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namedSheetViews/namedSheetView1.xml" ContentType="application/vnd.ms-excel.namedsheetviews+xml"/>
  <Override PartName="/xl/namedSheetViews/namedSheetView2.xml" ContentType="application/vnd.ms-excel.namedsheetview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EstaPastaDeTrabalho" defaultThemeVersion="124226"/>
  <mc:AlternateContent xmlns:mc="http://schemas.openxmlformats.org/markup-compatibility/2006">
    <mc:Choice Requires="x15">
      <x15ac:absPath xmlns:x15ac="http://schemas.microsoft.com/office/spreadsheetml/2010/11/ac" url="https://borgesepires-my.sharepoint.com/personal/renata_borgesepires_com_br/Documents/Bradesco Campinas/"/>
    </mc:Choice>
  </mc:AlternateContent>
  <xr:revisionPtr revIDLastSave="29256" documentId="8_{35977CEC-BF34-4111-B7CD-8FF3C2BC0502}" xr6:coauthVersionLast="47" xr6:coauthVersionMax="47" xr10:uidLastSave="{B8377387-0677-4963-A293-81D9A3F3D0DE}"/>
  <bookViews>
    <workbookView xWindow="-110" yWindow="-110" windowWidth="19420" windowHeight="10300" xr2:uid="{00000000-000D-0000-FFFF-FFFF00000000}"/>
  </bookViews>
  <sheets>
    <sheet name="Processos" sheetId="3" r:id="rId1"/>
    <sheet name="Audiências" sheetId="7" r:id="rId2"/>
    <sheet name="Arquivados" sheetId="4" r:id="rId3"/>
    <sheet name="Novos Processos" sheetId="5" r:id="rId4"/>
    <sheet name="Perícias" sheetId="8" r:id="rId5"/>
  </sheets>
  <externalReferences>
    <externalReference r:id="rId6"/>
    <externalReference r:id="rId7"/>
  </externalReferences>
  <definedNames>
    <definedName name="_xlnm._FilterDatabase" localSheetId="2" hidden="1">Arquivados!$A$1:$XEX$1400</definedName>
    <definedName name="_xlnm._FilterDatabase" localSheetId="1" hidden="1">Audiências!$A$1:$AB$419</definedName>
    <definedName name="_xlnm._FilterDatabase" localSheetId="3" hidden="1">'Novos Processos'!$A$1:$K$960</definedName>
    <definedName name="_xlnm._FilterDatabase" localSheetId="0" hidden="1">Processos!$A$1:$CR$1059</definedName>
    <definedName name="audiencias">[1]Planilha1!$A$3:$Z$3</definedName>
    <definedName name="DATA">[2]Planilha1!$K:$K</definedName>
    <definedName name="DEFESA">Audiências!$N:$N</definedName>
    <definedName name="GCPJ">Audiências!$A:$A</definedName>
    <definedName name="HORA">Audiências!$C:$C</definedName>
    <definedName name="jj">Audiências!$N:$N</definedName>
    <definedName name="processos">Processos!$A$1:$CQ$214</definedName>
    <definedName name="que?">Audiências!$A:$A</definedName>
    <definedName name="rgprocessosstatus">Processos!$CR$1</definedName>
    <definedName name="TR_01a_Ativos">#REF!</definedName>
  </definedNames>
  <calcPr calcId="191028"/>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401" i="4" l="1"/>
  <c r="T1401" i="4"/>
  <c r="U1401" i="4"/>
  <c r="U821" i="3" l="1"/>
  <c r="S821" i="3"/>
  <c r="U174" i="3"/>
  <c r="T174" i="3"/>
  <c r="S174" i="3"/>
  <c r="U872" i="3"/>
  <c r="T872" i="3"/>
  <c r="S872" i="3"/>
  <c r="U811" i="3"/>
  <c r="S811" i="3"/>
  <c r="U200" i="3"/>
  <c r="T200" i="3"/>
  <c r="S200" i="3"/>
  <c r="U792" i="3"/>
  <c r="T792" i="3"/>
  <c r="S792" i="3"/>
  <c r="U635" i="3"/>
  <c r="S635" i="3"/>
  <c r="U868" i="3"/>
  <c r="T868" i="3"/>
  <c r="S868" i="3"/>
  <c r="U810" i="3"/>
  <c r="S810" i="3"/>
  <c r="U599" i="3" l="1"/>
  <c r="S599" i="3"/>
  <c r="U956" i="3"/>
  <c r="S956" i="3"/>
  <c r="U114" i="3"/>
  <c r="S114" i="3"/>
  <c r="U1023" i="3" l="1"/>
  <c r="T1023" i="3"/>
  <c r="S1023" i="3"/>
  <c r="U813" i="3" l="1"/>
  <c r="T813" i="3"/>
  <c r="S813" i="3"/>
  <c r="U38" i="3"/>
  <c r="S38" i="3"/>
  <c r="U91" i="3"/>
  <c r="T91" i="3"/>
  <c r="S91" i="3"/>
  <c r="U18" i="3"/>
  <c r="T18" i="3"/>
  <c r="S18" i="3"/>
  <c r="U48" i="3" l="1"/>
  <c r="S48" i="3"/>
  <c r="U1001" i="3"/>
  <c r="S1001" i="3"/>
  <c r="S1400" i="4"/>
  <c r="U1400" i="4"/>
  <c r="S1399" i="4"/>
  <c r="T1399" i="4"/>
  <c r="U1399" i="4"/>
  <c r="S1398" i="4"/>
  <c r="T1398" i="4"/>
  <c r="U1398" i="4"/>
  <c r="U597" i="3"/>
  <c r="T597" i="3"/>
  <c r="S597" i="3"/>
  <c r="U548" i="3"/>
  <c r="T548" i="3"/>
  <c r="S548" i="3"/>
  <c r="U83" i="3"/>
  <c r="T83" i="3"/>
  <c r="S83" i="3"/>
  <c r="U408" i="3"/>
  <c r="T408" i="3"/>
  <c r="S408" i="3"/>
  <c r="U460" i="3"/>
  <c r="S460" i="3"/>
  <c r="U965" i="3"/>
  <c r="T965" i="3"/>
  <c r="S965" i="3"/>
  <c r="U1013" i="3"/>
  <c r="T1013" i="3"/>
  <c r="S1013" i="3"/>
  <c r="S1397" i="4"/>
  <c r="U1397" i="4"/>
  <c r="S1396" i="4"/>
  <c r="U1396" i="4"/>
  <c r="S1395" i="4"/>
  <c r="T1395" i="4"/>
  <c r="U1395" i="4"/>
  <c r="S1394" i="4"/>
  <c r="T1394" i="4"/>
  <c r="U1394" i="4"/>
  <c r="S1393" i="4"/>
  <c r="T1393" i="4"/>
  <c r="U1393" i="4"/>
  <c r="S1392" i="4"/>
  <c r="T1392" i="4"/>
  <c r="U1392" i="4"/>
  <c r="S1391" i="4"/>
  <c r="T1391" i="4"/>
  <c r="U1391" i="4"/>
  <c r="S1390" i="4"/>
  <c r="T1390" i="4"/>
  <c r="U1390" i="4"/>
  <c r="S1389" i="4"/>
  <c r="U1389" i="4"/>
  <c r="S1388" i="4"/>
  <c r="T1388" i="4"/>
  <c r="U1388" i="4"/>
  <c r="S1387" i="4"/>
  <c r="T1387" i="4"/>
  <c r="U1387" i="4"/>
  <c r="S1386" i="4"/>
  <c r="U1386" i="4"/>
  <c r="S1385" i="4"/>
  <c r="T1385" i="4"/>
  <c r="U1385" i="4"/>
  <c r="U24" i="3"/>
  <c r="S24" i="3"/>
  <c r="U420" i="3"/>
  <c r="T420" i="3"/>
  <c r="S420" i="3"/>
  <c r="U9" i="3"/>
  <c r="S9" i="3"/>
  <c r="U588" i="3"/>
  <c r="T588" i="3"/>
  <c r="S588" i="3"/>
  <c r="U556" i="3"/>
  <c r="S556" i="3"/>
  <c r="U996" i="3"/>
  <c r="S996" i="3"/>
  <c r="U491" i="3"/>
  <c r="T491" i="3"/>
  <c r="S491" i="3"/>
  <c r="U989" i="3"/>
  <c r="S989" i="3"/>
  <c r="S1384" i="4" l="1"/>
  <c r="T1384" i="4"/>
  <c r="U1384" i="4"/>
  <c r="S1383" i="4"/>
  <c r="T1383" i="4"/>
  <c r="U1383" i="4"/>
  <c r="S1382" i="4"/>
  <c r="T1382" i="4"/>
  <c r="U1382" i="4"/>
  <c r="S1381" i="4"/>
  <c r="T1381" i="4"/>
  <c r="U1381" i="4"/>
  <c r="S1380" i="4"/>
  <c r="U1380" i="4"/>
  <c r="U637" i="3" l="1"/>
  <c r="T637" i="3"/>
  <c r="S637" i="3"/>
  <c r="U485" i="3"/>
  <c r="S485" i="3"/>
  <c r="U231" i="3"/>
  <c r="T231" i="3"/>
  <c r="S231" i="3"/>
  <c r="U309" i="3"/>
  <c r="T309" i="3"/>
  <c r="S309" i="3"/>
  <c r="S1379" i="4"/>
  <c r="T1379" i="4"/>
  <c r="U1379" i="4"/>
  <c r="U758" i="3"/>
  <c r="S758" i="3"/>
  <c r="U598" i="3"/>
  <c r="S598" i="3"/>
  <c r="U574" i="3"/>
  <c r="S574" i="3"/>
  <c r="U850" i="3"/>
  <c r="T850" i="3"/>
  <c r="S850" i="3"/>
  <c r="U226" i="3" l="1"/>
  <c r="S226" i="3"/>
  <c r="U227" i="3"/>
  <c r="T227" i="3"/>
  <c r="S227" i="3"/>
  <c r="U991" i="3"/>
  <c r="S991" i="3"/>
  <c r="U899" i="3"/>
  <c r="T899" i="3"/>
  <c r="S899" i="3"/>
  <c r="U610" i="3"/>
  <c r="T610" i="3"/>
  <c r="S610" i="3"/>
  <c r="U73" i="3" l="1"/>
  <c r="S73" i="3"/>
  <c r="U570" i="3"/>
  <c r="T570" i="3"/>
  <c r="S570" i="3"/>
  <c r="U315" i="3"/>
  <c r="T315" i="3"/>
  <c r="S315" i="3"/>
  <c r="S1378" i="4"/>
  <c r="U1378" i="4"/>
  <c r="S1377" i="4"/>
  <c r="U1377" i="4"/>
  <c r="S1376" i="4"/>
  <c r="T1376" i="4"/>
  <c r="U1376" i="4"/>
  <c r="S1375" i="4"/>
  <c r="T1375" i="4"/>
  <c r="U1375" i="4"/>
  <c r="S1374" i="4"/>
  <c r="T1374" i="4"/>
  <c r="U1374" i="4"/>
  <c r="S1373" i="4"/>
  <c r="T1373" i="4"/>
  <c r="U1373" i="4"/>
  <c r="S1372" i="4"/>
  <c r="U1372" i="4"/>
  <c r="S1371" i="4"/>
  <c r="U1371" i="4"/>
  <c r="U327" i="3"/>
  <c r="T327" i="3"/>
  <c r="S327" i="3"/>
  <c r="U698" i="3"/>
  <c r="T698" i="3"/>
  <c r="S698" i="3"/>
  <c r="U197" i="3"/>
  <c r="T197" i="3"/>
  <c r="S197" i="3"/>
  <c r="U944" i="3"/>
  <c r="U885" i="3"/>
  <c r="S885" i="3"/>
  <c r="S1370" i="4"/>
  <c r="U1370" i="4"/>
  <c r="S1369" i="4"/>
  <c r="T1369" i="4"/>
  <c r="U1369" i="4"/>
  <c r="S1368" i="4"/>
  <c r="U1368" i="4"/>
  <c r="S1367" i="4"/>
  <c r="U1367" i="4"/>
  <c r="S1366" i="4"/>
  <c r="T1366" i="4"/>
  <c r="U1366" i="4"/>
  <c r="S1365" i="4"/>
  <c r="T1365" i="4"/>
  <c r="U1365" i="4"/>
  <c r="S1364" i="4"/>
  <c r="T1364" i="4"/>
  <c r="U1364" i="4"/>
  <c r="S1363" i="4"/>
  <c r="U1363" i="4"/>
  <c r="S1362" i="4"/>
  <c r="T1362" i="4"/>
  <c r="U1362" i="4"/>
  <c r="S1360" i="4"/>
  <c r="T1360" i="4"/>
  <c r="U1360" i="4"/>
  <c r="S1359" i="4"/>
  <c r="T1359" i="4"/>
  <c r="U1359" i="4"/>
  <c r="S1358" i="4"/>
  <c r="T1358" i="4"/>
  <c r="U1358" i="4"/>
  <c r="S1357" i="4"/>
  <c r="T1357" i="4"/>
  <c r="U1357" i="4"/>
  <c r="S1356" i="4"/>
  <c r="T1356" i="4"/>
  <c r="U1356" i="4"/>
  <c r="S1355" i="4"/>
  <c r="T1355" i="4"/>
  <c r="U1355" i="4"/>
  <c r="S1354" i="4"/>
  <c r="T1354" i="4"/>
  <c r="U1354" i="4"/>
  <c r="S1353" i="4"/>
  <c r="T1353" i="4"/>
  <c r="U1353" i="4"/>
  <c r="S1352" i="4"/>
  <c r="T1352" i="4"/>
  <c r="U1352" i="4"/>
  <c r="S1351" i="4"/>
  <c r="T1351" i="4"/>
  <c r="U1351" i="4"/>
  <c r="S1350" i="4"/>
  <c r="T1350" i="4"/>
  <c r="U1350" i="4"/>
  <c r="U745" i="3"/>
  <c r="S745" i="3"/>
  <c r="U342" i="3"/>
  <c r="T342" i="3"/>
  <c r="S342" i="3"/>
  <c r="S1349" i="4" l="1"/>
  <c r="T1349" i="4"/>
  <c r="U1349" i="4"/>
  <c r="U1348" i="4" l="1"/>
  <c r="T1348" i="4"/>
  <c r="S1348" i="4"/>
  <c r="U1040" i="3" l="1"/>
  <c r="T1040" i="3"/>
  <c r="S1040" i="3"/>
  <c r="U1057" i="3"/>
  <c r="T1057" i="3"/>
  <c r="S1057" i="3"/>
  <c r="U949" i="3"/>
  <c r="T949" i="3"/>
  <c r="S949" i="3"/>
  <c r="U764" i="3"/>
  <c r="S764" i="3"/>
  <c r="U699" i="3"/>
  <c r="T699" i="3"/>
  <c r="S699" i="3"/>
  <c r="U363" i="3"/>
  <c r="S363" i="3"/>
  <c r="S1347" i="4"/>
  <c r="T1347" i="4"/>
  <c r="U1347" i="4"/>
  <c r="S1016" i="3" l="1"/>
  <c r="U353" i="3"/>
  <c r="T353" i="3"/>
  <c r="S353" i="3"/>
  <c r="U619" i="3"/>
  <c r="T619" i="3"/>
  <c r="S619" i="3"/>
  <c r="U498" i="3"/>
  <c r="T498" i="3"/>
  <c r="S498" i="3"/>
  <c r="U785" i="3"/>
  <c r="T785" i="3"/>
  <c r="S785" i="3"/>
  <c r="S1346" i="4" l="1"/>
  <c r="T1346" i="4"/>
  <c r="U648" i="3"/>
  <c r="S648" i="3"/>
  <c r="U176" i="3"/>
  <c r="T176" i="3"/>
  <c r="S176" i="3"/>
  <c r="U180" i="3"/>
  <c r="S180" i="3"/>
  <c r="U767" i="3"/>
  <c r="S767" i="3"/>
  <c r="U228" i="3"/>
  <c r="S228" i="3"/>
  <c r="U616" i="3"/>
  <c r="S616" i="3"/>
  <c r="U980" i="3"/>
  <c r="S980" i="3"/>
  <c r="U728" i="3"/>
  <c r="S728" i="3"/>
  <c r="U422" i="3"/>
  <c r="S422" i="3"/>
  <c r="U192" i="3"/>
  <c r="S192" i="3"/>
  <c r="U700" i="3"/>
  <c r="S700" i="3"/>
  <c r="U587" i="3"/>
  <c r="S587" i="3"/>
  <c r="U370" i="3"/>
  <c r="S370" i="3"/>
  <c r="U423" i="3"/>
  <c r="S423" i="3"/>
  <c r="S126" i="3"/>
  <c r="U425" i="3"/>
  <c r="S425" i="3"/>
  <c r="U155" i="3"/>
  <c r="T155" i="3"/>
  <c r="S155" i="3"/>
  <c r="U447" i="3" l="1"/>
  <c r="S447" i="3"/>
  <c r="U985" i="3"/>
  <c r="T985" i="3"/>
  <c r="S985" i="3"/>
  <c r="U135" i="3"/>
  <c r="T135" i="3"/>
  <c r="S135" i="3"/>
  <c r="U86" i="3"/>
  <c r="T86" i="3"/>
  <c r="S86" i="3"/>
  <c r="S1345" i="4"/>
  <c r="T1345" i="4"/>
  <c r="U1345" i="4"/>
  <c r="U66" i="3"/>
  <c r="S66" i="3"/>
  <c r="U641" i="3"/>
  <c r="T641" i="3"/>
  <c r="S641" i="3"/>
  <c r="U201" i="3"/>
  <c r="S201" i="3"/>
  <c r="U946" i="3"/>
  <c r="T946" i="3"/>
  <c r="S946" i="3"/>
  <c r="S1344" i="4" l="1"/>
  <c r="T1344" i="4"/>
  <c r="S1343" i="4"/>
  <c r="T1343" i="4"/>
  <c r="U1343" i="4"/>
  <c r="U636" i="3"/>
  <c r="S636" i="3"/>
  <c r="U253" i="3"/>
  <c r="T253" i="3"/>
  <c r="S253" i="3"/>
  <c r="U311" i="3"/>
  <c r="T311" i="3"/>
  <c r="S311" i="3"/>
  <c r="S1342" i="4" l="1"/>
  <c r="T1342" i="4"/>
  <c r="U1342" i="4"/>
  <c r="S1341" i="4" l="1"/>
  <c r="T1341" i="4"/>
  <c r="U1341" i="4"/>
  <c r="S1340" i="4"/>
  <c r="T1340" i="4"/>
  <c r="U1340" i="4"/>
  <c r="S1339" i="4"/>
  <c r="U1339" i="4"/>
  <c r="S1338" i="4"/>
  <c r="T1338" i="4"/>
  <c r="U1338" i="4"/>
  <c r="S1337" i="4"/>
  <c r="T1337" i="4"/>
  <c r="U1337" i="4"/>
  <c r="S1336" i="4"/>
  <c r="T1336" i="4"/>
  <c r="U1336" i="4"/>
  <c r="U534" i="3" l="1"/>
  <c r="S534" i="3"/>
  <c r="U663" i="3"/>
  <c r="S663" i="3"/>
  <c r="U142" i="3"/>
  <c r="S142" i="3"/>
  <c r="U615" i="3" l="1"/>
  <c r="T615" i="3"/>
  <c r="S615" i="3"/>
  <c r="U364" i="3"/>
  <c r="T364" i="3"/>
  <c r="S364" i="3"/>
  <c r="U870" i="3"/>
  <c r="T870" i="3"/>
  <c r="S870" i="3"/>
  <c r="U509" i="3"/>
  <c r="S509" i="3"/>
  <c r="S1335" i="4" l="1"/>
  <c r="T1335" i="4"/>
  <c r="U1335" i="4"/>
  <c r="S1334" i="4"/>
  <c r="T1334" i="4"/>
  <c r="U1334" i="4"/>
  <c r="S1333" i="4"/>
  <c r="T1333" i="4"/>
  <c r="U1333" i="4"/>
  <c r="S1332" i="4"/>
  <c r="T1332" i="4"/>
  <c r="U1332" i="4"/>
  <c r="S1331" i="4"/>
  <c r="T1331" i="4"/>
  <c r="U1331" i="4"/>
  <c r="S1330" i="4"/>
  <c r="T1330" i="4"/>
  <c r="U1330" i="4"/>
  <c r="S1329" i="4"/>
  <c r="T1329" i="4"/>
  <c r="U1329" i="4"/>
  <c r="S1328" i="4"/>
  <c r="T1328" i="4"/>
  <c r="U1328" i="4"/>
  <c r="S1327" i="4"/>
  <c r="T1327" i="4"/>
  <c r="U1327" i="4"/>
  <c r="S1326" i="4" l="1"/>
  <c r="T1326" i="4"/>
  <c r="U1326" i="4"/>
  <c r="S1325" i="4"/>
  <c r="T1325" i="4"/>
  <c r="U1325" i="4"/>
  <c r="U478" i="3" l="1"/>
  <c r="S478" i="3"/>
  <c r="U774" i="3"/>
  <c r="T774" i="3"/>
  <c r="S774" i="3"/>
  <c r="U802" i="3"/>
  <c r="T802" i="3"/>
  <c r="S802" i="3"/>
  <c r="U133" i="3"/>
  <c r="S133" i="3"/>
  <c r="S1324" i="4"/>
  <c r="T1324" i="4"/>
  <c r="U1324" i="4"/>
  <c r="S1323" i="4" l="1"/>
  <c r="T1323" i="4"/>
  <c r="U1323" i="4"/>
  <c r="U161" i="3"/>
  <c r="T161" i="3"/>
  <c r="S161" i="3"/>
  <c r="U147" i="3"/>
  <c r="S147" i="3"/>
  <c r="U593" i="3"/>
  <c r="S593" i="3"/>
  <c r="U626" i="3"/>
  <c r="S626" i="3"/>
  <c r="U251" i="3"/>
  <c r="S251" i="3"/>
  <c r="U902" i="3"/>
  <c r="S902" i="3"/>
  <c r="U243" i="3"/>
  <c r="S243" i="3"/>
  <c r="U150" i="3"/>
  <c r="S150" i="3"/>
  <c r="U982" i="3"/>
  <c r="S982" i="3"/>
  <c r="U1018" i="3"/>
  <c r="S1018" i="3"/>
  <c r="U430" i="3"/>
  <c r="T430" i="3"/>
  <c r="U673" i="3"/>
  <c r="S1322" i="4"/>
  <c r="T1322" i="4"/>
  <c r="U1322" i="4"/>
  <c r="S808" i="3"/>
  <c r="U585" i="3"/>
  <c r="T585" i="3"/>
  <c r="S585" i="3"/>
  <c r="U146" i="3"/>
  <c r="T146" i="3"/>
  <c r="S146" i="3"/>
  <c r="U41" i="3"/>
  <c r="S41" i="3"/>
  <c r="S1321" i="4"/>
  <c r="T1321" i="4"/>
  <c r="U1321" i="4"/>
  <c r="S1320" i="4"/>
  <c r="T1320" i="4"/>
  <c r="U1320" i="4"/>
  <c r="U566" i="3"/>
  <c r="S566" i="3"/>
  <c r="U339" i="3"/>
  <c r="S339" i="3"/>
  <c r="U504" i="3"/>
  <c r="T504" i="3"/>
  <c r="S504" i="3"/>
  <c r="U437" i="3"/>
  <c r="S437" i="3"/>
  <c r="S1319" i="4"/>
  <c r="U1319" i="4"/>
  <c r="S1318" i="4"/>
  <c r="T1318" i="4"/>
  <c r="U1318" i="4"/>
  <c r="S1317" i="4"/>
  <c r="T1317" i="4"/>
  <c r="U1317" i="4"/>
  <c r="S1316" i="4"/>
  <c r="T1316" i="4"/>
  <c r="U1316" i="4"/>
  <c r="S1315" i="4"/>
  <c r="T1315" i="4"/>
  <c r="U1315" i="4"/>
  <c r="S1314" i="4"/>
  <c r="U1314" i="4"/>
  <c r="S1313" i="4"/>
  <c r="T1313" i="4"/>
  <c r="U1313" i="4"/>
  <c r="S1312" i="4"/>
  <c r="T1312" i="4"/>
  <c r="U1312" i="4"/>
  <c r="U148" i="3" l="1"/>
  <c r="S148" i="3"/>
  <c r="U106" i="3"/>
  <c r="S106" i="3"/>
  <c r="U1043" i="3"/>
  <c r="S1043" i="3"/>
  <c r="S1311" i="4"/>
  <c r="U1311" i="4"/>
  <c r="S1310" i="4" l="1"/>
  <c r="T1310" i="4"/>
  <c r="U1310" i="4"/>
  <c r="U94" i="3" l="1"/>
  <c r="T94" i="3"/>
  <c r="S94" i="3"/>
  <c r="U461" i="3"/>
  <c r="S461" i="3"/>
  <c r="S736" i="3" l="1"/>
  <c r="U674" i="3"/>
  <c r="S674" i="3"/>
  <c r="U108" i="3"/>
  <c r="T108" i="3"/>
  <c r="S108" i="3"/>
  <c r="U329" i="3"/>
  <c r="T329" i="3"/>
  <c r="S329" i="3"/>
  <c r="S1309" i="4"/>
  <c r="T1309" i="4"/>
  <c r="U1309" i="4"/>
  <c r="S1308" i="4"/>
  <c r="T1308" i="4"/>
  <c r="U1308" i="4"/>
  <c r="S1307" i="4"/>
  <c r="T1307" i="4"/>
  <c r="U1307" i="4"/>
  <c r="U310" i="3" l="1"/>
  <c r="T310" i="3"/>
  <c r="S310" i="3"/>
  <c r="U705" i="3"/>
  <c r="S705" i="3"/>
  <c r="U374" i="3" l="1"/>
  <c r="S374" i="3"/>
  <c r="U267" i="3"/>
  <c r="T267" i="3"/>
  <c r="S267" i="3"/>
  <c r="U726" i="3"/>
  <c r="T726" i="3"/>
  <c r="S726" i="3"/>
  <c r="U455" i="3"/>
  <c r="T455" i="3"/>
  <c r="S455" i="3"/>
  <c r="U419" i="3"/>
  <c r="S419" i="3"/>
  <c r="U536" i="3"/>
  <c r="S536" i="3"/>
  <c r="U123" i="3"/>
  <c r="T123" i="3"/>
  <c r="S123" i="3"/>
  <c r="U122" i="3"/>
  <c r="S122" i="3"/>
  <c r="S1306" i="4"/>
  <c r="T1306" i="4"/>
  <c r="U1306" i="4"/>
  <c r="U713" i="3" l="1"/>
  <c r="S713" i="3"/>
  <c r="U623" i="3" l="1"/>
  <c r="T623" i="3"/>
  <c r="S623" i="3"/>
  <c r="S1305" i="4"/>
  <c r="T1305" i="4"/>
  <c r="U1305" i="4"/>
  <c r="S1304" i="4"/>
  <c r="T1304" i="4"/>
  <c r="U1304" i="4"/>
  <c r="S1303" i="4"/>
  <c r="T1303" i="4"/>
  <c r="U1303" i="4"/>
  <c r="U418" i="3"/>
  <c r="T418" i="3"/>
  <c r="S418" i="3"/>
  <c r="U576" i="3"/>
  <c r="T576" i="3"/>
  <c r="S576" i="3"/>
  <c r="U399" i="3"/>
  <c r="S399" i="3"/>
  <c r="U145" i="3"/>
  <c r="S1301" i="4"/>
  <c r="T1301" i="4"/>
  <c r="U1301" i="4"/>
  <c r="S1300" i="4"/>
  <c r="T1300" i="4"/>
  <c r="U1300" i="4"/>
  <c r="S1299" i="4" l="1"/>
  <c r="T1299" i="4"/>
  <c r="U1299" i="4"/>
  <c r="S1295" i="4"/>
  <c r="T1295" i="4"/>
  <c r="U1295" i="4"/>
  <c r="S1296" i="4"/>
  <c r="T1296" i="4"/>
  <c r="U1296" i="4"/>
  <c r="S1297" i="4"/>
  <c r="T1297" i="4"/>
  <c r="U1297" i="4"/>
  <c r="S1298" i="4"/>
  <c r="T1298" i="4"/>
  <c r="U1298" i="4"/>
  <c r="U187" i="3"/>
  <c r="T187" i="3"/>
  <c r="S187" i="3"/>
  <c r="U182" i="3"/>
  <c r="S182" i="3"/>
  <c r="S1294" i="4"/>
  <c r="T1294" i="4"/>
  <c r="U1294" i="4"/>
  <c r="U480" i="3"/>
  <c r="S480" i="3"/>
  <c r="S1293" i="4"/>
  <c r="T1293" i="4"/>
  <c r="U1293" i="4"/>
  <c r="S1292" i="4"/>
  <c r="T1292" i="4"/>
  <c r="U1292" i="4"/>
  <c r="S1291" i="4"/>
  <c r="T1291" i="4"/>
  <c r="U1291" i="4"/>
  <c r="S1290" i="4"/>
  <c r="T1290" i="4"/>
  <c r="U1290" i="4"/>
  <c r="S1289" i="4"/>
  <c r="T1289" i="4"/>
  <c r="U1289" i="4"/>
  <c r="S1288" i="4"/>
  <c r="T1288" i="4"/>
  <c r="U1288" i="4"/>
  <c r="S1287" i="4"/>
  <c r="T1287" i="4"/>
  <c r="U1287" i="4"/>
  <c r="S1286" i="4"/>
  <c r="T1286" i="4"/>
  <c r="U1286" i="4"/>
  <c r="S1285" i="4"/>
  <c r="T1285" i="4"/>
  <c r="U1285" i="4"/>
  <c r="S1284" i="4"/>
  <c r="T1284" i="4"/>
  <c r="U1284" i="4"/>
  <c r="U539" i="3" l="1"/>
  <c r="S539" i="3"/>
  <c r="U579" i="3"/>
  <c r="T579" i="3"/>
  <c r="S579" i="3"/>
  <c r="U558" i="3"/>
  <c r="T558" i="3"/>
  <c r="S558" i="3"/>
  <c r="U873" i="3"/>
  <c r="S873" i="3"/>
  <c r="U255" i="3" l="1"/>
  <c r="S255" i="3"/>
  <c r="U527" i="3"/>
  <c r="S527" i="3"/>
  <c r="U551" i="3"/>
  <c r="S551" i="3"/>
  <c r="U911" i="3"/>
  <c r="S911" i="3"/>
  <c r="U452" i="3" l="1"/>
  <c r="S452" i="3"/>
  <c r="U567" i="3"/>
  <c r="S567" i="3"/>
  <c r="U492" i="3" l="1"/>
  <c r="S492" i="3"/>
  <c r="U572" i="3"/>
  <c r="S572" i="3"/>
  <c r="U444" i="3"/>
  <c r="S444" i="3"/>
  <c r="T739" i="3"/>
  <c r="T283" i="3"/>
  <c r="U739" i="3"/>
  <c r="S739" i="3"/>
  <c r="U283" i="3"/>
  <c r="S283" i="3"/>
  <c r="U238" i="3"/>
  <c r="S238" i="3"/>
  <c r="U60" i="3"/>
  <c r="S60" i="3"/>
  <c r="U50" i="3"/>
  <c r="S50" i="3"/>
  <c r="S1283" i="4" l="1"/>
  <c r="T1283" i="4"/>
  <c r="U1283" i="4"/>
  <c r="S1282" i="4"/>
  <c r="T1282" i="4"/>
  <c r="U1282" i="4"/>
  <c r="S1281" i="4"/>
  <c r="T1281" i="4"/>
  <c r="U1281" i="4"/>
  <c r="S1280" i="4"/>
  <c r="T1280" i="4"/>
  <c r="U1280" i="4"/>
  <c r="U863" i="3"/>
  <c r="T863" i="3"/>
  <c r="S863" i="3"/>
  <c r="U929" i="3"/>
  <c r="T929" i="3"/>
  <c r="S929" i="3"/>
  <c r="U624" i="3"/>
  <c r="S624" i="3"/>
  <c r="U8" i="3"/>
  <c r="T8" i="3"/>
  <c r="S8" i="3"/>
  <c r="U826" i="3"/>
  <c r="S826" i="3"/>
  <c r="U970" i="3"/>
  <c r="T970" i="3"/>
  <c r="S970" i="3"/>
  <c r="U214" i="3"/>
  <c r="S214" i="3"/>
  <c r="U646" i="3"/>
  <c r="T646" i="3"/>
  <c r="S646" i="3"/>
  <c r="U126" i="3"/>
  <c r="U218" i="3"/>
  <c r="S218" i="3"/>
  <c r="U435" i="3"/>
  <c r="S435" i="3"/>
  <c r="U257" i="3"/>
  <c r="S257" i="3"/>
  <c r="U634" i="3"/>
  <c r="T634" i="3"/>
  <c r="S634" i="3"/>
  <c r="U621" i="3"/>
  <c r="S621" i="3"/>
  <c r="U181" i="3"/>
  <c r="S181" i="3"/>
  <c r="U373" i="3"/>
  <c r="T373" i="3"/>
  <c r="S373" i="3"/>
  <c r="U326" i="3" l="1"/>
  <c r="S326" i="3"/>
  <c r="U835" i="3"/>
  <c r="S835" i="3"/>
  <c r="U609" i="3"/>
  <c r="T609" i="3"/>
  <c r="S609" i="3"/>
  <c r="U638" i="3"/>
  <c r="T638" i="3"/>
  <c r="S638" i="3"/>
  <c r="S1279" i="4"/>
  <c r="T1279" i="4"/>
  <c r="U1279" i="4"/>
  <c r="U154" i="3" l="1"/>
  <c r="T154" i="3"/>
  <c r="S154" i="3"/>
  <c r="U358" i="3"/>
  <c r="T358" i="3"/>
  <c r="S358" i="3"/>
  <c r="S19" i="3"/>
  <c r="U19" i="3"/>
  <c r="S1278" i="4"/>
  <c r="T1278" i="4"/>
  <c r="U1278" i="4"/>
  <c r="U995" i="3" l="1"/>
  <c r="S995" i="3"/>
  <c r="S1277" i="4"/>
  <c r="T1277" i="4"/>
  <c r="U1277" i="4"/>
  <c r="U248" i="3"/>
  <c r="T248" i="3"/>
  <c r="S248" i="3"/>
  <c r="U617" i="3"/>
  <c r="S617" i="3"/>
  <c r="S1276" i="4"/>
  <c r="T1276" i="4"/>
  <c r="U1276" i="4"/>
  <c r="S1275" i="4"/>
  <c r="T1275" i="4"/>
  <c r="U1275" i="4"/>
  <c r="S1274" i="4" l="1"/>
  <c r="T1274" i="4"/>
  <c r="U1274" i="4"/>
  <c r="S1273" i="4"/>
  <c r="T1273" i="4"/>
  <c r="U1273" i="4"/>
  <c r="S1272" i="4"/>
  <c r="T1272" i="4"/>
  <c r="U1272" i="4"/>
  <c r="S1271" i="4"/>
  <c r="T1271" i="4"/>
  <c r="U1271" i="4"/>
  <c r="S1270" i="4"/>
  <c r="T1270" i="4"/>
  <c r="U1270" i="4"/>
  <c r="S1269" i="4"/>
  <c r="T1269" i="4"/>
  <c r="U1269" i="4"/>
  <c r="U62" i="3" l="1"/>
  <c r="T62" i="3"/>
  <c r="S62" i="3"/>
  <c r="U513" i="3"/>
  <c r="S513" i="3"/>
  <c r="U762" i="3"/>
  <c r="T762" i="3"/>
  <c r="S762" i="3"/>
  <c r="S1268" i="4"/>
  <c r="T1268" i="4"/>
  <c r="U1268" i="4"/>
  <c r="U600" i="3"/>
  <c r="S600" i="3"/>
  <c r="U780" i="3"/>
  <c r="T780" i="3"/>
  <c r="S780" i="3"/>
  <c r="U994" i="3"/>
  <c r="S994" i="3"/>
  <c r="U519" i="3"/>
  <c r="S519" i="3"/>
  <c r="S1267" i="4"/>
  <c r="T1267" i="4"/>
  <c r="U1267" i="4"/>
  <c r="U1010" i="3"/>
  <c r="S1010" i="3"/>
  <c r="T1266" i="4"/>
  <c r="U1266" i="4"/>
  <c r="U136" i="3" l="1"/>
  <c r="S136" i="3"/>
  <c r="U476" i="3"/>
  <c r="T476" i="3"/>
  <c r="S476" i="3"/>
  <c r="U10" i="3"/>
  <c r="S10" i="3"/>
  <c r="U891" i="3"/>
  <c r="T891" i="3"/>
  <c r="S891" i="3"/>
  <c r="U605" i="3"/>
  <c r="T605" i="3"/>
  <c r="S605" i="3"/>
  <c r="U729" i="3" l="1"/>
  <c r="T729" i="3"/>
  <c r="S729" i="3"/>
  <c r="U798" i="3"/>
  <c r="T798" i="3"/>
  <c r="S798" i="3"/>
  <c r="U603" i="3"/>
  <c r="S603" i="3"/>
  <c r="U475" i="3"/>
  <c r="S475" i="3"/>
  <c r="U952" i="3"/>
  <c r="S952" i="3"/>
  <c r="U469" i="3"/>
  <c r="T469" i="3"/>
  <c r="S469" i="3"/>
  <c r="U508" i="3"/>
  <c r="S508" i="3"/>
  <c r="U372" i="3"/>
  <c r="T372" i="3"/>
  <c r="S372" i="3"/>
  <c r="U382" i="3"/>
  <c r="T382" i="3"/>
  <c r="S382" i="3"/>
  <c r="U800" i="3"/>
  <c r="S800" i="3"/>
  <c r="U535" i="3"/>
  <c r="T535" i="3"/>
  <c r="S535" i="3"/>
  <c r="U205" i="3"/>
  <c r="T205" i="3"/>
  <c r="S205" i="3"/>
  <c r="U443" i="3" l="1"/>
  <c r="S443" i="3"/>
  <c r="U916" i="3"/>
  <c r="T916" i="3"/>
  <c r="S916" i="3"/>
  <c r="U832" i="3"/>
  <c r="T832" i="3"/>
  <c r="S832" i="3"/>
  <c r="U454" i="3"/>
  <c r="S454" i="3"/>
  <c r="U915" i="3"/>
  <c r="T915" i="3"/>
  <c r="S915" i="3"/>
  <c r="U875" i="3" l="1"/>
  <c r="T875" i="3"/>
  <c r="S875" i="3"/>
  <c r="U291" i="3"/>
  <c r="T291" i="3"/>
  <c r="S291" i="3"/>
  <c r="U46" i="3"/>
  <c r="S46" i="3"/>
  <c r="U876" i="3" l="1"/>
  <c r="S876" i="3"/>
  <c r="U211" i="3"/>
  <c r="T211" i="3"/>
  <c r="S211" i="3"/>
  <c r="U963" i="3"/>
  <c r="T963" i="3"/>
  <c r="S963" i="3"/>
  <c r="S1264" i="4"/>
  <c r="T1264" i="4"/>
  <c r="U1264" i="4"/>
  <c r="S1263" i="4"/>
  <c r="T1263" i="4"/>
  <c r="U1263" i="4"/>
  <c r="S1262" i="4"/>
  <c r="T1262" i="4"/>
  <c r="U1262" i="4"/>
  <c r="S1261" i="4" l="1"/>
  <c r="T1261" i="4"/>
  <c r="U1261" i="4"/>
  <c r="S1260" i="4"/>
  <c r="T1260" i="4"/>
  <c r="U1260" i="4"/>
  <c r="S1259" i="4"/>
  <c r="T1259" i="4"/>
  <c r="U1259" i="4"/>
  <c r="S1258" i="4"/>
  <c r="T1258" i="4"/>
  <c r="U1258" i="4"/>
  <c r="S1257" i="4"/>
  <c r="T1257" i="4"/>
  <c r="U1257" i="4"/>
  <c r="S1256" i="4"/>
  <c r="T1256" i="4"/>
  <c r="U1256" i="4"/>
  <c r="S1255" i="4"/>
  <c r="T1255" i="4"/>
  <c r="U1255" i="4"/>
  <c r="U263" i="3"/>
  <c r="T263" i="3"/>
  <c r="S263" i="3"/>
  <c r="U453" i="3"/>
  <c r="T453" i="3"/>
  <c r="S453" i="3"/>
  <c r="U628" i="3"/>
  <c r="T628" i="3"/>
  <c r="S628" i="3"/>
  <c r="U555" i="3"/>
  <c r="T555" i="3"/>
  <c r="S555" i="3"/>
  <c r="U312" i="3"/>
  <c r="T312" i="3"/>
  <c r="S312" i="3"/>
  <c r="U241" i="3"/>
  <c r="S241" i="3"/>
  <c r="U710" i="3"/>
  <c r="T710" i="3"/>
  <c r="S710" i="3"/>
  <c r="S691" i="3"/>
  <c r="S1254" i="4"/>
  <c r="T1254" i="4"/>
  <c r="U1254" i="4"/>
  <c r="S1253" i="4"/>
  <c r="T1253" i="4"/>
  <c r="U1253" i="4"/>
  <c r="S1252" i="4"/>
  <c r="T1252" i="4"/>
  <c r="U1252" i="4"/>
  <c r="S1251" i="4"/>
  <c r="T1251" i="4"/>
  <c r="U1251" i="4"/>
  <c r="S1250" i="4"/>
  <c r="T1250" i="4"/>
  <c r="U1250" i="4"/>
  <c r="S1249" i="4"/>
  <c r="T1249" i="4"/>
  <c r="U1249" i="4"/>
  <c r="S1248" i="4"/>
  <c r="T1248" i="4"/>
  <c r="U1248" i="4"/>
  <c r="S1247" i="4"/>
  <c r="T1247" i="4"/>
  <c r="U1247" i="4"/>
  <c r="S1246" i="4"/>
  <c r="T1246" i="4"/>
  <c r="U1246" i="4"/>
  <c r="S1245" i="4"/>
  <c r="T1245" i="4"/>
  <c r="U1245" i="4"/>
  <c r="S1244" i="4"/>
  <c r="T1244" i="4"/>
  <c r="U1244" i="4"/>
  <c r="S1243" i="4"/>
  <c r="T1243" i="4"/>
  <c r="U1243" i="4"/>
  <c r="S1241" i="4"/>
  <c r="T1241" i="4"/>
  <c r="U1241" i="4"/>
  <c r="U594" i="3"/>
  <c r="T594" i="3"/>
  <c r="S594" i="3"/>
  <c r="T944" i="3"/>
  <c r="S944" i="3"/>
  <c r="U179" i="3"/>
  <c r="T179" i="3"/>
  <c r="S179" i="3"/>
  <c r="U6" i="3"/>
  <c r="S6" i="3"/>
  <c r="U303" i="3"/>
  <c r="T303" i="3"/>
  <c r="S303" i="3"/>
  <c r="S1240" i="4" l="1"/>
  <c r="T1240" i="4"/>
  <c r="U1240" i="4"/>
  <c r="S209" i="3"/>
  <c r="U578" i="3"/>
  <c r="T578" i="3"/>
  <c r="S578" i="3"/>
  <c r="U468" i="3"/>
  <c r="S468" i="3"/>
  <c r="U349" i="3"/>
  <c r="T349" i="3"/>
  <c r="S349" i="3"/>
  <c r="U273" i="3"/>
  <c r="S273" i="3"/>
  <c r="U318" i="3"/>
  <c r="S318" i="3"/>
  <c r="U659" i="3"/>
  <c r="S659" i="3"/>
  <c r="U775" i="3"/>
  <c r="T775" i="3"/>
  <c r="S775" i="3"/>
  <c r="S1239" i="4"/>
  <c r="T1239" i="4"/>
  <c r="U1239" i="4"/>
  <c r="S1238" i="4"/>
  <c r="T1238" i="4"/>
  <c r="U1238" i="4"/>
  <c r="S1237" i="4"/>
  <c r="T1237" i="4"/>
  <c r="U1237" i="4"/>
  <c r="S1236" i="4"/>
  <c r="T1236" i="4"/>
  <c r="U1236" i="4"/>
  <c r="S1235" i="4"/>
  <c r="T1235" i="4"/>
  <c r="U1235" i="4"/>
  <c r="S1234" i="4"/>
  <c r="T1234" i="4"/>
  <c r="U1234" i="4"/>
  <c r="S1233" i="4"/>
  <c r="U1233" i="4"/>
  <c r="S1232" i="4"/>
  <c r="T1232" i="4"/>
  <c r="U1232" i="4"/>
  <c r="S1231" i="4"/>
  <c r="T1231" i="4"/>
  <c r="U1231" i="4"/>
  <c r="S1230" i="4"/>
  <c r="T1230" i="4"/>
  <c r="U1230" i="4"/>
  <c r="U297" i="3"/>
  <c r="S297" i="3"/>
  <c r="U890" i="3"/>
  <c r="S890" i="3"/>
  <c r="U964" i="3"/>
  <c r="T964" i="3"/>
  <c r="S964" i="3"/>
  <c r="U880" i="3"/>
  <c r="S880" i="3"/>
  <c r="U796" i="3"/>
  <c r="S796" i="3"/>
  <c r="U724" i="3"/>
  <c r="S724" i="3"/>
  <c r="S1229" i="4"/>
  <c r="T1229" i="4"/>
  <c r="U1229" i="4"/>
  <c r="S1228" i="4"/>
  <c r="T1228" i="4"/>
  <c r="U1228" i="4"/>
  <c r="S1227" i="4"/>
  <c r="T1227" i="4"/>
  <c r="U1227" i="4"/>
  <c r="U715" i="3"/>
  <c r="T715" i="3"/>
  <c r="S715" i="3"/>
  <c r="U879" i="3"/>
  <c r="S879" i="3"/>
  <c r="U640" i="3"/>
  <c r="T640" i="3"/>
  <c r="S640" i="3"/>
  <c r="U763" i="3"/>
  <c r="T763" i="3"/>
  <c r="S763" i="3"/>
  <c r="S1226" i="4"/>
  <c r="T1226" i="4"/>
  <c r="U1226" i="4"/>
  <c r="U1017" i="3"/>
  <c r="T1017" i="3"/>
  <c r="S1017" i="3"/>
  <c r="S1225" i="4"/>
  <c r="T1225" i="4"/>
  <c r="U1225" i="4"/>
  <c r="U735" i="3"/>
  <c r="T735" i="3"/>
  <c r="S735" i="3"/>
  <c r="U966" i="3"/>
  <c r="S966" i="3"/>
  <c r="S1224" i="4"/>
  <c r="T1224" i="4"/>
  <c r="U1224" i="4"/>
  <c r="T1223" i="4"/>
  <c r="U1223" i="4"/>
  <c r="S1222" i="4"/>
  <c r="T1222" i="4"/>
  <c r="U1222" i="4"/>
  <c r="S1221" i="4"/>
  <c r="T1221" i="4"/>
  <c r="U1221" i="4"/>
  <c r="T1220" i="4"/>
  <c r="U1220" i="4"/>
  <c r="S1218" i="4"/>
  <c r="T1218" i="4"/>
  <c r="U1218" i="4"/>
  <c r="S1217" i="4"/>
  <c r="T1217" i="4"/>
  <c r="U1217" i="4"/>
  <c r="S1216" i="4"/>
  <c r="T1216" i="4"/>
  <c r="U1216" i="4"/>
  <c r="U590" i="3"/>
  <c r="S590" i="3"/>
  <c r="U747" i="3"/>
  <c r="S747" i="3"/>
  <c r="U410" i="3"/>
  <c r="T410" i="3"/>
  <c r="S410" i="3"/>
  <c r="S1214" i="4"/>
  <c r="T1214" i="4"/>
  <c r="U1214" i="4"/>
  <c r="T1215" i="4"/>
  <c r="U1215" i="4"/>
  <c r="S1213" i="4"/>
  <c r="U1213" i="4"/>
  <c r="S1212" i="4"/>
  <c r="T1212" i="4"/>
  <c r="U1212" i="4"/>
  <c r="S1211" i="4"/>
  <c r="T1211" i="4"/>
  <c r="U1211" i="4"/>
  <c r="S1210" i="4"/>
  <c r="T1210" i="4"/>
  <c r="U1210" i="4"/>
  <c r="S1209" i="4"/>
  <c r="T1209" i="4"/>
  <c r="U1209" i="4"/>
  <c r="S1208" i="4"/>
  <c r="T1208" i="4"/>
  <c r="U1208" i="4"/>
  <c r="U510" i="3"/>
  <c r="T510" i="3"/>
  <c r="S510" i="3"/>
  <c r="U727" i="3"/>
  <c r="T727" i="3"/>
  <c r="S727" i="3"/>
  <c r="U815" i="3"/>
  <c r="T815" i="3"/>
  <c r="S815" i="3"/>
  <c r="U935" i="3"/>
  <c r="T935" i="3"/>
  <c r="S935" i="3"/>
  <c r="U1024" i="3"/>
  <c r="T1024" i="3"/>
  <c r="S1024" i="3"/>
  <c r="U13" i="3"/>
  <c r="S13" i="3"/>
  <c r="S1006" i="3"/>
  <c r="S1007" i="3"/>
  <c r="S1008" i="3"/>
  <c r="S1009" i="3"/>
  <c r="S1011" i="3"/>
  <c r="S1012" i="3"/>
  <c r="S1014" i="3"/>
  <c r="S1015" i="3"/>
  <c r="S1019" i="3"/>
  <c r="S1020" i="3"/>
  <c r="S1021" i="3"/>
  <c r="S1022" i="3"/>
  <c r="S1025" i="3"/>
  <c r="S1026" i="3"/>
  <c r="S1027" i="3"/>
  <c r="S1028" i="3"/>
  <c r="S1029" i="3"/>
  <c r="S1030" i="3"/>
  <c r="S1031" i="3"/>
  <c r="S1032" i="3"/>
  <c r="S1033" i="3"/>
  <c r="S1034" i="3"/>
  <c r="S1035" i="3"/>
  <c r="S1036" i="3"/>
  <c r="S1038" i="3"/>
  <c r="S1039" i="3"/>
  <c r="S1041" i="3"/>
  <c r="S1042" i="3"/>
  <c r="S1044" i="3"/>
  <c r="S1045" i="3"/>
  <c r="S1046" i="3"/>
  <c r="S1047" i="3"/>
  <c r="S1048" i="3"/>
  <c r="S1049" i="3"/>
  <c r="S1050" i="3"/>
  <c r="S1051" i="3"/>
  <c r="S1052" i="3"/>
  <c r="S1053" i="3"/>
  <c r="S1054" i="3"/>
  <c r="S1055" i="3"/>
  <c r="S1056" i="3"/>
  <c r="S1058" i="3"/>
  <c r="U477" i="3"/>
  <c r="T477" i="3"/>
  <c r="S477" i="3"/>
  <c r="U204" i="3"/>
  <c r="S204" i="3"/>
  <c r="U325" i="3"/>
  <c r="S325" i="3"/>
  <c r="U618" i="3"/>
  <c r="T618" i="3"/>
  <c r="S618" i="3"/>
  <c r="U614" i="3"/>
  <c r="T614" i="3"/>
  <c r="S614" i="3"/>
  <c r="U790" i="3"/>
  <c r="S790" i="3"/>
  <c r="U409" i="3" l="1"/>
  <c r="T409" i="3"/>
  <c r="S409" i="3"/>
  <c r="U14" i="3"/>
  <c r="T14" i="3"/>
  <c r="S14" i="3"/>
  <c r="U82" i="3"/>
  <c r="T82" i="3"/>
  <c r="S82" i="3"/>
  <c r="U1030" i="3"/>
  <c r="T1030" i="3"/>
  <c r="U40" i="3"/>
  <c r="T40" i="3"/>
  <c r="S40" i="3"/>
  <c r="U886" i="3"/>
  <c r="T886" i="3"/>
  <c r="S886" i="3"/>
  <c r="U322" i="3"/>
  <c r="T322" i="3"/>
  <c r="S322" i="3"/>
  <c r="U976" i="3"/>
  <c r="S976" i="3"/>
  <c r="U1035" i="3"/>
  <c r="T1035" i="3"/>
  <c r="S1207" i="4"/>
  <c r="T1207" i="4"/>
  <c r="U1207" i="4"/>
  <c r="S1206" i="4"/>
  <c r="T1206" i="4"/>
  <c r="U1206" i="4"/>
  <c r="S1205" i="4"/>
  <c r="T1205" i="4"/>
  <c r="U1205" i="4"/>
  <c r="S1204" i="4"/>
  <c r="T1204" i="4"/>
  <c r="U1204" i="4"/>
  <c r="S1203" i="4"/>
  <c r="T1203" i="4"/>
  <c r="U1203" i="4"/>
  <c r="S1202" i="4"/>
  <c r="T1202" i="4"/>
  <c r="U1202" i="4"/>
  <c r="S1201" i="4"/>
  <c r="T1201" i="4"/>
  <c r="U1201" i="4"/>
  <c r="S1200" i="4" l="1"/>
  <c r="T1200" i="4"/>
  <c r="U1200" i="4"/>
  <c r="S1199" i="4"/>
  <c r="T1199" i="4"/>
  <c r="U1199" i="4"/>
  <c r="S1198" i="4"/>
  <c r="T1198" i="4"/>
  <c r="U1198" i="4"/>
  <c r="S1197" i="4"/>
  <c r="T1197" i="4"/>
  <c r="U1197" i="4"/>
  <c r="S1196" i="4"/>
  <c r="T1196" i="4"/>
  <c r="U1196" i="4"/>
  <c r="S1195" i="4"/>
  <c r="T1195" i="4"/>
  <c r="U1195" i="4"/>
  <c r="S1194" i="4"/>
  <c r="U1194" i="4"/>
  <c r="T1193" i="4"/>
  <c r="U1193" i="4"/>
  <c r="S1192" i="4"/>
  <c r="T1192" i="4"/>
  <c r="U1192" i="4"/>
  <c r="S1191" i="4"/>
  <c r="T1191" i="4"/>
  <c r="U1191" i="4"/>
  <c r="U532" i="3" l="1"/>
  <c r="T532" i="3"/>
  <c r="S532" i="3"/>
  <c r="U376" i="3"/>
  <c r="S376" i="3"/>
  <c r="U613" i="3"/>
  <c r="T613" i="3"/>
  <c r="S613" i="3"/>
  <c r="U914" i="3"/>
  <c r="T914" i="3"/>
  <c r="S914" i="3"/>
  <c r="S1189" i="4"/>
  <c r="T1189" i="4"/>
  <c r="U1189" i="4"/>
  <c r="S1188" i="4"/>
  <c r="T1188" i="4"/>
  <c r="U1188" i="4"/>
  <c r="S1187" i="4"/>
  <c r="T1187" i="4"/>
  <c r="U1187" i="4"/>
  <c r="S1186" i="4"/>
  <c r="T1186" i="4"/>
  <c r="U1186" i="4"/>
  <c r="S1185" i="4"/>
  <c r="T1185" i="4"/>
  <c r="U1185" i="4"/>
  <c r="S1184" i="4"/>
  <c r="T1184" i="4"/>
  <c r="U1184" i="4"/>
  <c r="S1183" i="4"/>
  <c r="T1183" i="4"/>
  <c r="U1183" i="4"/>
  <c r="S1182" i="4"/>
  <c r="T1182" i="4"/>
  <c r="U1182" i="4"/>
  <c r="S1181" i="4"/>
  <c r="T1181" i="4"/>
  <c r="U1181" i="4"/>
  <c r="S1180" i="4"/>
  <c r="T1180" i="4"/>
  <c r="U1180" i="4"/>
  <c r="S1179" i="4"/>
  <c r="T1179" i="4"/>
  <c r="U1179" i="4"/>
  <c r="S1178" i="4"/>
  <c r="T1178" i="4"/>
  <c r="U1178" i="4"/>
  <c r="S1177" i="4"/>
  <c r="T1177" i="4"/>
  <c r="U1177" i="4"/>
  <c r="S1176" i="4"/>
  <c r="T1176" i="4"/>
  <c r="U1176" i="4"/>
  <c r="S1175" i="4"/>
  <c r="T1175" i="4"/>
  <c r="U1175" i="4"/>
  <c r="S1174" i="4"/>
  <c r="T1174" i="4"/>
  <c r="U1174" i="4"/>
  <c r="S1173" i="4"/>
  <c r="T1173" i="4"/>
  <c r="U1173" i="4"/>
  <c r="T978" i="3"/>
  <c r="S978" i="3"/>
  <c r="U978" i="3"/>
  <c r="U864" i="3"/>
  <c r="T864" i="3"/>
  <c r="S864" i="3"/>
  <c r="U840" i="3"/>
  <c r="S840" i="3"/>
  <c r="U284" i="3"/>
  <c r="T284" i="3"/>
  <c r="S284" i="3"/>
  <c r="U563" i="3"/>
  <c r="T563" i="3"/>
  <c r="S563" i="3"/>
  <c r="U1041" i="3"/>
  <c r="T1041" i="3"/>
  <c r="U825" i="3"/>
  <c r="T825" i="3"/>
  <c r="S825" i="3"/>
  <c r="U458" i="3"/>
  <c r="S458" i="3"/>
  <c r="U457" i="3"/>
  <c r="S457" i="3"/>
  <c r="U184" i="3"/>
  <c r="T184" i="3"/>
  <c r="S184" i="3"/>
  <c r="U657" i="3"/>
  <c r="T657" i="3"/>
  <c r="S657" i="3"/>
  <c r="U193" i="3" l="1"/>
  <c r="T193" i="3"/>
  <c r="S193" i="3"/>
  <c r="U842" i="3"/>
  <c r="T842" i="3"/>
  <c r="S842" i="3"/>
  <c r="U375" i="3"/>
  <c r="T375" i="3"/>
  <c r="S375" i="3"/>
  <c r="U104" i="3"/>
  <c r="T104" i="3"/>
  <c r="S104" i="3"/>
  <c r="U606" i="3"/>
  <c r="T606" i="3"/>
  <c r="S606" i="3"/>
  <c r="U589" i="3"/>
  <c r="S589" i="3"/>
  <c r="U545" i="3"/>
  <c r="T545" i="3"/>
  <c r="S545" i="3"/>
  <c r="U930" i="3"/>
  <c r="T930" i="3"/>
  <c r="S930" i="3"/>
  <c r="T385" i="3"/>
  <c r="U159" i="3"/>
  <c r="S159" i="3"/>
  <c r="S1172" i="4"/>
  <c r="T1172" i="4"/>
  <c r="U1172" i="4"/>
  <c r="U654" i="3"/>
  <c r="T654" i="3"/>
  <c r="S654" i="3"/>
  <c r="U442" i="3"/>
  <c r="S442" i="3"/>
  <c r="U998" i="3"/>
  <c r="T998" i="3"/>
  <c r="S998" i="3"/>
  <c r="U244" i="3"/>
  <c r="T244" i="3"/>
  <c r="S244" i="3"/>
  <c r="U324" i="3"/>
  <c r="T324" i="3"/>
  <c r="S324" i="3"/>
  <c r="U1039" i="3"/>
  <c r="T1039" i="3"/>
  <c r="S1170" i="4"/>
  <c r="T1170" i="4"/>
  <c r="U1170" i="4"/>
  <c r="S1171" i="4"/>
  <c r="T1171" i="4"/>
  <c r="U1171" i="4"/>
  <c r="S1159" i="4"/>
  <c r="T1159" i="4"/>
  <c r="U1159" i="4"/>
  <c r="S1158" i="4"/>
  <c r="T1158" i="4"/>
  <c r="U1158" i="4"/>
  <c r="S1157" i="4"/>
  <c r="T1157" i="4"/>
  <c r="U1157" i="4"/>
  <c r="S1155" i="4"/>
  <c r="T1155" i="4"/>
  <c r="U1155" i="4"/>
  <c r="U268" i="3"/>
  <c r="T268" i="3"/>
  <c r="S268" i="3"/>
  <c r="U160" i="3"/>
  <c r="S160" i="3"/>
  <c r="U549" i="3"/>
  <c r="S549" i="3"/>
  <c r="U723" i="3"/>
  <c r="T723" i="3"/>
  <c r="S723" i="3"/>
  <c r="U233" i="3"/>
  <c r="T233" i="3"/>
  <c r="S233" i="3"/>
  <c r="U440" i="3"/>
  <c r="S440" i="3"/>
  <c r="U292" i="3" l="1"/>
  <c r="T292" i="3"/>
  <c r="S292" i="3"/>
  <c r="U805" i="3"/>
  <c r="T805" i="3"/>
  <c r="S805" i="3"/>
  <c r="U132" i="3"/>
  <c r="S132" i="3"/>
  <c r="U34" i="3"/>
  <c r="T34" i="3"/>
  <c r="S34" i="3"/>
  <c r="U300" i="3"/>
  <c r="S300" i="3"/>
  <c r="U882" i="3"/>
  <c r="T882" i="3"/>
  <c r="S882" i="3"/>
  <c r="S1154" i="4"/>
  <c r="T1154" i="4"/>
  <c r="U1154" i="4"/>
  <c r="S1153" i="4"/>
  <c r="T1153" i="4"/>
  <c r="U1153" i="4"/>
  <c r="U56" i="3"/>
  <c r="T56" i="3"/>
  <c r="S56" i="3"/>
  <c r="U173" i="3"/>
  <c r="T173" i="3"/>
  <c r="S173" i="3"/>
  <c r="S1152" i="4"/>
  <c r="T1152" i="4"/>
  <c r="U1152" i="4"/>
  <c r="U859" i="3"/>
  <c r="T859" i="3"/>
  <c r="S859" i="3"/>
  <c r="U390" i="3"/>
  <c r="T390" i="3"/>
  <c r="S390" i="3"/>
  <c r="U717" i="3"/>
  <c r="T717" i="3"/>
  <c r="S717" i="3"/>
  <c r="U387" i="3"/>
  <c r="S387" i="3"/>
  <c r="U3" i="3"/>
  <c r="T3" i="3"/>
  <c r="S3" i="3"/>
  <c r="U119" i="3"/>
  <c r="T119" i="3"/>
  <c r="S119" i="3"/>
  <c r="U1011" i="3"/>
  <c r="T1011" i="3"/>
  <c r="U121" i="3"/>
  <c r="T121" i="3"/>
  <c r="S121" i="3"/>
  <c r="U398" i="3"/>
  <c r="S398" i="3"/>
  <c r="U1003" i="3"/>
  <c r="S1003" i="3"/>
  <c r="U459" i="3"/>
  <c r="T459" i="3"/>
  <c r="S459" i="3"/>
  <c r="U540" i="3"/>
  <c r="T540" i="3"/>
  <c r="S540" i="3"/>
  <c r="U858" i="3"/>
  <c r="T858" i="3"/>
  <c r="S1151" i="4"/>
  <c r="T1151" i="4"/>
  <c r="U1151" i="4"/>
  <c r="S1150" i="4"/>
  <c r="T1150" i="4"/>
  <c r="U1150" i="4"/>
  <c r="S1149" i="4"/>
  <c r="T1149" i="4"/>
  <c r="U1149" i="4"/>
  <c r="S1148" i="4"/>
  <c r="T1148" i="4"/>
  <c r="U1148" i="4"/>
  <c r="U250" i="3"/>
  <c r="T250" i="3"/>
  <c r="S250" i="3"/>
  <c r="U249" i="3"/>
  <c r="T249" i="3"/>
  <c r="S249" i="3"/>
  <c r="U247" i="3"/>
  <c r="S247" i="3"/>
  <c r="U246" i="3"/>
  <c r="T246" i="3"/>
  <c r="S246" i="3"/>
  <c r="U245" i="3"/>
  <c r="T245" i="3"/>
  <c r="S245" i="3"/>
  <c r="U240" i="3"/>
  <c r="T240" i="3"/>
  <c r="S240" i="3"/>
  <c r="U239" i="3"/>
  <c r="T239" i="3"/>
  <c r="S239" i="3"/>
  <c r="U237" i="3"/>
  <c r="T237" i="3"/>
  <c r="S237" i="3"/>
  <c r="U236" i="3"/>
  <c r="T236" i="3"/>
  <c r="S236" i="3"/>
  <c r="U235" i="3"/>
  <c r="T235" i="3"/>
  <c r="S235" i="3"/>
  <c r="U234" i="3"/>
  <c r="T234" i="3"/>
  <c r="S234" i="3"/>
  <c r="U232" i="3"/>
  <c r="T232" i="3"/>
  <c r="S232" i="3"/>
  <c r="U230" i="3"/>
  <c r="T230" i="3"/>
  <c r="S230" i="3"/>
  <c r="U229" i="3"/>
  <c r="T229" i="3"/>
  <c r="S229" i="3"/>
  <c r="S1146" i="4"/>
  <c r="T1146" i="4"/>
  <c r="U1146" i="4"/>
  <c r="S1147" i="4"/>
  <c r="T1147" i="4"/>
  <c r="U1147" i="4"/>
  <c r="S1145" i="4"/>
  <c r="T1145" i="4"/>
  <c r="U1145" i="4"/>
  <c r="S1144" i="4"/>
  <c r="T1144" i="4"/>
  <c r="U1144" i="4"/>
  <c r="S1143" i="4"/>
  <c r="T1143" i="4"/>
  <c r="U1143" i="4"/>
  <c r="S1142" i="4"/>
  <c r="T1142" i="4"/>
  <c r="U1142" i="4"/>
  <c r="T721" i="3" l="1"/>
  <c r="U451" i="3"/>
  <c r="T451" i="3"/>
  <c r="S451" i="3"/>
  <c r="S1141" i="4"/>
  <c r="T1141" i="4"/>
  <c r="U1141" i="4"/>
  <c r="S1140" i="4"/>
  <c r="T1140" i="4"/>
  <c r="U1140" i="4"/>
  <c r="S1139" i="4"/>
  <c r="T1139" i="4"/>
  <c r="U1139" i="4"/>
  <c r="S1138" i="4"/>
  <c r="T1138" i="4"/>
  <c r="U1138" i="4"/>
  <c r="U711" i="3"/>
  <c r="T711" i="3"/>
  <c r="S711" i="3"/>
  <c r="U688" i="3"/>
  <c r="T688" i="3"/>
  <c r="S688" i="3"/>
  <c r="U665" i="3"/>
  <c r="T665" i="3"/>
  <c r="S665" i="3"/>
  <c r="S1137" i="4"/>
  <c r="T1137" i="4"/>
  <c r="U1137" i="4"/>
  <c r="U355" i="3"/>
  <c r="S355" i="3"/>
  <c r="U537" i="3"/>
  <c r="T537" i="3"/>
  <c r="S537" i="3"/>
  <c r="S1136" i="4"/>
  <c r="T1136" i="4"/>
  <c r="U1136" i="4"/>
  <c r="S1135" i="4"/>
  <c r="T1135" i="4"/>
  <c r="U1135" i="4"/>
  <c r="S1134" i="4"/>
  <c r="T1134" i="4"/>
  <c r="U1134" i="4"/>
  <c r="S1133" i="4"/>
  <c r="T1133" i="4"/>
  <c r="U1133" i="4"/>
  <c r="S1132" i="4"/>
  <c r="T1132" i="4"/>
  <c r="U1132" i="4"/>
  <c r="S1131" i="4"/>
  <c r="T1131" i="4"/>
  <c r="U1131" i="4"/>
  <c r="S1130" i="4"/>
  <c r="T1130" i="4"/>
  <c r="U1130" i="4"/>
  <c r="S1129" i="4" l="1"/>
  <c r="T1129" i="4"/>
  <c r="U1129" i="4"/>
  <c r="S1128" i="4"/>
  <c r="T1128" i="4"/>
  <c r="U1128" i="4"/>
  <c r="S1127" i="4"/>
  <c r="T1127" i="4"/>
  <c r="U1127" i="4"/>
  <c r="S1126" i="4"/>
  <c r="T1126" i="4"/>
  <c r="U1126" i="4"/>
  <c r="S1125" i="4"/>
  <c r="T1125" i="4"/>
  <c r="U1125" i="4"/>
  <c r="S1124" i="4"/>
  <c r="T1124" i="4"/>
  <c r="U1124" i="4"/>
  <c r="U533" i="3"/>
  <c r="S533" i="3"/>
  <c r="U39" i="3"/>
  <c r="T39" i="3"/>
  <c r="S39" i="3"/>
  <c r="S1123" i="4"/>
  <c r="T1123" i="4"/>
  <c r="U1123" i="4"/>
  <c r="U854" i="3"/>
  <c r="S854" i="3"/>
  <c r="U393" i="3"/>
  <c r="T393" i="3"/>
  <c r="S393" i="3"/>
  <c r="U406" i="3"/>
  <c r="T406" i="3"/>
  <c r="S406" i="3"/>
  <c r="S1122" i="4"/>
  <c r="T1122" i="4"/>
  <c r="U1122" i="4"/>
  <c r="S1121" i="4"/>
  <c r="T1121" i="4"/>
  <c r="U1121" i="4"/>
  <c r="S1120" i="4"/>
  <c r="T1120" i="4"/>
  <c r="U1120" i="4"/>
  <c r="S1119" i="4"/>
  <c r="T1119" i="4"/>
  <c r="U1119" i="4"/>
  <c r="S1118" i="4"/>
  <c r="T1118" i="4"/>
  <c r="U1118" i="4"/>
  <c r="U463" i="3"/>
  <c r="T463" i="3"/>
  <c r="S463" i="3"/>
  <c r="S1117" i="4"/>
  <c r="T1117" i="4"/>
  <c r="U1117" i="4"/>
  <c r="U1053" i="3"/>
  <c r="T1053" i="3"/>
  <c r="U690" i="3"/>
  <c r="T690" i="3"/>
  <c r="S690" i="3"/>
  <c r="U852" i="3"/>
  <c r="S852" i="3"/>
  <c r="S1116" i="4"/>
  <c r="T1116" i="4"/>
  <c r="U1116" i="4"/>
  <c r="S1115" i="4"/>
  <c r="T1115" i="4"/>
  <c r="U1115" i="4"/>
  <c r="S1114" i="4"/>
  <c r="T1114" i="4"/>
  <c r="U1114" i="4"/>
  <c r="S1113" i="4"/>
  <c r="T1113" i="4"/>
  <c r="U1113" i="4"/>
  <c r="S1112" i="4"/>
  <c r="T1112" i="4"/>
  <c r="U1112" i="4"/>
  <c r="S1111" i="4"/>
  <c r="T1111" i="4"/>
  <c r="U1111" i="4"/>
  <c r="S1109" i="4"/>
  <c r="T1109" i="4"/>
  <c r="U1109" i="4"/>
  <c r="S1110" i="4"/>
  <c r="T1110" i="4"/>
  <c r="U1110" i="4"/>
  <c r="S1108" i="4"/>
  <c r="T1108" i="4"/>
  <c r="U1108" i="4"/>
  <c r="S1107" i="4"/>
  <c r="T1107" i="4"/>
  <c r="U1107" i="4"/>
  <c r="S1106" i="4"/>
  <c r="T1106" i="4"/>
  <c r="U1106" i="4"/>
  <c r="S1105" i="4"/>
  <c r="T1105" i="4"/>
  <c r="U1105" i="4"/>
  <c r="S1104" i="4"/>
  <c r="T1104" i="4"/>
  <c r="U1104" i="4"/>
  <c r="S1103" i="4"/>
  <c r="T1103" i="4"/>
  <c r="U1103" i="4"/>
  <c r="S1102" i="4"/>
  <c r="T1102" i="4"/>
  <c r="U1102" i="4"/>
  <c r="S1101" i="4"/>
  <c r="T1101" i="4"/>
  <c r="U1101" i="4"/>
  <c r="S1100" i="4"/>
  <c r="T1100" i="4"/>
  <c r="U1100" i="4"/>
  <c r="S1099" i="4"/>
  <c r="T1099" i="4"/>
  <c r="U1099" i="4"/>
  <c r="S1098" i="4"/>
  <c r="T1098" i="4"/>
  <c r="U1098" i="4"/>
  <c r="S1097" i="4"/>
  <c r="T1097" i="4"/>
  <c r="U1097" i="4"/>
  <c r="S1096" i="4"/>
  <c r="T1096" i="4"/>
  <c r="U1096" i="4"/>
  <c r="S1095" i="4"/>
  <c r="T1095" i="4"/>
  <c r="U1095" i="4"/>
  <c r="S1094" i="4" l="1"/>
  <c r="T1094" i="4"/>
  <c r="U1094" i="4"/>
  <c r="S1093" i="4" l="1"/>
  <c r="T1093" i="4"/>
  <c r="U1093" i="4"/>
  <c r="U1046" i="3"/>
  <c r="T1046" i="3"/>
  <c r="S1092" i="4"/>
  <c r="T1092" i="4"/>
  <c r="U1092" i="4"/>
  <c r="S1091" i="4"/>
  <c r="T1091" i="4"/>
  <c r="U1091" i="4"/>
  <c r="U575" i="3"/>
  <c r="T575" i="3"/>
  <c r="S575" i="3"/>
  <c r="U306" i="3"/>
  <c r="T306" i="3"/>
  <c r="S306" i="3"/>
  <c r="U937" i="3"/>
  <c r="T937" i="3"/>
  <c r="S937" i="3"/>
  <c r="U653" i="3"/>
  <c r="T653" i="3"/>
  <c r="S653" i="3"/>
  <c r="U643" i="3"/>
  <c r="S643" i="3"/>
  <c r="U166" i="3"/>
  <c r="T166" i="3"/>
  <c r="S166" i="3"/>
  <c r="U483" i="3"/>
  <c r="T483" i="3"/>
  <c r="S483" i="3"/>
  <c r="U90" i="3"/>
  <c r="T90" i="3"/>
  <c r="S90" i="3"/>
  <c r="U843" i="3"/>
  <c r="T843" i="3"/>
  <c r="S843" i="3"/>
  <c r="U547" i="3"/>
  <c r="S547" i="3"/>
  <c r="S305" i="3"/>
  <c r="S1090" i="4"/>
  <c r="T1090" i="4"/>
  <c r="U1090" i="4"/>
  <c r="U371" i="3"/>
  <c r="S371" i="3"/>
  <c r="S1089" i="4"/>
  <c r="T1089" i="4"/>
  <c r="U1089" i="4"/>
  <c r="S1088" i="4"/>
  <c r="T1088" i="4"/>
  <c r="U1088" i="4"/>
  <c r="S1087" i="4"/>
  <c r="T1087" i="4"/>
  <c r="U1087" i="4"/>
  <c r="U125" i="3"/>
  <c r="T125" i="3"/>
  <c r="S125" i="3"/>
  <c r="U781" i="3"/>
  <c r="T781" i="3"/>
  <c r="S781" i="3"/>
  <c r="U804" i="3"/>
  <c r="T804" i="3"/>
  <c r="S804" i="3"/>
  <c r="U1038" i="3"/>
  <c r="T1038" i="3"/>
  <c r="S1086" i="4"/>
  <c r="T1086" i="4"/>
  <c r="U1086" i="4"/>
  <c r="U684" i="3"/>
  <c r="T684" i="3"/>
  <c r="S684" i="3"/>
  <c r="S1085" i="4"/>
  <c r="T1085" i="4"/>
  <c r="U1085" i="4"/>
  <c r="S1084" i="4"/>
  <c r="T1084" i="4"/>
  <c r="U1084" i="4"/>
  <c r="S1083" i="4"/>
  <c r="T1083" i="4"/>
  <c r="U1083" i="4"/>
  <c r="S1082" i="4"/>
  <c r="T1082" i="4"/>
  <c r="U1082" i="4"/>
  <c r="S1081" i="4"/>
  <c r="T1081" i="4"/>
  <c r="U1081" i="4"/>
  <c r="S1080" i="4"/>
  <c r="T1080" i="4"/>
  <c r="U1080" i="4"/>
  <c r="S1079" i="4"/>
  <c r="T1079" i="4"/>
  <c r="U1079" i="4"/>
  <c r="S1078" i="4"/>
  <c r="T1078" i="4"/>
  <c r="U1078" i="4"/>
  <c r="S1077" i="4"/>
  <c r="T1077" i="4"/>
  <c r="U1077" i="4"/>
  <c r="S1076" i="4"/>
  <c r="T1076" i="4"/>
  <c r="U1076" i="4"/>
  <c r="S1075" i="4"/>
  <c r="T1075" i="4"/>
  <c r="U1075" i="4"/>
  <c r="S1074" i="4"/>
  <c r="T1074" i="4"/>
  <c r="U1074" i="4"/>
  <c r="S1073" i="4"/>
  <c r="T1073" i="4"/>
  <c r="U1073" i="4"/>
  <c r="S1072" i="4"/>
  <c r="T1072" i="4"/>
  <c r="U1072" i="4"/>
  <c r="S1071" i="4"/>
  <c r="T1071" i="4"/>
  <c r="U1071" i="4"/>
  <c r="S1070" i="4"/>
  <c r="T1070" i="4"/>
  <c r="U1070" i="4"/>
  <c r="S1069" i="4"/>
  <c r="T1069" i="4"/>
  <c r="U1069" i="4"/>
  <c r="U1019" i="3" l="1"/>
  <c r="U562" i="3"/>
  <c r="T562" i="3"/>
  <c r="U595" i="3"/>
  <c r="T595" i="3"/>
  <c r="S595" i="3"/>
  <c r="U16" i="3"/>
  <c r="T16" i="3"/>
  <c r="U287" i="3"/>
  <c r="U731" i="3"/>
  <c r="T731" i="3"/>
  <c r="S731" i="3"/>
  <c r="U203" i="3"/>
  <c r="S203" i="3"/>
  <c r="U817" i="3"/>
  <c r="S817" i="3"/>
  <c r="U794" i="3"/>
  <c r="S794" i="3"/>
  <c r="S43" i="3"/>
  <c r="T43" i="3"/>
  <c r="U43" i="3"/>
  <c r="U20" i="3"/>
  <c r="T20" i="3"/>
  <c r="S20" i="3"/>
  <c r="U874" i="3" l="1"/>
  <c r="S874" i="3"/>
  <c r="U936" i="3"/>
  <c r="T936" i="3"/>
  <c r="S936" i="3"/>
  <c r="U769" i="3"/>
  <c r="S769" i="3"/>
  <c r="U109" i="3" l="1"/>
  <c r="T109" i="3"/>
  <c r="S109" i="3"/>
  <c r="S1068" i="4"/>
  <c r="T1068" i="4"/>
  <c r="U1068" i="4"/>
  <c r="S1067" i="4" l="1"/>
  <c r="T1067" i="4"/>
  <c r="U1067" i="4"/>
  <c r="S1066" i="4"/>
  <c r="T1066" i="4"/>
  <c r="U1066" i="4"/>
  <c r="S1065" i="4"/>
  <c r="T1065" i="4"/>
  <c r="U1065" i="4"/>
  <c r="S1064" i="4"/>
  <c r="T1064" i="4"/>
  <c r="U1064" i="4"/>
  <c r="S1063" i="4"/>
  <c r="T1063" i="4"/>
  <c r="U1063" i="4"/>
  <c r="S1062" i="4"/>
  <c r="T1062" i="4"/>
  <c r="U1062" i="4"/>
  <c r="S1061" i="4"/>
  <c r="T1061" i="4"/>
  <c r="U1061" i="4"/>
  <c r="S1060" i="4"/>
  <c r="T1060" i="4"/>
  <c r="U1060" i="4"/>
  <c r="S1059" i="4"/>
  <c r="T1059" i="4"/>
  <c r="U1059" i="4"/>
  <c r="S1058" i="4"/>
  <c r="T1058" i="4"/>
  <c r="U1058" i="4"/>
  <c r="S1057" i="4"/>
  <c r="T1057" i="4"/>
  <c r="U1057" i="4"/>
  <c r="S1056" i="4"/>
  <c r="T1056" i="4"/>
  <c r="U1056" i="4"/>
  <c r="S1055" i="4"/>
  <c r="T1055" i="4"/>
  <c r="U1055" i="4"/>
  <c r="S1054" i="4"/>
  <c r="T1054" i="4"/>
  <c r="U1054" i="4"/>
  <c r="S1053" i="4"/>
  <c r="T1053" i="4"/>
  <c r="U1053" i="4"/>
  <c r="U432" i="3"/>
  <c r="T432" i="3"/>
  <c r="S432" i="3"/>
  <c r="U889" i="3"/>
  <c r="T889" i="3"/>
  <c r="S889" i="3"/>
  <c r="S1052" i="4"/>
  <c r="T1052" i="4"/>
  <c r="U1052" i="4"/>
  <c r="U115" i="3"/>
  <c r="T115" i="3"/>
  <c r="S115" i="3"/>
  <c r="U137" i="3"/>
  <c r="S137" i="3"/>
  <c r="U725" i="3"/>
  <c r="T725" i="3"/>
  <c r="S725" i="3"/>
  <c r="U622" i="3"/>
  <c r="T622" i="3"/>
  <c r="S622" i="3"/>
  <c r="U746" i="3" l="1"/>
  <c r="T746" i="3"/>
  <c r="S746" i="3"/>
  <c r="U278" i="3"/>
  <c r="S278" i="3"/>
  <c r="U639" i="3" l="1"/>
  <c r="T639" i="3"/>
  <c r="S639" i="3"/>
  <c r="U277" i="3"/>
  <c r="T277" i="3"/>
  <c r="S277" i="3"/>
  <c r="U183" i="3"/>
  <c r="T183" i="3"/>
  <c r="S183" i="3"/>
  <c r="U529" i="3"/>
  <c r="T529" i="3"/>
  <c r="S529" i="3"/>
  <c r="S1051" i="4"/>
  <c r="T1051" i="4"/>
  <c r="U1051" i="4"/>
  <c r="U473" i="3"/>
  <c r="T473" i="3"/>
  <c r="S473" i="3"/>
  <c r="U221" i="3"/>
  <c r="T221" i="3"/>
  <c r="S221" i="3"/>
  <c r="U719" i="3"/>
  <c r="T719" i="3"/>
  <c r="S719" i="3"/>
  <c r="U1033" i="3"/>
  <c r="T1033" i="3"/>
  <c r="U642" i="3"/>
  <c r="T642" i="3"/>
  <c r="S642" i="3"/>
  <c r="U52" i="3"/>
  <c r="T52" i="3"/>
  <c r="S52" i="3"/>
  <c r="U738" i="3" l="1"/>
  <c r="T738" i="3"/>
  <c r="S738" i="3"/>
  <c r="S1050" i="4"/>
  <c r="T1050" i="4"/>
  <c r="U1050" i="4"/>
  <c r="S1049" i="4"/>
  <c r="T1049" i="4"/>
  <c r="U1049" i="4"/>
  <c r="S1048" i="4"/>
  <c r="T1048" i="4"/>
  <c r="U1048" i="4"/>
  <c r="S1047" i="4"/>
  <c r="T1047" i="4"/>
  <c r="U1047" i="4"/>
  <c r="S1046" i="4"/>
  <c r="T1046" i="4"/>
  <c r="U1046" i="4"/>
  <c r="S1045" i="4"/>
  <c r="T1045" i="4"/>
  <c r="U1045" i="4"/>
  <c r="S1044" i="4"/>
  <c r="T1044" i="4"/>
  <c r="U1044" i="4"/>
  <c r="S1043" i="4"/>
  <c r="T1043" i="4"/>
  <c r="U1043" i="4"/>
  <c r="S1042" i="4"/>
  <c r="T1042" i="4"/>
  <c r="U1042" i="4"/>
  <c r="S1041" i="4"/>
  <c r="T1041" i="4"/>
  <c r="U1041" i="4"/>
  <c r="S1040" i="4"/>
  <c r="T1040" i="4"/>
  <c r="U1040" i="4"/>
  <c r="S1039" i="4"/>
  <c r="T1039" i="4"/>
  <c r="U1039" i="4"/>
  <c r="S1038" i="4"/>
  <c r="T1038" i="4"/>
  <c r="U1038" i="4"/>
  <c r="S1037" i="4"/>
  <c r="T1037" i="4"/>
  <c r="U1037" i="4"/>
  <c r="S1036" i="4"/>
  <c r="T1036" i="4"/>
  <c r="U1036" i="4"/>
  <c r="S1035" i="4"/>
  <c r="T1035" i="4"/>
  <c r="U1035" i="4"/>
  <c r="S1034" i="4"/>
  <c r="T1034" i="4"/>
  <c r="U1034" i="4"/>
  <c r="S1033" i="4" l="1"/>
  <c r="T1033" i="4"/>
  <c r="U1033" i="4"/>
  <c r="U506" i="3"/>
  <c r="T506" i="3"/>
  <c r="S506" i="3"/>
  <c r="U543" i="3"/>
  <c r="T543" i="3"/>
  <c r="S543" i="3"/>
  <c r="U668" i="3"/>
  <c r="T668" i="3"/>
  <c r="S668" i="3"/>
  <c r="U149" i="3" l="1"/>
  <c r="S149" i="3"/>
  <c r="U81" i="3"/>
  <c r="T81" i="3"/>
  <c r="S81" i="3"/>
  <c r="U290" i="3"/>
  <c r="T290" i="3"/>
  <c r="S290" i="3"/>
  <c r="S1032" i="4"/>
  <c r="T1032" i="4"/>
  <c r="U1032" i="4"/>
  <c r="U645" i="3"/>
  <c r="S645" i="3"/>
  <c r="U546" i="3"/>
  <c r="T546" i="3"/>
  <c r="S546" i="3"/>
  <c r="U737" i="3"/>
  <c r="S737" i="3"/>
  <c r="U445" i="3"/>
  <c r="S445" i="3"/>
  <c r="T389" i="3"/>
  <c r="S389" i="3"/>
  <c r="U857" i="3"/>
  <c r="S857" i="3"/>
  <c r="U968" i="3"/>
  <c r="T968" i="3"/>
  <c r="S968" i="3"/>
  <c r="U718" i="3"/>
  <c r="T718" i="3"/>
  <c r="S718" i="3"/>
  <c r="U757" i="3" l="1"/>
  <c r="T757" i="3"/>
  <c r="S757" i="3"/>
  <c r="U678" i="3"/>
  <c r="T678" i="3"/>
  <c r="S678" i="3"/>
  <c r="U783" i="3" l="1"/>
  <c r="T783" i="3"/>
  <c r="S783" i="3"/>
  <c r="U55" i="3"/>
  <c r="T55" i="3"/>
  <c r="S55" i="3"/>
  <c r="U912" i="3"/>
  <c r="S912" i="3"/>
  <c r="U1056" i="3" l="1"/>
  <c r="T1056" i="3"/>
  <c r="U288" i="3"/>
  <c r="T288" i="3"/>
  <c r="S288" i="3"/>
  <c r="U1025" i="3"/>
  <c r="U542" i="3"/>
  <c r="T542" i="3"/>
  <c r="S542" i="3"/>
  <c r="U751" i="3"/>
  <c r="T751" i="3"/>
  <c r="S751" i="3"/>
  <c r="U584" i="3"/>
  <c r="T584" i="3"/>
  <c r="S584" i="3"/>
  <c r="U421" i="3"/>
  <c r="S421" i="3"/>
  <c r="U1015" i="3"/>
  <c r="T1015" i="3"/>
  <c r="U962" i="3"/>
  <c r="T962" i="3"/>
  <c r="S962" i="3"/>
  <c r="S1031" i="4"/>
  <c r="T1031" i="4"/>
  <c r="U1031" i="4"/>
  <c r="S1030" i="4"/>
  <c r="T1030" i="4"/>
  <c r="U1030" i="4"/>
  <c r="S1029" i="4"/>
  <c r="T1029" i="4"/>
  <c r="U1029" i="4"/>
  <c r="S1028" i="4"/>
  <c r="T1028" i="4"/>
  <c r="U1028" i="4"/>
  <c r="S1027" i="4"/>
  <c r="T1027" i="4"/>
  <c r="U1027" i="4"/>
  <c r="S1026" i="4"/>
  <c r="T1026" i="4"/>
  <c r="U1026" i="4"/>
  <c r="S1025" i="4"/>
  <c r="T1025" i="4"/>
  <c r="U1025" i="4"/>
  <c r="S1024" i="4" l="1"/>
  <c r="T1024" i="4"/>
  <c r="U1024" i="4"/>
  <c r="S1023" i="4"/>
  <c r="T1023" i="4"/>
  <c r="U1023" i="4"/>
  <c r="S1022" i="4"/>
  <c r="T1022" i="4"/>
  <c r="U1022" i="4"/>
  <c r="S1021" i="4"/>
  <c r="T1021" i="4"/>
  <c r="U1021" i="4"/>
  <c r="S1020" i="4"/>
  <c r="T1020" i="4"/>
  <c r="U1020" i="4"/>
  <c r="S1019" i="4"/>
  <c r="T1019" i="4"/>
  <c r="U1019" i="4"/>
  <c r="S1018" i="4"/>
  <c r="T1018" i="4"/>
  <c r="U1018" i="4"/>
  <c r="S1016" i="4"/>
  <c r="T1016" i="4"/>
  <c r="U1016" i="4"/>
  <c r="S1015" i="4"/>
  <c r="T1015" i="4"/>
  <c r="U1015" i="4"/>
  <c r="S1014" i="4"/>
  <c r="T1014" i="4"/>
  <c r="U1014" i="4"/>
  <c r="S1013" i="4"/>
  <c r="T1013" i="4"/>
  <c r="U1013" i="4"/>
  <c r="S1012" i="4"/>
  <c r="T1012" i="4"/>
  <c r="U1012" i="4"/>
  <c r="S1011" i="4"/>
  <c r="T1011" i="4"/>
  <c r="U1011" i="4"/>
  <c r="S1010" i="4"/>
  <c r="T1010" i="4"/>
  <c r="U1010" i="4"/>
  <c r="S1009" i="4"/>
  <c r="T1009" i="4"/>
  <c r="U1009" i="4"/>
  <c r="S1008" i="4"/>
  <c r="T1008" i="4"/>
  <c r="U1008" i="4"/>
  <c r="S1007" i="4"/>
  <c r="T1007" i="4"/>
  <c r="U1007" i="4"/>
  <c r="S1006" i="4"/>
  <c r="T1006" i="4"/>
  <c r="U1006" i="4"/>
  <c r="S1005" i="4"/>
  <c r="T1005" i="4"/>
  <c r="U1005" i="4"/>
  <c r="U474" i="3" l="1"/>
  <c r="T474" i="3"/>
  <c r="S474" i="3"/>
  <c r="T105" i="3"/>
  <c r="U786" i="3"/>
  <c r="S786" i="3"/>
  <c r="U128" i="3"/>
  <c r="S128" i="3"/>
  <c r="T516" i="3"/>
  <c r="S516" i="3"/>
  <c r="U199" i="3"/>
  <c r="T199" i="3"/>
  <c r="S199" i="3"/>
  <c r="U521" i="3" l="1"/>
  <c r="T521" i="3"/>
  <c r="S521" i="3"/>
  <c r="S1004" i="4" l="1"/>
  <c r="T1004" i="4"/>
  <c r="U1004" i="4"/>
  <c r="U131" i="3"/>
  <c r="S131" i="3"/>
  <c r="U984" i="3" l="1"/>
  <c r="T984" i="3"/>
  <c r="S984" i="3"/>
  <c r="U1027" i="3"/>
  <c r="U54" i="3" l="1"/>
  <c r="S54" i="3"/>
  <c r="U72" i="3"/>
  <c r="S72" i="3"/>
  <c r="U434" i="3"/>
  <c r="T434" i="3"/>
  <c r="S434" i="3"/>
  <c r="U139" i="3"/>
  <c r="T139" i="3"/>
  <c r="S139" i="3"/>
  <c r="U216" i="3"/>
  <c r="S216" i="3"/>
  <c r="U919" i="3"/>
  <c r="T919" i="3"/>
  <c r="S919" i="3"/>
  <c r="U157" i="3"/>
  <c r="T157" i="3"/>
  <c r="S157" i="3"/>
  <c r="U388" i="3"/>
  <c r="T388" i="3"/>
  <c r="S388" i="3"/>
  <c r="S1003" i="4" l="1"/>
  <c r="T1003" i="4"/>
  <c r="U1003" i="4"/>
  <c r="S1002" i="4"/>
  <c r="T1002" i="4"/>
  <c r="U1002" i="4"/>
  <c r="S1001" i="4"/>
  <c r="T1001" i="4"/>
  <c r="U1001" i="4"/>
  <c r="S1000" i="4"/>
  <c r="T1000" i="4"/>
  <c r="U1000" i="4"/>
  <c r="S999" i="4"/>
  <c r="T999" i="4"/>
  <c r="U999" i="4"/>
  <c r="S998" i="4"/>
  <c r="T998" i="4"/>
  <c r="U998" i="4"/>
  <c r="S996" i="4"/>
  <c r="T996" i="4"/>
  <c r="U996" i="4"/>
  <c r="S995" i="4"/>
  <c r="T995" i="4"/>
  <c r="U995" i="4"/>
  <c r="S994" i="4"/>
  <c r="T994" i="4"/>
  <c r="U994" i="4"/>
  <c r="S993" i="4"/>
  <c r="T993" i="4"/>
  <c r="U993" i="4"/>
  <c r="S992" i="4"/>
  <c r="T992" i="4"/>
  <c r="U992" i="4"/>
  <c r="S990" i="4"/>
  <c r="T990" i="4"/>
  <c r="U990" i="4"/>
  <c r="S991" i="4"/>
  <c r="T991" i="4"/>
  <c r="U991" i="4"/>
  <c r="S989" i="4"/>
  <c r="T989" i="4"/>
  <c r="U989" i="4"/>
  <c r="S988" i="4"/>
  <c r="T988" i="4"/>
  <c r="U988" i="4"/>
  <c r="S987" i="4"/>
  <c r="T987" i="4"/>
  <c r="U987" i="4"/>
  <c r="S986" i="4"/>
  <c r="T986" i="4"/>
  <c r="U986" i="4"/>
  <c r="S985" i="4"/>
  <c r="T985" i="4"/>
  <c r="U985" i="4"/>
  <c r="S984" i="4"/>
  <c r="T984" i="4"/>
  <c r="U984" i="4"/>
  <c r="S983" i="4"/>
  <c r="T983" i="4"/>
  <c r="U983" i="4"/>
  <c r="U577" i="3" l="1"/>
  <c r="T577" i="3"/>
  <c r="S577" i="3"/>
  <c r="U286" i="3"/>
  <c r="T286" i="3"/>
  <c r="S286" i="3"/>
  <c r="U152" i="3"/>
  <c r="T152" i="3"/>
  <c r="S152" i="3"/>
  <c r="U803" i="3"/>
  <c r="T803" i="3"/>
  <c r="S803" i="3"/>
  <c r="U1037" i="3"/>
  <c r="T1037" i="3"/>
  <c r="U993" i="3" l="1"/>
  <c r="S993" i="3"/>
  <c r="U394" i="3"/>
  <c r="T394" i="3"/>
  <c r="U261" i="3" l="1"/>
  <c r="T261" i="3"/>
  <c r="U770" i="3"/>
  <c r="T770" i="3"/>
  <c r="U64" i="3" l="1"/>
  <c r="S64" i="3"/>
  <c r="U1059" i="3"/>
  <c r="T1059" i="3"/>
  <c r="U59" i="3"/>
  <c r="S59" i="3"/>
  <c r="S982" i="4"/>
  <c r="T982" i="4"/>
  <c r="U982" i="4"/>
  <c r="S981" i="4"/>
  <c r="T981" i="4"/>
  <c r="U981" i="4"/>
  <c r="U362" i="3" l="1"/>
  <c r="T362" i="3"/>
  <c r="U503" i="3"/>
  <c r="T503" i="3"/>
  <c r="U696" i="3"/>
  <c r="T696" i="3"/>
  <c r="S696" i="3"/>
  <c r="U70" i="3" l="1"/>
  <c r="T70" i="3"/>
  <c r="S70" i="3"/>
  <c r="U862" i="3"/>
  <c r="T862" i="3"/>
  <c r="S862" i="3"/>
  <c r="U524" i="3" l="1"/>
  <c r="T524" i="3"/>
  <c r="S524" i="3"/>
  <c r="S980" i="4"/>
  <c r="T980" i="4"/>
  <c r="U980" i="4"/>
  <c r="S979" i="4"/>
  <c r="T979" i="4"/>
  <c r="U979" i="4"/>
  <c r="S978" i="4"/>
  <c r="T978" i="4"/>
  <c r="U978" i="4"/>
  <c r="S977" i="4"/>
  <c r="T977" i="4"/>
  <c r="U977" i="4"/>
  <c r="S976" i="4"/>
  <c r="T976" i="4"/>
  <c r="U976" i="4"/>
  <c r="S975" i="4"/>
  <c r="T975" i="4"/>
  <c r="U975" i="4"/>
  <c r="S974" i="4"/>
  <c r="T974" i="4"/>
  <c r="U974" i="4"/>
  <c r="U722" i="3"/>
  <c r="T722" i="3"/>
  <c r="S722" i="3"/>
  <c r="U110" i="3"/>
  <c r="T110" i="3"/>
  <c r="S110" i="3"/>
  <c r="U814" i="3"/>
  <c r="T814" i="3"/>
  <c r="S814" i="3"/>
  <c r="U908" i="3"/>
  <c r="T908" i="3"/>
  <c r="S908" i="3"/>
  <c r="U652" i="3"/>
  <c r="T652" i="3"/>
  <c r="S652" i="3"/>
  <c r="S973" i="4"/>
  <c r="T973" i="4"/>
  <c r="U973" i="4"/>
  <c r="S972" i="4"/>
  <c r="T972" i="4"/>
  <c r="U972" i="4"/>
  <c r="S971" i="4"/>
  <c r="T971" i="4"/>
  <c r="U971" i="4"/>
  <c r="S970" i="4"/>
  <c r="T970" i="4"/>
  <c r="U970" i="4"/>
  <c r="S969" i="4"/>
  <c r="T969" i="4"/>
  <c r="U969" i="4"/>
  <c r="S968" i="4"/>
  <c r="T968" i="4"/>
  <c r="U968" i="4"/>
  <c r="S967" i="4"/>
  <c r="T967" i="4"/>
  <c r="U967" i="4"/>
  <c r="S966" i="4"/>
  <c r="T966" i="4"/>
  <c r="U966" i="4"/>
  <c r="S965" i="4"/>
  <c r="T965" i="4"/>
  <c r="U965" i="4"/>
  <c r="U347" i="3" l="1"/>
  <c r="T347" i="3"/>
  <c r="S347" i="3"/>
  <c r="U855" i="3"/>
  <c r="T855" i="3"/>
  <c r="S855" i="3"/>
  <c r="U784" i="3"/>
  <c r="T784" i="3"/>
  <c r="U748" i="3"/>
  <c r="T748" i="3"/>
  <c r="S748" i="3"/>
  <c r="U217" i="3" l="1"/>
  <c r="S217" i="3"/>
  <c r="U749" i="3"/>
  <c r="T749" i="3"/>
  <c r="S749" i="3"/>
  <c r="U809" i="3"/>
  <c r="T809" i="3"/>
  <c r="S809" i="3"/>
  <c r="U779" i="3"/>
  <c r="T779" i="3"/>
  <c r="S779" i="3"/>
  <c r="U256" i="3"/>
  <c r="T256" i="3"/>
  <c r="S256" i="3"/>
  <c r="S964" i="4" l="1"/>
  <c r="T964" i="4"/>
  <c r="U964" i="4"/>
  <c r="S963" i="4"/>
  <c r="T963" i="4"/>
  <c r="U963" i="4"/>
  <c r="S962" i="4"/>
  <c r="T962" i="4"/>
  <c r="U962" i="4"/>
  <c r="S961" i="4"/>
  <c r="T961" i="4"/>
  <c r="U961" i="4"/>
  <c r="S960" i="4"/>
  <c r="T960" i="4"/>
  <c r="U960" i="4"/>
  <c r="S959" i="4"/>
  <c r="T959" i="4"/>
  <c r="U959" i="4"/>
  <c r="S958" i="4"/>
  <c r="T958" i="4"/>
  <c r="U958" i="4"/>
  <c r="S957" i="4"/>
  <c r="T957" i="4"/>
  <c r="U957" i="4"/>
  <c r="S956" i="4"/>
  <c r="T956" i="4"/>
  <c r="U956" i="4"/>
  <c r="S955" i="4"/>
  <c r="T955" i="4"/>
  <c r="U955" i="4"/>
  <c r="S954" i="4"/>
  <c r="T954" i="4"/>
  <c r="U954" i="4"/>
  <c r="S953" i="4" l="1"/>
  <c r="T953" i="4"/>
  <c r="U953" i="4"/>
  <c r="S952" i="4"/>
  <c r="T952" i="4"/>
  <c r="U952" i="4"/>
  <c r="U692" i="3"/>
  <c r="S692" i="3"/>
  <c r="U495" i="3"/>
  <c r="T495" i="3"/>
  <c r="S495" i="3"/>
  <c r="U851" i="3"/>
  <c r="T851" i="3"/>
  <c r="S851" i="3"/>
  <c r="U604" i="3"/>
  <c r="T604" i="3"/>
  <c r="S604" i="3"/>
  <c r="U120" i="3" l="1"/>
  <c r="T120" i="3"/>
  <c r="S120" i="3"/>
  <c r="U383" i="3"/>
  <c r="T383" i="3"/>
  <c r="S383" i="3"/>
  <c r="U299" i="3"/>
  <c r="T299" i="3"/>
  <c r="S299" i="3"/>
  <c r="U883" i="3"/>
  <c r="T883" i="3"/>
  <c r="S883" i="3"/>
  <c r="U53" i="3"/>
  <c r="S53" i="3"/>
  <c r="U945" i="3" l="1"/>
  <c r="T945" i="3"/>
  <c r="S945" i="3"/>
  <c r="U1004" i="3"/>
  <c r="T1004" i="3"/>
  <c r="S1004" i="3"/>
  <c r="U514" i="3"/>
  <c r="T514" i="3"/>
  <c r="S514" i="3"/>
  <c r="S951" i="4" l="1"/>
  <c r="T951" i="4"/>
  <c r="U951" i="4"/>
  <c r="S950" i="4"/>
  <c r="T950" i="4"/>
  <c r="U950" i="4"/>
  <c r="U561" i="3"/>
  <c r="T561" i="3"/>
  <c r="S561" i="3"/>
  <c r="U100" i="3"/>
  <c r="T100" i="3"/>
  <c r="S100" i="3"/>
  <c r="U124" i="3"/>
  <c r="T124" i="3"/>
  <c r="S124" i="3"/>
  <c r="U887" i="3"/>
  <c r="T887" i="3"/>
  <c r="S887" i="3"/>
  <c r="S949" i="4" l="1"/>
  <c r="T949" i="4"/>
  <c r="U949" i="4"/>
  <c r="S948" i="4"/>
  <c r="T948" i="4"/>
  <c r="U948" i="4"/>
  <c r="S945" i="4"/>
  <c r="T945" i="4"/>
  <c r="U945" i="4"/>
  <c r="S946" i="4"/>
  <c r="T946" i="4"/>
  <c r="U946" i="4"/>
  <c r="S947" i="4"/>
  <c r="T947" i="4"/>
  <c r="U947" i="4"/>
  <c r="S944" i="4"/>
  <c r="T944" i="4"/>
  <c r="U944" i="4"/>
  <c r="S943" i="4"/>
  <c r="T943" i="4"/>
  <c r="U943" i="4"/>
  <c r="S942" i="4"/>
  <c r="T942" i="4"/>
  <c r="U942" i="4"/>
  <c r="S941" i="4"/>
  <c r="T941" i="4"/>
  <c r="U941" i="4"/>
  <c r="S940" i="4"/>
  <c r="T940" i="4"/>
  <c r="U940" i="4"/>
  <c r="S939" i="4"/>
  <c r="T939" i="4"/>
  <c r="U939" i="4"/>
  <c r="S938" i="4"/>
  <c r="T938" i="4"/>
  <c r="U938" i="4"/>
  <c r="S937" i="4"/>
  <c r="T937" i="4"/>
  <c r="U937" i="4"/>
  <c r="S936" i="4"/>
  <c r="T936" i="4"/>
  <c r="U936" i="4"/>
  <c r="S935" i="4"/>
  <c r="T935" i="4"/>
  <c r="U935" i="4"/>
  <c r="S934" i="4"/>
  <c r="T934" i="4"/>
  <c r="U934" i="4"/>
  <c r="S933" i="4"/>
  <c r="T933" i="4"/>
  <c r="U933" i="4"/>
  <c r="S932" i="4"/>
  <c r="T932" i="4"/>
  <c r="U932" i="4"/>
  <c r="S931" i="4"/>
  <c r="T931" i="4"/>
  <c r="U931" i="4"/>
  <c r="S930" i="4"/>
  <c r="T930" i="4"/>
  <c r="U930" i="4"/>
  <c r="S929" i="4"/>
  <c r="T929" i="4"/>
  <c r="U929" i="4"/>
  <c r="S928" i="4"/>
  <c r="T928" i="4"/>
  <c r="U928" i="4"/>
  <c r="S927" i="4"/>
  <c r="T927" i="4"/>
  <c r="U927" i="4"/>
  <c r="S926" i="4"/>
  <c r="T926" i="4"/>
  <c r="U926" i="4"/>
  <c r="S925" i="4"/>
  <c r="T925" i="4"/>
  <c r="U925" i="4"/>
  <c r="S924" i="4"/>
  <c r="T924" i="4"/>
  <c r="U924" i="4"/>
  <c r="S923" i="4"/>
  <c r="T923" i="4"/>
  <c r="U923" i="4"/>
  <c r="S922" i="4"/>
  <c r="T922" i="4"/>
  <c r="U922" i="4"/>
  <c r="S921" i="4"/>
  <c r="T921" i="4"/>
  <c r="U921" i="4"/>
  <c r="U405" i="3" l="1"/>
  <c r="T405" i="3"/>
  <c r="S405" i="3"/>
  <c r="U1029" i="3"/>
  <c r="T1029" i="3"/>
  <c r="U456" i="3"/>
  <c r="T456" i="3"/>
  <c r="S456" i="3"/>
  <c r="U499" i="3"/>
  <c r="T499" i="3"/>
  <c r="S499" i="3"/>
  <c r="U71" i="3"/>
  <c r="T71" i="3"/>
  <c r="S71" i="3"/>
  <c r="U507" i="3"/>
  <c r="T507" i="3"/>
  <c r="S507" i="3"/>
  <c r="U26" i="3"/>
  <c r="T26" i="3"/>
  <c r="S26" i="3"/>
  <c r="U402" i="3"/>
  <c r="T402" i="3"/>
  <c r="S402" i="3"/>
  <c r="U426" i="3"/>
  <c r="T426" i="3"/>
  <c r="S426" i="3"/>
  <c r="U413" i="3"/>
  <c r="T413" i="3"/>
  <c r="S413" i="3"/>
  <c r="U415" i="3"/>
  <c r="T415" i="3"/>
  <c r="S415" i="3"/>
  <c r="S920" i="4" l="1"/>
  <c r="T920" i="4"/>
  <c r="U920" i="4"/>
  <c r="S919" i="4" l="1"/>
  <c r="T919" i="4"/>
  <c r="U919" i="4"/>
  <c r="S918" i="4"/>
  <c r="T918" i="4"/>
  <c r="U918" i="4"/>
  <c r="U65" i="3"/>
  <c r="S65" i="3"/>
  <c r="U884" i="3"/>
  <c r="T884" i="3"/>
  <c r="S884" i="3"/>
  <c r="U649" i="3"/>
  <c r="S649" i="3"/>
  <c r="U89" i="3"/>
  <c r="T89" i="3"/>
  <c r="S89" i="3"/>
  <c r="U977" i="3"/>
  <c r="T977" i="3"/>
  <c r="S977" i="3"/>
  <c r="U629" i="3" l="1"/>
  <c r="T629" i="3"/>
  <c r="S629" i="3"/>
  <c r="U893" i="3"/>
  <c r="T893" i="3"/>
  <c r="S893" i="3"/>
  <c r="U1055" i="3" l="1"/>
  <c r="T1055" i="3"/>
  <c r="U386" i="3"/>
  <c r="T386" i="3"/>
  <c r="S386" i="3"/>
  <c r="S917" i="4"/>
  <c r="T917" i="4"/>
  <c r="U917" i="4"/>
  <c r="U1049" i="3"/>
  <c r="T1049" i="3"/>
  <c r="S916" i="4"/>
  <c r="T916" i="4"/>
  <c r="U916" i="4"/>
  <c r="S254" i="3" l="1"/>
  <c r="U512" i="3"/>
  <c r="T512" i="3"/>
  <c r="S512" i="3"/>
  <c r="U144" i="3"/>
  <c r="T144" i="3"/>
  <c r="S144" i="3"/>
  <c r="U130" i="3"/>
  <c r="T130" i="3"/>
  <c r="S130" i="3"/>
  <c r="U12" i="3"/>
  <c r="S12" i="3"/>
  <c r="U190" i="3"/>
  <c r="T190" i="3"/>
  <c r="S190" i="3"/>
  <c r="S914" i="4"/>
  <c r="T914" i="4"/>
  <c r="U914" i="4"/>
  <c r="U677" i="3"/>
  <c r="T677" i="3"/>
  <c r="S677" i="3"/>
  <c r="U631" i="3" l="1"/>
  <c r="S631" i="3"/>
  <c r="U92" i="3"/>
  <c r="T92" i="3"/>
  <c r="S92" i="3"/>
  <c r="S915" i="4"/>
  <c r="T915" i="4"/>
  <c r="U915" i="4"/>
  <c r="S913" i="4"/>
  <c r="T913" i="4"/>
  <c r="U913" i="4"/>
  <c r="S912" i="4"/>
  <c r="T912" i="4"/>
  <c r="U912" i="4"/>
  <c r="S911" i="4"/>
  <c r="T911" i="4"/>
  <c r="U911" i="4"/>
  <c r="S910" i="4"/>
  <c r="T910" i="4"/>
  <c r="U910" i="4"/>
  <c r="S909" i="4"/>
  <c r="T909" i="4"/>
  <c r="U909" i="4"/>
  <c r="S908" i="4"/>
  <c r="T908" i="4"/>
  <c r="U908" i="4"/>
  <c r="S907" i="4"/>
  <c r="T907" i="4"/>
  <c r="U907" i="4"/>
  <c r="S906" i="4"/>
  <c r="T906" i="4"/>
  <c r="U906" i="4"/>
  <c r="U385" i="3" l="1"/>
  <c r="S385" i="3"/>
  <c r="U676" i="3"/>
  <c r="T676" i="3"/>
  <c r="S676" i="3"/>
  <c r="U188" i="3"/>
  <c r="T188" i="3"/>
  <c r="S188" i="3"/>
  <c r="S905" i="4" l="1"/>
  <c r="T905" i="4"/>
  <c r="U905" i="4"/>
  <c r="U761" i="3"/>
  <c r="T761" i="3"/>
  <c r="S761" i="3"/>
  <c r="U260" i="3" l="1"/>
  <c r="T260" i="3"/>
  <c r="S260" i="3"/>
  <c r="U259" i="3"/>
  <c r="T259" i="3"/>
  <c r="S259" i="3"/>
  <c r="U766" i="3"/>
  <c r="T766" i="3"/>
  <c r="S766" i="3"/>
  <c r="U836" i="3"/>
  <c r="T836" i="3"/>
  <c r="S836" i="3"/>
  <c r="U1022" i="3" l="1"/>
  <c r="T1022" i="3"/>
  <c r="S904" i="4"/>
  <c r="T904" i="4"/>
  <c r="U904" i="4"/>
  <c r="S903" i="4"/>
  <c r="T903" i="4"/>
  <c r="U903" i="4"/>
  <c r="S902" i="4"/>
  <c r="T902" i="4"/>
  <c r="U902" i="4"/>
  <c r="S901" i="4"/>
  <c r="T901" i="4"/>
  <c r="U901" i="4"/>
  <c r="S900" i="4"/>
  <c r="T900" i="4"/>
  <c r="U900" i="4"/>
  <c r="S899" i="4"/>
  <c r="T899" i="4"/>
  <c r="U899" i="4"/>
  <c r="S898" i="4"/>
  <c r="T898" i="4"/>
  <c r="U898" i="4"/>
  <c r="S897" i="4"/>
  <c r="T897" i="4"/>
  <c r="U897" i="4"/>
  <c r="S896" i="4"/>
  <c r="T896" i="4"/>
  <c r="U896" i="4"/>
  <c r="S895" i="4"/>
  <c r="T895" i="4"/>
  <c r="U895" i="4"/>
  <c r="S894" i="4"/>
  <c r="T894" i="4"/>
  <c r="U894" i="4"/>
  <c r="S893" i="4"/>
  <c r="T893" i="4"/>
  <c r="U893" i="4"/>
  <c r="S892" i="4"/>
  <c r="T892" i="4"/>
  <c r="U892" i="4"/>
  <c r="S891" i="4"/>
  <c r="T891" i="4"/>
  <c r="U891" i="4"/>
  <c r="S890" i="4"/>
  <c r="T890" i="4"/>
  <c r="U890" i="4"/>
  <c r="S889" i="4"/>
  <c r="T889" i="4"/>
  <c r="U889" i="4"/>
  <c r="S888" i="4"/>
  <c r="T888" i="4"/>
  <c r="U888" i="4"/>
  <c r="S887" i="4" l="1"/>
  <c r="T887" i="4"/>
  <c r="U887" i="4"/>
  <c r="S886" i="4"/>
  <c r="T886" i="4"/>
  <c r="U886" i="4"/>
  <c r="S885" i="4"/>
  <c r="T885" i="4"/>
  <c r="U885" i="4"/>
  <c r="S883" i="4"/>
  <c r="T883" i="4"/>
  <c r="U883" i="4"/>
  <c r="S884" i="4"/>
  <c r="T884" i="4"/>
  <c r="U884" i="4"/>
  <c r="S882" i="4"/>
  <c r="T882" i="4"/>
  <c r="U882" i="4"/>
  <c r="S881" i="4"/>
  <c r="T881" i="4"/>
  <c r="U881" i="4"/>
  <c r="S880" i="4"/>
  <c r="T880" i="4"/>
  <c r="U880" i="4"/>
  <c r="S879" i="4"/>
  <c r="T879" i="4"/>
  <c r="U879" i="4"/>
  <c r="S878" i="4"/>
  <c r="T878" i="4"/>
  <c r="U878" i="4"/>
  <c r="S877" i="4"/>
  <c r="T877" i="4"/>
  <c r="U877" i="4"/>
  <c r="S876" i="4"/>
  <c r="T876" i="4"/>
  <c r="U876" i="4"/>
  <c r="S875" i="4"/>
  <c r="T875" i="4"/>
  <c r="U875" i="4"/>
  <c r="S874" i="4"/>
  <c r="T874" i="4"/>
  <c r="U874" i="4"/>
  <c r="S873" i="4"/>
  <c r="T873" i="4"/>
  <c r="U873" i="4"/>
  <c r="S872" i="4"/>
  <c r="T872" i="4"/>
  <c r="U872" i="4"/>
  <c r="U295" i="3" l="1"/>
  <c r="T295" i="3"/>
  <c r="U354" i="3"/>
  <c r="T354" i="3"/>
  <c r="S354" i="3"/>
  <c r="U515" i="3"/>
  <c r="T515" i="3"/>
  <c r="S515" i="3"/>
  <c r="U275" i="3"/>
  <c r="T275" i="3"/>
  <c r="S275" i="3"/>
  <c r="U215" i="3"/>
  <c r="T215" i="3"/>
  <c r="S215" i="3"/>
  <c r="U68" i="3"/>
  <c r="T68" i="3"/>
  <c r="S68" i="3"/>
  <c r="U35" i="3"/>
  <c r="T35" i="3"/>
  <c r="S35" i="3"/>
  <c r="U829" i="3" l="1"/>
  <c r="T829" i="3"/>
  <c r="S829" i="3"/>
  <c r="S871" i="4" l="1"/>
  <c r="T871" i="4"/>
  <c r="U871" i="4"/>
  <c r="S870" i="4"/>
  <c r="T870" i="4"/>
  <c r="U870" i="4"/>
  <c r="S869" i="4"/>
  <c r="T869" i="4"/>
  <c r="U869" i="4"/>
  <c r="S868" i="4"/>
  <c r="T868" i="4"/>
  <c r="U868" i="4"/>
  <c r="S867" i="4"/>
  <c r="T867" i="4"/>
  <c r="U867" i="4"/>
  <c r="S866" i="4"/>
  <c r="T866" i="4"/>
  <c r="U866" i="4"/>
  <c r="S865" i="4"/>
  <c r="T865" i="4"/>
  <c r="U865" i="4"/>
  <c r="S864" i="4"/>
  <c r="T864" i="4"/>
  <c r="U864" i="4"/>
  <c r="S863" i="4"/>
  <c r="T863" i="4"/>
  <c r="U863" i="4"/>
  <c r="S862" i="4"/>
  <c r="T862" i="4"/>
  <c r="U862" i="4"/>
  <c r="S861" i="4"/>
  <c r="T861" i="4"/>
  <c r="U861" i="4"/>
  <c r="S860" i="4"/>
  <c r="T860" i="4"/>
  <c r="U860" i="4"/>
  <c r="S859" i="4"/>
  <c r="T859" i="4"/>
  <c r="U859" i="4"/>
  <c r="S858" i="4"/>
  <c r="T858" i="4"/>
  <c r="U858" i="4"/>
  <c r="S857" i="4"/>
  <c r="T857" i="4"/>
  <c r="U857" i="4"/>
  <c r="S856" i="4"/>
  <c r="T856" i="4"/>
  <c r="U856" i="4"/>
  <c r="S855" i="4"/>
  <c r="T855" i="4"/>
  <c r="U855" i="4"/>
  <c r="S854" i="4"/>
  <c r="T854" i="4"/>
  <c r="U854" i="4"/>
  <c r="S853" i="4"/>
  <c r="T853" i="4"/>
  <c r="U853" i="4"/>
  <c r="S852" i="4"/>
  <c r="T852" i="4"/>
  <c r="U852" i="4"/>
  <c r="S851" i="4"/>
  <c r="T851" i="4"/>
  <c r="U851" i="4"/>
  <c r="S850" i="4"/>
  <c r="T850" i="4"/>
  <c r="U850" i="4"/>
  <c r="S849" i="4"/>
  <c r="T849" i="4"/>
  <c r="U849" i="4"/>
  <c r="S848" i="4"/>
  <c r="T848" i="4"/>
  <c r="U848" i="4"/>
  <c r="S847" i="4"/>
  <c r="T847" i="4"/>
  <c r="U847" i="4"/>
  <c r="S846" i="4"/>
  <c r="T846" i="4"/>
  <c r="U846" i="4"/>
  <c r="S845" i="4"/>
  <c r="T845" i="4"/>
  <c r="U845" i="4"/>
  <c r="S844" i="4"/>
  <c r="T844" i="4"/>
  <c r="U844" i="4"/>
  <c r="S843" i="4"/>
  <c r="T843" i="4"/>
  <c r="U843" i="4"/>
  <c r="S842" i="4"/>
  <c r="T842" i="4"/>
  <c r="U842" i="4"/>
  <c r="S841" i="4"/>
  <c r="T841" i="4"/>
  <c r="U841" i="4"/>
  <c r="S840" i="4"/>
  <c r="T840" i="4"/>
  <c r="U840" i="4"/>
  <c r="S839" i="4"/>
  <c r="T839" i="4"/>
  <c r="U839" i="4"/>
  <c r="U530" i="3" l="1"/>
  <c r="T530" i="3"/>
  <c r="S530" i="3"/>
  <c r="S838" i="4"/>
  <c r="T838" i="4"/>
  <c r="U838" i="4"/>
  <c r="S837" i="4"/>
  <c r="T837" i="4"/>
  <c r="U837" i="4"/>
  <c r="S836" i="4" l="1"/>
  <c r="T836" i="4"/>
  <c r="U836" i="4"/>
  <c r="S835" i="4"/>
  <c r="T835" i="4"/>
  <c r="U835" i="4"/>
  <c r="U431" i="3"/>
  <c r="T431" i="3"/>
  <c r="S431" i="3"/>
  <c r="U1052" i="3"/>
  <c r="T1052" i="3"/>
  <c r="U834" i="4"/>
  <c r="T834" i="4"/>
  <c r="U296" i="3"/>
  <c r="T296" i="3"/>
  <c r="S296" i="3"/>
  <c r="U892" i="3"/>
  <c r="T892" i="3"/>
  <c r="S892" i="3"/>
  <c r="S833" i="4"/>
  <c r="T833" i="4"/>
  <c r="U833" i="4"/>
  <c r="U317" i="3" l="1"/>
  <c r="T317" i="3"/>
  <c r="S317" i="3"/>
  <c r="U620" i="3"/>
  <c r="T620" i="3"/>
  <c r="S620" i="3"/>
  <c r="U822" i="3"/>
  <c r="T822" i="3"/>
  <c r="S822" i="3"/>
  <c r="U714" i="3"/>
  <c r="T714" i="3"/>
  <c r="S714" i="3"/>
  <c r="U1002" i="3"/>
  <c r="T1002" i="3"/>
  <c r="S1002" i="3"/>
  <c r="U1058" i="3" l="1"/>
  <c r="T1058" i="3"/>
  <c r="S520" i="3"/>
  <c r="T520" i="3"/>
  <c r="U520" i="3"/>
  <c r="S832" i="4"/>
  <c r="T832" i="4"/>
  <c r="U832" i="4"/>
  <c r="S831" i="4"/>
  <c r="T831" i="4"/>
  <c r="U831" i="4"/>
  <c r="S830" i="4"/>
  <c r="T830" i="4"/>
  <c r="U830" i="4"/>
  <c r="S829" i="4"/>
  <c r="T829" i="4"/>
  <c r="U829" i="4"/>
  <c r="S828" i="4"/>
  <c r="T828" i="4"/>
  <c r="U828" i="4"/>
  <c r="S827" i="4"/>
  <c r="T827" i="4"/>
  <c r="U827" i="4"/>
  <c r="S826" i="4"/>
  <c r="T826" i="4"/>
  <c r="U826" i="4"/>
  <c r="S825" i="4"/>
  <c r="T825" i="4"/>
  <c r="U825" i="4"/>
  <c r="S824" i="4"/>
  <c r="T824" i="4"/>
  <c r="U824" i="4"/>
  <c r="S823" i="4"/>
  <c r="T823" i="4"/>
  <c r="U823" i="4"/>
  <c r="S822" i="4"/>
  <c r="T822" i="4"/>
  <c r="U822" i="4"/>
  <c r="S821" i="4"/>
  <c r="T821" i="4"/>
  <c r="U821" i="4"/>
  <c r="S820" i="4"/>
  <c r="T820" i="4"/>
  <c r="U820" i="4"/>
  <c r="S819" i="4"/>
  <c r="T819" i="4"/>
  <c r="U819" i="4"/>
  <c r="S818" i="4"/>
  <c r="T818" i="4"/>
  <c r="U818" i="4"/>
  <c r="S817" i="4"/>
  <c r="T817" i="4"/>
  <c r="U817" i="4"/>
  <c r="S816" i="4"/>
  <c r="T816" i="4"/>
  <c r="U816" i="4"/>
  <c r="S815" i="4"/>
  <c r="T815" i="4"/>
  <c r="U815" i="4"/>
  <c r="S814" i="4"/>
  <c r="T814" i="4"/>
  <c r="U814" i="4"/>
  <c r="S813" i="4"/>
  <c r="T813" i="4"/>
  <c r="U813" i="4"/>
  <c r="S812" i="4"/>
  <c r="T812" i="4"/>
  <c r="U812" i="4"/>
  <c r="S811" i="4"/>
  <c r="T811" i="4"/>
  <c r="U811" i="4"/>
  <c r="S810" i="4"/>
  <c r="T810" i="4"/>
  <c r="U810" i="4"/>
  <c r="S809" i="4"/>
  <c r="T809" i="4"/>
  <c r="U809" i="4"/>
  <c r="S808" i="4"/>
  <c r="T808" i="4"/>
  <c r="U808" i="4"/>
  <c r="S807" i="4" l="1"/>
  <c r="T807" i="4"/>
  <c r="U807" i="4"/>
  <c r="U557" i="3" l="1"/>
  <c r="T557" i="3"/>
  <c r="S557" i="3"/>
  <c r="U573" i="3"/>
  <c r="T573" i="3"/>
  <c r="S573" i="3"/>
  <c r="U5" i="3"/>
  <c r="T5" i="3"/>
  <c r="S5" i="3"/>
  <c r="U1009" i="3"/>
  <c r="T1009" i="3"/>
  <c r="S824" i="3" l="1"/>
  <c r="U834" i="3"/>
  <c r="T834" i="3"/>
  <c r="S834" i="3"/>
  <c r="U433" i="3"/>
  <c r="T433" i="3"/>
  <c r="S433" i="3"/>
  <c r="U335" i="3"/>
  <c r="T335" i="3"/>
  <c r="S335" i="3"/>
  <c r="U951" i="3"/>
  <c r="T951" i="3"/>
  <c r="S951" i="3"/>
  <c r="S689" i="3"/>
  <c r="U381" i="3"/>
  <c r="T381" i="3"/>
  <c r="S381" i="3"/>
  <c r="U95" i="3"/>
  <c r="T95" i="3"/>
  <c r="S95" i="3"/>
  <c r="U986" i="3" l="1"/>
  <c r="T986" i="3"/>
  <c r="S986" i="3"/>
  <c r="U112" i="3"/>
  <c r="T112" i="3"/>
  <c r="S112" i="3"/>
  <c r="S806" i="4"/>
  <c r="T806" i="4"/>
  <c r="U806" i="4"/>
  <c r="U1028" i="3"/>
  <c r="T1028" i="3"/>
  <c r="U279" i="3"/>
  <c r="T279" i="3"/>
  <c r="S279" i="3"/>
  <c r="U656" i="3"/>
  <c r="T656" i="3"/>
  <c r="S656" i="3"/>
  <c r="U632" i="3" l="1"/>
  <c r="T632" i="3"/>
  <c r="S632" i="3"/>
  <c r="S805" i="4" l="1"/>
  <c r="T805" i="4"/>
  <c r="U805" i="4"/>
  <c r="U906" i="3"/>
  <c r="T906" i="3"/>
  <c r="S906" i="3"/>
  <c r="S803" i="4"/>
  <c r="T803" i="4"/>
  <c r="U803" i="4"/>
  <c r="S804" i="4"/>
  <c r="T804" i="4"/>
  <c r="U804" i="4"/>
  <c r="S802" i="4"/>
  <c r="T802" i="4"/>
  <c r="U802" i="4"/>
  <c r="S801" i="4" l="1"/>
  <c r="T801" i="4"/>
  <c r="U801" i="4"/>
  <c r="S800" i="4"/>
  <c r="T800" i="4"/>
  <c r="U800" i="4"/>
  <c r="U799" i="4"/>
  <c r="T799" i="4"/>
  <c r="S799" i="4"/>
  <c r="U798" i="4"/>
  <c r="T798" i="4"/>
  <c r="S798" i="4"/>
  <c r="U797" i="4"/>
  <c r="T797" i="4"/>
  <c r="S797" i="4"/>
  <c r="S796" i="4"/>
  <c r="T796" i="4"/>
  <c r="U796" i="4"/>
  <c r="S795" i="4"/>
  <c r="T795" i="4"/>
  <c r="U795" i="4"/>
  <c r="S794" i="4"/>
  <c r="T794" i="4"/>
  <c r="U794" i="4"/>
  <c r="S793" i="4"/>
  <c r="T793" i="4"/>
  <c r="U793" i="4"/>
  <c r="S791" i="4"/>
  <c r="T791" i="4"/>
  <c r="U791" i="4"/>
  <c r="S792" i="4"/>
  <c r="T792" i="4"/>
  <c r="U792" i="4"/>
  <c r="S790" i="4"/>
  <c r="T790" i="4"/>
  <c r="U790" i="4"/>
  <c r="S789" i="4"/>
  <c r="T789" i="4"/>
  <c r="U789" i="4"/>
  <c r="S788" i="4"/>
  <c r="T788" i="4"/>
  <c r="U788" i="4"/>
  <c r="S787" i="4"/>
  <c r="T787" i="4"/>
  <c r="U787" i="4"/>
  <c r="S786" i="4"/>
  <c r="T786" i="4"/>
  <c r="U786" i="4"/>
  <c r="S785" i="4"/>
  <c r="T785" i="4"/>
  <c r="U785" i="4"/>
  <c r="S784" i="4"/>
  <c r="T784" i="4"/>
  <c r="U784" i="4"/>
  <c r="S783" i="4"/>
  <c r="T783" i="4"/>
  <c r="U783" i="4"/>
  <c r="S782" i="4"/>
  <c r="T782" i="4"/>
  <c r="U782" i="4"/>
  <c r="S781" i="4"/>
  <c r="T781" i="4"/>
  <c r="U781" i="4"/>
  <c r="S780" i="4"/>
  <c r="T780" i="4"/>
  <c r="U780" i="4"/>
  <c r="S778" i="4"/>
  <c r="T778" i="4"/>
  <c r="U778" i="4"/>
  <c r="S779" i="4"/>
  <c r="T779" i="4"/>
  <c r="U779" i="4"/>
  <c r="S777" i="4"/>
  <c r="T777" i="4"/>
  <c r="U777" i="4"/>
  <c r="S776" i="4"/>
  <c r="T776" i="4"/>
  <c r="U776" i="4"/>
  <c r="S775" i="4"/>
  <c r="T775" i="4"/>
  <c r="U775" i="4"/>
  <c r="S774" i="4"/>
  <c r="T774" i="4"/>
  <c r="U774" i="4"/>
  <c r="U206" i="3" l="1"/>
  <c r="T206" i="3"/>
  <c r="S206" i="3"/>
  <c r="U1005" i="3"/>
  <c r="T1005" i="3"/>
  <c r="S1005" i="3"/>
  <c r="U704" i="3"/>
  <c r="T704" i="3"/>
  <c r="S704" i="3"/>
  <c r="U830" i="3"/>
  <c r="T830" i="3"/>
  <c r="S830" i="3"/>
  <c r="U791" i="3"/>
  <c r="T791" i="3"/>
  <c r="S791" i="3"/>
  <c r="U831" i="3"/>
  <c r="S831" i="3"/>
  <c r="S773" i="4" l="1"/>
  <c r="T773" i="4"/>
  <c r="U773" i="4"/>
  <c r="S772" i="4" l="1"/>
  <c r="T772" i="4"/>
  <c r="U772" i="4"/>
  <c r="U171" i="3"/>
  <c r="S171" i="3"/>
  <c r="U898" i="3"/>
  <c r="T898" i="3"/>
  <c r="S898" i="3"/>
  <c r="S771" i="4" l="1"/>
  <c r="T771" i="4"/>
  <c r="U771" i="4"/>
  <c r="U523" i="3"/>
  <c r="T523" i="3"/>
  <c r="S523" i="3"/>
  <c r="U602" i="3"/>
  <c r="T602" i="3"/>
  <c r="S602" i="3"/>
  <c r="U582" i="3"/>
  <c r="T582" i="3"/>
  <c r="S582" i="3"/>
  <c r="S770" i="4"/>
  <c r="T770" i="4"/>
  <c r="U770" i="4"/>
  <c r="S769" i="4"/>
  <c r="T769" i="4"/>
  <c r="U769" i="4"/>
  <c r="U186" i="3"/>
  <c r="T186" i="3"/>
  <c r="S186" i="3"/>
  <c r="U484" i="3"/>
  <c r="T484" i="3"/>
  <c r="S484" i="3"/>
  <c r="S768" i="4" l="1"/>
  <c r="T768" i="4"/>
  <c r="U768" i="4"/>
  <c r="U15" i="3"/>
  <c r="T15" i="3"/>
  <c r="S15" i="3"/>
  <c r="S767" i="4"/>
  <c r="T767" i="4"/>
  <c r="U767" i="4"/>
  <c r="U1044" i="3"/>
  <c r="T1044" i="3"/>
  <c r="U766" i="4"/>
  <c r="T766" i="4"/>
  <c r="S766" i="4"/>
  <c r="S765" i="4"/>
  <c r="T765" i="4"/>
  <c r="U765" i="4"/>
  <c r="S764" i="4"/>
  <c r="T764" i="4"/>
  <c r="U764" i="4"/>
  <c r="S763" i="4" l="1"/>
  <c r="T763" i="4"/>
  <c r="U763" i="4"/>
  <c r="S762" i="4"/>
  <c r="T762" i="4"/>
  <c r="U762" i="4"/>
  <c r="S761" i="4"/>
  <c r="T761" i="4"/>
  <c r="U761" i="4"/>
  <c r="S760" i="4" l="1"/>
  <c r="T760" i="4"/>
  <c r="U760" i="4"/>
  <c r="S759" i="4"/>
  <c r="T759" i="4"/>
  <c r="U759" i="4"/>
  <c r="S758" i="4"/>
  <c r="T758" i="4"/>
  <c r="U758" i="4"/>
  <c r="S757" i="4"/>
  <c r="T757" i="4"/>
  <c r="U757" i="4"/>
  <c r="S756" i="4"/>
  <c r="T756" i="4"/>
  <c r="U756" i="4"/>
  <c r="S755" i="4"/>
  <c r="T755" i="4"/>
  <c r="U755" i="4"/>
  <c r="S754" i="4"/>
  <c r="T754" i="4"/>
  <c r="U754" i="4"/>
  <c r="S753" i="4"/>
  <c r="T753" i="4"/>
  <c r="U753" i="4"/>
  <c r="S752" i="4"/>
  <c r="T752" i="4"/>
  <c r="U752" i="4"/>
  <c r="S751" i="4"/>
  <c r="T751" i="4"/>
  <c r="U751" i="4"/>
  <c r="S750" i="4"/>
  <c r="T750" i="4"/>
  <c r="U750" i="4"/>
  <c r="S749" i="4"/>
  <c r="T749" i="4"/>
  <c r="U749" i="4"/>
  <c r="S748" i="4"/>
  <c r="T748" i="4"/>
  <c r="U748" i="4"/>
  <c r="S747" i="4"/>
  <c r="T747" i="4"/>
  <c r="U747" i="4"/>
  <c r="U85" i="3" l="1"/>
  <c r="T85" i="3"/>
  <c r="S85" i="3"/>
  <c r="U351" i="3" l="1"/>
  <c r="T351" i="3"/>
  <c r="S351" i="3"/>
  <c r="U553" i="3"/>
  <c r="T553" i="3"/>
  <c r="S553" i="3"/>
  <c r="U917" i="3"/>
  <c r="T917" i="3"/>
  <c r="S917" i="3"/>
  <c r="U511" i="3"/>
  <c r="T511" i="3"/>
  <c r="S511" i="3"/>
  <c r="U928" i="3"/>
  <c r="T928" i="3"/>
  <c r="S928" i="3"/>
  <c r="U497" i="3" l="1"/>
  <c r="T497" i="3"/>
  <c r="S497" i="3"/>
  <c r="U479" i="3" l="1"/>
  <c r="T479" i="3"/>
  <c r="S479" i="3"/>
  <c r="U608" i="3"/>
  <c r="T608" i="3"/>
  <c r="S608" i="3"/>
  <c r="U107" i="3"/>
  <c r="S107" i="3"/>
  <c r="U1045" i="3" l="1"/>
  <c r="T1045" i="3"/>
  <c r="U321" i="3"/>
  <c r="T321" i="3"/>
  <c r="S321" i="3"/>
  <c r="U736" i="3"/>
  <c r="T736" i="3"/>
  <c r="U93" i="3"/>
  <c r="T93" i="3"/>
  <c r="S93" i="3"/>
  <c r="U894" i="3"/>
  <c r="S894" i="3"/>
  <c r="U847" i="3"/>
  <c r="T847" i="3"/>
  <c r="S847" i="3"/>
  <c r="U538" i="3"/>
  <c r="T538" i="3"/>
  <c r="S538" i="3"/>
  <c r="S430" i="3"/>
  <c r="U45" i="3"/>
  <c r="T45" i="3"/>
  <c r="S45" i="3"/>
  <c r="U1006" i="3"/>
  <c r="T1006" i="3"/>
  <c r="U488" i="3"/>
  <c r="T488" i="3"/>
  <c r="S488" i="3"/>
  <c r="U1054" i="3"/>
  <c r="T1054" i="3"/>
  <c r="U258" i="3" l="1"/>
  <c r="T258" i="3"/>
  <c r="S258" i="3"/>
  <c r="U75" i="3"/>
  <c r="T75" i="3"/>
  <c r="S75" i="3"/>
  <c r="U328" i="3"/>
  <c r="T328" i="3"/>
  <c r="S328" i="3"/>
  <c r="U526" i="3" l="1"/>
  <c r="T526" i="3"/>
  <c r="S526" i="3"/>
  <c r="U721" i="3"/>
  <c r="S721" i="3"/>
  <c r="U224" i="3"/>
  <c r="S224" i="3"/>
  <c r="U1014" i="3"/>
  <c r="T1014" i="3"/>
  <c r="U105" i="3"/>
  <c r="S105" i="3"/>
  <c r="U746" i="4"/>
  <c r="T746" i="4"/>
  <c r="S746" i="4"/>
  <c r="S745" i="4"/>
  <c r="T745" i="4"/>
  <c r="U745" i="4"/>
  <c r="S744" i="4"/>
  <c r="T744" i="4"/>
  <c r="U744" i="4"/>
  <c r="S743" i="4"/>
  <c r="T743" i="4"/>
  <c r="U743" i="4"/>
  <c r="S742" i="4"/>
  <c r="T742" i="4"/>
  <c r="U742" i="4"/>
  <c r="S741" i="4"/>
  <c r="T741" i="4"/>
  <c r="U741" i="4"/>
  <c r="S740" i="4"/>
  <c r="T740" i="4"/>
  <c r="U740" i="4"/>
  <c r="S739" i="4"/>
  <c r="T739" i="4"/>
  <c r="U739" i="4"/>
  <c r="S738" i="4"/>
  <c r="T738" i="4"/>
  <c r="U738" i="4"/>
  <c r="S737" i="4"/>
  <c r="T737" i="4"/>
  <c r="U737" i="4"/>
  <c r="S736" i="4"/>
  <c r="T736" i="4"/>
  <c r="U736" i="4"/>
  <c r="S735" i="4"/>
  <c r="T735" i="4"/>
  <c r="U735" i="4"/>
  <c r="S734" i="4"/>
  <c r="T734" i="4"/>
  <c r="U734" i="4"/>
  <c r="S733" i="4"/>
  <c r="T733" i="4"/>
  <c r="U733" i="4"/>
  <c r="S732" i="4"/>
  <c r="T732" i="4"/>
  <c r="U732" i="4"/>
  <c r="S731" i="4"/>
  <c r="T731" i="4"/>
  <c r="U731" i="4"/>
  <c r="S730" i="4"/>
  <c r="T730" i="4"/>
  <c r="U730" i="4"/>
  <c r="S729" i="4"/>
  <c r="T729" i="4"/>
  <c r="U729" i="4"/>
  <c r="S728" i="4"/>
  <c r="T728" i="4"/>
  <c r="U728" i="4"/>
  <c r="S727" i="4"/>
  <c r="T727" i="4"/>
  <c r="U727" i="4"/>
  <c r="S726" i="4"/>
  <c r="T726" i="4"/>
  <c r="U726" i="4"/>
  <c r="S725" i="4"/>
  <c r="T725" i="4"/>
  <c r="U725" i="4"/>
  <c r="S724" i="4"/>
  <c r="T724" i="4"/>
  <c r="U724" i="4"/>
  <c r="S723" i="4"/>
  <c r="T723" i="4"/>
  <c r="U723" i="4"/>
  <c r="U378" i="3"/>
  <c r="S378" i="3"/>
  <c r="U581" i="3"/>
  <c r="T581" i="3"/>
  <c r="S581" i="3"/>
  <c r="U881" i="3"/>
  <c r="T881" i="3"/>
  <c r="S881" i="3"/>
  <c r="U934" i="3"/>
  <c r="T934" i="3"/>
  <c r="S934" i="3"/>
  <c r="U722" i="4"/>
  <c r="T722" i="4"/>
  <c r="S722" i="4"/>
  <c r="S721" i="4"/>
  <c r="T721" i="4"/>
  <c r="U721" i="4"/>
  <c r="S720" i="4"/>
  <c r="T720" i="4"/>
  <c r="U720" i="4"/>
  <c r="S719" i="4"/>
  <c r="T719" i="4"/>
  <c r="U719" i="4"/>
  <c r="S718" i="4"/>
  <c r="T718" i="4"/>
  <c r="U718" i="4"/>
  <c r="S715" i="4"/>
  <c r="T715" i="4"/>
  <c r="U715" i="4"/>
  <c r="S716" i="4"/>
  <c r="T716" i="4"/>
  <c r="U716" i="4"/>
  <c r="S714" i="4"/>
  <c r="T714" i="4"/>
  <c r="U714" i="4"/>
  <c r="S713" i="4"/>
  <c r="T713" i="4"/>
  <c r="U713" i="4"/>
  <c r="U569" i="3"/>
  <c r="T569" i="3"/>
  <c r="S569" i="3"/>
  <c r="U568" i="3"/>
  <c r="S568" i="3"/>
  <c r="U565" i="3"/>
  <c r="T565" i="3"/>
  <c r="S565" i="3"/>
  <c r="U564" i="3"/>
  <c r="T564" i="3"/>
  <c r="S564" i="3"/>
  <c r="U560" i="3"/>
  <c r="T560" i="3"/>
  <c r="S560" i="3"/>
  <c r="U559" i="3"/>
  <c r="T559" i="3"/>
  <c r="S559" i="3"/>
  <c r="U554" i="3"/>
  <c r="T554" i="3"/>
  <c r="S554" i="3"/>
  <c r="U552" i="3"/>
  <c r="T552" i="3"/>
  <c r="S552" i="3"/>
  <c r="U550" i="3"/>
  <c r="T550" i="3"/>
  <c r="S550" i="3"/>
  <c r="S712" i="4"/>
  <c r="T712" i="4"/>
  <c r="U712" i="4"/>
  <c r="S711" i="4"/>
  <c r="T711" i="4"/>
  <c r="U711" i="4"/>
  <c r="S710" i="4"/>
  <c r="T710" i="4"/>
  <c r="U710" i="4"/>
  <c r="S709" i="4"/>
  <c r="T709" i="4"/>
  <c r="U709" i="4"/>
  <c r="S708" i="4"/>
  <c r="T708" i="4"/>
  <c r="U708" i="4"/>
  <c r="S707" i="4"/>
  <c r="T707" i="4"/>
  <c r="U707" i="4"/>
  <c r="S706" i="4"/>
  <c r="T706" i="4"/>
  <c r="U706" i="4"/>
  <c r="S705" i="4"/>
  <c r="T705" i="4"/>
  <c r="U705" i="4"/>
  <c r="S704" i="4"/>
  <c r="T704" i="4"/>
  <c r="U704" i="4"/>
  <c r="S703" i="4"/>
  <c r="T703" i="4"/>
  <c r="U703" i="4"/>
  <c r="S702" i="4"/>
  <c r="T702" i="4"/>
  <c r="U702" i="4"/>
  <c r="U340" i="3"/>
  <c r="T340" i="3"/>
  <c r="S340" i="3"/>
  <c r="U716" i="3"/>
  <c r="T716" i="3"/>
  <c r="S716" i="3"/>
  <c r="S701" i="4"/>
  <c r="T701" i="4"/>
  <c r="U701" i="4"/>
  <c r="S700" i="4"/>
  <c r="T700" i="4"/>
  <c r="U700" i="4"/>
  <c r="S699" i="4"/>
  <c r="T699" i="4"/>
  <c r="U699" i="4"/>
  <c r="S698" i="4"/>
  <c r="T698" i="4"/>
  <c r="U698" i="4"/>
  <c r="U369" i="3"/>
  <c r="T369" i="3"/>
  <c r="S369" i="3"/>
  <c r="U274" i="3"/>
  <c r="T274" i="3"/>
  <c r="S274" i="3"/>
  <c r="U49" i="3"/>
  <c r="T49" i="3"/>
  <c r="S49" i="3"/>
  <c r="U771" i="3"/>
  <c r="T771" i="3"/>
  <c r="S771" i="3"/>
  <c r="U323" i="3"/>
  <c r="T323" i="3"/>
  <c r="S323" i="3"/>
  <c r="U308" i="3"/>
  <c r="T308" i="3"/>
  <c r="S308" i="3"/>
  <c r="U901" i="3"/>
  <c r="T901" i="3"/>
  <c r="S901" i="3"/>
  <c r="U860" i="3"/>
  <c r="T860" i="3"/>
  <c r="S860" i="3"/>
  <c r="U262" i="3"/>
  <c r="T262" i="3"/>
  <c r="S262" i="3"/>
  <c r="U697" i="4"/>
  <c r="T697" i="4"/>
  <c r="S697" i="4"/>
  <c r="U87" i="3"/>
  <c r="T87" i="3"/>
  <c r="S87" i="3"/>
  <c r="U907" i="3"/>
  <c r="T907" i="3"/>
  <c r="S907" i="3"/>
  <c r="S696" i="4"/>
  <c r="T696" i="4"/>
  <c r="U696" i="4"/>
  <c r="S695" i="4"/>
  <c r="T695" i="4"/>
  <c r="U695" i="4"/>
  <c r="S694" i="4"/>
  <c r="T694" i="4"/>
  <c r="U694" i="4"/>
  <c r="S693" i="4"/>
  <c r="T693" i="4"/>
  <c r="U693" i="4"/>
  <c r="S692" i="4"/>
  <c r="T692" i="4"/>
  <c r="U692" i="4"/>
  <c r="S691" i="4"/>
  <c r="T691" i="4"/>
  <c r="U691" i="4"/>
  <c r="S690" i="4"/>
  <c r="T690" i="4"/>
  <c r="U690" i="4"/>
  <c r="S360" i="3" l="1"/>
  <c r="U360" i="3"/>
  <c r="S689" i="4"/>
  <c r="T689" i="4"/>
  <c r="U689" i="4"/>
  <c r="S687" i="4"/>
  <c r="T687" i="4"/>
  <c r="U687" i="4"/>
  <c r="S688" i="4"/>
  <c r="T688" i="4"/>
  <c r="U688" i="4"/>
  <c r="S686" i="4"/>
  <c r="T686" i="4"/>
  <c r="U686" i="4"/>
  <c r="U439" i="3"/>
  <c r="T439" i="3"/>
  <c r="S439" i="3"/>
  <c r="S685" i="4" l="1"/>
  <c r="T685" i="4"/>
  <c r="U685" i="4"/>
  <c r="U482" i="3"/>
  <c r="T482" i="3"/>
  <c r="S482" i="3"/>
  <c r="U467" i="3"/>
  <c r="T467" i="3"/>
  <c r="S467" i="3"/>
  <c r="U662" i="3"/>
  <c r="T662" i="3"/>
  <c r="S662" i="3"/>
  <c r="U866" i="3"/>
  <c r="T866" i="3"/>
  <c r="S866" i="3"/>
  <c r="U999" i="3"/>
  <c r="T999" i="3"/>
  <c r="S999" i="3"/>
  <c r="U368" i="3"/>
  <c r="T368" i="3"/>
  <c r="S368" i="3"/>
  <c r="S684" i="4" l="1"/>
  <c r="T684" i="4"/>
  <c r="U684" i="4"/>
  <c r="U683" i="4"/>
  <c r="T683" i="4"/>
  <c r="S683" i="4"/>
  <c r="U481" i="3"/>
  <c r="S481" i="3"/>
  <c r="S680" i="4"/>
  <c r="T680" i="4"/>
  <c r="U680" i="4"/>
  <c r="S681" i="4"/>
  <c r="T681" i="4"/>
  <c r="U681" i="4"/>
  <c r="S682" i="4"/>
  <c r="T682" i="4"/>
  <c r="U682" i="4"/>
  <c r="U502" i="3"/>
  <c r="T502" i="3"/>
  <c r="S502" i="3"/>
  <c r="U270" i="3"/>
  <c r="T270" i="3"/>
  <c r="S270" i="3"/>
  <c r="U808" i="3"/>
  <c r="T808" i="3"/>
  <c r="U269" i="3"/>
  <c r="T269" i="3"/>
  <c r="S269" i="3"/>
  <c r="U679" i="4"/>
  <c r="T679" i="4"/>
  <c r="S679" i="4"/>
  <c r="S678" i="4"/>
  <c r="T678" i="4"/>
  <c r="U678" i="4"/>
  <c r="S677" i="4"/>
  <c r="T677" i="4"/>
  <c r="U677" i="4"/>
  <c r="S676" i="4"/>
  <c r="T676" i="4"/>
  <c r="U676" i="4"/>
  <c r="S675" i="4"/>
  <c r="T675" i="4"/>
  <c r="U675" i="4"/>
  <c r="S674" i="4"/>
  <c r="T674" i="4"/>
  <c r="U674" i="4"/>
  <c r="S673" i="4"/>
  <c r="T673" i="4"/>
  <c r="U673" i="4"/>
  <c r="S672" i="4"/>
  <c r="T672" i="4"/>
  <c r="U672" i="4"/>
  <c r="S671" i="4"/>
  <c r="T671" i="4"/>
  <c r="U671" i="4"/>
  <c r="S670" i="4"/>
  <c r="T670" i="4"/>
  <c r="U670" i="4"/>
  <c r="S669" i="4"/>
  <c r="T669" i="4"/>
  <c r="U669" i="4"/>
  <c r="S668" i="4"/>
  <c r="T668" i="4"/>
  <c r="U668" i="4"/>
  <c r="S667" i="4"/>
  <c r="T667" i="4"/>
  <c r="U667" i="4"/>
  <c r="U666" i="4"/>
  <c r="T666" i="4"/>
  <c r="S666" i="4"/>
  <c r="S665" i="4"/>
  <c r="T665" i="4"/>
  <c r="U665" i="4"/>
  <c r="S664" i="4"/>
  <c r="T664" i="4"/>
  <c r="U664" i="4"/>
  <c r="S663" i="4"/>
  <c r="T663" i="4"/>
  <c r="U663" i="4"/>
  <c r="S661" i="4"/>
  <c r="T661" i="4"/>
  <c r="U661" i="4"/>
  <c r="S662" i="4"/>
  <c r="T662" i="4"/>
  <c r="U662" i="4"/>
  <c r="S660" i="4"/>
  <c r="T660" i="4"/>
  <c r="U660" i="4"/>
  <c r="S659" i="4"/>
  <c r="T659" i="4"/>
  <c r="U659" i="4"/>
  <c r="S658" i="4" l="1"/>
  <c r="T658" i="4"/>
  <c r="U658" i="4"/>
  <c r="U175" i="3"/>
  <c r="T175" i="3"/>
  <c r="S175" i="3"/>
  <c r="U37" i="3"/>
  <c r="T37" i="3"/>
  <c r="S37" i="3"/>
  <c r="S657" i="4"/>
  <c r="T657" i="4"/>
  <c r="U657" i="4"/>
  <c r="S656" i="4"/>
  <c r="T656" i="4"/>
  <c r="U656" i="4"/>
  <c r="U845" i="3" l="1"/>
  <c r="T845" i="3"/>
  <c r="S845" i="3"/>
  <c r="U448" i="3"/>
  <c r="T448" i="3"/>
  <c r="S448" i="3"/>
  <c r="U365" i="3"/>
  <c r="T365" i="3"/>
  <c r="S365" i="3"/>
  <c r="S655" i="4" l="1"/>
  <c r="T655" i="4"/>
  <c r="U655" i="4"/>
  <c r="U343" i="3"/>
  <c r="T343" i="3"/>
  <c r="S343" i="3"/>
  <c r="U647" i="3" l="1"/>
  <c r="T647" i="3"/>
  <c r="S647" i="3"/>
  <c r="S653" i="4"/>
  <c r="T653" i="4"/>
  <c r="U653" i="4"/>
  <c r="S654" i="4"/>
  <c r="T654" i="4"/>
  <c r="U654" i="4"/>
  <c r="S652" i="4"/>
  <c r="T652" i="4"/>
  <c r="U652" i="4"/>
  <c r="U799" i="3"/>
  <c r="T799" i="3"/>
  <c r="S799" i="3"/>
  <c r="U366" i="3"/>
  <c r="T366" i="3"/>
  <c r="S366" i="3"/>
  <c r="U153" i="3"/>
  <c r="T153" i="3"/>
  <c r="S153" i="3"/>
  <c r="S651" i="4"/>
  <c r="T651" i="4"/>
  <c r="U651" i="4"/>
  <c r="U141" i="3" l="1"/>
  <c r="T141" i="3"/>
  <c r="S141" i="3"/>
  <c r="U650" i="4"/>
  <c r="T650" i="4"/>
  <c r="S650" i="4"/>
  <c r="U649" i="4"/>
  <c r="T649" i="4"/>
  <c r="S649" i="4"/>
  <c r="U648" i="4" l="1"/>
  <c r="T648" i="4"/>
  <c r="S648" i="4"/>
  <c r="S647" i="4"/>
  <c r="T647" i="4"/>
  <c r="U647" i="4"/>
  <c r="U701" i="3"/>
  <c r="T701" i="3"/>
  <c r="S701" i="3"/>
  <c r="S646" i="4"/>
  <c r="T646" i="4"/>
  <c r="U646" i="4"/>
  <c r="U645" i="4"/>
  <c r="T645" i="4"/>
  <c r="S645" i="4"/>
  <c r="U644" i="4"/>
  <c r="T644" i="4"/>
  <c r="S644" i="4"/>
  <c r="U643" i="4"/>
  <c r="T643" i="4"/>
  <c r="S643" i="4"/>
  <c r="U642" i="4"/>
  <c r="T642" i="4"/>
  <c r="S642" i="4"/>
  <c r="U641" i="4"/>
  <c r="T641" i="4"/>
  <c r="S641" i="4"/>
  <c r="U640" i="4"/>
  <c r="T640" i="4"/>
  <c r="S640" i="4"/>
  <c r="S639" i="4"/>
  <c r="T639" i="4"/>
  <c r="U639" i="4"/>
  <c r="S638" i="4"/>
  <c r="T638" i="4"/>
  <c r="U638" i="4"/>
  <c r="S637" i="4"/>
  <c r="T637" i="4"/>
  <c r="U637" i="4"/>
  <c r="S636" i="4"/>
  <c r="T636" i="4"/>
  <c r="U636" i="4"/>
  <c r="S635" i="4"/>
  <c r="T635" i="4"/>
  <c r="U635" i="4"/>
  <c r="S634" i="4"/>
  <c r="T634" i="4"/>
  <c r="U634" i="4"/>
  <c r="S633" i="4"/>
  <c r="T633" i="4"/>
  <c r="U633" i="4"/>
  <c r="U625" i="3"/>
  <c r="T625" i="3"/>
  <c r="S625" i="3"/>
  <c r="S632" i="4"/>
  <c r="T632" i="4"/>
  <c r="U632" i="4"/>
  <c r="S630" i="4"/>
  <c r="T630" i="4"/>
  <c r="U630" i="4"/>
  <c r="S631" i="4"/>
  <c r="T631" i="4"/>
  <c r="U631" i="4"/>
  <c r="S629" i="4"/>
  <c r="T629" i="4"/>
  <c r="U629" i="4"/>
  <c r="S628" i="4"/>
  <c r="T628" i="4"/>
  <c r="U628" i="4"/>
  <c r="S627" i="4"/>
  <c r="T627" i="4"/>
  <c r="U627" i="4"/>
  <c r="S626" i="4"/>
  <c r="T626" i="4"/>
  <c r="U626" i="4"/>
  <c r="S625" i="4"/>
  <c r="T625" i="4"/>
  <c r="U625" i="4"/>
  <c r="S624" i="4"/>
  <c r="T624" i="4"/>
  <c r="U624" i="4"/>
  <c r="S623" i="4"/>
  <c r="T623" i="4"/>
  <c r="U623" i="4"/>
  <c r="S622" i="4"/>
  <c r="T622" i="4"/>
  <c r="U622" i="4"/>
  <c r="S621" i="4"/>
  <c r="T621" i="4"/>
  <c r="U621" i="4"/>
  <c r="S620" i="4"/>
  <c r="T620" i="4"/>
  <c r="U620" i="4"/>
  <c r="S619" i="4"/>
  <c r="T619" i="4"/>
  <c r="U619" i="4"/>
  <c r="S618" i="4"/>
  <c r="T618" i="4"/>
  <c r="U618" i="4"/>
  <c r="S617" i="4"/>
  <c r="T617" i="4"/>
  <c r="U617" i="4"/>
  <c r="S616" i="4" l="1"/>
  <c r="T616" i="4"/>
  <c r="U616" i="4"/>
  <c r="S615" i="4"/>
  <c r="T615" i="4"/>
  <c r="U615" i="4"/>
  <c r="U78" i="3"/>
  <c r="T78" i="3"/>
  <c r="S78" i="3"/>
  <c r="U942" i="3"/>
  <c r="T942" i="3"/>
  <c r="S942" i="3"/>
  <c r="U129" i="3"/>
  <c r="T129" i="3"/>
  <c r="S129" i="3"/>
  <c r="U768" i="3"/>
  <c r="T768" i="3"/>
  <c r="S768" i="3"/>
  <c r="S614" i="4" l="1"/>
  <c r="T614" i="4"/>
  <c r="U614" i="4"/>
  <c r="S613" i="4"/>
  <c r="T613" i="4"/>
  <c r="U613" i="4"/>
  <c r="S612" i="4"/>
  <c r="T612" i="4"/>
  <c r="U612" i="4"/>
  <c r="U959" i="3"/>
  <c r="T959" i="3"/>
  <c r="S959" i="3"/>
  <c r="U302" i="3"/>
  <c r="T302" i="3"/>
  <c r="S302" i="3"/>
  <c r="S610" i="4"/>
  <c r="T610" i="4"/>
  <c r="U610" i="4"/>
  <c r="S611" i="4"/>
  <c r="T611" i="4"/>
  <c r="U611" i="4"/>
  <c r="S609" i="4"/>
  <c r="T609" i="4"/>
  <c r="U609" i="4"/>
  <c r="S607" i="4"/>
  <c r="T607" i="4"/>
  <c r="U607" i="4"/>
  <c r="S608" i="4"/>
  <c r="T608" i="4"/>
  <c r="U608" i="4"/>
  <c r="U1048" i="3" l="1"/>
  <c r="T1048" i="3"/>
  <c r="U170" i="3"/>
  <c r="T170" i="3"/>
  <c r="S170" i="3"/>
  <c r="S606" i="4"/>
  <c r="T606" i="4"/>
  <c r="U606" i="4"/>
  <c r="U96" i="3"/>
  <c r="T96" i="3"/>
  <c r="S96" i="3"/>
  <c r="U541" i="3"/>
  <c r="T541" i="3"/>
  <c r="S541" i="3"/>
  <c r="U703" i="3"/>
  <c r="T703" i="3"/>
  <c r="S703" i="3"/>
  <c r="S605" i="4" l="1"/>
  <c r="T605" i="4"/>
  <c r="U605" i="4"/>
  <c r="U604" i="4"/>
  <c r="T604" i="4"/>
  <c r="S604" i="4"/>
  <c r="U603" i="4"/>
  <c r="T603" i="4"/>
  <c r="S603" i="4"/>
  <c r="U602" i="4"/>
  <c r="T602" i="4"/>
  <c r="S602" i="4"/>
  <c r="S601" i="4"/>
  <c r="T601" i="4"/>
  <c r="U601" i="4"/>
  <c r="U600" i="4" l="1"/>
  <c r="T600" i="4"/>
  <c r="S600" i="4"/>
  <c r="S599" i="4"/>
  <c r="T599" i="4"/>
  <c r="U599" i="4"/>
  <c r="U77" i="3"/>
  <c r="T77" i="3"/>
  <c r="S77" i="3"/>
  <c r="U80" i="3" l="1"/>
  <c r="T80" i="3"/>
  <c r="S80" i="3"/>
  <c r="U598" i="4"/>
  <c r="T598" i="4"/>
  <c r="S598" i="4"/>
  <c r="U597" i="4"/>
  <c r="T597" i="4"/>
  <c r="S597" i="4"/>
  <c r="U596" i="4"/>
  <c r="T596" i="4"/>
  <c r="S596" i="4"/>
  <c r="S595" i="4"/>
  <c r="T595" i="4"/>
  <c r="U595" i="4"/>
  <c r="S594" i="4"/>
  <c r="T594" i="4"/>
  <c r="U594" i="4"/>
  <c r="U593" i="4" l="1"/>
  <c r="T593" i="4"/>
  <c r="S593" i="4"/>
  <c r="U592" i="4"/>
  <c r="T592" i="4"/>
  <c r="S592" i="4"/>
  <c r="U341" i="3"/>
  <c r="T341" i="3"/>
  <c r="S341" i="3"/>
  <c r="U591" i="4"/>
  <c r="T591" i="4"/>
  <c r="S591" i="4"/>
  <c r="U590" i="4"/>
  <c r="T590" i="4"/>
  <c r="S590" i="4"/>
  <c r="S589" i="4"/>
  <c r="T589" i="4"/>
  <c r="U589" i="4"/>
  <c r="S588" i="4"/>
  <c r="T588" i="4"/>
  <c r="U588" i="4"/>
  <c r="U820" i="3"/>
  <c r="T820" i="3"/>
  <c r="S820" i="3"/>
  <c r="U856" i="3"/>
  <c r="T856" i="3"/>
  <c r="S856" i="3"/>
  <c r="U356" i="3"/>
  <c r="T356" i="3"/>
  <c r="S356" i="3"/>
  <c r="U289" i="3"/>
  <c r="T289" i="3"/>
  <c r="S289" i="3"/>
  <c r="U489" i="3"/>
  <c r="T489" i="3"/>
  <c r="S489" i="3"/>
  <c r="S587" i="4"/>
  <c r="T587" i="4"/>
  <c r="U587" i="4"/>
  <c r="S586" i="4"/>
  <c r="T586" i="4"/>
  <c r="U586" i="4"/>
  <c r="S585" i="4"/>
  <c r="T585" i="4"/>
  <c r="U585" i="4"/>
  <c r="U819" i="3"/>
  <c r="T819" i="3"/>
  <c r="S819" i="3"/>
  <c r="U682" i="3"/>
  <c r="T682" i="3"/>
  <c r="S682" i="3"/>
  <c r="U584" i="4" l="1"/>
  <c r="T584" i="4"/>
  <c r="S584" i="4"/>
  <c r="S583" i="4"/>
  <c r="T583" i="4"/>
  <c r="U583" i="4"/>
  <c r="S582" i="4"/>
  <c r="T582" i="4"/>
  <c r="U582" i="4"/>
  <c r="U586" i="3"/>
  <c r="T586" i="3"/>
  <c r="S586" i="3"/>
  <c r="T583" i="3"/>
  <c r="S583" i="3"/>
  <c r="U580" i="3"/>
  <c r="T580" i="3"/>
  <c r="S580" i="3"/>
  <c r="U571" i="3"/>
  <c r="T571" i="3"/>
  <c r="S571" i="3"/>
  <c r="U544" i="3"/>
  <c r="T544" i="3"/>
  <c r="S544" i="3"/>
  <c r="U531" i="3"/>
  <c r="T531" i="3"/>
  <c r="S531" i="3"/>
  <c r="U528" i="3"/>
  <c r="T528" i="3"/>
  <c r="S528" i="3"/>
  <c r="U525" i="3"/>
  <c r="T525" i="3"/>
  <c r="S525" i="3"/>
  <c r="U522" i="3"/>
  <c r="T522" i="3"/>
  <c r="S522" i="3"/>
  <c r="U518" i="3"/>
  <c r="T518" i="3"/>
  <c r="S518" i="3"/>
  <c r="U517" i="3"/>
  <c r="T517" i="3"/>
  <c r="S517" i="3"/>
  <c r="U505" i="3"/>
  <c r="T505" i="3"/>
  <c r="S505" i="3"/>
  <c r="U501" i="3"/>
  <c r="T501" i="3"/>
  <c r="S501" i="3"/>
  <c r="U500" i="3"/>
  <c r="T500" i="3"/>
  <c r="S500" i="3"/>
  <c r="U496" i="3"/>
  <c r="T496" i="3"/>
  <c r="S496" i="3"/>
  <c r="U494" i="3"/>
  <c r="T494" i="3"/>
  <c r="S494" i="3"/>
  <c r="U493" i="3"/>
  <c r="T493" i="3"/>
  <c r="S493" i="3"/>
  <c r="U490" i="3"/>
  <c r="T490" i="3"/>
  <c r="S490" i="3"/>
  <c r="U487" i="3"/>
  <c r="T487" i="3"/>
  <c r="S487" i="3"/>
  <c r="U486" i="3"/>
  <c r="T486" i="3"/>
  <c r="S486" i="3"/>
  <c r="U472" i="3"/>
  <c r="T472" i="3"/>
  <c r="S472" i="3"/>
  <c r="U471" i="3"/>
  <c r="T471" i="3"/>
  <c r="S471" i="3"/>
  <c r="U470" i="3"/>
  <c r="T470" i="3"/>
  <c r="S470" i="3"/>
  <c r="U466" i="3"/>
  <c r="T466" i="3"/>
  <c r="S466" i="3"/>
  <c r="U465" i="3"/>
  <c r="T465" i="3"/>
  <c r="S465" i="3"/>
  <c r="U464" i="3"/>
  <c r="T464" i="3"/>
  <c r="S464" i="3"/>
  <c r="U462" i="3"/>
  <c r="T462" i="3"/>
  <c r="S462" i="3"/>
  <c r="U450" i="3"/>
  <c r="T450" i="3"/>
  <c r="S450" i="3"/>
  <c r="U449" i="3"/>
  <c r="T449" i="3"/>
  <c r="S449" i="3"/>
  <c r="U446" i="3"/>
  <c r="T446" i="3"/>
  <c r="S446" i="3"/>
  <c r="U441" i="3"/>
  <c r="T441" i="3"/>
  <c r="S441" i="3"/>
  <c r="U438" i="3"/>
  <c r="T438" i="3"/>
  <c r="S438" i="3"/>
  <c r="U436" i="3"/>
  <c r="T436" i="3"/>
  <c r="S436" i="3"/>
  <c r="U429" i="3"/>
  <c r="T429" i="3"/>
  <c r="S429" i="3"/>
  <c r="U428" i="3"/>
  <c r="T428" i="3"/>
  <c r="S428" i="3"/>
  <c r="U427" i="3"/>
  <c r="T427" i="3"/>
  <c r="S427" i="3"/>
  <c r="U424" i="3"/>
  <c r="T424" i="3"/>
  <c r="S424" i="3"/>
  <c r="U417" i="3"/>
  <c r="T417" i="3"/>
  <c r="S417" i="3"/>
  <c r="U416" i="3"/>
  <c r="T416" i="3"/>
  <c r="S416" i="3"/>
  <c r="U414" i="3"/>
  <c r="T414" i="3"/>
  <c r="S414" i="3"/>
  <c r="U412" i="3"/>
  <c r="T412" i="3"/>
  <c r="S412" i="3"/>
  <c r="U411" i="3"/>
  <c r="T411" i="3"/>
  <c r="S411" i="3"/>
  <c r="U407" i="3"/>
  <c r="T407" i="3"/>
  <c r="S407" i="3"/>
  <c r="U404" i="3"/>
  <c r="T404" i="3"/>
  <c r="S404" i="3"/>
  <c r="U403" i="3"/>
  <c r="T403" i="3"/>
  <c r="S403" i="3"/>
  <c r="U401" i="3"/>
  <c r="T401" i="3"/>
  <c r="S401" i="3"/>
  <c r="U400" i="3"/>
  <c r="T400" i="3"/>
  <c r="S400" i="3"/>
  <c r="U397" i="3"/>
  <c r="T397" i="3"/>
  <c r="S397" i="3"/>
  <c r="U396" i="3"/>
  <c r="T396" i="3"/>
  <c r="S396" i="3"/>
  <c r="U395" i="3"/>
  <c r="T395" i="3"/>
  <c r="S395" i="3"/>
  <c r="U392" i="3"/>
  <c r="T392" i="3"/>
  <c r="S392" i="3"/>
  <c r="U391" i="3"/>
  <c r="T391" i="3"/>
  <c r="S391" i="3"/>
  <c r="U384" i="3"/>
  <c r="T384" i="3"/>
  <c r="S384" i="3"/>
  <c r="U380" i="3"/>
  <c r="T380" i="3"/>
  <c r="S380" i="3"/>
  <c r="U379" i="3"/>
  <c r="T379" i="3"/>
  <c r="S379" i="3"/>
  <c r="U377" i="3"/>
  <c r="T377" i="3"/>
  <c r="S377" i="3"/>
  <c r="U367" i="3"/>
  <c r="T367" i="3"/>
  <c r="S367" i="3"/>
  <c r="U361" i="3"/>
  <c r="T361" i="3"/>
  <c r="S361" i="3"/>
  <c r="U359" i="3"/>
  <c r="T359" i="3"/>
  <c r="S359" i="3"/>
  <c r="U357" i="3"/>
  <c r="T357" i="3"/>
  <c r="S357" i="3"/>
  <c r="U352" i="3"/>
  <c r="T352" i="3"/>
  <c r="S352" i="3"/>
  <c r="U350" i="3"/>
  <c r="T350" i="3"/>
  <c r="S350" i="3"/>
  <c r="U348" i="3"/>
  <c r="T348" i="3"/>
  <c r="S348" i="3"/>
  <c r="U346" i="3"/>
  <c r="T346" i="3"/>
  <c r="S346" i="3"/>
  <c r="U345" i="3"/>
  <c r="T345" i="3"/>
  <c r="S345" i="3"/>
  <c r="U344" i="3"/>
  <c r="T344" i="3"/>
  <c r="S344" i="3"/>
  <c r="U338" i="3"/>
  <c r="T338" i="3"/>
  <c r="S338" i="3"/>
  <c r="U337" i="3"/>
  <c r="T337" i="3"/>
  <c r="S337" i="3"/>
  <c r="U336" i="3"/>
  <c r="T336" i="3"/>
  <c r="S336" i="3"/>
  <c r="U334" i="3"/>
  <c r="T334" i="3"/>
  <c r="S334" i="3"/>
  <c r="U333" i="3"/>
  <c r="T333" i="3"/>
  <c r="S333" i="3"/>
  <c r="U331" i="3"/>
  <c r="T331" i="3"/>
  <c r="S331" i="3"/>
  <c r="U330" i="3"/>
  <c r="T330" i="3"/>
  <c r="S330" i="3"/>
  <c r="U320" i="3"/>
  <c r="T320" i="3"/>
  <c r="S320" i="3"/>
  <c r="U319" i="3"/>
  <c r="T319" i="3"/>
  <c r="S319" i="3"/>
  <c r="U316" i="3"/>
  <c r="T316" i="3"/>
  <c r="S316" i="3"/>
  <c r="U314" i="3"/>
  <c r="T314" i="3"/>
  <c r="S314" i="3"/>
  <c r="U307" i="3"/>
  <c r="T307" i="3"/>
  <c r="S307" i="3"/>
  <c r="U305" i="3"/>
  <c r="T305" i="3"/>
  <c r="U304" i="3"/>
  <c r="T304" i="3"/>
  <c r="S304" i="3"/>
  <c r="U301" i="3"/>
  <c r="T301" i="3"/>
  <c r="S301" i="3"/>
  <c r="U298" i="3"/>
  <c r="T298" i="3"/>
  <c r="S298" i="3"/>
  <c r="U294" i="3"/>
  <c r="T294" i="3"/>
  <c r="S294" i="3"/>
  <c r="U293" i="3"/>
  <c r="T293" i="3"/>
  <c r="S293" i="3"/>
  <c r="U285" i="3"/>
  <c r="T285" i="3"/>
  <c r="S285" i="3"/>
  <c r="U282" i="3"/>
  <c r="T282" i="3"/>
  <c r="S282" i="3"/>
  <c r="U581" i="4"/>
  <c r="T581" i="4"/>
  <c r="S581" i="4"/>
  <c r="S580" i="4"/>
  <c r="T580" i="4"/>
  <c r="U580" i="4"/>
  <c r="S579" i="4"/>
  <c r="T579" i="4"/>
  <c r="U579" i="4"/>
  <c r="U578" i="4"/>
  <c r="T578" i="4"/>
  <c r="S578" i="4"/>
  <c r="U577" i="4"/>
  <c r="T577" i="4"/>
  <c r="S577" i="4"/>
  <c r="S576" i="4"/>
  <c r="T576" i="4"/>
  <c r="U576" i="4"/>
  <c r="S644" i="3" l="1"/>
  <c r="S575" i="4" l="1"/>
  <c r="T575" i="4"/>
  <c r="U575" i="4"/>
  <c r="U574" i="4" l="1"/>
  <c r="T574" i="4"/>
  <c r="S574" i="4"/>
  <c r="U839" i="3"/>
  <c r="S839" i="3"/>
  <c r="S573" i="4"/>
  <c r="T573" i="4"/>
  <c r="U573" i="4"/>
  <c r="U572" i="4"/>
  <c r="T572" i="4"/>
  <c r="S572" i="4"/>
  <c r="S571" i="4"/>
  <c r="T571" i="4"/>
  <c r="U571" i="4"/>
  <c r="S570" i="4"/>
  <c r="T570" i="4"/>
  <c r="U570" i="4"/>
  <c r="S569" i="4" l="1"/>
  <c r="T569" i="4"/>
  <c r="U569" i="4"/>
  <c r="S567" i="4"/>
  <c r="T567" i="4"/>
  <c r="U567" i="4"/>
  <c r="T565" i="4"/>
  <c r="U565" i="4"/>
  <c r="U564" i="4"/>
  <c r="T564" i="4"/>
  <c r="S564" i="4"/>
  <c r="U924" i="3" l="1"/>
  <c r="T924" i="3"/>
  <c r="S924" i="3"/>
  <c r="U971" i="3"/>
  <c r="T971" i="3"/>
  <c r="S971" i="3"/>
  <c r="U563" i="4"/>
  <c r="T563" i="4"/>
  <c r="S563" i="4"/>
  <c r="S562" i="4"/>
  <c r="T562" i="4"/>
  <c r="U562" i="4"/>
  <c r="S561" i="4"/>
  <c r="T561" i="4"/>
  <c r="U561" i="4"/>
  <c r="S560" i="4"/>
  <c r="T560" i="4"/>
  <c r="U560" i="4"/>
  <c r="S559" i="4"/>
  <c r="T559" i="4"/>
  <c r="U559" i="4"/>
  <c r="S558" i="4"/>
  <c r="T558" i="4"/>
  <c r="U558" i="4"/>
  <c r="S557" i="4"/>
  <c r="T557" i="4"/>
  <c r="U557" i="4"/>
  <c r="S556" i="4"/>
  <c r="T556" i="4"/>
  <c r="U556" i="4"/>
  <c r="S555" i="4"/>
  <c r="T555" i="4"/>
  <c r="U555" i="4"/>
  <c r="S551" i="4"/>
  <c r="T551" i="4"/>
  <c r="U551" i="4"/>
  <c r="S552" i="4"/>
  <c r="T552" i="4"/>
  <c r="U552" i="4"/>
  <c r="S553" i="4"/>
  <c r="T553" i="4"/>
  <c r="U553" i="4"/>
  <c r="S554" i="4"/>
  <c r="T554" i="4"/>
  <c r="U554" i="4"/>
  <c r="S549" i="4"/>
  <c r="T549" i="4"/>
  <c r="U549" i="4"/>
  <c r="S550" i="4"/>
  <c r="T550" i="4"/>
  <c r="U550" i="4"/>
  <c r="S545" i="4"/>
  <c r="T545" i="4"/>
  <c r="U545" i="4"/>
  <c r="S546" i="4"/>
  <c r="T546" i="4"/>
  <c r="U546" i="4"/>
  <c r="S547" i="4"/>
  <c r="T547" i="4"/>
  <c r="U547" i="4"/>
  <c r="S548" i="4"/>
  <c r="T548" i="4"/>
  <c r="U548" i="4"/>
  <c r="S543" i="4"/>
  <c r="T543" i="4"/>
  <c r="U543" i="4"/>
  <c r="S544" i="4"/>
  <c r="T544" i="4"/>
  <c r="U544" i="4"/>
  <c r="S541" i="4"/>
  <c r="T541" i="4"/>
  <c r="U541" i="4"/>
  <c r="S542" i="4"/>
  <c r="T542" i="4"/>
  <c r="U542" i="4"/>
  <c r="S540" i="4"/>
  <c r="T540" i="4"/>
  <c r="U540" i="4"/>
  <c r="S536" i="4"/>
  <c r="T536" i="4"/>
  <c r="U536" i="4"/>
  <c r="S537" i="4"/>
  <c r="T537" i="4"/>
  <c r="U537" i="4"/>
  <c r="S538" i="4"/>
  <c r="T538" i="4"/>
  <c r="U538" i="4"/>
  <c r="S539" i="4"/>
  <c r="T539" i="4"/>
  <c r="U539" i="4"/>
  <c r="S535" i="4"/>
  <c r="T535" i="4"/>
  <c r="U535" i="4"/>
  <c r="S533" i="4"/>
  <c r="T533" i="4"/>
  <c r="U533" i="4"/>
  <c r="S534" i="4"/>
  <c r="T534" i="4"/>
  <c r="U534" i="4"/>
  <c r="S528" i="4" l="1"/>
  <c r="T528" i="4"/>
  <c r="U528" i="4"/>
  <c r="S529" i="4"/>
  <c r="T529" i="4"/>
  <c r="U529" i="4"/>
  <c r="S530" i="4"/>
  <c r="T530" i="4"/>
  <c r="U530" i="4"/>
  <c r="S531" i="4"/>
  <c r="T531" i="4"/>
  <c r="U531" i="4"/>
  <c r="S532" i="4"/>
  <c r="T532" i="4"/>
  <c r="U532" i="4"/>
  <c r="S526" i="4"/>
  <c r="T526" i="4"/>
  <c r="U526" i="4"/>
  <c r="S527" i="4"/>
  <c r="T527" i="4"/>
  <c r="U527" i="4"/>
  <c r="S522" i="4"/>
  <c r="T522" i="4"/>
  <c r="U522" i="4"/>
  <c r="S523" i="4"/>
  <c r="T523" i="4"/>
  <c r="U523" i="4"/>
  <c r="S524" i="4"/>
  <c r="T524" i="4"/>
  <c r="U524" i="4"/>
  <c r="S525" i="4"/>
  <c r="T525" i="4"/>
  <c r="U525" i="4"/>
  <c r="S521" i="4"/>
  <c r="T521" i="4"/>
  <c r="U521" i="4"/>
  <c r="S520" i="4"/>
  <c r="T520" i="4"/>
  <c r="U520" i="4"/>
  <c r="S518" i="4"/>
  <c r="T518" i="4"/>
  <c r="U518" i="4"/>
  <c r="S519" i="4"/>
  <c r="T519" i="4"/>
  <c r="U519" i="4"/>
  <c r="S517" i="4"/>
  <c r="T517" i="4"/>
  <c r="U517" i="4"/>
  <c r="U793" i="3" l="1"/>
  <c r="T793" i="3"/>
  <c r="S793" i="3"/>
  <c r="U210" i="3" l="1"/>
  <c r="T210" i="3"/>
  <c r="S210" i="3"/>
  <c r="U102" i="3"/>
  <c r="T102" i="3"/>
  <c r="S102" i="3"/>
  <c r="U151" i="3"/>
  <c r="T151" i="3"/>
  <c r="S151" i="3"/>
  <c r="U1026" i="3" l="1"/>
  <c r="T1026" i="3"/>
  <c r="U900" i="3"/>
  <c r="S900" i="3"/>
  <c r="U932" i="3"/>
  <c r="T932" i="3"/>
  <c r="S932" i="3"/>
  <c r="U280" i="3" l="1"/>
  <c r="T280" i="3"/>
  <c r="S280" i="3"/>
  <c r="U178" i="3"/>
  <c r="T178" i="3"/>
  <c r="S178" i="3"/>
  <c r="U801" i="3"/>
  <c r="T801" i="3"/>
  <c r="S801" i="3"/>
  <c r="U848" i="3"/>
  <c r="T848" i="3"/>
  <c r="S848" i="3"/>
  <c r="U1042" i="3"/>
  <c r="T1042" i="3"/>
  <c r="U694" i="3"/>
  <c r="T694" i="3"/>
  <c r="S694" i="3"/>
  <c r="U950" i="3" l="1"/>
  <c r="T950" i="3"/>
  <c r="S950" i="3"/>
  <c r="U138" i="3" l="1"/>
  <c r="T138" i="3"/>
  <c r="S138" i="3"/>
  <c r="U177" i="3" l="1"/>
  <c r="T177" i="3"/>
  <c r="S177" i="3"/>
  <c r="U823" i="3"/>
  <c r="T823" i="3"/>
  <c r="S823" i="3"/>
  <c r="U992" i="3" l="1"/>
  <c r="S992" i="3"/>
  <c r="U838" i="3"/>
  <c r="T838" i="3"/>
  <c r="S838" i="3"/>
  <c r="S189" i="3"/>
  <c r="U941" i="3"/>
  <c r="T941" i="3"/>
  <c r="S941" i="3"/>
  <c r="U828" i="3"/>
  <c r="T828" i="3"/>
  <c r="S828" i="3"/>
  <c r="U734" i="3" l="1"/>
  <c r="T734" i="3"/>
  <c r="S734" i="3"/>
  <c r="U897" i="3" l="1"/>
  <c r="S897" i="3"/>
  <c r="U33" i="3" l="1"/>
  <c r="T33" i="3"/>
  <c r="S33" i="3"/>
  <c r="U32" i="3"/>
  <c r="T32" i="3"/>
  <c r="S32" i="3"/>
  <c r="U650" i="3"/>
  <c r="T650" i="3"/>
  <c r="S650" i="3"/>
  <c r="U927" i="3"/>
  <c r="T927" i="3"/>
  <c r="S927" i="3"/>
  <c r="U79" i="3"/>
  <c r="T79" i="3"/>
  <c r="S79" i="3"/>
  <c r="U702" i="3"/>
  <c r="T702" i="3"/>
  <c r="S702" i="3"/>
  <c r="S515" i="4"/>
  <c r="T515" i="4"/>
  <c r="U515" i="4"/>
  <c r="U207" i="3"/>
  <c r="T207" i="3"/>
  <c r="S207" i="3"/>
  <c r="U191" i="3"/>
  <c r="T191" i="3"/>
  <c r="S191" i="3"/>
  <c r="U111" i="3"/>
  <c r="T111" i="3"/>
  <c r="S111" i="3"/>
  <c r="U27" i="3"/>
  <c r="S27" i="3"/>
  <c r="U194" i="3"/>
  <c r="T194" i="3"/>
  <c r="S194" i="3"/>
  <c r="U185" i="3"/>
  <c r="T185" i="3"/>
  <c r="S185" i="3"/>
  <c r="U189" i="3" l="1"/>
  <c r="T189" i="3"/>
  <c r="U827" i="3"/>
  <c r="T827" i="3"/>
  <c r="S827" i="3"/>
  <c r="U939" i="3"/>
  <c r="T939" i="3"/>
  <c r="S939" i="3"/>
  <c r="U67" i="3" l="1"/>
  <c r="T67" i="3"/>
  <c r="S67" i="3"/>
  <c r="U271" i="3" l="1"/>
  <c r="T271" i="3"/>
  <c r="S271" i="3"/>
  <c r="U975" i="3" l="1"/>
  <c r="T975" i="3"/>
  <c r="S975" i="3"/>
  <c r="U117" i="3"/>
  <c r="T117" i="3"/>
  <c r="S117" i="3"/>
  <c r="U172" i="3"/>
  <c r="T172" i="3"/>
  <c r="S172" i="3"/>
  <c r="U686" i="3"/>
  <c r="T686" i="3"/>
  <c r="S686" i="3"/>
  <c r="U867" i="3"/>
  <c r="T867" i="3"/>
  <c r="S867" i="3"/>
  <c r="U740" i="3"/>
  <c r="T740" i="3"/>
  <c r="S740" i="3"/>
  <c r="S514" i="4" l="1"/>
  <c r="T514" i="4"/>
  <c r="U514" i="4"/>
  <c r="S513" i="4"/>
  <c r="T513" i="4"/>
  <c r="U513" i="4"/>
  <c r="S512" i="4"/>
  <c r="T512" i="4"/>
  <c r="U512" i="4"/>
  <c r="U511" i="4"/>
  <c r="T511" i="4"/>
  <c r="S511" i="4"/>
  <c r="S510" i="4"/>
  <c r="T510" i="4"/>
  <c r="U510" i="4"/>
  <c r="S509" i="4"/>
  <c r="T509" i="4"/>
  <c r="U509" i="4"/>
  <c r="S507" i="4"/>
  <c r="T507" i="4"/>
  <c r="U507" i="4"/>
  <c r="S508" i="4"/>
  <c r="T508" i="4"/>
  <c r="U508" i="4"/>
  <c r="S506" i="4"/>
  <c r="T506" i="4"/>
  <c r="U506" i="4"/>
  <c r="S505" i="4"/>
  <c r="T505" i="4"/>
  <c r="U505" i="4"/>
  <c r="U502" i="4"/>
  <c r="T502" i="4"/>
  <c r="S502" i="4"/>
  <c r="U499" i="4"/>
  <c r="T499" i="4"/>
  <c r="S499" i="4"/>
  <c r="S498" i="4"/>
  <c r="T498" i="4"/>
  <c r="U498" i="4"/>
  <c r="S497" i="4"/>
  <c r="T497" i="4"/>
  <c r="U497" i="4"/>
  <c r="S496" i="4"/>
  <c r="T496" i="4"/>
  <c r="U496" i="4"/>
  <c r="U983" i="3"/>
  <c r="T983" i="3"/>
  <c r="S983" i="3"/>
  <c r="S493" i="4" l="1"/>
  <c r="T493" i="4"/>
  <c r="U493" i="4"/>
  <c r="S492" i="4"/>
  <c r="T492" i="4"/>
  <c r="U492" i="4"/>
  <c r="S491" i="4" l="1"/>
  <c r="T491" i="4"/>
  <c r="U491" i="4"/>
  <c r="S490" i="4"/>
  <c r="T490" i="4"/>
  <c r="U490" i="4"/>
  <c r="U156" i="3"/>
  <c r="T156" i="3"/>
  <c r="S156" i="3"/>
  <c r="U4" i="3"/>
  <c r="T4" i="3"/>
  <c r="S4" i="3"/>
  <c r="U74" i="3"/>
  <c r="T74" i="3"/>
  <c r="S74" i="3"/>
  <c r="U797" i="3"/>
  <c r="T797" i="3"/>
  <c r="S797" i="3"/>
  <c r="S489" i="4"/>
  <c r="T489" i="4"/>
  <c r="U489" i="4"/>
  <c r="U488" i="4"/>
  <c r="T488" i="4"/>
  <c r="S488" i="4"/>
  <c r="U487" i="4"/>
  <c r="T487" i="4"/>
  <c r="S487" i="4"/>
  <c r="U486" i="4"/>
  <c r="T486" i="4"/>
  <c r="S486" i="4"/>
  <c r="S485" i="4"/>
  <c r="T485" i="4"/>
  <c r="U485" i="4"/>
  <c r="S484" i="4"/>
  <c r="T484" i="4"/>
  <c r="U484" i="4"/>
  <c r="S483" i="4"/>
  <c r="T483" i="4"/>
  <c r="U483" i="4"/>
  <c r="S482" i="4"/>
  <c r="T482" i="4"/>
  <c r="U482" i="4"/>
  <c r="S481" i="4"/>
  <c r="T481" i="4"/>
  <c r="U481" i="4"/>
  <c r="S480" i="4"/>
  <c r="T480" i="4"/>
  <c r="U480" i="4"/>
  <c r="S478" i="4"/>
  <c r="T478" i="4"/>
  <c r="U478" i="4"/>
  <c r="S479" i="4"/>
  <c r="T479" i="4"/>
  <c r="U479" i="4"/>
  <c r="S477" i="4"/>
  <c r="T477" i="4"/>
  <c r="U477" i="4"/>
  <c r="S476" i="4"/>
  <c r="T476" i="4"/>
  <c r="U476" i="4"/>
  <c r="U475" i="4"/>
  <c r="T475" i="4"/>
  <c r="S475" i="4"/>
  <c r="S474" i="4"/>
  <c r="T474" i="4"/>
  <c r="U474" i="4"/>
  <c r="U473" i="4"/>
  <c r="T473" i="4"/>
  <c r="S473" i="4"/>
  <c r="U754" i="3" l="1"/>
  <c r="T754" i="3"/>
  <c r="S754" i="3"/>
  <c r="U997" i="3" l="1"/>
  <c r="T997" i="3"/>
  <c r="S997" i="3"/>
  <c r="S470" i="4"/>
  <c r="T470" i="4"/>
  <c r="U470" i="4"/>
  <c r="S471" i="4"/>
  <c r="T471" i="4"/>
  <c r="U471" i="4"/>
  <c r="S472" i="4"/>
  <c r="T472" i="4"/>
  <c r="U472" i="4"/>
  <c r="U469" i="4"/>
  <c r="T469" i="4"/>
  <c r="S469" i="4"/>
  <c r="S468" i="4"/>
  <c r="T468" i="4"/>
  <c r="U468" i="4"/>
  <c r="S467" i="4" l="1"/>
  <c r="T467" i="4"/>
  <c r="U467" i="4"/>
  <c r="S466" i="4"/>
  <c r="T466" i="4"/>
  <c r="U466" i="4"/>
  <c r="S465" i="4" l="1"/>
  <c r="T465" i="4"/>
  <c r="U465" i="4"/>
  <c r="S464" i="4" l="1"/>
  <c r="T464" i="4"/>
  <c r="U464" i="4"/>
  <c r="U213" i="3"/>
  <c r="T213" i="3"/>
  <c r="S213" i="3"/>
  <c r="U943" i="3"/>
  <c r="T943" i="3"/>
  <c r="S943" i="3"/>
  <c r="S463" i="4"/>
  <c r="T463" i="4"/>
  <c r="U463" i="4"/>
  <c r="U709" i="3"/>
  <c r="T709" i="3"/>
  <c r="S709" i="3"/>
  <c r="S462" i="4"/>
  <c r="T462" i="4"/>
  <c r="U462" i="4"/>
  <c r="T461" i="4"/>
  <c r="U461" i="4"/>
  <c r="V461" i="4"/>
  <c r="U733" i="3" l="1"/>
  <c r="T733" i="3"/>
  <c r="S733" i="3"/>
  <c r="S460" i="4"/>
  <c r="T460" i="4"/>
  <c r="U460" i="4"/>
  <c r="S459" i="4"/>
  <c r="T459" i="4"/>
  <c r="U459" i="4"/>
  <c r="S457" i="4"/>
  <c r="T457" i="4"/>
  <c r="U457" i="4"/>
  <c r="S458" i="4" l="1"/>
  <c r="T458" i="4"/>
  <c r="U458" i="4"/>
  <c r="S456" i="4" l="1"/>
  <c r="T456" i="4"/>
  <c r="U456" i="4"/>
  <c r="S455" i="4" l="1"/>
  <c r="T455" i="4"/>
  <c r="U455" i="4"/>
  <c r="S454" i="4" l="1"/>
  <c r="T454" i="4"/>
  <c r="U454" i="4"/>
  <c r="S453" i="4"/>
  <c r="T453" i="4"/>
  <c r="U453" i="4"/>
  <c r="S452" i="4" l="1"/>
  <c r="T452" i="4"/>
  <c r="U452" i="4"/>
  <c r="U958" i="3"/>
  <c r="T958" i="3"/>
  <c r="S958" i="3"/>
  <c r="S451" i="4" l="1"/>
  <c r="T451" i="4"/>
  <c r="U451" i="4"/>
  <c r="U957" i="3"/>
  <c r="T957" i="3"/>
  <c r="S957" i="3"/>
  <c r="U1032" i="3" l="1"/>
  <c r="T1032" i="3"/>
  <c r="U1034" i="3"/>
  <c r="T1034" i="3"/>
  <c r="U266" i="3"/>
  <c r="T266" i="3"/>
  <c r="S266" i="3"/>
  <c r="U127" i="3"/>
  <c r="T127" i="3"/>
  <c r="S127" i="3"/>
  <c r="U760" i="3"/>
  <c r="T760" i="3"/>
  <c r="S760" i="3"/>
  <c r="S450" i="4"/>
  <c r="T450" i="4"/>
  <c r="U450" i="4"/>
  <c r="U69" i="3"/>
  <c r="T69" i="3"/>
  <c r="S69" i="3"/>
  <c r="U849" i="3"/>
  <c r="T849" i="3"/>
  <c r="S849" i="3"/>
  <c r="U196" i="3" l="1"/>
  <c r="T196" i="3"/>
  <c r="S196" i="3"/>
  <c r="U163" i="3"/>
  <c r="T163" i="3"/>
  <c r="S163" i="3"/>
  <c r="U687" i="3"/>
  <c r="T687" i="3"/>
  <c r="S687" i="3"/>
  <c r="U449" i="4"/>
  <c r="T449" i="4"/>
  <c r="S449" i="4"/>
  <c r="U448" i="4"/>
  <c r="T448" i="4"/>
  <c r="S448" i="4"/>
  <c r="U447" i="4"/>
  <c r="T447" i="4"/>
  <c r="S447" i="4"/>
  <c r="U446" i="4"/>
  <c r="T446" i="4"/>
  <c r="S446" i="4"/>
  <c r="S445" i="4" l="1"/>
  <c r="T445" i="4"/>
  <c r="U445" i="4"/>
  <c r="U7" i="3"/>
  <c r="U11" i="3"/>
  <c r="U17" i="3"/>
  <c r="U22" i="3"/>
  <c r="U25" i="3"/>
  <c r="U28" i="3"/>
  <c r="U29" i="3"/>
  <c r="U30" i="3"/>
  <c r="U36" i="3"/>
  <c r="U42" i="3"/>
  <c r="U47" i="3"/>
  <c r="U51" i="3"/>
  <c r="U57" i="3"/>
  <c r="U58" i="3"/>
  <c r="U61" i="3"/>
  <c r="U63" i="3"/>
  <c r="U76" i="3"/>
  <c r="U84" i="3"/>
  <c r="U88" i="3"/>
  <c r="U97" i="3"/>
  <c r="U98" i="3"/>
  <c r="U99" i="3"/>
  <c r="U101" i="3"/>
  <c r="U103" i="3"/>
  <c r="U113" i="3"/>
  <c r="U118" i="3"/>
  <c r="U134" i="3"/>
  <c r="U140" i="3"/>
  <c r="U143" i="3"/>
  <c r="U158" i="3"/>
  <c r="U162" i="3"/>
  <c r="U164" i="3"/>
  <c r="U165" i="3"/>
  <c r="U167" i="3"/>
  <c r="U168" i="3"/>
  <c r="U169" i="3"/>
  <c r="U195" i="3"/>
  <c r="U198" i="3"/>
  <c r="U202" i="3"/>
  <c r="U208" i="3"/>
  <c r="U212" i="3"/>
  <c r="U219" i="3"/>
  <c r="U220" i="3"/>
  <c r="U223" i="3"/>
  <c r="U225" i="3"/>
  <c r="U252" i="3"/>
  <c r="U264" i="3"/>
  <c r="U265" i="3"/>
  <c r="U272" i="3"/>
  <c r="U276" i="3"/>
  <c r="U591" i="3"/>
  <c r="U592" i="3"/>
  <c r="U596" i="3"/>
  <c r="U601" i="3"/>
  <c r="U607" i="3"/>
  <c r="U611" i="3"/>
  <c r="U612" i="3"/>
  <c r="U627" i="3"/>
  <c r="U630" i="3"/>
  <c r="U633" i="3"/>
  <c r="U651" i="3"/>
  <c r="U655" i="3"/>
  <c r="U658" i="3"/>
  <c r="U660" i="3"/>
  <c r="U661" i="3"/>
  <c r="U664" i="3"/>
  <c r="U666" i="3"/>
  <c r="U667" i="3"/>
  <c r="U669" i="3"/>
  <c r="U670" i="3"/>
  <c r="U671" i="3"/>
  <c r="U672" i="3"/>
  <c r="U675" i="3"/>
  <c r="U679" i="3"/>
  <c r="U680" i="3"/>
  <c r="U681" i="3"/>
  <c r="U683" i="3"/>
  <c r="U685" i="3"/>
  <c r="U693" i="3"/>
  <c r="U695" i="3"/>
  <c r="U697" i="3"/>
  <c r="U706" i="3"/>
  <c r="U707" i="3"/>
  <c r="U708" i="3"/>
  <c r="U712" i="3"/>
  <c r="U720" i="3"/>
  <c r="U730" i="3"/>
  <c r="U732" i="3"/>
  <c r="U741" i="3"/>
  <c r="U742" i="3"/>
  <c r="U743" i="3"/>
  <c r="U744" i="3"/>
  <c r="U750" i="3"/>
  <c r="U752" i="3"/>
  <c r="U753" i="3"/>
  <c r="U755" i="3"/>
  <c r="U756" i="3"/>
  <c r="U759" i="3"/>
  <c r="U765" i="3"/>
  <c r="U772" i="3"/>
  <c r="U773" i="3"/>
  <c r="U776" i="3"/>
  <c r="U777" i="3"/>
  <c r="U778" i="3"/>
  <c r="U782" i="3"/>
  <c r="U787" i="3"/>
  <c r="U788" i="3"/>
  <c r="U789" i="3"/>
  <c r="U806" i="3"/>
  <c r="U807" i="3"/>
  <c r="U812" i="3"/>
  <c r="U816" i="3"/>
  <c r="U818" i="3"/>
  <c r="U824" i="3"/>
  <c r="U833" i="3"/>
  <c r="U837" i="3"/>
  <c r="U841" i="3"/>
  <c r="U844" i="3"/>
  <c r="U846" i="3"/>
  <c r="U853" i="3"/>
  <c r="U861" i="3"/>
  <c r="U865" i="3"/>
  <c r="U869" i="3"/>
  <c r="U871" i="3"/>
  <c r="U877" i="3"/>
  <c r="U878" i="3"/>
  <c r="U888" i="3"/>
  <c r="U896" i="3"/>
  <c r="U903" i="3"/>
  <c r="U904" i="3"/>
  <c r="U905" i="3"/>
  <c r="U909" i="3"/>
  <c r="U910" i="3"/>
  <c r="U913" i="3"/>
  <c r="U918" i="3"/>
  <c r="U920" i="3"/>
  <c r="U921" i="3"/>
  <c r="U922" i="3"/>
  <c r="U923" i="3"/>
  <c r="U925" i="3"/>
  <c r="U926" i="3"/>
  <c r="U931" i="3"/>
  <c r="U933" i="3"/>
  <c r="U938" i="3"/>
  <c r="U940" i="3"/>
  <c r="U947" i="3"/>
  <c r="U948" i="3"/>
  <c r="U953" i="3"/>
  <c r="U954" i="3"/>
  <c r="U955" i="3"/>
  <c r="U961" i="3"/>
  <c r="U960" i="3"/>
  <c r="U967" i="3"/>
  <c r="U969" i="3"/>
  <c r="U972" i="3"/>
  <c r="U973" i="3"/>
  <c r="U974" i="3"/>
  <c r="U979" i="3"/>
  <c r="U981" i="3"/>
  <c r="U987" i="3"/>
  <c r="U990" i="3"/>
  <c r="U1000" i="3"/>
  <c r="U1007" i="3"/>
  <c r="U1008" i="3"/>
  <c r="U1012" i="3"/>
  <c r="U1020" i="3"/>
  <c r="U1021" i="3"/>
  <c r="U1031" i="3"/>
  <c r="U1036" i="3"/>
  <c r="U1047" i="3"/>
  <c r="U1050" i="3"/>
  <c r="U1051" i="3"/>
  <c r="U895" i="3"/>
  <c r="T7" i="3"/>
  <c r="T11" i="3"/>
  <c r="T17" i="3"/>
  <c r="T25" i="3"/>
  <c r="T28" i="3"/>
  <c r="T29" i="3"/>
  <c r="T30" i="3"/>
  <c r="T36" i="3"/>
  <c r="T42" i="3"/>
  <c r="T47" i="3"/>
  <c r="T51" i="3"/>
  <c r="T57" i="3"/>
  <c r="T58" i="3"/>
  <c r="T61" i="3"/>
  <c r="T63" i="3"/>
  <c r="T76" i="3"/>
  <c r="T84" i="3"/>
  <c r="T88" i="3"/>
  <c r="T97" i="3"/>
  <c r="T98" i="3"/>
  <c r="T99" i="3"/>
  <c r="T101" i="3"/>
  <c r="T103" i="3"/>
  <c r="T113" i="3"/>
  <c r="T118" i="3"/>
  <c r="T134" i="3"/>
  <c r="T140" i="3"/>
  <c r="T143" i="3"/>
  <c r="T158" i="3"/>
  <c r="T162" i="3"/>
  <c r="T164" i="3"/>
  <c r="T165" i="3"/>
  <c r="T167" i="3"/>
  <c r="T168" i="3"/>
  <c r="T169" i="3"/>
  <c r="T195" i="3"/>
  <c r="T198" i="3"/>
  <c r="T202" i="3"/>
  <c r="T208" i="3"/>
  <c r="T212" i="3"/>
  <c r="T219" i="3"/>
  <c r="T220" i="3"/>
  <c r="T223" i="3"/>
  <c r="T225" i="3"/>
  <c r="T252" i="3"/>
  <c r="T264" i="3"/>
  <c r="T265" i="3"/>
  <c r="T272" i="3"/>
  <c r="T276" i="3"/>
  <c r="T591" i="3"/>
  <c r="T592" i="3"/>
  <c r="T596" i="3"/>
  <c r="T601" i="3"/>
  <c r="T607" i="3"/>
  <c r="T611" i="3"/>
  <c r="T612" i="3"/>
  <c r="T627" i="3"/>
  <c r="T630" i="3"/>
  <c r="T633" i="3"/>
  <c r="T651" i="3"/>
  <c r="T655" i="3"/>
  <c r="T658" i="3"/>
  <c r="T660" i="3"/>
  <c r="T661" i="3"/>
  <c r="T664" i="3"/>
  <c r="T666" i="3"/>
  <c r="T667" i="3"/>
  <c r="T669" i="3"/>
  <c r="T670" i="3"/>
  <c r="T671" i="3"/>
  <c r="T672" i="3"/>
  <c r="T673" i="3"/>
  <c r="T675" i="3"/>
  <c r="T679" i="3"/>
  <c r="T680" i="3"/>
  <c r="T681" i="3"/>
  <c r="T683" i="3"/>
  <c r="T685" i="3"/>
  <c r="T693" i="3"/>
  <c r="T695" i="3"/>
  <c r="T697" i="3"/>
  <c r="T706" i="3"/>
  <c r="T707" i="3"/>
  <c r="T708" i="3"/>
  <c r="T712" i="3"/>
  <c r="T720" i="3"/>
  <c r="T730" i="3"/>
  <c r="T732" i="3"/>
  <c r="T741" i="3"/>
  <c r="T742" i="3"/>
  <c r="T743" i="3"/>
  <c r="T744" i="3"/>
  <c r="T750" i="3"/>
  <c r="T752" i="3"/>
  <c r="T753" i="3"/>
  <c r="T755" i="3"/>
  <c r="T756" i="3"/>
  <c r="T759" i="3"/>
  <c r="T765" i="3"/>
  <c r="T772" i="3"/>
  <c r="T773" i="3"/>
  <c r="T776" i="3"/>
  <c r="T777" i="3"/>
  <c r="T778" i="3"/>
  <c r="T782" i="3"/>
  <c r="T787" i="3"/>
  <c r="T788" i="3"/>
  <c r="T789" i="3"/>
  <c r="T806" i="3"/>
  <c r="T807" i="3"/>
  <c r="T812" i="3"/>
  <c r="T816" i="3"/>
  <c r="T818" i="3"/>
  <c r="T824" i="3"/>
  <c r="T833" i="3"/>
  <c r="T837" i="3"/>
  <c r="T841" i="3"/>
  <c r="T844" i="3"/>
  <c r="T846" i="3"/>
  <c r="T853" i="3"/>
  <c r="T861" i="3"/>
  <c r="T865" i="3"/>
  <c r="T869" i="3"/>
  <c r="T877" i="3"/>
  <c r="T878" i="3"/>
  <c r="T888" i="3"/>
  <c r="T896" i="3"/>
  <c r="T903" i="3"/>
  <c r="T904" i="3"/>
  <c r="T905" i="3"/>
  <c r="T909" i="3"/>
  <c r="T910" i="3"/>
  <c r="T913" i="3"/>
  <c r="T918" i="3"/>
  <c r="T920" i="3"/>
  <c r="T921" i="3"/>
  <c r="T922" i="3"/>
  <c r="T923" i="3"/>
  <c r="T925" i="3"/>
  <c r="T926" i="3"/>
  <c r="T931" i="3"/>
  <c r="T933" i="3"/>
  <c r="T938" i="3"/>
  <c r="T940" i="3"/>
  <c r="T947" i="3"/>
  <c r="T948" i="3"/>
  <c r="T953" i="3"/>
  <c r="T954" i="3"/>
  <c r="T955" i="3"/>
  <c r="T961" i="3"/>
  <c r="T960" i="3"/>
  <c r="T967" i="3"/>
  <c r="T969" i="3"/>
  <c r="T972" i="3"/>
  <c r="T973" i="3"/>
  <c r="T974" i="3"/>
  <c r="T979" i="3"/>
  <c r="T981" i="3"/>
  <c r="T987" i="3"/>
  <c r="T1000" i="3"/>
  <c r="T1007" i="3"/>
  <c r="T1008" i="3"/>
  <c r="T1012" i="3"/>
  <c r="T1020" i="3"/>
  <c r="T1031" i="3"/>
  <c r="T1036" i="3"/>
  <c r="T1047" i="3"/>
  <c r="T1050" i="3"/>
  <c r="T1051" i="3"/>
  <c r="T895" i="3"/>
  <c r="S7" i="3"/>
  <c r="S11" i="3"/>
  <c r="S17" i="3"/>
  <c r="S22" i="3"/>
  <c r="S25" i="3"/>
  <c r="S28" i="3"/>
  <c r="S29" i="3"/>
  <c r="S30" i="3"/>
  <c r="S36" i="3"/>
  <c r="S42" i="3"/>
  <c r="S47" i="3"/>
  <c r="S51" i="3"/>
  <c r="S57" i="3"/>
  <c r="S58" i="3"/>
  <c r="S61" i="3"/>
  <c r="S63" i="3"/>
  <c r="S76" i="3"/>
  <c r="S84" i="3"/>
  <c r="S88" i="3"/>
  <c r="S97" i="3"/>
  <c r="S98" i="3"/>
  <c r="S99" i="3"/>
  <c r="S101" i="3"/>
  <c r="S103" i="3"/>
  <c r="S113" i="3"/>
  <c r="S118" i="3"/>
  <c r="S134" i="3"/>
  <c r="S140" i="3"/>
  <c r="S143" i="3"/>
  <c r="S158" i="3"/>
  <c r="S162" i="3"/>
  <c r="S164" i="3"/>
  <c r="S165" i="3"/>
  <c r="S167" i="3"/>
  <c r="S168" i="3"/>
  <c r="S169" i="3"/>
  <c r="S195" i="3"/>
  <c r="S198" i="3"/>
  <c r="S202" i="3"/>
  <c r="S208" i="3"/>
  <c r="S212" i="3"/>
  <c r="S219" i="3"/>
  <c r="S220" i="3"/>
  <c r="S223" i="3"/>
  <c r="S225" i="3"/>
  <c r="S252" i="3"/>
  <c r="S264" i="3"/>
  <c r="S265" i="3"/>
  <c r="S272" i="3"/>
  <c r="S276" i="3"/>
  <c r="S591" i="3"/>
  <c r="S592" i="3"/>
  <c r="S596" i="3"/>
  <c r="S601" i="3"/>
  <c r="S607" i="3"/>
  <c r="S611" i="3"/>
  <c r="S612" i="3"/>
  <c r="S627" i="3"/>
  <c r="S630" i="3"/>
  <c r="S633" i="3"/>
  <c r="S651" i="3"/>
  <c r="S655" i="3"/>
  <c r="S658" i="3"/>
  <c r="S660" i="3"/>
  <c r="S661" i="3"/>
  <c r="S664" i="3"/>
  <c r="S666" i="3"/>
  <c r="S667" i="3"/>
  <c r="S669" i="3"/>
  <c r="S670" i="3"/>
  <c r="S671" i="3"/>
  <c r="S672" i="3"/>
  <c r="S673" i="3"/>
  <c r="S675" i="3"/>
  <c r="S679" i="3"/>
  <c r="S680" i="3"/>
  <c r="S681" i="3"/>
  <c r="S683" i="3"/>
  <c r="S685" i="3"/>
  <c r="S693" i="3"/>
  <c r="S695" i="3"/>
  <c r="S697" i="3"/>
  <c r="S706" i="3"/>
  <c r="S707" i="3"/>
  <c r="S708" i="3"/>
  <c r="S712" i="3"/>
  <c r="S720" i="3"/>
  <c r="S730" i="3"/>
  <c r="S732" i="3"/>
  <c r="S741" i="3"/>
  <c r="S742" i="3"/>
  <c r="S743" i="3"/>
  <c r="S744" i="3"/>
  <c r="S750" i="3"/>
  <c r="S752" i="3"/>
  <c r="S753" i="3"/>
  <c r="S755" i="3"/>
  <c r="S756" i="3"/>
  <c r="S759" i="3"/>
  <c r="S765" i="3"/>
  <c r="S772" i="3"/>
  <c r="S773" i="3"/>
  <c r="S776" i="3"/>
  <c r="S777" i="3"/>
  <c r="S778" i="3"/>
  <c r="S782" i="3"/>
  <c r="S787" i="3"/>
  <c r="S788" i="3"/>
  <c r="S789" i="3"/>
  <c r="S806" i="3"/>
  <c r="S807" i="3"/>
  <c r="S812" i="3"/>
  <c r="S816" i="3"/>
  <c r="S818" i="3"/>
  <c r="S833" i="3"/>
  <c r="S837" i="3"/>
  <c r="S841" i="3"/>
  <c r="S844" i="3"/>
  <c r="S846" i="3"/>
  <c r="S853" i="3"/>
  <c r="S861" i="3"/>
  <c r="S865" i="3"/>
  <c r="S869" i="3"/>
  <c r="S871" i="3"/>
  <c r="S877" i="3"/>
  <c r="S878" i="3"/>
  <c r="S888" i="3"/>
  <c r="S896" i="3"/>
  <c r="S903" i="3"/>
  <c r="S904" i="3"/>
  <c r="S905" i="3"/>
  <c r="S909" i="3"/>
  <c r="S910" i="3"/>
  <c r="S913" i="3"/>
  <c r="S918" i="3"/>
  <c r="S920" i="3"/>
  <c r="S921" i="3"/>
  <c r="S922" i="3"/>
  <c r="S923" i="3"/>
  <c r="S925" i="3"/>
  <c r="S926" i="3"/>
  <c r="S931" i="3"/>
  <c r="S933" i="3"/>
  <c r="S938" i="3"/>
  <c r="S940" i="3"/>
  <c r="S947" i="3"/>
  <c r="S948" i="3"/>
  <c r="S953" i="3"/>
  <c r="S954" i="3"/>
  <c r="S955" i="3"/>
  <c r="S961" i="3"/>
  <c r="S960" i="3"/>
  <c r="S967" i="3"/>
  <c r="S969" i="3"/>
  <c r="S972" i="3"/>
  <c r="S973" i="3"/>
  <c r="S974" i="3"/>
  <c r="S979" i="3"/>
  <c r="S981" i="3"/>
  <c r="S987" i="3"/>
  <c r="S990" i="3"/>
  <c r="S1000" i="3"/>
  <c r="S895" i="3"/>
  <c r="U2" i="3"/>
  <c r="T2" i="3"/>
  <c r="S2" i="3"/>
  <c r="U116" i="3"/>
  <c r="T116" i="3"/>
  <c r="S116" i="3"/>
  <c r="G3" i="5" l="1"/>
  <c r="H3" i="5"/>
  <c r="I3" i="5"/>
  <c r="J3" i="5"/>
  <c r="G4" i="5"/>
  <c r="H4" i="5"/>
  <c r="I4" i="5"/>
  <c r="J4" i="5"/>
  <c r="G5" i="5"/>
  <c r="H5" i="5"/>
  <c r="I5" i="5"/>
  <c r="J5" i="5"/>
  <c r="G6" i="5"/>
  <c r="H6" i="5"/>
  <c r="I6" i="5"/>
  <c r="J6" i="5"/>
  <c r="G7" i="5"/>
  <c r="H7" i="5"/>
  <c r="I7" i="5"/>
  <c r="J7" i="5"/>
  <c r="G8" i="5"/>
  <c r="H8" i="5"/>
  <c r="I8" i="5"/>
  <c r="J8" i="5"/>
  <c r="G9" i="5"/>
  <c r="H9" i="5"/>
  <c r="I9" i="5"/>
  <c r="J9" i="5"/>
  <c r="G10" i="5"/>
  <c r="H10" i="5"/>
  <c r="I10" i="5"/>
  <c r="J10" i="5"/>
  <c r="G11" i="5"/>
  <c r="H11" i="5"/>
  <c r="I11" i="5"/>
  <c r="J11" i="5"/>
  <c r="G12" i="5"/>
  <c r="H12" i="5"/>
  <c r="I12" i="5"/>
  <c r="J12" i="5"/>
  <c r="G13" i="5"/>
  <c r="H13" i="5"/>
  <c r="I13" i="5"/>
  <c r="J13" i="5"/>
  <c r="G14" i="5"/>
  <c r="H14" i="5"/>
  <c r="I14" i="5"/>
  <c r="J14" i="5"/>
  <c r="G15" i="5"/>
  <c r="H15" i="5"/>
  <c r="I15" i="5"/>
  <c r="J15" i="5"/>
  <c r="G16" i="5"/>
  <c r="H16" i="5"/>
  <c r="I16" i="5"/>
  <c r="J16" i="5"/>
  <c r="G17" i="5"/>
  <c r="H17" i="5"/>
  <c r="I17" i="5"/>
  <c r="J17" i="5"/>
  <c r="G18" i="5"/>
  <c r="H18" i="5"/>
  <c r="I18" i="5"/>
  <c r="J18" i="5"/>
  <c r="G19" i="5"/>
  <c r="H19" i="5"/>
  <c r="I19" i="5"/>
  <c r="J19" i="5"/>
  <c r="G20" i="5"/>
  <c r="H20" i="5"/>
  <c r="I20" i="5"/>
  <c r="J20" i="5"/>
  <c r="J2" i="5" l="1"/>
  <c r="I2" i="5"/>
  <c r="H2" i="5" l="1"/>
  <c r="G2" i="5"/>
  <c r="T444" i="4" l="1"/>
  <c r="U444" i="4"/>
  <c r="S444" i="4"/>
  <c r="S443" i="4"/>
  <c r="T443" i="4"/>
  <c r="U443" i="4"/>
  <c r="T442" i="4"/>
  <c r="U442" i="4"/>
  <c r="S442" i="4"/>
  <c r="S441" i="4"/>
  <c r="T441" i="4"/>
  <c r="U441" i="4"/>
  <c r="S440" i="4"/>
  <c r="T440" i="4"/>
  <c r="U440" i="4"/>
  <c r="V439" i="4"/>
  <c r="U439" i="4"/>
  <c r="T439" i="4"/>
  <c r="V438" i="4"/>
  <c r="U438" i="4"/>
  <c r="T437" i="4"/>
  <c r="T438" i="4"/>
  <c r="V437" i="4"/>
  <c r="U43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tc={B99F5D60-0F7C-443B-B719-C4E0B57B2D91}</author>
  </authors>
  <commentList>
    <comment ref="K1" authorId="0" shapeId="0" xr:uid="{B99F5D60-0F7C-443B-B719-C4E0B57B2D91}">
      <text>
        <t>[Comentário encadeado]
Sua versão do Excel permite que você leia este comentário encadeado, no entanto, as edições serão removidas se o arquivo for aberto em uma versão mais recente do Excel. Saiba mais: https://go.microsoft.com/fwlink/?linkid=870924
Comentário:
    Não excluir</t>
      </text>
    </comment>
  </commentList>
</comments>
</file>

<file path=xl/sharedStrings.xml><?xml version="1.0" encoding="utf-8"?>
<sst xmlns="http://schemas.openxmlformats.org/spreadsheetml/2006/main" count="61824" uniqueCount="14136">
  <si>
    <t>GCPJ</t>
  </si>
  <si>
    <t>RECLAMANTE</t>
  </si>
  <si>
    <t>CARGO</t>
  </si>
  <si>
    <t>AJUIZAMENTO</t>
  </si>
  <si>
    <t>RECLAMADA</t>
  </si>
  <si>
    <t>RECLAMADA_2</t>
  </si>
  <si>
    <t>PROCESSO</t>
  </si>
  <si>
    <t>JUIZ</t>
  </si>
  <si>
    <t>ORGAO JULGADOR TRT</t>
  </si>
  <si>
    <t>VARA</t>
  </si>
  <si>
    <t>COMARCA</t>
  </si>
  <si>
    <t>ESTADO</t>
  </si>
  <si>
    <t>DATA CADASTRO</t>
  </si>
  <si>
    <t>TIPO_PROCESSO</t>
  </si>
  <si>
    <t>ADVOGADO_PARTE</t>
  </si>
  <si>
    <t>ÚLTIMO ANDAMENTO - STATUS</t>
  </si>
  <si>
    <t>Condenação atual</t>
  </si>
  <si>
    <t xml:space="preserve">Local atual - § º  ª  </t>
  </si>
  <si>
    <t>Defesa nos autos?</t>
  </si>
  <si>
    <t xml:space="preserve"> PROXIMA AUDIENCIA DATA</t>
  </si>
  <si>
    <t>PROXIMA AUDIENCIA  HORA</t>
  </si>
  <si>
    <t>PROXIMA AUDIENCIA DESCRICAO</t>
  </si>
  <si>
    <t>Condenacao VARA</t>
  </si>
  <si>
    <t>Condenacao TRT</t>
  </si>
  <si>
    <t>Condenacao TST</t>
  </si>
  <si>
    <t>Valor autorizado para acordo</t>
  </si>
  <si>
    <t>Pretensao</t>
  </si>
  <si>
    <t>Historico da negociação</t>
  </si>
  <si>
    <t>Valor do acordo</t>
  </si>
  <si>
    <t>Contato do advogado</t>
  </si>
  <si>
    <t>OBRIGAÇÃO DE FAZER</t>
  </si>
  <si>
    <t>STATUS</t>
  </si>
  <si>
    <t xml:space="preserve">Data pedido pagamento </t>
  </si>
  <si>
    <t>ACORDO antes da inicial</t>
  </si>
  <si>
    <t>ACORDO antes da instrucao</t>
  </si>
  <si>
    <t>ACORDO pos-sentença</t>
  </si>
  <si>
    <t>PEDIDO  BAIXA GCPJ</t>
  </si>
  <si>
    <t>BAIXA TRANS JULGADO</t>
  </si>
  <si>
    <t>BAIXA IMPROCEDÊNCIA</t>
  </si>
  <si>
    <t>BAIXA ENCERRAMENTO</t>
  </si>
  <si>
    <t>COBRANÇA ATIVA</t>
  </si>
  <si>
    <t>COBRANÇA CONTESTACAO</t>
  </si>
  <si>
    <t>Cargo de confiança - 7ª e 8ª horas</t>
  </si>
  <si>
    <t>AC11</t>
  </si>
  <si>
    <t>Horas extras após 8ª</t>
  </si>
  <si>
    <t>Intervalo intrajornada</t>
  </si>
  <si>
    <t>IJ 15 min</t>
  </si>
  <si>
    <t>Intervalo 384</t>
  </si>
  <si>
    <t>Descaraterização confiança Gerente Geral ou 62 (externo)</t>
  </si>
  <si>
    <t>Recalculo   horas extras com divisor correto</t>
  </si>
  <si>
    <t>Treinet</t>
  </si>
  <si>
    <t>Equiparação</t>
  </si>
  <si>
    <t>Acúmulo de função</t>
  </si>
  <si>
    <t>Venda de produtos - COMISSOES</t>
  </si>
  <si>
    <t>Venda de férias</t>
  </si>
  <si>
    <t>Adicional de transferência</t>
  </si>
  <si>
    <t>Desvio de função</t>
  </si>
  <si>
    <t>Atraso promoção</t>
  </si>
  <si>
    <t>Salário substitição</t>
  </si>
  <si>
    <t>KM -Despesa s com deslocamento</t>
  </si>
  <si>
    <t>Cargo confiança Finan ciamentos</t>
  </si>
  <si>
    <t>BBF - Fracionamento de salário</t>
  </si>
  <si>
    <t>Condicão bancári a</t>
  </si>
  <si>
    <t>Danos morais  - tratamento  - metas</t>
  </si>
  <si>
    <t>Danos morais  - transporte de valores</t>
  </si>
  <si>
    <t>Danos morais - assalto agência</t>
  </si>
  <si>
    <t>Danos morais - assalto sequestro</t>
  </si>
  <si>
    <t>Danos morais - ranking</t>
  </si>
  <si>
    <t>Danos morais - Assédio sexual</t>
  </si>
  <si>
    <t>Danos morais - COVID</t>
  </si>
  <si>
    <t>Danos morais - doença</t>
  </si>
  <si>
    <t>DM - dispensa discriminatoria</t>
  </si>
  <si>
    <t>PLR Proporcional</t>
  </si>
  <si>
    <t>REINTEGRAÇÃO</t>
  </si>
  <si>
    <t>Pensão vitalícia</t>
  </si>
  <si>
    <t>Doença</t>
  </si>
  <si>
    <t>PCS - HSBC</t>
  </si>
  <si>
    <t>Grupo economico</t>
  </si>
  <si>
    <t>PDE</t>
  </si>
  <si>
    <t>Integração/Pgto no AP auxili-alimentação</t>
  </si>
  <si>
    <t>Verba de representação</t>
  </si>
  <si>
    <t>Ilegitimidade Bradesco</t>
  </si>
  <si>
    <t>Ajuda de custo Home office</t>
  </si>
  <si>
    <t>Multa CCT</t>
  </si>
  <si>
    <t>Outros</t>
  </si>
  <si>
    <t>Premio desligamento Bamerindus</t>
  </si>
  <si>
    <t>Anulação ctt  Aprendiz</t>
  </si>
  <si>
    <t>Equiparação bancária</t>
  </si>
  <si>
    <t>Responsabilidades subsi e solidária</t>
  </si>
  <si>
    <t>PADE/POBJ/Valoriza</t>
  </si>
  <si>
    <t>Interrupção de prescrição</t>
  </si>
  <si>
    <t>Reversão de JUSTA CAUSA</t>
  </si>
  <si>
    <t>Dev descontos</t>
  </si>
  <si>
    <t>Inden por frustração de estabilidade</t>
  </si>
  <si>
    <t>Manutenção plano de saúde</t>
  </si>
  <si>
    <t>Status</t>
  </si>
  <si>
    <t>ADAO MIRANDA BUENO</t>
  </si>
  <si>
    <t>VIGILANTE</t>
  </si>
  <si>
    <t>14/12/2021</t>
  </si>
  <si>
    <t>PROSEGUR BRASIL S/A TRANSPORTADORA DE VALORES E SEGURANCA</t>
  </si>
  <si>
    <t>BANCO BRADESCO S.A.</t>
  </si>
  <si>
    <t>0011763-59.2021.5.15.0053</t>
  </si>
  <si>
    <t>4</t>
  </si>
  <si>
    <t>CAMPINAS</t>
  </si>
  <si>
    <t>SP</t>
  </si>
  <si>
    <t>TERCEIRIZADO</t>
  </si>
  <si>
    <t>JOAO CARLOS BENEDET</t>
  </si>
  <si>
    <t>Aguarda realização de audiência UNA em 25/08/22. Procedente. RO por todos. RR dispensado. ED pelos demais, não providos. RR pelo Reclamante.</t>
  </si>
  <si>
    <t>Res subs etc</t>
  </si>
  <si>
    <t>TRT</t>
  </si>
  <si>
    <t>Liq + hon: 19.840                            Deságil: 15.870 (max liq)</t>
  </si>
  <si>
    <t>30k bruto</t>
  </si>
  <si>
    <t>n</t>
  </si>
  <si>
    <t>Processado</t>
  </si>
  <si>
    <t>ADEILMA SILVA DE JESUS DOS SANTOS</t>
  </si>
  <si>
    <t>OPERADOR DE TELEATENDIMENTO</t>
  </si>
  <si>
    <t>CHAIN SERVICOS E CONTACT CENTER S.A.</t>
  </si>
  <si>
    <t>0010998-08.2025.5.15.0002</t>
  </si>
  <si>
    <t>01</t>
  </si>
  <si>
    <t>JUNDIAI</t>
  </si>
  <si>
    <t>RILVA CRISTINA DE SANTANA</t>
  </si>
  <si>
    <t>Aguarda realização de audiência</t>
  </si>
  <si>
    <t>-</t>
  </si>
  <si>
    <t xml:space="preserve">Vara do Trabalho </t>
  </si>
  <si>
    <t>Sim</t>
  </si>
  <si>
    <t>processado</t>
  </si>
  <si>
    <t>ADEMIR APARECIDO VITORIO</t>
  </si>
  <si>
    <t>GP GUARDA PATRIMONIAL</t>
  </si>
  <si>
    <t>BRADESCO + HARAS LARISSA</t>
  </si>
  <si>
    <t>0011836-39.2022.5.15.0039</t>
  </si>
  <si>
    <t>CAPIVARI</t>
  </si>
  <si>
    <t>AMANDA MOREIRA JOAQUIM</t>
  </si>
  <si>
    <r>
      <t xml:space="preserve">Aguarda realização de audiência UNA. ACORDO com a 1a Ré, suspendendo em relaçao as demais. Agendado para ver se foi pago e encerrar. Não pago. Marcada INSTR. PROCEDENTE. RO dispensado, apresentado por GP e Autor. </t>
    </r>
    <r>
      <rPr>
        <b/>
        <sz val="11"/>
        <color rgb="FF000000"/>
        <rFont val="Times New Roman"/>
        <family val="1"/>
      </rPr>
      <t>TRANSITOU</t>
    </r>
    <r>
      <rPr>
        <sz val="11"/>
        <color rgb="FF000000"/>
        <rFont val="Times New Roman"/>
        <family val="1"/>
      </rPr>
      <t>. Partes devem apresentar cálculos. Homologados do autor. Mandou GP pagar. Nao pagou. Juiz pediu pgto pelo seguro-fiança e pelos subsidiários. Vamos contestar, aguardando o seguro antes. Aceitaram o pgto pelo limite da resp, mas nada falaram sobre como será o abatimento do recursal. Vamos apresentar os cálculos e questionar sobre o abatimento. Contador disse que nao há verbas devidas no nosso período. Peticionamos isso. AP e AIP pela GP, não providos.</t>
    </r>
  </si>
  <si>
    <r>
      <rPr>
        <sz val="11"/>
        <color theme="0" tint="-0.499984740745262"/>
        <rFont val="Times New Roman"/>
        <family val="1"/>
      </rPr>
      <t>Accordo com a GP</t>
    </r>
    <r>
      <rPr>
        <sz val="11"/>
        <color theme="1"/>
        <rFont val="Times New Roman"/>
        <family val="1"/>
      </rPr>
      <t xml:space="preserve"> - Resp subs etc </t>
    </r>
  </si>
  <si>
    <t>ADEMIR RIBEIRO DE PAULA</t>
  </si>
  <si>
    <t>GERENTE PAA</t>
  </si>
  <si>
    <t>0010442-78.2024.5.15.0054</t>
  </si>
  <si>
    <t>SERTAOZINHO</t>
  </si>
  <si>
    <t>EX-FUNCIONARIOS</t>
  </si>
  <si>
    <t xml:space="preserve">VITOR MONAQUEZI FERNANDES </t>
  </si>
  <si>
    <r>
      <t xml:space="preserve">Aguarda realização de audiência. PROCEDENTE. Não aplicou reforma, não falou do par 3 da claus 11. Indeferiu PLR e acolheu cartoes. ED pelo§3º, rejeitado. Acolhido do Autor p; rejeitar PLR. RO por ambos. Provido nosso p/ IMPROC (cc pelo 224 - não declarou a IMPROC, só excluiu a verba, mas achei melhor nao apresentar ED). </t>
    </r>
    <r>
      <rPr>
        <b/>
        <sz val="11"/>
        <color theme="1"/>
        <rFont val="Times New Roman"/>
        <family val="1"/>
      </rPr>
      <t>Na CRRR, falar da limitaçao dos valores.</t>
    </r>
  </si>
  <si>
    <t>7ª e 8ª, com compensaçao - IMPROCEDENTE</t>
  </si>
  <si>
    <t>TST</t>
  </si>
  <si>
    <t>S</t>
  </si>
  <si>
    <t>ADILSON EDUARDO LUCATO</t>
  </si>
  <si>
    <t>GERENTE AGENCIA</t>
  </si>
  <si>
    <t>0010744-94.2025.5.15.0047</t>
  </si>
  <si>
    <t>ITAPEVA</t>
  </si>
  <si>
    <t>THAIS DUARTE</t>
  </si>
  <si>
    <t>Aguarda realização de audiência.Se basear no Tema 253 TST em todas as peças.</t>
  </si>
  <si>
    <t>SAG</t>
  </si>
  <si>
    <t>700k</t>
  </si>
  <si>
    <t>ADRIANA APARECIDA MOREIRA DOS SANTOS</t>
  </si>
  <si>
    <t>SUPERVISOR ADMINISTRATIVO</t>
  </si>
  <si>
    <t>0010152-45.2021.5.15.0094</t>
  </si>
  <si>
    <t>9</t>
  </si>
  <si>
    <t>ELIANA MARTINS PEREIRA</t>
  </si>
  <si>
    <t xml:space="preserve">Aguarda realização de audiência INSTR em 26/10/22. IMPROCEDENCIA. ED pela Autora, improvido. RO por ela, não provido. RR e AIRR. Negado provimento. Agravo interno pela Autora. </t>
  </si>
  <si>
    <t>IMPROCEDENTE</t>
  </si>
  <si>
    <t>ADRIANA DE GOES CARVALHO MODESTO</t>
  </si>
  <si>
    <t xml:space="preserve">GERENTE ADMINISTRATIVA </t>
  </si>
  <si>
    <t>0011929-97.2025.5.15.0135</t>
  </si>
  <si>
    <t>04</t>
  </si>
  <si>
    <t>SOROCABA</t>
  </si>
  <si>
    <t>ALAN HONJOYA</t>
  </si>
  <si>
    <t>0013055-85.2025.5.15.0135</t>
  </si>
  <si>
    <r>
      <rPr>
        <b/>
        <sz val="11"/>
        <color theme="1"/>
        <rFont val="Times New Roman"/>
        <family val="1"/>
      </rPr>
      <t>VR e PDE.</t>
    </r>
    <r>
      <rPr>
        <sz val="11"/>
        <color theme="1"/>
        <rFont val="Times New Roman"/>
        <family val="1"/>
      </rPr>
      <t xml:space="preserve"> Aguarda realização de audiência</t>
    </r>
  </si>
  <si>
    <t>ADRIANA DE SOUZA STETNER</t>
  </si>
  <si>
    <t>GERENTE ADMINISTRATIVO</t>
  </si>
  <si>
    <t>0012178-23.2025.5.15.0111</t>
  </si>
  <si>
    <t>VALDIR RINALDI SILVA</t>
  </si>
  <si>
    <t>TIETE</t>
  </si>
  <si>
    <t xml:space="preserve">EVANDRO PREDEVELLO </t>
  </si>
  <si>
    <t xml:space="preserve"> Lei 14.010; horas sobreaviso </t>
  </si>
  <si>
    <t>PADE E POBJ (remuneração variável)</t>
  </si>
  <si>
    <t>ADRIANO ALEXANDRE DA SILVA</t>
  </si>
  <si>
    <t>0011731-53.2020.5.15.0097</t>
  </si>
  <si>
    <t>ALEXANDRE FONSECA COLNAGHI</t>
  </si>
  <si>
    <t>Determinação de apresentação de defesa em 15 dias. Chain não apresentou e foi considerada revel. IST para 30/08/21. Sentença procedência. Banco e Chain apresentaram RO, sendo o do banco provido pra aplicar presc 5 e diminuir DM. RR dispensado por Eduardo. RR, AIRR, Agravo e RcExt pela Chain, denegados.</t>
  </si>
  <si>
    <r>
      <t xml:space="preserve">Resp solidária, </t>
    </r>
    <r>
      <rPr>
        <sz val="11"/>
        <color theme="0" tint="-0.34998626667073579"/>
        <rFont val="Times New Roman"/>
        <family val="1"/>
      </rPr>
      <t>não aplicou a prescrição 5nal,</t>
    </r>
    <r>
      <rPr>
        <sz val="11"/>
        <rFont val="Times New Roman"/>
        <family val="1"/>
      </rPr>
      <t xml:space="preserve"> reconhecimento rescisão indireta, VRs e danos morais (pela rescisão -</t>
    </r>
    <r>
      <rPr>
        <sz val="11"/>
        <color theme="0" tint="-0.34998626667073579"/>
        <rFont val="Times New Roman"/>
        <family val="1"/>
      </rPr>
      <t xml:space="preserve"> 5k</t>
    </r>
    <r>
      <rPr>
        <sz val="11"/>
        <rFont val="Times New Roman"/>
        <family val="1"/>
      </rPr>
      <t>)</t>
    </r>
  </si>
  <si>
    <t>ADRIANO ARMBRUSTER BOSSOLAN VIZIONI</t>
  </si>
  <si>
    <t xml:space="preserve">GERENTE DE CONTAS PESSOA FÍSICA - GERENTE ASSISTENTE </t>
  </si>
  <si>
    <t xml:space="preserve">BANCO BRADESCO S.A. </t>
  </si>
  <si>
    <t>0011676-21.2024.5.15.0111</t>
  </si>
  <si>
    <t>NILO DA CUNHA JAMARDO BEIRO</t>
  </si>
  <si>
    <t>Aguarda realização de audiência. Denegadas provas orais, permitida apenas juntada de atas. Amanda Strenico nao pediu aplciação do § 3º.</t>
  </si>
  <si>
    <t>180k</t>
  </si>
  <si>
    <t>ADRIANO DE OLIVEIRA REIS</t>
  </si>
  <si>
    <t>AGENTE NEGOCIOS - CAIXA</t>
  </si>
  <si>
    <t>0011574-72.2025.5.15.0140</t>
  </si>
  <si>
    <t>ATIBAIA</t>
  </si>
  <si>
    <t xml:space="preserve">RAFAEL GONCALVES DA CRUZ </t>
  </si>
  <si>
    <t>ADRIANO DOS SANTOS SOUZA</t>
  </si>
  <si>
    <t>0011499-45.2025.5.15.0039</t>
  </si>
  <si>
    <t>EMERSON BRUNELLO</t>
  </si>
  <si>
    <t xml:space="preserve">Resp subs </t>
  </si>
  <si>
    <t>ADRIANO PEREIRA DE SOUZA</t>
  </si>
  <si>
    <t>GOCIL SERVICOS DE VIGILANCIA E SEGURANCA LTDA</t>
  </si>
  <si>
    <t>0010265-85.2024.5.15.0096</t>
  </si>
  <si>
    <t>03</t>
  </si>
  <si>
    <t>HILDEBRANDO PINHEIRO</t>
  </si>
  <si>
    <t>Aguarda realização de audiência. PROCEDENTE. RO dispensado. Apresentado pela Gocil. OK. RR e AIRR Gocil. Denegados.</t>
  </si>
  <si>
    <t>Resp subs etc</t>
  </si>
  <si>
    <t>ADRIELE CARDOSO DE SOUZA</t>
  </si>
  <si>
    <t xml:space="preserve">AGENTE NEGOCIOS - CAIXA - ESCRITURARIO </t>
  </si>
  <si>
    <t>0010182-63.2025.5.15.0022 CumPrSen 0012904-70.2025.5.15.0022</t>
  </si>
  <si>
    <t>MOGI MIRIM</t>
  </si>
  <si>
    <t xml:space="preserve">FELIPPE AUGUSTO SOUZA SANTOS </t>
  </si>
  <si>
    <r>
      <t xml:space="preserve">Aguarda realização de audiência. PROCEDENTE. Perdeu he, cartoes ok,  sal subs, DM assedio, PLR, férias. RO por ambas. </t>
    </r>
    <r>
      <rPr>
        <b/>
        <sz val="11"/>
        <color theme="1"/>
        <rFont val="Times New Roman"/>
        <family val="1"/>
      </rPr>
      <t>CumPrSen</t>
    </r>
    <r>
      <rPr>
        <sz val="11"/>
        <color theme="1"/>
        <rFont val="Times New Roman"/>
        <family val="1"/>
      </rPr>
      <t>: aguarda início (12k)</t>
    </r>
  </si>
  <si>
    <t>IJ 15</t>
  </si>
  <si>
    <t xml:space="preserve">PENDENTE </t>
  </si>
  <si>
    <t>nao iniciei pois valores muito baixos</t>
  </si>
  <si>
    <t>AFFONSO JOSE GARBIN DE ARAUJO</t>
  </si>
  <si>
    <t xml:space="preserve"> 05/07/2021</t>
  </si>
  <si>
    <t>0010927-35.2021.5.15.0070</t>
  </si>
  <si>
    <t>2</t>
  </si>
  <si>
    <t>CATANDUVA</t>
  </si>
  <si>
    <t>APARECIDO RODRIGUES</t>
  </si>
  <si>
    <r>
      <t xml:space="preserve">Aguarda realização de INSTR para 31/5/22. Sentença IMPROCEDENTE. Denegado seguimento ao RO do Reclamante por deserto. Apresentou AIRO, provido para destrancar o RO e conceder JG. Aguarda julgamento do RO destrancado. Não provido! RR e AIRR, denegados. </t>
    </r>
    <r>
      <rPr>
        <b/>
        <sz val="11"/>
        <rFont val="Times New Roman"/>
        <family val="1"/>
      </rPr>
      <t>TRANSITOU</t>
    </r>
    <r>
      <rPr>
        <sz val="11"/>
        <rFont val="Times New Roman"/>
        <family val="1"/>
      </rPr>
      <t>. TM reserva.</t>
    </r>
  </si>
  <si>
    <t>Vara do Trabalho</t>
  </si>
  <si>
    <t>AGNALDO DOS SANTOS</t>
  </si>
  <si>
    <t>BANCO BRADESCO + 3</t>
  </si>
  <si>
    <t>0011899-80.2024.5.15.0108</t>
  </si>
  <si>
    <t>SAO ROQUE</t>
  </si>
  <si>
    <t>FABIO BORGES BLAS RODRIGUES</t>
  </si>
  <si>
    <t xml:space="preserve">Quando recebemos o processo, ele ja estava com acórdão anulando a sentença por falra de citação válida do Banco. D volta à Vara, nos incluíram no polo passivo. Aguarda realização de audiência. </t>
  </si>
  <si>
    <t>AGUINALDO MOREIRA DA SILVA</t>
  </si>
  <si>
    <t xml:space="preserve">GERENTE DE NEG E SERVICOS - SUPERVISOR ADMINISTRATIVO </t>
  </si>
  <si>
    <t>0012165-31.2025.5.15.0044</t>
  </si>
  <si>
    <t>SAO JOSE DO RIO PRETO</t>
  </si>
  <si>
    <t xml:space="preserve">FABIANO RENATO DIAS PERIN </t>
  </si>
  <si>
    <t>discriminação – pcd + idade; NULID DISP - indenização compensatória - data da dispensa até a data da sentença</t>
  </si>
  <si>
    <t>AIRTON JOSE DA SILVA PAIS</t>
  </si>
  <si>
    <t>0010173-28.2025.5.15.0111</t>
  </si>
  <si>
    <t xml:space="preserve">DOUGLAS APARECIDO BERTOLLONE KUCKO </t>
  </si>
  <si>
    <t>AIRTON PIRES</t>
  </si>
  <si>
    <t>0010107-21.2024.5.15.0002</t>
  </si>
  <si>
    <t>Aguarda realização de audiência. PROCEDENTE. RO dispensado. ED do Autor, rejeitados. RO pelas demais. Provido do Autor p/ permitir direcionar exe ao Banco. RR e AIRR autor.</t>
  </si>
  <si>
    <t>ALAIDES PEREIRA</t>
  </si>
  <si>
    <t>PROTEGE S/A PROTECAO E TRANSPORTE DE VALORES</t>
  </si>
  <si>
    <t>BRADESCO + 7</t>
  </si>
  <si>
    <t>0010689-10.2022.5.15.0093</t>
  </si>
  <si>
    <t>6</t>
  </si>
  <si>
    <t>ISABELA HENRIQUE SAMPAIO</t>
  </si>
  <si>
    <r>
      <t xml:space="preserve">Aguarda realização de UNA. Procedente. ED da Autora,não provido. Vamos de RO. Demais também apresentaram. Providos p/ absolver as d+ reclamadas. </t>
    </r>
    <r>
      <rPr>
        <b/>
        <sz val="11"/>
        <rFont val="Times New Roman"/>
        <family val="1"/>
      </rPr>
      <t>TRANSITOU</t>
    </r>
    <r>
      <rPr>
        <sz val="11"/>
        <rFont val="Times New Roman"/>
        <family val="1"/>
      </rPr>
      <t>. Vao devolver nosso recursal e nos excluir da lide.</t>
    </r>
  </si>
  <si>
    <t>Resp subs etc - IMPROCEDENTE</t>
  </si>
  <si>
    <t>N/D</t>
  </si>
  <si>
    <t>ALAN RODRIGUES</t>
  </si>
  <si>
    <t>GERENTE DE PAB</t>
  </si>
  <si>
    <t>0010278-79.2024.5.15.0130</t>
  </si>
  <si>
    <t>11</t>
  </si>
  <si>
    <t xml:space="preserve">ANA LUCIA ALVES CUNHA </t>
  </si>
  <si>
    <t>Aguarda realização de audiência UNA</t>
  </si>
  <si>
    <t xml:space="preserve">Oferecemos 6k em aud de 04/25. Nao aceito. RETIRADO na MT 88 (28/7/25) </t>
  </si>
  <si>
    <t>ALANA GOMES LEONARDI</t>
  </si>
  <si>
    <t>GERENTE CONTAS PESSOA FISICA I - SUPERVISOR ADMINISTRATIVO II - GERENTE NOVOS NEGOCIOS I</t>
  </si>
  <si>
    <t>0010178-04.2026.5.15.0115</t>
  </si>
  <si>
    <t>REGIS ANTONIO BERSANIN NIEDDU</t>
  </si>
  <si>
    <t>02</t>
  </si>
  <si>
    <t>PRESIDENTE PRUDENTE</t>
  </si>
  <si>
    <t>RENAN SCATENA MESCOLOTI</t>
  </si>
  <si>
    <t>ALBERTO MAGNO SIQUEIRA COSTA</t>
  </si>
  <si>
    <t>0010145-45.2021.5.15.0129</t>
  </si>
  <si>
    <t>10</t>
  </si>
  <si>
    <t>MARCO AUGUSTO DE ARGENTON E QUEIROZ</t>
  </si>
  <si>
    <r>
      <t xml:space="preserve">Determinada apresentação de defesa em 20 dias (15/4). INSTR para 13/6/22. Parcialmente procedente. RO dispensado IE 95. RR também dispensado. </t>
    </r>
    <r>
      <rPr>
        <b/>
        <sz val="11"/>
        <rFont val="Times New Roman"/>
        <family val="1"/>
      </rPr>
      <t>TRANSITOU</t>
    </r>
    <r>
      <rPr>
        <sz val="11"/>
        <rFont val="Times New Roman"/>
        <family val="1"/>
      </rPr>
      <t xml:space="preserve">. </t>
    </r>
    <r>
      <rPr>
        <b/>
        <sz val="11"/>
        <rFont val="Times New Roman"/>
        <family val="1"/>
      </rPr>
      <t>EXE PROV</t>
    </r>
    <r>
      <rPr>
        <sz val="11"/>
        <rFont val="Times New Roman"/>
        <family val="1"/>
      </rPr>
      <t>: Reclamante deverá apresentar os cálculo de acordo com o trânsito.GP silente e nós concordamos. Homologado cálculos do Autor, intimaram GP p/pgt. Não pagaram, vai para bacen.</t>
    </r>
  </si>
  <si>
    <t>ALCIDES DOS ANJOS SANTOS</t>
  </si>
  <si>
    <t xml:space="preserve">BANCO BRADESCO S.A. + 2 </t>
  </si>
  <si>
    <t>0011608-42.2024.5.15.0153</t>
  </si>
  <si>
    <t>06</t>
  </si>
  <si>
    <t>RIBEIRAO PRETO</t>
  </si>
  <si>
    <t>EDUARDO AUGUSTO DE OLIVEIRA</t>
  </si>
  <si>
    <t xml:space="preserve">Aguarda realização de audiência. PROCEDENTE. RO dispensado, apresentado pelos demais. </t>
  </si>
  <si>
    <t>ALEF ROBERTO XAVIER</t>
  </si>
  <si>
    <t>CAIXA - GERENTE ASSISTENTE - GERENTE RELACIONAMENTO PRIME</t>
  </si>
  <si>
    <t>0010370-11.2023.5.15.0092</t>
  </si>
  <si>
    <t>João Alberto - 10ª Câmara</t>
  </si>
  <si>
    <t>05</t>
  </si>
  <si>
    <r>
      <t xml:space="preserve">Aguarda realizaçao de audiência. PROCEDENTE. Perdeu sal subs, PLR, DM. Cartoes ok. Não colocou o desvio no dispositivo nem falou do §3º. Vamos de ED. RO por ambos. Providos do Banco p/ mandar reabrir a instr. Apresentamos ED pelo §3º e possibilidade de não reabrir. Rejeitado e aplicada multa. Aguardamos reabertura da instrução. </t>
    </r>
    <r>
      <rPr>
        <b/>
        <sz val="11"/>
        <color theme="1"/>
        <rFont val="Times New Roman"/>
        <family val="1"/>
      </rPr>
      <t>Nova sentença igual anterior</t>
    </r>
    <r>
      <rPr>
        <sz val="11"/>
        <color theme="1"/>
        <rFont val="Times New Roman"/>
        <family val="1"/>
      </rPr>
      <t xml:space="preserve">, não questionarei cl 11 §3 em ED, pois já levamos má-fé no TRT e juiz já negou a matéria no primeiro ED, entendo ser arriscado (Van). RO por ambos.  </t>
    </r>
  </si>
  <si>
    <r>
      <t xml:space="preserve">Desvio de funçao, 7a e 8a, comp ok. ANULADA - </t>
    </r>
    <r>
      <rPr>
        <b/>
        <sz val="11"/>
        <color theme="1"/>
        <rFont val="Times New Roman"/>
        <family val="1"/>
      </rPr>
      <t>Multa má-fé ED no TRT</t>
    </r>
    <r>
      <rPr>
        <b/>
        <sz val="11"/>
        <color theme="0" tint="-0.499984740745262"/>
        <rFont val="Times New Roman"/>
        <family val="1"/>
      </rPr>
      <t xml:space="preserve"> </t>
    </r>
    <r>
      <rPr>
        <b/>
        <sz val="11"/>
        <color rgb="FFFF0000"/>
        <rFont val="Times New Roman"/>
        <family val="1"/>
      </rPr>
      <t>+</t>
    </r>
    <r>
      <rPr>
        <b/>
        <sz val="11"/>
        <color theme="0" tint="-0.499984740745262"/>
        <rFont val="Times New Roman"/>
        <family val="1"/>
      </rPr>
      <t xml:space="preserve"> </t>
    </r>
    <r>
      <rPr>
        <b/>
        <sz val="11"/>
        <color theme="1"/>
        <rFont val="Times New Roman"/>
        <family val="1"/>
      </rPr>
      <t>Desvio de funçao, 7a e 8a (comp ok)</t>
    </r>
  </si>
  <si>
    <t>valor muito baixo</t>
  </si>
  <si>
    <t>ALESANDRO ROGERIO ELIAS</t>
  </si>
  <si>
    <t xml:space="preserve"> 09/08/2021</t>
  </si>
  <si>
    <t>0011024-84.2021.5.15.0086</t>
  </si>
  <si>
    <t>1</t>
  </si>
  <si>
    <t>SANTA BARBARA D OESTE</t>
  </si>
  <si>
    <t xml:space="preserve">ANDERSON DE OLIVEIRA BARBOZA </t>
  </si>
  <si>
    <r>
      <t xml:space="preserve">Aguarda realização de INICIAL no CEJUSC em 9/2/22. Recebidas as defesas e autos enviados de volta à Vara do Trabalho. Parcialmente procedente. Vamos de ED, provido. RO dispensado IE 95. RO da GP julgado deserto na vara. Ro do Reclamante provido para honorários. RR dipensado. </t>
    </r>
    <r>
      <rPr>
        <b/>
        <sz val="11"/>
        <rFont val="Times New Roman"/>
        <family val="1"/>
      </rPr>
      <t>TRANSITOU</t>
    </r>
    <r>
      <rPr>
        <sz val="11"/>
        <rFont val="Times New Roman"/>
        <family val="1"/>
      </rPr>
      <t xml:space="preserve">. Partes intimadas para cálculos. Nós apresentamos pq GP nao apresentou. Foi pra perícia.Homologados cálculos do perito. GP intimada para pgto. ISL pelo Autor. EE pela GP, nao aceito pq nao aceitaram imovel oferecido. Nao aceito AP pela mesma razao. RRAP e AIRRAP pela GP. Nao providos. GP não pagou, pagamos. Vamos comprovar INSS e vai arquivar. </t>
    </r>
    <r>
      <rPr>
        <b/>
        <sz val="11"/>
        <rFont val="Times New Roman"/>
        <family val="1"/>
      </rPr>
      <t>GCPJ ZERADO</t>
    </r>
    <r>
      <rPr>
        <sz val="11"/>
        <rFont val="Times New Roman"/>
        <family val="1"/>
      </rPr>
      <t>.</t>
    </r>
  </si>
  <si>
    <t>ALESSANDRA DANIELE GRIGOL VERDEIRO</t>
  </si>
  <si>
    <t xml:space="preserve">GERENTE RELAC PRIME INVEST I </t>
  </si>
  <si>
    <t xml:space="preserve">0011197-53.2022.5.15.0093 - CumPrSe: 0011840-06.2025.5.15.0093 </t>
  </si>
  <si>
    <t>CELSO FERRAREZE</t>
  </si>
  <si>
    <r>
      <t xml:space="preserve">Aguarda realização de audiência UNA em 15/5/23. Perdeu VR, he, cartoes, IJ, 384, férias. RO pela Autora e adesivo pelo Banco (Cristina disse para fazermos apenas adesivo, se fosse o caso). Provido só da Autora para 384 e não limitar. RR dispensado, apresentado pela Autora, aceito apenas pela aplicaçao da reforma. AIRR pela rct. </t>
    </r>
    <r>
      <rPr>
        <b/>
        <sz val="11"/>
        <rFont val="Times New Roman"/>
        <family val="1"/>
      </rPr>
      <t>CumPrSe</t>
    </r>
    <r>
      <rPr>
        <sz val="11"/>
        <rFont val="Times New Roman"/>
        <family val="1"/>
      </rPr>
      <t>: Vamos man calcs rct.</t>
    </r>
  </si>
  <si>
    <t xml:space="preserve">4 dias folgas pelas eleiçioes, 384 </t>
  </si>
  <si>
    <t>valor muito baixo - tem pps</t>
  </si>
  <si>
    <t>0011201-90.2022.5.15.0093</t>
  </si>
  <si>
    <r>
      <rPr>
        <b/>
        <sz val="11"/>
        <color rgb="FF000000"/>
        <rFont val="Times New Roman"/>
        <family val="1"/>
      </rPr>
      <t>SOBRESTADO</t>
    </r>
    <r>
      <rPr>
        <sz val="11"/>
        <color rgb="FF000000"/>
        <rFont val="Times New Roman"/>
        <family val="1"/>
      </rPr>
      <t xml:space="preserve"> pela conexao com o outro prcesso. Audiência junto com o outro em 15/5/23. Reclamante apresentou RO, negado pelo sobrestamento. </t>
    </r>
  </si>
  <si>
    <t>segue com o outro</t>
  </si>
  <si>
    <t>Não dispensa por ser mesario</t>
  </si>
  <si>
    <t xml:space="preserve">ALESSANDRA SILVEIRA PAPA </t>
  </si>
  <si>
    <t xml:space="preserve">GERENTE DE PAB </t>
  </si>
  <si>
    <t>0001020-14.2011.5.15.0029</t>
  </si>
  <si>
    <t>JABOTICABAL</t>
  </si>
  <si>
    <t>Iully Freire Garcia de Oliveira</t>
  </si>
  <si>
    <r>
      <t xml:space="preserve">Escritório de consultoria do Bradesco pediu o desarquivamento em 2018 para ver se tinham valores a serem devolvidos. Desarquivaram em 3/11 e Banco nos terceirizou o processo. Há 3 depósitos: 2013, 14 e 15: todos zerados. No despacho de 2017, consta: </t>
    </r>
    <r>
      <rPr>
        <i/>
        <sz val="11"/>
        <color theme="1"/>
        <rFont val="Times New Roman"/>
        <family val="1"/>
      </rPr>
      <t>O depósito judicial de fls.425 foi totalmente liberado na guia de fls.429, e o depósito judicial de fls.679 possui saldo remanescente que deverá ser liberado para a reclamada, após a quitação previdenciária</t>
    </r>
    <r>
      <rPr>
        <sz val="11"/>
        <color theme="1"/>
        <rFont val="Times New Roman"/>
        <family val="1"/>
      </rPr>
      <t xml:space="preserve">. </t>
    </r>
    <r>
      <rPr>
        <i/>
        <sz val="11"/>
        <color theme="1"/>
        <rFont val="Times New Roman"/>
        <family val="1"/>
      </rPr>
      <t>Na fls.349 tem um depósito recursal que também deverá ser liberado para a reclamad</t>
    </r>
    <r>
      <rPr>
        <sz val="11"/>
        <color theme="1"/>
        <rFont val="Times New Roman"/>
        <family val="1"/>
      </rPr>
      <t xml:space="preserve">a. Depois nao tenho info se os alvarás foram liberados. Pedimos expediçao dos alvarás, tendo a Vara confirmado que os expediu, mas eles não foram levantados pelo Banco. Ainda: que é pro Banco esperar quando chegar o projeto garimpo e mandou de volta pro arquivo. PROCESSO JA ENVIADO COMO </t>
    </r>
    <r>
      <rPr>
        <b/>
        <sz val="11"/>
        <color theme="9"/>
        <rFont val="Times New Roman"/>
        <family val="1"/>
      </rPr>
      <t>ENCERRADO</t>
    </r>
    <r>
      <rPr>
        <sz val="11"/>
        <color theme="1"/>
        <rFont val="Times New Roman"/>
        <family val="1"/>
      </rPr>
      <t xml:space="preserve"> PARA LEVANTAR ALVARÁ. JUIZ INDEFERIU, MANDOU AGUARDAR O GARIMPO.Isso foi em 03/23. AGUARDAMOS</t>
    </r>
  </si>
  <si>
    <t>ALESSANDRO ASSIS ROSA</t>
  </si>
  <si>
    <t xml:space="preserve">SUPERVISOR ADMINISTRATIVO - CAIXA </t>
  </si>
  <si>
    <t>0010571-55.2023.5.15.0010</t>
  </si>
  <si>
    <t>RIO CLARO</t>
  </si>
  <si>
    <t xml:space="preserve">ANTONIO MILLER MADEIRA </t>
  </si>
  <si>
    <r>
      <t xml:space="preserve">Aguarda realização de audiência. PROCEDENTE. RO por todos.(6ª Cam). Não provido. RR dispensado. </t>
    </r>
    <r>
      <rPr>
        <b/>
        <sz val="11"/>
        <rFont val="Times New Roman"/>
        <family val="1"/>
      </rPr>
      <t>TRANSITOU</t>
    </r>
    <r>
      <rPr>
        <sz val="11"/>
        <rFont val="Times New Roman"/>
        <family val="1"/>
      </rPr>
      <t xml:space="preserve">. Apresentamos cálculos. Foi p/ perícia. </t>
    </r>
  </si>
  <si>
    <r>
      <t>PPS: 163.469 liq: 153.130</t>
    </r>
    <r>
      <rPr>
        <b/>
        <sz val="11"/>
        <rFont val="Times New Roman"/>
        <family val="1"/>
      </rPr>
      <t xml:space="preserve"> TOTAL AMBOS: 230.151 </t>
    </r>
  </si>
  <si>
    <t>Ofereci 150K LIQ EM 16/4. 190k em 23/4. SENTENÇA. Ofereci 100k b em 15/7. Cobrei em 7/8. Qurem 600k. Encerrada. A pedido, mandei  180k L em 6/10</t>
  </si>
  <si>
    <t>Ruth -  acordos@bbmd.adv.br</t>
  </si>
  <si>
    <t>ENCERRADO</t>
  </si>
  <si>
    <t>0010570-70.2023.5.15.0010</t>
  </si>
  <si>
    <t>Aguarda realização de audiência. PROCEDENTE em parte. Invalidou cartoes. ED do autor, nao providos. RO por todos. Provido do autor p/ férias e do banco p/ compensação e limitar IJ. RR dispensado. ED autor, não provido. RR Reclamante.</t>
  </si>
  <si>
    <t xml:space="preserve">7ª e 8ª (comp ok), jornada da inicial, IJ, 10 dias férias, HÁ(10%)  </t>
  </si>
  <si>
    <r>
      <t xml:space="preserve">b+H: 81.266  L+H: 77.021              </t>
    </r>
    <r>
      <rPr>
        <b/>
        <sz val="11"/>
        <color theme="1"/>
        <rFont val="Times New Roman"/>
        <family val="1"/>
      </rPr>
      <t xml:space="preserve">TOTAL AMBOS 230.151:  </t>
    </r>
  </si>
  <si>
    <t>ALEX FERNANDO FRANCISCO</t>
  </si>
  <si>
    <t xml:space="preserve">GERENTE DE CONTAS PESSOA JURIDICA - GERENTE  ADMINISTRATIVO </t>
  </si>
  <si>
    <t>0010514-09.2025.5.15.0029</t>
  </si>
  <si>
    <t>5/13/2025</t>
  </si>
  <si>
    <t xml:space="preserve">DANIEL ALEX MICHELON </t>
  </si>
  <si>
    <t xml:space="preserve">Aguarda realização de audiencia. Foi p/ perícia. Laudo atestou doença, mas sem nexo! PROCEDENTE. Perdeu acúmulo, VR, PDE, férias, IJ, cartoes ok, cc (224), HE pós 8a, KM, doença e relacionados, aux ali, PPP, dif aposentadoria, conversao de pedido de dem em resc indireta. ED por ambos, rejeitados. RO por ambos (Thelma Helena - 9ª Câmara). </t>
  </si>
  <si>
    <t xml:space="preserve">14010, dif HE (mes cartao), DM (transp valor - 3k), PLR prop, dev contrib sindical, multa CCT, </t>
  </si>
  <si>
    <t>Ofereci 40k em 30/7 (max 68.6). Em 4/8 passei proposta p/ Lais. Informei em 6/8 Lais por cel que a proposta foi retirada. Voltou menor na MT 90. Liguei p/ Lais em 1/9 e nao atendeu. Insisti em 4/9. SENTENÇA.</t>
  </si>
  <si>
    <t>Arthur Wpp (16) 99796-4346 / Lais (16)99963-2023</t>
  </si>
  <si>
    <t>Nunca retornam</t>
  </si>
  <si>
    <t>NULIDADE DO PEDIDO DE DEMISSÃO E DO MOTIVO PARA RESCISÃO INDIRETA + VERBAS RESCISÓRIAS; INDENIZAÇÃO SUBSTITUTIVA À COMPLEMENTAÇÃO PARA APOSENTADORIA E POSSÍVEL RETIFICAÇÃO PPP’S; contribuição assistencial DEVOLUÇÃO</t>
  </si>
  <si>
    <t>ALEX JUNIOR DA SILVA</t>
  </si>
  <si>
    <t xml:space="preserve">GERENTE DE CONTAS PESSOA FÍSICA - GERENTE ASSISTENTE - SUPERVISOR ADMINISTRATIVO </t>
  </si>
  <si>
    <t>0010763-66.2024.5.15.0102</t>
  </si>
  <si>
    <t>TAUBATE</t>
  </si>
  <si>
    <t>EVANDRO PREVEDELLO</t>
  </si>
  <si>
    <t>He pos 8 e IJ</t>
  </si>
  <si>
    <t xml:space="preserve">(não esta na PPS) liq -20%=67.682  + 10%: </t>
  </si>
  <si>
    <t>Calcs 105k. Perdi o o historico pq a planilha nao salvou minhas alteraçoes. No final, ofereci 67 liq + 6.7 hon em 15/8. Nao aceitou em 20/8/25. Calcs distantes. Renovei a proposta em 16/12/25.</t>
  </si>
  <si>
    <t>ALEXANDER SALOMAO DOS SANTOS E SILVA</t>
  </si>
  <si>
    <t>BLUE ANGELS SEGURANCA PRIVADA E TRANSPORTE DE VALORES LTDA</t>
  </si>
  <si>
    <t>BRADESCO + 4</t>
  </si>
  <si>
    <t>0010715-65.2021.5.15.0053</t>
  </si>
  <si>
    <t>HELDER CURY RICCIARDI</t>
  </si>
  <si>
    <t>Aguarda realização de audiência INICIAL em 11/11/21. INSTR para 6/3/23. IMPROCEDENTE em face das subsidiárias, procedente em face da Blue Angels. ED pela BA, não provido. RO pela BA, provido parcialmente.</t>
  </si>
  <si>
    <t>ALEXANDRE PEDRAO</t>
  </si>
  <si>
    <t xml:space="preserve">GERENTE AGENCIA - GERENTE NEGOCIOS PJ III - GERENTE DE CONTAS PESSOA JURÍDICA </t>
  </si>
  <si>
    <t>0012015-65.2023.5.15.0094</t>
  </si>
  <si>
    <t>07</t>
  </si>
  <si>
    <r>
      <rPr>
        <b/>
        <sz val="11"/>
        <color theme="1"/>
        <rFont val="Times New Roman"/>
        <family val="1"/>
      </rPr>
      <t>VERBA DE REPRESENTAÇÃO.</t>
    </r>
    <r>
      <rPr>
        <sz val="11"/>
        <color theme="1"/>
        <rFont val="Times New Roman"/>
        <family val="1"/>
      </rPr>
      <t xml:space="preserve"> Aguarda realização de audiência UNA. Juíza aplicou os critérios do banco para pgto de Verba de representação e viu q o banco não cumpriu o q estipulou quando o Reclamante era gerente geral (13 meses), condenando nesse período. Assim, a interrup presc e a aplica da reforma nao fara diferença na condenaçao. Pedirei dispensa. Sergio mandou apresentar RO, apresentei só da % de ha, pois a sentença acolheu nossa tese. ED pelo Autor, provido mas nada mudou. RO por ambos. Nao providos. RR dispensado. RR e AIRR pelo Autor,</t>
    </r>
  </si>
  <si>
    <t xml:space="preserve">Presc 14.010, dif Verba de representação </t>
  </si>
  <si>
    <t>ALEXANDRE VENANCIO BOTELHO LOPES DA CRUZ</t>
  </si>
  <si>
    <t>GERENTE DE NEG E SERVICOS I - SUPERVISOR ADMINISTRATIVO I - AGENTE NEGOCIOS - CAIXA</t>
  </si>
  <si>
    <t>0011906-59.2025.5.15.0101</t>
  </si>
  <si>
    <t>ZILAH
RAMIRES  FERREIRA</t>
  </si>
  <si>
    <t>MARILIA</t>
  </si>
  <si>
    <t>ARNALDO DOS ANJOS RAMOS</t>
  </si>
  <si>
    <t>ALEXSANDER LUIS DE PAIVA FERNANDES/ Anna  Julia  Rico  de Lima</t>
  </si>
  <si>
    <t>SUPERVISOR ADMINISTRATIVO I - GERENTE ASSISTENTE</t>
  </si>
  <si>
    <t>0010449-75.2025.5.15.0138</t>
  </si>
  <si>
    <t>JACAREI</t>
  </si>
  <si>
    <t xml:space="preserve">FAUSTO DE MORAES ROCHA ARAUJO </t>
  </si>
  <si>
    <t>Aguarda realização de audiência. PROCEDENTE. ED por ambos. Providos em parte. RO dispensado.</t>
  </si>
  <si>
    <t xml:space="preserve"> saldo salário (05 dias); 13º salário prop (03/12); Férias prop + 1/3 (08/12),  FGTS 4/23, registro da CTPS da data de fim do pacto</t>
  </si>
  <si>
    <t>Antes de submeter o relatório, ofereci 25k (tem 31.748 de ind). Pedi 35k de alçada. NAO APROVADA. SENTENÇA. Ofereci 5.500+550 em 10/12. Cobrei em 12/12. Se aceitarem, peço relatório. Nao quer acordo.</t>
  </si>
  <si>
    <t xml:space="preserve">Fausto - e-mail </t>
  </si>
  <si>
    <t>Encerrado</t>
  </si>
  <si>
    <t>VERBAS RESCISÓRIAS; AUXÍLIO FUNERAL(CCT); ANOTAÇÃO CTPS; IMPLÍCITO 467</t>
  </si>
  <si>
    <t>ALEXSANDRO APARECIDO DE CARVALHO</t>
  </si>
  <si>
    <t>0010375-75.2025.5.15.0120</t>
  </si>
  <si>
    <t xml:space="preserve">Aguarda realização de audiência. PROCEDENTE. RO dispensado, apresentado pelas demais. </t>
  </si>
  <si>
    <t xml:space="preserve">ALICE HELENA GONCALVES </t>
  </si>
  <si>
    <t xml:space="preserve">GERENTE DE NEG E SERVICOS PRIME -  GERENTE PRIME ASSISTENTE - SUPERVISOR ADMINISTRATIVO I  - ESCRITURARIO </t>
  </si>
  <si>
    <t>0012725-39.2025.5.15.0022</t>
  </si>
  <si>
    <t>ALUISIO BERNARDES CORTEZ</t>
  </si>
  <si>
    <t>Aguarda designação de audiência. Desisti da exc incomp pq Mogi Guaçu é pior. Liminar de reativação de plano indeferida. ACORDO</t>
  </si>
  <si>
    <t>ACORDO</t>
  </si>
  <si>
    <t>245k</t>
  </si>
  <si>
    <t>280k/230</t>
  </si>
  <si>
    <t>Ofereci 100k em 5/2/26. 150k liq em 11/2 (d Mat veric: 20k, dm rank 62, IJ 75, PDE 200k, ind disp disc, 100k, inden esta 70k, ferias 40). Ofereci  180k em 19/2. Indiquei Elas em Pauta. Falei que aceitamos 230k.</t>
  </si>
  <si>
    <t>230k L=b</t>
  </si>
  <si>
    <t>Fernanda - wpp</t>
  </si>
  <si>
    <t>sim</t>
  </si>
  <si>
    <t>ASSÉDIO SXL; indeniz anotação ctps</t>
  </si>
  <si>
    <t>ALINE DA SILVA DE OLIVEIRA</t>
  </si>
  <si>
    <t>0011431-94.2020.5.15.0096</t>
  </si>
  <si>
    <t>3</t>
  </si>
  <si>
    <t>TATIANE STEVANATO DA PAZ</t>
  </si>
  <si>
    <t>Aguarda realização de audiência INICIAL em 9/6/21. Aguarda INSTR. Procedente. Vamos de ED, nao provido. Vamos de RO pois condenaçao solidária. RO pelo banco. Não provido. RR pela Chain.</t>
  </si>
  <si>
    <t>Resp SOL etc</t>
  </si>
  <si>
    <t>ALINE LILIAN VINHAS</t>
  </si>
  <si>
    <t>BANCO BRADESCO S.A. E CRISTALIA PRODUTOS QUIMICOS FARMACEUTICOS LTDA</t>
  </si>
  <si>
    <t>0010129-85.2025.5.15.0118</t>
  </si>
  <si>
    <t>ITAPIRA</t>
  </si>
  <si>
    <t xml:space="preserve"> RICARDO SILSON AVELLO CORREIA  </t>
  </si>
  <si>
    <t>Aguarda realização de audiência. PROCEDENTE. RO dispensado.</t>
  </si>
  <si>
    <t>ALINE PALMA DALACQUA</t>
  </si>
  <si>
    <t>GERENTE DE CONTAS PESSOA FÍSICA I</t>
  </si>
  <si>
    <t>0010327-54.2022.5.15.0013</t>
  </si>
  <si>
    <t xml:space="preserve">01 </t>
  </si>
  <si>
    <t>SAO JOSE DOS CAMPOS</t>
  </si>
  <si>
    <t xml:space="preserve">FELIPE AUGUSTO PEREIRA ALCIPRETE  </t>
  </si>
  <si>
    <t>Aguarda realização de audiência UNA. Foi pra perícia. Reconhecido nexo de causalidade, com lesão permanente em grau leve. Aguarda INSTR. PROCEDENTE. ED pelo Banco pela claus 11, não provido. RO. Provido do Banco para afastar HE, limitar pensao ate 81 anos e diminuir DM de 40 p/ 20k. RR pelo Banco apenas p/ tirar pensão mensal pois nao há incapacidade total. AIRR. Denegado. Agravo pelo Russo.</t>
  </si>
  <si>
    <t xml:space="preserve"> IJ, doença, Dm (20k) e pensao</t>
  </si>
  <si>
    <t>N</t>
  </si>
  <si>
    <t xml:space="preserve">Tem pensao mensal que estamos tentando tirar com RR. </t>
  </si>
  <si>
    <t>ALINE RIBEIRO DA MATA</t>
  </si>
  <si>
    <t>GERENTE DE CONTAS PESSOA FÍSICA - SUPERVISOR ADMINISTRATIVO - CAIXA</t>
  </si>
  <si>
    <t>0012663-70.2023.5.15.0021</t>
  </si>
  <si>
    <t>Aguarda realização de audiência. IMPROCEDENTE. Nas CRRO, alertar p/ par 3, pois nao foi falado na sentença. ED pela rct, provido, mas sem alterar resultado. RO rct (Mari Angela Pelegrini - 4ª Câmara). Provido da rct p/ reabrir INSTR.</t>
  </si>
  <si>
    <t>IMPROCCEDENTE - Aguarda nova sentença</t>
  </si>
  <si>
    <t>Ofereci 50k em 31/3. Nao aceitou. Quer sentença. IMPRO</t>
  </si>
  <si>
    <t>ALINE TOMAZ GATI</t>
  </si>
  <si>
    <t xml:space="preserve"> GERENTE PAB </t>
  </si>
  <si>
    <t>0011116-37.2025.5.15.0146</t>
  </si>
  <si>
    <t>ORLANDIA</t>
  </si>
  <si>
    <t>THAIS DUARTE TAVIAN CAMPOS</t>
  </si>
  <si>
    <t>350k</t>
  </si>
  <si>
    <t>s</t>
  </si>
  <si>
    <t xml:space="preserve">comissões (pade); 
pAGAMENTO E INTEGRAÇÃO DA REMUNERAÇÃO VARIÁVEL – COMISSÕES </t>
  </si>
  <si>
    <t>ALINE TORREAO DA SILVA</t>
  </si>
  <si>
    <t>ANALISTA SUPORTE OPERACOES JR</t>
  </si>
  <si>
    <t>0011376-06.2021.5.15.0001</t>
  </si>
  <si>
    <t xml:space="preserve">MARILU CRISTINA RIBERO LEFOSSE </t>
  </si>
  <si>
    <t>Aguarda realização de audiência INICIAL em 20/5/22. Banco Bradesco excluído da lide, pois não foi empregador. Banco Bradesco Financiamentos incluído. Aguarda INSTR. No dia da instr, juíza reconheceu nossa tese de presc bienal e chamou à sentença. EXTINTO por prescriçao. ED da Autora, nao provido. RO por ambos (Banco só pela presc da 14.010). TRT reverteu a prescrição e mandou voltar, instruir e julgar. PROCEDENTE. Aceitou cartoes. Fomos de ED pelo §3º, rejeitados. RO por ambas. Provido do banco para IMPROC (cc §3). RR rct. Vamos de RR condicionado pela prescrição. Denegado RR. Ver se vamos de AIRR pq nosso é adesivo.</t>
  </si>
  <si>
    <r>
      <rPr>
        <sz val="11"/>
        <rFont val="Times New Roman"/>
        <family val="1"/>
      </rPr>
      <t>PRESSCRITO</t>
    </r>
    <r>
      <rPr>
        <b/>
        <sz val="11"/>
        <rFont val="Times New Roman"/>
        <family val="1"/>
      </rPr>
      <t xml:space="preserve"> - </t>
    </r>
    <r>
      <rPr>
        <sz val="11"/>
        <rFont val="Times New Roman"/>
        <family val="1"/>
      </rPr>
      <t>7a e 8a (com comp) - IMPROCEDENTE (§3º)</t>
    </r>
  </si>
  <si>
    <t>ALINI FERNANDA MOBRICCI NOGUEIRA</t>
  </si>
  <si>
    <t>GERENTE DE NEG E SERVICOS I - GERENTE ASSISTENTE - SUPERVISOR ADMINISTRATIVO I - CAIXA</t>
  </si>
  <si>
    <t>0010072-42.2026.5.15.0018</t>
  </si>
  <si>
    <t xml:space="preserve">MOUZART LUÍS SILVA BRENES </t>
  </si>
  <si>
    <t>ITU</t>
  </si>
  <si>
    <t>LUKAS FERNANDES RIBEIRO</t>
  </si>
  <si>
    <t>ver</t>
  </si>
  <si>
    <t>AUSÊNCIA DE PARIDADE E EQUIDADE NO PAGAMENTO DA GRATIFICAÇÃO</t>
  </si>
  <si>
    <t>VALORIZA</t>
  </si>
  <si>
    <t>ALISON DOS SANTOS DE OLIVEIRA</t>
  </si>
  <si>
    <t>BANCO BRADESCO S/A</t>
  </si>
  <si>
    <t>0012754-20.2023.5.15.0003</t>
  </si>
  <si>
    <t xml:space="preserve">REGIANE DE SIQUEIRA SOUZA </t>
  </si>
  <si>
    <t>Aguarda audiência UNA. PROCEDENTE. Vamos de ED. Nao providos. RO por  RO por todos. Provido do rct.</t>
  </si>
  <si>
    <t>ALLAN APARECIDO DE SOUZA MENDONCA</t>
  </si>
  <si>
    <t>0012547-29.2025.5.15.0010</t>
  </si>
  <si>
    <t>Flávia Farias de Arruda Corseuil</t>
  </si>
  <si>
    <t>FELIPPE AUGUSTO SOUZA SANTOS</t>
  </si>
  <si>
    <t>ALLAN RIBEIRO MAIOLO</t>
  </si>
  <si>
    <t xml:space="preserve"> 19/07/2021</t>
  </si>
  <si>
    <t>BANCO BRADESCO + 1</t>
  </si>
  <si>
    <t>0011361-17.2021.5.15.0137</t>
  </si>
  <si>
    <t>PIRACICABA</t>
  </si>
  <si>
    <t xml:space="preserve">JAMIL APARECIDO MILANI </t>
  </si>
  <si>
    <r>
      <t xml:space="preserve">Aguarda realização de audiência INICIAL em 04/2/22. Adiada sine die pelo pedido de troca de 2 Reclamado pela hyunday. Nova CONC para 6/5/22. ACORDO COM GP. Agendado para fim do pagamento. Descumoriu acordo, marcaram INSTR para 4/4/23. Parcialmente procedente. RO dispensado IE 95. </t>
    </r>
    <r>
      <rPr>
        <b/>
        <sz val="11"/>
        <rFont val="Times New Roman"/>
        <family val="1"/>
      </rPr>
      <t xml:space="preserve">TRANSITOU. EXE Prov: </t>
    </r>
    <r>
      <rPr>
        <sz val="11"/>
        <rFont val="Times New Roman"/>
        <family val="1"/>
      </rPr>
      <t>Cálculos, etc, EE pela GP, nao conhecido pois nao garantido. AP pela GP. Nao conhecido. AIAP pela GP. Denegado. Pagamos nossa cota parte e Hyunday tb. Encerrada. Aguarda alvarás.</t>
    </r>
  </si>
  <si>
    <t>ALLAN VALDEMAR ELIAS PINTO</t>
  </si>
  <si>
    <t>0012855-87.2024.5.15.0111</t>
  </si>
  <si>
    <t xml:space="preserve">Aguarda realização de audiência. PROCEDENTE. Vamos de ED. Rejeitado. RO dispensado, apresentado pela GP. RR dispensado. </t>
  </si>
  <si>
    <t>Resp subs</t>
  </si>
  <si>
    <t>ALLANA CRISTINA FERNANDES NALIGATSKI</t>
  </si>
  <si>
    <t>SUPERVISOR ADMINISTRATIVO - CAIXA</t>
  </si>
  <si>
    <t>0010851-11.2024.5.15.0036</t>
  </si>
  <si>
    <t>MARCO ANTONIO DE SOUZA BRANCO</t>
  </si>
  <si>
    <t>ASSIS</t>
  </si>
  <si>
    <t xml:space="preserve">SERGIO CERQUEIRA RIBEIRO MELLO </t>
  </si>
  <si>
    <t xml:space="preserve">7a e 8a apenas. Aguarda realização de audiência </t>
  </si>
  <si>
    <t>0011107-51.2024.5.15.0036</t>
  </si>
  <si>
    <t>Doença (psi) e assédio. Laudo positivo (concausa de 66%). Aguarda realização de audiência.</t>
  </si>
  <si>
    <t>0011153-40.2024.5.15.0036</t>
  </si>
  <si>
    <r>
      <t xml:space="preserve">PLR. Aguarda realização de audiência. PROCEDENTE. Vamos de RO. Não provido. RR dispensado. </t>
    </r>
    <r>
      <rPr>
        <b/>
        <sz val="11"/>
        <color theme="1"/>
        <rFont val="Times New Roman"/>
        <family val="1"/>
      </rPr>
      <t>TRANSITOU</t>
    </r>
    <r>
      <rPr>
        <sz val="11"/>
        <color theme="1"/>
        <rFont val="Times New Roman"/>
        <family val="1"/>
      </rPr>
      <t>. Partes vao apresentar calcs. Só Banco fez e homologados os nossos. Pedimos pgto pela liberação do recursal + dev do remanescente.</t>
    </r>
  </si>
  <si>
    <t>PLR</t>
  </si>
  <si>
    <t>ALMIR PEREIRA</t>
  </si>
  <si>
    <t>TECNICO DE MANUTENÇÃO</t>
  </si>
  <si>
    <t>PROXXI TECNOLOGIA LTDA</t>
  </si>
  <si>
    <t>0011285-92.2025.5.15.0091</t>
  </si>
  <si>
    <t>BAURU</t>
  </si>
  <si>
    <t>CATARINA RIBEIRO FRANCO</t>
  </si>
  <si>
    <t>Aguarda realização de audiência. Foi para perícia ambiental. Será no banco.</t>
  </si>
  <si>
    <t>ALMIR ROGERIO ANDRADE TOME</t>
  </si>
  <si>
    <t xml:space="preserve">0010265-02.2022.5.15.0114 </t>
  </si>
  <si>
    <t>ANDERSON DE OLIVEIRA BARBOZA</t>
  </si>
  <si>
    <r>
      <t xml:space="preserve">Aguarda realização de audiência UNA em 24/11/22. Procedente. RO dispensado. RO pelos outros. Não aceitaram carta de fiança da GP, mandaram regularizar. RR e AIRR por GP e Almir. Denegados. </t>
    </r>
    <r>
      <rPr>
        <b/>
        <sz val="11"/>
        <rFont val="Times New Roman"/>
        <family val="1"/>
      </rPr>
      <t>TRANSITOU</t>
    </r>
    <r>
      <rPr>
        <sz val="11"/>
        <rFont val="Times New Roman"/>
        <family val="1"/>
      </rPr>
      <t xml:space="preserve">. Foi direto p/ perícia.  </t>
    </r>
  </si>
  <si>
    <t>AMANDA APARECIDA FERREIRA DE LIMA</t>
  </si>
  <si>
    <r>
      <t xml:space="preserve">BANCO BRADESCO </t>
    </r>
    <r>
      <rPr>
        <b/>
        <u/>
        <sz val="11"/>
        <rFont val="Times New Roman"/>
        <family val="1"/>
      </rPr>
      <t>BBI</t>
    </r>
    <r>
      <rPr>
        <sz val="11"/>
        <rFont val="Times New Roman"/>
        <family val="1"/>
      </rPr>
      <t xml:space="preserve"> + 3</t>
    </r>
  </si>
  <si>
    <t>0012241-75.2021.5.15.0018</t>
  </si>
  <si>
    <t>JOSE ROBERTO DA CONCEICAO COMPORTO</t>
  </si>
  <si>
    <t>Aguarda realização de audiência UNA em 16/11/22. Parcialmente procedente. ED porque tinha dado resp sol. Provido e IMPROCEDENTE em face do BBI. Proce em face dos demais. RO pelos demais, não providos. RR e AIRR pela Chain. Negado. Agravo pela Chain. Nao provido + multa.</t>
  </si>
  <si>
    <t>AMANDA BALISARDO MOTTA</t>
  </si>
  <si>
    <t>0011825-78.2024.5.15.0026</t>
  </si>
  <si>
    <t xml:space="preserve">CLERISTON MARCONI PINHEIRO LIMA </t>
  </si>
  <si>
    <t xml:space="preserve">Aguarda realização de audiência </t>
  </si>
  <si>
    <r>
      <rPr>
        <sz val="9"/>
        <color theme="0" tint="-0.499984740745262"/>
        <rFont val="Bradesco Sans"/>
      </rPr>
      <t>205k/153k</t>
    </r>
    <r>
      <rPr>
        <sz val="9"/>
        <color theme="1"/>
        <rFont val="Bradesco Sans"/>
      </rPr>
      <t>/97 (GCPJ)</t>
    </r>
  </si>
  <si>
    <t>440k + hon</t>
  </si>
  <si>
    <t>Ofereci 200k em 6/11. Banco reduziu de 341 p/ 185k a alçada, mandei e-mail retificando o valor p/ 150k em 7/11. Cobrei em 18/11. Ofereci 150k b pelo wpp. Muito distante. Banco subiu p/ 205.855, nem avisei pois ainda distante. Depois voltou p/ 153k. No GCPJ, diminuiu para 97k. Nem informei</t>
  </si>
  <si>
    <t>E-MAIL: cpr@cpradv.com.br (não respondem)/Tel: 31. 3568-1729 e -  wpp (31) 99969-3810</t>
  </si>
  <si>
    <t xml:space="preserve">Encerrado </t>
  </si>
  <si>
    <t>CF78</t>
  </si>
  <si>
    <t>IIJ</t>
  </si>
  <si>
    <t>TNET</t>
  </si>
  <si>
    <t>eqp</t>
  </si>
  <si>
    <t xml:space="preserve">SIM </t>
  </si>
  <si>
    <t>VRP</t>
  </si>
  <si>
    <t>resps</t>
  </si>
  <si>
    <t>AMANDA CORREA RIGO</t>
  </si>
  <si>
    <t xml:space="preserve">GERENTE FINANCIAMENTOS I </t>
  </si>
  <si>
    <t>BANCO BRADESCO FINANCIAMENTOS SA</t>
  </si>
  <si>
    <t>0011769-62.2025.5.15.0106</t>
  </si>
  <si>
    <t>08</t>
  </si>
  <si>
    <t>FABYO LUIZ ASSUNCAO</t>
  </si>
  <si>
    <t>Apresentamos exce de incomp. ACEITA. Sai de São Carlos e vai p/ Campinas. Aguarda designação de audiência.</t>
  </si>
  <si>
    <t>LABOR AOS SÁBADOS +  2 DOMINGOS POR MÊS</t>
  </si>
  <si>
    <t xml:space="preserve">AMANDA DE OLIVEIRA LEMES </t>
  </si>
  <si>
    <t>ALMAVIVA + BRADESCO</t>
  </si>
  <si>
    <t>0011719-39.2020.5.15.0097</t>
  </si>
  <si>
    <t>VIVIANE PIASSI</t>
  </si>
  <si>
    <t>Determinada apresentação de defesa em 20 dias. Pericia apontou periculosidade. INSTR para 27/01/22. Sentença procedente. Apresentamos RO. ED pelo Banco pela correçao. Provido para ADC (com juros no IPCA). RR dispensado, apresentado pela Chain. Denegado. AIRR pela Chain, denegado. Agravo pela Chain. Nao conhecido e multa.</t>
  </si>
  <si>
    <r>
      <t xml:space="preserve">Resp Sol, </t>
    </r>
    <r>
      <rPr>
        <sz val="11"/>
        <rFont val="Times New Roman"/>
        <family val="1"/>
      </rPr>
      <t>pericu//, HE, DM (20k), rescisão indireta, VR's, 467, HÁ (15) e ADC 58 + 1%</t>
    </r>
  </si>
  <si>
    <t>AMANDA DOS SANTOS COSTA - Teve outro processo improcedente (transitado)</t>
  </si>
  <si>
    <t xml:space="preserve">AGENTE NEGOCIOS - CAIXA </t>
  </si>
  <si>
    <t>BVP - BRADESCO SEGUROS - BRADESCO CAPITALIZAÇÃO - BRADESCO CONSÓRCIOS - BRADESCO SAUDE</t>
  </si>
  <si>
    <t>0012140-14.2025.5.15.0013</t>
  </si>
  <si>
    <t xml:space="preserve">FERNANDO ZANELLATO </t>
  </si>
  <si>
    <t xml:space="preserve">ALTERAÇÃO CONTRATUAL LESIVA – DESVIO DE FUNÇÃO (caixa para agente de negócios) - reconhecimento do enquadramento funcional no cargo de Gerente Comercial – Classic ou equip </t>
  </si>
  <si>
    <t>AMANDA LAURIANE DE MACEDO</t>
  </si>
  <si>
    <t>0011521-45.2020.5.15.0018</t>
  </si>
  <si>
    <t>Sentença procedente em parte. RO dispensado pelo Eduardo, mas apresentado pela Chain. Provido. RR e AIRR pela Chain. Denegados. Agravo e Rec Extr. Denegado. TRANSITOU. Cálcs homologados. Chain vai pagar.</t>
  </si>
  <si>
    <t>Resp subs, he e dm (5k)</t>
  </si>
  <si>
    <t>AMANDA MATIAS RODRIGUES</t>
  </si>
  <si>
    <t xml:space="preserve">ESCRITURARIO - CAIXA - GERENTE CONTAS PESSOA FISICA </t>
  </si>
  <si>
    <t>0011823-11.2024.5.15.0026</t>
  </si>
  <si>
    <t>400k</t>
  </si>
  <si>
    <t>Negociado em jan/25. Rct nao quer menos de 400k. Encerrado</t>
  </si>
  <si>
    <t>Cleriston - wpp (31) 99969-3810</t>
  </si>
  <si>
    <t>AMANDA SANTOS DANTAS DE SOUZA</t>
  </si>
  <si>
    <t xml:space="preserve">ASSISTENTE COMERCIAL LOSANGO  </t>
  </si>
  <si>
    <t>BANCO BRADESCO FINANCIAMENTOS S.A.</t>
  </si>
  <si>
    <t>0012039-79.2023.5.15.0131</t>
  </si>
  <si>
    <t>12</t>
  </si>
  <si>
    <t xml:space="preserve">JOSE AURELIO SILVA JUNIOR </t>
  </si>
  <si>
    <t>Aguarda realização de audiência. IMPROCEDENTE</t>
  </si>
  <si>
    <t>AMARILDO ADAIL GASPAR JUNIOR</t>
  </si>
  <si>
    <t>GERENTE ASSISTENTE</t>
  </si>
  <si>
    <t>0011567-19.2025.5.15.0031</t>
  </si>
  <si>
    <t>AVARE</t>
  </si>
  <si>
    <t>SAG (ok)</t>
  </si>
  <si>
    <t>AMELIA BEATRIZ DE OLIVEIRA REIS</t>
  </si>
  <si>
    <t>GERENTE DE CONTAS PESSOA JURÍDICA - GERENTE DE PAB</t>
  </si>
  <si>
    <r>
      <rPr>
        <sz val="11"/>
        <color rgb="FF000000"/>
        <rFont val="Times New Roman"/>
        <family val="1"/>
      </rPr>
      <t xml:space="preserve">0010216-14.2023.5.15.0085 - </t>
    </r>
    <r>
      <rPr>
        <b/>
        <sz val="11"/>
        <color rgb="FF000000"/>
        <rFont val="Times New Roman"/>
        <family val="1"/>
      </rPr>
      <t>CuPrSe</t>
    </r>
    <r>
      <rPr>
        <sz val="11"/>
        <color rgb="FF000000"/>
        <rFont val="Times New Roman"/>
        <family val="1"/>
      </rPr>
      <t>: 0011820-39.2025.5.15.0085</t>
    </r>
  </si>
  <si>
    <t>SALTO</t>
  </si>
  <si>
    <r>
      <t xml:space="preserve">Aguarda realização de audiência INICIAL. PROCEDENTE. Cartoes ok. Não falou sobre a clau 11. ED por ambos, improvidos. RO por ambos. Desprovido nosso e da rct ok para juros TRD. ED pela compensação e correção. Provido para comp. Russo vai de RR pela correção. Processado. ED rct, nao provido. RR e AIRR rct. </t>
    </r>
    <r>
      <rPr>
        <b/>
        <sz val="11"/>
        <color theme="1"/>
        <rFont val="Times New Roman"/>
        <family val="1"/>
      </rPr>
      <t>CuPrSe</t>
    </r>
    <r>
      <rPr>
        <sz val="11"/>
        <color theme="1"/>
        <rFont val="Times New Roman"/>
        <family val="1"/>
      </rPr>
      <t xml:space="preserve">: </t>
    </r>
  </si>
  <si>
    <r>
      <t>7a e 8a (</t>
    </r>
    <r>
      <rPr>
        <sz val="11"/>
        <color theme="0" tint="-0.499984740745262"/>
        <rFont val="Times New Roman"/>
        <family val="1"/>
      </rPr>
      <t>sem</t>
    </r>
    <r>
      <rPr>
        <sz val="11"/>
        <rFont val="Times New Roman"/>
        <family val="1"/>
      </rPr>
      <t xml:space="preserve"> comp ok), há (10)</t>
    </r>
  </si>
  <si>
    <t xml:space="preserve">TST/ Vara do Trabalho </t>
  </si>
  <si>
    <t>0010927-82.2024.5.15.0085</t>
  </si>
  <si>
    <t xml:space="preserve">Gisela  - 5ª Câmara </t>
  </si>
  <si>
    <t xml:space="preserve">ANTONIO CARLOS DE SOUZA SANTANA </t>
  </si>
  <si>
    <t xml:space="preserve">Aguarda realização de audiência INICIAL. Marcada pericia de periculo. A médica será designada oportunamente. Pedido de 7a e 8a EXTINTOS pela litispendência. Em réplica, Autora desistiu dos pedidos de dano emergente e lucro cessante; e da multa de 40% do FGTS. Laudo periculo NEGATIVO. Laudo medico NEGATIVO. Em aud, rct renunciou aos pleitos pelo de dano emergente, lucro cessante e multa de 40% do FGTS. IMPROCEDENTE e  má-fé de ofício, sem JG e deu hon de 15% para nós (causa de 2 mm). RO rct.  </t>
  </si>
  <si>
    <t xml:space="preserve">IMPROCEDENTE </t>
  </si>
  <si>
    <t>Multa 477, periculosidade, abono único</t>
  </si>
  <si>
    <t>AMINA VALERIA PEDROSO FRANCO</t>
  </si>
  <si>
    <t xml:space="preserve">GERENTE DE CONTAS PESSOA JURÍDICA </t>
  </si>
  <si>
    <t>0010521-37.2022.5.15.0148</t>
  </si>
  <si>
    <t>ITARARE</t>
  </si>
  <si>
    <t xml:space="preserve">Aguarda realização de audiência UNA. Deferiu tudo. ED pelo banco, rejeitado. RO pelo Banco, adesivo pela Autora. Proveu para reconhecer cc, excluir VR, ajustar IJ e 384 à reforma. RR pela correçao - denagado e  pela Autora, processado para discutir aplicação da reforma. AIRR dispensado, apresentado pela Autora. </t>
  </si>
  <si>
    <r>
      <rPr>
        <sz val="11"/>
        <color theme="0" tint="-0.499984740745262"/>
        <rFont val="Times New Roman"/>
        <family val="1"/>
      </rPr>
      <t>verba de representação,</t>
    </r>
    <r>
      <rPr>
        <sz val="11"/>
        <rFont val="Times New Roman"/>
        <family val="1"/>
      </rPr>
      <t xml:space="preserve"> </t>
    </r>
    <r>
      <rPr>
        <sz val="11"/>
        <color theme="0" tint="-0.499984740745262"/>
        <rFont val="Times New Roman"/>
        <family val="1"/>
      </rPr>
      <t>he pos 6</t>
    </r>
    <r>
      <rPr>
        <sz val="11"/>
        <rFont val="Times New Roman"/>
        <family val="1"/>
      </rPr>
      <t>, 384, he em reunioes, cursos e deslocamento,  férias, DM (20k), HÁ (10)</t>
    </r>
  </si>
  <si>
    <t>bruto com hon: 70.030,21</t>
  </si>
  <si>
    <t>100k + hon</t>
  </si>
  <si>
    <t>Ofereci 45k + hon em 8/8 por tel e e-mail. Depois 53k bruto + hon. Nao quis mais saber. Em 2/5, perguntou se majoramos a proposta. Em 10/5, mandei 55k liq (50 + 5 hon)</t>
  </si>
  <si>
    <t xml:space="preserve">Ferrareze CTB - Franciele - (41) 3233-0784 </t>
  </si>
  <si>
    <t>INICIAR</t>
  </si>
  <si>
    <t>Curso CPA 20</t>
  </si>
  <si>
    <t>ANA BEATRIZ DE LIMA ALMEIDA</t>
  </si>
  <si>
    <t>GERENTE COMERCIAL PA I - GERENTE DE CONTAS PESSOA FÍSICA - GERENTE ASSISTENTE - CAIXA</t>
  </si>
  <si>
    <t>0011517-08.2024.5.15.0005</t>
  </si>
  <si>
    <t>174k</t>
  </si>
  <si>
    <t>300k/255/200</t>
  </si>
  <si>
    <t>Ofereci 70k em 2/12. Cobrei em 9/01. Disse que não quer. Depois adv Luciano pediu 300k, mas encerramos pela distância. Em 21/5, mandei para Marcela de Bauru 150k bruto. Ofereci 170k em 26/5, informando que é o maximo. Em 28 pediu mais e eu conformei o max. Fechado em 18/8.</t>
  </si>
  <si>
    <t>170k b</t>
  </si>
  <si>
    <t xml:space="preserve"> Marcela Bauru</t>
  </si>
  <si>
    <t>fechado</t>
  </si>
  <si>
    <t>sim - Falta pagar preposto apenas</t>
  </si>
  <si>
    <t>L. 14010</t>
  </si>
  <si>
    <t>ANA CARINA GONCALVES VIEIRA RODRIGUES</t>
  </si>
  <si>
    <t>GERENTE PAB</t>
  </si>
  <si>
    <t>0012250-52.2024.5.15.0076</t>
  </si>
  <si>
    <t>FRANCA</t>
  </si>
  <si>
    <t xml:space="preserve">Aguarda realização de audiência. PROCEDENTE. Não aplicou §3º dizendo que é inválido. Perdeu cc (pelo 224), cartoes ok. ED pela Reclamante, provido sem alterar resultado. RO por ambas (4ª Câmara - Coca) </t>
  </si>
  <si>
    <t xml:space="preserve">Equip, sal subs, Dm (5k), </t>
  </si>
  <si>
    <t>46.400 oferecido em aud. Recusado. Retirado na MT 88(7/25). SENTENÇA. LIQ 57K. Ofereci 40k liq + hon em 10/12. Se der certo, peço relatorio. Quer acordao.</t>
  </si>
  <si>
    <t>ANA CARLA SOARES DA SILVA TURCO</t>
  </si>
  <si>
    <t xml:space="preserve">GERENTE ADMINISTRATIVO </t>
  </si>
  <si>
    <t>0012250-11.2024.5.15.0025</t>
  </si>
  <si>
    <t>BOTUCATU</t>
  </si>
  <si>
    <t>Ofereci 80k em 30/6 (era 125k). Subi para 120K em 7/7. em 11/7, passei 125k liq p/ Marcela, como maior. Em 22/8 avisei da  diminuição para 96k. PROPOSTA RETIRADA. Marcela avisada em 15/10/25.</t>
  </si>
  <si>
    <t>ANA CAROLINA ANDRADE ALEXANDRINO</t>
  </si>
  <si>
    <t>SR MANAGER - DATA SCIENCE MANAGER - GERENTE CIENCIAS DADOS - GERENTE INFORMACOES GERENCIAIS</t>
  </si>
  <si>
    <t>0013474-43.2025.5.15.0091</t>
  </si>
  <si>
    <t>IGOR ALMEIDA LIMA</t>
  </si>
  <si>
    <t>ANA CAROLINA NODARI</t>
  </si>
  <si>
    <t>0010093-47.2023.5.15.0010</t>
  </si>
  <si>
    <t xml:space="preserve">VICTOR PERIN AILY </t>
  </si>
  <si>
    <t>Aguarda realização de INICIAL. Aguarda INSTRU. PROCEDENTE. RO por ambas (Coca - 4ª Câm).</t>
  </si>
  <si>
    <t>7ª e 8ª (com ok), IJ, sal subs</t>
  </si>
  <si>
    <t>Cond atual: 95k + hon</t>
  </si>
  <si>
    <t>120k + hon / 100k + hon</t>
  </si>
  <si>
    <t>Na aud de 2023, rct queria 100k e oferecemos 20k. Em 3/25 rct procurou dizendo que aceita 60k. PROPOSTA RETIRADA. SENTENÇA. Ofereci 55k L em 10/12. Cobrei em 12/12, 20/01. Em 21/1 ele disse q ia pedir calcs e depois retornar. Respondi que poderia tentar 75k. Quer 100 + ha</t>
  </si>
  <si>
    <t>Victor - e-mail</t>
  </si>
  <si>
    <t>ANA CAROLINE LOPES DE SOUSA</t>
  </si>
  <si>
    <t xml:space="preserve">GERENTE RELACIONAMENTO PRIME I - </t>
  </si>
  <si>
    <t>0010742-02.2023.5.15.0078</t>
  </si>
  <si>
    <t>PIEDADE</t>
  </si>
  <si>
    <t>Aguarda realização de audiência. PROCEDENTE. Reconheceu cc e cartoes, negou DM. Fomos de RO pela presc 14.010, PLR, JG e honorários. ED pela Autora excluiu DM (porque tinha desistido) e tirou há dela. RO por ambos. Providos p/ correçao e ha. ED pelo Russo. Nao provido. RR pelo Russo pela PLR, aceito.</t>
  </si>
  <si>
    <t>PLR prop</t>
  </si>
  <si>
    <t>8.159,66 (B=L)</t>
  </si>
  <si>
    <t xml:space="preserve">20k </t>
  </si>
  <si>
    <t>Ofereci 7.500 em 9/4. Mantive em 25/4. Nao quer. CHANCE DE IMPROC</t>
  </si>
  <si>
    <t>e-mail</t>
  </si>
  <si>
    <t>ANA CAROLINE SILVA DE SOUSA</t>
  </si>
  <si>
    <t>0010111-63.2021.5.15.0002</t>
  </si>
  <si>
    <r>
      <t xml:space="preserve">Aguarda CEJUSC intimar da data da audiência de Conciliação. INICIAL para 10/09/21.  Aguarda INSTR. Em sentença, IMPROCEDENTE em face do Banco, que foi excluído do polo passivo. ED pelas partes, providos em partes, mas nada mudou para o Banco. RO pelos demais. Provido p; verbas e resp subs do Banco. RR dispensado. RR, AIRR e Agravo Chain. Denegados. </t>
    </r>
    <r>
      <rPr>
        <b/>
        <sz val="11"/>
        <rFont val="Times New Roman"/>
        <family val="1"/>
      </rPr>
      <t>EXE PRov</t>
    </r>
    <r>
      <rPr>
        <sz val="11"/>
        <rFont val="Times New Roman"/>
        <family val="1"/>
      </rPr>
      <t>: rolando</t>
    </r>
  </si>
  <si>
    <t>IMPROCCEDENTE - Resp subs etc</t>
  </si>
  <si>
    <t>ANA CLAUDIA ARENA</t>
  </si>
  <si>
    <t>GERENTE DE CONTAS PESSOA FÍSICA- GERENTE ASSISTENTE</t>
  </si>
  <si>
    <t>0011751-09.2023.5.15.0010</t>
  </si>
  <si>
    <t>8ª Câmara</t>
  </si>
  <si>
    <r>
      <rPr>
        <b/>
        <sz val="11"/>
        <color theme="1"/>
        <rFont val="Times New Roman"/>
        <family val="1"/>
      </rPr>
      <t>VERBA DE REPRESENTAÇÃO.</t>
    </r>
    <r>
      <rPr>
        <sz val="11"/>
        <color theme="1"/>
        <rFont val="Times New Roman"/>
        <family val="1"/>
      </rPr>
      <t xml:space="preserve"> Aguarda realização de audiência. PROCEDENTE. ED sobre parâmetros. Não provido. Vamos de RO (8ª Câmara - Erodite). Provido para improc!</t>
    </r>
  </si>
  <si>
    <t>VERBA DE REPRESENTAÇÃO - IMPROCEDENTE</t>
  </si>
  <si>
    <t>Improc</t>
  </si>
  <si>
    <t>enviei 70k em 4/10/23  p/ Sidneia (apenas para o q já recebemos de Verba de representação). Retirei a proposta em 23/10/23. Banco retirou a proposta, mas como Sid não tinha me respondido, nada fiz. Em 11/11, com nova proposta, mandei novamente em p/ outras advs o valor de 70k. Em 7/1, mandei 200k para os 2. Cobrei em 14/01, 22. Sem resposta, Banco diminui a proposta total de 340k para 103k. Em 17/02, falei que a proposta foi retirada. A pedido, ofereci 80k b em 4/7/25. RETIRADO. Ferreareze informado em 28/7. SENTENÇA</t>
  </si>
  <si>
    <t>0011896-65.2023.5.15.0010</t>
  </si>
  <si>
    <t xml:space="preserve">Aguarda realização de audiência. Perdeu PLR, 384, DM e sobreaviso. Vamos de ED pelo §3º claus 11. Não provido. RO por ambas (João Alberto - 10ª Câmara). </t>
  </si>
  <si>
    <t>7ª e 8ª (comp ok), desvio de função, km (500/mes)</t>
  </si>
  <si>
    <t xml:space="preserve">enviei 70k em 4/10/23 p/ Sidneia (apenas para o q já recebemos de Verba de representação). Retirei a proposta em 23/10/23. Banco retirou a proposta, mas como Sid não tinha me respondido, nada fiz. Em 11/11, com nova proposta, mandei novamente em p/ outras advs o valor de 70k. Em 7/1, mandei 200k para os 2. Cobrei em 14/01, 22. Sem resposta, Banco diminui a proposta total de 340k para 103k. Em 17/02, falei que a proposta foi retirada. A pedido, ofereci 80k b em 4/7/25. RETIRADO. Ferreareze informado em 28/7. </t>
  </si>
  <si>
    <t>SOBREAVISO</t>
  </si>
  <si>
    <t>ANA CLAUDIA DE LIMA</t>
  </si>
  <si>
    <t xml:space="preserve">GERENTE DE CONTAS PESSOA FÍSICA </t>
  </si>
  <si>
    <t>0010329-08.2023.5.15.0007</t>
  </si>
  <si>
    <t>AMERICANA</t>
  </si>
  <si>
    <t xml:space="preserve">FULVIO FERNANDES FURTADO </t>
  </si>
  <si>
    <t>Aguarda realização de audiência. Foram ouvidas as partes e a audiência cindida. Reclamante instada a apresentar o extrato bancário para comprovar o recebimento da PLR. IMPROCEDENTE! RO da Reclamante. Rejeitado! RR e AIRR rct.</t>
  </si>
  <si>
    <t>ANA CLAUDIA SACHETTO PEDRO</t>
  </si>
  <si>
    <t xml:space="preserve">GERENTE RELAC PRIME DIGITAL II - GERENTE RELACIONAMENTO PRIME I </t>
  </si>
  <si>
    <t>0010500-78.2023.5.15.0131</t>
  </si>
  <si>
    <t xml:space="preserve">FELIPE BRUNELLI DONOSO </t>
  </si>
  <si>
    <t xml:space="preserve">Aguarda realização de audiência. PROCEDENTE. Perdeu PLR 21, cc, IJ, 384, multa CCT, DM, cartoes ok. ED pela Autora, rejeitado e aplicada multa. RO por ambas. Provido nosso p/ excluir equipraçao e, asism, improcedência. ED Reclamante, não provido. </t>
  </si>
  <si>
    <t>Equiparação - IMPROCEDENTE</t>
  </si>
  <si>
    <t>400K</t>
  </si>
  <si>
    <t xml:space="preserve">Ofereci 60k L em 2/10. Pediu melhora. Pedi contraproposta. Cobrei em 9/10, 27/10, 28/11, 27/02. Debora chegou a 90k na audiência. Com aumento do valor pelo Banco, renovei a proposta de 60k liq em 11/11. Cobrei por tel em 18/11. Chegaram a 125k em aud. Pós, sentença, como perdeu tudo, nao vale a pena iniciar. </t>
  </si>
  <si>
    <t>(11) 3477-1416                               e-mail: contato@brunelliebrunelli.com.br</t>
  </si>
  <si>
    <t>ANA JULIA COLLISTOCHI DE SOUZA</t>
  </si>
  <si>
    <t xml:space="preserve">GERENTE ADMINISTRATIVO - GERENTE ADMINISTRATIVO UNIDADE - SUPERVISOR ADMINISTRATIVO </t>
  </si>
  <si>
    <t>0012539-84.2024.5.15.0043</t>
  </si>
  <si>
    <t>Camilia Ximenes Coimbra</t>
  </si>
  <si>
    <t xml:space="preserve">MARIANA CUMPIAN BELONE </t>
  </si>
  <si>
    <t>Aguarda realização de audiência INSTR. O outro processo deverá correr com esse. Perdeu interrup presc, cc qnd ger adm, cartoes ok só antes pandemia Vamos de ED §3º.</t>
  </si>
  <si>
    <t>7ª e 8ª qnd sup (comp ok), jornada inicial, IJ, sal subs, DM (10k),</t>
  </si>
  <si>
    <t>Adv pediu proposta por e-mail, falei q depois da decisão de ED.</t>
  </si>
  <si>
    <t>Mariana - e-mail</t>
  </si>
  <si>
    <t>0011252-79.2025.5.15.0131</t>
  </si>
  <si>
    <r>
      <rPr>
        <b/>
        <sz val="11"/>
        <color theme="1"/>
        <rFont val="Times New Roman"/>
        <family val="1"/>
      </rPr>
      <t>VR</t>
    </r>
    <r>
      <rPr>
        <sz val="11"/>
        <color theme="1"/>
        <rFont val="Times New Roman"/>
        <family val="1"/>
      </rPr>
      <t xml:space="preserve">. Juíza reconheceu dependêcia e mandou p/ 3ª VT de Cps, com o outro. Defesa em 10 dias. PROCEDENTE. Perdeu interrup presc. </t>
    </r>
  </si>
  <si>
    <t>Verba de representação (1500/2500/mes)</t>
  </si>
  <si>
    <t>Adv pediu proposta por e-mail, mas nao temos</t>
  </si>
  <si>
    <t xml:space="preserve">ANA JULIA RIBEIRO LEME </t>
  </si>
  <si>
    <t>CONCILIG TELEMARKETING E COBRANÇA LTDA</t>
  </si>
  <si>
    <t>0010263-68.2026.5.15.0089</t>
  </si>
  <si>
    <t>PAULO BUENO CORDEIRO DE ALMEIDA PRADO BAUER</t>
  </si>
  <si>
    <t>PEDIDO DE VÍNCULO - FUNC ATIVA. Aguarda designação de audiência</t>
  </si>
  <si>
    <t>ANA LUCIA MARIA DA SILVA</t>
  </si>
  <si>
    <t>0012578-64.2021.5.15.0018</t>
  </si>
  <si>
    <t>JEFFERSON MAURICIO DE BARROS</t>
  </si>
  <si>
    <r>
      <t xml:space="preserve">Determinada apresentação de defesa em 15 dias (19/2). INSTR para 23/01/23. Parcial/ procedente. Vamos de RO. RR dispensado. RR e AIRR pela Chain. Denegados. Apresentou Agravo, não conhecido. Rec Extra pela Chain. Dengado. </t>
    </r>
    <r>
      <rPr>
        <b/>
        <sz val="11"/>
        <rFont val="Times New Roman"/>
        <family val="1"/>
      </rPr>
      <t>TRANSITOU</t>
    </r>
    <r>
      <rPr>
        <sz val="11"/>
        <rFont val="Times New Roman"/>
        <family val="1"/>
      </rPr>
      <t xml:space="preserve">. </t>
    </r>
  </si>
  <si>
    <t>ANA PAULA DA SILVA</t>
  </si>
  <si>
    <t>GERENTE DE PAB - GERENTE DE CONTAS PESSOA FÍSICA - SUPERVISOR ADMINISTRATIVO -  GERENTE ASSISTENTE</t>
  </si>
  <si>
    <t>0010325-08.2024.5.15.0145</t>
  </si>
  <si>
    <t>ITATIBA</t>
  </si>
  <si>
    <t xml:space="preserve">ALAN HONJOYA </t>
  </si>
  <si>
    <t xml:space="preserve">Aguarda realização de audiência UNA. PROCEDENTE. Reconheceu cartoes, não deu IJ nem dm nem VR. Vamos de ED. Denegados. RO por ambos. Nao providos. Vamos de ED (dif he). Não provido. RR dispensado. RR e AIRR Reclamante. </t>
  </si>
  <si>
    <t xml:space="preserve">Diferenças nas HE pagas </t>
  </si>
  <si>
    <t>calcs: nem 8k</t>
  </si>
  <si>
    <t>Valor muito baixa Alan</t>
  </si>
  <si>
    <t>ANA PAULA LIMA DA SILVA</t>
  </si>
  <si>
    <t>AUXILIAR DE LIMPEZA</t>
  </si>
  <si>
    <t xml:space="preserve">BASE SISTEMA SERVICOS DE ADMINISTRACAO E COMERCIO LTDA
</t>
  </si>
  <si>
    <t>BANCO BRADESCO + 5</t>
  </si>
  <si>
    <t>0012594-45.2025.5.15.0093</t>
  </si>
  <si>
    <t>HEBERT OROFINO COSTA</t>
  </si>
  <si>
    <t>Aguarda designação de audiência</t>
  </si>
  <si>
    <t>ANA PAULA MACHADO MARINS</t>
  </si>
  <si>
    <t xml:space="preserve">ASSISTENTE COMERCIAL LOSANGO - ASSISTENTE COMERCIAL </t>
  </si>
  <si>
    <t>0012268-90.2023.5.15.0114</t>
  </si>
  <si>
    <t>09</t>
  </si>
  <si>
    <t xml:space="preserve">LUIZ EDSON FALLEIROS </t>
  </si>
  <si>
    <t>Juiz pediu manifestação ao pedido de tutela (Reintegração por dispensa discriminatoria). INDEFERIDA. Aguarda realização de audiência. PROCEDENTE. Perdeu dispensa discrim, plano saude e HE. Pela matéria e valor, pedimos dispensa e vamos de adesivo. RO pela rct e adesivo nosso (6ª Câmara - Ana Cláudia). Não providos. RR dispensado. ED pela rct, rejeitados.</t>
  </si>
  <si>
    <t>Valor calcs: 368,72 +10%. Ofereci 350 reais em 11/2</t>
  </si>
  <si>
    <t>Yago - wpp</t>
  </si>
  <si>
    <t>Aguarda resposta</t>
  </si>
  <si>
    <t>Dispensa discriminatória</t>
  </si>
  <si>
    <t>ANA PAULA RODRIGUES DA SILVA</t>
  </si>
  <si>
    <t>0012307-55.2021.5.15.0018</t>
  </si>
  <si>
    <t>Aguarda realização de audiência UNA em 30/11/22. Parcial/ procedente. Em ED, reconheceu que não há resp porque pedido foi de resp solidaria e não subs. IMPROCEDENTE em relaçao ao Banco. RO pela Autora e Chain. Não providos. RR e AIRR pela Chain e Ana, não deferidos.</t>
  </si>
  <si>
    <t>ANA PAULA SILVEIRA SANTOS DE ALCANTARA</t>
  </si>
  <si>
    <t>0011361-36.2024.5.15.0129</t>
  </si>
  <si>
    <t>SABINO DE OLIVEIRA</t>
  </si>
  <si>
    <t xml:space="preserve">Determinada apresentação de defesa em 10 dias (26/8). Já marcou INSTR. Tentou apresentar emenda p/ premio PADE e declaraçao de pobreza, mas fomos contra e juiz não aceitou. IMPROCEDENTE. Perdeu cc (nao falou do §3º), IJ e PADE. ED rct, nao provido. RO rct. </t>
  </si>
  <si>
    <t>0010360-79.2025.5.15.0129</t>
  </si>
  <si>
    <t>ALEXANDRE CARLOS GASPON</t>
  </si>
  <si>
    <r>
      <rPr>
        <b/>
        <sz val="11"/>
        <color theme="1"/>
        <rFont val="Times New Roman"/>
        <family val="1"/>
      </rPr>
      <t>PADE</t>
    </r>
    <r>
      <rPr>
        <sz val="11"/>
        <color theme="1"/>
        <rFont val="Times New Roman"/>
        <family val="1"/>
      </rPr>
      <t>. Aguarda designação de audiência. Sobrestado. Vai correr no primeiro.</t>
    </r>
  </si>
  <si>
    <t>PADE</t>
  </si>
  <si>
    <t>ANDERSON ALVES CORDEIRO</t>
  </si>
  <si>
    <t>CONTROLADOR DE ACESSO</t>
  </si>
  <si>
    <t>H2R1 PREMIUM SERVICES LTDA</t>
  </si>
  <si>
    <t>0010420-21.2026.5.15.0128</t>
  </si>
  <si>
    <t>LIMEIRA</t>
  </si>
  <si>
    <t>MATHEUS DE ALMEIDA ALVES</t>
  </si>
  <si>
    <t>ANDERSON LUIS PANES DE OLIVEIRA</t>
  </si>
  <si>
    <t>0010940-89.2024.5.15.0050</t>
  </si>
  <si>
    <t>DRACENA</t>
  </si>
  <si>
    <t xml:space="preserve">CELSO FERRAREZE </t>
  </si>
  <si>
    <t>Aguarda realização de audiência. PROCEDENTE em parte. RO por ambos. Provido do Banco p/ IMPROC! ED rct, nao provido.</t>
  </si>
  <si>
    <t>Add transf, km e dm -  IMPROCEDENTE</t>
  </si>
  <si>
    <t>ANDRE BOCCARDO CAMILO DE CAMARGO</t>
  </si>
  <si>
    <t xml:space="preserve">GERENTE ASSISTENTE - CAIXA - ESCRITURARIO </t>
  </si>
  <si>
    <t>0010073-61.2024.5.15.0094</t>
  </si>
  <si>
    <r>
      <rPr>
        <b/>
        <sz val="11"/>
        <color theme="1"/>
        <rFont val="Times New Roman"/>
        <family val="1"/>
      </rPr>
      <t>VERBA DE REPRESENTAÇÃO.</t>
    </r>
    <r>
      <rPr>
        <sz val="11"/>
        <color theme="1"/>
        <rFont val="Times New Roman"/>
        <family val="1"/>
      </rPr>
      <t xml:space="preserve"> Outro processo corre com esse. Aguarda UNA. Perdeu cc, he e km. ED pelo Autor, não providos. RO por todos. Provido do Banco p/ tirar a vr. RR e AIRR do Rct.</t>
    </r>
  </si>
  <si>
    <t>180k + hon</t>
  </si>
  <si>
    <t>Ofereci 40k liq em 7/10 (34 +6).</t>
  </si>
  <si>
    <t>ANDRE MONTEIRO</t>
  </si>
  <si>
    <t>ESSENCIAL SISTEMA DE SEGURANÇA LTDA</t>
  </si>
  <si>
    <t>0010310-44.2025.5.15.0132</t>
  </si>
  <si>
    <t>PAULO ANDRE PEDROSA</t>
  </si>
  <si>
    <t xml:space="preserve">Bradesco foi incluído na ação em emenda após à 1ª audiência. Aguarda realização de audiência.   </t>
  </si>
  <si>
    <t>ANDRE RAPHAEL OLIVEIRA DO NASCIMENTO</t>
  </si>
  <si>
    <t>GERENTE ASSISTENTE - CAIXA - ESCRITURARIO</t>
  </si>
  <si>
    <r>
      <rPr>
        <sz val="11"/>
        <color rgb="FF000000"/>
        <rFont val="Times New Roman"/>
        <family val="1"/>
      </rPr>
      <t xml:space="preserve">0010566-10.2024.5.15.0071- </t>
    </r>
    <r>
      <rPr>
        <b/>
        <sz val="11"/>
        <color rgb="FF000000"/>
        <rFont val="Times New Roman"/>
        <family val="1"/>
      </rPr>
      <t>CumPrSe</t>
    </r>
    <r>
      <rPr>
        <sz val="11"/>
        <color rgb="FF000000"/>
        <rFont val="Times New Roman"/>
        <family val="1"/>
      </rPr>
      <t>: 0011446-65.2025.5.15.0071</t>
    </r>
  </si>
  <si>
    <t>MOGI GUACU</t>
  </si>
  <si>
    <r>
      <t xml:space="preserve">Aguarda realização de audiência. PROCEDENTE. Cartoes ok. RO por ambos. RO rcte provido em parte para deferir ADC 58, excluir h. adv p/ nós, majorou DM (15K), he e reflexos. RO Banco: deferiu compensação, limitou condenação mul cct, excluiu período de férias em dobro. RR dispensado. RR e AIRR autor. Denegados. </t>
    </r>
    <r>
      <rPr>
        <b/>
        <sz val="11"/>
        <color theme="1"/>
        <rFont val="Times New Roman"/>
        <family val="1"/>
      </rPr>
      <t>CumPrSe</t>
    </r>
    <r>
      <rPr>
        <sz val="11"/>
        <color theme="1"/>
        <rFont val="Times New Roman"/>
        <family val="1"/>
      </rPr>
      <t>: vamos man calcs rct. Foi p/ perícia. Impugnamos, aceita e homologados calcs com ordem de garantia da exe.</t>
    </r>
  </si>
  <si>
    <t xml:space="preserve">HE pos 6ª, comp ok, IJ, desvio 25%, IJ 15, venda férias, dif PLR, multa CCT, DM (15k), HÁ (5%) </t>
  </si>
  <si>
    <t>risco: 36.415 / alçada: 29.231 B+ hon</t>
  </si>
  <si>
    <t>Oferecido 25K em audiência, quis 400k. Após sentençca, como não deu compensação, não vale a pena tentar. Mandaram e-mail perguntando e eu respondi 30k e depois vi q mudou. Mas não vao aceitar mesmo. Acordao.  Ofereci 25k b em 15/7. Cobrei em 4/8, disse q nao quer. Em 8/9, mandei 26k liq+ 5% hon</t>
  </si>
  <si>
    <t>ANDRE RICARDO DE GOES JORDAO - Re por instr (ver andamento)</t>
  </si>
  <si>
    <t xml:space="preserve">GERENTE DE CONTAS PESSOA JURÍDICA - FISICA - </t>
  </si>
  <si>
    <t>0011134-31.2023.5.15.0016</t>
  </si>
  <si>
    <t>ANTONIO MILLER MADEIRA</t>
  </si>
  <si>
    <t>Aguarda realização de audiência UNA. PROCEDENTE em parte. Perdeu cc, IJ, DM, cartoes ok. Vou de ED contra os apontamentos em replica, tentando a improc. Não providos. RO por ambos. Provido do rct p/ anular a sentença e mandar ouvir as partes. Aguarda nova instr. Orientar adv a treinar perfeitamente o preposto, pq é o unico jeitoda gente perder</t>
  </si>
  <si>
    <t xml:space="preserve">Dif he não pagas </t>
  </si>
  <si>
    <t>900.000,00 bruto + 10% de honorários</t>
  </si>
  <si>
    <t xml:space="preserve">Ana oferecerá 100k. Oferecido 100k. Não aceitou a proposta a pretensão é R$ 900.000,00 bruto + 10% de honorários. Majorei a proposta para 200k apresentou contraproposta de R$ 850 mil brutos  + 10%. SENTENÇA de 12.5k e acordao anulou p/ ouvir rct e rcd. Após isso, a pedido, ofereci 50k liq. Querem 750k b. encerrado   </t>
  </si>
  <si>
    <t>Ruth - e-mail: acordos@bbmd.adv.br</t>
  </si>
  <si>
    <t>ANDRE ROBERTO ALVES DOS SANTOS</t>
  </si>
  <si>
    <t>GERENTE DE CONTAS PESSOA JURÍDICA III</t>
  </si>
  <si>
    <t>0010619-57.2022.5.15.0007</t>
  </si>
  <si>
    <t>Aguarda realização de INICIAL em 12/07/22. INSTR para 23. Aguarda sentença. IMPROCEDENTE. RO do Autor, provido apenas para aceitar a interrupçao da prescriçao, ou seja, manteve a IMPROC. ED pelo Autor, rejeitados. RR e AIRR pelo Autor. Denegados! Agravo pelo Autor.</t>
  </si>
  <si>
    <t>ANDREA CALIERANE MOSCATELLI</t>
  </si>
  <si>
    <t>GUANABARA-UCAMPINAS</t>
  </si>
  <si>
    <t>0002115-81.2012.5.15.0114</t>
  </si>
  <si>
    <t>0011980-89.2016.5.15.0114</t>
  </si>
  <si>
    <r>
      <t xml:space="preserve">Após novo julgamento pelo TRT em relação ao divisor, Banc nao apresentou novo RR, apernas rct, que teve seu seguimento denegado. Apresentou AI, que foi denegado.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 xml:space="preserve">Execução garantida desde 2018 através de depósito. </t>
    </r>
    <r>
      <rPr>
        <sz val="11"/>
        <color theme="9" tint="-0.249977111117893"/>
        <rFont val="Times New Roman"/>
        <family val="1"/>
      </rPr>
      <t>Mesmo sem julgamento do RR, por conta da decisão do TST, perito refez as contas e apresentou novos cálculos com divisor 220. Juiza determinou em sentença de Impugnação na ExeProv aplicação do IPCA. Apresentamos AP para dizer que essa materia é objeto de RR e houve reconsideração do despacho para aguardar a decisão do TST. Concordamos com os cálculos do perito. Mandaram pagar diferença de 11k, mas apreseNtei EE falando q temos 37k de credito. Rct apresentou impugnação pedindo IPCA. Processo migrou para eletrîonico. Recursais levantados pela autora em 27.5.16 e abatidos quando do pgt da execução em 03.2018 -</t>
    </r>
    <r>
      <rPr>
        <b/>
        <sz val="11"/>
        <color theme="9" tint="-0.249977111117893"/>
        <rFont val="Times New Roman"/>
        <family val="1"/>
      </rPr>
      <t xml:space="preserve"> zerado no GCPJ</t>
    </r>
    <r>
      <rPr>
        <sz val="11"/>
        <color theme="9" tint="-0.249977111117893"/>
        <rFont val="Times New Roman"/>
        <family val="1"/>
      </rPr>
      <t>. Já deduzidos no GCPJ 300 mil levantados em 2020 do depósito para garantia. Tem mais 82k que precisa de baixa. 22k a rct sacou, entao resta 60k. Juiza aceitou nossa impugnação e mandou perito reapresentar cálculos. Concordamos com os novos e desistimos do EE. Aguarda julgamento da ISL, que pede aplicação do IPCA. Juíza indeferiu, dizendo que, até o julgamento pelo TST do tema, será TR. Mandou processo para homologação dos cálculos do perito. Homologou cálculos do perito e apresentamos novo EE em 06/10 e a Autora ISL, que aguardam julgamento. Pedi STF. Aceitos os EE e o ISL, com julgamento sobre o índice STF, mas não deu pra entender se aplicou ou se manteve a TR pq já houve pgto. Sem matéria para AP, mas rct apresentou ED pra enteder a correção (ainda bem), improvido. Apresentou AP, improvido. Depois, cálculos voltarão ao contador para ajustes e depois retorna para nova homologacao. Homologou e nos mandou pagar mais 15k, mas se esqueceram de um recursal. Entao vamos de EE para pedirem para abaterem esse valor. Providos. AP pela Autora p/ nao precisar devolver valores. Não conhecido. Voltou e foi p/ perito. Pagamos a diferença final e pedimos arquivamento. FALTA baixar 81k no GCPJ no dep de 351k. Procurar esses alvarás nos autos.</t>
    </r>
  </si>
  <si>
    <t>HE além 8; IJ; 384; danos morais (assalto – 50K)</t>
  </si>
  <si>
    <t>ANDREA SCARPATO FIDELIS</t>
  </si>
  <si>
    <r>
      <t>BANCO BRADES</t>
    </r>
    <r>
      <rPr>
        <b/>
        <sz val="11"/>
        <rFont val="Times New Roman"/>
        <family val="1"/>
      </rPr>
      <t xml:space="preserve">CARD </t>
    </r>
    <r>
      <rPr>
        <sz val="11"/>
        <rFont val="Times New Roman"/>
        <family val="1"/>
      </rPr>
      <t>S.A</t>
    </r>
  </si>
  <si>
    <t>0011238-42.2022.5.15.0021</t>
  </si>
  <si>
    <t>Aguarda realização de audiência INICIAL em 23/8/2022. PROCEDENTE. RO dispensado, apresentado pela Chain. Julgado. RR pela Chain, denegado.</t>
  </si>
  <si>
    <t>Resp Subs etc</t>
  </si>
  <si>
    <t>ANDREIA BARBOSA DOS SANTOS</t>
  </si>
  <si>
    <t>GERENTE COMERCIAL II</t>
  </si>
  <si>
    <t>0012302-20.2023.5.15.0129</t>
  </si>
  <si>
    <t xml:space="preserve">ELIANA MARTINS PEREIRA </t>
  </si>
  <si>
    <t>Aguarda realização de audiência. PROCEDENTE. Perdeu cc e dm. Fomos de ED, nao providos. RO por ambas. Provido do Banco p/ IMPROC! RR Reclamante.</t>
  </si>
  <si>
    <t>Sal subs e HÁ (15) - IMPROCEDENTE</t>
  </si>
  <si>
    <t>ANDRESSA FERREIRA SALDANHA ESTEFANO</t>
  </si>
  <si>
    <t>GERENTE RELACIONAMENTO PRIME I</t>
  </si>
  <si>
    <t>0011831-15.2019.5.15.0009</t>
  </si>
  <si>
    <t>MARCO AURELIO NAKANO</t>
  </si>
  <si>
    <t>Defesa apresentada em 10/08/20. Aguarda realização de audiência de UNA em 29/4/22. Audiência desmembrada, prosseguirá em 26/07/22. IMPROCEDENTE. TRT reverteu para deferir 384. Vamos de ED, não provido e aplicada multa. RR pelo Russo não recebido e da Autora parcialmente apenas para Just gratuita. AIRR dispensado pois a data do fato gerador de INSS nao é mais materia insttitucional. E tb desistimos expressamente de qq recurso a pedido do Banco. rct apresentou AIRR. Aguarda julgamento.</t>
  </si>
  <si>
    <t>IJ 384</t>
  </si>
  <si>
    <r>
      <t xml:space="preserve">Não vale a pena porque ela ta condenada a 5k de </t>
    </r>
    <r>
      <rPr>
        <b/>
        <sz val="11"/>
        <color theme="1"/>
        <rFont val="Calibri"/>
        <family val="2"/>
        <scheme val="minor"/>
      </rPr>
      <t>ma-fe ao</t>
    </r>
    <r>
      <rPr>
        <sz val="11"/>
        <color theme="1"/>
        <rFont val="Calibri"/>
        <family val="2"/>
        <scheme val="minor"/>
      </rPr>
      <t xml:space="preserve"> banco e 5k de honorarios pra nós</t>
    </r>
  </si>
  <si>
    <t>ANALISAR, mas possível</t>
  </si>
  <si>
    <t>ANDRESSA SANTOS FERREIRA BRITO</t>
  </si>
  <si>
    <t xml:space="preserve">ENFERMEIRA </t>
  </si>
  <si>
    <t>IRMANDADE DE MISERICORDIA DE CAMPINAS</t>
  </si>
  <si>
    <t>BRADESCO SAUDE + 4</t>
  </si>
  <si>
    <t>0010940-17.2023.5.15.0053 CumPrSen: 0010845-16.2025.5.15.0053</t>
  </si>
  <si>
    <t>CARLOS ALBERTO LOLLO</t>
  </si>
  <si>
    <r>
      <t>Aguarda realização de audiência UNA. Foi pra perícia. 1a Ré acompanhara, é empresa com contrato ativo. Aguarda INSTR. IMPROCEDENTE em face do Banco. RO da rct e 1ª Ré. Não providos. RR Santa Casa, debegado.</t>
    </r>
    <r>
      <rPr>
        <b/>
        <sz val="11"/>
        <rFont val="Times New Roman"/>
        <family val="1"/>
      </rPr>
      <t>CUMPSEN</t>
    </r>
    <r>
      <rPr>
        <sz val="11"/>
        <rFont val="Times New Roman"/>
        <family val="1"/>
      </rPr>
      <t>: Iniciada. 1a Ré participando.</t>
    </r>
  </si>
  <si>
    <t>ANDREZA DE JESUS LADEIRA</t>
  </si>
  <si>
    <t>GERENTE FINANCIAMENTOS I</t>
  </si>
  <si>
    <t>BANCO BRADESCO FINANCIAMENTOS S.A</t>
  </si>
  <si>
    <t>0012735-85.2021.5.15.0002</t>
  </si>
  <si>
    <t>CAMILA MOURA DE CARVALHO</t>
  </si>
  <si>
    <t xml:space="preserve">IGOR ALMEIDA LIMA </t>
  </si>
  <si>
    <t>Aguarda realização de audiência UNA em 19/6/23. PROCEDENTE. ED pela compensação. Ro por ambas. Acolhido nosso p/ anular a sentença e ouvir as partes. PROCEDENTE. Perdeu equiparação. ED pela cláusula 11.</t>
  </si>
  <si>
    <r>
      <t xml:space="preserve">He pós 6ª, IJ, 384, domingos trabalhados - ANULADA - </t>
    </r>
    <r>
      <rPr>
        <sz val="11"/>
        <rFont val="Times New Roman"/>
        <family val="1"/>
      </rPr>
      <t>He pós 6ª (sem comp), IJ, 384, domingos trabalhados</t>
    </r>
  </si>
  <si>
    <t>720k b</t>
  </si>
  <si>
    <t>SÓ QUEREM VALORES ABSURDOS - Ofereci 300k L em 1/7. Cobrei em 11/7 e 31/7. Não atendem nenhum tel. Respondeu em 1/8 com proposta absurda. Aguarda sentença, mas nao vai rolar pq pedem valor muito mais alto.</t>
  </si>
  <si>
    <t>Igor LIma / Claudiano (11) 3885-3006/ 99940-9500 - E-mail de claudiano</t>
  </si>
  <si>
    <t>ANDREZA DE OLIVEIRA GOMES</t>
  </si>
  <si>
    <t xml:space="preserve">GERENTE RELACIONAMENTO DIGITAL </t>
  </si>
  <si>
    <t>0010698-14.2025.5.15.0045</t>
  </si>
  <si>
    <t xml:space="preserve">LUKAS FERNANDES RIBEIRO </t>
  </si>
  <si>
    <t>Aguarda realização de audiência. Foi p/ perícia. Aguarda INSTR. ACORDO. Aguarda alvará de devolução dos honos prévios.</t>
  </si>
  <si>
    <t>82k</t>
  </si>
  <si>
    <t>Ofereci 60k em 22/8. Fechado em 54+6</t>
  </si>
  <si>
    <t>54+6</t>
  </si>
  <si>
    <t xml:space="preserve">DA AUSÊNCIA DE PARIDADE E EQUIDADE NO PAGAMENTO DA GRATIFICAÇÃO DE FUNÇÃO; </t>
  </si>
  <si>
    <t>ANELI DOS SANTOS PRADO</t>
  </si>
  <si>
    <t>A7 SERVICOS DE LIMPEZA E COMERCIO LTDA</t>
  </si>
  <si>
    <t>0012391-83.2023.5.15.0051</t>
  </si>
  <si>
    <t>FABIO EDUARDO DE LAURENTIZ</t>
  </si>
  <si>
    <t>Aguarda realização de audiência INICIAL. A7 vai acompanhar a perícia. PROCEDENTE. RO dispensado, apresentado pela A7. Nao provido. RR e AIRR A7.</t>
  </si>
  <si>
    <t>ANGELA CRISTINA DE OLIVEIRA MOREIRA</t>
  </si>
  <si>
    <t xml:space="preserve">GERENTE CORPORATE III - GERENTE CORPORATE ONE III  </t>
  </si>
  <si>
    <t>0012187-86.2025.5.15.0045</t>
  </si>
  <si>
    <t>Aguarda designação de audiência. Foi para perícia.</t>
  </si>
  <si>
    <t>DESCONTO INDEVIDO DO DÉCIMO TERCEIRO AUXÍLIO ALIMENTAÇÃO</t>
  </si>
  <si>
    <t>ANGELICA LORUSSO</t>
  </si>
  <si>
    <t>0010218-45.2024.5.15.0021</t>
  </si>
  <si>
    <t>Aguarda realização de audiência. Sem provas de cc pois aplicado §3º da claus 11 da CCT.</t>
  </si>
  <si>
    <t>0012869-97.2025.5.15.0188</t>
  </si>
  <si>
    <t>Aguarda realização de audiência INICIAL</t>
  </si>
  <si>
    <t>ANI GABRIELA MENDES DOS SANTOS</t>
  </si>
  <si>
    <t>ALMAVIVA DO BRASIL TELEMARKETING E INFORMATICA S/A</t>
  </si>
  <si>
    <t>0010155-92.2025.5.15.0018</t>
  </si>
  <si>
    <t>JACQUELINE DOS SANTOS</t>
  </si>
  <si>
    <t>Aguarda realização de audiência. IMPROCEDENTE em face de todas.</t>
  </si>
  <si>
    <t>ANIZIO SILVIO DE FREITAS FIRMINO</t>
  </si>
  <si>
    <t>PROXXI TECNOLOGIA LTDA.</t>
  </si>
  <si>
    <t>0011399-34.2024.5.15.0069</t>
  </si>
  <si>
    <t>REGISTRO</t>
  </si>
  <si>
    <t>RENATO CARDOSO MORAIS</t>
  </si>
  <si>
    <t>Aguarda realização de audiência. Foi p/ perícia. IMPROC em face do banco, procedente em face da Proxxi. RO pelos demais.</t>
  </si>
  <si>
    <t>ANNA RAFAELA SANTOS MESQUITA</t>
  </si>
  <si>
    <t>ALGAR TECNOLOGIA E CONSULTORIA S.A.</t>
  </si>
  <si>
    <t>0010496-75.2023.5.15.0152</t>
  </si>
  <si>
    <t>HORTOLANDIA</t>
  </si>
  <si>
    <t>Aguarda realização de audiência UNA. Vai designar pericia medica.  Vao repetir a INSTR pq perderam a gravação. PROCEDENTE. RO dispensado.</t>
  </si>
  <si>
    <t>ANNE CAROLINE FERRONATO</t>
  </si>
  <si>
    <t>1000499-76.2024.5.02.0702</t>
  </si>
  <si>
    <t>SAO PAULO ZONA SUL</t>
  </si>
  <si>
    <t>SIDENILSON SANTOS FONTES</t>
  </si>
  <si>
    <t xml:space="preserve">Aguarda realização de audiência UNA. IMPROCEDENTE. RO da Autora. Mantida improc. RR e AIRR pela Autora. Decisão monocrática denegou seguimneto ao AIRR rcte. </t>
  </si>
  <si>
    <t>ANTONIO BRITO PEREIRA FILHO</t>
  </si>
  <si>
    <t xml:space="preserve">0010250-86.2019.5.15.0001 </t>
  </si>
  <si>
    <r>
      <t xml:space="preserve">Partes inconciliadas na audiência virtual do CEJUSC. INSTR para 15/10/21. Ausente o Reclamante. Deferido 5 dias para justficar a ausência. Justificou, juíza acolheu e marcou nova INSTR para 2/6/22. Aguarda sentença. RO pelas partes. Não conhecido da GP por irregularidade na carta fiança, nao provido do Banco e provido do Autor para deferir 477. ED pelo Russo. RR dispensado. RR e AIRR pela GP. Denegados. </t>
    </r>
    <r>
      <rPr>
        <b/>
        <sz val="11"/>
        <rFont val="Times New Roman"/>
        <family val="1"/>
      </rPr>
      <t>TRANSITOU</t>
    </r>
    <r>
      <rPr>
        <sz val="11"/>
        <rFont val="Times New Roman"/>
        <family val="1"/>
      </rPr>
      <t>. Rcds devem se man sobre calcs do rct. Homologados do rct. GP citada p/ pagar em 15 dias. Tentou garantir com imovel. Rct vai se manifestar.</t>
    </r>
  </si>
  <si>
    <t>ANTONIO CALOI MEDEIROS PIRES /  Espólio de JOSE EDUARDO PIRES FILHO</t>
  </si>
  <si>
    <t>0010379-43.2026.5.15.0067</t>
  </si>
  <si>
    <t>PAULA RODRIGUES  DE  ARAUJO  LENZA</t>
  </si>
  <si>
    <t>ANTONIO CARLOS DE MELLO LIMA</t>
  </si>
  <si>
    <t>0012956-69.2024.5.15.0097</t>
  </si>
  <si>
    <t>FRANCISCO DE SALLES DE OLIVEIRA CESAR NETO</t>
  </si>
  <si>
    <t>ANTONIO PEDRO DA ROCHA</t>
  </si>
  <si>
    <t>PROSEGUR BRASIL AS</t>
  </si>
  <si>
    <t>BANCO BRADESCO  + 5</t>
  </si>
  <si>
    <t>0011109-97.2022.5.15.0001</t>
  </si>
  <si>
    <t>LUCIANA SELBER BARIONI</t>
  </si>
  <si>
    <t>Aguarda realização de audiência INICIAL. IMPROCEDENTE em face das subsidiarias, mas pp em face da Prosegur. ED da Prosegur procedente. RO pelo Reclamante (não recorreu da resp subs) e Prosegur. Acolhida preliminar de nulidade de sentença e determinada man das partes sobre o auto de constatação. Após, sentença. IMPROCEDENTE em relaçao as subs, mas condenou a Prosegur. ED pelo Santeder, improc. RO pela Prosegur, provido em parte.</t>
  </si>
  <si>
    <t>ANTONIO RENATO DA SILVA</t>
  </si>
  <si>
    <t xml:space="preserve">BANCO BRADESCO + 4 </t>
  </si>
  <si>
    <t>0010109-96.2023.5.15.0043</t>
  </si>
  <si>
    <t>MARIANA PEREIRA FERNANDES PITON</t>
  </si>
  <si>
    <t>Aguarda realização de INICIAL. Foi p/ perícia médica. BA vai acompanhar. PROCEDENTE. ED nosso, procedente. Vamos de RO, assim como rct e demais. RR dispensado.</t>
  </si>
  <si>
    <t>ANTONIO RODOLFO DA SILVA R GONCALVES</t>
  </si>
  <si>
    <t>SERVICO ESP DE SEGURANCA VIG INT SESVI DE S PAULO LTDA</t>
  </si>
  <si>
    <t>BANCO BRADESCO S.A</t>
  </si>
  <si>
    <t>0010140-35.2019.5.15.0083</t>
  </si>
  <si>
    <t xml:space="preserve">GUSTAVO SOURATY HINZ </t>
  </si>
  <si>
    <t xml:space="preserve">Aguarda realização de audiência UNA em 13/11/2019. Adiada para 28/5 em razão da ausencia da 1ª Ré. INS para 15/04/21. Sentença parcialmente procedente. RO pelo Banco, não provido. ED pelo Autor, não provido. RR dispensado por Eduardo, apresentado pelo Autor. Denegado. AIRR tb denagdo. Apresentado Agravo pelo Autor. ACORDO: nossos calculos 25k, ele quer 60k. </t>
  </si>
  <si>
    <t>Resp subbs, Vrs,  477 e 467 e FGTS</t>
  </si>
  <si>
    <t>APARECIDO FERRARESI</t>
  </si>
  <si>
    <t>BANCO BRADESCO + 4</t>
  </si>
  <si>
    <t>0010849-53.2025.5.15.0053</t>
  </si>
  <si>
    <t>VALDENIR BARBOSA</t>
  </si>
  <si>
    <t>Aguarda realização de audiência. Deferida prova emprestada p/ jornada e dm. PROCEDENTE. RO dispensado.</t>
  </si>
  <si>
    <t>APARECIDO ROSSI JUNIOR</t>
  </si>
  <si>
    <t>0011424-95.2024.5.15.0053</t>
  </si>
  <si>
    <t xml:space="preserve">HEMBLEY FERNANDES SERRA </t>
  </si>
  <si>
    <t>Aguarda realização de audiência. IMPROCEDENTE (Nao deu §2 do 224, mas jornada externa, por isso impro). ED pelo Autor, denegado. RO rct, nao provido.</t>
  </si>
  <si>
    <t>0010839-09.2025.5.15.0053</t>
  </si>
  <si>
    <r>
      <rPr>
        <b/>
        <sz val="11"/>
        <color theme="1"/>
        <rFont val="Times New Roman"/>
        <family val="1"/>
      </rPr>
      <t>(Integraçao gratifiação no salário)</t>
    </r>
    <r>
      <rPr>
        <sz val="11"/>
        <color theme="1"/>
        <rFont val="Times New Roman"/>
        <family val="1"/>
      </rPr>
      <t>. Aguarda realização de audiência. Foi direto p/ sentença pois matéria de direito. IMPROCEDENTE. RO Reclamante (7ª Câmara - Carlos Alberto Bosco). Não provido.</t>
    </r>
  </si>
  <si>
    <t xml:space="preserve">Extinto sem mérito </t>
  </si>
  <si>
    <t>Requer sejam integrados os valores pagos sob a rubrica 
“gratificação de função” ao salário;</t>
  </si>
  <si>
    <t>ARIADINE STEPHANI NETTO CARRETEIRO</t>
  </si>
  <si>
    <t xml:space="preserve">GERENTE CONTAS PESSOA JURIDICA - FISICA - GERENTE PAB - </t>
  </si>
  <si>
    <t>0012245-27.2025.5.15.0001</t>
  </si>
  <si>
    <t>Aguarda realização de audiência. O outro processo também correrá aqui. Pediu liminar de manutenção do plano pensão mensal. Indeferida por falta de prova (doc medico fala em doença da tireóide e queda de veículo).</t>
  </si>
  <si>
    <t>49K para os 2 casos</t>
  </si>
  <si>
    <t>Oferecer em aud</t>
  </si>
  <si>
    <t xml:space="preserve">GERENTE CONTAS PESSOA JURIDICA - FISICA - GERENTE PAB </t>
  </si>
  <si>
    <t>0012247-94.2025.5.15.0001</t>
  </si>
  <si>
    <r>
      <rPr>
        <b/>
        <sz val="11"/>
        <color theme="1"/>
        <rFont val="Times New Roman"/>
        <family val="1"/>
      </rPr>
      <t>VERBA DE REPRESENTAÇÃO</t>
    </r>
    <r>
      <rPr>
        <sz val="11"/>
        <color theme="1"/>
        <rFont val="Times New Roman"/>
        <family val="1"/>
      </rPr>
      <t>. Aguarda designação de audiência. SOBRESTADO</t>
    </r>
  </si>
  <si>
    <t>ARIADNE CRISTINA GIMENES</t>
  </si>
  <si>
    <t xml:space="preserve">ESPECIALISTA INVESTIMENTOS I - GERENTE CONTAS PESSOA FISICA I </t>
  </si>
  <si>
    <t>0012608-14.2024.5.15.0077</t>
  </si>
  <si>
    <t>INDAIATUBA</t>
  </si>
  <si>
    <t xml:space="preserve">DELMAR CECCON JUNIOR </t>
  </si>
  <si>
    <t>ATIVA - Aguarda realização de aud. Correndo na outra - APOS TRÂNSITO, INFORMAR BANCO P/ DISPENSA DO AUTOR - ACORDO</t>
  </si>
  <si>
    <t>7ª e 8ª (comp ok), pensão mensal de 2,28% da juntada do laudo enquanto durar a incapacidade, DM (15k doença), plano saude até a recuperaçao,  rescisão indireta a partir de 30/1/25 - ACORDO</t>
  </si>
  <si>
    <t>150k b (rel)</t>
  </si>
  <si>
    <t>135k + 10% para quitaçao de tudo</t>
  </si>
  <si>
    <r>
      <rPr>
        <b/>
        <sz val="11"/>
        <color theme="9" tint="-0.249977111117893"/>
        <rFont val="Times New Roman"/>
        <family val="1"/>
      </rPr>
      <t>TEM OUTRO PROCESSO</t>
    </r>
    <r>
      <rPr>
        <sz val="11"/>
        <color theme="9" tint="-0.249977111117893"/>
        <rFont val="Times New Roman"/>
        <family val="1"/>
      </rPr>
      <t>. Em audiência foi oferecido 140k e advogado ficou de retornar com contraproposta, pois ela ta ativa. Banco retirou a proposta e quando o advogado me ligou em 16/01 o informei. Depois Banco liberou 7k, mas nem informei pois irrisório. NA MT 71, baixou p/ 6.6. Ofereci 6.500 em 31/3. Nao aceitou. Retirada na MT 90. SENTENÇA. Ofereci 90+10 em 12/01. Em 16/1, submeti relatório. Ok em 29/01</t>
    </r>
  </si>
  <si>
    <t>150k</t>
  </si>
  <si>
    <t>Aline - whatsapp / Delmar - (61) 9 8156-6483</t>
  </si>
  <si>
    <t>Aguarda homologação</t>
  </si>
  <si>
    <t>0010273-85.2025.5.15.0077</t>
  </si>
  <si>
    <t xml:space="preserve">ATIVA - DOENÇA - Laudo reconheceu incapacidade parcial e temp, além nexo concausal p/ doença psiquica. Sem incapacidade doença osteomusculares, mas com concausa. Aguarda realização de INST. PROCEDENTE. Perdeu acúmulo, cartoes ok e IJ. Vamos de ED, rejeitado. ACORDO com extinção do contrato de trabalho. </t>
  </si>
  <si>
    <r>
      <rPr>
        <b/>
        <sz val="11"/>
        <color theme="9" tint="-0.249977111117893"/>
        <rFont val="Times New Roman"/>
        <family val="1"/>
      </rPr>
      <t>TEM OUTRO PROCESSO</t>
    </r>
    <r>
      <rPr>
        <sz val="11"/>
        <color theme="9" tint="-0.249977111117893"/>
        <rFont val="Times New Roman"/>
        <family val="1"/>
      </rPr>
      <t>. Em audiência foi oferecido 140k e advogado ficou de retornar com contraproposta, pois ela ta ativa. Banco retirou a proposta e quando o advogado me ligou em 16/01 o informei. Depois Banco liberou 7k, mas nem informei pois irrisório. NA MT 71, baixou p/ 6.6. Ofereci 6.500 em 31/3. Nao aceitou. Retirada na MT 90. SENTENÇA. Ofereci 90+10 em 12/0. Ok em 29/011</t>
    </r>
  </si>
  <si>
    <t xml:space="preserve">RESC. INDIRETA; LITISP. POR DANO MORAL DOENÇA; </t>
  </si>
  <si>
    <t>ARIANE APARECIDA DE SIMONE</t>
  </si>
  <si>
    <t xml:space="preserve">AGENTE NEGOCIOS </t>
  </si>
  <si>
    <t>0011743-67.2025.5.15.0008</t>
  </si>
  <si>
    <t>SAO CARLOS</t>
  </si>
  <si>
    <t xml:space="preserve">DANILO MARIANO DE ALMEIDA </t>
  </si>
  <si>
    <t>ARIELLE SIQUEIRA LUGIANNATIELLO</t>
  </si>
  <si>
    <t>CAIXA</t>
  </si>
  <si>
    <t>0010580-82.2022.5.15.0129</t>
  </si>
  <si>
    <t>ETTORE CICILIATI SPADA</t>
  </si>
  <si>
    <t>Aguarda realização de audiência INICIAL. Foi para perícia de periculosidade. NEGATIVA. Aguarda INSTR. IMPROCEDENTE. Sentença de ED deferiu verbas. RO por ambas. Provido nosso p/ tirar desvio. Vamos de ED pq a ação se tornou IMPROC, mas isso nao foi declarado e deu HA p/ rct. Opusemos ED, providos!</t>
  </si>
  <si>
    <t>Dif salarias por desvio - IMPROCEDENTE</t>
  </si>
  <si>
    <t>: spada.ccs@outlook.com</t>
  </si>
  <si>
    <t>Adicional de Periculosidade</t>
  </si>
  <si>
    <t>ARIK VINICIUS MARQUES AMORIM</t>
  </si>
  <si>
    <t>0012545-60.2024.5.15.0021</t>
  </si>
  <si>
    <t xml:space="preserve">THAIS DUARTE </t>
  </si>
  <si>
    <r>
      <t xml:space="preserve">Aguarda realização de audiência. IMPROCEDENTE. Perdeu acúmulo, CC, HE, IJ e DM. </t>
    </r>
    <r>
      <rPr>
        <b/>
        <sz val="11"/>
        <color theme="1"/>
        <rFont val="Times New Roman"/>
        <family val="1"/>
      </rPr>
      <t>TRANSITOU</t>
    </r>
    <r>
      <rPr>
        <sz val="11"/>
        <color theme="1"/>
        <rFont val="Times New Roman"/>
        <family val="1"/>
      </rPr>
      <t>! TM reservas</t>
    </r>
  </si>
  <si>
    <t>IMPROC</t>
  </si>
  <si>
    <t>ARON MARIANO DE OLIVEIRA</t>
  </si>
  <si>
    <t xml:space="preserve">GERENTE RELACIONAMENTO PARCERIAS - GERENTE RELAC PARCERIAS LOSANGO - CONSULTOR COMERCIAL JR   </t>
  </si>
  <si>
    <t>0011509-92.2023.5.15.0093</t>
  </si>
  <si>
    <t>7ª Câmara</t>
  </si>
  <si>
    <t xml:space="preserve">WILLIANS SILVA PEREIRA </t>
  </si>
  <si>
    <t>Aguarda realização de audiência INICIAL. IMPROCEDENTE. ED pelo Autor, nao provido. RO (7ª Câmara). Nao provido! RR rct.</t>
  </si>
  <si>
    <t>sobreaviso</t>
  </si>
  <si>
    <t>0011391-51.2024.5.15.0071</t>
  </si>
  <si>
    <t>DM e férias. Aguarda realização de audiência INICIAL</t>
  </si>
  <si>
    <t>ARTHUR DO NASCIMENTO</t>
  </si>
  <si>
    <t>0012502-10.2024.5.15.0188</t>
  </si>
  <si>
    <t xml:space="preserve">Aguarda realização de audiência. Apresentou emenda no mesmo dia da aud, já nos manifestamos que nao altera a defesa e reiterando a já protocolada. </t>
  </si>
  <si>
    <t>200k</t>
  </si>
  <si>
    <t>Em aud, oferecemos 12k, quis 200k e disse que nao negociaria. ENCERRADA</t>
  </si>
  <si>
    <t>0011097-02.2025.5.15.0188</t>
  </si>
  <si>
    <t xml:space="preserve">JONATHAN DA SILVA VIEIRA </t>
  </si>
  <si>
    <t>Adv quis proposta, informei que não tínhamos. Ofereci 70k b para ambos em 13/8. Valor baixou para 67.500. Quer 350k nos 2. Encerrei pela distância.Em aud, oferecer ate 64.500 para encrrar os 2 processos</t>
  </si>
  <si>
    <t>ARTHUR MENDES GORITA</t>
  </si>
  <si>
    <t>GERENTE CONTAS PESSOA FISICA I -  SUPERVISOR ADMINISTRATIVO - CAIXA</t>
  </si>
  <si>
    <t>0012003-64.2025.5.15.0067</t>
  </si>
  <si>
    <t>RIBEIRÃO PRETO</t>
  </si>
  <si>
    <t>AUSÊNCIA DE PARIDADE E EQUIDADE NO PAGAMENTO DA GRATIFICAÇÃO DE FUNÇÃO</t>
  </si>
  <si>
    <t>VALORIZA/PADE</t>
  </si>
  <si>
    <t>ARTUR DE LIMA NORONHA</t>
  </si>
  <si>
    <t>0011859-94.2021.5.15.0111</t>
  </si>
  <si>
    <t>MARIA AMALIA BANIETTI</t>
  </si>
  <si>
    <t>Apresentar defesa em 15 dias (até 29/03). INSTR para 11/23. Cancelada pois Reclamante sofreu um AVC e esta aguardando o processo de curatela. Remarcada. PROCEDENTE. RO dispensado. Julgado. RR dispensado.</t>
  </si>
  <si>
    <t>BARBARA CAROLINE MOREIRA DA COSTA</t>
  </si>
  <si>
    <t>ALMAVIVA EXPERIENCE S/A</t>
  </si>
  <si>
    <t>0013247-29.2025.5.15.0002</t>
  </si>
  <si>
    <t>BRUNO CESAR SILVA</t>
  </si>
  <si>
    <t>BARBARA EVELYN RODRIGUES</t>
  </si>
  <si>
    <t xml:space="preserve">GERENTE CONTAS PESSOA FISICA I - GERENTE ASSISTENTE - SUPERVISOR ADMINISTRATIVO I </t>
  </si>
  <si>
    <t>0011839-10.2025.5.15.0032</t>
  </si>
  <si>
    <t xml:space="preserve">GIOVANI MOLINA MOTA </t>
  </si>
  <si>
    <t>SEM ALÇADA GCPJ</t>
  </si>
  <si>
    <t>R$ 250k</t>
  </si>
  <si>
    <t>Adv pediu alçada em 8/9/25.</t>
  </si>
  <si>
    <t xml:space="preserve">PADE </t>
  </si>
  <si>
    <t>BARBARA IARA MENDES LEROY</t>
  </si>
  <si>
    <t>GERENTE DE CONTAS PESSOA JURÍDICA - FÍSICA</t>
  </si>
  <si>
    <t>0010021-77.2025.5.15.0111</t>
  </si>
  <si>
    <t xml:space="preserve">GABRIEL MOLLER MALHEIROS </t>
  </si>
  <si>
    <t>Aguarda realização de audiência. Foi p/ perícia contábil da VR. Perita disse que precisa de docs p/ fazer o laudo.  Aguarda juíza dar ordem de juntada dos docs. Recebemos alguns orçadosx realizados, mas nao é suficiente.</t>
  </si>
  <si>
    <r>
      <rPr>
        <sz val="9"/>
        <color theme="0" tint="-0.499984740745262"/>
        <rFont val="Bradesco Sans"/>
      </rPr>
      <t>121.700 /</t>
    </r>
    <r>
      <rPr>
        <sz val="9"/>
        <color theme="1"/>
        <rFont val="Bradesco Sans"/>
      </rPr>
      <t xml:space="preserve"> 91k</t>
    </r>
  </si>
  <si>
    <t>500k</t>
  </si>
  <si>
    <t>Ofereci 80k b em 30/7. Cheguei a 120k em 12/8. Cobrei em 19/8, 4/9. Mantiveram 500k. Encerrado. Valor alçada baixada p/ 91k (G)</t>
  </si>
  <si>
    <t>e-mail e wpp Marcela (31) 99986-9696</t>
  </si>
  <si>
    <t xml:space="preserve"> RESGATE DA COTA PATRONAL DA PREVIDÊNCIA PRIVADA OU indenização substitutiva</t>
  </si>
  <si>
    <t>PADE (remuneração variável)</t>
  </si>
  <si>
    <t>BARBARA ISABELE DOS SANTOS MARTINS</t>
  </si>
  <si>
    <r>
      <t xml:space="preserve">BBC + BRADESCO </t>
    </r>
    <r>
      <rPr>
        <b/>
        <sz val="11"/>
        <color theme="1"/>
        <rFont val="Times New Roman"/>
        <family val="1"/>
      </rPr>
      <t>BBI</t>
    </r>
  </si>
  <si>
    <t>0012947-24.2022.5.15.0018</t>
  </si>
  <si>
    <t xml:space="preserve">JOSE ROBERTO DA CONCEIÇAO COMPORTO </t>
  </si>
  <si>
    <t>Aguarda realização de audiência UNA. IMPROCEDENTE em relaçao à BBI, porque não provou a resp solidaria. Vamos de ED porque não constou a IMPROC no dispositivo. RO dispensado pois IMPROC. RO pela Chain, não provido. RR e AIRR.</t>
  </si>
  <si>
    <t>BEATRIZ BRAGA PEREIRA</t>
  </si>
  <si>
    <t xml:space="preserve">GERENTE PAB - GERENTE ASSISTENTE - CAIXA </t>
  </si>
  <si>
    <t>0012398-74.2024.5.15.0137</t>
  </si>
  <si>
    <t>Aguarda realização de audiência. Perdeu sal subs, he e ij caixa e ger pab, cartoes ok, dm, km. RO por ambas. Sem matéria p/ RR, mas vamos de ED pelo §3º. Acolhidos parcialmente, sem alteração.</t>
  </si>
  <si>
    <t>7a e 8a ger ass (comp ok),</t>
  </si>
  <si>
    <t>Bruto: 2.179</t>
  </si>
  <si>
    <t>quer esperar TST (acho)</t>
  </si>
  <si>
    <t>BEATRIZ DE OLIVEIRA PEREIRA</t>
  </si>
  <si>
    <t>0011824-19.2020.5.15.0096</t>
  </si>
  <si>
    <t>MARCOS AUGUSTO DE ARGENTON E QUEIROZ</t>
  </si>
  <si>
    <r>
      <t xml:space="preserve">Aguarda realização de audiência INICIAL em 31/07/21. Prazo para aditamento das defesas em face da emenda à inicial até 05/07. INSTR para 01/08/22. Improcedente em relacao ao Banco, em parte em face da Chain. Chain e Autora apresentaram RO, provido da Autora para reconhecer a resp subs. RR dispensado. RR e AI pela Chain, denegados. Apresentou agravo e levou  multa de 5%.  </t>
    </r>
    <r>
      <rPr>
        <b/>
        <sz val="11"/>
        <rFont val="Times New Roman"/>
        <family val="1"/>
      </rPr>
      <t>TRANSITOU</t>
    </r>
    <r>
      <rPr>
        <sz val="11"/>
        <rFont val="Times New Roman"/>
        <family val="1"/>
      </rPr>
      <t xml:space="preserve">. Determinada man aos calculos da Autora. Vai para pericia. Cálculos homologados, Chains apresentou EE nos autos principais e nao na no CUMP Sent. Intimaram banco para pagar a execuçao no Cump Sent. Chain vai se manifestar. AP pela Autora. Julgado. </t>
    </r>
  </si>
  <si>
    <t>Resp subs em acordao etc</t>
  </si>
  <si>
    <t>BEATRIZ DIAS PEREIRA DA SILVA - teve outra açao já arquivada</t>
  </si>
  <si>
    <t>GERENTE RELACIONAMENTO PRIME</t>
  </si>
  <si>
    <t>1001572-83.2023.5.02.0002</t>
  </si>
  <si>
    <t>SAO PAULO</t>
  </si>
  <si>
    <t>Aguarda realização de audiência UNA. Teve outra ação improcedente: 1000679-63.2022.5.02.0702 (pediu 7a e 8a, 384, PLR). Entendo estar prescrita. RENUNCIOU à 7a e 8a. Autora vai se manifestar e depois irá a conclusao para julgamento da prescriçao. ACEITA. RO da rct. Apresentamos RO adesivo pela JG, hon e pedindo litig má-fé. Acolhidos da rct para instruir a coação no pedido de demissao. Denegou nosso, mas a má-fé pode ser renovada no outro. Aguarda instr. Renunciou ao pedido de add de periculosidade. Extinta de novo por presc bienal! Novo RO rct. Novo adesivo nosso.</t>
  </si>
  <si>
    <r>
      <rPr>
        <sz val="11"/>
        <color theme="0" tint="-0.499984740745262"/>
        <rFont val="Times New Roman"/>
        <family val="1"/>
      </rPr>
      <t xml:space="preserve">Extinto presc bienal -Aguarda nova sentença - </t>
    </r>
    <r>
      <rPr>
        <sz val="11"/>
        <color theme="1"/>
        <rFont val="Times New Roman"/>
        <family val="1"/>
      </rPr>
      <t xml:space="preserve">Extinto presc bienal </t>
    </r>
  </si>
  <si>
    <t>Descontos no TRCT; nulidade do pedido de demissão; adicional de periculosidade; dev contribuição assistencial; vale-transporte</t>
  </si>
  <si>
    <t>BEATRIZ EMANUELE FERREIRA NONATO</t>
  </si>
  <si>
    <t xml:space="preserve">GERENTE ASSISTENTE - GERENTE ASSISTENTE PA  - CAIXA </t>
  </si>
  <si>
    <t>0011653-71.2025.5.15.0101</t>
  </si>
  <si>
    <t>BEATRIZ PACHECO DE SOUSA</t>
  </si>
  <si>
    <t>0011673-16.2021.5.15.0097</t>
  </si>
  <si>
    <r>
      <t xml:space="preserve">Apresentar defesa em 15 dias (até 08/09). INSTR para 17/2/22. Sentença procedete em parte. RO pelas rés. RR e AI pela Chain, denegados. Agravo não conhecido. Rec Extr pela Chain, não recebido. </t>
    </r>
    <r>
      <rPr>
        <b/>
        <sz val="11"/>
        <rFont val="Times New Roman"/>
        <family val="1"/>
      </rPr>
      <t>TRANSITOU</t>
    </r>
    <r>
      <rPr>
        <sz val="11"/>
        <rFont val="Times New Roman"/>
        <family val="1"/>
      </rPr>
      <t>. Chain deve apresentar cálculos. Pagos. Vao devolver nosso recursal.</t>
    </r>
  </si>
  <si>
    <t>Resp subs, resc indireta, DM (5k) HÁ (15%) e ADC + 1%</t>
  </si>
  <si>
    <t>BELISA CRISTINA XAVIER GOMES</t>
  </si>
  <si>
    <t>0011146-51.2024.5.15.0132</t>
  </si>
  <si>
    <t xml:space="preserve">MARCELO CARLOS COSTA DE FARIA </t>
  </si>
  <si>
    <r>
      <t xml:space="preserve">Aguarda realização de audiência. PROCEDENTE. Perdeu cc, he pos 8 e dm. Vamos de RO. Provido só p/ ha. RR dispensado. </t>
    </r>
    <r>
      <rPr>
        <b/>
        <sz val="11"/>
        <color theme="1"/>
        <rFont val="Times New Roman"/>
        <family val="1"/>
      </rPr>
      <t>TRANSITOU</t>
    </r>
    <r>
      <rPr>
        <sz val="11"/>
        <color theme="1"/>
        <rFont val="Times New Roman"/>
        <family val="1"/>
      </rPr>
      <t>. Rcd apresentará calcs. Pela distância, foi p/ perícia. Reclamante concordou e nós impugnamos.</t>
    </r>
  </si>
  <si>
    <t>IJ</t>
  </si>
  <si>
    <t>0012670-18.2025.5.15.0013</t>
  </si>
  <si>
    <t>ALINE DE LIMA HORDONHO</t>
  </si>
  <si>
    <r>
      <rPr>
        <b/>
        <sz val="11"/>
        <color theme="1"/>
        <rFont val="Times New Roman"/>
        <family val="1"/>
      </rPr>
      <t>PCS</t>
    </r>
    <r>
      <rPr>
        <sz val="11"/>
        <color theme="1"/>
        <rFont val="Times New Roman"/>
        <family val="1"/>
      </rPr>
      <t>. Aguarda realização de audiência.</t>
    </r>
  </si>
  <si>
    <t>0012851-19.2025.5.15.0013</t>
  </si>
  <si>
    <r>
      <rPr>
        <b/>
        <sz val="11"/>
        <color theme="1"/>
        <rFont val="Times New Roman"/>
        <family val="1"/>
      </rPr>
      <t>DOENÇA</t>
    </r>
    <r>
      <rPr>
        <sz val="11"/>
        <color theme="1"/>
        <rFont val="Times New Roman"/>
        <family val="1"/>
      </rPr>
      <t>. Aguarda realização de audiência.</t>
    </r>
  </si>
  <si>
    <t>BIANCA DE PAULA OLIVEIRA</t>
  </si>
  <si>
    <t xml:space="preserve">GERENTE DE NEG E SERVICOS I - SUPERVISOR ADMINISTRATIVO I - AGENTE NEGOCIOS - CAIXA - ESCRITURARIO </t>
  </si>
  <si>
    <t>0011471-51.2025.5.15.0080</t>
  </si>
  <si>
    <t>JALES</t>
  </si>
  <si>
    <t>FERNANDO AUGUSTO CHAVES</t>
  </si>
  <si>
    <t>140k</t>
  </si>
  <si>
    <t>Ofereci 80k b em 27/01. 130k em 2/2 (PLR 8.550, PDE 26, Ass moral 20, IJ 20. Disse que achava q dava para ser liquido.</t>
  </si>
  <si>
    <t>130k liq</t>
  </si>
  <si>
    <t>Fernando - wpp</t>
  </si>
  <si>
    <t>Aguarda HOMOLOGAÇAO</t>
  </si>
  <si>
    <t>SIM</t>
  </si>
  <si>
    <t>BIANCA DUARTE TRIGO</t>
  </si>
  <si>
    <t>0011393-57.2025.5.15.0080</t>
  </si>
  <si>
    <t>155K</t>
  </si>
  <si>
    <t>! INICIAR MT</t>
  </si>
  <si>
    <t>BIANCA GUIMARO SANTOS</t>
  </si>
  <si>
    <t>0012583-18.2024.5.15.0039</t>
  </si>
  <si>
    <r>
      <t xml:space="preserve">Aguarda realização de audiência. IMPROCEDENTE. Perdeu He for a do ponto, IJ 15, PDE, acúmulo e DM. RO Reclamante Não provido. </t>
    </r>
    <r>
      <rPr>
        <b/>
        <sz val="11"/>
        <color theme="1"/>
        <rFont val="Times New Roman"/>
        <family val="1"/>
      </rPr>
      <t>TRANSITOU</t>
    </r>
    <r>
      <rPr>
        <sz val="11"/>
        <color theme="1"/>
        <rFont val="Times New Roman"/>
        <family val="1"/>
      </rPr>
      <t>. TM reservas.</t>
    </r>
  </si>
  <si>
    <t>BIANCA REGINA SCARELLI DE ARAUJO</t>
  </si>
  <si>
    <t>0013295-12.2025.5.15.0091</t>
  </si>
  <si>
    <t>BRENDA ALVINO CEZARIO</t>
  </si>
  <si>
    <r>
      <t xml:space="preserve">BANCO BRADESCO </t>
    </r>
    <r>
      <rPr>
        <b/>
        <sz val="11"/>
        <rFont val="Times New Roman"/>
        <family val="1"/>
      </rPr>
      <t>CARTOES</t>
    </r>
    <r>
      <rPr>
        <sz val="11"/>
        <rFont val="Times New Roman"/>
        <family val="1"/>
      </rPr>
      <t xml:space="preserve"> S.A.</t>
    </r>
  </si>
  <si>
    <t>0011450-38.2023.5.15.0018</t>
  </si>
  <si>
    <t xml:space="preserve">EDMILSON MORAIS DE OLIVEIRA </t>
  </si>
  <si>
    <r>
      <t xml:space="preserve">Aguarda realização de audiência UNA. PROCEDENTE. RO dispensado, apresentado pelos demais. RR e AIRR pela Almaviva. Denegados. </t>
    </r>
    <r>
      <rPr>
        <b/>
        <sz val="11"/>
        <rFont val="Times New Roman"/>
        <family val="1"/>
      </rPr>
      <t>TRANSITOU</t>
    </r>
    <r>
      <rPr>
        <sz val="11"/>
        <rFont val="Times New Roman"/>
        <family val="1"/>
      </rPr>
      <t>. Partes apresentarão calcs. Homologados da Chain, intimada a apagra.</t>
    </r>
  </si>
  <si>
    <t>0013473-20.2024.5.15.0018</t>
  </si>
  <si>
    <t>Aguarda realização de audiência. PROCEDENTE. RO dispensado. RO Chain.</t>
  </si>
  <si>
    <t>BRENDA GONCALVES</t>
  </si>
  <si>
    <t>VISA CLEAN PORTARIA E HIGIENIZACAO LTDA</t>
  </si>
  <si>
    <t>0011645-15.2023.5.15.0053</t>
  </si>
  <si>
    <t>EVANDRO XAVIER LIRA</t>
  </si>
  <si>
    <r>
      <t xml:space="preserve">Aguarda realização de audiência UNA. PROCEDENTE. Apresentamos RO. Denegado.RR dispensado. </t>
    </r>
    <r>
      <rPr>
        <b/>
        <sz val="11"/>
        <color theme="1"/>
        <rFont val="Times New Roman"/>
        <family val="1"/>
      </rPr>
      <t>TRANSITOU</t>
    </r>
    <r>
      <rPr>
        <sz val="11"/>
        <color theme="1"/>
        <rFont val="Times New Roman"/>
        <family val="1"/>
      </rPr>
      <t>. Foi direto para perícia.</t>
    </r>
  </si>
  <si>
    <t>Resp subs (AP prop; multas cct; DM)</t>
  </si>
  <si>
    <t>tem açao coletiva</t>
  </si>
  <si>
    <t>Lucia ofereceu 10k na audiência, mas a Reclamante quer 20k porque tem açao coletiva. Tem q ver se tem valores da açao coletiva</t>
  </si>
  <si>
    <t>BRENDA SILVA FABIANO DE OLIVEIRA</t>
  </si>
  <si>
    <t>0012209-06.2025.5.15.0188</t>
  </si>
  <si>
    <t>BEATRIZ APARECIDA DE GODOY GARCIA</t>
  </si>
  <si>
    <t>BRENDA SILVA MONTEIRO</t>
  </si>
  <si>
    <t>GERENTE DE NEG E SERVICOS I</t>
  </si>
  <si>
    <t>0012167-12.2025.5.15.0008</t>
  </si>
  <si>
    <t>GRATIFICAÇÃO DE FUNÇÃO e PREMIAÇÃO VALORIZA</t>
  </si>
  <si>
    <t>BRENDA STHEFANI CARDOSO DE SOUSA</t>
  </si>
  <si>
    <t>0012978-44.2022.5.15.0018</t>
  </si>
  <si>
    <t>RODRIGO BARSALINI</t>
  </si>
  <si>
    <t>Aguarda realização de audiência UNA. PROCEDENTE. RO dispensado, apresentado pelos demais. Provido da Reclamante para DM. RR e AIRR pela Chain. Denegados</t>
  </si>
  <si>
    <t>BRUNA ADZGAUSKAS PERUCIO</t>
  </si>
  <si>
    <t>0010775-39.2024.5.15.0148</t>
  </si>
  <si>
    <t xml:space="preserve"> 9ª Câmara -  Maria da Graça</t>
  </si>
  <si>
    <t>Aguarda realização de audiência. PROCEDENTE. Nao aplicou reforma, perdeu add transf. Vamos de ED §3º cla 11. Nao provido e multa. RO por todas. SUSPENSO até TST proferir Tema 93 sobre critérios de provisoriedade da transferêcia.</t>
  </si>
  <si>
    <t xml:space="preserve">VR, 7ª e 8ª (sem comp), IJ, He pos 8 (30 min em 13 dias/mes),  DM (15k - assedio), DM(15k transp valor) </t>
  </si>
  <si>
    <t>300k</t>
  </si>
  <si>
    <t>Ofereci 50k em 8/01. Cobrei em 14/01, 22. Nunca responderam. Em aud oferecemos 90 e ela quis 300.</t>
  </si>
  <si>
    <t>Ferrareze CTB - e-mail</t>
  </si>
  <si>
    <t>BRUNA AMARAL DE ANDRADE</t>
  </si>
  <si>
    <t>0012256-10.2022.5.15.0018</t>
  </si>
  <si>
    <t>JOSE ROBERTO DA CONCEIÇÃO COMPORTO</t>
  </si>
  <si>
    <r>
      <t xml:space="preserve">Aguarda realização de audiência UNA em  20/10/23. CANCELADA. DESIGNADA de novo. Parcial/ procedente. RO por todos. RR dispensado, mas apresentado pela Chain e não aceito. AIRR pela Chain, denegado. Agravo pela Chain não cmhecido e aplciada multa. RE denegado. </t>
    </r>
    <r>
      <rPr>
        <b/>
        <sz val="11"/>
        <rFont val="Times New Roman"/>
        <family val="1"/>
      </rPr>
      <t>TRANSITOU</t>
    </r>
    <r>
      <rPr>
        <sz val="11"/>
        <rFont val="Times New Roman"/>
        <family val="1"/>
      </rPr>
      <t>. Homologados calculos da Chain, intimada para pagar. Após, vamos pedir devolução do nosso recursal.</t>
    </r>
  </si>
  <si>
    <t>BRUNA APARECIDA BEZERRA SILVESTRIN</t>
  </si>
  <si>
    <t xml:space="preserve">GERENTE CONTAS PESSOA JURIDICA - GERENTE ASSISTENTE </t>
  </si>
  <si>
    <t>0011321-83.2025.5.15.0108</t>
  </si>
  <si>
    <t>ERALDO LOPES SILVA JUNIOR</t>
  </si>
  <si>
    <t>190k</t>
  </si>
  <si>
    <t>Ofereci 80k em 1/12/25. Nem passou cpp. Disse q ta longe.</t>
  </si>
  <si>
    <t>Eraldo wpp</t>
  </si>
  <si>
    <t>BRUNA MALVESTITI CARRASCOSA</t>
  </si>
  <si>
    <t xml:space="preserve">GERENTE NEGOCIOS PJ ALTO VALOR  - GERENTE NEGOCIOS PJ III </t>
  </si>
  <si>
    <t>0010950-96.2025.5.15.0051</t>
  </si>
  <si>
    <t xml:space="preserve">LUIZ EDSON FALLEIROS  </t>
  </si>
  <si>
    <t>Aguarda realização de audiência. Acordo. Comprovamos pgto FGTS.</t>
  </si>
  <si>
    <t>208k</t>
  </si>
  <si>
    <t>320/250k</t>
  </si>
  <si>
    <t xml:space="preserve">Ofereci 60k b em 4/9. 80k em 10/9. Em 18/9, manteve 320k entao nem cheguei a 98k. Com o aumento, mandei 150k como max em 9/10. Em 14/10, pediu 250k, contraofertei 150k liq. Em 15/10, 165k liq. Em 21/10, confirmei q esse é o maximo.  </t>
  </si>
  <si>
    <t>165K B=l</t>
  </si>
  <si>
    <t>e-mail/WPP</t>
  </si>
  <si>
    <t>ok</t>
  </si>
  <si>
    <t>BRUNA MARIA DE SOUZA</t>
  </si>
  <si>
    <t>CONCILIG TELEMARKETING E COBRANCA LTDA.</t>
  </si>
  <si>
    <t>0012058-46.2025.5.15.0089</t>
  </si>
  <si>
    <t>FLAVIO FERREIRA JUNIOR</t>
  </si>
  <si>
    <t>BRUNA TREVIZAN BATISTA PASCHOA</t>
  </si>
  <si>
    <t>GERENTE ADMINISTRATIVO -  SUPERVISOR ADMINISTRATIVO</t>
  </si>
  <si>
    <t>0011181-85.2022.5.15.0130</t>
  </si>
  <si>
    <t>Verba de representação. Determinada apresentaçao da defesa em 30 dias (30/9/22). Aguarda INSTR. Sentença deferiu verba de representação. ED pela aplicação da CCT, não provido e aplicada multa de 2%. Ambas apresentaram RO. Provido para tirar a multa, limitar valores e aplicar cláusula 11. RR dispensado. Apresentado pela Autora em todas as materias, aceito pela aplicaçao da reforma. AIRR pelas demais matérias. Denegado.</t>
  </si>
  <si>
    <t xml:space="preserve">Bru c/ hon: 376.157                             Liq com hon: 358.928                          desagil 20%: 287.142                        </t>
  </si>
  <si>
    <t>Ofereci 210k Liq p/ Autora + 20k hon em 20/9. Cobrei em 2/10, 18/11</t>
  </si>
  <si>
    <t>gerenciacamp@ffa.com.br   camp@ffa.com.br</t>
  </si>
  <si>
    <t>0011330-81.2022.5.15.0130</t>
  </si>
  <si>
    <t>Determinada apresentaçao da defesa em 30 dias (25/11/22). Sobrestado com audiência conjunta com o processo mais antigo. Parcialmente procedente. Vamos de ED pela correção e não justificar afastamento dda clausula 11. Tramitando junto com o outro.</t>
  </si>
  <si>
    <r>
      <t xml:space="preserve">Não aplicou reforma, clausula 11 ok pelo TRT, He pos 6, IJ, 384, </t>
    </r>
    <r>
      <rPr>
        <sz val="11"/>
        <color theme="0" tint="-0.499984740745262"/>
        <rFont val="Times New Roman"/>
        <family val="1"/>
      </rPr>
      <t>multa por ED prote</t>
    </r>
  </si>
  <si>
    <t>demissao no trintídio</t>
  </si>
  <si>
    <t>BRUNO APARECIDO KEMENBER</t>
  </si>
  <si>
    <t>0011112-16.2020.5.15.0068</t>
  </si>
  <si>
    <t>ADAMANTINA</t>
  </si>
  <si>
    <t>Aguarda realização de audiência UNA virtual em 23/06/21. Não deram mais prazo para documentos e autos ficaram sem espelhos de ponto. Sentença procedente. Ambas as partes apresentarm RO, que aguarda julgamento. RO apenas tirou os DM, arrumou a correção e diminuiu pra 10% os HA.  Partes apresentaram  RR, ambos denegados. AIRR, denegados. Rct apresentou Agravo no TST</t>
  </si>
  <si>
    <r>
      <t xml:space="preserve">HE pós 6ª; desvio (plus de 20%); </t>
    </r>
    <r>
      <rPr>
        <sz val="11"/>
        <color theme="0" tint="-0.499984740745262"/>
        <rFont val="Times New Roman"/>
        <family val="1"/>
      </rPr>
      <t>DM (5k)</t>
    </r>
    <r>
      <rPr>
        <sz val="11"/>
        <rFont val="Times New Roman"/>
        <family val="1"/>
      </rPr>
      <t>; HÁ 15%; ADC 58</t>
    </r>
    <r>
      <rPr>
        <sz val="11"/>
        <color theme="0" tint="-0.499984740745262"/>
        <rFont val="Times New Roman"/>
        <family val="1"/>
      </rPr>
      <t xml:space="preserve"> + 1%</t>
    </r>
    <r>
      <rPr>
        <sz val="11"/>
        <rFont val="Times New Roman"/>
        <family val="1"/>
      </rPr>
      <t xml:space="preserve">  + má-fé (10%) no acórdao</t>
    </r>
  </si>
  <si>
    <t>117k Liquido (105k+ 12 hom)</t>
  </si>
  <si>
    <t xml:space="preserve">Ofereci 60k por ambos em 4/7. Em 17/7 liguei para Claudio e pedi contraproposta. Em 26/9 ofereci 92k, aprovados em maio. </t>
  </si>
  <si>
    <t>0010965-53.2021.5.15.0068</t>
  </si>
  <si>
    <t xml:space="preserve">Aguarda realização de audiência INSTR para 25/11/21. Sentença de procedência. Partes apresentaram RO, improvido. RR pelas partes, recebido só do Autor. Vamos de AIRR. Rejeitado. Apresentado Agravo, rejeitado e imposta multa de 2%. Apresentou embargos, aceitos. </t>
  </si>
  <si>
    <t>IJ 15 e ADC 58 + TR no IPCA</t>
  </si>
  <si>
    <t>BRUNO CEZAR CURSINO RAMOS</t>
  </si>
  <si>
    <t xml:space="preserve">GERENTE ADMINISTRATIVO - GERENTE ADMINISTRATIVO  UNIDADE - SUPERVISOR ADMINISTRATIVO I </t>
  </si>
  <si>
    <t>0010371-15.2025.5.15.0063</t>
  </si>
  <si>
    <t>CARAGUATATUBA</t>
  </si>
  <si>
    <t>Aguarda realização de audiência. PROCEDENTE. RO por ambos (11ª Cam)</t>
  </si>
  <si>
    <t>PDE, VR, HE e IJ - ACORDO</t>
  </si>
  <si>
    <t>199.700 - RELATÓRIO</t>
  </si>
  <si>
    <t>440k / 210+10</t>
  </si>
  <si>
    <t xml:space="preserve">Ofereci 70k em 3/4. 100k em 22/4. Renovei com Michele em 12/5. Cobrei em 19/5. Mantive 100k em 21/5. Sem interesse. SENTENÇA. Ofereci 150k +10% em 18/8. Em 27/8, 180k b + 10% hon como máximo. Em 29/8 mandei o líquido. </t>
  </si>
  <si>
    <t>Fernanda - PTZ SP</t>
  </si>
  <si>
    <t>FECHADO</t>
  </si>
  <si>
    <t>SIM - falta const Fi apenas</t>
  </si>
  <si>
    <t>BRUNO DE ANGELIS BARBOSA</t>
  </si>
  <si>
    <t>GERENTE DE CONTAS PESSOA JURÍDICA</t>
  </si>
  <si>
    <r>
      <t xml:space="preserve">0010161-56.2022.5.15.0034 - </t>
    </r>
    <r>
      <rPr>
        <b/>
        <sz val="11"/>
        <rFont val="Times New Roman"/>
        <family val="1"/>
      </rPr>
      <t>CumpPrSen</t>
    </r>
    <r>
      <rPr>
        <sz val="11"/>
        <rFont val="Times New Roman"/>
        <family val="1"/>
      </rPr>
      <t>: 0011653-15.2024.5.15.0034</t>
    </r>
  </si>
  <si>
    <t>SAO JOAO DA BOA VISTA</t>
  </si>
  <si>
    <r>
      <t xml:space="preserve">Aguarda realização de audiência INI para 02/06/22. INSTR para 2/8/23. CONCI marcada. Sentença acolheu o cargo de confiança, mas deferiu resto tudo. RO. ED pelo Autor, provido. RO pelo Autor também. Provido só do Banco p/ hon. ED por ambos. Manteve treinet e deu correção nova. RR dispensado. RR e AIRR pelo Autor. Denegados. </t>
    </r>
    <r>
      <rPr>
        <b/>
        <sz val="11"/>
        <rFont val="Times New Roman"/>
        <family val="1"/>
      </rPr>
      <t>CumpPrSen</t>
    </r>
    <r>
      <rPr>
        <sz val="11"/>
        <rFont val="Times New Roman"/>
        <family val="1"/>
      </rPr>
      <t>: impugnamos calcs do rct. Ele concordou com nossos. Homologados os nossos. Mandaram transferir valor depositado nos autos principais para a Exe prov e assim liberarem ao autor.</t>
    </r>
  </si>
  <si>
    <t>HE pos 8, IJ, treinet, 10 dias férias, multa CCT, HÁ (10), ADC ok (TR)</t>
  </si>
  <si>
    <t>brut c/ hon: 144.800                                Liq c/ hon: 137.291</t>
  </si>
  <si>
    <r>
      <t xml:space="preserve">Mandei 90 k Liq em 1/11. Não responderam e nao levaram o Autor na audiência, só disseram q não tem interesse, não passarm contraproposta. Após sentença, ofereci 90k Liq em 12/3/24. Cobrei em 1/4. Foi oferecido em  audiência 100k liquido, porém o advogado Bruno informou que não há contraproposta pois quer esperar o julgamento do Recurso. Cobrei resposta em 11/07. nada. Pedimos aud de conci e marcaram. Em 3/9, mandei 118k brto ja com hon, nunca responderam. Em 5/5 pediram proposta, passei 140k bruto. Na aud de 7/5, chegar até 144.800 bruto/ </t>
    </r>
    <r>
      <rPr>
        <b/>
        <sz val="11"/>
        <rFont val="Calibri"/>
        <family val="2"/>
        <scheme val="minor"/>
      </rPr>
      <t>137k líquido</t>
    </r>
    <r>
      <rPr>
        <sz val="11"/>
        <rFont val="Calibri"/>
        <family val="2"/>
        <scheme val="minor"/>
      </rPr>
      <t>. Nao aceitou</t>
    </r>
  </si>
  <si>
    <t>e-mail: acordos@arodrigues.adv.br</t>
  </si>
  <si>
    <t>BRUNO DE SOUZA ALMEIDA</t>
  </si>
  <si>
    <t>0010398-05.2020.5.15.0085</t>
  </si>
  <si>
    <t>Determinada apresentação de defesa em 10 dias.INS para 19/04/21. Partes depuseram, mas a audiência foi cindida por problemas na conexao da 1ª testemunha do Autor. Vao aguardar a volta das audiências presenciais para incluir na pauta e depois ouvir as testemunhas por precatória. Confessado comunicação entre rct e seu adv durante o depoimento deste. INSTR para 16/8/22. Sentença procedência parcial. Apresentei ED. Improvido. RO por ambos. Reformada sentença para reconhecer cc GG, aplicou a interrupc da prescriçao, manteve he pos 8. Negou as preliminares. ED pelo Russo pela nao limitacao da condenaçao e pelo Autor. Nenhum provido. RR dispensado. RR e AIRR pelo Autor.</t>
  </si>
  <si>
    <r>
      <t xml:space="preserve">HE a partir da 8 </t>
    </r>
    <r>
      <rPr>
        <sz val="11"/>
        <color theme="0" tint="-0.499984740745262"/>
        <rFont val="Times New Roman"/>
        <family val="1"/>
      </rPr>
      <t>(ger adm e PA),</t>
    </r>
    <r>
      <rPr>
        <sz val="11"/>
        <rFont val="Times New Roman"/>
        <family val="1"/>
      </rPr>
      <t xml:space="preserve"> PLR, HÁ e ADC </t>
    </r>
    <r>
      <rPr>
        <sz val="11"/>
        <color theme="0" tint="-0.499984740745262"/>
        <rFont val="Times New Roman"/>
        <family val="1"/>
      </rPr>
      <t>com juros</t>
    </r>
    <r>
      <rPr>
        <sz val="11"/>
        <rFont val="Times New Roman"/>
        <family val="1"/>
      </rPr>
      <t xml:space="preserve"> .</t>
    </r>
  </si>
  <si>
    <t>B c/ H: 13.490                          L c/ h: 13.235</t>
  </si>
  <si>
    <t>Ofereci 10,5k para LBS em 18/11.                        Ofereci 6k para Ana Regina em 18/11. Ana Regina não aceita quitaçao pelo contrato, só pelas verbas da exec, entao não teremos acordo.  Na conc de 10/12, como só foi um esc, nao teve acordo. Encerrado o outro, podemos fazer acordo só nesse agora. Ofereci 11k por email geral. Cobrei no geral em 15/, 4/8.</t>
  </si>
  <si>
    <t xml:space="preserve">COBRAR LBS </t>
  </si>
  <si>
    <t>BRUNO EDUARDO DE FREITAS BONETTI</t>
  </si>
  <si>
    <t xml:space="preserve">0011154-81.2022.5.15.0137 - CumPrSen: 0011958-44.2025.5.15.0137 </t>
  </si>
  <si>
    <t xml:space="preserve">LUCIANA MAILKUT DOS SANTOS </t>
  </si>
  <si>
    <r>
      <t xml:space="preserve">Negada liminar de reintegração por doença do trabalho. Determinada apresentação de defesa em 15 dias (4/8/22) e depois perícia. Laudo NEGATIVO. INSTR para 10/4/23.  IMPROCEDENTE. RO pelo Autor. Lobo mandou reabrir a instruçao para fazer perícia ambiental. Erica mandou fazer outra pericia medica e nao fez a ambiental. Resultado: concausa alta com incapacidade de 35%. Tem laudo e decisao transitada em julg com deferimento de B-94 desde 2020 (ver na lista de ben concedidos juntada em 10/24).INSS atenstando incapacidade. Rct pediu reintegração em vista do resultado da nova pericia. Lobo fdp deferiu. Russo apresentou ED. Nao acolhidos. Vai de ED de novo. Não provido e multa. Vamos de RR e AIRR. Em 7/7/25, </t>
    </r>
    <r>
      <rPr>
        <b/>
        <sz val="11"/>
        <rFont val="Times New Roman"/>
        <family val="1"/>
      </rPr>
      <t>Banco dispensou o rct em 2/9</t>
    </r>
    <r>
      <rPr>
        <sz val="11"/>
        <rFont val="Times New Roman"/>
        <family val="1"/>
      </rPr>
      <t xml:space="preserve"> despacho TST mandando reintegrar. Reintegrado. Russo foi de agravo.</t>
    </r>
    <r>
      <rPr>
        <b/>
        <sz val="11"/>
        <rFont val="Times New Roman"/>
        <family val="1"/>
      </rPr>
      <t>CumPrSen</t>
    </r>
    <r>
      <rPr>
        <sz val="11"/>
        <rFont val="Times New Roman"/>
        <family val="1"/>
      </rPr>
      <t>: Rct: 681.700. Rcd: 397.160. Perito: 683.447). Vamos de EE. Não processados por incabíveis em exe prov, segundo juiz. Rct apresentou AP disso.</t>
    </r>
  </si>
  <si>
    <t>IMPROCCEDENTE - Reintegração, DM, pensao (até 70, de uma vez)), plano de saúde vitalício</t>
  </si>
  <si>
    <t>TST/VARA</t>
  </si>
  <si>
    <t xml:space="preserve">Questionei sobre abrir mao do plano em 8/8. Abre por 500k. Mandei rel de cpp em 15/8 com cpp de 3mm. Nao aceitaram. Iniciou liq prov e calcs do rct foram 681k e do Banco 520k. Mandei e-mail aos advs dizendo que, pela distância, melhor esperar a perícia. Calcs perito: 653k. Em 3/3, mandei proposta de 550k liquido.  </t>
  </si>
  <si>
    <t>Luciana - e-mail</t>
  </si>
  <si>
    <t>BRUNO EMILIANO</t>
  </si>
  <si>
    <t xml:space="preserve">GERENTE DE CONTAS PESSOA JURÍDICA - FISICA - SUPERVISOR ADMINISTRATIVO </t>
  </si>
  <si>
    <t>0011640-86.2023.5.15.0022</t>
  </si>
  <si>
    <t xml:space="preserve">CAROLINE ALESSANDRA ZAIA  </t>
  </si>
  <si>
    <t>Aguarda realização de audiência. PROCEDENTE. Disse que rcte não tinha confiança, mas negou 7 e 8 por causa da CCT, perdeu km. Vamos de ED pelo § 3º da CCT. Nao provido. RO do Autor. Não provido (mantido 224). RR autor.</t>
  </si>
  <si>
    <t>DM (35k)</t>
  </si>
  <si>
    <t>Ofereci 20k em 7/4. Quer 200k. Encerrado. ACORDAO. Ofereci 28k liq em 9/12/25. Se der de aceitar peço calcs e, se precisar, relatório. Cobrei em 12/12, 18/12. Em 19/12, disse q nao aceitou. Em 5/1/26 pedi cpp. Insisti em 20/1.</t>
  </si>
  <si>
    <t>Caroline Zaia - e-mail</t>
  </si>
  <si>
    <r>
      <t xml:space="preserve">BRUNO FADIGA DA CONCEICAO - </t>
    </r>
    <r>
      <rPr>
        <sz val="11"/>
        <color rgb="FFFF0000"/>
        <rFont val="Times New Roman"/>
        <family val="1"/>
      </rPr>
      <t>PROCESSO MONITORADO</t>
    </r>
  </si>
  <si>
    <t>GERENTE ASSISTENTE - CAIXA</t>
  </si>
  <si>
    <t>0010447-97.2024.5.15.0152</t>
  </si>
  <si>
    <t>Aguarda realização de audiência.</t>
  </si>
  <si>
    <t xml:space="preserve">Oferecer em aud. </t>
  </si>
  <si>
    <t>BRUNO GAROFANI</t>
  </si>
  <si>
    <t>GERENTE DE CONTAS PESSOA FÍSICA - ASSISTENTE - SUPERVISORA - CAIXA</t>
  </si>
  <si>
    <t>0010142-98.2023.5.15.0136</t>
  </si>
  <si>
    <t>PIRASSUNUNGA</t>
  </si>
  <si>
    <t xml:space="preserve">JOSE HENRIQUE MANZOLI SASSARON </t>
  </si>
  <si>
    <t>Aguarda realização de INICIAL. Aguarda INSTR. Sentença negou 7a e 8a, PLR prop, dev contr negocial, add transf, km e dm. ED pois não falou dos descontos sobre o vale-cultura. Acolhidos os nossos e do Reclamante. Ambos apresentaram RO. RR dispensado. ED pelo autor, acolhidos apenas para fixar correçao dos DM pela sumula 439. Novo ED pelo Autor, acolhidos apenas para beneficar o banco. RR pelo Autor, denegado. Após ED, aceito. Denegado no TST. AgInterno.</t>
  </si>
  <si>
    <r>
      <rPr>
        <sz val="11"/>
        <color theme="0" tint="-0.499984740745262"/>
        <rFont val="Times New Roman"/>
        <family val="1"/>
      </rPr>
      <t>Dif de he</t>
    </r>
    <r>
      <rPr>
        <sz val="11"/>
        <color theme="1"/>
        <rFont val="Times New Roman"/>
        <family val="1"/>
      </rPr>
      <t>, IJ 15, sal subs, vale-cultura, multas CCT, há (15%), ADC sem juros, JG</t>
    </r>
  </si>
  <si>
    <t xml:space="preserve">Bruto com hon: 23.897,72                                  Liq  com hon: 23.070,06                              desagil 20%: 18.456,04                                       </t>
  </si>
  <si>
    <t>Ainda nao iniciei. Começar oferecendo 12k. Disse que vai ver, tava sem cálculos. Chegamos aos 18k liq na audiência.  Reclamante negou.</t>
  </si>
  <si>
    <t>E-MAIL / tel. 19 3631-5347</t>
  </si>
  <si>
    <t>Vale-cultura/ dev contribuição negocial</t>
  </si>
  <si>
    <t>BRUNO GUSTAVO SALVATO DOS SANTOS</t>
  </si>
  <si>
    <t xml:space="preserve">GERENTE PAB - GERENTE ASSISTENTE  </t>
  </si>
  <si>
    <t>0010774-95.2025.5.15.0026</t>
  </si>
  <si>
    <t xml:space="preserve">ANTONIO ARNALDO ANTUNES RAMOS </t>
  </si>
  <si>
    <t xml:space="preserve">Aguarda realização de audiência. Designada perícia médica para apurar doença ocupacional e o nexo causal (nomeada a perita: VERIDIANA GIMENES GOMES). </t>
  </si>
  <si>
    <t xml:space="preserve">ENQUADRAMENTO LEGAL NO ARTIGO 1º DO DECRETO 23.233/1933 </t>
  </si>
  <si>
    <t>BRUNO NERI</t>
  </si>
  <si>
    <t>GERENTE DE CONTAS PESSOA JURÍDICA - FISICA - GERENTE ASSISTENTE - CAIXA</t>
  </si>
  <si>
    <t>0011823-76.2023.5.15.0048</t>
  </si>
  <si>
    <t>PORTO FERREIRA</t>
  </si>
  <si>
    <t>LIA COELHO AYUB</t>
  </si>
  <si>
    <t>Aguarda realização de audiência INICIAL. Na verdade, só foi marcada essa data pra entrega da defesa, não terá audiência. PROCEDENTE.  Cartoes ok, perdeu grat caixa. ED do Autor, não provido. RO por todos, provido apenas do Banco p/ excluir grat da base de calculo das he. ED pelo Russo pelo §3º da clau 11, mas rejeitados com fundamento no §1º. Vamos de RR pelo §3º da clau 11. Aceito!</t>
  </si>
  <si>
    <t>IJ 15, 7a e 8a (comp ok), HÁ (5%)</t>
  </si>
  <si>
    <t>4.600 Liq c/ hono</t>
  </si>
  <si>
    <t>Oferecer em aud. Quer 26,5. Encerrado. Aguarda julgamento RR pelo §3º)</t>
  </si>
  <si>
    <t>BRUNO OLIVEIRA DOS SANTOS</t>
  </si>
  <si>
    <t>GP GUARDA PATRIMONIAL DE SAO PAULO</t>
  </si>
  <si>
    <t>0010044-26.2026.5.15.0131</t>
  </si>
  <si>
    <t>ALESSANDRO FERREIRA MOURA</t>
  </si>
  <si>
    <t>BRUNO PAVARIN</t>
  </si>
  <si>
    <t>GERENTE DE CONTAS PESSOA JURÍDICA- FISICA</t>
  </si>
  <si>
    <t>0010530-25.2023.5.15.0128</t>
  </si>
  <si>
    <t xml:space="preserve">Aguarda realização de audiência INICIAL.PROCEDENTE. Não aplicou reforma, não aceitou cartoes e não aplicou claus 11. RO por ambos. IMPROCEDENTE. RR rct. </t>
  </si>
  <si>
    <t>He pos 6, IJ (não comp), he pos 8, e HÁ - IMPROCEDENTE</t>
  </si>
  <si>
    <t>0010598-72.2023.5.15.0128</t>
  </si>
  <si>
    <r>
      <t xml:space="preserve">(VERBA DE REPRESENTAÇÃO). Aguarda realização de audiência INICIAL. IMPROCEDENTE! ED pelo Autor. Não provido. RO pelo Autor, provido para deferir a verba de representação. RR dispensado. </t>
    </r>
    <r>
      <rPr>
        <b/>
        <sz val="11"/>
        <rFont val="Times New Roman"/>
        <family val="1"/>
      </rPr>
      <t>TRANSITOU</t>
    </r>
    <r>
      <rPr>
        <sz val="11"/>
        <rFont val="Times New Roman"/>
        <family val="1"/>
      </rPr>
      <t>. Foi direta pra perícia contábil e homologou do perito. Diferença de 1,25% dos nossos cálculos, EE dispensado. ISL pelo Autor.</t>
    </r>
  </si>
  <si>
    <t xml:space="preserve">IMPROCEDEENTE - VERBA DE REPRESENTAÇÃO </t>
  </si>
  <si>
    <t>nao, pois o outro foi improc</t>
  </si>
  <si>
    <t>não teve</t>
  </si>
  <si>
    <t>BRUNO RICARDO MARQUES</t>
  </si>
  <si>
    <t>0011390-24.2025.5.15.0106</t>
  </si>
  <si>
    <t>MULTA 477</t>
  </si>
  <si>
    <t>CAIO DE SOUZA CAETANO</t>
  </si>
  <si>
    <t xml:space="preserve">GERENTE ASSISTENTE - SUPERVISOR ADMINISTRATIVO I </t>
  </si>
  <si>
    <t>0010725-41.2025.5.15.0095</t>
  </si>
  <si>
    <t>PADE, GRATIFICAÇÃO DE FUNÇÃO e DIFERENÇA SALARIAL</t>
  </si>
  <si>
    <t>CAIO LUIZ BARBOSA</t>
  </si>
  <si>
    <t xml:space="preserve">AGENTE NEGOCIOS - CAIXA - GERENTE DE NEG E SERVICOS I </t>
  </si>
  <si>
    <t>0011916-30.2025.5.15.0093</t>
  </si>
  <si>
    <t xml:space="preserve">CAIO PEREIRA LOPES  </t>
  </si>
  <si>
    <t>160K</t>
  </si>
  <si>
    <t>INICIAR MT</t>
  </si>
  <si>
    <t>CAIO VALVERDE MELINO</t>
  </si>
  <si>
    <t xml:space="preserve">GERENTE CONTAS PESSOA FISICA - GERENTE ASSISTENTE - CAIXA </t>
  </si>
  <si>
    <t>0012777-06.2025.5.15.0064</t>
  </si>
  <si>
    <t>ITANHAEM</t>
  </si>
  <si>
    <t xml:space="preserve">ALESSANDRA C.B.A. DE MOURA </t>
  </si>
  <si>
    <t>110k</t>
  </si>
  <si>
    <t>Ofereci 70k em 22/01. Cobrei em 27/01. Nunca respondeu e-mail. Nao encontrei nenhum tel da adv na internet. Em 12/2 respondeu email. (IJ 6k, PLR 4.900, PDE 20k, DM 20k, DM 2 11k). Mandei 100k b em 18/2. Quer 135. Mandei 110k bruto em 23/2 e pedi calcs do líquido. Enviei liq em 25/2</t>
  </si>
  <si>
    <t>E-mail</t>
  </si>
  <si>
    <t>DIAS LABORADOS EM ATESTADO SEM PAGAMENTO EM DOBRO</t>
  </si>
  <si>
    <t>CAIQUE LOPES DE OLIVEIRA</t>
  </si>
  <si>
    <t>0011584-98.2024.5.15.0028</t>
  </si>
  <si>
    <t xml:space="preserve"> Ana Amarylis Vivacqua de Oliveira Gulla - 3ª Câmara </t>
  </si>
  <si>
    <t xml:space="preserve">JULIANA SAYURI YAMANAKA </t>
  </si>
  <si>
    <t>Aguarda realização de audiência. PROCEDENTE. Perdeu reversao JC e consectários, he pós 8ª e DM. RO por ambos (Do rct só pela reversao JC).</t>
  </si>
  <si>
    <t xml:space="preserve">7ª e 8ª (sem comp), IJ, </t>
  </si>
  <si>
    <t xml:space="preserve">ADICIONAL DE PERICULOSIDADE (equiparado ao vigilante); </t>
  </si>
  <si>
    <t>CAMILA APARECIDA GOLO BIASON</t>
  </si>
  <si>
    <t>0010612-70.2025.5.15.0036</t>
  </si>
  <si>
    <t xml:space="preserve">CAIO PEREIRA LOPES </t>
  </si>
  <si>
    <t xml:space="preserve">Audiência marcada para 23/9. Acolhida nossar exceção de incompetência. Vai para Botucatu. </t>
  </si>
  <si>
    <t>Passei em 24/6, mas nao aceita esse valor</t>
  </si>
  <si>
    <t xml:space="preserve">DISPENSA ANTES DA DATA BASE - MULTA </t>
  </si>
  <si>
    <t>CAMILA BAGATTINE MACHADO</t>
  </si>
  <si>
    <t>GERENTE DE CONTAS PESSOA FÍSICA - GERENTE RELACIONAMENTO PRIME -  RELACIONAMENTO PRIME INVEST</t>
  </si>
  <si>
    <t>0010471-88.2023.5.15.0111</t>
  </si>
  <si>
    <t xml:space="preserve">LUIS HENRIQUE DE OLIVEIRA DINIZ  </t>
  </si>
  <si>
    <t>Aguarda realizaçao de audiência UNA. IMPROCEDENTE. RO pela Autora, nao provido! RR e AIRR rct. Denegados.</t>
  </si>
  <si>
    <t>CAMILA DE FATIMA DOS SANTOS CAMPOS</t>
  </si>
  <si>
    <t>SUPERVISOR ADMINISTRATIVO -  GERENTE ASSISTENTE</t>
  </si>
  <si>
    <t>0010275-33.2024.5.15.0031</t>
  </si>
  <si>
    <t>Aguarda realizaçao de audiência. PROCEDENTE. Perdeu VR, desvio, sal subs, cartoes ok, IJ, DM. Vamos de ED pelo banco de horas. Rejeitados. RO por ambas. Vamos de ED pelo banco de horas e par 3. Nao provido. Vamos de novo ED pq nao falaram do §3º, apenas do 1º. Não provido. RR banco pelo §3º e limitaçao condenaçao. Denegado. Vamos de RR.</t>
  </si>
  <si>
    <t>7ª e 8ª (comp ok), invalidou banco de horas(!) e deu he pós 8ª</t>
  </si>
  <si>
    <t>Sem acordo (aguarda decisao TST §3º)</t>
  </si>
  <si>
    <t>CAMILA ESTEVAM PORTELA</t>
  </si>
  <si>
    <t>MASTER VIGILANCIA ESPECIALIZADA LTDA</t>
  </si>
  <si>
    <t>0012677-32.2025.5.15.0135</t>
  </si>
  <si>
    <t>MARCO AURELIO FERNANDES GALDUROZ FILHO</t>
  </si>
  <si>
    <t>CAMILA FARIA DA CRUZ</t>
  </si>
  <si>
    <t xml:space="preserve">ANALISTA EXPERIENCIA CLIENTE J - GERENTE ASSISTENTE CORPORATE O </t>
  </si>
  <si>
    <r>
      <t xml:space="preserve">BANCO BRADESCO </t>
    </r>
    <r>
      <rPr>
        <b/>
        <u/>
        <sz val="11"/>
        <rFont val="Times New Roman"/>
        <family val="1"/>
      </rPr>
      <t>BBI</t>
    </r>
    <r>
      <rPr>
        <sz val="11"/>
        <rFont val="Times New Roman"/>
        <family val="1"/>
      </rPr>
      <t xml:space="preserve"> S.A. </t>
    </r>
  </si>
  <si>
    <t>0011287-93.2024.5.15.0092</t>
  </si>
  <si>
    <t xml:space="preserve">MARCELO CHAMBO </t>
  </si>
  <si>
    <t>Aguarda realização de audiência UNA. PROCEDENTE. Perdeu cc, Vamos de ED. Denegados. Vamos de RO. Provido só p/ correção. RR dispensado.</t>
  </si>
  <si>
    <t xml:space="preserve">He pós 8ª , jornada inicial, IJ (3 dias/sem), DM (ócio - 10k) </t>
  </si>
  <si>
    <t xml:space="preserve">ver </t>
  </si>
  <si>
    <t>CAMILA HELENA DE ALMEIDA</t>
  </si>
  <si>
    <t xml:space="preserve">GERENTE DE CONTAS PESSOA FÍSICA - SUPERVISOR ADMINISTRATIVO </t>
  </si>
  <si>
    <t>0010377-29.2023.5.15.0051</t>
  </si>
  <si>
    <t>LUIZ MIGUEL ROCIA</t>
  </si>
  <si>
    <t xml:space="preserve">Aguarda realização de audiência UNA. Procedente em parte. Perdeu equi, acumulo, VR, DM e cc quando sup e gerente. Descaracterizou cartoes. Vamos de ED, providos. RO por ambos, provido do banco para reconhecer cartoes e afastar as he e IJ :). Da Autora p/ subir ha. RR pela PLR pelo Banco e tb pela Camila. Aceito nosso direto e denegado da rct. AIRR. </t>
  </si>
  <si>
    <r>
      <rPr>
        <sz val="11"/>
        <color theme="0" tint="-0.499984740745262"/>
        <rFont val="Times New Roman"/>
        <family val="1"/>
      </rPr>
      <t xml:space="preserve">HE pos 8 (jornada da inicial), IJ, </t>
    </r>
    <r>
      <rPr>
        <sz val="11"/>
        <color theme="1"/>
        <rFont val="Times New Roman"/>
        <family val="1"/>
      </rPr>
      <t>PLR, JG, hon (10),  ADC 58</t>
    </r>
  </si>
  <si>
    <t>só ganhou PLR, mas indevido. Vamos de RR - SEM ACORDO - tentaremos a IMProc</t>
  </si>
  <si>
    <t>CAMILA MARTINS DE SIQUEIRA PELEGRINI</t>
  </si>
  <si>
    <t>ADVOGADO</t>
  </si>
  <si>
    <t>M.L.GOMES ADVOGADOS ASSOCIADOS </t>
  </si>
  <si>
    <t>0011594-15.2024.5.15.0135</t>
  </si>
  <si>
    <t>ANNA LUISA DE OLIVEIRA DINIZ FREITAS</t>
  </si>
  <si>
    <t>CAMILA MEDEIROS DA SILVA</t>
  </si>
  <si>
    <t xml:space="preserve">0010539-48.2023.5.15.0140 CumpSent: 0012223-71.2024.5.15.0140 </t>
  </si>
  <si>
    <r>
      <t xml:space="preserve">Aguarda realização de audiência UNA. Sentença procedente. Vamos de ED. Aceito ED de ambos, do banco para deferir a compensaçao. RO por ambos, provido do bancop/ afastar resp sol e hon adv do Banco. Da Reclamante acrescentou IJ. Sem materia para RR, mas faremos ED pq nao falou nada sobre os plantões. Aceito, mas nao alterado pois entende que há menos recibos de plantoes que sabados laborados, mas reforçou que os valores serao compensados. RR dispensado. Apresentado pela autora pela comp grat e PLR. AIRR. Provido AIRR, mas desprovido RR!  </t>
    </r>
    <r>
      <rPr>
        <b/>
        <sz val="11"/>
        <rFont val="Times New Roman"/>
        <family val="1"/>
      </rPr>
      <t xml:space="preserve">CumpSent: </t>
    </r>
    <r>
      <rPr>
        <sz val="11"/>
        <rFont val="Times New Roman"/>
        <family val="1"/>
      </rPr>
      <t>pela diferença nos cálculos, foi pra perícia. Concordamos com os cálculos do perito. Homologados. Fomos intimados a garantir em 15 dias. Garantimos. ISL pela Autora.</t>
    </r>
  </si>
  <si>
    <r>
      <t xml:space="preserve">Horas extras pós 6, comp grat ok, IJ, </t>
    </r>
    <r>
      <rPr>
        <sz val="11"/>
        <color theme="0" tint="-0.499984740745262"/>
        <rFont val="Times New Roman"/>
        <family val="1"/>
      </rPr>
      <t>PLR prop</t>
    </r>
    <r>
      <rPr>
        <sz val="11"/>
        <color theme="1"/>
        <rFont val="Times New Roman"/>
        <family val="1"/>
      </rPr>
      <t>,  HA (10)</t>
    </r>
  </si>
  <si>
    <t>bru c/ hon: 156.797                       Liq c/ hon: 146.000</t>
  </si>
  <si>
    <t>Ofereci 70k liq em 6/8. Não aceitou. Valor liquido deles ta em 359.362, quase dobro do nosso. Na conc de 15/10/24, chegamos a 130k liquido. Não aceitaram. Em 13/11, ofereci 145k liq a pedido. Valores muito distantes</t>
  </si>
  <si>
    <t>CARLA CARVALHO DOS SANTOS</t>
  </si>
  <si>
    <t xml:space="preserve">GERENTE DE NEG E SERVICOS I (SUPERVISOR ADMINISTRATIVO I) - </t>
  </si>
  <si>
    <t>0013307-26.2025.5.15.0188</t>
  </si>
  <si>
    <t>ANA LUCIA ALVES CUNHA</t>
  </si>
  <si>
    <t>150K</t>
  </si>
  <si>
    <t>Ana Lucia - wpp</t>
  </si>
  <si>
    <t>CARLA CRISTINA AFFONSO DAS MERCES DIAS</t>
  </si>
  <si>
    <t>0010872-18.2025.5.15.0079</t>
  </si>
  <si>
    <t>ARARAQUARA</t>
  </si>
  <si>
    <t xml:space="preserve">Tem outro processo. LAUDO negativo! Poderá haver concausa se provar trabalho em pé. Aguarda realização de audiência </t>
  </si>
  <si>
    <t>CARLA CRISTINA AFFONSO DOS SANTOS</t>
  </si>
  <si>
    <t>ERICSON CRIVELLI</t>
  </si>
  <si>
    <r>
      <t xml:space="preserve">Aguarda realizaçao de audiência UNA. Procedente. Fomos de ED, rejeitados. RO só do Banco. Provido em parte para limitar IJ 15 aos dias de he e equip pelo tempo que laboraram na mesma agencia. ED por todos, não providos. RR dispensado por Russo, apresentado pela Autora para nao aplicar a reforma. Aceito e aguarda julgamento. Negado seguimento no TST pelo tema 23. </t>
    </r>
    <r>
      <rPr>
        <b/>
        <sz val="11"/>
        <rFont val="Times New Roman"/>
        <family val="1"/>
      </rPr>
      <t>TRANSITOU</t>
    </r>
    <r>
      <rPr>
        <sz val="11"/>
        <rFont val="Times New Roman"/>
        <family val="1"/>
      </rPr>
      <t>. Calcs rct: 60k. Vamos impugnar.</t>
    </r>
  </si>
  <si>
    <t>Ij 15, equiparação</t>
  </si>
  <si>
    <t>30k Liq</t>
  </si>
  <si>
    <t>Ofereci 11k Liq em 28/11. Quer 30k Liq. Ajuizou outra ação.</t>
  </si>
  <si>
    <t>CARLOS ALBERTO MOMESSO</t>
  </si>
  <si>
    <t>GERENTE COMERCIAL I</t>
  </si>
  <si>
    <t>0011724-83.2020.5.15.0025</t>
  </si>
  <si>
    <t>ANDREZA BIANCHINI TRENTIN</t>
  </si>
  <si>
    <r>
      <t xml:space="preserve">Aguarda realização de audiência INICIAL em 01/06/21. Deferido 30 dias para reapreentação da defesa e juntada de documentos. Depois, até 15/09/21, quando ocorrerá  INICIAL. Determinada perícia. </t>
    </r>
    <r>
      <rPr>
        <b/>
        <sz val="11"/>
        <rFont val="Times New Roman"/>
        <family val="1"/>
      </rPr>
      <t>SEM NEXO CAUSAL!</t>
    </r>
    <r>
      <rPr>
        <sz val="11"/>
        <rFont val="Times New Roman"/>
        <family val="1"/>
      </rPr>
      <t xml:space="preserve"> INSTR para 25/8/22 , Adiada pq tests não conectaram audio. INSTR para 2023. </t>
    </r>
    <r>
      <rPr>
        <b/>
        <sz val="11"/>
        <rFont val="Times New Roman"/>
        <family val="1"/>
      </rPr>
      <t xml:space="preserve">IMPROCEDENTE. </t>
    </r>
    <r>
      <rPr>
        <sz val="11"/>
        <rFont val="Times New Roman"/>
        <family val="1"/>
      </rPr>
      <t xml:space="preserve">RO pelo Autor, não provido! ED pelo Autor, nao provido. RR e AIRR pelo Autor. Denegados! Agravo interno.  </t>
    </r>
  </si>
  <si>
    <t>0012040-28.2022.5.15.0025</t>
  </si>
  <si>
    <t>JOAO VICTOR PAVANELLO</t>
  </si>
  <si>
    <r>
      <t>(</t>
    </r>
    <r>
      <rPr>
        <b/>
        <sz val="11"/>
        <rFont val="Times New Roman"/>
        <family val="1"/>
      </rPr>
      <t xml:space="preserve">Premio desligamemto). </t>
    </r>
    <r>
      <rPr>
        <sz val="11"/>
        <rFont val="Times New Roman"/>
        <family val="1"/>
      </rPr>
      <t xml:space="preserve">Aguarda realização de audiência INICIAL. Procedente. Banco apresentou RO, sentença mantida. Vamos de RR e AIRR. Denegados. </t>
    </r>
    <r>
      <rPr>
        <b/>
        <sz val="11"/>
        <rFont val="Times New Roman"/>
        <family val="1"/>
      </rPr>
      <t>TRANSITOU</t>
    </r>
    <r>
      <rPr>
        <sz val="11"/>
        <rFont val="Times New Roman"/>
        <family val="1"/>
      </rPr>
      <t xml:space="preserve">. Apresentamos cálculos e o Reclamante concordou. Assim, não teve acordo na audiência de conc e fomos intimados a pagar em 15 dias o valor devido. Pagamos. Vao liberar e arquivar. OK, aguarda baixa pelo Banco. </t>
    </r>
  </si>
  <si>
    <t>Premio desligamento e há (10)</t>
  </si>
  <si>
    <t>Sem valor por enquanto pq ele tem outro processo, com outro adv. Vamos entrar em contato quando a outra transitar (na PPS valor de 170k para acordo)</t>
  </si>
  <si>
    <t>Um improc e outro com premio desl. CONC marcada para 26/10 no IMPROC. Ofereci 115 Li para ambos na audiência. Advogado ia me retornar,mas não retornou. Pedi atual dos cálculos, mas não acho que valha a pena pois o outro ja vai transitar. Ofereci 150k na aud e 5/11 mediante desistencia do agravo no outro processo.</t>
  </si>
  <si>
    <t>CARLOS ANTONIO FREITAS SILVA</t>
  </si>
  <si>
    <t>BANCO BRADESCO + 2</t>
  </si>
  <si>
    <t>0010112-66.2026.5.15.0004</t>
  </si>
  <si>
    <t>REGIS CARLOS GONZALES</t>
  </si>
  <si>
    <t xml:space="preserve">Deferida tutela antecipada p/ rescisórias. Aguarda realização de audiência. </t>
  </si>
  <si>
    <t>CARLOS DANIEL DA ROCHA</t>
  </si>
  <si>
    <t>0012243-45.2021.5.15.0018</t>
  </si>
  <si>
    <t>Aguarda realização de audiência UNA em 16/11/22. Parcial/ procedente. RO pela Chain. ED pelo Banco. Acatado para excluir a resp subs do Banco e julgar a açao IMPROC contra ele. RO da Chain apenas, provido em parte. RR  e AIRR pela Chain. Rejeitados e aplicada multa.</t>
  </si>
  <si>
    <t>CARLOS EDUARDO CABRAL DE MACEDO</t>
  </si>
  <si>
    <t>SUPERVISOR ADMINISTRATIVO AG DIGITAL</t>
  </si>
  <si>
    <t>0012165-61.2024.5.15.0013</t>
  </si>
  <si>
    <t>Maria da Graça Bonança Barbosa - 9ª Câmara</t>
  </si>
  <si>
    <t>IMPROCEDENTE. Perdeu 14.010, cc, HE pos 8ª, IJ, VR, comissões e PLR. RO rct.</t>
  </si>
  <si>
    <t>SEM ALÇADA</t>
  </si>
  <si>
    <t>200k/160k</t>
  </si>
  <si>
    <t xml:space="preserve"> (94,5)Ofereci 60k em 7/7. 90k liq em 15/7. Cobrei em 23/7, 29, 30. 92k liq em 1/8. Cobrei 4, 5 e 6/8. Em aud ficou 200k x 90. ENCERRADO. Em 22/8, banco diminuiu. Não avisei pois já tava encerrado.</t>
  </si>
  <si>
    <t>CARLOS EDUARDO SABINO DA SILVA</t>
  </si>
  <si>
    <t xml:space="preserve">GERENTE DE NEG E SERVICOS PAA - GERENTE DE NEG E SERVICOS I - GERENTE ASSISTENTE PA - AGENTE NEGOCIOS - CAIXA - ESCRITURARIO </t>
  </si>
  <si>
    <t>0012721-11.2025.5.15.0116</t>
  </si>
  <si>
    <t>TATUI</t>
  </si>
  <si>
    <t>EVANDRO PREDEVELLO</t>
  </si>
  <si>
    <t>CARLOS EVANDRO ZEFERINO</t>
  </si>
  <si>
    <t>0011349-61.2021.5.15.0053</t>
  </si>
  <si>
    <t xml:space="preserve">JULIANO COUTO MACEDO  </t>
  </si>
  <si>
    <r>
      <t xml:space="preserve">Aguarda realização de audiência UNA em 11/10/22. Sentença procedencia. RO dispensado. GP recorreu. TRT não aceitou a apólice e mandou GP garantir o processo, não garantiu. Não conhecido. GP apresentou RR e AI. Não aceitos. </t>
    </r>
    <r>
      <rPr>
        <b/>
        <sz val="11"/>
        <rFont val="Times New Roman"/>
        <family val="1"/>
      </rPr>
      <t>TRANSITOU</t>
    </r>
    <r>
      <rPr>
        <sz val="11"/>
        <rFont val="Times New Roman"/>
        <family val="1"/>
      </rPr>
      <t xml:space="preserve">. Incluídos sócios da GP e mandou pra perícia contábil. Homologados do perito. Mandou GP pagar. GP apresentou EE e AP, nao conhecidos por deserto. AIAP pela GP. </t>
    </r>
  </si>
  <si>
    <t>CAROLINA FRANCISCO PINTO</t>
  </si>
  <si>
    <t>0010099-07.2025.5.15.0100</t>
  </si>
  <si>
    <t xml:space="preserve">ISMAEL PEDROSO CAMARGO FILHO </t>
  </si>
  <si>
    <t xml:space="preserve">Aguarda designação de audiência </t>
  </si>
  <si>
    <t>Informei em 11/2/26 por e-mail que nao temos proposta.</t>
  </si>
  <si>
    <t>CAROLINA HORVATH</t>
  </si>
  <si>
    <t xml:space="preserve">GERENTE CONTAS PESSOA JURIDICA - GERENTE ADMINISTRATIVO </t>
  </si>
  <si>
    <t>0011711-88.2025.5.15.0064</t>
  </si>
  <si>
    <t xml:space="preserve">JEAN CARLOS BORGES VIEIRA </t>
  </si>
  <si>
    <t>0011957-84.2025.5.15.0064</t>
  </si>
  <si>
    <t>CAROLINA MORETTI BARBOZA</t>
  </si>
  <si>
    <t>0011474-24.2023.5.15.0032</t>
  </si>
  <si>
    <t xml:space="preserve">VERBA DE REPRESENTAÇÃO.  Aguarda realização de audiência UNA. PROCEDENTE. Apresentamos RO (7ª Câmara-Gerson Pistori). </t>
  </si>
  <si>
    <t>Aguarda</t>
  </si>
  <si>
    <t>Pediram valor, informei da quitaçao de ambos os processos. E que ainda estamos sem a alçada desse. Vamos tentar IMPROC</t>
  </si>
  <si>
    <t xml:space="preserve">CAROLINA MORETTI BARBOZA </t>
  </si>
  <si>
    <t>0011910-17.2022.5.15.0032</t>
  </si>
  <si>
    <t>Aguarda realização de audiência INICIAL. IMPROCEDENTE (cc, 384, atraso promo, DM covid). RO da Autora, provido p/ 7a e 8a. Vamos de ED pelo §3º da clau 11. Nao, pois nao tava alegado na inicial. Pela Autora, não provido. RR ja dispensado pelo Russo. RR e AIRR pela Autora, denegado.</t>
  </si>
  <si>
    <t>7a e 8a (comp ok)</t>
  </si>
  <si>
    <t>bru c/ hon: 2.331</t>
  </si>
  <si>
    <t>Não quis antes da sentença. Após só 7a e 8a com comp</t>
  </si>
  <si>
    <t>CAROLINA PEREIRA</t>
  </si>
  <si>
    <t>BANCO BRADESCO</t>
  </si>
  <si>
    <t>0011750-05.2020.5.15.0018</t>
  </si>
  <si>
    <r>
      <t xml:space="preserve">Determinada apresentação de defesa em 15 dias. UNA para 20/5/22. Autora não foi, mas juiz também não. Pedimos confissao, mas foi maracda INSTR para 29/7/22. Procedente em parte. RR dispensado. RO pela Chain, denegado. AIRR, não provido. Agravo pela Chain, nao provido. RE pela Chain, nao provido. </t>
    </r>
    <r>
      <rPr>
        <b/>
        <sz val="11"/>
        <rFont val="Times New Roman"/>
        <family val="1"/>
      </rPr>
      <t>TRANSITOU</t>
    </r>
    <r>
      <rPr>
        <sz val="11"/>
        <rFont val="Times New Roman"/>
        <family val="1"/>
      </rPr>
      <t xml:space="preserve">. </t>
    </r>
  </si>
  <si>
    <t>CAROLINE DE OLIVEIRA ALVES BALTHAZAR</t>
  </si>
  <si>
    <t>GERENTE CONTAS PESSOA JURIDICA - GERENTE PAB</t>
  </si>
  <si>
    <t>0011500-47.2025.5.15.0001</t>
  </si>
  <si>
    <t>GABRIEL MOLLER MALHEIROS</t>
  </si>
  <si>
    <t>Ofereci 90k b em 23/02. Pela distância, encerrei</t>
  </si>
  <si>
    <t>wpp - esc Malheiros</t>
  </si>
  <si>
    <t>CELIO ROBERTO MARCIANO</t>
  </si>
  <si>
    <t>ESSENCIAL SISTEMA DE SEGURANCA EIRELI</t>
  </si>
  <si>
    <t>CTEEP + BANCO BRADESCO</t>
  </si>
  <si>
    <t>0010622-43.2023.5.15.0147</t>
  </si>
  <si>
    <t>APARECIDA</t>
  </si>
  <si>
    <t>ANTONIO AUGUSTO CALTABIANO ELYSEU</t>
  </si>
  <si>
    <r>
      <t xml:space="preserve">Aguarda realização de audiência UNA. Procedente. RO dispensado. Apresentado pelas demais rés, provido para diminuir a condenaçao. RR e AIRR pela 1a Ré. Denegados. </t>
    </r>
    <r>
      <rPr>
        <b/>
        <sz val="11"/>
        <color theme="9" tint="-0.249977111117893"/>
        <rFont val="Times New Roman"/>
        <family val="1"/>
      </rPr>
      <t>TRANSITOU</t>
    </r>
    <r>
      <rPr>
        <sz val="11"/>
        <color theme="9" tint="-0.249977111117893"/>
        <rFont val="Times New Roman"/>
        <family val="1"/>
      </rPr>
      <t>. Partes devem apresentar cálculos. Essencial disse que vai apresentar. Foi p/ perícia. Essencial se manifestou. Homologados do perito. Essencial citada p/ pagar. Depositou tudo p/ parcelamento e terminara de pagar em 1/26. Pago. Arquivado.</t>
    </r>
  </si>
  <si>
    <t>CELSO CUSTODIO FERREIRA</t>
  </si>
  <si>
    <t xml:space="preserve">CAIXA - AGENTE NEGOCIOS - CAIXA </t>
  </si>
  <si>
    <t>CAJURU</t>
  </si>
  <si>
    <r>
      <t xml:space="preserve">Aguarda realização de audiência. PROCEDENTE. Perdeu acumulo, DM, cartoes ok. Vamos de RO. ED rct provido p/ 14.010. Vamos apresentar RO complementar. Milena apresentou como adesivo e obviamente não foi conhecido. </t>
    </r>
    <r>
      <rPr>
        <b/>
        <sz val="11"/>
        <color theme="1"/>
        <rFont val="Times New Roman"/>
        <family val="1"/>
      </rPr>
      <t>CumPrSe</t>
    </r>
    <r>
      <rPr>
        <sz val="11"/>
        <color theme="1"/>
        <rFont val="Times New Roman"/>
        <family val="1"/>
      </rPr>
      <t xml:space="preserve">: Vamos man calcs rct (114.450). </t>
    </r>
  </si>
  <si>
    <t xml:space="preserve">14.010, PLR prop e 2024, venda de férias, IJ 15, multa CCT </t>
  </si>
  <si>
    <t>TRT/Vara</t>
  </si>
  <si>
    <t xml:space="preserve">b + h= 28.459  Deságil: 22.767                      L+ H (max): 20.936                                           </t>
  </si>
  <si>
    <t>Ofertamos 18.500, quis 100k. Encerrado. SENTENÇA. A pedido, mandei 20k (18+2) em 14/01/26. Nem respondeu</t>
  </si>
  <si>
    <t>CELSO MATIELO</t>
  </si>
  <si>
    <t>0011088-29.2021.5.15.0043</t>
  </si>
  <si>
    <r>
      <t xml:space="preserve">Aguarda realização de audiência UNA em 25/01/23. Adiada sine die porque Reclamante ta com uma doença que acarreta perda de memoria. Vai comprovar e autos irão a conclusao. Feito sobretado por 45 dias. Depois por mais 180. ACORDO com a GP. Suspenso em relaçao ao Banco. GP nao pagou e reabriu instr. Sentença condenou banco a resp subs pelo acordo. Vamos de ED, improcedentes. Vamos de RO. RO pelo rct pedindo hon sucumbenciais. Provido nosso p/ afastar resp pela multa! </t>
    </r>
    <r>
      <rPr>
        <b/>
        <sz val="11"/>
        <rFont val="Times New Roman"/>
        <family val="1"/>
      </rPr>
      <t>TRANSITOU</t>
    </r>
    <r>
      <rPr>
        <sz val="11"/>
        <rFont val="Times New Roman"/>
        <family val="1"/>
      </rPr>
      <t>. Vão usar nosso dep recursal p/ pagar o acordo e liberar o restante (valor do acordo: 5.500).</t>
    </r>
  </si>
  <si>
    <r>
      <t xml:space="preserve">Accordo com a 1a Ré- nao cumprido. </t>
    </r>
    <r>
      <rPr>
        <sz val="11"/>
        <color theme="0" tint="-0.499984740745262"/>
        <rFont val="Times New Roman"/>
        <family val="1"/>
      </rPr>
      <t>Resp subs pelo accordo</t>
    </r>
  </si>
  <si>
    <t>Vara</t>
  </si>
  <si>
    <t>CESAR AUGUSTO RODRIGUES FREZZA</t>
  </si>
  <si>
    <t>GERENTE DE CONTAS PESSOA FÍSICA - GERENTE ASSISTENTE - CAIXA</t>
  </si>
  <si>
    <t>0011645-28.2022.5.15.0060</t>
  </si>
  <si>
    <t>AMPARO</t>
  </si>
  <si>
    <t>Aguarda realização de audiência INICIAL. Procedente. Vamos de RO. ED pelo Autor, não provido. RO por ambos, provido só do Banco para acertar a ADC 58. ED pelo Russo pela compensaçao da grat clau 11. Não aceito. RR por ambos. Aceito do rct p/ limitaçao de valores e do Banco p/ compensação. AIRR. Pediu demissão em 04/24.</t>
  </si>
  <si>
    <t>He pos 6, não comp grat, IJ, PDE</t>
  </si>
  <si>
    <t>Quer valor sem a compensaçao - AJUIZOU OUTRO PROCESSO PEDINDO reversao do peidod de demissao em resc indireta, mas não compareceu e juiz deu confissao. 2 proc sobretado ate transito do outro.</t>
  </si>
  <si>
    <t>ANALISAR</t>
  </si>
  <si>
    <t>0012124-16.2025.5.15.0060</t>
  </si>
  <si>
    <t>JUANA NONATO SABA PEREIRA</t>
  </si>
  <si>
    <t>Rct diz que a sentença anterior (10885/2024 - IMPROCEDENTE) não reconheceu a rescisão indireta, mas sim que o contrato estava ativo. Pede nova rescisão indireta por nao ter o banco cumprido seu dever de reintegrá-lo, pois o ctt estava ativo. Aguarda realização de audiência.</t>
  </si>
  <si>
    <t>TEM OUTROS PROCESSOS</t>
  </si>
  <si>
    <t>CLAUDEMIR RAFAEL</t>
  </si>
  <si>
    <t>DOMINGUES PAES EMPRESA DE SEGURANCA LTDA</t>
  </si>
  <si>
    <t>0010638-23.2024.5.15.0030</t>
  </si>
  <si>
    <t>OURINHOS</t>
  </si>
  <si>
    <t>EDUARDO DA SILVA COSTA</t>
  </si>
  <si>
    <r>
      <t xml:space="preserve">Aguarda realização de audiência UNA. PROCEDENTE. RO dispensado. </t>
    </r>
    <r>
      <rPr>
        <b/>
        <sz val="11"/>
        <color theme="1"/>
        <rFont val="Times New Roman"/>
        <family val="1"/>
      </rPr>
      <t>TRANSITOU</t>
    </r>
    <r>
      <rPr>
        <sz val="11"/>
        <color theme="1"/>
        <rFont val="Times New Roman"/>
        <family val="1"/>
      </rPr>
      <t>. Foi direto p/ perícia. DP pediu p/ apresentar calcs e fará isso. Pela difereça, foi p/ perícia.</t>
    </r>
  </si>
  <si>
    <t>0011325-97.2024.5.15.0030</t>
  </si>
  <si>
    <t xml:space="preserve">Aguarda realização de audiência. PROCEDENTE. RO dispensado. </t>
  </si>
  <si>
    <t>CLAUDIA CRISTINA VALVERDE</t>
  </si>
  <si>
    <t>0011477-39.2024.5.15.0033</t>
  </si>
  <si>
    <t xml:space="preserve">ERICO JOSE MARTINS DA SILVA </t>
  </si>
  <si>
    <t>Sentença parcialmente proc - perdeu CC, acúm. RO por ambas. Provido apenas nosso p/ excluir DM! Aguarda julgamento ED rct. Rejeitados.</t>
  </si>
  <si>
    <r>
      <t xml:space="preserve">Férias em dobro </t>
    </r>
    <r>
      <rPr>
        <sz val="11"/>
        <color theme="0" tint="-0.499984740745262"/>
        <rFont val="Times New Roman"/>
        <family val="1"/>
      </rPr>
      <t>e DM (10K)</t>
    </r>
  </si>
  <si>
    <t>CLAUDIA DANIELI SALATE GRANCO</t>
  </si>
  <si>
    <t xml:space="preserve"> GERENTE PAA   - GERENTE CONTAS PESSOA JURIDICA</t>
  </si>
  <si>
    <t>0012023-20.2025.5.15.0014</t>
  </si>
  <si>
    <t xml:space="preserve">BRUNO CABRAL PACHECO </t>
  </si>
  <si>
    <t>85K</t>
  </si>
  <si>
    <t>120k + hon</t>
  </si>
  <si>
    <t>Bruno e-mail</t>
  </si>
  <si>
    <t>ENCERRRADO</t>
  </si>
  <si>
    <t>PROMESSA DE AUMENTO SALARIAL</t>
  </si>
  <si>
    <t>CLAUDIA DUARTE DA SILVEIRA</t>
  </si>
  <si>
    <t>0011488-21.2021.5.15.0018</t>
  </si>
  <si>
    <t>ANDREIA RAMOS</t>
  </si>
  <si>
    <r>
      <t xml:space="preserve">Mandou Reclamante emendar a inicial. Já nos habilitamos. Aguarda UNA. Parcial/ procedente. RO dispensado, mas apresentado pla Autora e Chain. RR e AIRR pela Chain e pelo Banco pela resp sol. Negado seguimento aos agravos. Agravo interno e RExt tb denegados. </t>
    </r>
    <r>
      <rPr>
        <b/>
        <sz val="11"/>
        <rFont val="Times New Roman"/>
        <family val="1"/>
      </rPr>
      <t>TRANSITOU</t>
    </r>
    <r>
      <rPr>
        <sz val="11"/>
        <rFont val="Times New Roman"/>
        <family val="1"/>
      </rPr>
      <t xml:space="preserve">. Homologados calcs rct. </t>
    </r>
  </si>
  <si>
    <t>Resp sol etc</t>
  </si>
  <si>
    <t xml:space="preserve">Vara do Trabalho  </t>
  </si>
  <si>
    <t>CLAUDIA NEPOMUCENO DE SOUZA</t>
  </si>
  <si>
    <t>BRADESCO BBI + 2</t>
  </si>
  <si>
    <t>0012390-31.2021.5.15.0096</t>
  </si>
  <si>
    <r>
      <t xml:space="preserve">Aguarda realização de audiência INICIAL em 14/6/22. Procedente. RO pelo banco (resp sol) e pela Autora. Ambos negados. RR dispensado. </t>
    </r>
    <r>
      <rPr>
        <b/>
        <sz val="11"/>
        <rFont val="Times New Roman"/>
        <family val="1"/>
      </rPr>
      <t>TRANSITOU</t>
    </r>
    <r>
      <rPr>
        <sz val="11"/>
        <rFont val="Times New Roman"/>
        <family val="1"/>
      </rPr>
      <t>. Partes apresentaran cálculos. EE por uma delas. AP.Julgado.</t>
    </r>
  </si>
  <si>
    <t>Resp SOL, etc</t>
  </si>
  <si>
    <t>CLAUDIA REGINA ASSOLA</t>
  </si>
  <si>
    <t>OSESP COMERCIAL E ADMINISTRADORA LTDA</t>
  </si>
  <si>
    <t>BANCO BRADESCO + SANTANDER</t>
  </si>
  <si>
    <t>0011464-21.2024.5.15.0104</t>
  </si>
  <si>
    <t>TANABI</t>
  </si>
  <si>
    <t xml:space="preserve">PEDRO ANTONIO PADOVEZI </t>
  </si>
  <si>
    <t xml:space="preserve">Aguarda realização de audiência. PROCEDENTE. Vamos de RO pela resp solidária e presc 14.010. RO Santander e rct tb. </t>
  </si>
  <si>
    <t>Resp sol (add insalubridade)</t>
  </si>
  <si>
    <t>CLAUDINEI PEREIRA DA SILVA</t>
  </si>
  <si>
    <t>0010139-04.2022.5.15.0129</t>
  </si>
  <si>
    <t xml:space="preserve">10 </t>
  </si>
  <si>
    <t>Aguarda realização de audiência UNA. Procedente. RO dispensado, apresentado pelo Autor e GP. Provido do Autor. RR dispensado. GP apresentou RR e AIRR, denagados. AgrIn pela GP.</t>
  </si>
  <si>
    <t>Liq c/ hon: 39.500</t>
  </si>
  <si>
    <t>CLAUDINEIA DIAS MIRANDA</t>
  </si>
  <si>
    <t>0012244-30.2021.5.15.0018</t>
  </si>
  <si>
    <r>
      <t xml:space="preserve">Aguardava realização de audiência UNA, mas mandaram pra Limeira. Aguarda UNA para 30/6/22. Parical/ procedente. Apresentamos ED, provido.  RO pela Chain. RO banco dispensado IE 95. RR dispensado, apresentado pela Chain. Denegado. AIRR pela Chain, denegado. </t>
    </r>
    <r>
      <rPr>
        <b/>
        <sz val="11"/>
        <rFont val="Times New Roman"/>
        <family val="1"/>
      </rPr>
      <t>TRANSITOU</t>
    </r>
    <r>
      <rPr>
        <sz val="11"/>
        <rFont val="Times New Roman"/>
        <family val="1"/>
      </rPr>
      <t>. Execução iniciada. Homol da rct. Chain citada para pagar.</t>
    </r>
  </si>
  <si>
    <t>CLAUDINEIA PEREIRA DE ARAUJO BENATTI</t>
  </si>
  <si>
    <t>0010079-42.2024.5.15.0038</t>
  </si>
  <si>
    <t>BRAGANCA PAULISTA</t>
  </si>
  <si>
    <t>JORGE LUIZ BRAZAO FABIO</t>
  </si>
  <si>
    <r>
      <t xml:space="preserve">Aguarda realização de audiência UNA. Ouvidas as partes. Faltam as tests. PROCEDENTE. Perdeu interrp presc, VR, treinet, he pos 8a, 384, DM cartoes ok. ED pelo§3º. Rejeitado. RO por ambas. Provido banco p/ 7a e 8a e da Reclamante p/ treinet e tirar deduções. RR dispensado. </t>
    </r>
    <r>
      <rPr>
        <b/>
        <sz val="11"/>
        <color theme="1"/>
        <rFont val="Times New Roman"/>
        <family val="1"/>
      </rPr>
      <t>SEM JUST GRATUITA</t>
    </r>
    <r>
      <rPr>
        <sz val="11"/>
        <color theme="1"/>
        <rFont val="Times New Roman"/>
        <family val="1"/>
      </rPr>
      <t xml:space="preserve">. RR e AIRR rct, denegados. </t>
    </r>
  </si>
  <si>
    <r>
      <rPr>
        <sz val="11"/>
        <color theme="0" tint="-0.499984740745262"/>
        <rFont val="Times New Roman"/>
        <family val="1"/>
      </rPr>
      <t>7a e 8a (comp ok</t>
    </r>
    <r>
      <rPr>
        <sz val="11"/>
        <color theme="1"/>
        <rFont val="Times New Roman"/>
        <family val="1"/>
      </rPr>
      <t>),treinet, HE pós 8a se, deduções,  hon (10)</t>
    </r>
  </si>
  <si>
    <t>B+h: 40.200                Liq+h: 39.500</t>
  </si>
  <si>
    <t>120K</t>
  </si>
  <si>
    <t>Cla ofereceu 25k por email em 09/05. Cobrou em 4/7 e Re cobrou em 10/07. depois enviou  40k. Cobrei em 31/7. cobrei por tel em 8/8. Em audiência, Reclamante baixou a pretensao e mantivemos 45k. Pos sentença, Renata ofereceu 20k liq em 27/2. Cobrou em 5/3. ACORDAO. qUER 120K DE ACORDO</t>
  </si>
  <si>
    <t xml:space="preserve">(11) 95311-1623 /                                     e-mail: jorge@brazaoadvocacia.com.br </t>
  </si>
  <si>
    <t xml:space="preserve">CLAUDIO ANTONIO DOS SANTOS </t>
  </si>
  <si>
    <t>0011331-37.2020.5.15.0130</t>
  </si>
  <si>
    <t>CARLOS EDUARDO RODRIGUES DA SILVA</t>
  </si>
  <si>
    <r>
      <t xml:space="preserve">Contestação em 30 dia (04/12). INS para 4/11/21. Sentença procedente. RO pelas rés. Não conhecido da GP e provido do Banco só pela correção. Dispensa pela IE . Reclamante e GP apresentaram RR e AIRR, não providos. </t>
    </r>
    <r>
      <rPr>
        <b/>
        <sz val="11"/>
        <rFont val="Times New Roman"/>
        <family val="1"/>
      </rPr>
      <t>TRANSITOU</t>
    </r>
    <r>
      <rPr>
        <sz val="11"/>
        <rFont val="Times New Roman"/>
        <family val="1"/>
      </rPr>
      <t xml:space="preserve">. Determinada apresentacao de calculos pelas partes, com deposito do incontroverso. Apenas rct apresentou e esses cálculos foram homologados. GP intimada pra pagar em 15 dias. Pelo valor da condenação (nem 8k, ja tem deposito de amabas as rcds garantindo). GP apresentou EE, nao conhecidos pois disse que exe nao ta garantida. Mandou BAcen. GP apresentou AP, nao conhecido por nao estar garantido. </t>
    </r>
    <r>
      <rPr>
        <b/>
        <sz val="11"/>
        <rFont val="Times New Roman"/>
        <family val="1"/>
      </rPr>
      <t>TRANSITOU</t>
    </r>
    <r>
      <rPr>
        <sz val="11"/>
        <rFont val="Times New Roman"/>
        <family val="1"/>
      </rPr>
      <t>. Rct pediu pgt. Fizeram bancen na GP, que pediu extinçao da execução</t>
    </r>
  </si>
  <si>
    <t>CLEICE ZITTEI GONCALVES CABRAL</t>
  </si>
  <si>
    <t>0012347-31.2025.5.15.0007</t>
  </si>
  <si>
    <t>FABIO CAMERA CAPONE</t>
  </si>
  <si>
    <t>CLEIDE ALVES TEIXEIRA LEONEL</t>
  </si>
  <si>
    <t>SHOPPING GALLERIA + BANCO BRADESCO + 4</t>
  </si>
  <si>
    <t>0010161-19.2026.5.15.0001</t>
  </si>
  <si>
    <t>EDUARDO CRUVINEL</t>
  </si>
  <si>
    <t>CLEITON JUNIOR DOS SANTOS</t>
  </si>
  <si>
    <t xml:space="preserve">GERENTE CONTAS PESSOA JURIDICA - GERENTE CONTAS PESSOA FISICA I </t>
  </si>
  <si>
    <t>0012761-55.2025.5.15.0063</t>
  </si>
  <si>
    <t>124K</t>
  </si>
  <si>
    <t xml:space="preserve">CRISTIANE NAREZI DA SILVA SANTOS </t>
  </si>
  <si>
    <t>ASSISTENTE DE COBRANÇA</t>
  </si>
  <si>
    <t>FARIA LIMA INFORMACOES CADASTRAIS EIRELI - ME</t>
  </si>
  <si>
    <t>BRADESCO FINANCIAMENTOS + 2</t>
  </si>
  <si>
    <t>0011232-33.2021.5.15.0130</t>
  </si>
  <si>
    <t>ERICK MARCOS RODRIGUES MAGALHAES</t>
  </si>
  <si>
    <r>
      <t xml:space="preserve">Determinada apresentação de defesa em 30 dias (1/4). 1 e 2 não apresentaram e mandaram citar novamente. Aguarda INSTR. Adiada por não citaçao das 2 primeiras Reclamadas. Procedente em parte. Todos apresentaram ED, improvidos.  RO por todos. Provido só da Autora p/ aumetar condenaçao. RR dispensado. </t>
    </r>
    <r>
      <rPr>
        <b/>
        <sz val="11"/>
        <rFont val="Times New Roman"/>
        <family val="1"/>
      </rPr>
      <t>TRANSITOU</t>
    </r>
    <r>
      <rPr>
        <sz val="11"/>
        <rFont val="Times New Roman"/>
        <family val="1"/>
      </rPr>
      <t>. Apresentaram cálculos e foi p/ perícia. Homologados do perito e mandaram 1a e 2a rcd pagar. Se não pagar, ai pediremos man aos calculista p/ liq ou EE. Citou ETS por edital.</t>
    </r>
  </si>
  <si>
    <t>CRISTIANE RISSATTO DE OLIVEIRA LEANDRO</t>
  </si>
  <si>
    <t>ALGAR TECNOLOGIA E CONSULTORIA S/A</t>
  </si>
  <si>
    <t>0010089-35.2024.5.15.0152</t>
  </si>
  <si>
    <t>Aguarda realização de audiência INICIAL.</t>
  </si>
  <si>
    <t>CRISTIANO DOS SANTOS DE OLIVEIRA</t>
  </si>
  <si>
    <t>0010106-12.2026.5.15.0052</t>
  </si>
  <si>
    <t>ITUVERAVA</t>
  </si>
  <si>
    <t>JAIRO DE PAULA FERREIRA JUNIOR</t>
  </si>
  <si>
    <t>CRISTINA BIONDI GOMES COELHO</t>
  </si>
  <si>
    <t>0010814-91.2022.5.15.0120</t>
  </si>
  <si>
    <t xml:space="preserve">GIOVANA CRISTINA CAMPANA ALMEIDA </t>
  </si>
  <si>
    <r>
      <t xml:space="preserve">Após audiência inicial, aguarda realização de audiência de INSTR. Laudo deu nexo de causalidade com incap parcial de 50%, porém, ela não pede pensao, só dm de 28k. Juiz babaca não instruiu, mandou juntar atas paradigmas e apresentar RF. PROCEDENTE. Perdeu acúmulo, PDE, Vale-trsnp, cc, cartoes ok. ED por nós, RO pela Autora. Nos multaram por ED protelatórios. Vamos de RO. Provida Autora p/ majorar DM de 10k p/ 25k e nosso p/ tirar multa de ED e adc 158. RR dispensado. RR e AIRR pela Autora. Denegados. </t>
    </r>
    <r>
      <rPr>
        <b/>
        <sz val="11"/>
        <rFont val="Times New Roman"/>
        <family val="1"/>
      </rPr>
      <t>TRANSITOU</t>
    </r>
    <r>
      <rPr>
        <sz val="11"/>
        <rFont val="Times New Roman"/>
        <family val="1"/>
      </rPr>
      <t>. Vamos apresentar cálculos.</t>
    </r>
  </si>
  <si>
    <t>IJ, DM (doença - 25k)</t>
  </si>
  <si>
    <t>PPS (exe): 37.150</t>
  </si>
  <si>
    <t>40k</t>
  </si>
  <si>
    <t>Ofereci 20k em 3/4. Em 23/5, ela pediu 42. Abri os calculos e ela vai pedir ao contador. Cobrei em 12/6, 28/6, 15/7. Não aceita menos que 35k. Pelo wpp, perguntei se segue a mesma pretensao em 11/12/26. Pediu 39k. Mandei 37.500 em 17/12. Disse que não quer por causa do prazo para pgto. Insisti em 20/01/26.</t>
  </si>
  <si>
    <t>Natalia (16) 99739-8338</t>
  </si>
  <si>
    <t xml:space="preserve">Aguarda resposta </t>
  </si>
  <si>
    <t>PDE/vale transporte</t>
  </si>
  <si>
    <t>DAIANA APARECIDA DE ARAUJO</t>
  </si>
  <si>
    <t>GERENTE CONTAS PESSOA FISICA I</t>
  </si>
  <si>
    <t>0010797-07.2025.5.15.0005</t>
  </si>
  <si>
    <t>80k</t>
  </si>
  <si>
    <t>Ofereci 85k b em 10/6. Encerrado. Zerada MT 89. Avisei Marcela em 6/8. Não avisei q voltaram 80k em 22/8 pq não sei se vao mudar mais uma vez e a audiência  ta longe e ela ja tinha recusado menos.</t>
  </si>
  <si>
    <t>450k</t>
  </si>
  <si>
    <t>Marcela PTZ</t>
  </si>
  <si>
    <t>DAIANE DE SOUZA FLAIBAN</t>
  </si>
  <si>
    <t xml:space="preserve">GERENTE DE CONTAS PESSOA JURÍDICA - PAB - SUPERVISOR ADMINISTRATIVO </t>
  </si>
  <si>
    <t>0011824-61.2023.5.15.0145</t>
  </si>
  <si>
    <t xml:space="preserve">VINICIUS FELIX BARDI </t>
  </si>
  <si>
    <r>
      <t xml:space="preserve">Aguarda realização de audiência UNA. PROCEDENTE. Vamos de RO. Cálculos zerados em razão da compensação. Como só nós apresentamos RO, autorizaram a desistência do recurso, homologado. </t>
    </r>
    <r>
      <rPr>
        <b/>
        <sz val="11"/>
        <color theme="1"/>
        <rFont val="Times New Roman"/>
        <family val="1"/>
      </rPr>
      <t>TRANSITOU</t>
    </r>
    <r>
      <rPr>
        <sz val="11"/>
        <color theme="1"/>
        <rFont val="Times New Roman"/>
        <family val="1"/>
      </rPr>
      <t xml:space="preserve">. Banco deve se manifestar aos cálculos da Reclamante. Foi p/ perícia. Homologados cálculos do perito. Mandou pagar em 48h. Vamos de EE, nao provido. AP dispensado por Karine. Aguardamos expedirem alvarás </t>
    </r>
  </si>
  <si>
    <t>He pos 6, comps grat ok</t>
  </si>
  <si>
    <t>Nososo cálcs: zero. Homologados do perito</t>
  </si>
  <si>
    <t>DAIANE MACHADO DE MORAES</t>
  </si>
  <si>
    <t xml:space="preserve">BANCO BRADESCO S.A.+ CASA BAHIA </t>
  </si>
  <si>
    <t>0013131-77.2022.5.15.0018</t>
  </si>
  <si>
    <t xml:space="preserve">MARCO AUGUSTO DE ARGENTON E QUEIROZ </t>
  </si>
  <si>
    <t xml:space="preserve">Aguarda realização de audiência UNA. IMPROCEDENTE em face de todas. RO da Autora. </t>
  </si>
  <si>
    <t>DAIANE OLIVEIRA MELO</t>
  </si>
  <si>
    <t>GERENTE DE CLIENTES ESPECIAIS (PRIVATE)</t>
  </si>
  <si>
    <t>0012150-86.2023.5.15.0188</t>
  </si>
  <si>
    <r>
      <rPr>
        <b/>
        <sz val="11"/>
        <color theme="1"/>
        <rFont val="Times New Roman"/>
        <family val="1"/>
      </rPr>
      <t>Verba de representação</t>
    </r>
    <r>
      <rPr>
        <sz val="11"/>
        <color theme="1"/>
        <rFont val="Times New Roman"/>
        <family val="1"/>
      </rPr>
      <t xml:space="preserve">. Aguarda realização de audiência. IMPROC. RO da Reclamante 4ª Câm). </t>
    </r>
  </si>
  <si>
    <t>DAIANE OLIVEIRA MELO (DAIANE DE OLIVEIRA para o Banco)</t>
  </si>
  <si>
    <t xml:space="preserve">SUPERVISOR ADMINISTRATIVO; GERENTE PRIME ASSISTENTE </t>
  </si>
  <si>
    <t>0012163-85.2023.5.15.0188</t>
  </si>
  <si>
    <t xml:space="preserve">RAPHAEL BERNARDES DA SILVA </t>
  </si>
  <si>
    <t xml:space="preserve">Geral. Aguarda audiência Inicial. IMPROC. RO da rct. (Larissa - 2ª Câm).Não provido! </t>
  </si>
  <si>
    <t>DALIANE MORAES FREIRE</t>
  </si>
  <si>
    <t xml:space="preserve">GERENTE CONTAS PESSOA FISICA I - GERENTE ASSISTENTE  </t>
  </si>
  <si>
    <t>0010660-92.2025.5.15.0112</t>
  </si>
  <si>
    <t>170k</t>
  </si>
  <si>
    <t xml:space="preserve">Ofereci 70k em 19/2. (PDE 124, DM 69, </t>
  </si>
  <si>
    <t>135K</t>
  </si>
  <si>
    <t>AUSÊNCIA DE PARIDADE E EQUIDADE NO PAGAMENTO DA 
GRATIFICAÇÃO DE FUNÇÃO; RESGATE PREVIDÊNCIA PRIVADA</t>
  </si>
  <si>
    <t>PADE/VALORIZA</t>
  </si>
  <si>
    <t>DALILA RODRIGUES ALONSO DANIEL</t>
  </si>
  <si>
    <t>ESCRITURÁRIO</t>
  </si>
  <si>
    <t>0007982-91.2021.5.15.0000</t>
  </si>
  <si>
    <t>3ª Seção de Dissídios Individuais</t>
  </si>
  <si>
    <t xml:space="preserve">PAULO JOSE CASTILHO </t>
  </si>
  <si>
    <r>
      <t xml:space="preserve">Trata-se de Ação anulatória de ato judicial contra acórdão que extinguiu a RT 0056400-07.2006.5.15.0026 por coisa julgada. Contudo o TRT constatou que já foi ajuízada Rescisória (0005374-67.2014.5.15.0000)com mesmo objeto e mandou essa ação pro relator da rescisória (Wilton Borba Canicoba). Instalou-se o conflito de competência 0008072-02.2021.5.15.0000 e essa anulatória esta sobrestada até a decisão do CC. A rescisória transitou </t>
    </r>
    <r>
      <rPr>
        <b/>
        <sz val="11"/>
        <rFont val="Times New Roman"/>
        <family val="1"/>
      </rPr>
      <t>improcedente em 15/5/2017</t>
    </r>
    <r>
      <rPr>
        <sz val="11"/>
        <rFont val="Times New Roman"/>
        <family val="1"/>
      </rPr>
      <t xml:space="preserve">. Decidido CC para Helcio Lobo, que deferiu a suspensão da execução da multa e mandou apresentar defesa em 30 dias. Aguarda julgamento. </t>
    </r>
    <r>
      <rPr>
        <b/>
        <sz val="11"/>
        <rFont val="Times New Roman"/>
        <family val="1"/>
      </rPr>
      <t xml:space="preserve">IMPROCEDENTE. </t>
    </r>
    <r>
      <rPr>
        <sz val="11"/>
        <rFont val="Times New Roman"/>
        <family val="1"/>
      </rPr>
      <t>ED da Autora, nao provido. RO pela Autora</t>
    </r>
  </si>
  <si>
    <t>DANIEL ALVES DE OLIVEIRA</t>
  </si>
  <si>
    <t xml:space="preserve"> 0010083-68.2022.5.15.0129</t>
  </si>
  <si>
    <t>ADRIANA MARIA POZZEBON</t>
  </si>
  <si>
    <t>Aguarda realização de audiência INICIAL em 19/4/22. Tomou-se o depoimento pessoal do Autor e foi pra sentença. RO dispensado pela IE 95. GP recorreu, improvido. Apresentou RR, deserto. TRANSITOU. Iniciada a liquidaçao, foi determinada a apresentaçao de cálculos e entrega das guias pela GP. GP nao pagou. Depois, apresentou EE com uma garantia inservivel e mandaram pagar de novo para conhecerem os EE. Garantiram. Vao liberar e arquivar.</t>
  </si>
  <si>
    <t>DANIEL DE MORAES JOAQUIM</t>
  </si>
  <si>
    <t xml:space="preserve">GERENTE ASSISTENTE - GERENTE CONTAS PESSOA FISICA I </t>
  </si>
  <si>
    <t>0011784-89.2025.5.15.0022</t>
  </si>
  <si>
    <t>120K para os 2 processos (ok)</t>
  </si>
  <si>
    <t>250k</t>
  </si>
  <si>
    <t>Ofereci 40k em 8/9. Não quis nem passar cpp. Em 6/11 passei novo valor de 120k para os 2 casos. A pedido, confirmei o valor em 27/11 e 4/3.</t>
  </si>
  <si>
    <t xml:space="preserve">HE DESLOC - treinamentos e reuniões </t>
  </si>
  <si>
    <t>0012454-30.2025.5.15.0022</t>
  </si>
  <si>
    <t>Aguarda realização de audiência. Foi para perícia.</t>
  </si>
  <si>
    <t>DANIEL MARIANO PEDROSO DE CARVALHO</t>
  </si>
  <si>
    <t xml:space="preserve">GERENTE DE NEG E SERVICOS I - AGENTE NEGOCIOS - CAIXA </t>
  </si>
  <si>
    <t xml:space="preserve">BVP - BRADESCO SEGUROS </t>
  </si>
  <si>
    <t>0012952-59.2025.5.15.0012</t>
  </si>
  <si>
    <t>RAPHAEL PAIVA FREIRE</t>
  </si>
  <si>
    <t>DANIEL VIANA</t>
  </si>
  <si>
    <t>0010768-44.2025.5.15.0073 - MS: 0017292-82.2025.5.15.0000</t>
  </si>
  <si>
    <t>BIRIGUI</t>
  </si>
  <si>
    <t xml:space="preserve">LUIZ SERGIO DE OLIVEIRA </t>
  </si>
  <si>
    <t xml:space="preserve">Vamos nos manifestar sobre o pedido liminar de reintegração e manutenção do plano de saúde. Acolhidos. Vamos de MS. Liminar indeferida. REINTEGRADO em 26/6. Aguarda aud designada. </t>
  </si>
  <si>
    <t>165K - RELATÓRIO</t>
  </si>
  <si>
    <t>Ofereci 120k p/ encerrar e sem plano vitalicio (só o convencional) em 11/8.  Quer 150k.  Rel aprovado. Fechado</t>
  </si>
  <si>
    <t xml:space="preserve">150k </t>
  </si>
  <si>
    <t>Sérgio wpp - (18) 99783-7129</t>
  </si>
  <si>
    <t>PLANO e CANCELAR REINTEGRAÇÃO</t>
  </si>
  <si>
    <t>DISPENSA DISCRIMINATÓRIA - único dispensado na agência pré encerramento; Estabilidade CIPA (REPRESENT. EMPREGADOR); 467 (SEM PEDIDO RESCISÓRIO)</t>
  </si>
  <si>
    <t>DANIELA CONCEICAO EVANGELISTA PAULA SANT</t>
  </si>
  <si>
    <t xml:space="preserve">GERENTE COMERCIAL III - GERENTE DE CONTAS PESSOA JURÍDICA </t>
  </si>
  <si>
    <t>0012725-28.2023.5.15.0016</t>
  </si>
  <si>
    <t xml:space="preserve">LEONARDO CARVALHO BIERBRAUER VIVIANI </t>
  </si>
  <si>
    <t>Aguarda realização de audiência UNA. IMPROCEDENTE. RO pela Autora. Não provido! ED pela Autora, não provido e aplicada multa. RR e AIRR rct.</t>
  </si>
  <si>
    <t>DANIELA DOS SANTOS DIAS MEDEIROS</t>
  </si>
  <si>
    <t>0011245-82.2022.5.15.0005</t>
  </si>
  <si>
    <t>RODRIGO NOVELINI INACIO</t>
  </si>
  <si>
    <r>
      <t xml:space="preserve">Reintegraçao liminar  por doença (burnout) negada. Aguarda realização de audiência INICIAL. Determinada perícia médica, que não constatou nexo de causalidade. Houve INSTR com oitva em 24/7/23 e la o juiz determinou nova pericia com psiquiatra. Perita nao marcou pericia e nomearm outro perito. Aguarda. PROCEDENTE. Perdeu deonça, estabildiade, reintegraçao, dispensa discrim, DM, cc, I 384, plano saude e PLR. ED nosso pelo valor sal subs. Aceitos. RO por ambos, provido apenas do Banco p/ deduzir HE nos periodos de substituiçao. RR dispensado. ED da Autora, nao provido. </t>
    </r>
    <r>
      <rPr>
        <b/>
        <sz val="11"/>
        <rFont val="Times New Roman"/>
        <family val="1"/>
      </rPr>
      <t>TRANSITOU</t>
    </r>
    <r>
      <rPr>
        <sz val="11"/>
        <rFont val="Times New Roman"/>
        <family val="1"/>
      </rPr>
      <t>. Rct apresentou calcs de 25.100. Impugnamos (6k).</t>
    </r>
  </si>
  <si>
    <t>Sal subs (3 meses), dev valores TRCT e HÁ (15)</t>
  </si>
  <si>
    <t>Ofereci 4.600 em 27/5. Cobrei em 12/6, 24/6. Em 30/6 pediu 24k. Questionei no mesmo dia os valores pedidos. Cobrei em 15/7. EM EXECUÇAO</t>
  </si>
  <si>
    <t>DANIELA FERNANDA COSTA SANTOS - GEOLOCALIZAÇÃO</t>
  </si>
  <si>
    <t>SUPERINTENDENTE  COMERCIAL  DE SEGURO</t>
  </si>
  <si>
    <t>BRADESCO AUTO/RE COMPANHIA DE SEGUROS</t>
  </si>
  <si>
    <t>0011335-95.2024.5.15.0013</t>
  </si>
  <si>
    <t xml:space="preserve">KARLA APARECIDA FERREIRA </t>
  </si>
  <si>
    <t>DANIELE NOGUEIRA SANTOS PERES</t>
  </si>
  <si>
    <t xml:space="preserve">GERENTE CONTAS PESSOA JURIDICA - GERENTE CONTAS PESSOA FISICA - SUPERVISOR ADMINISTRATIVO - </t>
  </si>
  <si>
    <t>0012519-93.2025.5.15.0064</t>
  </si>
  <si>
    <t xml:space="preserve">ELISANGELA LEITE LARANJEIRA </t>
  </si>
  <si>
    <t>RTGC</t>
  </si>
  <si>
    <t>DIF. POR REDUÇÃO GRATIFICAÇÃO DE FUNÇÃO; DIF. VERBAS RESCISÓRIAS</t>
  </si>
  <si>
    <t>DANILO CARVALHO PERRETTI</t>
  </si>
  <si>
    <t>0010728-14.2023.5.15.0047</t>
  </si>
  <si>
    <t xml:space="preserve">CAMILA ZANETTI MURAD LEME </t>
  </si>
  <si>
    <t>Aguarda realização de audiência INICIAL. Foi para perícia. Proxxi acompanhará. Aguarda INSTR. Corresp foi de preposto e não se declarou preposto. Declarada revelia. PROCEDENTE. RO por todos, provido só do rct. RR dispensado, apresentado pelos demais.</t>
  </si>
  <si>
    <t>DANILO GASTALDI DE ROSSI</t>
  </si>
  <si>
    <t xml:space="preserve">SUPERVISOR ADMINISTRATIVO </t>
  </si>
  <si>
    <t>0011579-38.2024.5.15.0073</t>
  </si>
  <si>
    <t xml:space="preserve">8ª Câmara -  Antonia Sant"Ana </t>
  </si>
  <si>
    <t>Aguarda realização de audiência. PROCEDENTE. Vamos de ED pelo §3º. Perdeu cartoes. ED por ambos, não providos. RO por ambos.</t>
  </si>
  <si>
    <t>7ª e 8ª (não comp), IJ, Dev valores, sal subs e DM</t>
  </si>
  <si>
    <t>L. 14010; GRATIF CAIXA; DEVOLUÇÃO DESCONTOS QUEBRA DE CAIXA COM EMPRESTIMO PARA PAGAR; DANO MORAL FRACIONAR FÉRIAS</t>
  </si>
  <si>
    <t>DANILO JOSE DE OLIVEIRA</t>
  </si>
  <si>
    <t xml:space="preserve">GERENTE CONTAS PESSOA FISICA I  - GERENTE ASSISTENTE - SUPERVISOR ADMINISTRATIVO I </t>
  </si>
  <si>
    <t>0011274-36.2025.5.15.0100</t>
  </si>
  <si>
    <t>280k</t>
  </si>
  <si>
    <t xml:space="preserve">Ofereci 60k em 2/2. Quer 280k. Encerrado </t>
  </si>
  <si>
    <t>Luciano wpp</t>
  </si>
  <si>
    <t>DAVID RAMPAZO MARCONATTO</t>
  </si>
  <si>
    <t>INSPETOR C</t>
  </si>
  <si>
    <t>Bradesco Vida e Previdência</t>
  </si>
  <si>
    <t>0001074-64.2011.5.15.0001</t>
  </si>
  <si>
    <t>0010283-81.2016.5.15.0001</t>
  </si>
  <si>
    <r>
      <t xml:space="preserve">Transitado em Julgado em 13/04/2018 (processo físico). Execução no PJE (num proc principal). Já levantado o valor líquido incontroverso pelo Reclamante. </t>
    </r>
    <r>
      <rPr>
        <b/>
        <sz val="11"/>
        <rFont val="Times New Roman"/>
        <family val="1"/>
      </rPr>
      <t>Recursais:</t>
    </r>
    <r>
      <rPr>
        <sz val="11"/>
        <rFont val="Times New Roman"/>
        <family val="1"/>
      </rPr>
      <t xml:space="preserve"> Zerado RO</t>
    </r>
    <r>
      <rPr>
        <b/>
        <sz val="11"/>
        <rFont val="Times New Roman"/>
        <family val="1"/>
      </rPr>
      <t xml:space="preserve">. Faltam RR a AI </t>
    </r>
    <r>
      <rPr>
        <sz val="11"/>
        <rFont val="Times New Roman"/>
        <family val="1"/>
      </rPr>
      <t>Pedimos para liberar para nós, ainda sem resposta.</t>
    </r>
    <r>
      <rPr>
        <b/>
        <sz val="11"/>
        <rFont val="Times New Roman"/>
        <family val="1"/>
      </rPr>
      <t xml:space="preserve"> </t>
    </r>
    <r>
      <rPr>
        <sz val="11"/>
        <rFont val="Times New Roman"/>
        <family val="1"/>
      </rPr>
      <t xml:space="preserve">Perito apresentou novos cálculos de liquidação, que foram homologados pelo juiz. Banco apresentou EE e Rct impugnação. Juíza aceitou a do Banco e parcilamente a do Autor. Mandou liberar o incontroverso e nada mais. Porem, rct ja levantou isso. Sentença de EE aceitou  argumentos do Banco e mandou retificar cálculos; manteve TR e o que aceitou do autor o laudo ja estava retificado. Assim, nao vamos apresentar AP pois aceitou nosso EE e vamos esperar o novo laudo retificado. Deferiu substituição de garantia, juntamos apólice e pedimos liberação dos recursais. Liberaram por transferência 279.787,45 ao Banco 23/04, que é ref a ao deposito de garantia e nao aos recursais. </t>
    </r>
    <r>
      <rPr>
        <b/>
        <sz val="11"/>
        <rFont val="Times New Roman"/>
        <family val="1"/>
      </rPr>
      <t>DEPOSITO DE 971k ZERADO NO GCPJ, ASSIM COMO OS DEMAIS.</t>
    </r>
    <r>
      <rPr>
        <sz val="11"/>
        <rFont val="Times New Roman"/>
        <family val="1"/>
      </rPr>
      <t xml:space="preserve"> Rct apresentou AP pelo IPCA, que foi parcialmente provido para aplicar IPCA a partir de 2015. Apresentamos ED, desprovido. Apresentamos RR e pedimos </t>
    </r>
    <r>
      <rPr>
        <b/>
        <sz val="11"/>
        <rFont val="Times New Roman"/>
        <family val="1"/>
      </rPr>
      <t xml:space="preserve">BAIXA DOS AUTOS PARA LIBERAÇÃO DOS RECURSAIS. Deferida. Liberados. </t>
    </r>
    <r>
      <rPr>
        <sz val="11"/>
        <rFont val="Times New Roman"/>
        <family val="1"/>
      </rPr>
      <t>RR acolhido pela correção, mas nao pela negativa de prestação. Aguarda julgamento pelo TST.</t>
    </r>
    <r>
      <rPr>
        <b/>
        <sz val="11"/>
        <rFont val="Times New Roman"/>
        <family val="1"/>
      </rPr>
      <t xml:space="preserve"> TRANSITOU.</t>
    </r>
    <r>
      <rPr>
        <sz val="11"/>
        <rFont val="Times New Roman"/>
        <family val="1"/>
      </rPr>
      <t xml:space="preserve"> Foi para perito ajustar os calcs. Marcada conc</t>
    </r>
  </si>
  <si>
    <t xml:space="preserve">Horas extras e reflexos </t>
  </si>
  <si>
    <t>DAYANE DE OLIVEIRA PINA SOARES</t>
  </si>
  <si>
    <t>0011883-16.2025.5.15.0101</t>
  </si>
  <si>
    <t>LUIZ EDSON FALLEIROS</t>
  </si>
  <si>
    <t>DEBORA ALINE SANTINONI</t>
  </si>
  <si>
    <t xml:space="preserve">GERENTE DE CONTAS PESSOA JURÍDICA - GERENTE DE CONTAS PESSOA FÍSICA </t>
  </si>
  <si>
    <t>0011181-98.2024.5.15.0006 CumPrSe: 0011643-21.2025.5.15.0006</t>
  </si>
  <si>
    <t xml:space="preserve"> 1ª Câmara - Paulo Augusto Ferreira</t>
  </si>
  <si>
    <r>
      <t xml:space="preserve">Aguarda realização de audiência. Foi para perícia. NEGATIVA! Perdeu IJ, cartoes ok na entrada, descontos, doença e DM. RO por ambas. Provido do banco p/ retirar VR! ED pelo Russo pedindo a transcrição da cláusula da CCT, contra nossa tese de que o ônus da prova foi incorretamente distribuído. Não provido. RR e AIRR pelo Russo (PLR prop) e rct (VR, cartoes, §1º claus 11 (3º nao), DM, doença). </t>
    </r>
    <r>
      <rPr>
        <b/>
        <sz val="11"/>
        <color theme="1"/>
        <rFont val="Times New Roman"/>
        <family val="1"/>
      </rPr>
      <t>CumPrSe</t>
    </r>
    <r>
      <rPr>
        <sz val="11"/>
        <color theme="1"/>
        <rFont val="Times New Roman"/>
        <family val="1"/>
      </rPr>
      <t>: Vamos manifestar aos calcs rct (235.850 - nosso 170k)</t>
    </r>
  </si>
  <si>
    <r>
      <t>Saída as 19h, aplicou §3º da clausula 11, entao he apos a 8ª,</t>
    </r>
    <r>
      <rPr>
        <sz val="11"/>
        <color theme="0" tint="-0.499984740745262"/>
        <rFont val="Times New Roman"/>
        <family val="1"/>
      </rPr>
      <t xml:space="preserve"> VR,</t>
    </r>
    <r>
      <rPr>
        <sz val="11"/>
        <color theme="1"/>
        <rFont val="Times New Roman"/>
        <family val="1"/>
      </rPr>
      <t xml:space="preserve"> difs  PLR, multa CCT</t>
    </r>
  </si>
  <si>
    <t xml:space="preserve">TST / Vara do Trabalho </t>
  </si>
  <si>
    <t>97k b, sendo 87.300 rct +9.700 hon / LIQUIDO: 82.645 + 9.7 hon  (INSS: 4655 - HÁ 10%) (92.345)</t>
  </si>
  <si>
    <t>275K</t>
  </si>
  <si>
    <t xml:space="preserve">Ofereci 180k em 14/3. Ai veio a PPS e baixou a alçada p/ 152k. Nao cobrei resposta por isso. Ofereci 80k liq com hon. TEM OUTRO PROCESSO COM OUTRO ESC.  </t>
  </si>
  <si>
    <t>Adriana - wpp</t>
  </si>
  <si>
    <t xml:space="preserve">ver se da pra iniciar </t>
  </si>
  <si>
    <t>DEBORA CRISTINA DE ANDRADE</t>
  </si>
  <si>
    <t>BRADESCO SEGUROS S.A.</t>
  </si>
  <si>
    <t>0011774-35.2025.5.15.0090</t>
  </si>
  <si>
    <t>JURANDIR RUFATTO JUNIOR</t>
  </si>
  <si>
    <t>DEBORA CRISTINA DE JESUS</t>
  </si>
  <si>
    <t>FIDELITY SERVICOS E CONTACT CENTER S.A.</t>
  </si>
  <si>
    <t>0012053-28.2024.5.15.0002</t>
  </si>
  <si>
    <t>RAFAEL GOMES DA SILVA</t>
  </si>
  <si>
    <t>Aguarda realização de audiência. Foi p/ perícia. Aguarda INSTR. IMPROC em face de todos.</t>
  </si>
  <si>
    <t>DEBORA FERREIRA DE CARVALHO</t>
  </si>
  <si>
    <t>0011678-12.2025.5.15.0125</t>
  </si>
  <si>
    <t>Aguarda realização de audiência. Foi p/ perícia médica. NEGATIVA! (Com doença, mas sem nexo e sem incapacidade).</t>
  </si>
  <si>
    <t xml:space="preserve">D OCUP – ACNE </t>
  </si>
  <si>
    <t>DEBORA REGINA BUZZI</t>
  </si>
  <si>
    <t xml:space="preserve">GERENTE COMERCIAL CARTOES PJ I </t>
  </si>
  <si>
    <t>BANCO BRADESCO CARTOES S.A</t>
  </si>
  <si>
    <t>0012467-60.2023.5.15.0002 - CumPrSen: 0011686-67.2025.5.15.0002</t>
  </si>
  <si>
    <t xml:space="preserve">FABYO LUIZ ASSUNCAO </t>
  </si>
  <si>
    <r>
      <t xml:space="preserve">Aguarda realização de audiência. PROCEDENTE. Ganhou tudo. Vamos de ED pois nao falou do §3º nem comp das he já pagas. Provido p/ comp, negado §3º. RO por ambas. Nao teve recurso nosso da jornada e proveram da rct p/ saída as 20h. RR e AIRR nosso pelo §3º.  </t>
    </r>
    <r>
      <rPr>
        <b/>
        <sz val="11"/>
        <color theme="1"/>
        <rFont val="Times New Roman"/>
        <family val="1"/>
      </rPr>
      <t xml:space="preserve">CumPrSen: </t>
    </r>
    <r>
      <rPr>
        <sz val="11"/>
        <color theme="1"/>
        <rFont val="Times New Roman"/>
        <family val="1"/>
      </rPr>
      <t xml:space="preserve">vamos nos manifestar aos calcs da rct (837k - calc banco: 200k). Foi para perícia </t>
    </r>
  </si>
  <si>
    <t>7ª e 8ª (comp ok), jornada 8 às 20h</t>
  </si>
  <si>
    <t>0011962-09.2024.5.15.0140</t>
  </si>
  <si>
    <t xml:space="preserve">GIZAH DE CAMPOS LIMA MALCHER </t>
  </si>
  <si>
    <r>
      <rPr>
        <b/>
        <sz val="11"/>
        <color theme="1"/>
        <rFont val="Times New Roman"/>
        <family val="1"/>
      </rPr>
      <t>VERBA DE REPRESENTAÇÃO.</t>
    </r>
    <r>
      <rPr>
        <sz val="11"/>
        <color theme="1"/>
        <rFont val="Times New Roman"/>
        <family val="1"/>
      </rPr>
      <t xml:space="preserve"> Aguarda realização de audiência UNA. Apresentar exceção de incompetência territorial, acolhida. Irá para Jundiaí. Aguarda realização de audiência. </t>
    </r>
    <r>
      <rPr>
        <b/>
        <sz val="11"/>
        <color theme="1"/>
        <rFont val="Times New Roman"/>
        <family val="1"/>
      </rPr>
      <t>IMPROCEDENTE</t>
    </r>
    <r>
      <rPr>
        <sz val="11"/>
        <color theme="1"/>
        <rFont val="Times New Roman"/>
        <family val="1"/>
      </rPr>
      <t xml:space="preserve">. </t>
    </r>
  </si>
  <si>
    <t xml:space="preserve">IMPROCEDENTE - </t>
  </si>
  <si>
    <t>0011964-76.2024.5.15.0140</t>
  </si>
  <si>
    <r>
      <rPr>
        <b/>
        <sz val="11"/>
        <color theme="1"/>
        <rFont val="Times New Roman"/>
        <family val="1"/>
      </rPr>
      <t>PDE</t>
    </r>
    <r>
      <rPr>
        <sz val="11"/>
        <color theme="1"/>
        <rFont val="Times New Roman"/>
        <family val="1"/>
      </rPr>
      <t>. Apresentar exceção de incompetência territorial, acolhida. Enviaram de Atibaia para Jundiaí. Aguarda realização de audiência UNA. IMPROCEDENTE. RO da Autora. Provido (!). Vamos tentar reverter em ED, rejeitados. Como tem erro de fato, pedi RR por negativa de prestação jurisdicional p/ posteriormente apresentarmos rescisòria.</t>
    </r>
  </si>
  <si>
    <t>sem acordo pois vamos tentar Impro.</t>
  </si>
  <si>
    <t>0012998-86.2024.5.15.0140</t>
  </si>
  <si>
    <t xml:space="preserve">Apresentada exceção de incompetencia.ACEITA. Processo vai pra Jundiaí. Foi para perícia médica. </t>
  </si>
  <si>
    <t>DEBORA ROSSI MAFRA</t>
  </si>
  <si>
    <t xml:space="preserve">CAIXA - GERENTE ASSISTENTE - GERENTE CONTAS PESSOA FISICA </t>
  </si>
  <si>
    <t>0011816-81.2023.5.15.0146</t>
  </si>
  <si>
    <t xml:space="preserve">ANDRE EVANGELISTA DE SOUZA </t>
  </si>
  <si>
    <t>DEFESA EM 15 DIAS. Devidaemnte apresentada. Reclamante concordou com os cartoes em audiência. Audiência cindida para ouvir testemunhas depois. PROCEDENTE. Perdeu cc, IJ, cartoes ok, acúmulo/desvio. Vamos de ED. Nao acolhidos. RO por ambas. Aceito nosso p/ tirar he. Russo vai de ED pela correção. ACORDO.</t>
  </si>
  <si>
    <t>Dif de he, DM (80) - ACORDO</t>
  </si>
  <si>
    <t>165k liq</t>
  </si>
  <si>
    <t>Ofereci 40k em 27/5 (mas se aceitarem, terá que ser por relatório). Ofereci 88k bruto em 9/6. Retirar depois. Pediram o valor líquido :/  Responder que retiraram a proposta, nao vai precisar pois tiraram as HE. Após acórdao, veieram cals de 95k (corrigidos).  Ofereci 88k liq=b.</t>
  </si>
  <si>
    <t>80 + 8</t>
  </si>
  <si>
    <t>nao pagaram O ACORDO (só tem acordo)</t>
  </si>
  <si>
    <t>DENILSON SLANZON BIZARRO</t>
  </si>
  <si>
    <t>GERENTE ADMINISTRATIVO SUPERVISOR ADMINISTRATIVO I</t>
  </si>
  <si>
    <t>0011088-04.2025.5.15.0006</t>
  </si>
  <si>
    <t xml:space="preserve">JULIA CAMPOY FERNANDES DA SILVA </t>
  </si>
  <si>
    <t xml:space="preserve">DENISE APARECIDA PEREIRA SILVA </t>
  </si>
  <si>
    <t>BANCO BRADESCO CARTOES S.A.</t>
  </si>
  <si>
    <t>0011930-21.2020.5.15.0018</t>
  </si>
  <si>
    <t>Determinada apresentação de defesa em 15 dias (10/12). UNA para 06/12/21. Reclamante não compreceu na perícia por 2 vzs e juiz indeferiu a prova. Vai para INSTR em 18/2/22. Sentença parcialmente procedente. RO dispensado pela IE 95. RR e AIRR pela Chain. Denegados. Agravo pela Chain, não provido + multa.</t>
  </si>
  <si>
    <t>Resp subs, férias +1/3, 467, DM (1k), HÁ e ADC 58</t>
  </si>
  <si>
    <t xml:space="preserve">DENISE LIMA RIBEIRO DOS REIS    </t>
  </si>
  <si>
    <t>0010179-93.2021.5.15.0040</t>
  </si>
  <si>
    <t>CRUZEIRO</t>
  </si>
  <si>
    <t>DIOGO NUNES SIQUEIRA</t>
  </si>
  <si>
    <t>Aguarda realização de audiência INICIAL em 10/06/21. INSTR para 05/23. Sentença parcialmente procedente. ED pela Autora, procedente para negar despesas com mudança de cidade. RO por ambos. Não providos. Apresentamos ED, não providos. Vamos de RR e AIRR. Não providos. Fomos de agravo.</t>
  </si>
  <si>
    <t>Estabilidade provisoria (pagar ind), IJ em 3 dias na semana e I 384</t>
  </si>
  <si>
    <t>Só aceitam valor total da condenaçao</t>
  </si>
  <si>
    <t>DERCI PONCIANO</t>
  </si>
  <si>
    <t>0010859-82.2022.5.15.0092 - CumPrSen: 0010929-94.2025.5.15.0092</t>
  </si>
  <si>
    <t xml:space="preserve">HELDER CURY RICCIARDI </t>
  </si>
  <si>
    <r>
      <t xml:space="preserve">Aguarda realização de audiência INICIAL. Foi pra perícia. Ques/ass dispensados por Amanda. PROCEDENTE. ED pos alguns. RO plo Banco e d+ rcds. Todos denegados. RR dispensado. Subiu o de alguém. </t>
    </r>
    <r>
      <rPr>
        <b/>
        <sz val="11"/>
        <rFont val="Times New Roman"/>
        <family val="1"/>
      </rPr>
      <t>CumPrSen</t>
    </r>
    <r>
      <rPr>
        <sz val="11"/>
        <rFont val="Times New Roman"/>
        <family val="1"/>
      </rPr>
      <t xml:space="preserve">: partes devem apresentar cálculos </t>
    </r>
  </si>
  <si>
    <t>DIEGO APARECIDO MARAFANTE</t>
  </si>
  <si>
    <t xml:space="preserve">GERENTE CONTAS PESSOA JURIDICA </t>
  </si>
  <si>
    <t>0012612-24.2025.5.15.0010</t>
  </si>
  <si>
    <t xml:space="preserve">PDE E SUPERA </t>
  </si>
  <si>
    <t>DIEGO AUGUSTO DE OLIVEIRA</t>
  </si>
  <si>
    <t>GERENTE RELACIONAMENTO PRIME I - GERENTE ASSISTENTE CORPORATE O</t>
  </si>
  <si>
    <t>0010826-63.2025.5.15.0003</t>
  </si>
  <si>
    <t>AUSÊNCIA DE PARIDADE E EQUIDADE NO PAGAMENTO DA GRATIFICAÇÃO DE FUNÇÃO – EXTINÇÃO DA VERBA DE REPRESENT</t>
  </si>
  <si>
    <t>DIEGO AUGUSTO SOARES DE OLIVEIRA</t>
  </si>
  <si>
    <t>0011754-23.2023.5.15.0055</t>
  </si>
  <si>
    <t>Edmundo Fraga Lopes - 3ª Câmara</t>
  </si>
  <si>
    <t>JAU</t>
  </si>
  <si>
    <t xml:space="preserve">Aguarda realização de audiência INICIAL.Todos os atos devem ser praticados nesses autos, inclusive do 2º proc. PROCEDENTE. Cartoes ok (menos IJ último periodo), perdeu HE pós 8ª, IJ e VR. ED por ambos. Não providos. Vamos de RO. </t>
  </si>
  <si>
    <t>Confissão ficta - 7ª e 8ª (comp ok pós 9/18), IJ (último período), venda férias, DM metas (10K)</t>
  </si>
  <si>
    <t>Ferrareze nao aceita no valor da condenação</t>
  </si>
  <si>
    <t>0011756-90.2023.5.15.0055</t>
  </si>
  <si>
    <r>
      <rPr>
        <b/>
        <sz val="11"/>
        <color theme="1"/>
        <rFont val="Times New Roman"/>
        <family val="1"/>
      </rPr>
      <t>Verba de representação.</t>
    </r>
    <r>
      <rPr>
        <sz val="11"/>
        <color theme="1"/>
        <rFont val="Times New Roman"/>
        <family val="1"/>
      </rPr>
      <t xml:space="preserve"> Aguarda realização de audiência INICIAL- SOBRESTADO. Vai correr no outro.</t>
    </r>
  </si>
  <si>
    <t>tem 2 proces. Esse é o do VR.</t>
  </si>
  <si>
    <t>DIEGO BARBOSA DOS SANTOS</t>
  </si>
  <si>
    <t>GERENTE DE CONTAS PESSOA FÍSICA - JURIDICA</t>
  </si>
  <si>
    <t>0010262-13.2023.5.15.0114</t>
  </si>
  <si>
    <t xml:space="preserve">RODRIGO MARTINS TAKASHIMA </t>
  </si>
  <si>
    <t>Aguarda realização de audiência UNA. IMPROCEDENCIA (Pedia cc, dm). ED pelo Autor, não providos. RO do Autor. Nao provido! ED do rct. Nao provido e aplicada multa. RR e AIRR autor.</t>
  </si>
  <si>
    <t xml:space="preserve">Sim </t>
  </si>
  <si>
    <t>DIEGO FRANCISCO FERREIRA</t>
  </si>
  <si>
    <t>BANCO BRADESCard S.A.</t>
  </si>
  <si>
    <t>0011390-94.2021.5.15.0128</t>
  </si>
  <si>
    <r>
      <t xml:space="preserve">Aguarda realização de audiência INICIAL para 30/05/22. Determinada perícia medica psiquiatrica. Após, INSTR em 13/2/23. </t>
    </r>
    <r>
      <rPr>
        <b/>
        <sz val="11"/>
        <rFont val="Times New Roman"/>
        <family val="1"/>
      </rPr>
      <t>IMPROCEDENTE</t>
    </r>
    <r>
      <rPr>
        <sz val="11"/>
        <rFont val="Times New Roman"/>
        <family val="1"/>
      </rPr>
      <t>. RO pelo Autor. Não provido. RR e AIRR pelo Autor, não providos.</t>
    </r>
  </si>
  <si>
    <t>DIEGO GABRIEL VINAGRE</t>
  </si>
  <si>
    <t>0011709-81.2025.5.15.0044</t>
  </si>
  <si>
    <t>SIDNEY PONTES BRAGA</t>
  </si>
  <si>
    <t xml:space="preserve">MARCIA MARIA AGNOLETTO </t>
  </si>
  <si>
    <t xml:space="preserve">Aguarda realização de audiência. PROCEDENTE. Perdeu comissões (nao falou do tema), acumulo/desvio, equip, cartoes ok, he, PDE e VR. ATENÇÃO na CRRO (caixa nao tem vr nem pde). Vamos de RO </t>
  </si>
  <si>
    <t>IJ 15, PLR prop</t>
  </si>
  <si>
    <t>NULIDADE BANCO DE HORAS</t>
  </si>
  <si>
    <t>DIEGO SOUZA DE SANTANA</t>
  </si>
  <si>
    <t>GERENTE DE CONTAS PESSOA JURÍDICA - FÍSICA - ASSISTENTE</t>
  </si>
  <si>
    <t>1001317-69.2023.5.02.0441</t>
  </si>
  <si>
    <t>SANTOS</t>
  </si>
  <si>
    <t xml:space="preserve">MARIANA BARUEL DE MOURA MESQUITA </t>
  </si>
  <si>
    <t xml:space="preserve">Aguarda audiência Inicial. Perícia atestou plena capacidade agora e na dispensa, mas doença por um tempo com nexo causal. Aguarda sentença. PROCEDENTE. Perdeu cc, cartoes ok, dif he, verba de representação, PDE, comissões, estabilidade e PLR. Vamos de RO pela interrp presc e dm. Não providos. Daria p/ recorrer da interrupção, mas pela condenação atual não temos interesse. ED rct, não prvido. RR rejeitado (cc e VR). Não agendei corretamente o prazo p/ CMRR E CMAI e foi sem. </t>
  </si>
  <si>
    <t>DM doença (10k)</t>
  </si>
  <si>
    <t>O de baixo foi improc e esse ganhou 10k</t>
  </si>
  <si>
    <t>S / INDENIZ SUBST</t>
  </si>
  <si>
    <t xml:space="preserve">Lei 14.010; interrup presc; </t>
  </si>
  <si>
    <t xml:space="preserve">GERENTE DE CONTAS PESSOA JURÍDICA - FÍSICA - ASSISTENTE </t>
  </si>
  <si>
    <t>1000668-70.2024.5.02.0441</t>
  </si>
  <si>
    <r>
      <rPr>
        <b/>
        <sz val="11"/>
        <color theme="1"/>
        <rFont val="Times New Roman"/>
        <family val="1"/>
      </rPr>
      <t xml:space="preserve">VRR E PDE. </t>
    </r>
    <r>
      <rPr>
        <sz val="11"/>
        <color theme="1"/>
        <rFont val="Times New Roman"/>
        <family val="1"/>
      </rPr>
      <t xml:space="preserve">Aguarda audiência Inicial. IMPROCEDENTE. Rct apresentou RO, nao conhecido. AIRO. Provido e RO destrancado, mas manteve a sentença. ED Reclamante, não provido :) RR e AIRR rct. Não agendei corretamente o prazo p/ CMRR E CMAI e foi sem. </t>
    </r>
  </si>
  <si>
    <t>DIRCE CAROLINE RODRIGUES DOS SANTOS</t>
  </si>
  <si>
    <t>0011094-14.2021.5.15.0018</t>
  </si>
  <si>
    <t>Aguarda realização de audiência UNA em 13/02/23. PROCEDENTE. RO dispensado, apresentado pela Chain. Provido. RR dispensado. RR, AI e Agravo apresentados pela Chain. Denegados. RE Chain.</t>
  </si>
  <si>
    <t>DIVA FERNANDES LEDO SILVA</t>
  </si>
  <si>
    <t>0012478-58.2024.5.15.0001</t>
  </si>
  <si>
    <t>DIF. PLR INTEGRAÇÃO DAS HE 7/8; 14010</t>
  </si>
  <si>
    <t>DONIZETE MORAES NORBERTO</t>
  </si>
  <si>
    <t>0012687-42.2024.5.15.0093</t>
  </si>
  <si>
    <t>Aguarda realização de audiência. PROCEDENTE. RO dispensado. RO rct e d+ rcds.</t>
  </si>
  <si>
    <t>DONIZETI APARECIDO DE OLIVEIRA</t>
  </si>
  <si>
    <t>0010417-16.2024.5.15.0038</t>
  </si>
  <si>
    <t>OSCAR RENATO DE OLIVEIRA</t>
  </si>
  <si>
    <t>Aguarda realização de audiência UNA. PROCEDENTE. RO dispensado, mas interposto pela Gocil e Autor. Ambos providos. RR pelsa Gocil.</t>
  </si>
  <si>
    <t>DOUGLAS APARECIDO MARTIN PERES RODRIGUES</t>
  </si>
  <si>
    <t>0010561-51.2023.5.15.0029</t>
  </si>
  <si>
    <t xml:space="preserve">ALDAIR CANDIDO DE SOUZA </t>
  </si>
  <si>
    <r>
      <t xml:space="preserve">Aguarda realização de audiência UNA. Determinada perícia medica. Gocil acompanhara, estamos liberados. PROCEDENTE. RO dispensado, apresentado por ambos. RR e AIRR pela Gocil. Denegados. </t>
    </r>
    <r>
      <rPr>
        <b/>
        <sz val="11"/>
        <color theme="1"/>
        <rFont val="Times New Roman"/>
        <family val="1"/>
      </rPr>
      <t>TRANSITOU</t>
    </r>
    <r>
      <rPr>
        <sz val="11"/>
        <color theme="1"/>
        <rFont val="Times New Roman"/>
        <family val="1"/>
      </rPr>
      <t>. Rcds devem apresentar calcs. Gocil apresentou. Marcada conci. Foi p/ perícia contábil.</t>
    </r>
  </si>
  <si>
    <t>DOUGLAS FERNANDES DE SOUZA</t>
  </si>
  <si>
    <t>LARANJAL PAULISTA</t>
  </si>
  <si>
    <t>0011084-55.2016.5.15.0111</t>
  </si>
  <si>
    <t>DILHERMANDO FIATS</t>
  </si>
  <si>
    <r>
      <t xml:space="preserve">RR não interposto. </t>
    </r>
    <r>
      <rPr>
        <b/>
        <sz val="11"/>
        <rFont val="Times New Roman"/>
        <family val="1"/>
      </rPr>
      <t>TRANSITOU</t>
    </r>
    <r>
      <rPr>
        <sz val="11"/>
        <rFont val="Times New Roman"/>
        <family val="1"/>
      </rPr>
      <t xml:space="preserve">. Apresentados cálculos pelo Reclamado com DEPOSITO DO VALOR INCONTROVERSO.  Nós apresentamos os cálculos, </t>
    </r>
    <r>
      <rPr>
        <b/>
        <sz val="11"/>
        <rFont val="Times New Roman"/>
        <family val="1"/>
      </rPr>
      <t>depositamos</t>
    </r>
    <r>
      <rPr>
        <sz val="11"/>
        <rFont val="Times New Roman"/>
        <family val="1"/>
      </rPr>
      <t xml:space="preserve"> e impugnamos os cálculos do perito da exe prov. </t>
    </r>
    <r>
      <rPr>
        <b/>
        <sz val="11"/>
        <rFont val="Times New Roman"/>
        <family val="1"/>
      </rPr>
      <t>Recursal abatido desse deposito e ja zerado no GCPJ</t>
    </r>
    <r>
      <rPr>
        <sz val="11"/>
        <rFont val="Times New Roman"/>
        <family val="1"/>
      </rPr>
      <t xml:space="preserve">. </t>
    </r>
    <r>
      <rPr>
        <b/>
        <sz val="11"/>
        <rFont val="Times New Roman"/>
        <family val="1"/>
      </rPr>
      <t>Deposito de 203k tb zerado</t>
    </r>
    <r>
      <rPr>
        <sz val="11"/>
        <rFont val="Times New Roman"/>
        <family val="1"/>
      </rPr>
      <t>, pois liberado ao rct. Em 20/08, foi dada baixa na Exe Prov e a execução passou  pros autos principais. Perito reapresentou cálculos de acordo com a nova decsião e juíza os homologou de cara e deu 48h para o Banco pagar. LP indicou materia para EE. Pedem a diferença de 60 mi reais (pois ja abateram os depositos anteriores e os recursais, mas ainda nao liberaram pro autor) e LP disse que essa atualização está correta. Deferida substituição do GE por seguro. Em 22/09/20 transferido GE para BAnco, entao deposito de 62k tb. Apresentamos EE e o rct ISL, que aguardam julgamento: SUSPENSO na vara pq versa sobre IPCA. Pedi retomada e aplicação STF, indeferido até julgamento dos ED no STF.</t>
    </r>
    <r>
      <rPr>
        <b/>
        <sz val="11"/>
        <rFont val="Times New Roman"/>
        <family val="1"/>
      </rPr>
      <t xml:space="preserve"> ZERADO NO GCPJ. TODOS OS DEPÓSITOS JÁ ZERADOS NO GCPJ. </t>
    </r>
    <r>
      <rPr>
        <sz val="11"/>
        <rFont val="Times New Roman"/>
        <family val="1"/>
      </rPr>
      <t xml:space="preserve">Acolhidos nossos EE e ISL, mas nao pela correção, pois o trânsito em julgado ocorreu em 10/2018. Logo, sem AP. Vamos aguardar os cálculos do perito retificados. Autor apresentou AP, nao provido. Retornou a Vara e aguarda calculos do perito retificados após EE da União. Concordamos e União silenciou. Aguarda homologaçao. </t>
    </r>
    <r>
      <rPr>
        <sz val="11"/>
        <color theme="9"/>
        <rFont val="Times New Roman"/>
        <family val="1"/>
      </rPr>
      <t>ENCERRADO NO GCPJ POR ENGANO DO BANCO</t>
    </r>
  </si>
  <si>
    <t xml:space="preserve">horas extras, IJ, DM (1ok), multas normativas </t>
  </si>
  <si>
    <t>Intervalo INTERJORNADA</t>
  </si>
  <si>
    <t>DULCE APARECIDA SALETE DA SILVEIRA</t>
  </si>
  <si>
    <t>0012401-91.2021.5.15.0021</t>
  </si>
  <si>
    <t xml:space="preserve">GUSTAVO ESCUDERO DA SILVA </t>
  </si>
  <si>
    <t>Aguarda realização de audiência INICIAL em 9/06/2021. INSTR 28/6/23. Reclamante ausente. Aguarda sentença. IMPROCEDENTE. RO pela Autora, não provido</t>
  </si>
  <si>
    <t>EDEILDO FARIAS DE ANDRADES</t>
  </si>
  <si>
    <t>CONTROLADOR  DE ACESSO</t>
  </si>
  <si>
    <t>H2 PREMIUM CONSERVACAO PREDIAL LTDA</t>
  </si>
  <si>
    <t>0011781-76.2025.5.15.0106</t>
  </si>
  <si>
    <t>CYNTHIA ALBUQUERQUE LACORTE BORELLI</t>
  </si>
  <si>
    <t>Aguarda realização de audiência. Acordo com H2. Suspenso em relação ao banco. Agendado p/ baixa em 8/26.</t>
  </si>
  <si>
    <t>Accordo com 1a Ré</t>
  </si>
  <si>
    <t>EDER CARDOSO DE ALMEIDA</t>
  </si>
  <si>
    <t>0011229-76.2025.5.15.0053</t>
  </si>
  <si>
    <t>MARIA FERNANDA DO NASCIMENTO</t>
  </si>
  <si>
    <t>Aguarda realização de audiência. Lúcia não compareceu e fomos declarados reveis. PROCEDENTE. RO dispensado, pois apenas resp subs e sem o que alegar sobre revelia.</t>
  </si>
  <si>
    <t xml:space="preserve">EDERSON MARCONDES SILVA </t>
  </si>
  <si>
    <t>0010110-75.2014.5.15.0147</t>
  </si>
  <si>
    <t>GERSON LUIZ GRABOSKI DE LIMA</t>
  </si>
  <si>
    <r>
      <t>Processo com trâmite normal, inclusive com RR das partes julgado no TST. Na execução, Autor apresentou AP para pedir IPCA todo período. Deferiu a partir de 2015. Apenas Banco apresentou RR contra essa decisão. Junto com os cálculos, em 04/16,</t>
    </r>
    <r>
      <rPr>
        <b/>
        <sz val="11"/>
        <rFont val="Times New Roman"/>
        <family val="1"/>
      </rPr>
      <t xml:space="preserve"> banco depositou valor incontroverso </t>
    </r>
    <r>
      <rPr>
        <sz val="11"/>
        <rFont val="Times New Roman"/>
        <family val="1"/>
      </rPr>
      <t xml:space="preserve">(de accordo com cálculos do Banco)com correção pela TR. Autor já levantou  Recursais da fase de conhecimento descontados do depósito, já levantados pelo autor e zerados. RR e AI denegados. Apresentado Agravo interno pelo Russomano, provido para ADC 58 (s/ juros). </t>
    </r>
    <r>
      <rPr>
        <b/>
        <sz val="11"/>
        <rFont val="Times New Roman"/>
        <family val="1"/>
      </rPr>
      <t>TRANSITOU</t>
    </r>
    <r>
      <rPr>
        <sz val="11"/>
        <rFont val="Times New Roman"/>
        <family val="1"/>
      </rPr>
      <t xml:space="preserve">. Autos retornaram ä Vara er perito retificou os cálculos, com os quais concordamos e foram homologados.Temos que pagar INSS e rct vai devolver parte do valor ja levantado pro banco. Toda parte do BAnco ja quitada, vamos apenas receber de volta. Dispensa de EE autorizada pelo Vitor. ISL pelo Autor e Uniao, deferida para dizer que rct nao precisa devolver o dinheiro e que temos que pagar mais 150k de INSS. Apresentamos AP e Uniao tb, ambos providos parcialmente. ED pelo Banco, nao provido e aplicada multa. RR e AIRR pelo Banco, denegados. </t>
    </r>
    <r>
      <rPr>
        <b/>
        <sz val="11"/>
        <rFont val="Times New Roman"/>
        <family val="1"/>
      </rPr>
      <t>TRANSITOU de novo</t>
    </r>
    <r>
      <rPr>
        <sz val="11"/>
        <rFont val="Times New Roman"/>
        <family val="1"/>
      </rPr>
      <t>. Levantou todos os recursais da 1ª fase e do incontroverso ainda tem 126k.  Uniao vai se manifestar sobre nossos calcs e rct comprovar q recolheu IR ou depositar em juízo.</t>
    </r>
  </si>
  <si>
    <t>HE após 6, IJ, DM (transp valores - 20k), PLR, div 150, IPCA pós 2015, multa embargos protelatórios.</t>
  </si>
  <si>
    <t>EDEVALDO LUIS TEIXEIRA DE CASTRO MELO</t>
  </si>
  <si>
    <t>0011556-70.2024.5.15.0048</t>
  </si>
  <si>
    <t>ROSANA ALVES</t>
  </si>
  <si>
    <t xml:space="preserve"> 4ª Câmara - RITA DE CÁSSIA PENKAL BERNARDINO DE SOUZA </t>
  </si>
  <si>
    <t>GABRIEL PELEGRINI</t>
  </si>
  <si>
    <r>
      <t xml:space="preserve">Protesto Interrup de presc individual. Juíza apenas nos deu ciência, sem abrir prazo p/ defesa alegando que não é necessário. Vamos nos manifestar. Aceitou o protesto. Apresentamos RO. Provido nosso RO e afastou a interrupção. Apresentou RR e AIRR. Denegados. </t>
    </r>
    <r>
      <rPr>
        <b/>
        <sz val="11"/>
        <color theme="1"/>
        <rFont val="Times New Roman"/>
        <family val="1"/>
      </rPr>
      <t>TRANSITOU</t>
    </r>
    <r>
      <rPr>
        <sz val="11"/>
        <color theme="1"/>
        <rFont val="Times New Roman"/>
        <family val="1"/>
      </rPr>
      <t>. Arquivado. TM reservas</t>
    </r>
  </si>
  <si>
    <r>
      <rPr>
        <sz val="11"/>
        <color theme="0" tint="-0.499984740745262"/>
        <rFont val="Times New Roman"/>
        <family val="1"/>
      </rPr>
      <t>Interrup presc -</t>
    </r>
    <r>
      <rPr>
        <sz val="11"/>
        <color theme="1"/>
        <rFont val="Times New Roman"/>
        <family val="1"/>
      </rPr>
      <t xml:space="preserve"> IMPROCEDENTE</t>
    </r>
  </si>
  <si>
    <t>0010132-56.2025.5.15.0048</t>
  </si>
  <si>
    <t>Ação principal. Aguarda realização de audiência.</t>
  </si>
  <si>
    <t>79k</t>
  </si>
  <si>
    <t>200k/130k liq</t>
  </si>
  <si>
    <t>Ofereci 55k em 11/02. Mandou 200k. Questionei se ele aceita algo proximo de 55k ou se já esperamos a sentença. Disse que quer esperar a sentença. Em aud, chegar a 79k bruto ja com hon adv</t>
  </si>
  <si>
    <t>e- mail: gabrielpelegrini@gmail.com e celular 
19 9 9142 1001</t>
  </si>
  <si>
    <t xml:space="preserve">protesto interrup. Inválido </t>
  </si>
  <si>
    <t>EDILSON LOURENCO DA SILVA</t>
  </si>
  <si>
    <r>
      <t xml:space="preserve">0012376-19.2024.5.15.0039 </t>
    </r>
    <r>
      <rPr>
        <b/>
        <sz val="11"/>
        <color theme="1"/>
        <rFont val="Times New Roman"/>
        <family val="1"/>
      </rPr>
      <t>CumPrSe</t>
    </r>
    <r>
      <rPr>
        <sz val="11"/>
        <color theme="1"/>
        <rFont val="Times New Roman"/>
        <family val="1"/>
      </rPr>
      <t xml:space="preserve"> 0012108-28.2025.5.15.0039</t>
    </r>
  </si>
  <si>
    <t>MARCO AUGUSTO DE ARGRNTON E QUEIROZ</t>
  </si>
  <si>
    <r>
      <t xml:space="preserve">Aguarda realização de audiência. PROCEDENTE. RO autor. ED por nós, rejeitados e aplicada multa. RO por nós e Gocil. </t>
    </r>
    <r>
      <rPr>
        <b/>
        <sz val="11"/>
        <color theme="1"/>
        <rFont val="Times New Roman"/>
        <family val="1"/>
      </rPr>
      <t>CumPrSe:</t>
    </r>
    <r>
      <rPr>
        <sz val="11"/>
        <color theme="1"/>
        <rFont val="Times New Roman"/>
        <family val="1"/>
      </rPr>
      <t xml:space="preserve"> temos q manifestar calcs rct. Gocial disse que vai fazer isso.</t>
    </r>
  </si>
  <si>
    <t>EDILSON SANTOS PIEDADE</t>
  </si>
  <si>
    <t>0011366-97.2023.5.15.0095</t>
  </si>
  <si>
    <t xml:space="preserve">VALDENIR BARBOSA </t>
  </si>
  <si>
    <t>Aguarda realização de audiência UNA. IMPROCEDENTE. RO por BA e Reclamante. Reverteu a improc da verbas, mas manteve sobre a resp subsidiária.</t>
  </si>
  <si>
    <t>IMPROCEDENTE em face do Banco</t>
  </si>
  <si>
    <t>EDINEIA GOCALVES FERREIRA</t>
  </si>
  <si>
    <t>CORRESPONDENTE BANCÁRIO CAIXA</t>
  </si>
  <si>
    <t>PROSEGUR PAY CONSULTORIA EM TECNOLOGIA DE INFORMACAO LTDA</t>
  </si>
  <si>
    <t>BANCO BRADESCO + CASA BAHIA</t>
  </si>
  <si>
    <t>0012542-77.2024.5.15.0095</t>
  </si>
  <si>
    <t>HELMAR PINHEIRO FARIA</t>
  </si>
  <si>
    <t>Aguarda realização de audiência. Juíza declarou confissão ficta da 1a Rcd pq nao concorda com preposto que nao é empregado (!) e não deixou ninguém produzir provas. Aguarda sentença.</t>
  </si>
  <si>
    <t>EDISON DA ROCHA MADEIRA</t>
  </si>
  <si>
    <t>0011654-66.2025.5.15.0130</t>
  </si>
  <si>
    <t>FILIPE DE MELLO E SILVA RAMASCO</t>
  </si>
  <si>
    <t>EDIVALDO DE CASTRO</t>
  </si>
  <si>
    <t>0010880-58.2025.5.15.0058</t>
  </si>
  <si>
    <t>BEBEDOURO</t>
  </si>
  <si>
    <t xml:space="preserve">HENRIQUE TEIXEIRA RANGEL </t>
  </si>
  <si>
    <t>EDSON CARLOS FERNANDES</t>
  </si>
  <si>
    <t>0010265-75.2021.5.15.0004</t>
  </si>
  <si>
    <r>
      <t xml:space="preserve">Aguarda realização de INSTR em 10/8/22. Procedente. ED do Banco improvido. RO por ambos. ED por ambos, não providos. Vamos de RR e AIRR. Banco desistiu do AIRR. </t>
    </r>
    <r>
      <rPr>
        <b/>
        <sz val="11"/>
        <rFont val="Times New Roman"/>
        <family val="1"/>
      </rPr>
      <t>TRANSITOU</t>
    </r>
    <r>
      <rPr>
        <sz val="11"/>
        <rFont val="Times New Roman"/>
        <family val="1"/>
      </rPr>
      <t>. Foi direto para perícia. Homologados perito (56k x 62k)</t>
    </r>
  </si>
  <si>
    <t>Bruto c/ hon: 37.679,08                                   Liq c/ hon: 36.506                  Deságil: 29.204</t>
  </si>
  <si>
    <t xml:space="preserve">60k liq </t>
  </si>
  <si>
    <t xml:space="preserve">3ZADO SESVI - Ofereci 26k liq em 18/11 por e-mail. Como pediram 60k liq, pedi p/ me enviarem os cálculos. Disse que o valor se baseia na pretensao do obreiro. Ai disse q sigo disponivel p/ quando resolverem negociar com base na condenaçao. </t>
  </si>
  <si>
    <t>e-mail                                    (16) 3621-7077 / 3610-6460</t>
  </si>
  <si>
    <t xml:space="preserve">EDSON MENDES </t>
  </si>
  <si>
    <t>0010119-73.2013.5.15.0114</t>
  </si>
  <si>
    <t>0010411-14.2020.5.15.0114</t>
  </si>
  <si>
    <r>
      <t xml:space="preserve">Denegado seguimento ao RR (Autor: cc, validade cartões, treinet, IJ, HA e IPCA/ Banco: art. 62 e nao 224 para GG) de ambas as partes. Partes apresentaram AI, ambos denegados. Autor apresentou Agravo regimental, desprovido. </t>
    </r>
    <r>
      <rPr>
        <b/>
        <u/>
        <sz val="11"/>
        <rFont val="Times New Roman"/>
        <family val="1"/>
      </rPr>
      <t>TRANSITOU</t>
    </r>
    <r>
      <rPr>
        <sz val="11"/>
        <rFont val="Times New Roman"/>
        <family val="1"/>
      </rPr>
      <t xml:space="preserve">. </t>
    </r>
    <r>
      <rPr>
        <b/>
        <sz val="11"/>
        <rFont val="Times New Roman"/>
        <family val="1"/>
      </rPr>
      <t>Exe Prov</t>
    </r>
    <r>
      <rPr>
        <sz val="11"/>
        <rFont val="Times New Roman"/>
        <family val="1"/>
      </rPr>
      <t>: Impugnamos os cálculos do rct. Aceitaram apenas em relação à correção, que mandou aplicar a ADC 58. Autor reapresentou cálculos sem ADC 58 e pediu reconsidereação dessa decisão. Juíza indeferiu e mandou arrumar os cálculos. Após nova apresentação, homologou os do Autor. Na Exe prov, mandou o perito apresentar cálculos mesmo ja havendo calculos do rct homologado. Desconsiderou os cálculos anteriormente apresentados e homologou os do perito. AP pelas partes, provido do rct para deferir reflexos nas verbas rescisorias e do banco nao provido. RR e AIRR pelo Russo. Denegados. Na vara, perito vai readequar os cálculos.</t>
    </r>
  </si>
  <si>
    <t>7a e 8a horas; horas após 8a, treinet, reflexos FGTS, TR, ADC 58</t>
  </si>
  <si>
    <t>Bruto c/ hon: 61.485                  Liq c/ hon: 61.430</t>
  </si>
  <si>
    <t>Pedi pra Thay incluir na lista do TST. Ofereci 55k liq em 16/4. Cobrei em 12/5, 26/5</t>
  </si>
  <si>
    <t>e-mail Katia</t>
  </si>
  <si>
    <t>Nunca responde</t>
  </si>
  <si>
    <t>EDSON NOGUEIRA</t>
  </si>
  <si>
    <t>0010955-09.2024.5.15.0034</t>
  </si>
  <si>
    <t>AMANDA JACINTHO SANTOS</t>
  </si>
  <si>
    <t>Aguarda realização de audiência UNA. PROCEDENTE. Vamos de ED. Não provido. RO dispensado, apresentado pelo rct.</t>
  </si>
  <si>
    <t>EDSON PEREIRA DOS SANTOS</t>
  </si>
  <si>
    <t>0010811-20.2024.5.15.0039</t>
  </si>
  <si>
    <t>VANDERLEI APARECIDO PINTO DE MORAIS</t>
  </si>
  <si>
    <r>
      <t xml:space="preserve">Aguarda realização de audiência UNA. PROCEDENTE. RO dispensado, apresentado pela Gocil, provido pra bastante coisa. RR dispensado. RR e AIRR pela Gocil, não providos. </t>
    </r>
    <r>
      <rPr>
        <b/>
        <sz val="11"/>
        <color theme="1"/>
        <rFont val="Times New Roman"/>
        <family val="1"/>
      </rPr>
      <t>TRANSITOU</t>
    </r>
    <r>
      <rPr>
        <sz val="11"/>
        <color theme="1"/>
        <rFont val="Times New Roman"/>
        <family val="1"/>
      </rPr>
      <t>. Partes devem apresentar cálculos.</t>
    </r>
  </si>
  <si>
    <t xml:space="preserve">Resp subs etc </t>
  </si>
  <si>
    <t>EDUARDA SENNE GANDIN</t>
  </si>
  <si>
    <t xml:space="preserve">GERENTE CONTAS PESSOA FISICA I  - GERENTE ASSISTENTE -  CAIXA </t>
  </si>
  <si>
    <t>0011361-40.2025.5.15.0084</t>
  </si>
  <si>
    <t>Negada liminar de reintegração (ansie/depres e discriminatoria).Aguarda realização de audiência. Foi p/ perícia médica. Deveremos juntar docs medicos quando da pericia (aguarda data p/ agendar). Deveremos discriminar provas quando da man ao laudo (seremos intimados).  Tb determinaram pericia contábil</t>
  </si>
  <si>
    <t>110k (G)</t>
  </si>
  <si>
    <t>Ofereci 40k em 4/9. Disse q impossivel.</t>
  </si>
  <si>
    <t>FERNANDA PTZ</t>
  </si>
  <si>
    <t xml:space="preserve">DESCONTO INDEVIDO NO TRCT (reembolso aux. Doença); nulid. Banco de horas; </t>
  </si>
  <si>
    <t>EDUARDO BERNARDES DA SILVA</t>
  </si>
  <si>
    <t>BRADESCO + GPs</t>
  </si>
  <si>
    <t>0011349-57.2022.5.15.0043</t>
  </si>
  <si>
    <t>LUIS MANOEL CARVALHO MESQUITA</t>
  </si>
  <si>
    <r>
      <t xml:space="preserve">Aguarda realização de audiência UNA em 28/03/23. Procedente. RO pela correçao. RR dispensado. RR pela GP,  não conhecido por deserto. AIRR pela GP. Negado. </t>
    </r>
    <r>
      <rPr>
        <b/>
        <sz val="11"/>
        <rFont val="Times New Roman"/>
        <family val="1"/>
      </rPr>
      <t>TRANSITOU</t>
    </r>
    <r>
      <rPr>
        <sz val="11"/>
        <rFont val="Times New Roman"/>
        <family val="1"/>
      </rPr>
      <t xml:space="preserve">. Partes deverao apresentar cálculos. Foi p/ perícia. Homologados cálculos do perito. GP intimada p/ pagar. Apresentou EE, nao aceito. </t>
    </r>
  </si>
  <si>
    <t>EDUARDO LUIS DE CARVALHO</t>
  </si>
  <si>
    <t>GERENTE PAA - GERENTE ASSISTENTE - CAIXA</t>
  </si>
  <si>
    <t>0011049-66.2024.5.15.0030</t>
  </si>
  <si>
    <t>APARECIDO BATISTA DE OLIVEIRA</t>
  </si>
  <si>
    <t xml:space="preserve">LUIS FERNANDO FERREIRA MARQUES </t>
  </si>
  <si>
    <t>Apresentaremos exceção de incompentencia. REJEITADA. Aguarda realização de audiência. PROCEDENTE. Declarou nula a cláusula 11. Vamos de ED. Rejeitado. Vamos de RO.</t>
  </si>
  <si>
    <t>Comissões, VR, 7a e 8a (nao comp)</t>
  </si>
  <si>
    <t>650k</t>
  </si>
  <si>
    <t>Ofereci 120k em 3/10. Quer 650k. Banco baixou p/ 115k em 22/8, mas não avisei pois já encerrado. SENTENÇA. NAO, pois vamos virar no TRT.</t>
  </si>
  <si>
    <t>INICIAR pos-distr TRT</t>
  </si>
  <si>
    <t>EDUARDO LUIZ MARTINS NUNAN</t>
  </si>
  <si>
    <t xml:space="preserve"> GERENTE PAA  </t>
  </si>
  <si>
    <t>0011113-52.2025.5.15.0059</t>
  </si>
  <si>
    <t>PINDAMONHANGABA</t>
  </si>
  <si>
    <t xml:space="preserve">Ofereci 60k b em 11/6, cobrei em 30/7. Nao avisei da retirada. </t>
  </si>
  <si>
    <t>Michele Udi - e-mail</t>
  </si>
  <si>
    <t>EDVALDO BARBOSA DA SILVA</t>
  </si>
  <si>
    <t>Bradesco + Itau</t>
  </si>
  <si>
    <t>0010788-94.2021.5.15.0131</t>
  </si>
  <si>
    <t xml:space="preserve">Aguarda realização de audiência UNA em 27/10/2022.Procedente. Apresentamos ED. RO dispensado. RO pela GP e Itau. RR dispensado. TRANSITOU. Foi direto pra perícia contábil. GP irá acompanhar. Mandou GP pagar. GP indicou bem a penhora e apresentou EE e rct ISL. Juiz nao aceitou a penhora e ambos foram rejeitados. AP pela GP. </t>
  </si>
  <si>
    <t>ELAINE MOTA DOS SANTOS</t>
  </si>
  <si>
    <t xml:space="preserve">GERENTE DE CONTAS PESSOA FÍSICA - GERENTE ASSISTENTE  </t>
  </si>
  <si>
    <t>0011452-41.2023.5.15.0007</t>
  </si>
  <si>
    <t>Aguarda designaçao de audiência. PROCEDENTE (só pediu HE). ED pelos §1º e 3º da claus 11. Improc. Negou na caruda aplicaçao da clausula 11 da CCT. RO de abas. Provido do Banco p/ IMPROC (não falou sobre §3º). RR rct. CRRR na pasta (feita em jan)</t>
  </si>
  <si>
    <t>7a e 8a (sem comp) e HA (15) - IMPROCEDENTE</t>
  </si>
  <si>
    <t>ELCIONE DANIEL FARDELONE</t>
  </si>
  <si>
    <t>0010993-96.2025.5.15.0030</t>
  </si>
  <si>
    <t>ELIANE MARTINS DOS SANTOS MARQUES</t>
  </si>
  <si>
    <t>0010545-97.2022.5.15.0105</t>
  </si>
  <si>
    <t>CAMPO LIMPO PTA</t>
  </si>
  <si>
    <t xml:space="preserve">SAMANTHA IMIDIO FERIGATO </t>
  </si>
  <si>
    <r>
      <t xml:space="preserve">Aguarda realização de audiência UNA em 29/03/23. Aguarda perícia médica, NEGATIVA! Aguarda sentença. IMPROCEDENTE. Não deu hon pra nos. RO pela Autora e adesivo pelo Banco. Manteve improc! E proveu do banco p/ hono. RR rct. Dengado! </t>
    </r>
    <r>
      <rPr>
        <b/>
        <sz val="11"/>
        <rFont val="Times New Roman"/>
        <family val="1"/>
      </rPr>
      <t>TRANSITOU</t>
    </r>
    <r>
      <rPr>
        <sz val="11"/>
        <rFont val="Times New Roman"/>
        <family val="1"/>
      </rPr>
      <t>. TM RESERVAS</t>
    </r>
  </si>
  <si>
    <t>0011241-02.2023.5.15.0105  Cump Sent:  0011615-81.2024.5.15.0105</t>
  </si>
  <si>
    <t>CAMPO LIMPO PAULISTA</t>
  </si>
  <si>
    <t>ERAZE SUTTI</t>
  </si>
  <si>
    <r>
      <t xml:space="preserve">Aguarda realização de audiência INICIAL. Matéria de direito, foi pra sentença. Indeferiu DM. ED da Autora rejeitado. RO por ambas, provido da Autora p/ Dm de 35k pelos descontos. RR dispensado. </t>
    </r>
    <r>
      <rPr>
        <b/>
        <sz val="11"/>
        <rFont val="Times New Roman"/>
        <family val="1"/>
      </rPr>
      <t>TRANSITOU</t>
    </r>
    <r>
      <rPr>
        <sz val="11"/>
        <rFont val="Times New Roman"/>
        <family val="1"/>
      </rPr>
      <t xml:space="preserve">. </t>
    </r>
    <r>
      <rPr>
        <b/>
        <sz val="11"/>
        <rFont val="Times New Roman"/>
        <family val="1"/>
      </rPr>
      <t>EXE PROV</t>
    </r>
    <r>
      <rPr>
        <sz val="11"/>
        <rFont val="Times New Roman"/>
        <family val="1"/>
      </rPr>
      <t>: Banco vai contestar cálculos da Autora. Homologados do Banco. Depositamos incontroverso. Com o trânsito do principal, fomos intimados a depositar a diferença. Depositamos. Encerrou. Aguarda alvarás p/ baixa dos depósitos p/ encerrar. Viu que tem valor faltante e vamos depositar esse remanescente.</t>
    </r>
  </si>
  <si>
    <t xml:space="preserve">Rest valores descontados (22k) e DM (35k) </t>
  </si>
  <si>
    <t>Já depositamos o incontroverso</t>
  </si>
  <si>
    <t>Dev descontos salarios pagos no limbo mas descontados</t>
  </si>
  <si>
    <t>ELIAS ROMANINI</t>
  </si>
  <si>
    <t>0010352-83.2025.5.15.0006</t>
  </si>
  <si>
    <t>LUCINEIA APARECIDA RAMPANI</t>
  </si>
  <si>
    <t>Aguarda realização de audiência. PROCEDENTE. RO autor.</t>
  </si>
  <si>
    <t>ELIAS VITAL DE OLIVEIRA</t>
  </si>
  <si>
    <t>BANCO BRADESCO SA.</t>
  </si>
  <si>
    <t>0011716-96.2021.5.15.0114</t>
  </si>
  <si>
    <t>Aguarda realização de audiência UNA em 01/09/2022. Procedente. RO dispensado. ED pela GP, provido. RO pelo Autor e GP. Julgado.RR dispensado. ED pelo rct. Nao provido. RR e AIRR pelos demais. Denegados.</t>
  </si>
  <si>
    <t>ELICA RODRIGUES TEODORO VIEIRA</t>
  </si>
  <si>
    <t>BANCO BRADESCO +2</t>
  </si>
  <si>
    <t>0012394-74.2022.5.15.0018</t>
  </si>
  <si>
    <t xml:space="preserve">SELMA MARIA CONSTANCIO </t>
  </si>
  <si>
    <t>O processo é de 2022 e correu normalmente até perceberem em 2023 que o banco, apesar de incluido no polo passivo, não havia sido intimado sobre o processo. Intimaram, vi que teve perícia e tudo mais, temos prazo para defesa. PROCEDENTE. RO dispensado. Apresentado pela rct e Almaviva. Ok. RR dispensao</t>
  </si>
  <si>
    <t>ELISABETH GOMES DA SILVA</t>
  </si>
  <si>
    <t>ENFERMEIRA</t>
  </si>
  <si>
    <t>ASSOCIACAO DA IMC -ASSIM + BRADESCO SAUDE + 4</t>
  </si>
  <si>
    <t>0010137-40.2026.5.15.0114</t>
  </si>
  <si>
    <t>THIAGO OLIVA LAMBOIA</t>
  </si>
  <si>
    <t xml:space="preserve">JANAINA ROLDAO </t>
  </si>
  <si>
    <t>ELISANGELA RODRIGUES DA SILVA</t>
  </si>
  <si>
    <t xml:space="preserve">PASCHOALOTTO SERVICOS FINANCEIROS S/A </t>
  </si>
  <si>
    <t>0011724-83.2025.5.15.0033</t>
  </si>
  <si>
    <t>MIRELLE LETICIA GOULART DA SILVA</t>
  </si>
  <si>
    <t>Aguarda designação de audiência. Acordo com a 1a Ré. Banco excluído da lide.</t>
  </si>
  <si>
    <t>ExcluÍdo</t>
  </si>
  <si>
    <t>ELISVANDRO GOMES PEREIRA</t>
  </si>
  <si>
    <t>BRINKS E-PAGO TECNOLOGIA LTDA</t>
  </si>
  <si>
    <t>0013084-20.2025.5.15.0044</t>
  </si>
  <si>
    <t>SERGIO TOYOHIKO KIYOMURA</t>
  </si>
  <si>
    <t>ELIUDE DOMINGUES SILVA</t>
  </si>
  <si>
    <t>A7 SERVIÇOS DE LIMPEZA E COMERCIO</t>
  </si>
  <si>
    <t>0011928-23.2025.5.15.0003</t>
  </si>
  <si>
    <t>WILLIAN RIBEIRO KITAOKA</t>
  </si>
  <si>
    <t>Aguarda designação de audiência. Acordo com a A7. desistiu da ação em face do Banco.</t>
  </si>
  <si>
    <t>Extinta sem mérito</t>
  </si>
  <si>
    <t>ver - vou deixar rolar p/ ganharmos mensal</t>
  </si>
  <si>
    <t>ELIZABETE PEREIRA DA SILVA LUCCIOLA</t>
  </si>
  <si>
    <t>1001140-35.2022.5.02.0411</t>
  </si>
  <si>
    <t>RIBEIRAO PIRES</t>
  </si>
  <si>
    <t xml:space="preserve">MARCIO MONTEIRO DA CUNHA </t>
  </si>
  <si>
    <t xml:space="preserve">Aguarda realização de audiência UNA. Sentença procedência parcial. Negou PCS, PLR e premio desligamento, alem de ter dado a comp da clau 11 por todo período e não apenas a partir de 12/2018. Vamos de RO pelo cc. RO adesivo pela Autora. TRT deu provimento ao nosso recurso e a açao foi IMPROCEDENTE. ED pela Autora, rejeitados. RR e AIRR pela Autora. </t>
  </si>
  <si>
    <r>
      <rPr>
        <sz val="11"/>
        <color theme="0" tint="-0.499984740745262"/>
        <rFont val="Times New Roman"/>
        <family val="1"/>
      </rPr>
      <t>HE pos 6, 384, HA (10%) e correçao antiga -</t>
    </r>
    <r>
      <rPr>
        <sz val="11"/>
        <rFont val="Times New Roman"/>
        <family val="1"/>
      </rPr>
      <t xml:space="preserve"> IMPROCEDENTE</t>
    </r>
  </si>
  <si>
    <t>ELIZANDRA/IVAN CORREA DOS SANTOS</t>
  </si>
  <si>
    <t>0011082-81.2022.5.15.0109</t>
  </si>
  <si>
    <t xml:space="preserve">Aguarda realização de audiência INICIAL em 17/11/2022. IMPROCEDENTE. ED pelo Autor, não provido. RO pelo Reclamante, não provido! ED pelo Autor, não acolhido. RR do Autor recebido parcialmente (por neg de prestaçao). AIRR pelo Autor </t>
  </si>
  <si>
    <t>ELIZANGELA PEREIRA LIMA</t>
  </si>
  <si>
    <t>TECNOLOGIA BANCARIA + Banco Bradesco + 1</t>
  </si>
  <si>
    <t>0012227-58.2025.5.15.0113</t>
  </si>
  <si>
    <t>THAYNA SPEZZI</t>
  </si>
  <si>
    <t>ELOIR MORAIS PEREIRA</t>
  </si>
  <si>
    <t>0010758-72.2023.5.15.0007</t>
  </si>
  <si>
    <t>Aguarda realização de audiência INICIAL. IMPROCEDENTE. RO pelo Autor. Não provido! ED do Autor nao acolhido. RR e AIRR Reclamante.</t>
  </si>
  <si>
    <t>ELTON LUZ DA SILVA</t>
  </si>
  <si>
    <t>GERENTE DE CONTAS PESSOA FÍSICA - GERENTE ASSISTENTE</t>
  </si>
  <si>
    <t>0010739-29.2024.5.15.0008</t>
  </si>
  <si>
    <t xml:space="preserve">JOAO PAULO NUNES DE ANDRADE </t>
  </si>
  <si>
    <t>Aguarda realização de audiência. Reclamante desistiu do pedido de transp de valores e reconheceu cartoes (menos p/ IJ). Aguarda sentença. IMPROCEDENTE. Perdeu cc, cartoes ok. RO rct.</t>
  </si>
  <si>
    <t>0011350-45.2025.5.15.0008</t>
  </si>
  <si>
    <t>VR, PDE, com etc. Aguarda realização de audiência</t>
  </si>
  <si>
    <t>ELZIO ADRIANO MAXIMIANO</t>
  </si>
  <si>
    <t>0010676-39.2021.5.15.0095</t>
  </si>
  <si>
    <t>8</t>
  </si>
  <si>
    <t>Aguarda realização de audiência INSTR em 9/6/22. Sentença parcialm//. RO do Banco apenas, provido para excluir os danos morais. RR dispensado. RR e AIRR pelo Autor. Não providos. Agravo pelo Autor.</t>
  </si>
  <si>
    <t>resp subs; VRs, DM, HÁ</t>
  </si>
  <si>
    <t>EMANNUEL CARLOS DE OLIVEIRA CUSTODIO</t>
  </si>
  <si>
    <t>GERENTE DE CONTAS PESSOA FÍSICA I - ASSISTENTE</t>
  </si>
  <si>
    <t>0011290-78.2020.5.15.0095</t>
  </si>
  <si>
    <t>MARCELO DE ASSIS CUNHA</t>
  </si>
  <si>
    <r>
      <t xml:space="preserve">Aguarda realização de audiência UNA em 11/07/2022. Sentença parcial. Perdeu comissoes, cc, IJ , DM e PLR. Partes apresentaram  RO. Provido do Autor para afastar a confiança no período de g aas e que a saida ocorria as 18h. RR dispensado. </t>
    </r>
    <r>
      <rPr>
        <b/>
        <sz val="11"/>
        <color theme="9" tint="-0.249977111117893"/>
        <rFont val="Times New Roman"/>
        <family val="1"/>
      </rPr>
      <t>TRANSITOU</t>
    </r>
    <r>
      <rPr>
        <sz val="11"/>
        <color theme="9" tint="-0.249977111117893"/>
        <rFont val="Times New Roman"/>
        <family val="1"/>
      </rPr>
      <t>. Determinada a retificaçao da CTPS obreira e mandou direto pro contador apresentar cálculos, que foram homologados. Garantimos e apresentamos EE. Incontroverso liberado ao rct. EE provido em parte. Sem matéria p/ AP. Como já esta tudo garantido, só pedir baixa. Aguarda liberações pela vara para pedir baixa dos depósitos e do processo. Pedido baixa ao banco em 14/11. Aguarda (16k -reforçamos em 16/12)</t>
    </r>
  </si>
  <si>
    <t xml:space="preserve">HE pos 6 quando assis, sem comp porque ela não retroage, Atraso na promo, horario de saida, treinet, ADC + 1% no IPCA </t>
  </si>
  <si>
    <t>EMERSOM APARECIDO BORGES VALIM</t>
  </si>
  <si>
    <t>0010142-79.2024.5.15.0034</t>
  </si>
  <si>
    <t>IAGO GRUPPO FRADE</t>
  </si>
  <si>
    <t>Aguarda realização de audiência UNA. PROCEDENTE. RO dispensado. RO pela Chain. Julgado. RR dispensado. RR Gocil.</t>
  </si>
  <si>
    <t>Resp subs stc</t>
  </si>
  <si>
    <t>EMERSON AMADE CARRIDE</t>
  </si>
  <si>
    <t xml:space="preserve">GERENTE CONTAS PESSOA JURIDICA - </t>
  </si>
  <si>
    <t>0011926-84.2025.5.15.0122</t>
  </si>
  <si>
    <t>SUMARE</t>
  </si>
  <si>
    <t xml:space="preserve">LEONARDO ALVES SANTOS DE QUEIROZ </t>
  </si>
  <si>
    <t>Respondi ao e--mail informando que não temos alçada.</t>
  </si>
  <si>
    <t>ERIC MAURICIO PARRA</t>
  </si>
  <si>
    <t>ASSISTENTE ADMINISTRACAO - ANALISTA ASSISTENTE SEG CORPOR - ANALISTA ASSISTENTE CLIE NAO C</t>
  </si>
  <si>
    <t>1000009-38.2024.5.02.0384</t>
  </si>
  <si>
    <t>OSASCO</t>
  </si>
  <si>
    <t xml:space="preserve">RICARDO NAKAHASHI </t>
  </si>
  <si>
    <t>Aguarda audiência UNA. PROCEDENTE. Reconheceu cartoes e jornada de 8 horas com 1h de iij. RO por ambos, nao provido. RR e AIRR  pelo Autor. Denegados!</t>
  </si>
  <si>
    <t>HE pos 6a, IJ 15</t>
  </si>
  <si>
    <t>Liq: 4871,84   HA: 243,59</t>
  </si>
  <si>
    <t>Ofe</t>
  </si>
  <si>
    <t>ERICA FEITOZA DE MEDEIROS</t>
  </si>
  <si>
    <t>0010892-28.2025.5.15.0105</t>
  </si>
  <si>
    <t>ERICA TATIANE TANAKA DA SILVA</t>
  </si>
  <si>
    <t xml:space="preserve">GERENTE CONTAS PESSOA FISICA I - GERENTE PAA - GERENTE CONTAS PESSOA JURIDICA </t>
  </si>
  <si>
    <t>0010770-38.2025.5.15.0065</t>
  </si>
  <si>
    <t xml:space="preserve">ERALDO LOPES SILVA JUNIOR </t>
  </si>
  <si>
    <t>GERAL - Vamos apresentar exce de incomp em Tupã. Aceita. Aguarda realização de audiência. Apresentar outra quando formos intimados da distribuição ou aud pq caiu na 1a e teria que estar na 2a. Não aceita. Aguarda realização de audiência.</t>
  </si>
  <si>
    <t>184 (GCPJ)</t>
  </si>
  <si>
    <t>770k</t>
  </si>
  <si>
    <t xml:space="preserve">Ofereci 80k em 4/8. Distante. Oferecer até esse valor p/ quitar ambos os processos. </t>
  </si>
  <si>
    <t>MULTA 477; ACADEMIA DE ASTROS</t>
  </si>
  <si>
    <t>POBJ/VALORIZA</t>
  </si>
  <si>
    <t>0010914-98.2025.5.15.0101</t>
  </si>
  <si>
    <t>Doença, Dm e ind esta -  Aguarda realização de audiência. Foi p/ perícia (médica e ergonômica).</t>
  </si>
  <si>
    <t>SAG - liberado no outro processo</t>
  </si>
  <si>
    <t xml:space="preserve">Tem proposta no outro processo de 184k bruto já com hon. Oferecer até esse valor p/ quitar ambos os processos. </t>
  </si>
  <si>
    <t>ERICK HIDEKI AGENA</t>
  </si>
  <si>
    <t>0010109-38.2026.5.15.0093</t>
  </si>
  <si>
    <t>Aguarda designação de audiência.</t>
  </si>
  <si>
    <t>ERICO RIBEIRO MINENELLI</t>
  </si>
  <si>
    <t xml:space="preserve">GERENTE DE CONTAS PESSOA JURÍDICA - FISICA - SUPERVISOR ADMINISTRATIVO - CAIXA </t>
  </si>
  <si>
    <t>0010032-79.2024.5.15.0002</t>
  </si>
  <si>
    <t>Aguarda realização de audiência. IMPROCEDENTE. RO (Antonia - 3ª Câmara)</t>
  </si>
  <si>
    <t>0012847-21.2025.5.15.0097</t>
  </si>
  <si>
    <r>
      <rPr>
        <b/>
        <sz val="11"/>
        <color theme="1"/>
        <rFont val="Times New Roman"/>
        <family val="1"/>
      </rPr>
      <t>VR</t>
    </r>
    <r>
      <rPr>
        <sz val="11"/>
        <color theme="1"/>
        <rFont val="Times New Roman"/>
        <family val="1"/>
      </rPr>
      <t>. Aguarda realização de audiência.</t>
    </r>
  </si>
  <si>
    <t>ERIK FELIPE DE CAMPOS</t>
  </si>
  <si>
    <t>0011171-10.2022.5.15.0108</t>
  </si>
  <si>
    <r>
      <t xml:space="preserve">VERBA DE REPRESENTAÇÃO. Aguarda realização de audiência INICIAL. PROCEDENTE. RO pelo Autor. Opusemos ED, não conhecido. Como não foi conhecido, não pudemos apresentar RO, aguardamos processamento do RO do autor para apresentarmos o nosso adesivamente. Juiz declarou transito e mandou pagarmos honorários, sem dar andamento no RO do Reclamante, que peticionou pedindo processamento. Aguardamos para RO adesivo. Ok. Provido o nosso para improcedencia. RR e A IRRdo Autor. Não providos. </t>
    </r>
    <r>
      <rPr>
        <b/>
        <sz val="11"/>
        <color theme="9" tint="-0.249977111117893"/>
        <rFont val="Times New Roman"/>
        <family val="1"/>
      </rPr>
      <t>TRANSITOU</t>
    </r>
    <r>
      <rPr>
        <sz val="11"/>
        <color theme="9" tint="-0.249977111117893"/>
        <rFont val="Times New Roman"/>
        <family val="1"/>
      </rPr>
      <t>. Aguarda devolução recursal. Devolvido e baixa solicitada. TM reserva</t>
    </r>
  </si>
  <si>
    <t>GERENTE DE CONTAS PESSOA JURÍDICA - FISICA</t>
  </si>
  <si>
    <t>0011318-36.2022.5.15.0108 - CumPrSen: 0012096-98.2025.5.15.0108</t>
  </si>
  <si>
    <t>IJ, inden km, venda de férias, PLR, HÁ</t>
  </si>
  <si>
    <t>TST/Vara do Trabalho</t>
  </si>
  <si>
    <t>INICIAR (TEM PPS)</t>
  </si>
  <si>
    <t>ERIKA CRISTINA MARIUSSO</t>
  </si>
  <si>
    <t>0011610-60.2022.5.15.0095</t>
  </si>
  <si>
    <r>
      <rPr>
        <b/>
        <sz val="11"/>
        <rFont val="Times New Roman"/>
        <family val="1"/>
      </rPr>
      <t>Verba de representação</t>
    </r>
    <r>
      <rPr>
        <sz val="11"/>
        <rFont val="Times New Roman"/>
        <family val="1"/>
      </rPr>
      <t>.Aguarda realização de audiência UNA. Indeferidas provas orais pelo juiz, sob protestos. IMPROCEDENTE. RO da Reclamante, provido. ED rect. RR dispensado. ED rct.</t>
    </r>
  </si>
  <si>
    <t xml:space="preserve">IMPROCCEDENTE - VERBA DE REPRESENTAÇÃO </t>
  </si>
  <si>
    <t>0011591-54.2022.5.15.0095</t>
  </si>
  <si>
    <r>
      <t xml:space="preserve">Aguarda realização de audiência UNA. Aguarda sentença. IMPROCEDENTE. RO da Reclamante. Não provido! ED pela Autora, não providos. RR e AIRR pela Autora. Denegados. </t>
    </r>
    <r>
      <rPr>
        <b/>
        <sz val="11"/>
        <color theme="9" tint="-0.249977111117893"/>
        <rFont val="Times New Roman"/>
        <family val="1"/>
      </rPr>
      <t>TRANSITOU</t>
    </r>
    <r>
      <rPr>
        <sz val="11"/>
        <color theme="9" tint="-0.249977111117893"/>
        <rFont val="Times New Roman"/>
        <family val="1"/>
      </rPr>
      <t>. TM reservas</t>
    </r>
  </si>
  <si>
    <t>ERIKA CRISTINA PARRA</t>
  </si>
  <si>
    <t>0010607-92.2021.5.15.0002</t>
  </si>
  <si>
    <t>0012426-64.2021.5.15.0002</t>
  </si>
  <si>
    <t>LUIS FERNANDO VANSAN GONCALVES</t>
  </si>
  <si>
    <t>Determinada apresentação de defesa em 15 dias (20/04/21). Reclamante distribuiu outra RT, que seguirá nos autos originais.Fomos intimados a complementar a defesa em 15 dias e depois a instrução será conjunta. INSTR para 7/11/22. Procedente. RO dispensado, apresentado pelos demais. Provido só da Chain. RR, AIRR e agravo pela Chain. Denegados + multa.</t>
  </si>
  <si>
    <t>ESTELA PEDROSO DE CARVALHO</t>
  </si>
  <si>
    <t xml:space="preserve">SUPERVISOR ADMINISTRATIVO - GERENTE ADMINISTRATIVO </t>
  </si>
  <si>
    <t>0010636-87.2024.5.15.0051</t>
  </si>
  <si>
    <t xml:space="preserve">NILO DA CUNHA JAMARDO BEIRO </t>
  </si>
  <si>
    <r>
      <rPr>
        <b/>
        <sz val="11"/>
        <color theme="1"/>
        <rFont val="Times New Roman"/>
        <family val="1"/>
      </rPr>
      <t>ATIVA E DIRIGENTE SINDICAL</t>
    </r>
    <r>
      <rPr>
        <sz val="11"/>
        <color theme="1"/>
        <rFont val="Times New Roman"/>
        <family val="1"/>
      </rPr>
      <t xml:space="preserve">.Aguarda realização de audiência. Foi p/ perícia. Laudo apontou doença e nexo. </t>
    </r>
    <r>
      <rPr>
        <b/>
        <sz val="11"/>
        <color theme="1"/>
        <rFont val="Times New Roman"/>
        <family val="1"/>
      </rPr>
      <t>PROCEDENTE</t>
    </r>
    <r>
      <rPr>
        <sz val="11"/>
        <color theme="1"/>
        <rFont val="Times New Roman"/>
        <family val="1"/>
      </rPr>
      <t>. Perdeu he pos 8, cartoes ok e reembolso plano. Ambas apresentaram ED. Mandarei previsao de pensao após sentença de ED.</t>
    </r>
  </si>
  <si>
    <t xml:space="preserve">IJ (30 min 15 dias/mes), D moral (acidente - 25k), pensao mensal (70%) até plena recuperação, JG </t>
  </si>
  <si>
    <t xml:space="preserve">ATIVA E DIRIGENTE SINDICAL </t>
  </si>
  <si>
    <t>EUDES APARECIDO CONELIAN</t>
  </si>
  <si>
    <t>0011166-56.2022.5.15.0150</t>
  </si>
  <si>
    <t>CRAVINHOS</t>
  </si>
  <si>
    <t>AGNALDO AUGUSTO FELICIANO</t>
  </si>
  <si>
    <r>
      <t xml:space="preserve">Aguarda realização de audiência UNA. Proc em parte. ED pelo Banco, não provido. RO por todos. RR dispensado, apresentado pelo Autor, não provido. AIRR pelo Autor, denegado. </t>
    </r>
    <r>
      <rPr>
        <b/>
        <sz val="11"/>
        <color theme="9" tint="-0.249977111117893"/>
        <rFont val="Times New Roman"/>
        <family val="1"/>
      </rPr>
      <t>TRANSITOU.</t>
    </r>
    <r>
      <rPr>
        <sz val="11"/>
        <color theme="9" tint="-0.249977111117893"/>
        <rFont val="Times New Roman"/>
        <family val="1"/>
      </rPr>
      <t xml:space="preserve"> Gocil vai apresentar cálculos. Apresentou e foram homologados. Gocil intimada a pagar, mas como ta em RJ, já redirecionou ao Banco. Exe já garantidfa pelo dep rec. Temos que apresentar EE ou mandar liquidar pelo dep rec da Gocil. Não providos. AP dispensado.Vao devolver nosso recursal. Ok. Arquivado. Aguardando banco baixar valor. </t>
    </r>
  </si>
  <si>
    <t>EUFRASIO MEDEIROS DE ALCANTARA</t>
  </si>
  <si>
    <t>0011787-49.2021.5.15.0001</t>
  </si>
  <si>
    <t xml:space="preserve">Aguarda realização de audiência UNA. Procedente em parte. Deferiu a resp subs no corpo, mas isso não constou no dispositivo. RO dispensado. ED pelo Reclamante, não provido. RO pelo autor, provido para anular a sentença e mandar reabrir instr. Aguarda nova aud e sentença. PROCEDENTE. RO dispensado. Julgado dos demais. RR dispensado. ED deles não provido. </t>
  </si>
  <si>
    <t>REVERSÃO DE JUSTA CAUSA</t>
  </si>
  <si>
    <t>EURICO MARTINS PEREIRA</t>
  </si>
  <si>
    <t>0011581-70.2020.5.15.0130</t>
  </si>
  <si>
    <t xml:space="preserve">MATHEUS DE ALMEIDA ALVES  </t>
  </si>
  <si>
    <r>
      <t>Determinada apresentação de defesa em 30 dias (6/4). INSTR para 26/01/22. Adiado</t>
    </r>
    <r>
      <rPr>
        <i/>
        <sz val="11"/>
        <rFont val="Times New Roman"/>
        <family val="1"/>
      </rPr>
      <t xml:space="preserve"> sine die</t>
    </r>
    <r>
      <rPr>
        <sz val="11"/>
        <rFont val="Times New Roman"/>
        <family val="1"/>
      </rPr>
      <t xml:space="preserve"> por ausencia da test do Autor. INSTR para 23/3/23. GP ausente, aplicada confissao ficta. Sentença procedente.RO dispensado, apresentado pelo Autor e GP. Provido do Autor para IJ. RR dispensado. Apresentado RR e AIRR pela GP e autor. Denegados. </t>
    </r>
    <r>
      <rPr>
        <b/>
        <sz val="11"/>
        <rFont val="Times New Roman"/>
        <family val="1"/>
      </rPr>
      <t>TRANSITOU</t>
    </r>
    <r>
      <rPr>
        <sz val="11"/>
        <rFont val="Times New Roman"/>
        <family val="1"/>
      </rPr>
      <t xml:space="preserve">. </t>
    </r>
    <r>
      <rPr>
        <b/>
        <sz val="11"/>
        <rFont val="Times New Roman"/>
        <family val="1"/>
      </rPr>
      <t xml:space="preserve">EXE PROV: </t>
    </r>
    <r>
      <rPr>
        <sz val="11"/>
        <rFont val="Times New Roman"/>
        <family val="1"/>
      </rPr>
      <t>Rcds devem se manifestar aos cálculos do autor. Nao fizeram. Homologados do rct. GP intimada p/ garantir. Apresentou EE e AP, não conhecidos por deserto. AIAP pela Gocil.</t>
    </r>
  </si>
  <si>
    <t>EVANDO APARECIDO MARTINS</t>
  </si>
  <si>
    <t>0011033-36.2025.5.15.0141</t>
  </si>
  <si>
    <t>MOCOCA</t>
  </si>
  <si>
    <t>EVANDRO ANDRADE DE SOUZA</t>
  </si>
  <si>
    <t>11/21/23</t>
  </si>
  <si>
    <t>1001889-55.2023.5.02.0043 Cump Sent. 1001482-15.2024.5.02.0043</t>
  </si>
  <si>
    <t>43</t>
  </si>
  <si>
    <t>RAFAEL ALVES DE FIGUEIREDO</t>
  </si>
  <si>
    <r>
      <t xml:space="preserve">Aguarda realização de audiência UNA. PROCEDENTE. RO dispensado. ED pelo Autor, rejeitados. RO pela Gocil. Suspenso até o julgamento do Tema 2 do TST  (modo, momento e lugar apropriado para o empregado não sindicalizado exercer seu direito de oposição ao pagamento de contribuições assistenciais). Para o feito poder prosseguir, Autor renunciou ao pedido de dev contrb assist. Aceito. Vao julgar o RO. Provido parcialmente do rct. RR da Gocil, denegado. </t>
    </r>
    <r>
      <rPr>
        <b/>
        <sz val="11"/>
        <color theme="1"/>
        <rFont val="Times New Roman"/>
        <family val="1"/>
      </rPr>
      <t xml:space="preserve">Trânsito em julgado em 14/10/2024. </t>
    </r>
    <r>
      <rPr>
        <sz val="11"/>
        <color theme="1"/>
        <rFont val="Times New Roman"/>
        <family val="1"/>
      </rPr>
      <t>Homologados cálculos da Gocil, mandaram habilitar a verba na rec jud.</t>
    </r>
  </si>
  <si>
    <t>EVANDRO FERREIRA SALLES</t>
  </si>
  <si>
    <t xml:space="preserve">GERENTE COMERCIAL III -  GERENTE DE CONTAS PESSOA JURÍDICA  </t>
  </si>
  <si>
    <t>0010001-03.2023.5.15.0129</t>
  </si>
  <si>
    <t xml:space="preserve">JEANINE PEREIRA INÊS </t>
  </si>
  <si>
    <t>Aguarda realização de audiência UNA. Procedente em parte. Indeferiu he. RO por ambos. Provido nosso p/ retirar plr. RR e AIRR pelo Autor. Denegados. Agravo.</t>
  </si>
  <si>
    <r>
      <rPr>
        <sz val="11"/>
        <color theme="0" tint="-0.499984740745262"/>
        <rFont val="Times New Roman"/>
        <family val="1"/>
      </rPr>
      <t>PLR prop</t>
    </r>
    <r>
      <rPr>
        <sz val="11"/>
        <color theme="1"/>
        <rFont val="Times New Roman"/>
        <family val="1"/>
      </rPr>
      <t xml:space="preserve"> - IMPROCEDENTE</t>
    </r>
  </si>
  <si>
    <t>EVANDRO LUIZ DOS SANTOS (Agnaldo Aparecido Barreto -nome correto - aguarda alteração cadastro)</t>
  </si>
  <si>
    <t>GERENTE DE OBRAS</t>
  </si>
  <si>
    <t xml:space="preserve">RACSO ENGENHARIA E CONSTRUTORA LTDA </t>
  </si>
  <si>
    <t>BANCO BRADESCO S.A. +1</t>
  </si>
  <si>
    <t>0010111-96.2026.5.15.0096</t>
  </si>
  <si>
    <t xml:space="preserve">MARIO CESAR DE NOVAIS BISPO </t>
  </si>
  <si>
    <t>EVANDRO SEMMLER ELOY</t>
  </si>
  <si>
    <t xml:space="preserve">GERENTE COMERCIAL FINANCIAMENTOS - GERENTE COMERCIAL VEICULOS I </t>
  </si>
  <si>
    <t>0012147-65.2023.5.15.0016</t>
  </si>
  <si>
    <t>7ª Câmara - Marcelo Magalhães Rufino</t>
  </si>
  <si>
    <t xml:space="preserve">ALEXANDRE GONCALVES MARIANO </t>
  </si>
  <si>
    <t>Aguarda realização de audiência UNA. IMPROCEDENTE. Reconhecido 62, II. RO pelo Autor. Nao provido! ED do Autor, nao provido. RR e AIRR rct.</t>
  </si>
  <si>
    <t>EVANDRO SVAZATE - Vara não</t>
  </si>
  <si>
    <t>0011929-59.2017.5.15.0012</t>
  </si>
  <si>
    <t>TRT manteve improcedência. Apresentado RR pelo Autor, denegado. Apresentado AI. Aguarda julgamento desse AI no TST. Denegado! Agravo pelo Autor.</t>
  </si>
  <si>
    <t>EVELIN DE MARCHI BINOTTI SECCO</t>
  </si>
  <si>
    <t>0010971-48.2023.5.15.0114</t>
  </si>
  <si>
    <t>Aguarda realização de audiência UNA. Perdeu 7a e 8a, cartoes ok, perdeu dm. RO por ambos. Provido só da rct p/ aumentar hon. RR dispensado. ED pela autora, nao provido. RR e AIRR Reclamante.</t>
  </si>
  <si>
    <t>Sal subs, HÁ (10), ADC 58</t>
  </si>
  <si>
    <t xml:space="preserve">Plan nao retornou valores, valores abixo dos calcs:                            B +h: 22.714,44                  L+h: 2.253 </t>
  </si>
  <si>
    <t>Ofereci 1.800 no e-mail geral. Cobrei em 15/7, 4/8. Quer aguardar TST</t>
  </si>
  <si>
    <t>EVELLYN CAMACHO ALVES</t>
  </si>
  <si>
    <r>
      <t xml:space="preserve">ALMAVIVA + BRADESCO </t>
    </r>
    <r>
      <rPr>
        <b/>
        <sz val="11"/>
        <rFont val="Times New Roman"/>
        <family val="1"/>
      </rPr>
      <t>BBI</t>
    </r>
  </si>
  <si>
    <t>0012356-96.2021.5.15.0018</t>
  </si>
  <si>
    <t>Aaguarda realizaçao de UNA. Procedente em parte. RO pela Chain e ED por nos pois a Reclamante pedia apenas resp sol e não subs e a condenaçao foi em subs. ED provido e processo IMPROCEDENTE em relação ao Banco. RO pela Chain e Autora, que não recorreu da resp subs. RR da Chain, denegado. AI pela Chain, denegado. Agravo tb denegado.</t>
  </si>
  <si>
    <t>EVELYN AMORIM GIAMASSI</t>
  </si>
  <si>
    <t>GERENTE ASSISTENTE PRIME</t>
  </si>
  <si>
    <t>0011538-32.2024.5.15.0086</t>
  </si>
  <si>
    <t>Aguarda realização de audiência. PROCEDENTE. Vamos de RO. ED da Autora, nao providos. RO por todos (Manoel Carlos - 5ª Câmara).</t>
  </si>
  <si>
    <t>Dif HE, IJ e DM (10k)</t>
  </si>
  <si>
    <t>100k</t>
  </si>
  <si>
    <t>Passei 17k em 24/6. Nao aceitou. Retirada na MT 88. SENTENÇA. Calcs banco: 56.700. Quer aguardar acordao</t>
  </si>
  <si>
    <t>EVELYN CRISTINA SILVA ZAPPAROLI</t>
  </si>
  <si>
    <t xml:space="preserve">GERENTE DE CONTAS PESSOA JURÍDICA - GERENTE DE CONTAS PESSOA FÍSICA - SUPERVISOR ADMINISTRATIVO  - ANALISTA SUPORTE OPERACOES JR - ANALISTA OPERACOES JR </t>
  </si>
  <si>
    <t>0010323-16.2023.5.15.0099</t>
  </si>
  <si>
    <t>Aguarda realização de audiência UNA. Sentença indeferiu confiança no período de agencia, sal subs, atraso e dm. RO por ambas. Sentença anulada. Vai voltar para instruir de novo. Sentença PROCEDENTE. Perdeu sal subs, dm, cartoes ok. ED por ambos. Providos. RO por ambas (Ábile - 1ª Câmara). Provido nosso p/ afastar reconhecimento bancário quando BF (tirou he e PLR), mas manteve interrup presc, excluir a resp do BBF. Vamos de ED pelo periodo aux alim e data comp. Provido p/ data comp. Vamos de RR pela interrup presc, comp por todo periodo. Russo negou. E banco confirmou (PQP). RR pela rct</t>
  </si>
  <si>
    <t xml:space="preserve">Interrup presc, 7ª e 8ª até 10/2019, , comp a partir de 09/18, aux-ref, </t>
  </si>
  <si>
    <t>Ofereci 66k (60+6) Liq em 8/1/26. Cobrei em 16/01. Quer esperar acordao. Mandei na lista de conci do TRT em 1/26</t>
  </si>
  <si>
    <t>Guilherme - e-mail</t>
  </si>
  <si>
    <t>Aguarda TRT pautar</t>
  </si>
  <si>
    <t>EVELYN LEITE DANIEL ROCHA</t>
  </si>
  <si>
    <t>GERENTE CONTAS PESSOA JURIDICA - FISICA</t>
  </si>
  <si>
    <t>0011657-26.2025.5.15.0096</t>
  </si>
  <si>
    <t>320k</t>
  </si>
  <si>
    <t xml:space="preserve">COMISSÕES POR REMUNERAÇÃO VARIÁVEL + PADE - NÃO DELIMITA </t>
  </si>
  <si>
    <t>PADE (comissões)</t>
  </si>
  <si>
    <t>EVERTON CARLOS PINTO</t>
  </si>
  <si>
    <t>GERENTE COMERCIAL FINANCIAMENT</t>
  </si>
  <si>
    <t>0011214-15.2021.5.15.0032</t>
  </si>
  <si>
    <t>Aguarda realização de audiência UNA em 20/10/22. CANCELADA e mandou apresentar defesa até 20/9/22. Aguarda INSTR. PROCEDENTE. ED pela compensaçao e jornada ger fin, rejeitados. RO por ambos. Provido nosso p/ jornada ext quando ger fin. ED claus 11. RR pelo Maciel.</t>
  </si>
  <si>
    <t>Resp subs, horas extras (não comp), IJ e HE pós 8a quando analista e ger com, há (5)</t>
  </si>
  <si>
    <t>EVERTON MENDES</t>
  </si>
  <si>
    <t>0010048-78.2024.5.15.0084</t>
  </si>
  <si>
    <t xml:space="preserve">DANILO ULHOA SILVA </t>
  </si>
  <si>
    <t xml:space="preserve"> Aguarda realização de audiência. Perícia. NEGATIVA (com doença, mas apto e sem causa/concausa). Quando sair intimação p/ laudo, agendar também man sobre provas.</t>
  </si>
  <si>
    <t>Multa 477 da CLT</t>
  </si>
  <si>
    <t>EVERTON WESLEY CONTESSOTO</t>
  </si>
  <si>
    <t>GERENTE PRIME ASSISTENTE</t>
  </si>
  <si>
    <t>0010906-56.2021.5.15.0071</t>
  </si>
  <si>
    <t>MOGI GUAÇU</t>
  </si>
  <si>
    <t>CLAUDIO AYDAR DE OLIVEIRA</t>
  </si>
  <si>
    <t>EXPEDITO FERREIRA DA SILVA</t>
  </si>
  <si>
    <t>PRATIKA LTDA</t>
  </si>
  <si>
    <t>BANCO BRADESCO + FORD BRASIL LTDA</t>
  </si>
  <si>
    <t>0010060-28.2026.5.15.0115</t>
  </si>
  <si>
    <t>ANA MARIA RAMIRES LIMA</t>
  </si>
  <si>
    <t>FABIANA PEIXOTO RODRIGUES (viúva/ LUCIANO GOMES RODRIGUES (falecido)</t>
  </si>
  <si>
    <t>0010963-64.2024.5.15.0105</t>
  </si>
  <si>
    <t>LUCIA DE FATIMA MOURA PAIVA DE SOUSA</t>
  </si>
  <si>
    <t xml:space="preserve">Reclamante Luciano era empregado da Gocil e faleceu. Herdeiros no polo ativo. Deferida liminar de liberaçao do FGTS. Aguarda audiência. PROCEDENTE. RO dispensado. Apresentado pelos demais. </t>
  </si>
  <si>
    <t>FABIO AMANCIO FRAGOSO CAMARGO</t>
  </si>
  <si>
    <t xml:space="preserve"> GERENTE ADMINISTRATIVO </t>
  </si>
  <si>
    <t>0010714-46.2025.5.15.0116</t>
  </si>
  <si>
    <t>Aguarda realização de audiência. Perdeu VR, PDE, HE, cc, IJ (cartoes ok), comissoes, PLR, add transf e km. RO pelo rcte. RO adesivo nosso pela 14.010 (Fábio - 1ª Câmara). Provido apenas o nosso!</t>
  </si>
  <si>
    <t>Oferecido 49k em aud. Nao aceito. SENTENÇA. Vao aguardar acórdao pois perderam tudo.</t>
  </si>
  <si>
    <t xml:space="preserve">L. 14010; </t>
  </si>
  <si>
    <t>POBJ E PADE</t>
  </si>
  <si>
    <t>FABIO ANSELMO CHIODA</t>
  </si>
  <si>
    <t>0011353-26.2023.5.15.0022</t>
  </si>
  <si>
    <t>Aguarda realização de audiência INICIAL. IMPROCEDENTE (equi, He, comissoes, dm). RO pelo Autor. Denegado. ED por ele. Rejeitado. RR e AIRR rct.</t>
  </si>
  <si>
    <t>FABIO CAZZO GONCALVES</t>
  </si>
  <si>
    <t>0010201-89.2023.5.15.0135 CumpPrSen: 0013047-45.2024.5.15.0135</t>
  </si>
  <si>
    <r>
      <t xml:space="preserve">Aguarda realização de audiência. PROCEDENTE. Vamos de ED. RO pelo Banco e adesivo pelo Autor. Provido apenas o nosso p/ comp e tirar o valor compensado da base de calcs das HE. RR dispensado. ED pelo rct. Denegado. RR e AIRR rct. </t>
    </r>
    <r>
      <rPr>
        <b/>
        <sz val="11"/>
        <rFont val="Times New Roman"/>
        <family val="1"/>
      </rPr>
      <t>CumpPrSen:</t>
    </r>
    <r>
      <rPr>
        <sz val="11"/>
        <rFont val="Times New Roman"/>
        <family val="1"/>
      </rPr>
      <t xml:space="preserve"> devemos contestar cálculos. Concordamos. Como os cálculos seguiram a sentença que nao determinou ADC 58, juiz mandou rct reapresentar cálculos e nós nos manifestarmos de novo, concordando. Homologados os do rct. Garantimos. União apresentou ISL, mas por ser prov, juíza mandou aguardar o trânsito. </t>
    </r>
  </si>
  <si>
    <t>Resp sol, HE pós 6a (COMP OK), jornada inicial, IJ 30</t>
  </si>
  <si>
    <t>Liq c/ hon: 162k                                      Deságil: 129.650 (valor max LIQ p/ acordo)</t>
  </si>
  <si>
    <t>Assunçao e não deu compensaçao. Não vale iniciar</t>
  </si>
  <si>
    <t>FABIO PREZIOSO</t>
  </si>
  <si>
    <t>0011106-20.2025.5.15.0040</t>
  </si>
  <si>
    <t>Acolheu arguição preliminar de prescrição e extinguiu o processo com resolução de mérito. RO rct (Carlos Alberto Bosco - 7ª Câmara)</t>
  </si>
  <si>
    <t xml:space="preserve">FALTA PORTA GIRATÓRIA/DETECTOR METAIS  </t>
  </si>
  <si>
    <t>protesto interrup - 1002033-60.2017.5.02.0036</t>
  </si>
  <si>
    <t>FABIO ROGERIO BAZILIO</t>
  </si>
  <si>
    <t>0011130-97.2023.5.15.0014</t>
  </si>
  <si>
    <t>Aguarda realização de audiência UNA. Procedente em parte. Perdeu cc, acumulo e add transf. Vamos de ED, não provido, mas disse que a verb repre não compoe a base de cálculos do sal substiuiçao. RO por ambos. Provido do banco para diminuir o sal subs e dar ha (5) e do rct para deferir reflexos. RR dispensado. ED pelo Autor, não provido. RR e AIRR pelo Autor, nao providos. Agravo rct.</t>
  </si>
  <si>
    <t>Sal subs, HÁ (5)</t>
  </si>
  <si>
    <t>com sentença muuito baixa. Aguarda julgamento de ver repres em outro. QUER aguardar TST</t>
  </si>
  <si>
    <t>0012269-96.2023.5.15.0010</t>
  </si>
  <si>
    <t xml:space="preserve">ANTONIO  MILLER MADEIRA </t>
  </si>
  <si>
    <r>
      <rPr>
        <b/>
        <sz val="11"/>
        <rFont val="Times New Roman"/>
        <family val="1"/>
      </rPr>
      <t>Verba de representação</t>
    </r>
    <r>
      <rPr>
        <sz val="11"/>
        <rFont val="Times New Roman"/>
        <family val="1"/>
      </rPr>
      <t xml:space="preserve">. Aguarda realização de audiência. PROCEDENTE. Vamos de ED. Rejeitados. Vamos de RO. </t>
    </r>
  </si>
  <si>
    <t>INICIAR pos distr</t>
  </si>
  <si>
    <t>FABRICIO AYRES GOMES DOS SANTOS</t>
  </si>
  <si>
    <t xml:space="preserve">ANALISTA GESTAO REDE JR - ANALISTA ASSISTENTE GESTAO REDE - AUXILIAR ADMINISTRATIVO  </t>
  </si>
  <si>
    <t>BRADESCO SAUDE S/A</t>
  </si>
  <si>
    <r>
      <rPr>
        <sz val="11"/>
        <color rgb="FF000000"/>
        <rFont val="Times New Roman"/>
        <family val="1"/>
      </rPr>
      <t xml:space="preserve">0010792-83.2023.5.15.0092 - </t>
    </r>
    <r>
      <rPr>
        <b/>
        <sz val="11"/>
        <color rgb="FF000000"/>
        <rFont val="Times New Roman"/>
        <family val="1"/>
      </rPr>
      <t>CumpSen:</t>
    </r>
    <r>
      <rPr>
        <sz val="11"/>
        <color rgb="FF000000"/>
        <rFont val="Times New Roman"/>
        <family val="1"/>
      </rPr>
      <t xml:space="preserve"> 0012165-18.2024.5.15.0092</t>
    </r>
  </si>
  <si>
    <t>MARCOS ALCINDO DE GODOI MORAES</t>
  </si>
  <si>
    <r>
      <t xml:space="preserve">Aguarda realização de audiência INSTR.PROCEDENTE. Perdeu desvio de função e DM. Vamos de RO. Providos p/ detalhes. RR dispensado. </t>
    </r>
    <r>
      <rPr>
        <b/>
        <sz val="11"/>
        <color rgb="FF000000"/>
        <rFont val="Times New Roman"/>
        <family val="1"/>
      </rPr>
      <t>TRANSITOU</t>
    </r>
    <r>
      <rPr>
        <sz val="11"/>
        <color rgb="FF000000"/>
        <rFont val="Times New Roman"/>
        <family val="1"/>
      </rPr>
      <t>.</t>
    </r>
    <r>
      <rPr>
        <b/>
        <sz val="11"/>
        <color rgb="FF000000"/>
        <rFont val="Times New Roman"/>
        <family val="1"/>
      </rPr>
      <t xml:space="preserve"> EXE PROV</t>
    </r>
    <r>
      <rPr>
        <sz val="11"/>
        <color rgb="FF000000"/>
        <rFont val="Times New Roman"/>
        <family val="1"/>
      </rPr>
      <t>: Concordamos com os calcs do rct. Depositamos o incontroverso. Com a reforma, rct vai reapresentar os cálculos (110k) . Impugnamos (89k). Vai p/ perícia (100k). Nao foram anotados pzs p/ impugnar calcs perito. Rct concordou. Homologados perito. Juízo garantido.</t>
    </r>
  </si>
  <si>
    <t>Resp solidária, he pós 8a, jornada da inicial, há (5)</t>
  </si>
  <si>
    <t>Em liq calcs</t>
  </si>
  <si>
    <t>FABRICIO LERITON APARECIDO FERREIRA</t>
  </si>
  <si>
    <t>0011695-89.2024.5.15.0058</t>
  </si>
  <si>
    <t xml:space="preserve">RAQUEL WARRICHE RODRIGUES </t>
  </si>
  <si>
    <t>Aguarda realização de audiência. IMPROCEDENTE em face de todos. RO do rct não contesta resp subs, logo, sem CRRO. Acordao.</t>
  </si>
  <si>
    <t>FABRICIO MANCINI DE OLIVEIRA</t>
  </si>
  <si>
    <t xml:space="preserve">GERENTE DE NEG E SERVICOS I - GERENTE ASSISTENTE - AGENTE NEGOCIOS - CAIXA </t>
  </si>
  <si>
    <t>0010013-05.2026.5.15.0099</t>
  </si>
  <si>
    <t>LEONARDO CESAR GOMES GARCIA</t>
  </si>
  <si>
    <t>DEMISSÃO PARA RESC. INDIRETA; APÓLICE DO SEGURO DE VIDA PREVISTO EM CCT; AUSÊNCIA DE PARIDADE E EQUIDADE NO PAGAMENTO DA 
GRATIFICAÇÃO DE FUNÇÃO</t>
  </si>
  <si>
    <t>FATIMA REGINA PALMIERI DE OLIVEIRA</t>
  </si>
  <si>
    <t>0011795-62.2025.5.15.0073</t>
  </si>
  <si>
    <t>MAURICIO CURY MACHI</t>
  </si>
  <si>
    <t>FELIPE DE CARVALHO VEIGA RODRIGUES</t>
  </si>
  <si>
    <t xml:space="preserve">GERENTE DE CONTAS PESSOA FÍSICA - GERENTE ASSISTENTE - CAIXA </t>
  </si>
  <si>
    <t>0012833-68.2023.5.15.0077</t>
  </si>
  <si>
    <t xml:space="preserve">DIEMERSON WENDER P. DOS SANTOS </t>
  </si>
  <si>
    <t>Aguarda realização de audiência UNA. PROCEDENTE. Perdeu VR, cartoes ok, PLR, 467 e 477. Vamos de ED. Nao acolhido. Vamos de RO. Provido p/ excluir 477. Vamos de ED pq alega que a jornada era de 8h só pq reconheceu desvio. RR dispensado.</t>
  </si>
  <si>
    <r>
      <t xml:space="preserve">Desvio e IJ 15 (2019/2020) </t>
    </r>
    <r>
      <rPr>
        <sz val="11"/>
        <color theme="0" tint="-0.499984740745262"/>
        <rFont val="Times New Roman"/>
        <family val="1"/>
      </rPr>
      <t>477</t>
    </r>
  </si>
  <si>
    <t>Condenação: 62.310</t>
  </si>
  <si>
    <t>90k</t>
  </si>
  <si>
    <t>Planilha da apenas 3k de alçada, sendo que o valor de condenaçao está em 62.310. Ofereci 30k liq em 26/5. Quer 90k.</t>
  </si>
  <si>
    <t xml:space="preserve">Gease - 98168-4416 </t>
  </si>
  <si>
    <t>REINICIAR pós acordao ED</t>
  </si>
  <si>
    <t>MULTA 467 E 477</t>
  </si>
  <si>
    <t>FELIPE FARIA DE OLIVEIRA</t>
  </si>
  <si>
    <t>GERENTE ASSISTENTE  - CAIXA</t>
  </si>
  <si>
    <t>0011073-51.2023.5.15.0088</t>
  </si>
  <si>
    <t>LORENA</t>
  </si>
  <si>
    <t xml:space="preserve">DIOGO NUNES SIQUEIRA </t>
  </si>
  <si>
    <t>Aguarda realização de audiência UNA. PROCEDENTE. Perdeu atraso promo. ED pelo autor, rejeitados. RO por ambos. Aceita interrupção da prescição. RR por ambos. Denegado do Banco, aceito do rct p/ confiança.</t>
  </si>
  <si>
    <t>7a e 8a a partir de 12/19, PLR prop</t>
  </si>
  <si>
    <t>(250 plan)</t>
  </si>
  <si>
    <t>Nao iniciei pelo baixo valor</t>
  </si>
  <si>
    <t>FELIPE GUSTAVO RAMALHO</t>
  </si>
  <si>
    <t>0011275-95.2023.5.15.0001</t>
  </si>
  <si>
    <r>
      <t xml:space="preserve">Aguarda realização de audiência. IMPROCEDENTE. RO do Autor. Não provido. RR e AIRR pelo rcte. Não conhecido pq, pelo Tema 253, teria que ser AgIn e não AIRR. </t>
    </r>
    <r>
      <rPr>
        <b/>
        <sz val="11"/>
        <color theme="1"/>
        <rFont val="Times New Roman"/>
        <family val="1"/>
      </rPr>
      <t>TRANSITOU</t>
    </r>
    <r>
      <rPr>
        <sz val="11"/>
        <color theme="1"/>
        <rFont val="Times New Roman"/>
        <family val="1"/>
      </rPr>
      <t xml:space="preserve">. TM rserva. </t>
    </r>
  </si>
  <si>
    <t>FELIPE HIDEO DIAS ISHIKAWA</t>
  </si>
  <si>
    <t>GERENTE ASSISTENTE CORPORATE ONE</t>
  </si>
  <si>
    <t>0011481-57.2023.5.15.0083</t>
  </si>
  <si>
    <t xml:space="preserve">Aguarda realização de audiência UNA. PROCEDENTE. RO dispensado a nosso pedido, apresentado pelo Autor. Não provido! </t>
  </si>
  <si>
    <t>Retificação de CTPS</t>
  </si>
  <si>
    <t>QUER ACORDAO</t>
  </si>
  <si>
    <t>FELIPE REIS DE MELO</t>
  </si>
  <si>
    <t>AEC CENTRO DE CONTATOS S/A</t>
  </si>
  <si>
    <t>1000028-62.2024.5.02.0087</t>
  </si>
  <si>
    <t>16</t>
  </si>
  <si>
    <r>
      <t xml:space="preserve">Aguarda audiência UNA. Foi para perícia pericul. AEC vai acompanhar a pericia, logo, não apresentaremos nada. PROCEDENTE. Vamos de ED porque faltou a subsidiariedade no dispositivo. Provido. RO dispensado pela IE 95. </t>
    </r>
    <r>
      <rPr>
        <b/>
        <sz val="11"/>
        <color theme="1"/>
        <rFont val="Times New Roman"/>
        <family val="1"/>
      </rPr>
      <t>TRANSITOU</t>
    </r>
    <r>
      <rPr>
        <sz val="11"/>
        <color theme="1"/>
        <rFont val="Times New Roman"/>
        <family val="1"/>
      </rPr>
      <t>. Zanc intimada p/ pagar. Pagou mas juiz pediu planilha de atualização. Juiz mandou AEC pagar as diferenças remanescentes e custas. Pagou, aguarda liberações. Rct pediu isenção do pgto de hon por AgP, não conhecido. Aidna falta AEC pagar algumas coisas.</t>
    </r>
  </si>
  <si>
    <t>FELIPE TRAVAIN LEMOS</t>
  </si>
  <si>
    <t>GERENTE DE NEG E SERVICOS I (SUPERVISOR ADMINISTRATIVO I) -  CAIXA</t>
  </si>
  <si>
    <t>0011205-29.2025.5.15.0124</t>
  </si>
  <si>
    <t>PENAPOLIS</t>
  </si>
  <si>
    <t>PDE/SUPERA</t>
  </si>
  <si>
    <t>FERNANDA APARECIDA ALVES BRESTE</t>
  </si>
  <si>
    <t>0010208-03.2025.5.15.0009</t>
  </si>
  <si>
    <t>BEATRIZ NOGUEIRA DE SOUZA</t>
  </si>
  <si>
    <t>Teve outro processo 0011163-68.2024.5.15.0009 contra o Santander, corre em dependência, mas não entendo, pois após a apresentaçãoo da defesa, Rct desistiu da ação. Aguarda realização de audiência. Foi p/ perícia. Osesp vai acompanhar.</t>
  </si>
  <si>
    <t>FERNANDA APARECIDA CARNEIRO FIORAVANTE</t>
  </si>
  <si>
    <t xml:space="preserve">GERENTE CONTAS PESSOA FISICA - GERENTE ASSISTENTE  - CAIXA </t>
  </si>
  <si>
    <t>0011354-56.2025.5.15.0049</t>
  </si>
  <si>
    <t>ITAPOLIS</t>
  </si>
  <si>
    <t xml:space="preserve">LIGIA BUENO POLIDORIO </t>
  </si>
  <si>
    <t>FERNANDA FONSECA CONTI SANTAROSA</t>
  </si>
  <si>
    <t>0011910-66.2025.5.15.0014</t>
  </si>
  <si>
    <t xml:space="preserve">IULLY FREIRE GARCIA DE OLIVEIRA  </t>
  </si>
  <si>
    <t>SOBREAVISO – USO CEL CORPORATIVO; INÉPCIA CC (tese iully)</t>
  </si>
  <si>
    <t>FERNANDA GABRIELA MOREIRA DA SILVA</t>
  </si>
  <si>
    <t xml:space="preserve">GERENTE CONTAS PESSOA FISICA - GERENTE ASSISTENTE - SUPERVISOR ADMINISTRATIVO I </t>
  </si>
  <si>
    <t>0012107-77.2025.5.15.0060</t>
  </si>
  <si>
    <t>Aguarda realização de audiência. Foi p/ perícia.</t>
  </si>
  <si>
    <t>FERNANDA GARCIA SILVA</t>
  </si>
  <si>
    <t>GERENTE CONTAS PESSOA JURIDICA</t>
  </si>
  <si>
    <t>0012529-73.2024.5.15.0032</t>
  </si>
  <si>
    <t>Paulo Augusto Ferreira - 1ª Câmara</t>
  </si>
  <si>
    <t xml:space="preserve">JOAO PEDRO OLIVEIRA ASSUNCAO  </t>
  </si>
  <si>
    <t xml:space="preserve">Aguarda realização de audiência. Perdeu equip, VR, PDE, sal subs, km, dm, multas CCT, cartoes ok. Vamos de RO. </t>
  </si>
  <si>
    <t>7ª e 8ª (comp ok), PLR,</t>
  </si>
  <si>
    <t>Rct pediu alçada por email. Disse que nao tinha. Depois mandou pretensao de 770k. SENTENÇA - quer esperar acordao.</t>
  </si>
  <si>
    <t>FERNANDA SANTANA DORADOR</t>
  </si>
  <si>
    <t xml:space="preserve">GERENTE RELACIONAMENTO PRIME </t>
  </si>
  <si>
    <t>0011581-63.2025.5.15.0108</t>
  </si>
  <si>
    <t xml:space="preserve">PAULO JOSE SEGURA </t>
  </si>
  <si>
    <t>FERNANDO AMARAL VIOLANTE</t>
  </si>
  <si>
    <t>0010856-58.2021.5.15.0094</t>
  </si>
  <si>
    <t>7</t>
  </si>
  <si>
    <t>Aguarda realização de audiência INSTR para 24/8/22. Adiada para 1/6/23. Procedente em parte. Negou he, validou cartoes. ED por deferir desvio sem se atentar para o cc, deferido. RO por todos. Provido apenas do rct p/ desvio. RR dispensado. RR e AIRR pelo Autor, denegados.</t>
  </si>
  <si>
    <t>Desvio de função, IJ 15, ADC 58</t>
  </si>
  <si>
    <t>Calculo liq com hon: 45.920                           deságil 20%: 36.736,68 Liq  (esse é nosso max)</t>
  </si>
  <si>
    <t>ARodrigues não ta fechando nenhum</t>
  </si>
  <si>
    <t>FERNANDO APARECIDO DE OLIVEIRA</t>
  </si>
  <si>
    <t>GERENTE DE CONTAS PESSOA JURÍDICA - FISICA - ASSISTENTE</t>
  </si>
  <si>
    <t>0012438-16.2023.5.15.0097</t>
  </si>
  <si>
    <t xml:space="preserve">ITALO GARRIDO BEANI </t>
  </si>
  <si>
    <t>Aguarda realização de audiência UNA. Ajuizou outra açao pedindo VR, juiz mandou receber como emenda. PROCEDENTE. Perdeu 7 e 8. ED por ambos. Denegados. RO por ambos (Marcelo Garcia Nunes - 10ª Câmara).</t>
  </si>
  <si>
    <t>VR, PDE e DM (21k - chamou de contraproducente)</t>
  </si>
  <si>
    <t>FERNANDO AUGUSTO QUEIROZ DA SILVA</t>
  </si>
  <si>
    <t>BANCO BRADESCO FINANCIMENTOS S.A</t>
  </si>
  <si>
    <t>0011203-72.2023.5.15.0013 CumPrSe: 0011969-57.2025.5.15.0013</t>
  </si>
  <si>
    <t xml:space="preserve">MARCELA SANTORO COUTINHO </t>
  </si>
  <si>
    <r>
      <t xml:space="preserve">Aguarda realização de audiência UNA. PROCEDENTE. Perdeu he, he em fds, dm. Vamos de RO. Provido do rct p/ deferir as he e nosso p/ divisor 220. ED pelo autor, rejeitados. RR dispensado. RR rct., recebido parcialmente.  </t>
    </r>
    <r>
      <rPr>
        <b/>
        <sz val="11"/>
        <color theme="1"/>
        <rFont val="Times New Roman"/>
        <family val="1"/>
      </rPr>
      <t>CumpSent:</t>
    </r>
    <r>
      <rPr>
        <sz val="11"/>
        <color theme="1"/>
        <rFont val="Times New Roman"/>
        <family val="1"/>
      </rPr>
      <t xml:space="preserve"> Vamos man calcs rct (185.760 -  Nossos: 107k). Foi p/ perícia.</t>
    </r>
  </si>
  <si>
    <t>HE, Equip, KM, IJ e ha</t>
  </si>
  <si>
    <t xml:space="preserve">TST/Vara do Trabalho </t>
  </si>
  <si>
    <t>Ofereci 33k em 27/5. Nao quer. ACORDAO deu todas as he. Ofereci 70k b em 15/7. Cobrei em 4/8. Em 15/8 negou, disse q nao quer dar desconto.</t>
  </si>
  <si>
    <t>E-mail Marcela: marcelasantoroadv@gmail.com</t>
  </si>
  <si>
    <t>FERNANDO LUIS ABDALA CONSORTI</t>
  </si>
  <si>
    <t>0012597-64.2016.5.15.0012</t>
  </si>
  <si>
    <t>JOSIEL VACISKI BARBOSA</t>
  </si>
  <si>
    <r>
      <t xml:space="preserve">Processo julgado improcedente. TRT mandou voltar para provas orais. Foi improcedente de novo. Autor apresentou RO, que reverteu para deferir integração do vale-refeição. RR (Autor: cc  Banco: integra aux ref) e AIRR pelas partes. Denegados. </t>
    </r>
    <r>
      <rPr>
        <b/>
        <sz val="11"/>
        <rFont val="Times New Roman"/>
        <family val="1"/>
      </rPr>
      <t>TRANSITOU</t>
    </r>
    <r>
      <rPr>
        <sz val="11"/>
        <rFont val="Times New Roman"/>
        <family val="1"/>
      </rPr>
      <t>. Foi direto para o perito. Nao apresentou calcs, pediu docs. Aguardamos ordem judicial pois envolve período anterior a 5 anos.</t>
    </r>
  </si>
  <si>
    <t>Integração VR</t>
  </si>
  <si>
    <t>Re ofereceu 150k por e-mail em 19/7. CONC para 14/8. Cobrei em 31/7. Em audiência, mandei 150k Liquido. Vao analisar e retornar.  Voltou querendo 450k</t>
  </si>
  <si>
    <t>FERNANDO MACARIO DINIZ MELO</t>
  </si>
  <si>
    <t>GERENTE DE CONTAS PESSOA FÍSICA - GERENTE ASSISTENTE - CAIXA - ESCRITURARIO</t>
  </si>
  <si>
    <t>0010572-17.2024.5.15.0071</t>
  </si>
  <si>
    <t>Aguarda realização de audiência. PROCEDENTE. Perdeu he qnd caixa, cartoes ok e IJ. Vamos de ED.Vamos de RO. Provido nosso p/ excluir 7a e 8a e PLR. RR dispensado. RR e AIRR autor. Denegados.</t>
  </si>
  <si>
    <r>
      <rPr>
        <sz val="11"/>
        <color theme="0" tint="-0.499984740745262"/>
        <rFont val="Times New Roman"/>
        <family val="1"/>
      </rPr>
      <t>7a e 8a,</t>
    </r>
    <r>
      <rPr>
        <sz val="11"/>
        <color theme="1"/>
        <rFont val="Times New Roman"/>
        <family val="1"/>
      </rPr>
      <t xml:space="preserve"> férias, </t>
    </r>
    <r>
      <rPr>
        <sz val="11"/>
        <color theme="0" tint="-0.499984740745262"/>
        <rFont val="Times New Roman"/>
        <family val="1"/>
      </rPr>
      <t>dif PLR</t>
    </r>
    <r>
      <rPr>
        <sz val="11"/>
        <color theme="1"/>
        <rFont val="Times New Roman"/>
        <family val="1"/>
      </rPr>
      <t xml:space="preserve"> e multa CCT</t>
    </r>
  </si>
  <si>
    <t>14.600k (pos-acordao)</t>
  </si>
  <si>
    <t>Ofereci 10k liq em 7/8</t>
  </si>
  <si>
    <t>encerrado</t>
  </si>
  <si>
    <t>FERNANDO MARQUESINI ROMERO</t>
  </si>
  <si>
    <t>0011949-70.2025.5.15.0044</t>
  </si>
  <si>
    <t>JESSICA ELLEN RONDA</t>
  </si>
  <si>
    <t>FERNANDO MOREIRA CRESPI</t>
  </si>
  <si>
    <t xml:space="preserve">SUPERVISOR FILIAL LOSANGO </t>
  </si>
  <si>
    <t>BANCO LOSANGO S.A. - BANCO MULTIPLO</t>
  </si>
  <si>
    <t>0011277-58.2024.5.15.0089</t>
  </si>
  <si>
    <t xml:space="preserve">CLAUDIO AYDAR DE OLIVEIRA </t>
  </si>
  <si>
    <t>Aguarda realização de audiência. IMPROCEDENTE. Perdeu 7ª e 8ª. ED nosso pela prescr, provido. RO rct (9ª Câmara - Maria da Graça Bonança).</t>
  </si>
  <si>
    <t>FERNANDO PERON</t>
  </si>
  <si>
    <t>0010028-37.2021.5.15.0070</t>
  </si>
  <si>
    <r>
      <t xml:space="preserve">Aguarda realizacao de audiência INICIAL para 12/05/2021. Dispensadas provas orais, pois matéria documental apenas. Sentença de IMPROCEDÊNCIA. Autor apresentou RO, provido. Vamos de RR pois não consideraram o comprovante de 1986 por estar escrito Br de descontos e nao Bradesco. ED pelo Russomano, negado. RR denegado. Vamos de AIRR, denegado. Agravo pelo Russo, denegado. Recurso extraordinário aguarda anáilise de admissibildiade. BAnco interpos petiçao desistindo do Rec Extr. </t>
    </r>
    <r>
      <rPr>
        <b/>
        <sz val="11"/>
        <color rgb="FF000000"/>
        <rFont val="Times New Roman"/>
        <family val="1"/>
      </rPr>
      <t>TRANSITOU</t>
    </r>
    <r>
      <rPr>
        <sz val="11"/>
        <color rgb="FF000000"/>
        <rFont val="Times New Roman"/>
        <family val="1"/>
      </rPr>
      <t>. Determinada apresentação de cálculos pelas partes com deposito do incontroverso. Pela divergência, foi para perícia, ambas as partes impugnaram, mas foi homologado e mandou BAnco pagar a diferença. Pagamos e embargamos. Providos nossos EE (só nao aceitaram limitar aos valores da ini) e improc a ISL. RCT JA LEVANTOU VALORES. Sem matéria p/ AP (pois a limitaçao nao é mesmo aceita). AP pelo Autor. Provido p/ reflexos e correçao c/ 1% na pre-processual. RR pelas partes (Russo por reflexo de verbas em FGTS). Denegados. AIRR.</t>
    </r>
  </si>
  <si>
    <t>60k liq + 3 hon adv</t>
  </si>
  <si>
    <t>PPS nao retorna nada. Sem calcs do perito com as alteraçoes dos recursos. Mandei proposta com base na PPS preenchida pelos calcs do banco, em 15/7, de 50k b. Em 29/7 passei q o valor é liquido. Cobrei em 4/8. Quer 65+5% em 19/8. Finalizei oferecendo 56.715+ 2.985. Cobrei em 4/9, 5/11. Recusou (pq queria que eu fizesse calculos para ela). Retomado em 6/3. Aguardo resposta do banco</t>
  </si>
  <si>
    <t>e-mail Crivelli - cel Ligia Bueno (16) 98212-6013</t>
  </si>
  <si>
    <t>Aguarda retorno do banco</t>
  </si>
  <si>
    <t>FERNANDO VINICIUS BERTI</t>
  </si>
  <si>
    <t>0011120-65.2024.5.15.0128</t>
  </si>
  <si>
    <t xml:space="preserve">FRANCISCO TEIXEIRA MARTINS JR </t>
  </si>
  <si>
    <t xml:space="preserve">Aguarda realização de audiência INICIAL. Parcialmente procedente. Perdeu DM por agressão cliente e acúmulo. RO por ambos. </t>
  </si>
  <si>
    <t>DM (6K)</t>
  </si>
  <si>
    <t>FILIPE AUGUSTO MIZAEL</t>
  </si>
  <si>
    <t>0011463-25.2024.5.15.0043</t>
  </si>
  <si>
    <t>CAMILA XIMENES COIMBRA</t>
  </si>
  <si>
    <t>LEANDRO SOUZA LEITE</t>
  </si>
  <si>
    <t>Aguarda realização de audiência. Foi para perícia médica: doença e nexo concausal (se comprovado ambiente ruim), sem incapacidade. PROCEDENTE. Perdeu cc, cartões ok. Vamos de ED. Providos p/ tirar PDE 24 (manteve os demais mas com dedução dos já pagos) e limitar VR.</t>
  </si>
  <si>
    <t xml:space="preserve">VR (diferenças entre o recebido e 25% da rem), PDE (diferenças), DM metas(5k), DM (doença - 10k) </t>
  </si>
  <si>
    <t xml:space="preserve"> 246 liq</t>
  </si>
  <si>
    <t>Ofereci 150k em 20/9. 200k b em 2/10. Ofererci bruto,mas depois da pra ofererecer tudo ind.  Ofereci 210k liq em 7/10. Em 8/11, Banco diminuiu de 214 p/ 140k. Avisei o advogado em 11/11 que agora é de 140k liq. Em 14/02, banco subiu proposta. Ofereci 250k liq em 20/5. Insiste em 300k, mas nao vou baixar pq 250k foi o que ele pediu antes e subiu p/ 300 apos eu falar que pagamos 250k. PERICIA EM 18/6. Vou esperar a perícia. ZERADO MT 89. Voltou na 90. Voltei a oferecer 250k em 4/9. RETIRADA no GCPJ em 9/10. Avisei o adv em 13/11/25</t>
  </si>
  <si>
    <t>INICIAR (se preciso)</t>
  </si>
  <si>
    <t>FLAVIO AUGUSTO RANGEL GARCIA</t>
  </si>
  <si>
    <t xml:space="preserve">GERENTE CASH MANAGEMENT II </t>
  </si>
  <si>
    <t>0010975-57.2025.5.15.0133</t>
  </si>
  <si>
    <t xml:space="preserve">FELIPPE AUGUSTO SOUZA SANTOS  </t>
  </si>
  <si>
    <t>265k</t>
  </si>
  <si>
    <t>Ofereci 80k em 2/7. 120k em 7/7. Cobrei em 30/7, 4/8. Retirada MT 89 e voltou na 90 com 113k. Retirada no GCPJ.</t>
  </si>
  <si>
    <t>Felippe - wpp</t>
  </si>
  <si>
    <t>FLAVIO DOS SANTOS SILVA</t>
  </si>
  <si>
    <t>0012148-57.2024.5.15.0067</t>
  </si>
  <si>
    <t>LUCAS R VOLPIN</t>
  </si>
  <si>
    <t>Aguarda realização de audiência. PROCEDENTE. Resp banco apenas 11 meses e antes da dispensa. RO dispensado. ED Reclamante, não provido. RO Gocil + 2 e Reclamante.</t>
  </si>
  <si>
    <t>Resp subs (11 meses)</t>
  </si>
  <si>
    <t>FRANCINE MINOTTI RODRIGUES</t>
  </si>
  <si>
    <t>GERENTE RELAC PRIME INVEST II - III</t>
  </si>
  <si>
    <t>0012399-61.2024.5.15.0007</t>
  </si>
  <si>
    <t>FRANCISCO ALEXANDRE SANTOS PEREIRA</t>
  </si>
  <si>
    <t>GERENTE PAA - GERENTE CONTAS PESSOA FISICA I</t>
  </si>
  <si>
    <t>0010513-91.2025.5.15.0136</t>
  </si>
  <si>
    <t>Aguarda realização de audiência. Juiz ouviu as partes, mas dispensou tests. Aguarda sentença. IMPROCEDENTE. Perdeu cc (nao falou §3º), he pós 8a, comissões (pelo tema), VR, PDE e DM. Ed rct, denegado. RO rct.</t>
  </si>
  <si>
    <t>Ofereci 50k em 28/5. Cobrei em 9/6. Liguei em 24/6, 3/7, 7/7. Oferecido 95k em aud, recusado. Proposta retirada.Voltou como 89k em 21/8. Nao avisei pois ja recusou anterior. Em 9/10, foi para 85k. PROPOSTA RETIRADA</t>
  </si>
  <si>
    <t>Livia (Camila, pois Livia esta de férias)  - e-mail (31) 2513-0904</t>
  </si>
  <si>
    <t>FRANCISCO DONIZETE LEITE</t>
  </si>
  <si>
    <t>0010354-85.2022.5.15.0094</t>
  </si>
  <si>
    <r>
      <t xml:space="preserve">Aguarda realizacao de audiência UNA para  02/09/22. Procedente. RO dispensado. Provido do Autor para multas normativas e não conhecido da GP. RR dispensado, apresentado por GP e Autor, denegados. AIRR por ambos. Denegados. </t>
    </r>
    <r>
      <rPr>
        <b/>
        <sz val="11"/>
        <rFont val="Times New Roman"/>
        <family val="1"/>
      </rPr>
      <t>TRANSITOU</t>
    </r>
    <r>
      <rPr>
        <sz val="11"/>
        <rFont val="Times New Roman"/>
        <family val="1"/>
      </rPr>
      <t>. Foi p/ perícia. 1a rcd deve depositar incontroverso com a impugnaçao. Não fez nenhm nem outro. Homologados da perita. GP citada p/ pagar (520k).</t>
    </r>
  </si>
  <si>
    <t xml:space="preserve">FRANCISCO FERNANDES DE SOUZA </t>
  </si>
  <si>
    <t>BANCO BRADESCO S.A. + 3</t>
  </si>
  <si>
    <t>0010364-97.2020.5.15.0095</t>
  </si>
  <si>
    <r>
      <t xml:space="preserve">Aguarda realizacao de audiência INST para 04/11/2021. Sentença procedencia em parte. RO pelo Banco e outras Reclamadas. Nao provido do Banco. RR dispensado, mas apresentado pelo Autor (recebido). Não conhecido. </t>
    </r>
    <r>
      <rPr>
        <b/>
        <sz val="11"/>
        <rFont val="Times New Roman"/>
        <family val="1"/>
      </rPr>
      <t>TRANSITOU</t>
    </r>
    <r>
      <rPr>
        <sz val="11"/>
        <rFont val="Times New Roman"/>
        <family val="1"/>
      </rPr>
      <t xml:space="preserve">. </t>
    </r>
    <r>
      <rPr>
        <b/>
        <sz val="11"/>
        <rFont val="Times New Roman"/>
        <family val="1"/>
      </rPr>
      <t>EXE PROV</t>
    </r>
    <r>
      <rPr>
        <sz val="11"/>
        <rFont val="Times New Roman"/>
        <family val="1"/>
      </rPr>
      <t>: Reclamada deve impugnar cálculos. Homologaods do rct. BA intimada p/ pagar. Pediu conc. Infrutífera. Voltará a liquidação. Rct disse que BA nao anda pagando os acordos. Intimada p/ pagar tudo antecipado e com multa em 15 dias.</t>
    </r>
  </si>
  <si>
    <t>Resp subs, HE, IJ, FGTSe HÁ</t>
  </si>
  <si>
    <t>FRANCISCO MARIANO DE ARAUJO</t>
  </si>
  <si>
    <t xml:space="preserve">PEDREIRO </t>
  </si>
  <si>
    <t xml:space="preserve">RCP - ENGENHARIA E REPRESENTAÇÃO LTDA. </t>
  </si>
  <si>
    <t>0053336-71.2023.5.15.0000</t>
  </si>
  <si>
    <t xml:space="preserve">FELIPE BASTOS DE PAIVA RIBEIRO </t>
  </si>
  <si>
    <r>
      <t>Ação rescisória ajuizada contra a improcedência da outra ação e execuçao de honorários. Não fez o deposito previo, não juntou atest pobreza e não tem procuraçao. Juiz mandou regularizar para depois dar seguimento, mas deferiu liminar suspendendo os atos executorios de honorários e multa no outro processo. Autor regularizou e mandaram juntar defesa em 30 dias. Sem provas orais, mandaram RF.</t>
    </r>
    <r>
      <rPr>
        <sz val="11"/>
        <color theme="9" tint="-0.249977111117893"/>
        <rFont val="Times New Roman"/>
        <family val="1"/>
      </rPr>
      <t xml:space="preserve"> </t>
    </r>
    <r>
      <rPr>
        <sz val="11"/>
        <rFont val="Times New Roman"/>
        <family val="1"/>
      </rPr>
      <t xml:space="preserve">PROCEDENTE. Partes igualmente condenadas em honorários e custas </t>
    </r>
  </si>
  <si>
    <t>Provido para retirar a litigância de má-fé do Autor e condenar rcds em multa de 27k</t>
  </si>
  <si>
    <t xml:space="preserve">TRT </t>
  </si>
  <si>
    <t>FRANCISCO PIRES DE ARRUDA FILHO</t>
  </si>
  <si>
    <t>BANCO BRADESCO +5</t>
  </si>
  <si>
    <t>0013602-42.2024.5.15.0077 - CumPrSe: 0013349-20.2025.5.15.0077</t>
  </si>
  <si>
    <t xml:space="preserve">LUIS MANUEL CARVALHO MESQUITA </t>
  </si>
  <si>
    <t>Aguarda realização de audiência. PROCEDENTE. RO dispensado. Apresentado pelo rct e d+. Nao conhecido da GP. CumPrSe: Rcds devem se man aos calcs Reclamante.</t>
  </si>
  <si>
    <t>TRT / Vara do Trabalho</t>
  </si>
  <si>
    <t>GABRIEL BARRETO DE MELLO</t>
  </si>
  <si>
    <t xml:space="preserve">GERENTE RELACIONAMENTO PRIME I </t>
  </si>
  <si>
    <t>0011850-71.2021.5.15.0099</t>
  </si>
  <si>
    <r>
      <t xml:space="preserve">Aguarda realizacao de audiência UNA para 28/04/2022. Adiada </t>
    </r>
    <r>
      <rPr>
        <i/>
        <sz val="11"/>
        <rFont val="Times New Roman"/>
        <family val="1"/>
      </rPr>
      <t>sine die</t>
    </r>
    <r>
      <rPr>
        <sz val="11"/>
        <rFont val="Times New Roman"/>
        <family val="1"/>
      </rPr>
      <t xml:space="preserve"> porque as testemunhas do Reclamante serao ouvidas por precatoria em 28/04/23. PROCEDENTE. Não reforma, perdeu desvio, cc, dm, cartoes ok menos p/ IJ. Vamos de RO. ED pelo autor, não provido. RO tb pelo autor. Denegados. ED rct, denegado. RR dispensado.</t>
    </r>
  </si>
  <si>
    <t>IJ (3 dias/sem) e HE pos 8a (dif cartoes e per pandemia)</t>
  </si>
  <si>
    <t>Liq (12/25): 63.509. Ofereci 46k em 10/12. Disse q sem chance.</t>
  </si>
  <si>
    <t>GABRIEL FERNANDES DE SOUZA</t>
  </si>
  <si>
    <t>0010759-50.2022.5.15.0053</t>
  </si>
  <si>
    <t>WILLIAM MOREIRA DOS SANTOS</t>
  </si>
  <si>
    <t>Pede só PLR 2021 e 467 e 477 pelo não pagamento. Aguarda realizacao de audiência UNA para 23/11/22. IMPROCEDENTE. RO pelo Autor, provido para deferir o PLR 2021. Vamos de RR, cujo processamento foi autorizado e aguarda julgamento. - Não fazer acordo, aguardar decisao do TST.</t>
  </si>
  <si>
    <t xml:space="preserve"> IMPPROCEDENTE - PLR 2021</t>
  </si>
  <si>
    <t>GABRIEL FERREIRA PANOBIANCO</t>
  </si>
  <si>
    <t xml:space="preserve">ANALISTA ASSISTENTE CLIE NAO C </t>
  </si>
  <si>
    <t>0010371-76.2023.5.15.0033</t>
  </si>
  <si>
    <t>1ª Câmara - TEREZA APARECIDA ASTA GEMIGNANI</t>
  </si>
  <si>
    <t xml:space="preserve">EDUARDO SAUL PAJUELO VERA </t>
  </si>
  <si>
    <r>
      <t xml:space="preserve">Aguarda realização de audiência INICIAL. PROCEDENTE. Afastou cc, reconheceu cartoes, comp ok. RO pelo Banco apenas. Provido p/ IMPROC. Aceita tese do §3º da CCT. </t>
    </r>
    <r>
      <rPr>
        <b/>
        <sz val="11"/>
        <rFont val="Times New Roman"/>
        <family val="1"/>
      </rPr>
      <t>TRANSITOU</t>
    </r>
    <r>
      <rPr>
        <sz val="11"/>
        <rFont val="Times New Roman"/>
        <family val="1"/>
      </rPr>
      <t>. TM reservas.</t>
    </r>
  </si>
  <si>
    <r>
      <rPr>
        <sz val="11"/>
        <color theme="0" tint="-0.499984740745262"/>
        <rFont val="Times New Roman"/>
        <family val="1"/>
      </rPr>
      <t>HE pos 6, comp grat ok -</t>
    </r>
    <r>
      <rPr>
        <sz val="11"/>
        <color theme="1"/>
        <rFont val="Times New Roman"/>
        <family val="1"/>
      </rPr>
      <t xml:space="preserve"> IMPROCEDENTE (§3º)</t>
    </r>
  </si>
  <si>
    <t>60k</t>
  </si>
  <si>
    <t>Ofereci 10k liq em 19/9 (pós sentença). Disseq  ta longe, mas nem recorreu :/. Mandou calculos de 60k, mandei pra Paula ver onde ta a diferença em 20/9. IMPROC</t>
  </si>
  <si>
    <t>GABRIEL JOSE TEIXEIRA DA COSTA</t>
  </si>
  <si>
    <t>AGENTE NEGOCIOS</t>
  </si>
  <si>
    <t>0010872-52.2025.5.15.0003</t>
  </si>
  <si>
    <t>Aguarda realização de audiência. ACORDO</t>
  </si>
  <si>
    <t>Respondi ao email deles dizendo que nao tinha proposta. Eles pediram p/ submeter. Responder com o 7k liq (IJ já da). Mandei 7,2 em 4/2. Fiquei tao sem graça que nem coloquei se ela Liq, br e hon. ACEITOU!</t>
  </si>
  <si>
    <t xml:space="preserve"> Aguarda HOMOLOGAÇAO</t>
  </si>
  <si>
    <t>GABRIEL KIN MORI DE ANDRADE</t>
  </si>
  <si>
    <t>AGENTE DE NEGOCIOS</t>
  </si>
  <si>
    <t>0011494-77.2025.5.15.0118</t>
  </si>
  <si>
    <t>GABRIEL PEREIRA BATISTA</t>
  </si>
  <si>
    <t>0010741-29.2021.5.15.0032</t>
  </si>
  <si>
    <t>Aguarda realizacao de audiência INICIAL para 07/07/2022. INSTR para 8/6/23. Procedente. RO dispensado, apresentado pelas demais. Providos só p/ hon. RR e AIRR do demais. Nãoo providos.</t>
  </si>
  <si>
    <t>GABRIEL VIEIRA DE CAMARGO</t>
  </si>
  <si>
    <t>0010137-35.2021.5.15.0043 - Exe Prov: 0010560-53.2025.5.15.0043</t>
  </si>
  <si>
    <r>
      <t xml:space="preserve">Determinada apresentação de defesa em 15 dias. INSTR para 1/8/23. Procedente em parte. Não reconheceu cartoes, não deferiu Treinet. ED pelo Reclamante, não provido. RO por ambos. Não providos. RR dispensado pelo Russo, mesmo com a troca de favores comprovada. RR e AIRR pelo Autor. </t>
    </r>
    <r>
      <rPr>
        <b/>
        <sz val="11"/>
        <rFont val="Times New Roman"/>
        <family val="1"/>
      </rPr>
      <t>CumProvSen</t>
    </r>
    <r>
      <rPr>
        <sz val="11"/>
        <rFont val="Times New Roman"/>
        <family val="1"/>
      </rPr>
      <t>: rct apresentou calcs e concordamos. Depositamos incontroverso. Juiz liberou ao rct. Juiz mandou a gente comprovar o INSS, vamos peticionar explicando que não da antes do trânsito em julgado.</t>
    </r>
  </si>
  <si>
    <t>HE pós 6a, jornada da inicial (8h30 as 18h), IJ 15, PLR, multas CCT, HÁ (10), ADC com juros no IPCA</t>
  </si>
  <si>
    <r>
      <t xml:space="preserve">Pet nos autos no TST oferecendo 130k Liq (117+13) em 14/4. Dia 15/4 soube da exe prov, </t>
    </r>
    <r>
      <rPr>
        <b/>
        <sz val="11"/>
        <color rgb="FFFF0000"/>
        <rFont val="Calibri"/>
        <family val="2"/>
        <scheme val="minor"/>
      </rPr>
      <t>entao rever valores</t>
    </r>
    <r>
      <rPr>
        <sz val="11"/>
        <color rgb="FFFF0000"/>
        <rFont val="Calibri"/>
        <family val="2"/>
        <scheme val="minor"/>
      </rPr>
      <t>. Ja resolvido na exe prov</t>
    </r>
  </si>
  <si>
    <t>GABRIELA MARA BATISTA CARVALHO</t>
  </si>
  <si>
    <t xml:space="preserve">GERENTE FINANCIAMENTOS II </t>
  </si>
  <si>
    <t>0011203-04.2024.5.15.0089</t>
  </si>
  <si>
    <t>Aguarda realização de audiência. PROCEDENTE. ED por ambos. Ambos acolhidos. RO nosso apenas. ACORDO.</t>
  </si>
  <si>
    <t>7ª e 8ª (comp ok), HE pós 8ª e IJ - ACORDO</t>
  </si>
  <si>
    <t>Aguarda autorizaçào por relatório (ha 1 ano) e nao chegou. SENTENÇA. Ofereci 400k em 3/12. Aceitou.</t>
  </si>
  <si>
    <t>400k (320+80)</t>
  </si>
  <si>
    <t>wpp</t>
  </si>
  <si>
    <t>Aguarda calcs acordo</t>
  </si>
  <si>
    <t>GABRIELA MELO SALLES</t>
  </si>
  <si>
    <t>0010255-92.2021.5.15.0016</t>
  </si>
  <si>
    <r>
      <t xml:space="preserve">Aguarda realizacao de audiência INICIAL para 27/05/2021. INSTR para 23/11/22. Sentença indeferiu equiparçao e DM. RO pelo Banco e adesivo pela Autora. Não providos. RR dispensado. </t>
    </r>
    <r>
      <rPr>
        <b/>
        <sz val="11"/>
        <rFont val="Times New Roman"/>
        <family val="1"/>
      </rPr>
      <t>TRANSITOU</t>
    </r>
    <r>
      <rPr>
        <sz val="11"/>
        <rFont val="Times New Roman"/>
        <family val="1"/>
      </rPr>
      <t>. Determinada apresentaçao de cálculos pelas partes. Apresentamos e depositamos o incontroverso. Pela divergência, foi para perícia. Liberou incontroverso. Homologados cálculos do perito. Apresentamos EE, provido em parte. AP dispensado, apresentado pela rct. Desistiu do AP. Cálculos vao para o perito readequar de acordo com a sentença de EE. Mesmo com a desistencia do AP, rct pediu p/ processá-lo e nao falamos nada na CM. Provido. Sem matéria para RR. Aguarda novos calcs.</t>
    </r>
  </si>
  <si>
    <t>I 384 e IJ 15, STF ok</t>
  </si>
  <si>
    <t>Já garantido, falta calcs ajustados do perito segundo sentença de EE. Apresentado e ta 5 vzs maiores que o nosso (nosso 4 e o dele 19). Pedi p/ semana de execuçao</t>
  </si>
  <si>
    <t>GABRIELA POGIOLLI DO LAGO</t>
  </si>
  <si>
    <t>GERENTE DE CONTAS PESSOA FÍSICA - SUPERVISOR</t>
  </si>
  <si>
    <t>0010128-83.2022.5.15.0093</t>
  </si>
  <si>
    <t>Aguarda realizacao de audiência UNA. PROCEDENTE. Opusemos ED, rechaçados e aplicada multa protelatória. RO por ambas, provido da Autroa par subir DM de 5k para 50k e do Banco para excluir multa. Russo foi de ED pela compensaçao antes da vigencia das CCTs. Nao providos. RR e AIRR de ambos.</t>
  </si>
  <si>
    <t>7a e 8a quando sup adm; não comp, 384, dm (5k)</t>
  </si>
  <si>
    <t>B+h: 118.790                  L+h: 114.353</t>
  </si>
  <si>
    <t>Ofereci 100k l no email geral</t>
  </si>
  <si>
    <t>GABRIELA SOUZA BOMFIM</t>
  </si>
  <si>
    <t xml:space="preserve">GERENTE ASSISTENTE DIGITAL - GERENTE ASSISTENTE - SUPERVISOR ADMINISTRATIVO </t>
  </si>
  <si>
    <t>0011356-52.2024.5.15.0084</t>
  </si>
  <si>
    <t>Aguarda realização de audiência UNA. Só receberam a defesa e mandaram correr com a outra. SOBRESTADA</t>
  </si>
  <si>
    <t>sem alçada</t>
  </si>
  <si>
    <t>0010022-46.2025.5.15.0084</t>
  </si>
  <si>
    <t>Aguarda realização de audiência UNA. Foi p/ perícia psiquiátrica. - junto com man ao laudo, discriminar provas</t>
  </si>
  <si>
    <t>GRATIF. AJUSTADA; GRATIFICAÇÃO DE INTEGRAÇÃO</t>
  </si>
  <si>
    <t>GABRIELE SANTANA</t>
  </si>
  <si>
    <t>0011927-66.2020.5.15.0018</t>
  </si>
  <si>
    <t>Determinada apresentação de defesa em 15 dias (10/12). INSTR para 06/12/21. Sentença parcial/ procedente. RO pelo Banco e Chain. Providos para reconhecer IJ como ind. RR pelo Banco e Chain, denegados. AIRR por ambos</t>
  </si>
  <si>
    <t>GEANE SILVA DOS REIS LOPES</t>
  </si>
  <si>
    <t>TECNICA DE ENFERMAGEM</t>
  </si>
  <si>
    <t>VIVER BEM ASSISTENCIA HOSPITALAR DOMICILIAR LTDA</t>
  </si>
  <si>
    <t>BRADESCO SAUDE SA</t>
  </si>
  <si>
    <t>0010241-58.2026.5.15.0073</t>
  </si>
  <si>
    <t>LUCAS HENRIQUE FRITOLA GONÇALVES</t>
  </si>
  <si>
    <t>GEISIANE REGINA AZEVEDO DE CAMARGO</t>
  </si>
  <si>
    <t xml:space="preserve">GERENTE PRIME ASSISTENTE </t>
  </si>
  <si>
    <t>0011264-96.2025.5.15.0130</t>
  </si>
  <si>
    <t xml:space="preserve">Aguarda realização de audiência. Tem outro processo que correrá nesse. </t>
  </si>
  <si>
    <t>0011265-81.2025.5.15.0130</t>
  </si>
  <si>
    <t>SOBRESTADO. Seguirá no mais antigo (acima).</t>
  </si>
  <si>
    <t>GENEZIO CORREA MADURO</t>
  </si>
  <si>
    <t>0011306-57.2021.5.15.0043</t>
  </si>
  <si>
    <r>
      <t xml:space="preserve">Aguarda realizacao de audiência UNA para 06/10/2022. Parcial/ procedente. Dispensa pela IE 95. RO pelo Autor e GP (adesivo). </t>
    </r>
    <r>
      <rPr>
        <b/>
        <sz val="11"/>
        <rFont val="Times New Roman"/>
        <family val="1"/>
      </rPr>
      <t>TRANSITOU</t>
    </r>
    <r>
      <rPr>
        <sz val="11"/>
        <rFont val="Times New Roman"/>
        <family val="1"/>
      </rPr>
      <t>. Mandou rés apresentarem calculos e depositar o incontroverso. Não fizeram. Homologaram calculos do Autor.</t>
    </r>
  </si>
  <si>
    <t>GEORGIA MASSA DOS REIS</t>
  </si>
  <si>
    <r>
      <t>0010458-34.2020.5.15.0131</t>
    </r>
    <r>
      <rPr>
        <b/>
        <sz val="11"/>
        <rFont val="Times New Roman"/>
        <family val="1"/>
      </rPr>
      <t xml:space="preserve"> Exe Prov: </t>
    </r>
    <r>
      <rPr>
        <sz val="11"/>
        <rFont val="Times New Roman"/>
        <family val="1"/>
      </rPr>
      <t xml:space="preserve">0011475-03.2023.5.15.0131  </t>
    </r>
  </si>
  <si>
    <r>
      <rPr>
        <sz val="11"/>
        <color rgb="FF000000"/>
        <rFont val="Times New Roman"/>
        <family val="1"/>
      </rPr>
      <t>Determinada apresentação de defesa em 15 dias (estimei em 19/08). Protocolada em 10/08. INS para 14/09/22. Procedente, afastou confiança, mas deu HE pós 8a apenas. RO feito e com preparo, mas aguardaremos resultado do ED da Reclamante (sobre CC e he pos 8 apenas) para protocolar. ED provido p/ cc. RO pelas 2 partes.</t>
    </r>
    <r>
      <rPr>
        <b/>
        <sz val="11"/>
        <color rgb="FF000000"/>
        <rFont val="Times New Roman"/>
        <family val="1"/>
      </rPr>
      <t xml:space="preserve"> ANULAMOS </t>
    </r>
    <r>
      <rPr>
        <sz val="11"/>
        <color rgb="FF000000"/>
        <rFont val="Times New Roman"/>
        <family val="1"/>
      </rPr>
      <t>a sentença e será designada nova instrução. PROCEDENTE em parte. Manteve afastamento da confiança, perdeu 384. ED pelas custas. Acolhidos. RO por ambas.</t>
    </r>
    <r>
      <rPr>
        <b/>
        <sz val="11"/>
        <color theme="1" tint="4.9989318521683403E-2"/>
        <rFont val="Times New Roman"/>
        <family val="1"/>
      </rPr>
      <t xml:space="preserve"> Relator indica manter a sentença e Fábio Aguiar suspendeu p/ acordo. EXE PROV</t>
    </r>
    <r>
      <rPr>
        <sz val="11"/>
        <color theme="1" tint="4.9989318521683403E-2"/>
        <rFont val="Times New Roman"/>
        <family val="1"/>
      </rPr>
      <t>:</t>
    </r>
    <r>
      <rPr>
        <sz val="11"/>
        <color rgb="FF808080"/>
        <rFont val="Times New Roman"/>
        <family val="1"/>
      </rPr>
      <t xml:space="preserve"> concordamos com os calculos da Autora. Mandaram pagar. Sem materia para EE, depositamos a garantia. Autora apresentou ISL. Tudo anulado por causa da anulação da sentença. </t>
    </r>
    <r>
      <rPr>
        <sz val="11"/>
        <color theme="1" tint="4.9989318521683403E-2"/>
        <rFont val="Times New Roman"/>
        <family val="1"/>
      </rPr>
      <t>Deu seguimento após a nova sentença. Pela distância, foi p/ perícia.</t>
    </r>
  </si>
  <si>
    <t>Solidadriedade, afastou jornada externa, HE pós 6a, comp clau 11, jornada da inicial,  intrajornada, ADC 58 e HA (15)</t>
  </si>
  <si>
    <t>GERSON APARECIDO CANUTO SIQUEIRA</t>
  </si>
  <si>
    <t>0011407-66.2024.5.15.0083</t>
  </si>
  <si>
    <t xml:space="preserve">ANDRE VINICIUS DE MORAES SAMPAIO </t>
  </si>
  <si>
    <t>Aguarda realização de audiência. Foi para perícia médica. NEGATIVA p/ causa/concausa e sem limitações. PROCEDENTE. ED pelo §3º. Não provido. Vamos de RO (só nós) (Dagoberto).</t>
  </si>
  <si>
    <t xml:space="preserve">DM (31.100), 7a e 8a (nao comp), IJ, PLR, </t>
  </si>
  <si>
    <t>GEZIELE DE SOUSA FELIX</t>
  </si>
  <si>
    <t>0010871-52.2021.5.15.0021</t>
  </si>
  <si>
    <t>JUDITE NAHAS</t>
  </si>
  <si>
    <t>Após a distribuição, enviado ao Cejusc. Aguarda INICIAL para 21/06/22. INSTR para 5/12/22. Sentença procedente. ED do banco não provido. RO pela Chain e pelo Banco. Adesivo pela Autora. Provido apenas o nosso para corrigir a correçao monetária. RR dispensado. RR e AIRR pela Chain. Denegados.</t>
  </si>
  <si>
    <t>GILCEMAR CORREA DOS SANTOS COSTA</t>
  </si>
  <si>
    <t>0011012-17.2024.5.15.0102</t>
  </si>
  <si>
    <t>Ofereci 130k em 14/8. quer 180. Ofereci 170k em 14/8</t>
  </si>
  <si>
    <t>170k b=l</t>
  </si>
  <si>
    <t xml:space="preserve">Fernanda </t>
  </si>
  <si>
    <t>sim - falta preposto</t>
  </si>
  <si>
    <t>GILMARCIO SILVA RODRIGUES</t>
  </si>
  <si>
    <t>0010357-77.2022.5.15.0114</t>
  </si>
  <si>
    <t>GIOVANA ANDRESSA CERVI REIS DA SILVA (PJE) - GIOVANA ANDRESSA CERVI TORQUATO (GCPJ)</t>
  </si>
  <si>
    <t>0011078-17.2022.5.15.0021</t>
  </si>
  <si>
    <r>
      <t xml:space="preserve">Concedida liminar de reintegração após a dispensa de 22/5/22. Reintegrada em 10/6/22. </t>
    </r>
    <r>
      <rPr>
        <b/>
        <sz val="11"/>
        <rFont val="Times New Roman"/>
        <family val="1"/>
      </rPr>
      <t>TRANSITOU</t>
    </r>
    <r>
      <rPr>
        <sz val="11"/>
        <rFont val="Times New Roman"/>
        <family val="1"/>
      </rPr>
      <t>. RCT REINTEGRADA. Ja retificamos (informamos no PJE) a CTPS da Autora, ja apresentamos calcs e depositamos incontroverso em 2/25. Aguarda decisao sobre cálculos. Foi p/ perícia. Concordamos com perito. DISPENSARAM em 26/9/2025.</t>
    </r>
  </si>
  <si>
    <t>Reconhecida estabilidade por doença (depressao), salarios e d+ no período de afastamento, retifica CTPS, DM doença (50k)</t>
  </si>
  <si>
    <t>ja depositamos incontroverso (50k +-)</t>
  </si>
  <si>
    <t>2.300.000,00 + 5 planos de saude</t>
  </si>
  <si>
    <t>Pedi pretensao em 8/9. Já encerrei pela discrepancia. SENTENÇA. Mas como ela quer manter o plano, não tem acordo</t>
  </si>
  <si>
    <t xml:space="preserve">0012681-07.2025.5.15.0188 - MS: 0025079-65.2025.5.15.0000 </t>
  </si>
  <si>
    <r>
      <rPr>
        <b/>
        <sz val="11"/>
        <color theme="1"/>
        <rFont val="Times New Roman"/>
        <family val="1"/>
      </rPr>
      <t>REINTEGRAÇÃO após nova dispensa e VERBA DE REPRESENTAÇÃO</t>
    </r>
    <r>
      <rPr>
        <sz val="11"/>
        <color theme="1"/>
        <rFont val="Times New Roman"/>
        <family val="1"/>
      </rPr>
      <t xml:space="preserve">. Deferida liminar de restabelecimento de plano de saúde e negada reintegração. Apresentamos MS do plano, liminar indeferida. Vamos de Agrv interno, não provido junto com o MS. Aguarda realização de audiência.  </t>
    </r>
  </si>
  <si>
    <t>0024286-29.2025.5.15.0000</t>
  </si>
  <si>
    <r>
      <rPr>
        <b/>
        <sz val="11"/>
        <color theme="1"/>
        <rFont val="Times New Roman"/>
        <family val="1"/>
      </rPr>
      <t>MS Reintegração</t>
    </r>
    <r>
      <rPr>
        <sz val="11"/>
        <color theme="1"/>
        <rFont val="Times New Roman"/>
        <family val="1"/>
      </rPr>
      <t xml:space="preserve"> pela rct - Negada a liminar. Apresentado AgInt e não provido. Denegada a segurança! </t>
    </r>
  </si>
  <si>
    <t>Denegada a segurança à rct  - IMPROCEDENTE</t>
  </si>
  <si>
    <t>JUÍZO DA 5ª VT DE JUNDIAÍ</t>
  </si>
  <si>
    <t>0025079-65.2025.5.15.0000</t>
  </si>
  <si>
    <t>Gisela Rodrigues Magalhães de Araújo e Moraes - SDI</t>
  </si>
  <si>
    <t>1ª SDI</t>
  </si>
  <si>
    <t>Já descrito no 2º processo. Deferida liminar de restabelecimento de plano de saúde e negada reintegração. Apresentamos MS do plano, liminar indeferida. Vamos de Agrv interno, não provido junto com o MS. Rodrigo avisado.</t>
  </si>
  <si>
    <t>MS não provido</t>
  </si>
  <si>
    <t>GISELE LOMBARDI MATRICIANO FERREIRA</t>
  </si>
  <si>
    <t xml:space="preserve">GERENTE RECUPERACAO CREDITO I - GERENTE NEGOCIOS RECUPERACAO C </t>
  </si>
  <si>
    <t>BANCO BRADESCARD S.A, BANCO BRADESCO FINANCIAMENTOS S.A E BRADESCO ADMINISTRADORA DE CONSORCIOS LTDA</t>
  </si>
  <si>
    <t>0012347-98.2024.5.15.0093</t>
  </si>
  <si>
    <t>Tem outro processo arquivado. Aguarda realização de audiência. Recte não recolheu as custas do primeiro processo arquivado. Arguimos 844,§3CLT para arquivar por falta de pressuposto, mas juiz rejeitou e mandou seguir. Designou perícia técnica (periculosidade) e médica. Pericul NEGATIVA! Per médica: rct tem Burnout, nexo a depender da instr e sem incapacidade.</t>
  </si>
  <si>
    <t>800k</t>
  </si>
  <si>
    <t>Ofereci 50k b em 4/4. Cobrei em 14/4. Liguei em 12/5 e 26/5. Mandou 800k em 3/6. Encerrado. Diminuido p/ 60.200 em 21/8. Retirada no GCPJ.</t>
  </si>
  <si>
    <t>Anderson - e-mail - Tel: 3239-1467 /</t>
  </si>
  <si>
    <t xml:space="preserve">ADIC. PERICULOSIDADE; EQUIP JORNADA DO TELEMARKETING; DIF. VERBAS RESCISÓRIAS; </t>
  </si>
  <si>
    <t>GISLAINE FONSECA SILVA</t>
  </si>
  <si>
    <t>GERENTE RELACIONAMENTO PRIME I - GERENTE CONTAS PESSOA FISICA I - GERENTE PAB -</t>
  </si>
  <si>
    <t>0012699-03.2025.5.15.0067</t>
  </si>
  <si>
    <t>IULLY FREIRE GARCIA DE OLIVEIRA</t>
  </si>
  <si>
    <t xml:space="preserve">INÉPCIA </t>
  </si>
  <si>
    <t>0012718-09.2025.5.15.0067</t>
  </si>
  <si>
    <t>GLAUCINEIDE DE BRITO OLIVEIRA</t>
  </si>
  <si>
    <r>
      <t xml:space="preserve">0011703-57.2021.5.15.0095 - </t>
    </r>
    <r>
      <rPr>
        <b/>
        <sz val="11"/>
        <rFont val="Times New Roman"/>
        <family val="1"/>
      </rPr>
      <t>CumPrSe:</t>
    </r>
    <r>
      <rPr>
        <sz val="11"/>
        <rFont val="Times New Roman"/>
        <family val="1"/>
      </rPr>
      <t xml:space="preserve"> 0011612-25.2025.5.15.0095</t>
    </r>
  </si>
  <si>
    <r>
      <t xml:space="preserve">Aguarda realização de audiência UNA em 14/09/22. Determinada a realização de perícia medica. Nexo concausal e incapacidade de 4%. Ouvidas as partes e testemunhas da autora. Designada aud para oitiva por videoconferencia da única testemunha do Banco (Cristiane). PROCEDENTE. Perdeu 7 e 8. RO por ambos. Provido nosso p/ excluir KM e da Autora para aumentar DM de 10 p/ 50k. RR dispensado. Apresentado pela rct, deferido apenas pela aplicaçao da reforma. AIRR pelo restante. </t>
    </r>
    <r>
      <rPr>
        <b/>
        <sz val="11"/>
        <rFont val="Times New Roman"/>
        <family val="1"/>
      </rPr>
      <t>CumPrSe</t>
    </r>
    <r>
      <rPr>
        <sz val="11"/>
        <rFont val="Times New Roman"/>
        <family val="1"/>
      </rPr>
      <t>: Temos que impugnar calcs rct. Vamos aguardar ela apresentar.</t>
    </r>
  </si>
  <si>
    <r>
      <t xml:space="preserve">IJ (20min), 384 (ate 17), KM, DM (doença - </t>
    </r>
    <r>
      <rPr>
        <sz val="11"/>
        <color theme="0" tint="-0.34998626667073579"/>
        <rFont val="Times New Roman"/>
        <family val="1"/>
      </rPr>
      <t>10k-</t>
    </r>
    <r>
      <rPr>
        <sz val="11"/>
        <rFont val="Times New Roman"/>
        <family val="1"/>
      </rPr>
      <t xml:space="preserve">50k) </t>
    </r>
  </si>
  <si>
    <t>Liq com hon: 76.963                                        Des 20%: 61.570</t>
  </si>
  <si>
    <t>Ofereci 50k Liq em 11/7. Só disse q quer mais, mas não respondeu mais os e-mails</t>
  </si>
  <si>
    <t>GRACIELA FERREIRA DE OLIVEIRA</t>
  </si>
  <si>
    <t>0013081-58.2025.5.15.0111</t>
  </si>
  <si>
    <t>EDUARDO ALENCAR DA SILVA</t>
  </si>
  <si>
    <t>GRACIELE LARISSA BACARO GOUVEIA</t>
  </si>
  <si>
    <t>0010888-87.2024.5.15.0052</t>
  </si>
  <si>
    <t>JOSE ANTONIO GOMES DE OLIVEIRA</t>
  </si>
  <si>
    <t xml:space="preserve">FERNANDO EDUARDO GOUVEIA </t>
  </si>
  <si>
    <t xml:space="preserve">Aguarda realização de audiência. PROCEDENTE. Não reforma, negou a interrup por falta de dcs, equip, acumulo, v repr, comissoes, PLR, km e sal subs. ED pela Autora, não provido. RO pelas partes. Provido do Banco p/ IMPROC. RR, AIRR e Agravo rct. </t>
  </si>
  <si>
    <t>IJ, HÁ (10) - IMPROCEDENTE</t>
  </si>
  <si>
    <t>GREGORY BALDASSO GIANERI</t>
  </si>
  <si>
    <t>BRADESCO VIDA E PREVIDENCIA S.A</t>
  </si>
  <si>
    <t>0011810-96.2021.5.15.0032</t>
  </si>
  <si>
    <t>SIDENILSON SANTOS SILVA</t>
  </si>
  <si>
    <t>Aguarda realização de UNA em 30/03/2023. ACORDO de 96k em 28/01/22. União apresentou RO, provido. ED pelo Russo. RR pelo Russo, denegado. Temos que pagar diferenças. Pagamos. Mandou apresentar planilhas</t>
  </si>
  <si>
    <t>11/02/2022 - INSS</t>
  </si>
  <si>
    <t>GUILHERME FORMAGGINI LOPES SILVA</t>
  </si>
  <si>
    <t>BF PROMOT. DE VENDAS</t>
  </si>
  <si>
    <t xml:space="preserve">0012446-04.2017.5.15.0129 EXE Prov: 0010926-62.2024.5.15.0129 </t>
  </si>
  <si>
    <r>
      <t>Interrupção da prescrição,</t>
    </r>
    <r>
      <rPr>
        <sz val="11"/>
        <color theme="0" tint="-0.499984740745262"/>
        <rFont val="Times New Roman"/>
        <family val="1"/>
      </rPr>
      <t xml:space="preserve"> equiparação finanaciário época BF</t>
    </r>
    <r>
      <rPr>
        <sz val="11"/>
        <rFont val="Times New Roman"/>
        <family val="1"/>
      </rPr>
      <t xml:space="preserve">, HE a partir da 6ª a partir 2014 </t>
    </r>
  </si>
  <si>
    <t>NAO QUER RESCINDIR</t>
  </si>
  <si>
    <t xml:space="preserve">ANALISTA SUPORTE OPERACOES JR - ANALISTA  OPERACOES JR - SUPERVISOR ADMINISTRATIVO </t>
  </si>
  <si>
    <t>0011704-14.2022.5.15.0093</t>
  </si>
  <si>
    <r>
      <t xml:space="preserve">Entrou só contra Banco Bradesco Financiamentos, mas a partir de 1/2/20 foi pro Banco Bradesco. </t>
    </r>
    <r>
      <rPr>
        <b/>
        <sz val="11"/>
        <rFont val="Times New Roman"/>
        <family val="1"/>
      </rPr>
      <t>ATIVO</t>
    </r>
    <r>
      <rPr>
        <sz val="11"/>
        <rFont val="Times New Roman"/>
        <family val="1"/>
      </rPr>
      <t xml:space="preserve">. Aguarda realização de UNA. Deferiu tudo. Apresentamos ED, não providos. RO por ambos. Mantida sentença. ED porque manteve Justiça Gratuita. RR e AIRR por ambos. Denegados, mas ganhou JG. </t>
    </r>
    <r>
      <rPr>
        <b/>
        <sz val="11"/>
        <rFont val="Times New Roman"/>
        <family val="1"/>
      </rPr>
      <t>TRANSITOU.</t>
    </r>
    <r>
      <rPr>
        <sz val="11"/>
        <rFont val="Times New Roman"/>
        <family val="1"/>
      </rPr>
      <t xml:space="preserve"> Foi direto para perícia. Impugnamos calcs. Rct apresentou petição de RENÚNCIA aos valores ainda não recebidos (recebeu uns 25k já). Juíza homologou calcs perito e mandou pagar. Questionamos a apreciação da renúncia, juiz mandou rct se manifestar.</t>
    </r>
  </si>
  <si>
    <t>7 e 8, comp grat ok, HÁ (5%), ADC 58</t>
  </si>
  <si>
    <t>GUILHERME HENRIQUE MARTINEZ</t>
  </si>
  <si>
    <t xml:space="preserve">GERENTE RELACIONAMENTO PRIME - FISICA - GERENTE ASSISTENTE </t>
  </si>
  <si>
    <t>0010116-81.2024.5.15.0034</t>
  </si>
  <si>
    <t xml:space="preserve">MARCIO ALEXANDRE SILVA GERMINARI </t>
  </si>
  <si>
    <r>
      <t xml:space="preserve">Aguarda realização de audiência UNA. PROCEDENTE. Vamos de ED. Rejeitados e aplicada multa. RO por ambos (adesivo rct) (4ª Câmara). Provido nosso p/ retirar multa e prejudicado do rct. </t>
    </r>
    <r>
      <rPr>
        <b/>
        <sz val="11"/>
        <color theme="1"/>
        <rFont val="Times New Roman"/>
        <family val="1"/>
      </rPr>
      <t>TRANSITOU.</t>
    </r>
    <r>
      <rPr>
        <sz val="11"/>
        <color theme="1"/>
        <rFont val="Times New Roman"/>
        <family val="1"/>
      </rPr>
      <t xml:space="preserve"> Rcd deve apresentar calcs.</t>
    </r>
  </si>
  <si>
    <r>
      <t xml:space="preserve">7a e 8a (comp ok), </t>
    </r>
    <r>
      <rPr>
        <sz val="11"/>
        <color theme="0" tint="-0.499984740745262"/>
        <rFont val="Times New Roman"/>
        <family val="1"/>
      </rPr>
      <t>multa ED prot,</t>
    </r>
    <r>
      <rPr>
        <sz val="11"/>
        <color theme="1"/>
        <rFont val="Times New Roman"/>
        <family val="1"/>
      </rPr>
      <t xml:space="preserve"> HA (15%)</t>
    </r>
  </si>
  <si>
    <t>calcs zerados</t>
  </si>
  <si>
    <t>GUILHERME HENRIQUE NARESSI</t>
  </si>
  <si>
    <t>0010578-87.2024.5.15.0050</t>
  </si>
  <si>
    <t xml:space="preserve">PAULO CESAR SOARES </t>
  </si>
  <si>
    <r>
      <t xml:space="preserve">Aguarda realização de audiência INICIAL. PROCEDENTE. Nao aplicou reforma, perdeu dif caixa, afastou cc, afastou cartoes. ED pelo Autor, provido. RO por ambos. Provido do banco só p/ ajustar sal subs.e comp grat. Do rct p/ devolver valores. RR por ambos. Denegados. Banco foi de AIRR. Rct presentou outro RR, nao conhecido pela unirrecorribilidade. AIRR denegados. </t>
    </r>
    <r>
      <rPr>
        <b/>
        <sz val="11"/>
        <color theme="1"/>
        <rFont val="Times New Roman"/>
        <family val="1"/>
      </rPr>
      <t>TRANSITOU</t>
    </r>
    <r>
      <rPr>
        <sz val="11"/>
        <color theme="1"/>
        <rFont val="Times New Roman"/>
        <family val="1"/>
      </rPr>
      <t>. Temos que apresentar calcs (170K) e depositar incontroverso. Foi p/ perícia (220k).</t>
    </r>
  </si>
  <si>
    <t>Sal subs, he pos 6 (comp ok), he fora do ponto, IJ, DM (20k - transp valores)</t>
  </si>
  <si>
    <t>Ofereci 150k b em 19/02. Nao quis nem passou contraproposta. Oferecer em aud ATÉ 187K bruto. TRANSITOU..</t>
  </si>
  <si>
    <t>INICIAR- aguarda atual pps do outro processo</t>
  </si>
  <si>
    <t>HE deslocamento (ver Rita de Cássia)</t>
  </si>
  <si>
    <t>0010021-66.2025.5.15.0050</t>
  </si>
  <si>
    <r>
      <rPr>
        <b/>
        <sz val="11"/>
        <color theme="1"/>
        <rFont val="Times New Roman"/>
        <family val="1"/>
      </rPr>
      <t>VERBA DE REPRESENTAÇÃO.</t>
    </r>
    <r>
      <rPr>
        <sz val="11"/>
        <color theme="1"/>
        <rFont val="Times New Roman"/>
        <family val="1"/>
      </rPr>
      <t xml:space="preserve"> Aguarda realizaçao de audiência. PROCEDENTE. Vamos de ED, rejeitado e aplicada multa. Vamos de RO. Adesivo pelo Autor. (10 Cam - Marcelo Nunes). Provido p/ IMPROCEDENCIA. ED rct, não provido. </t>
    </r>
  </si>
  <si>
    <t>Verba de representação - IMPROCEDENTE</t>
  </si>
  <si>
    <t>ver calcs</t>
  </si>
  <si>
    <t xml:space="preserve">Ofereci 150k b em 19/02. Nao quis nem passou contraproposta. Oferecer em aud ATÉ 187K bruto. SENTENÇA no 2o. Aguarda calcs p/ reiniciar  </t>
  </si>
  <si>
    <t>INICIAR - aguarda atual pps</t>
  </si>
  <si>
    <t>GUILHERME JOSE DA SILVEIRA</t>
  </si>
  <si>
    <t xml:space="preserve">GERENTE ADMINISTRATIVO - SUPERVISOR ADMINISTRATIVO </t>
  </si>
  <si>
    <t>0011171-35.2024.5.15.0077</t>
  </si>
  <si>
    <t xml:space="preserve">LAIS MIGUEL </t>
  </si>
  <si>
    <t>Aguarda realizaçao de audiência. IMPROCEDENTE. RO do rct (7ª Câmara) . Não provido! ED rct, não provido.</t>
  </si>
  <si>
    <t>VALE-TRANSPORTE / Diferenças de plano de previdência</t>
  </si>
  <si>
    <t>GUILHERME LAITER RIBEIRO</t>
  </si>
  <si>
    <t>0012184-52.2024.5.15.0115</t>
  </si>
  <si>
    <t>Aguarda realização de audiência. PROCEDENTE. Perdeu he e IJ (cartoes ok). ED rct, não provido. RO por ambos (João Alberto Alves Machado - 10ª Câmara). Provido do rct p/ 14.010. ED pelos valores da VR.</t>
  </si>
  <si>
    <t>VR, PLR prop, (DM - 10k - ofensa)</t>
  </si>
  <si>
    <t>calcs: 185</t>
  </si>
  <si>
    <t>Ofereci 60k em 20/3. Em aud, ficou 115 a 250k. Sem possibilidade. SENTENÇA.</t>
  </si>
  <si>
    <t>INICIAR - pode</t>
  </si>
  <si>
    <t>GUILHERME LOPES DOS SANTOS</t>
  </si>
  <si>
    <t xml:space="preserve">SUPERVISOR ADMINISTRATIVO II  </t>
  </si>
  <si>
    <t>0011245-62.2025.5.15.0107</t>
  </si>
  <si>
    <t>OLIMPIA</t>
  </si>
  <si>
    <t xml:space="preserve">RUBENS ANTONIO ALBERTONI RIBEIRO  </t>
  </si>
  <si>
    <t xml:space="preserve">BONIFICAÇÃO POR RESULTADO;  PLANO DE PREVIDENCIA PRIVADA; </t>
  </si>
  <si>
    <t>GUILHERME MARINI</t>
  </si>
  <si>
    <t xml:space="preserve">GERENTE CASH MANAGEMENT I + GERENTE NEGOCIOS PRODUTOS SERV </t>
  </si>
  <si>
    <t>0011251-82.2021.5.15.0051</t>
  </si>
  <si>
    <t xml:space="preserve">GRAZIELA DE FA ARTHUSO </t>
  </si>
  <si>
    <r>
      <t xml:space="preserve">Aguarda realização de UNA em 28/3/22. INSTR para 15/3/23. Parcial/ procedente. Reconheceu cartoes e IJ. Vamos de RO. Não provido. ED pelo Russo, não provido. RR por nós pela compensação. PROVIDO! </t>
    </r>
    <r>
      <rPr>
        <b/>
        <sz val="11"/>
        <rFont val="Times New Roman"/>
        <family val="1"/>
      </rPr>
      <t>TRANSITOU</t>
    </r>
    <r>
      <rPr>
        <sz val="11"/>
        <rFont val="Times New Roman"/>
        <family val="1"/>
      </rPr>
      <t>. Vamos apresentar calcs, homologados. Vamos liquidar.</t>
    </r>
  </si>
  <si>
    <r>
      <t xml:space="preserve">HE além da 6ª, </t>
    </r>
    <r>
      <rPr>
        <sz val="11"/>
        <color theme="0" tint="-0.499984740745262"/>
        <rFont val="Times New Roman"/>
        <family val="1"/>
      </rPr>
      <t xml:space="preserve">não </t>
    </r>
    <r>
      <rPr>
        <sz val="11"/>
        <rFont val="Times New Roman"/>
        <family val="1"/>
      </rPr>
      <t>comp grat</t>
    </r>
    <r>
      <rPr>
        <sz val="11"/>
        <color theme="0" tint="-0.499984740745262"/>
        <rFont val="Times New Roman"/>
        <family val="1"/>
      </rPr>
      <t xml:space="preserve"> </t>
    </r>
    <r>
      <rPr>
        <sz val="11"/>
        <rFont val="Times New Roman"/>
        <family val="1"/>
      </rPr>
      <t>funçao, HÁ (5), ADC + 1% no IPCA</t>
    </r>
  </si>
  <si>
    <t>GUILHERME MORENO KRUMBIEGEL</t>
  </si>
  <si>
    <t xml:space="preserve">GERENTE CONTAS PESSOA FISICA - GERENTE ASSISTENTE </t>
  </si>
  <si>
    <t>0012508-67.2025.5.15.0063</t>
  </si>
  <si>
    <t>JC. Aguarda realização de audiência. Foi p/ perícia médica.</t>
  </si>
  <si>
    <t>GUILHERME NOGUEIRA</t>
  </si>
  <si>
    <t>0011870-48.2020.5.15.0018</t>
  </si>
  <si>
    <r>
      <t xml:space="preserve">Determinada apresentação de defesa em 15 dias. INST para 06/12/2021. Sentença de procedência. Reclamadas apresentaram RO. Após acórdao, ED. RR pela Chain. Acolhidos nossos ED para excluir juros da condenaçao. Vamos de RR pela condenaçao solidaria e Chain apresentou tb. Ambos denegados. AIRR pela rcd. Denegado. aGRAVO PELA Chain. Nao acolhido e multa. </t>
    </r>
    <r>
      <rPr>
        <b/>
        <sz val="11"/>
        <rFont val="Times New Roman"/>
        <family val="1"/>
      </rPr>
      <t>TRANSITOU</t>
    </r>
    <r>
      <rPr>
        <sz val="11"/>
        <rFont val="Times New Roman"/>
        <family val="1"/>
      </rPr>
      <t>.</t>
    </r>
  </si>
  <si>
    <t xml:space="preserve">
Resp sol; reenquadro sintratel, de diepensa para rescisão indireta; HE, IJ; 467 e ADC 58 + 1%</t>
  </si>
  <si>
    <t>GUSTAVO BRUNO PRADA</t>
  </si>
  <si>
    <t>0012197-12.2023.5.15.0010</t>
  </si>
  <si>
    <t>Ofereci 15k en 21/05. Nem responderam. Proposta retirada MT 88.</t>
  </si>
  <si>
    <t>GUSTAVO DE CAMPOS DIAS</t>
  </si>
  <si>
    <t>TECNOLOGIA BANCARIA + Banco Bradesco + 3</t>
  </si>
  <si>
    <t>0010939-24.2025.5.15.0130</t>
  </si>
  <si>
    <t>Aguarda desingnação de audiência</t>
  </si>
  <si>
    <t>GUSTAVO EDUARDO ROSA FIUZA</t>
  </si>
  <si>
    <t>0010613-34.2022.5.15.0077 - CumPrSe:
0012326-39.2025.5.15.0077</t>
  </si>
  <si>
    <r>
      <t xml:space="preserve">Aguarda realizacao de audiência UNA em 11/10/22. Aguartda INSTR. Sentenç aprocedente em parte. Perdeu he, sal subs, férias, descontos ind, multa norma. RO por ambos. Provido do Autor p/ 14.010, sal subs e dev volares. RR dispensado. RR e AIRR pelo autor. AIRR do rcte não provido. </t>
    </r>
    <r>
      <rPr>
        <b/>
        <sz val="11"/>
        <rFont val="Times New Roman"/>
        <family val="1"/>
      </rPr>
      <t>TRANSITOU</t>
    </r>
    <r>
      <rPr>
        <sz val="11"/>
        <rFont val="Times New Roman"/>
        <family val="1"/>
      </rPr>
      <t xml:space="preserve">. </t>
    </r>
    <r>
      <rPr>
        <b/>
        <sz val="11"/>
        <rFont val="Times New Roman"/>
        <family val="1"/>
      </rPr>
      <t>Exe Prov:</t>
    </r>
    <r>
      <rPr>
        <sz val="11"/>
        <rFont val="Times New Roman"/>
        <family val="1"/>
      </rPr>
      <t xml:space="preserve"> Vamos impugnar cálcs (Calc Rct: 350K) Impugnamos por 3 motivos, só falaram e aceitaram sobre atualização (selic composta para simples) e mandaram garantir. Vamos de ED pelas outras matérias.</t>
    </r>
  </si>
  <si>
    <t>IJ 15 min,  sal subs, dev valores, HÁ, ADC 58 + juros</t>
  </si>
  <si>
    <t>bru c/ hon: 31.360           Liq max p/ acordo: 30k (ja com hon)</t>
  </si>
  <si>
    <t>Ofereci 10k Li em 1/11. Quis esperar o acordao. A pedido por email Renovei mesmo valor em 29/01/24. ofereci 13k liquido em aud 01/02/24. Ofereci 28k b em 8/4/25. Disse q quer 200k. Na aud, 150k.</t>
  </si>
  <si>
    <t>GUSTAVO LEONARDO MENDES DA SILVA</t>
  </si>
  <si>
    <t>GERENTE PAB - GERENTE ASSISTENTE</t>
  </si>
  <si>
    <t>0010249-55.2025.5.15.0110</t>
  </si>
  <si>
    <t>JOSE BONIFACIO</t>
  </si>
  <si>
    <t>79K</t>
  </si>
  <si>
    <t>215k</t>
  </si>
  <si>
    <t xml:space="preserve">Ofereci 60k liq em 11/6. ENCERRADO POIS QUER 215K. Em aud pediu 369k. Manter até 79k em aud </t>
  </si>
  <si>
    <t>GUSTAVO LIMA DE PAULA</t>
  </si>
  <si>
    <t>GERENTE DE NEG E SERVICOS I - GERENTE ASSISTENTE - AGENTE NEGOCIOS - ESCRITURARIO</t>
  </si>
  <si>
    <t>0011824-82.2025.5.15.0083</t>
  </si>
  <si>
    <t xml:space="preserve">NULID. BANCO DE HORAS </t>
  </si>
  <si>
    <t>GUSTAVO SOBOTTKA NERY</t>
  </si>
  <si>
    <t>GERENTE RELACIONAMENTO EMPRESA  - GERENTE CONTAS PESSOA JURIDICA - FISICA</t>
  </si>
  <si>
    <t>0012299-27.2025.5.15.0022</t>
  </si>
  <si>
    <t>KM RODADOS – DIFERENÇAS; D. MATERIAL MANUTENÇÃO DO VEÍCULO + DEPRECIAÇÃO;</t>
  </si>
  <si>
    <t xml:space="preserve">ASSÉDIO SXL; </t>
  </si>
  <si>
    <t>GUSTAVO ZANINOTTO</t>
  </si>
  <si>
    <t>0011903-71.2024.5.15.0091</t>
  </si>
  <si>
    <t>Ofereci 25k em 6/3. nem responderam. Retirada em 28/7 (MT 88).</t>
  </si>
  <si>
    <t>l 14010</t>
  </si>
  <si>
    <t>HAIVIA DE JESUS SILVA</t>
  </si>
  <si>
    <t>BRADESCO + FIDELITY</t>
  </si>
  <si>
    <t>0010306-20.2022.5.15.0097</t>
  </si>
  <si>
    <t>DIVINO PEREIRA DE ALMEIDA</t>
  </si>
  <si>
    <t>Determinada apresentação de defesa em 20 dias. Aguarda perícia.INSTR para 26/6/23. Adiada porque Autora não conectou audio. Desistiu da ação em relação à BBC Procesadora. PROCEDENTE. Apresentamos ED, providos.  RO dispensado, apresentado pela Chain. Julgado. RR, AIRR e Agravo pela Chain.</t>
  </si>
  <si>
    <t>HARLANE ROCHA DE ASSIS</t>
  </si>
  <si>
    <t>GERENTE DE NEG E SERVICOS I - SUPERVISOR ADMINISTRATIVO I - CAIXA</t>
  </si>
  <si>
    <t>0013198-74.2025.5.15.0135</t>
  </si>
  <si>
    <t>LUCIANO BRISOLA</t>
  </si>
  <si>
    <t>ART. 477</t>
  </si>
  <si>
    <t>HELOISA MARIA PINTO DOS SANTOS</t>
  </si>
  <si>
    <t>0011640-41.2023.5.15.0037</t>
  </si>
  <si>
    <t>FERNANDOPOLIS</t>
  </si>
  <si>
    <r>
      <rPr>
        <b/>
        <sz val="11"/>
        <color theme="1"/>
        <rFont val="Times New Roman"/>
        <family val="1"/>
      </rPr>
      <t>VERBA DE REPRESENTAÇÃO.</t>
    </r>
    <r>
      <rPr>
        <sz val="11"/>
        <color theme="1"/>
        <rFont val="Times New Roman"/>
        <family val="1"/>
      </rPr>
      <t xml:space="preserve"> Aguarda realização de audiência UNA. PROCEDENTE. RO por ambas. Provido da rct só p/ reflexos de DSR. RR pela Autora e ED pelo Russo. Provido apenas para correçao. RR dispensado. RR e AIRR pela autora. Denegados! Concordamos com os cálculos da rct (41k). Homologados. Valores serão liberados. (tem que baixar o recursal apenas - 14k). Aguarda comprovante de alvarás.</t>
    </r>
  </si>
  <si>
    <t>HELOIZA FERREIRA DOS SANTOS</t>
  </si>
  <si>
    <t>0010645-56.2021.5.15.0018</t>
  </si>
  <si>
    <t>REGINALDO EMILIO LONARDI</t>
  </si>
  <si>
    <r>
      <t xml:space="preserve">Aguarda realização de audiência UNA. Sentençca procedencia em parte. Vamos de RO e Chain também. Não providos. RR do Banco e Chain denegados. AIRR dispensado, apresentado pela Chain. Não provido. Apresentou agravo e Rec Extr.Denegados. </t>
    </r>
    <r>
      <rPr>
        <b/>
        <sz val="11"/>
        <rFont val="Times New Roman"/>
        <family val="1"/>
      </rPr>
      <t>TRANSITOU</t>
    </r>
    <r>
      <rPr>
        <sz val="11"/>
        <rFont val="Times New Roman"/>
        <family val="1"/>
      </rPr>
      <t>. Homologados calcs rct (Chain nao impugnou) e mandou Chain pagar.</t>
    </r>
  </si>
  <si>
    <t>HENRIQUE APARECIDO PAZZINI</t>
  </si>
  <si>
    <t>0011093-29.2021.5.15.0018</t>
  </si>
  <si>
    <t>Aguarda realização de audiência UNA em 23/01 /23. Procedencia parcial. RO pelas rés. RR dispensado, APRESENTADO PELA Chain, denegado. AIRR pela Chain, denegado. Agravo pela Chain.</t>
  </si>
  <si>
    <t>Dev diferença de caixa</t>
  </si>
  <si>
    <t>HIGOR MARCELINO LIRA</t>
  </si>
  <si>
    <t>0011410-13.2023.5.15.0097</t>
  </si>
  <si>
    <t>Aguarda realização de audiência UNA.  ACORDO. RO da Uniao. Provido. RR e AIRR pelo Russo. Denegado.</t>
  </si>
  <si>
    <t>26/10/2023 -INSS</t>
  </si>
  <si>
    <t>S, SIM</t>
  </si>
  <si>
    <t>HUGO ROCHA GOMES</t>
  </si>
  <si>
    <t xml:space="preserve">GERENTE CONTAS PESSOA FISICA I - GERENTE ASSISTENTE </t>
  </si>
  <si>
    <t>0012422-39.2025.5.15.0082</t>
  </si>
  <si>
    <t>RODARTE RIBEIRO</t>
  </si>
  <si>
    <t>GUILHERME DOMINGUES DE ANDRADE</t>
  </si>
  <si>
    <t>IANDARA THIAGO</t>
  </si>
  <si>
    <t>FIDELITY NACIONAL SERVICOS E CONTACT CENTER S.A.</t>
  </si>
  <si>
    <t>0011971-84.2025.5.15.0188</t>
  </si>
  <si>
    <t>RENATA SANCHES GUILHERME</t>
  </si>
  <si>
    <t>IGOR AGUIAR DA SILVA</t>
  </si>
  <si>
    <t>0012088-24.2025.5.15.0011</t>
  </si>
  <si>
    <t>BARRETOS</t>
  </si>
  <si>
    <t>Aguarda designazação de audiência</t>
  </si>
  <si>
    <t>IGOR APARECIDO SOARES BARBOSA</t>
  </si>
  <si>
    <t>0011955-58.2025.5.15.0115</t>
  </si>
  <si>
    <t>IGOR CASAGRANDE</t>
  </si>
  <si>
    <t>GERENTE PAA - SUPERVISOR ADMINISTRATIVO - CAIXA</t>
  </si>
  <si>
    <t>0011350-05.2024.5.15.0065</t>
  </si>
  <si>
    <t>TUPA</t>
  </si>
  <si>
    <t>Aguarda realização de audiência. Na aud, juiz mandou rct juntar provas das ligaçoes de clientes fora do horário em 10 dias. Protestamos. Aguarda INSTR. PROCEDENTE. Perdeu cc, férias, grat caixa, IJ, he, cartoes ok. Vamos de RO. ED pelo Autor, provido p/ esclarecimentos apenas. RO por ambos. Provido nosso p/ presc e diminuir DM trasnp valores (70 p/ 20k). ED pelas tests do rct q nao podiam testemunhar transporte de valores. Nao provido, apenas do rct p/ rejeitar RO condicionado. RR dispensado. RR rct. CRRR ja na pasta (feito em jan)</t>
  </si>
  <si>
    <t>PLR, DM (transp valores - 20k) e DM (metas - 30k)</t>
  </si>
  <si>
    <t>PPS               b+h: 62.457          L+H: 58.457</t>
  </si>
  <si>
    <t xml:space="preserve">350k </t>
  </si>
  <si>
    <t>Ofereci 40k b em 22/01. Cobrei em 29/1. Querem 350k, encerrei. Em 14/02 Banco baixou de 67 p/ 19. Em 19/2 passei novo valor. SENTENÇA de 131.881. Ofereci 80k (b=l) em 8/4. ACORDAO. Ofereci 44k liq em 10/12. Cobrei em 12/12. Quer decisao TST.</t>
  </si>
  <si>
    <t>Garttificação de caixa</t>
  </si>
  <si>
    <t>IGOR MATEUS CARASSATO</t>
  </si>
  <si>
    <t xml:space="preserve"> ADVISOR INVESTIMENTOS I  - ESPECIALISTA INVESTIMENTOS I</t>
  </si>
  <si>
    <t>0010626-93.2025.5.15.0120</t>
  </si>
  <si>
    <t>Informei em 13/1/26, a pedido, q nao tem proposta</t>
  </si>
  <si>
    <t>Katia - e-mail</t>
  </si>
  <si>
    <t>0010627-78.2025.5.15.0120</t>
  </si>
  <si>
    <t>Aguarda realização de audiência. Correrá no outro processo. SOBRESTADO.</t>
  </si>
  <si>
    <t>INAIA VETERE DE BRITO</t>
  </si>
  <si>
    <t xml:space="preserve">SUPERVISOR ADMINISTRATIVO I - GERENTE ASSISTENTE PA </t>
  </si>
  <si>
    <t>0010607-34.2025.5.15.0073</t>
  </si>
  <si>
    <t>Aguarda realização de audiência. Foi p/ perícia. Rct com TAG, mas sem causa e concausa, com incap total e temporária. Aguarda INSTR. Foi de novo pro perito, que ratificou a ausência de causa/concausa. APRESENTAR RF.</t>
  </si>
  <si>
    <t>INGRID ROBERTA BERTO NAZATO BARBOSA</t>
  </si>
  <si>
    <t>SUPERVISOR ADMINISTRATIVO I</t>
  </si>
  <si>
    <t>0012692-92.2025.5.15.0137</t>
  </si>
  <si>
    <t>CLEVERSON OLIVEIRA ALARCON LIMA</t>
  </si>
  <si>
    <t>VALDOMIRO VIEIRA BRANCO FILHO</t>
  </si>
  <si>
    <t>IRAINA MUNHOZ RODRIGUES DE OLIVEIRA</t>
  </si>
  <si>
    <t>GERENTE INVESTIMENTOS - COORDENADOR INVESTIMENTOS - ESPECIALISTA INVESTIMENTOS II</t>
  </si>
  <si>
    <t>0012377-58.2025.5.15.0042</t>
  </si>
  <si>
    <t xml:space="preserve">Aguarda realização de audiência. Íamos apresentar exc incomp pq a Reclamante estava lotada em Cps, mas ela trabalhava externamente, inclusive em Ribeirão, entao melhor deixar assim pois já prova que a jornada não era controlada. </t>
  </si>
  <si>
    <t>Ofereci 120k b em 22/01/26. Cobrei em 27/1. Liguei em 2/2 e 3/2, mas nao atendeu. Mandei wpp, nada. Em 4/2 ligui pro sócio do esc e a Michele me mandou msg na hora. Quer 500k.</t>
  </si>
  <si>
    <t>Jaqueline - PTZ Uberlandia</t>
  </si>
  <si>
    <t>MULTA 477; Programa de Incentivo de Longo Prazo; reajuste salarial pela categoria</t>
  </si>
  <si>
    <t>IRENE MIRANDA DE CALDAS</t>
  </si>
  <si>
    <t>0012895-79.2021.5.15.0077</t>
  </si>
  <si>
    <t xml:space="preserve">Aguarda realização de audiência UNA em 16/08/22. INSTR para 9/3/23. PROCEDENTE. Deu horários de entrada do cartao, ij em 2 dias na semana e saida ok em 2 dias também. Indeferiu intergr VA e VR. Reforma ok. Vamos de RO. Adesivo pela Autora. Não providos. RR por ambos. Negado prov ao da rct. Nosso deferiu, mas na conclusao negou. Vamos de ED. Acolhidos. Aguarda julgamento do RR. </t>
  </si>
  <si>
    <t>7a e 8a (sem comp), IJ e he extra ponto em 3 dias na semana, 384, HÁ (10) e JG</t>
  </si>
  <si>
    <t xml:space="preserve">Ofereci 100k liq+ 20 hon em 16/9. Advogada disse que pedirá calcs. Aguardamos. Nunca retornou  </t>
  </si>
  <si>
    <t xml:space="preserve">Nicoli wpp (11) 91340-3628 </t>
  </si>
  <si>
    <t xml:space="preserve">ISABEL CRISTINA MARINO LONGATO </t>
  </si>
  <si>
    <t>0171700-69.2000.5.15.0012</t>
  </si>
  <si>
    <r>
      <t xml:space="preserve">Processo físico. Pelas infos do GCPJ, a rct foi reintegrada pq anularam a justa causa (tinha sido pq ela estava inadimplente). Parecer do Pellegrina disse que foi por causa de doença. Acordao fala em desproporção da JC pq as irregularidades nao foram alegadas pelo banco e nao sao habeis p/ justa causa. Nao fala nada de doença. Ainda tento encontrar alguma coisa no TRT 15 para esclarecer. Pedi infos ao RH do BAnco tb. Achei o num do PJE em 5/8/25. Lá a rct pediu, em 12/2022, que o Banco Mercantil corrija seu Cnis para que ela possa pedir a aposentadoria. MAndou rcd se manifestar em 30 dias. Pellegrina se habilitou e e pediu, em 6/23, que digitalizassem os autos ou desse mais prazo. Em 12/23 adv rct disse que os autos estavam em secretaria física. Em 8/24, Firmino mandou as partes digitalizarem os autos. Desde então Pellegrina pede 10 dias, nao faz nada e o juiz defere mais 10 dias. Pegamos as cópias. </t>
    </r>
    <r>
      <rPr>
        <b/>
        <sz val="11"/>
        <color theme="1"/>
        <rFont val="Times New Roman"/>
        <family val="1"/>
      </rPr>
      <t>REINTEGRADA em 22/01/2003</t>
    </r>
    <r>
      <rPr>
        <sz val="11"/>
        <color theme="1"/>
        <rFont val="Times New Roman"/>
        <family val="1"/>
      </rPr>
      <t xml:space="preserve">.  </t>
    </r>
  </si>
  <si>
    <t>ISABEL GONCALVES DA SILVA</t>
  </si>
  <si>
    <t xml:space="preserve">GERENTE CONTAS PESSOA FISICA - GERENTE PAB </t>
  </si>
  <si>
    <t>0010920-82.2023.5.15.0099</t>
  </si>
  <si>
    <t xml:space="preserve">Thelma Helena Monteiro de Toledo Vieira - 9ª Câmara </t>
  </si>
  <si>
    <r>
      <rPr>
        <b/>
        <sz val="11"/>
        <color theme="1"/>
        <rFont val="Times New Roman"/>
        <family val="1"/>
      </rPr>
      <t>Verba de representação</t>
    </r>
    <r>
      <rPr>
        <sz val="11"/>
        <color theme="1"/>
        <rFont val="Times New Roman"/>
        <family val="1"/>
      </rPr>
      <t xml:space="preserve">. Aguarda realização de audiência UNA. Juiz dispensou oitiva das partes e estava ouvindo a 1 test da Autora, quando teve problema de comexao. Aguarda remarcação. PROCEDENTE. Perdeu VR. RO por ambas.  </t>
    </r>
  </si>
  <si>
    <t>60.000/226.427,78/ ZERO/ 140.100 / 123.300/ ZERO</t>
  </si>
  <si>
    <r>
      <t xml:space="preserve">Mandei 120k bruto em 21/8/23, cobrei em 11/9, 14/9. Em 220k  em 2/10. Mantive o valor mesmo após o banco retirar a proposta do outro porque vai quitar os 2 mesmo. Mandei 180k em 24/10. Cobrei em 1/11, 5/3/24. Em audiência pretende 600k. Em 8/11, banco mandou nova proposta (que soma 280k, mas nem ofereci pois muito distantes ainda dos 600k. Em 14/02 Banco baixou mais ainda, mas tb nao avisei pela distancia. eM 28/7/25, Banco RETITOU a proposta desse, </t>
    </r>
    <r>
      <rPr>
        <b/>
        <sz val="10"/>
        <color theme="5"/>
        <rFont val="Calibri"/>
        <family val="2"/>
      </rPr>
      <t>mantendo apenas a de 71k.</t>
    </r>
  </si>
  <si>
    <t>0011074-03.2023.5.15.0099</t>
  </si>
  <si>
    <t xml:space="preserve">Aguarda realização de audiência UNA. Sobrestado. Correrá tudo no primeiro. </t>
  </si>
  <si>
    <t>HE, IJ</t>
  </si>
  <si>
    <r>
      <rPr>
        <sz val="11"/>
        <color theme="0" tint="-0.499984740745262"/>
        <rFont val="Calibri"/>
        <family val="2"/>
        <scheme val="minor"/>
      </rPr>
      <t>267.139 / 140.100 /</t>
    </r>
    <r>
      <rPr>
        <sz val="11"/>
        <color rgb="FFFF0000"/>
        <rFont val="Calibri"/>
        <family val="2"/>
        <scheme val="minor"/>
      </rPr>
      <t xml:space="preserve"> </t>
    </r>
    <r>
      <rPr>
        <sz val="11"/>
        <color theme="0" tint="-0.499984740745262"/>
        <rFont val="Calibri"/>
        <family val="2"/>
        <scheme val="minor"/>
      </rPr>
      <t>95.200/</t>
    </r>
    <r>
      <rPr>
        <sz val="11"/>
        <color rgb="FFFF0000"/>
        <rFont val="Calibri"/>
        <family val="2"/>
        <scheme val="minor"/>
      </rPr>
      <t xml:space="preserve"> </t>
    </r>
    <r>
      <rPr>
        <sz val="11"/>
        <rFont val="Calibri"/>
        <family val="2"/>
        <scheme val="minor"/>
      </rPr>
      <t>K</t>
    </r>
  </si>
  <si>
    <r>
      <t xml:space="preserve">Mandei 120k bruto em 21/8/23, cobrei em 11/9, 14/9. Em 220k  em 2/10. Mantive o valor mesmo após o banco retirar a proposta do outro porque vai quitar os 2 mesmo. Mandei 180k em 24/10. Cobrei em 1/11, 5/3/24. Em audiência pretende 600k. Em 8/11, banco mandou nova proposta (que soma 280k, mas nem ofereci pois muito distantes ainda dos 600k. Em 14/02 Banco baixou mais ainda, mas tb nao avisei pela distancia. Em 28/7/25, Banco RETITOU a proposta desse, </t>
    </r>
    <r>
      <rPr>
        <b/>
        <sz val="10"/>
        <color theme="5"/>
        <rFont val="Calibri"/>
        <family val="2"/>
      </rPr>
      <t>mantendo apenas a de 71k.</t>
    </r>
  </si>
  <si>
    <t>ISABELA MARIA BIANO DE ALMEIDA</t>
  </si>
  <si>
    <t>BANCO BRADESCO BBI + 2.</t>
  </si>
  <si>
    <t>0010113-48.2022.5.15.0018</t>
  </si>
  <si>
    <t>Aguarda realização de audiência INICIAL em 14/03/23. IMPROCEDENTE em face de todas. RO pela Autora, não provido. RR pela Reclamante, denegado.</t>
  </si>
  <si>
    <t>ISABELLA CAROLINA DE GODOI</t>
  </si>
  <si>
    <t>0012138-03.2023.5.15.0114</t>
  </si>
  <si>
    <t>ADELINO VENTURI JUNIOR</t>
  </si>
  <si>
    <t>Aguarda realização de audiência UNA. Foi para perícia psicologica. NEGATIVA! PROCEDENTE. RO por ambos (nosso adesivo) (1ª Câmara - Plato). Provido da rct p/ deferir IJ 15 e nosso para afastar PLR. RR dispensado. ED rct, não provido.</t>
  </si>
  <si>
    <t xml:space="preserve">IJ 15 e HA (10%) </t>
  </si>
  <si>
    <t>Liq: 8.477,03  + hon: 847,70 - deságil: 6h + 600</t>
  </si>
  <si>
    <t xml:space="preserve">Pericia negativa! Ofereci 40k em 31/3. Quis 110k. Em 2/4 reforcei q só tenho 40k. SENTENÇA.  ACORDAO. Ofereci 6+ 600 em 29/01. Negou em 30/01. </t>
  </si>
  <si>
    <t>Andre - esc VSH -e-mail</t>
  </si>
  <si>
    <t>Intervalo de digitador</t>
  </si>
  <si>
    <t>ISABELLA PORCIONATO FERNANDES</t>
  </si>
  <si>
    <t xml:space="preserve">GERENTE CONTAS PESSOA FISICA I  - SUPERVISOR ADMINISTRATIVO I - AGENTE NEGOCIOS - CAIXA </t>
  </si>
  <si>
    <t>0011450-44.2025.5.15.0058</t>
  </si>
  <si>
    <t xml:space="preserve">CELSO CORREA DE MOURA JUNIOR </t>
  </si>
  <si>
    <t>Aguarda realização de audiência. Dado prazo p/ defesa até 15/10/25. Foi p/ perícia médica. CONCAUSA.</t>
  </si>
  <si>
    <t xml:space="preserve">477; </t>
  </si>
  <si>
    <t>ISABELLE MACHADO DE ALCANTARA</t>
  </si>
  <si>
    <t>0012087-66.2025.5.15.0002</t>
  </si>
  <si>
    <t>ALINE SIMOES DE MACEDO</t>
  </si>
  <si>
    <t xml:space="preserve">ISAC MOREIRA LOPES </t>
  </si>
  <si>
    <t>0011503-76.2020.5.15.0130</t>
  </si>
  <si>
    <t>ANDREIA VENTURA DE OLIVEIRA</t>
  </si>
  <si>
    <t xml:space="preserve">Determinada entrega da defesa em 30 dias (22/01). INST  para 31/03/2022. Aguarda sentença. Procedente. RO por todos. Procedente em parte do Banco e GP. RR, AIRR e Agravo pela GP. </t>
  </si>
  <si>
    <t>Resp subs, etc</t>
  </si>
  <si>
    <t>ISADORA AGUILAR DE OLIVEIRA</t>
  </si>
  <si>
    <t>0010047-05.2021.5.15.0018</t>
  </si>
  <si>
    <r>
      <t xml:space="preserve">Aguarda realização de audiência UNA Procedente em parte. RO dispensado IE 95, apresentado pela Reclamante. RR dispensado, apresentado pela Chain, Deserto pois seguro em nome da Almaviva. AIRR pela Chain. Dengado. </t>
    </r>
    <r>
      <rPr>
        <b/>
        <sz val="11"/>
        <rFont val="Times New Roman"/>
        <family val="1"/>
      </rPr>
      <t>TRANSITOU</t>
    </r>
    <r>
      <rPr>
        <sz val="11"/>
        <rFont val="Times New Roman"/>
        <family val="1"/>
      </rPr>
      <t>. Iniciada execução.</t>
    </r>
  </si>
  <si>
    <t>ITAMAR LOPES DOS SANTOS</t>
  </si>
  <si>
    <t>0010231-30.2021.5.15.0092</t>
  </si>
  <si>
    <t>5</t>
  </si>
  <si>
    <r>
      <t xml:space="preserve">Aguarda realização de audiência INSTR. PROCEDENTE. RO dispensado, apresentado pelos demais. RR dispensado. </t>
    </r>
    <r>
      <rPr>
        <b/>
        <sz val="11"/>
        <rFont val="Times New Roman"/>
        <family val="1"/>
      </rPr>
      <t>TRANSITOU</t>
    </r>
    <r>
      <rPr>
        <sz val="11"/>
        <rFont val="Times New Roman"/>
        <family val="1"/>
      </rPr>
      <t>. Rcds devem apresentar cálculos. GP nao respondeu e nós apresentamos. Rct concordou e homologados os nossos. GP citada p/ pagar.</t>
    </r>
  </si>
  <si>
    <t>ITIZI IAMAMOTO NETO</t>
  </si>
  <si>
    <t>0011941-50.2024.5.15.0005</t>
  </si>
  <si>
    <t>Aguarda realização de audiência. ACORDO com a 1a Ré e exclusão do banco.</t>
  </si>
  <si>
    <t>ACCORDO com a 1a ré</t>
  </si>
  <si>
    <t>IVANIA BATISTA SERRANO/ COSTA BATISTA</t>
  </si>
  <si>
    <t>0012853-25.2024.5.15.0077</t>
  </si>
  <si>
    <t>7ª Câmara - eder Silvers</t>
  </si>
  <si>
    <t xml:space="preserve">WALTER ROBERTO ZERATIN RIZZI </t>
  </si>
  <si>
    <t>Aguarda realização de audiência. IMPROCEDENTE. Perdeu 7a e 8a, km e dm. RO da Reclamante. Não provido!</t>
  </si>
  <si>
    <t>IVO AUGUSTO DE LIMA GONCALVES</t>
  </si>
  <si>
    <t xml:space="preserve">GERENTE CONTAS PESSOA FISICA - SUPERVISOR ADMINISTRATIVO I - CAIXA </t>
  </si>
  <si>
    <t>0010713-71.2025.5.15.0145</t>
  </si>
  <si>
    <t xml:space="preserve">JOAO PEDRO OLIVEIRA ASSUNCAO </t>
  </si>
  <si>
    <t>80K</t>
  </si>
  <si>
    <t>IZABEL APARECIDA DE LIMA</t>
  </si>
  <si>
    <t xml:space="preserve">GERENTE ASSISTENTE </t>
  </si>
  <si>
    <r>
      <t xml:space="preserve">0011728-13.2025.5.15.0004 - </t>
    </r>
    <r>
      <rPr>
        <b/>
        <sz val="11"/>
        <color theme="1"/>
        <rFont val="Times New Roman"/>
        <family val="1"/>
      </rPr>
      <t>MS</t>
    </r>
    <r>
      <rPr>
        <sz val="11"/>
        <color theme="1"/>
        <rFont val="Times New Roman"/>
        <family val="1"/>
      </rPr>
      <t>: 0020697-29.2025.5.15.000</t>
    </r>
  </si>
  <si>
    <t>JUSIANA ISSA</t>
  </si>
  <si>
    <r>
      <t xml:space="preserve">Pedido liminar de restituição de plano indeferidas (2 vzs). Diz q a ansiedade é pelo trabalho, mas parece que é pela doença do coração. Aguarda designação de audiência. </t>
    </r>
    <r>
      <rPr>
        <b/>
        <sz val="11"/>
        <color theme="1"/>
        <rFont val="Times New Roman"/>
        <family val="1"/>
      </rPr>
      <t>MS rct</t>
    </r>
    <r>
      <rPr>
        <sz val="11"/>
        <color theme="1"/>
        <rFont val="Times New Roman"/>
        <family val="1"/>
      </rPr>
      <t xml:space="preserve">: Negada liminar. </t>
    </r>
  </si>
  <si>
    <t>JACKELINE VITRIO DA COSTA</t>
  </si>
  <si>
    <t xml:space="preserve">GERENTE PAA </t>
  </si>
  <si>
    <t>0010733-63.2025.5.15.0080</t>
  </si>
  <si>
    <t xml:space="preserve">HENRIQUE MARTINS CHAHINE  </t>
  </si>
  <si>
    <t>105K/139k</t>
  </si>
  <si>
    <t>250K/170k</t>
  </si>
  <si>
    <t>(114)Ofereci 70k b em 30/7. Diz que o minimo é 250k. Em aud, oferecemos 100k e ela quis 170k.Em 9/10, Mandei 135k. ACEITOU!</t>
  </si>
  <si>
    <t>135K B</t>
  </si>
  <si>
    <t>Henrique - wpp</t>
  </si>
  <si>
    <t>sim - falta preposto apenas</t>
  </si>
  <si>
    <t>ADICIONAL DE PERICULOSIDADE; GRATIF. FUNÇÃO DIFERENÇAS – É POR INCORPORAÇÃO DA V REPRESENT</t>
  </si>
  <si>
    <t>JACKELINNY GRAZIELLY DE SOUZA PEREIRA RO</t>
  </si>
  <si>
    <t>0012026-98.2025.5.15.0070</t>
  </si>
  <si>
    <t>FERNANDO RODRIGUES CARVALHO</t>
  </si>
  <si>
    <t>BRUNO HENRIQUE RODRIGUES DOS SANTOS</t>
  </si>
  <si>
    <t xml:space="preserve">dif verbas resc; multas 467 e 477; Tempo a disposição – trajeto. </t>
  </si>
  <si>
    <t>JACONIAS DIAS DA SILVA</t>
  </si>
  <si>
    <t>0010260-94.2024.5.15.0021</t>
  </si>
  <si>
    <t>Aguarda realização de audiência UNA. PROCEDENTE. RO dispensado. ED pelos demais, não providos. RO pela Gocil. Ok RR e AIRR Gocil.</t>
  </si>
  <si>
    <t>JACQUELINE CRISTINA SILVA SHIMABUKURO</t>
  </si>
  <si>
    <t xml:space="preserve"> GERENTE DE NEG E SERVICOS I  - GERENTE ASSISTENTE - CAIXA</t>
  </si>
  <si>
    <t>0012103-38.2025.5.15.0093</t>
  </si>
  <si>
    <t>45K</t>
  </si>
  <si>
    <t>Oferecer em audiência</t>
  </si>
  <si>
    <t>JACQUELINE DA SILVA</t>
  </si>
  <si>
    <t xml:space="preserve">GERENTE ASSISTENTE - CAIXA </t>
  </si>
  <si>
    <t>0013010-15.2023.5.15.0018</t>
  </si>
  <si>
    <t xml:space="preserve">CRISTIANE AZEVEDO TORRES </t>
  </si>
  <si>
    <r>
      <t xml:space="preserve">Aguarda realização de audiência UNA. PROCEDENTE. ED pelas partes, não providos. RO por ambas. Provido da Reclamante p/ IJ. ED por nós (escritório). Provido. RR dispensado. </t>
    </r>
    <r>
      <rPr>
        <b/>
        <sz val="11"/>
        <color theme="9" tint="-0.249977111117893"/>
        <rFont val="Times New Roman"/>
        <family val="1"/>
      </rPr>
      <t>TRANSITOU</t>
    </r>
    <r>
      <rPr>
        <sz val="11"/>
        <color theme="9" tint="-0.249977111117893"/>
        <rFont val="Times New Roman"/>
        <family val="1"/>
      </rPr>
      <t>. Marcada conciliação. Calcs já apresentados. ACORDO</t>
    </r>
  </si>
  <si>
    <t>Desvio de função e IJ 15 - ACORDO</t>
  </si>
  <si>
    <t xml:space="preserve">O valor dos cálculos do arquivo: "Calc Banco atual 2.26" (la consta o valor líquido, honorários, INSS de ambas as partes). </t>
  </si>
  <si>
    <t>Cálculos já apresentados por ambas as partes. Banco aceita pagar o valor dos cálculos "Calc Banco atual 2.26". Pode exibir ou juntar esse arquivo se precisar. O pgto será feito através do levantamento dos depósitos já feitos (constam no GCPJ) e pagamos as diferenças.</t>
  </si>
  <si>
    <t>SIM- vaca da Veronica pagou só pagou em 4/3</t>
  </si>
  <si>
    <t>JAILSON LEMOS PINTO</t>
  </si>
  <si>
    <t>0011941-17.2023.5.15.0092</t>
  </si>
  <si>
    <t>Aguarda realização de audiência UNA.IMPROCEDENTE em face de todos. RO Reclamante. Provido só p/ hononrários.</t>
  </si>
  <si>
    <t>JAIME RODRIGUES</t>
  </si>
  <si>
    <t xml:space="preserve"> GERENTE CONTAS PESSOA JURIDICA  - GERENTE PAB</t>
  </si>
  <si>
    <t>0010172-59.2025.5.15.0041</t>
  </si>
  <si>
    <t>ITAPETININGA</t>
  </si>
  <si>
    <t xml:space="preserve">EDGAR HRYCYLO BIANCHINI </t>
  </si>
  <si>
    <t>Aguarda realização de audiência. PROCEDENTE. Cartoes ok, perdeu cc, he pos 8, DM, PDE, comissões, PLR. ED por ambos, não providos. Vamos de RO (Maria da Graça Bonança - 9ª Câmara). Provido do rct p/ 14.010, PLR,</t>
  </si>
  <si>
    <t xml:space="preserve">Sal subs, Vb representação, HA(5%) </t>
  </si>
  <si>
    <t>200K</t>
  </si>
  <si>
    <t>Ofereci 50k b em 4/4. 70K EM 7/4. Cobrei em 12/5, 19/5, 27/5. Quer 200k. Encerrado. SENTENÇA. Aguardar acórdão pq temos chances de virar a VR. Nao viramos.</t>
  </si>
  <si>
    <t>Edgar - wpp</t>
  </si>
  <si>
    <t>JAIR APARECIDO LOPES JUNIOR</t>
  </si>
  <si>
    <t>0010326-20.2024.5.15.0136</t>
  </si>
  <si>
    <t>JANINE SEVERO</t>
  </si>
  <si>
    <r>
      <t xml:space="preserve">Aguarda realização de audiência UNA. PROCEDENTE. RO dispensado, apresentado pela Gocil. AIRR Gocil denegado. </t>
    </r>
    <r>
      <rPr>
        <b/>
        <sz val="11"/>
        <color theme="1"/>
        <rFont val="Times New Roman"/>
        <family val="1"/>
      </rPr>
      <t>TRANSITOU</t>
    </r>
    <r>
      <rPr>
        <sz val="11"/>
        <color theme="1"/>
        <rFont val="Times New Roman"/>
        <family val="1"/>
      </rPr>
      <t>. Gocil deve apresentar calcs. Homologados os dela. Mandou habilitar o credito na falência e citou no despacho q a rct pode redirecionar a exec pro Banco. Gocil fez rec prev (mas por dep jud e juiz mandou corrigir) e falou p/ expedir carta de credito do rct. Juiz disse q só vai analisar isso depois (quer q o rct va atras do Banco, ctz)</t>
    </r>
  </si>
  <si>
    <t>JAIR MASCIA</t>
  </si>
  <si>
    <t>0010171-39.2026.5.15.0106</t>
  </si>
  <si>
    <t>ANA FLAVIA DE MORAES GARCIA CUESTA</t>
  </si>
  <si>
    <t>RUBENS ANTONIO ALBERTONI RIBEIRO</t>
  </si>
  <si>
    <t>Vamos de exceção de incompetência p/ Araraquara. Aguarda realização de audiência</t>
  </si>
  <si>
    <t>PDE/ SUPERA</t>
  </si>
  <si>
    <t xml:space="preserve">BONIFICAÇÃO POR RESULTADO; DIFERENÇA DA VERBA GRATIFICAÇÃO DE FUNÇÃO; MULTA 477; </t>
  </si>
  <si>
    <t>JAIRANA DA SILVA FERREIRA</t>
  </si>
  <si>
    <t>0012222-06.2020.5.15.0018</t>
  </si>
  <si>
    <r>
      <t xml:space="preserve">Determinada apresentação de defesa em 15 dias (P:26/02). UNA para 15/03/22. Sentença procedente. RO pela Chain, provido ara deferir hon advogado. RR e AI pela Chain. Denegados. Agravo pela Chain, não conhecido. Rec Extr pela Chain. Denegado. </t>
    </r>
    <r>
      <rPr>
        <b/>
        <sz val="11"/>
        <rFont val="Times New Roman"/>
        <family val="1"/>
      </rPr>
      <t>TRANSITOU</t>
    </r>
    <r>
      <rPr>
        <sz val="11"/>
        <rFont val="Times New Roman"/>
        <family val="1"/>
      </rPr>
      <t>. Iniciada liq. Homologados calcs rct e mandou Chain pagar.</t>
    </r>
  </si>
  <si>
    <t>Resp subs, Resc indireta</t>
  </si>
  <si>
    <t>JANAINA ROBERTA DOS SANTOS</t>
  </si>
  <si>
    <t>0011871-33.2020.5.15.0018</t>
  </si>
  <si>
    <r>
      <t xml:space="preserve">Determinada apresentação de defesa em 15 dias. INSTR para 01/12/21. Desistiu do pedido de comissões. Sentença procedência. Reclamadas apresentaram RO, que afastou a resp SOL e deixou só a subs. RR pelas Reclamadas, denegados. AIRR, denegado. Agravo pela Chain. </t>
    </r>
    <r>
      <rPr>
        <b/>
        <sz val="11"/>
        <rFont val="Times New Roman"/>
        <family val="1"/>
      </rPr>
      <t>TRANSITOU</t>
    </r>
    <r>
      <rPr>
        <sz val="11"/>
        <rFont val="Times New Roman"/>
        <family val="1"/>
      </rPr>
      <t xml:space="preserve">. Em liquidação. </t>
    </r>
  </si>
  <si>
    <r>
      <t xml:space="preserve">
Resp sol; </t>
    </r>
    <r>
      <rPr>
        <sz val="11"/>
        <color theme="0" tint="-0.499984740745262"/>
        <rFont val="Times New Roman"/>
        <family val="1"/>
      </rPr>
      <t>reenquadro sintratel,</t>
    </r>
    <r>
      <rPr>
        <sz val="11"/>
        <rFont val="Times New Roman"/>
        <family val="1"/>
      </rPr>
      <t xml:space="preserve"> afastou JC e mudou pra rescisão indireta; HE, IJ; DM (5k); </t>
    </r>
    <r>
      <rPr>
        <sz val="11"/>
        <color theme="0" tint="-0.499984740745262"/>
        <rFont val="Times New Roman"/>
        <family val="1"/>
      </rPr>
      <t>467</t>
    </r>
    <r>
      <rPr>
        <sz val="11"/>
        <rFont val="Times New Roman"/>
        <family val="1"/>
      </rPr>
      <t xml:space="preserve"> e ADC 58 + 1%</t>
    </r>
  </si>
  <si>
    <t>JAQUELINE ALECRIN DE LIMA</t>
  </si>
  <si>
    <t xml:space="preserve">GERENTE ASSISTENTE PRIME - CAIXA - ESCRITURARIO </t>
  </si>
  <si>
    <t>0012428-39.2023.5.15.0010</t>
  </si>
  <si>
    <t xml:space="preserve">GLAUCO SERGIO PEDRASSOLLI </t>
  </si>
  <si>
    <r>
      <t xml:space="preserve">Aguarda realização de audiência. </t>
    </r>
    <r>
      <rPr>
        <b/>
        <sz val="11"/>
        <color theme="1"/>
        <rFont val="Times New Roman"/>
        <family val="1"/>
      </rPr>
      <t>Nao havia testemunhas</t>
    </r>
    <r>
      <rPr>
        <sz val="11"/>
        <color theme="1"/>
        <rFont val="Times New Roman"/>
        <family val="1"/>
      </rPr>
      <t xml:space="preserve"> e nao pediram valor para acordo. Preposto (Juliano Natividade) confessou ate alteraçao no ponto. IMPROCEDENTE. Reconheceu cartoes, perdeu acúmulo, deu 7a e 8a, mas nao condenou por causa da comp, dm. RO. Apresentamos CRRO e RO adesivo pelo par 3) (1ª Câm -  Fábio Bueno). Nao providos!</t>
    </r>
  </si>
  <si>
    <t>JAQUELINE ALVES LACERDA</t>
  </si>
  <si>
    <t>0010756-98.2023.5.15.0073</t>
  </si>
  <si>
    <r>
      <rPr>
        <b/>
        <sz val="11"/>
        <color theme="1"/>
        <rFont val="Times New Roman"/>
        <family val="1"/>
      </rPr>
      <t>Verba de representação</t>
    </r>
    <r>
      <rPr>
        <sz val="11"/>
        <color theme="1"/>
        <rFont val="Times New Roman"/>
        <family val="1"/>
      </rPr>
      <t xml:space="preserve">. Aguarda realização de audiência INICIAL. Aguarda sentença. PROCEDENTE. ED pela Autora, não provido. RO por ambas. Não provido o do Banco. RR dispensado. </t>
    </r>
    <r>
      <rPr>
        <b/>
        <sz val="11"/>
        <color theme="1"/>
        <rFont val="Times New Roman"/>
        <family val="1"/>
      </rPr>
      <t>TRANSITOU</t>
    </r>
    <r>
      <rPr>
        <sz val="11"/>
        <color theme="1"/>
        <rFont val="Times New Roman"/>
        <family val="1"/>
      </rPr>
      <t>. Partes devem apresentar cálculos e banco garantir. Foi p/ perícia. Partes impugnaram. Homologados perito. Liberado incontr, recursaias nao. Vamos de EE. ISL pela rct.</t>
    </r>
  </si>
  <si>
    <t xml:space="preserve">verba de representação </t>
  </si>
  <si>
    <t>quase 200k os calculos</t>
  </si>
  <si>
    <t>JAQUELINE DA SILVA ARAUJO</t>
  </si>
  <si>
    <t>0011683-29.2022.5.15.0096</t>
  </si>
  <si>
    <t>ROBERTO KAIO KISSE</t>
  </si>
  <si>
    <r>
      <t xml:space="preserve">Determinada apresentaçao de defesa em 15 dias (1/9/22). Pericia realizada. Aguarda INSTR. Reclamante não compareceu. Procedente. RO dispensado, apresentado pela Chain. </t>
    </r>
    <r>
      <rPr>
        <b/>
        <sz val="11"/>
        <color theme="9" tint="-0.249977111117893"/>
        <rFont val="Times New Roman"/>
        <family val="1"/>
      </rPr>
      <t>TRANSITOU</t>
    </r>
    <r>
      <rPr>
        <sz val="11"/>
        <color theme="9" tint="-0.249977111117893"/>
        <rFont val="Times New Roman"/>
        <family val="1"/>
      </rPr>
      <t>. Iniciada liquidação. Pago e arquivado.</t>
    </r>
  </si>
  <si>
    <t>resp subs etc</t>
  </si>
  <si>
    <t>VER</t>
  </si>
  <si>
    <t>JAREDE AUGUSTO ALVES DA SILVA</t>
  </si>
  <si>
    <t>0010151-74.2026.5.15.0065</t>
  </si>
  <si>
    <t>ANDREA RICCI DANTAS YANAGUIZAWA</t>
  </si>
  <si>
    <t>JEAN CARLO MARTINS</t>
  </si>
  <si>
    <t>0010398-97.2025.5.15.0127</t>
  </si>
  <si>
    <t>TEODORO SAMPAIO</t>
  </si>
  <si>
    <t xml:space="preserve"> FELIPPE AUGUSTO SOUZA SANTOS  </t>
  </si>
  <si>
    <t xml:space="preserve">Aguarda realização de audiência. Em sentença ver se decretou a prescrição, se não embargar e pedir (falar com a Van). </t>
  </si>
  <si>
    <t>Sem pretensão</t>
  </si>
  <si>
    <t>JEAN SENA SCUIRA</t>
  </si>
  <si>
    <t>JD.LONDRES-UCAMPINAS</t>
  </si>
  <si>
    <t>0000138-14.2012.5.15.0095   - 0011148-50.2015.5.15.0095 - 1000663-09.2020.5.00.0000</t>
  </si>
  <si>
    <r>
      <rPr>
        <b/>
        <sz val="11"/>
        <rFont val="Times New Roman"/>
        <family val="1"/>
      </rPr>
      <t>Conhecimento</t>
    </r>
    <r>
      <rPr>
        <sz val="11"/>
        <rFont val="Times New Roman"/>
        <family val="1"/>
      </rPr>
      <t xml:space="preserve">: ja trasnitou, inclusive ja baixou do TST. </t>
    </r>
    <r>
      <rPr>
        <b/>
        <sz val="11"/>
        <rFont val="Times New Roman"/>
        <family val="1"/>
      </rPr>
      <t>Exe Prov (que ja virou def, mas segue nos autos da prov:</t>
    </r>
    <r>
      <rPr>
        <sz val="11"/>
        <rFont val="Times New Roman"/>
        <family val="1"/>
      </rPr>
      <t xml:space="preserve"> Homologou cálculos do perito. Garantimos e apresentamos EE, quando nossos novos cálculos foram homologados. Recursais nã abatidos. Autor apresentou AP, que foi provido em parte. Banco apresentou RR contra IPCA.</t>
    </r>
    <r>
      <rPr>
        <b/>
        <sz val="11"/>
        <rFont val="Times New Roman"/>
        <family val="1"/>
      </rPr>
      <t xml:space="preserve"> Valor incontroverso já depositado mas nao levantado. </t>
    </r>
    <r>
      <rPr>
        <sz val="11"/>
        <rFont val="Times New Roman"/>
        <family val="1"/>
      </rPr>
      <t>Aguarda julgamento do RR em AP</t>
    </r>
    <r>
      <rPr>
        <b/>
        <sz val="11"/>
        <rFont val="Times New Roman"/>
        <family val="1"/>
      </rPr>
      <t>.</t>
    </r>
    <r>
      <rPr>
        <sz val="11"/>
        <rFont val="Times New Roman"/>
        <family val="1"/>
      </rPr>
      <t xml:space="preserve"> Ministro denegou substituição da garantia. Apresentei pedido de reconsideração. Reconsiderou em parte, mandando para a execução decidir. Vou desistir pois valor abaixo de 500k.  Pedi STF. SUSPENDEU O processo até julgamento pelo pleno do TST da inconstitucionalidade do §7 do art. 879 da CLT. Exe prov foi trasnformada em Cumprimento de sentença e lá seguirá a execução. </t>
    </r>
    <r>
      <rPr>
        <b/>
        <sz val="11"/>
        <rFont val="Times New Roman"/>
        <family val="1"/>
      </rPr>
      <t>TRANSITOU</t>
    </r>
    <r>
      <rPr>
        <sz val="11"/>
        <rFont val="Times New Roman"/>
        <family val="1"/>
      </rPr>
      <t xml:space="preserve">. Cálculos foram atualizados e estavam corretos, sem matéria para EE. Aguardamos as liberaçoes. Autor apresentou ISL, acolhidas. Sem matéria p/ AP (Milena). Vamos pagar a diferença e arquivar. Há depósitos suficientes, pedimos a liberação e o retorno do excedente.  </t>
    </r>
  </si>
  <si>
    <t>Inserir</t>
  </si>
  <si>
    <t>JENIFER ALVES DOS SANTOS</t>
  </si>
  <si>
    <t>0011920-63.2022.5.15.0096</t>
  </si>
  <si>
    <t>LEANDRO COSTA SALETTI</t>
  </si>
  <si>
    <t>Determinada apreentação de defesa em 15 dias (30/9). Depois vai pra perícia. IMPROCEDENTE em relaçao ao banco. Em parte contra a Chain. RO pela Autora, provido para deferir PLR, mas nada falou sobre resp subs, de modo que segue IMPROC em face do banco. RR e AIRR pela Chain e rct. Denegados. Agravo. Nao provido.</t>
  </si>
  <si>
    <t>JENNIFER LUCIANA DE SOUZA MEDEIROS</t>
  </si>
  <si>
    <t>0012074-65.2024.5.15.0111</t>
  </si>
  <si>
    <t>CASSIO ROGERIO SVIATOWSKI</t>
  </si>
  <si>
    <t>Aguarda realização de audiência. Acordo entre rct e A7, com exclusão do Banco.</t>
  </si>
  <si>
    <t>JERLI MARIA DE SOUZA MIRANDA</t>
  </si>
  <si>
    <t>CHAIN + BRADESCO</t>
  </si>
  <si>
    <t>0011133-96.2021.5.15.0022</t>
  </si>
  <si>
    <r>
      <t xml:space="preserve">Aguarda realização de audiência INSTR em 25/1/22. Sentença procedente. RO do Banco e Chain. RR pelo Banco e Chain, denegados. AI por ambos, denegados. Agravo Regimental da Chain. </t>
    </r>
    <r>
      <rPr>
        <b/>
        <sz val="11"/>
        <rFont val="Times New Roman"/>
        <family val="1"/>
      </rPr>
      <t>EXE PROV</t>
    </r>
    <r>
      <rPr>
        <sz val="11"/>
        <rFont val="Times New Roman"/>
        <family val="1"/>
      </rPr>
      <t>: homologados cálculos da Reclamante e determinado deposito pela Chain</t>
    </r>
  </si>
  <si>
    <t>Resp subs, resc indireta, HE, IJ, 384, dobra das férias, Vrs, FGTS, dev descontos, 467 e 477, Ind SD, HÁ e ADC + 1%</t>
  </si>
  <si>
    <t>JERUZA ALVAREZ DE FARIA MOREIRA</t>
  </si>
  <si>
    <t xml:space="preserve">GERENTE DE CONTAS PESSOA FÍSICA - GERENTE ADMINISTRATIVO </t>
  </si>
  <si>
    <t>0010128-94.2024.5.15.0002</t>
  </si>
  <si>
    <t xml:space="preserve">4ª Câmara - RONALDO OLIVEIRA SIANDELA </t>
  </si>
  <si>
    <t xml:space="preserve">JOSIEL VACISKI BARBOSA </t>
  </si>
  <si>
    <t>Aguarda designação de audiência. Não designou pois Reclamante não apresentou documento pessoal. Feito extinto sem resoluçao. Decisao reconsiderada porque o prazo não tinha passado. Aguarda audiência. PROCEDENTE. Perdeu equip, cc ger contas (comp até 9/20, depois §3º), VR, PLR, integ VR e VA. Vamos de ED. Acolhidos em parte. RO por ambas. Vamos de ED.</t>
  </si>
  <si>
    <t xml:space="preserve">7ª e 8ª  todo período (comp ok TODO PERÍODO), cartoes ok ate pandemia, depois jornada da rct, dif sal subs férias, km,  </t>
  </si>
  <si>
    <t>550K / 400 li q + 40k</t>
  </si>
  <si>
    <t>Ofereci 150k em 13/3. Depois, 250k em 27/3. Disse que não aceita menos de 440k. Em 2/4 informei nosso máximo de 300k bruto. Em 28/5, mandei 330k bruto max. Em audiência, recusou. EM 8/11, baNCO BAIXOU DE 341 P/ 207. AVISEI Rafa em 11/11.Em 14/2 baixou p/ 187k. Avisei por wpp em 8/4 da minoração. SENTENÇA (34k)</t>
  </si>
  <si>
    <t>Zamariano</t>
  </si>
  <si>
    <t>JESSE COSTA CONDE</t>
  </si>
  <si>
    <t>0010070-23.2026.5.15.0002</t>
  </si>
  <si>
    <t>ROGERIO MAZZA TROISE</t>
  </si>
  <si>
    <t>JESSICA CAMPHORA ALVES</t>
  </si>
  <si>
    <t>0011082-34.2024.5.15.0102 - CumPrSe: 0011993-12.2025.5.15.0102</t>
  </si>
  <si>
    <t xml:space="preserve">Apresentamos exceção de incompetência, indeferida.Aguarda realização de audiência. PROCEDENTE. ED pela cláus 11. Não provido. Vamos de RO (só nosso). Provido p/ compensação e diminuir HA p/ 10%. NRR mandou apresentar ED pelo §3º. </t>
  </si>
  <si>
    <r>
      <t xml:space="preserve">7ª e 8ª </t>
    </r>
    <r>
      <rPr>
        <sz val="11"/>
        <color theme="0" tint="-0.499984740745262"/>
        <rFont val="Times New Roman"/>
        <family val="1"/>
      </rPr>
      <t>(sem comp)</t>
    </r>
    <r>
      <rPr>
        <sz val="11"/>
        <color theme="1"/>
        <rFont val="Times New Roman"/>
        <family val="1"/>
      </rPr>
      <t xml:space="preserve"> e HE pós 8ª (9 às 19h30)</t>
    </r>
  </si>
  <si>
    <t>Tem que pedir relatorio (calcs banco: 250k)</t>
  </si>
  <si>
    <t>575k</t>
  </si>
  <si>
    <t>Ofereci 160k liq + hon em 12/12/25, a pedido (valor liquido -30%). Falei q dif devem ser da comp e que, se a rct aceitar a comp, a gente conversa. Disse q valor já esta com compensação. Respondi que inviável.</t>
  </si>
  <si>
    <t>JESSICA CAROLINA DE OLIVEIRA</t>
  </si>
  <si>
    <t>0012311-29.2020.5.15.0018</t>
  </si>
  <si>
    <r>
      <t xml:space="preserve">Determinada apresentação de defesa em  15 dias (até 26/02). INT para 22/03/22. Sentença. RO pela Autora, provido. ED pelo Banco, não provido. RR dispensado pelo Russo. RR e AI pela Chain, denegados. Agravo negado. </t>
    </r>
    <r>
      <rPr>
        <b/>
        <sz val="11"/>
        <rFont val="Times New Roman"/>
        <family val="1"/>
      </rPr>
      <t>TRANSITOU</t>
    </r>
    <r>
      <rPr>
        <sz val="11"/>
        <rFont val="Times New Roman"/>
        <family val="1"/>
      </rPr>
      <t>. Iniciada liquidação</t>
    </r>
  </si>
  <si>
    <t>Resp subs, rescisao indireta etc</t>
  </si>
  <si>
    <t>JESSICA OLIVEIRA RODRIGUES LIMA</t>
  </si>
  <si>
    <t>BANCO BRADESCO S.A. + VIA SA</t>
  </si>
  <si>
    <t>0012315-55.2022.5.15.0096</t>
  </si>
  <si>
    <t>PATRICIA CARVALHO MARQUES</t>
  </si>
  <si>
    <t>Aguarda realização de audiência INICIAL. PROCEDENTE. RO dispensado. Apresentado pela Chain. Julgado. RR dispensado, apresentado pela Chain e Casa Bahia. Denegados.</t>
  </si>
  <si>
    <t>JHENIFFER CAROLINE DAMAZIO LIMA</t>
  </si>
  <si>
    <r>
      <t>BANCO BRADES</t>
    </r>
    <r>
      <rPr>
        <b/>
        <sz val="11"/>
        <color theme="1"/>
        <rFont val="Times New Roman"/>
        <family val="1"/>
      </rPr>
      <t>CARD</t>
    </r>
    <r>
      <rPr>
        <sz val="11"/>
        <color theme="1"/>
        <rFont val="Times New Roman"/>
        <family val="1"/>
      </rPr>
      <t xml:space="preserve"> SA</t>
    </r>
  </si>
  <si>
    <t>0012081-39.2023.5.15.0096</t>
  </si>
  <si>
    <t xml:space="preserve">JOA PAULO PINHEIRO DE CASTRO </t>
  </si>
  <si>
    <t xml:space="preserve">Aguarda realização de audiência. PROCEDENTE. RO por todos. Provido só o nosso pela correção. </t>
  </si>
  <si>
    <t>JHENNYFER CRISTINA DOS SANTOS PESSOA</t>
  </si>
  <si>
    <t xml:space="preserve">GERENTE ASSISTENTE; GERENTE CONTAS PESSOA FISICA; GERENTE PAB; GERENTE CONTAS PESSOA JURIDICA  </t>
  </si>
  <si>
    <t>0011713-52.2024.5.15.0045</t>
  </si>
  <si>
    <t xml:space="preserve">Aguarda realização audiência. IMPROCEDENTE. TRANSITOU. Arquivado. Na TM reserva. </t>
  </si>
  <si>
    <t xml:space="preserve">Ofereci os 60k (max) em 24/3. Nao aceitou nem passou contraproposta. </t>
  </si>
  <si>
    <t>S (CASA TRAB)</t>
  </si>
  <si>
    <t>JHONATAN PAULINO SAMPAIO</t>
  </si>
  <si>
    <t>0011849-78.2025.5.15.0121</t>
  </si>
  <si>
    <t>SAO SEBASTIAO</t>
  </si>
  <si>
    <t>JOAO CARLOS DA SILVA</t>
  </si>
  <si>
    <t>0011371-25.2023.5.15.0094</t>
  </si>
  <si>
    <t>Aguarda realização de audiência UNA. IMPROCEDENTE em relação ao Banco e demais tomadoras. Procedente em face da 1 e 2 rcds. ED pela Blue A, rejeitados. RO pela BA, autor +1. Provido p/ resp subs. Russo dispensou RR, mas o escritório vai opor ED pelos honorários q ficaram errados. Acolhidos.</t>
  </si>
  <si>
    <t>JOAO CARLOS VISCOLA</t>
  </si>
  <si>
    <t>BRINK`S SEGURANÇA E TRANSPORTE DE VALORES LTDA</t>
  </si>
  <si>
    <t>Banco Bradesco + 6</t>
  </si>
  <si>
    <t>0012515-83.2024.5.15.0131</t>
  </si>
  <si>
    <t xml:space="preserve">Aguarda realização de audiência. Mercantil fez acordo e saiu da lide. Instr ok. Aguarda sentença. </t>
  </si>
  <si>
    <t>JOAO DONIZETTI CAVENAGHI</t>
  </si>
  <si>
    <t>0011256-17.2024.5.15.0046</t>
  </si>
  <si>
    <t>ARARAS</t>
  </si>
  <si>
    <t>SARA REGINA PEREIRA DE SOUZA</t>
  </si>
  <si>
    <t>RESP SUBS ETC</t>
  </si>
  <si>
    <t>JOAO EDSON BARROSO DA SILVA</t>
  </si>
  <si>
    <t>0010981-65.2025.5.15.0068</t>
  </si>
  <si>
    <t xml:space="preserve">GUILHERME SOARES DE CARVALHO </t>
  </si>
  <si>
    <t>146K</t>
  </si>
  <si>
    <t>1 milhão</t>
  </si>
  <si>
    <t>Ofereci 80k em 22/01.Cobrei em 27/1. Quer 1 milhao. Encerrado.</t>
  </si>
  <si>
    <t>Cesar - wpp</t>
  </si>
  <si>
    <t>JOAO KLEBER DA SILVA</t>
  </si>
  <si>
    <t>GERENTE CONTAS PESSOA JURIDICA - FISICA - GERENTE ASSISTENTE - CAIXA</t>
  </si>
  <si>
    <t>0012525-69.2025.5.15.0042</t>
  </si>
  <si>
    <t xml:space="preserve">ANA CAROLINA DE PAULA </t>
  </si>
  <si>
    <t xml:space="preserve">Dava p/ opor exceção de incomp, pois último local foi Orlândia, mas vamos deixar em Ribeirao mesmo. Aguarda realização de audiência. </t>
  </si>
  <si>
    <t xml:space="preserve">SUPERA </t>
  </si>
  <si>
    <t>DIF V. RESC E FGTS</t>
  </si>
  <si>
    <t>JOAO MIGUEL FREIRIA PINHA</t>
  </si>
  <si>
    <t xml:space="preserve">SUPERVISOR ADMINISTRATIVO I </t>
  </si>
  <si>
    <t>0011372-26.2025.5.15.0066</t>
  </si>
  <si>
    <t xml:space="preserve">IULLY FREIRE GARCIA DE OLIVEIRA </t>
  </si>
  <si>
    <t>JOAO RAIMUNDO DO NASCIMENTO</t>
  </si>
  <si>
    <t>0011713-33.2020.5.15.0032</t>
  </si>
  <si>
    <t>RICARDO JOSE GOTHARDO</t>
  </si>
  <si>
    <r>
      <t xml:space="preserve">Aguarda realização de audiência UNA em 06/9/22. Parcialmente procedente. RO pela GP, dispensado pelo Banco. Deferido em parte da GP. RR dispensado. </t>
    </r>
    <r>
      <rPr>
        <b/>
        <sz val="11"/>
        <rFont val="Times New Roman"/>
        <family val="1"/>
      </rPr>
      <t>TRANSITOU</t>
    </r>
    <r>
      <rPr>
        <sz val="11"/>
        <rFont val="Times New Roman"/>
        <family val="1"/>
      </rPr>
      <t xml:space="preserve">. Mandou rés apresentarem cálculos, senao vai pra perícia. GP pediu CONC pra nao gerar valores incontroversos nesse momento. NAo apresentamos tb. Juiz mandou primeiro GP apresentar cálculos para depois marcar a CONCI. Mandou GP depositar incontroverso. Nao fez nada disso e foi para perícia. Homologados calc do perito. Mandaram GP pagar. Apresentou EE com imovel em garantia. Nao aceito. Deram mais 8 dias. </t>
    </r>
  </si>
  <si>
    <t>JOAO ROBERTO GOMES</t>
  </si>
  <si>
    <t>0010476-78.2024.5.15.0078</t>
  </si>
  <si>
    <t xml:space="preserve">MARCIO KIYOSHI RAIMUNDO PEREIRA </t>
  </si>
  <si>
    <t xml:space="preserve">Aguarda realização de audiênciaFoi para perícia. Concausa. Aguarda INSTR. Rct não quis fazer provas. IMPROCEDENTE. RO do rct. Van sustentou e pediram vista.IMPROC mantida! </t>
  </si>
  <si>
    <t>JOAO VICTOR RAMOS SIQUEIRA MARQUES</t>
  </si>
  <si>
    <t>0012789-70.2025.5.15.0015</t>
  </si>
  <si>
    <t xml:space="preserve">JHONATAN PINATI </t>
  </si>
  <si>
    <t xml:space="preserve">133K </t>
  </si>
  <si>
    <t>200k/180k</t>
  </si>
  <si>
    <t>Ofereci 80k em 22/01. Em 2/2, mandei 130k Liq como max (IJ 35, Dmat 19, DM 2 45, DM 3 50,). Cobrei em 11/2. Passou 180k. Encerrei. Aceitou em 26/2.</t>
  </si>
  <si>
    <t>130K b=l</t>
  </si>
  <si>
    <t>Wwp - Jhonatan Pinati</t>
  </si>
  <si>
    <t>Mandar minuta</t>
  </si>
  <si>
    <t>ADICIONAL DE INSALUBRIDADE – EXPOSIÇÃO AO BISFENOL;  MULTA 477; GRATIFICAÇÃO AJUSTADA; GRATIFICAÇÃO SEMESTRAL; GRATIFICAÇÃO INTEGRAÇÃO; DANO MORAL – COVID19; DANO MATERIAL - ACIDENTE DE TRAJETO – PANE NO CARRO</t>
  </si>
  <si>
    <t>PADE;</t>
  </si>
  <si>
    <t>JOAO VITOR BOTELHO DOS SANTOS</t>
  </si>
  <si>
    <t>0011072-33.2024.5.15.0023</t>
  </si>
  <si>
    <t xml:space="preserve">Aguarda realização de audiência. Juntamos num de cel coorporativo p/ provar jornada. Juiz indeferiu dizendo q aquilo nao era prova inequívoca. Vamos pedir reconsideração. Indeferida. Apresentamos protesto anti-preclusivo. IMPROCEDENTE. ED Reclamante, indeferido. RO rct (9ª Cam). </t>
  </si>
  <si>
    <t>JOAQUIM DOUGLAS BRITO DA CUNHA</t>
  </si>
  <si>
    <t>0012930-34.2024.5.15.0077 (antigo 1000939-56.2024.5.02.0384)</t>
  </si>
  <si>
    <t xml:space="preserve">IGOR IRVIS MATIAS ANDRADE </t>
  </si>
  <si>
    <t>sem valor</t>
  </si>
  <si>
    <t>180k/70k</t>
  </si>
  <si>
    <t>(47) 9 9717-7584</t>
  </si>
  <si>
    <t>JOCASTA FARIAS DA COSTA SARAIVA</t>
  </si>
  <si>
    <t xml:space="preserve">GERENTE DE CONTAS PESSOA JURÍDICA - GERENTE DE CONTAS PESSOA FÍSICA - GERENTE ASSISTENTE </t>
  </si>
  <si>
    <t>0012260-26.2024.5.15.0067</t>
  </si>
  <si>
    <t xml:space="preserve">MANUELA TORTUL PEREIRA </t>
  </si>
  <si>
    <t>Determinada apresentação de defesa em 20 dias (13/12), pois ambas as juízas se declararam impedidas. PROCEDENTE. Perdeu PDE e disp discr. Cartoes anulados. RO por todos (Antonia Sant"Ana - 8ª Câmara). Acolhido cerceamento da rct e sentença ANULADA. Vai instruir de novo.</t>
  </si>
  <si>
    <t>7ª e 8ª (comp ok), IJ, DM (metas - 80k) , HÁ 15% - ANULADA</t>
  </si>
  <si>
    <t>400k/ 450k</t>
  </si>
  <si>
    <t>Oferecido 20k em aud. Recusado. SENTENÇA. Calcs 241.914. Ofereci 120k (liq - 102+18) em 9/12, por enquanto. Se for rolar, submeter relatorio. Falei com Fernanda. Quer 450k (rs).</t>
  </si>
  <si>
    <t>Manuela (16) 99225-8250 (wpp) - (16) 99215-8000</t>
  </si>
  <si>
    <t xml:space="preserve">DISPENSA DISCRIMINATÓRIA - REINTEGRAÇÃO OU INDENIZ. SUBST </t>
  </si>
  <si>
    <t>JOELMA RUFINO DUARTE</t>
  </si>
  <si>
    <t>ATENDENTE</t>
  </si>
  <si>
    <t xml:space="preserve"> BRADESCO CREDITO IMOBILIÁRIO S.A. </t>
  </si>
  <si>
    <t>0010195-77.2019.5.15.0085</t>
  </si>
  <si>
    <t xml:space="preserve">SALTO </t>
  </si>
  <si>
    <t>Em audiência inicial, Juiz mandou partes peticionarem informando se pretendem novas provas, em vista das atas já juntadas ao processo. Instrução para 19/11/2019, onde juiz decidiu usar provas emprestadas. Sentença reconheceu condição de bancária e vínculo em virtude da confissão das reclamadas em outros autos. Apresentado RO pelas rcds, nao providos. EDs pelas mesmas, denegados e aplicada multa de 5%. RR pelas Rés, denegados. Russomano nao apresentou AIRR (nem responderam o e-mail). Brinks apresentou. Denegado. Agravo pela Brinks.</t>
  </si>
  <si>
    <t>Vínculo com Bradesco, diferenças salariais, beneficio da CCT, horas extras  e HÁ</t>
  </si>
  <si>
    <t xml:space="preserve">JOICE DA SILVA </t>
  </si>
  <si>
    <t>0012035-86.2020.5.15.0021</t>
  </si>
  <si>
    <t>Determinada apresentação de defesa em 20 dias (4/12). Deteriminada perícia. INST para 03/03/22. Sentença parcial procedente. RO dispensado pelo Banco. RO da Chain, provido apenas para deferir hon advogado, mas com suspensao. RR pela Chain, não aceito. AIRR, denegado.Agravo da Chain</t>
  </si>
  <si>
    <t>JOICY CAROLINE TANNUS DIAS</t>
  </si>
  <si>
    <t>0012215-12.2025.5.15.0059</t>
  </si>
  <si>
    <t xml:space="preserve">ATS </t>
  </si>
  <si>
    <t>JOSE ALDO RODRIGUES DA SILVA</t>
  </si>
  <si>
    <t>0011631-32.2021.5.15.0043</t>
  </si>
  <si>
    <r>
      <t xml:space="preserve">Aguarda realização de audiência UNA. Reclamante não compareceu. Determinado arquivamento. Apresentou RO contra isso, provido. Voltará a origem. Aguarda nova UNA. PROCEDENTE. RO dispensado. Encerrado por engano no GCPJ. RO do Autor, provido para deferir IJ. RR, AIRR e agravo por Autor e GP. Nao providos. </t>
    </r>
    <r>
      <rPr>
        <b/>
        <sz val="11"/>
        <rFont val="Times New Roman"/>
        <family val="1"/>
      </rPr>
      <t>TRANSITOU</t>
    </r>
    <r>
      <rPr>
        <sz val="11"/>
        <rFont val="Times New Roman"/>
        <family val="1"/>
      </rPr>
      <t>. Foi direto pra perícia.</t>
    </r>
  </si>
  <si>
    <t>JOSE EDUARDO BORANTE GALLI</t>
  </si>
  <si>
    <t>GERENTE UNIDADE DIGITAL - GERENTE NEGOCIOS PJ III - GERENTE CONTAS PESSOA JURIDICA</t>
  </si>
  <si>
    <t>0012616-50.2024.5.15.0025</t>
  </si>
  <si>
    <t>69k</t>
  </si>
  <si>
    <t>Ofereci 60k em 31/7. Quer 500k. Encerrado.</t>
  </si>
  <si>
    <t>JOSE ELIO BUENO DE MATOS JUNIOR</t>
  </si>
  <si>
    <t>0010628-31.2022.5.15.0003</t>
  </si>
  <si>
    <t>RAQUEL RAMOS HERNANDES MORENO</t>
  </si>
  <si>
    <t>Determinada apresentação de defesa em 20 dias (07/6/22). Antes desse prazo, foi acolhida exceção de incompetencia da Chain e processo foi pra Itu, onde marcaram UNA para 4/12/23, mas mandaram apresentar defesa em 15 dias (28/7). Foi para perícia. IMPROCEDENTE em face de todos. RO do rct, mas nao contra a resp subs (assim, sem CRRO). Nao provido.</t>
  </si>
  <si>
    <t>JOSE FRANCISCO NUNES DE OLIVEIRA</t>
  </si>
  <si>
    <t>0010361-67.2024.5.15.0010</t>
  </si>
  <si>
    <t>RUBEN RODRIGUES DE OLIVEIRA</t>
  </si>
  <si>
    <t>JOSE GERALDO MARTINS NETO</t>
  </si>
  <si>
    <t>0010726-46.2024.5.15.0035</t>
  </si>
  <si>
    <t xml:space="preserve"> Fabio Grasselli - 10ª Câmara</t>
  </si>
  <si>
    <t>SAO JOSE DO RIO PARDO</t>
  </si>
  <si>
    <t>PRISCILA ARRAES REINO</t>
  </si>
  <si>
    <t>Aguarda realização de audiência. Foi p/ pericia medica. Fizeram antes dos nossos assistentes chegarem, mas assistente nao pediu nenhum doc nesse sentido. Sem incap atual, teve parcial por um periodo com concausa. Confessou regularidades dos cartoes. Ótima instr. IMPROCEDENTE. Perdeu cc e doença. ED rct, denegado. RO rct.</t>
  </si>
  <si>
    <t xml:space="preserve">CUSTEIO DE DESPESAS MÉDICAS; INDENIZAÇÃO SUBSTITUTIVA ESTABILITÁRIA </t>
  </si>
  <si>
    <t>JOSE LUIZ DA ROCHA</t>
  </si>
  <si>
    <t>Bradesco + 3</t>
  </si>
  <si>
    <t>0012688-14.2021.5.15.0002</t>
  </si>
  <si>
    <t>LUIS MANUEL CARVALHO MESQUITA</t>
  </si>
  <si>
    <r>
      <t xml:space="preserve">Aguarda realização de audiência UNA. Procedente. RO dispensado pela IE 95. RO do Autor. RR dispensado. </t>
    </r>
    <r>
      <rPr>
        <b/>
        <sz val="11"/>
        <color theme="9" tint="-0.249977111117893"/>
        <rFont val="Times New Roman"/>
        <family val="1"/>
      </rPr>
      <t>TRANSITOU</t>
    </r>
    <r>
      <rPr>
        <sz val="11"/>
        <color theme="9" tint="-0.249977111117893"/>
        <rFont val="Times New Roman"/>
        <family val="1"/>
      </rPr>
      <t>. Determinada apresentaçoa de cálculos pelas Reclamadas. Interna não pediu calculos, só mandou email pra GP. GP também não se manifestou e foram homologados calcs do Rct e GP intimada a pagar. Pagou e ainda sobrou 180 reais, que vao destinar a outros processos,</t>
    </r>
  </si>
  <si>
    <t>JOSE OSVALDO DE OLIVEIRA</t>
  </si>
  <si>
    <t>0012429-95.2023.5.15.0051</t>
  </si>
  <si>
    <t>JESSE JONATAS GREGOLIN</t>
  </si>
  <si>
    <r>
      <t xml:space="preserve">Aguarda realização de audiência UNA. PROCEDENTE. RO dispensado. ED pelo Autor, rejeitados. </t>
    </r>
    <r>
      <rPr>
        <b/>
        <sz val="11"/>
        <color theme="1"/>
        <rFont val="Times New Roman"/>
        <family val="1"/>
      </rPr>
      <t>TRANSITOU</t>
    </r>
    <r>
      <rPr>
        <sz val="11"/>
        <color theme="1"/>
        <rFont val="Times New Roman"/>
        <family val="1"/>
      </rPr>
      <t>. Cálculos ok. Gocil nao pagou e banco foi intimado. Garantimos e apresentamos EE. Gocil tb apresentou, mas sem garantir. Nao provido. AP dispensado. Apresentado pela Gocil. Julgado. RR e AIRR, não providos.</t>
    </r>
  </si>
  <si>
    <t>JOSE ROBERTO DOS SANTOS</t>
  </si>
  <si>
    <t>0012134-04.2025.5.15.0014</t>
  </si>
  <si>
    <t>ADEMAR PEREIRA</t>
  </si>
  <si>
    <t>JOSE WILLIAM ALVES DE SOUZA</t>
  </si>
  <si>
    <t>0010339-44.2022.5.15.0021</t>
  </si>
  <si>
    <t>CAMILA REINIZ SCHUMANN</t>
  </si>
  <si>
    <t xml:space="preserve">Aguarda audiência INI para 5/10/22. Procedente em parte. RO dispensado. RO pela Chain, provido. RR dispensado, apresentado pela Chain. Denegado. AIRR, Agravo e RExt pela Chain. Denegados. </t>
  </si>
  <si>
    <t>JOSELITO APARECIDO GOBBO</t>
  </si>
  <si>
    <t>0012980-88.2024.5.15.0003</t>
  </si>
  <si>
    <t>Aguarda realização de audiência. PROCEDENTE. Mi vai de ED.</t>
  </si>
  <si>
    <t>JOSIANE MIRANDA</t>
  </si>
  <si>
    <t xml:space="preserve">GERENTE DE CONTAS PESSOA JURÍDICA - FISICA - GERENTE RELACIONAMENTO </t>
  </si>
  <si>
    <t>0011535-07.2024.5.15.0077</t>
  </si>
  <si>
    <r>
      <t xml:space="preserve">Aguarda realizaçao de audiência. Foi pra perícia de PERIC na agência. NEGATIVA! Laudo medico tb NEGATIVO! </t>
    </r>
    <r>
      <rPr>
        <b/>
        <sz val="11"/>
        <color theme="1"/>
        <rFont val="Times New Roman"/>
        <family val="1"/>
      </rPr>
      <t>Desistiu dos pedidos de 7a e 8a e equiparação</t>
    </r>
    <r>
      <rPr>
        <sz val="11"/>
        <color theme="1"/>
        <rFont val="Times New Roman"/>
        <family val="1"/>
      </rPr>
      <t>. PROCEDENTE. Vamos de RO (só nosso) (1ª Câmara). Provido p/ 14.010, tirar férias, vale-transp e correçao ok. RR dispensado.</t>
    </r>
  </si>
  <si>
    <r>
      <rPr>
        <sz val="11"/>
        <color theme="0" tint="-0.499984740745262"/>
        <rFont val="Times New Roman"/>
        <family val="1"/>
      </rPr>
      <t>Férias em dobro</t>
    </r>
    <r>
      <rPr>
        <sz val="11"/>
        <color theme="1"/>
        <rFont val="Times New Roman"/>
        <family val="1"/>
      </rPr>
      <t xml:space="preserve">, VRef, Vali, </t>
    </r>
    <r>
      <rPr>
        <sz val="11"/>
        <color theme="0" tint="-0.499984740745262"/>
        <rFont val="Times New Roman"/>
        <family val="1"/>
      </rPr>
      <t>Vtransp</t>
    </r>
    <r>
      <rPr>
        <sz val="11"/>
        <color theme="1"/>
        <rFont val="Times New Roman"/>
        <family val="1"/>
      </rPr>
      <t xml:space="preserve"> e DM (20k)</t>
    </r>
  </si>
  <si>
    <t xml:space="preserve">INICIAR </t>
  </si>
  <si>
    <t>Multa 477 - PERICULOSIDADE - VA e VR - vale-trabsporte e vale cultura - ABONO ÚNICO</t>
  </si>
  <si>
    <t xml:space="preserve">JOSIANE MIRANDA </t>
  </si>
  <si>
    <t>0012839-12.2022.5.15.0077 (autos princ. Extintos)  Exe Prov: 0012615-06.2024.5.15.0077 (virou definitiva)</t>
  </si>
  <si>
    <r>
      <t>Aguarda realizaçao de audiência UNA. Indeferiu horas extras, dispensa disc, estabilidade, dm, atraso promo . Partes apresentaram ED, providos. RO por ambas. TRT reformou para deferir tudo, menos 384. Vamos de RR pela dispensa discriminatória. ED da Autora. RR pela Autora tb, ambos denegados.</t>
    </r>
    <r>
      <rPr>
        <b/>
        <sz val="11"/>
        <color theme="1"/>
        <rFont val="Times New Roman"/>
        <family val="1"/>
      </rPr>
      <t xml:space="preserve"> EXE PROV</t>
    </r>
    <r>
      <rPr>
        <sz val="11"/>
        <color theme="1"/>
        <rFont val="Times New Roman"/>
        <family val="1"/>
      </rPr>
      <t>: rct apresentou cálculos e vamos nos manifestar. Foi para perícia e os cálculos do perito foram homologados. Vamos garantir. PH dispensou os EE. Garantimos e agora aguarda resolução do principal. ISL pela rct. Nao provido. ED por ela, denegado. AP pela Autora. Banco encerrou sem pedirmos. TJ - 24/11/2025 (autos principais encerrados e ex prov virou definitiva. Dep Rec transferido para o 0012948. AP provido parcialmente. Sem RR, pois inviável. Voltou à VAra e perito irá retificar calcs.</t>
    </r>
  </si>
  <si>
    <t xml:space="preserve">Dispensa discriminatoria, he pos 6, comp grat ok, 384, atraso na promo, equiparaçao, JG, HÁ (10%) </t>
  </si>
  <si>
    <t>Bru c/ hon: 298.168,20                                                              Deságil: 233.486,56</t>
  </si>
  <si>
    <t xml:space="preserve">Ofereci 140k Liq em 24/7. Ofereci 280k. Quer 500k. ENCERRADO </t>
  </si>
  <si>
    <t>JOSUE PEREIRA SALES</t>
  </si>
  <si>
    <t>0011250-05.2025.5.15.0004</t>
  </si>
  <si>
    <t xml:space="preserve">EDUARDO AUGUSTO DE OLIVEIRA </t>
  </si>
  <si>
    <t>JOYCE HELENA RIBEIRO SCHEFER</t>
  </si>
  <si>
    <t>0010803-63.2025.5.15.0021</t>
  </si>
  <si>
    <t>0013158-15.2025.5.15.0096</t>
  </si>
  <si>
    <r>
      <rPr>
        <b/>
        <sz val="11"/>
        <color theme="1"/>
        <rFont val="Times New Roman"/>
        <family val="1"/>
      </rPr>
      <t>Verba de Representação</t>
    </r>
    <r>
      <rPr>
        <sz val="11"/>
        <color theme="1"/>
        <rFont val="Times New Roman"/>
        <family val="1"/>
      </rPr>
      <t>. Aguarda realização de audiência</t>
    </r>
  </si>
  <si>
    <t xml:space="preserve">S </t>
  </si>
  <si>
    <t>JUCISLAINE LOPES DE SOUZA</t>
  </si>
  <si>
    <t>BRADESCO VIDA E PREVIDENCIA - BRADESCO SEGUROS - BRADESCO CAPITALIZACAO BRADESCO ADMINISTRADORA DE CONSORCIOS LTDA.</t>
  </si>
  <si>
    <t>0011330-79.2024.5.15.0108</t>
  </si>
  <si>
    <t xml:space="preserve">WAGNER FERNANDES BORGES JUNIOR </t>
  </si>
  <si>
    <t>300K</t>
  </si>
  <si>
    <t>Ofereci 160k em 26/6. 230k Liq em 2/7</t>
  </si>
  <si>
    <t>230k l=b</t>
  </si>
  <si>
    <t>Wagner - wpp</t>
  </si>
  <si>
    <t>Sim- Pago acrdo, con f. Falta preposto</t>
  </si>
  <si>
    <t>JULIA HELENA CANDIDO</t>
  </si>
  <si>
    <t>0012281-30.2025.5.15.0014</t>
  </si>
  <si>
    <t>BIANCA FONSAKA PEREIRA</t>
  </si>
  <si>
    <t xml:space="preserve">MULTA 467 </t>
  </si>
  <si>
    <t>JULIANA INACIO TORRES SILVA</t>
  </si>
  <si>
    <t xml:space="preserve">GERENTE CONTAS PESSOA FISICA I - AGENTE NEGOCIOS - CAIXA - ESCRITURARIO </t>
  </si>
  <si>
    <t>0010355-45.2025.5.15.0036</t>
  </si>
  <si>
    <t>zero</t>
  </si>
  <si>
    <t>Ofereci 80k em 9/6. 105k em 17/7. Quer 300k - Em aud majorou a pretensão para 400k. Retirada em 6/8.</t>
  </si>
  <si>
    <t>FIDELIZE-SE – COM PERÍCIA CONTABIL</t>
  </si>
  <si>
    <t>PADE; POBJ</t>
  </si>
  <si>
    <t>JULIANA MOREIRA CESAR DE GASPARI</t>
  </si>
  <si>
    <t xml:space="preserve">GERENTE COMERCIAL - GERENTE DE CONTAS PESSOA JURÍDICA  </t>
  </si>
  <si>
    <t>0010058-53.2024.5.15.0010</t>
  </si>
  <si>
    <t>MARCELO MAGALHAES RUFINO - 7a Camara</t>
  </si>
  <si>
    <t>Aguarda realização de audiência. PROCEDENTE. Perdeu VR. Vamos ED par 3. Denegado. RO por todos (Marcelo Magalhães - 7ª Câm). Provido só nosso p/ tirar HE (todas), diminuir KM e limitar valores.</t>
  </si>
  <si>
    <r>
      <rPr>
        <sz val="11"/>
        <color theme="0" tint="-0.499984740745262"/>
        <rFont val="Times New Roman"/>
        <family val="1"/>
      </rPr>
      <t>7a e 8a (sem comp), jornada 8 as 18h,</t>
    </r>
    <r>
      <rPr>
        <sz val="11"/>
        <color theme="1"/>
        <rFont val="Times New Roman"/>
        <family val="1"/>
      </rPr>
      <t xml:space="preserve"> KM, DM (ofensa - 5k) </t>
    </r>
  </si>
  <si>
    <t>250k/120/100k</t>
  </si>
  <si>
    <t>Ofereci 60k b em 9/6. 85k liq (tem verbas) em 10/6. Quer 250k. Em 26/6, mandei 89k liq. . SENTENÇA. Ofereci 100k liq em 29/8 sem saber o TRT, mas para evitar o RO e CRRO. Nao quis. Vamos aguardar acordão. Viramos MUITO!</t>
  </si>
  <si>
    <t>Glauco - wpp</t>
  </si>
  <si>
    <t>JULIANO DE JESUS DE BRITO</t>
  </si>
  <si>
    <t>GERENTE RELACIONAMENTO PRIME I - GERENTE CONTAS PESSOA JURIDICA - GERENTE ADMINISTRATIVO</t>
  </si>
  <si>
    <t>0011378-44.2025.5.15.0030</t>
  </si>
  <si>
    <t>JULIO CESAR ALVES DE OLIVEIRA</t>
  </si>
  <si>
    <t xml:space="preserve">TERCEIRIZADO - FINANCIÁRIO </t>
  </si>
  <si>
    <t xml:space="preserve">EURO17 EMPRESARIAL GESTAO DE NEGOCIOS </t>
  </si>
  <si>
    <t>BANCO BRADESCO S.A. +5</t>
  </si>
  <si>
    <t>0010748-75.2025.5.15.0001</t>
  </si>
  <si>
    <t xml:space="preserve">JULIANE GARCIA </t>
  </si>
  <si>
    <t>JULIO CESAR DOS SANTOS ARAUJO CORREIA</t>
  </si>
  <si>
    <t>0011653-03.2023.5.15.0114</t>
  </si>
  <si>
    <t>Aguarda realização de audiência. PROCEDENTE. RO dispensado, apresentado pelas demais. RR dispensado, apresentado pela Proxxi.</t>
  </si>
  <si>
    <t>JULIO CESAR LEANDRO CARDOSO</t>
  </si>
  <si>
    <t xml:space="preserve">GERENTE DE CONTAS PESSOA FÍSICA -  GERENTE DE PAB </t>
  </si>
  <si>
    <t>0012105-70.2024.5.15.0116</t>
  </si>
  <si>
    <t>Fábio Bueno de Aguiar - 1ª Câmara</t>
  </si>
  <si>
    <r>
      <t xml:space="preserve">Aguarda realização de audiência. IMPROCEDENTE. Perdeu cc (pela Sum 287, nao falou da CCT), cartoes ok, IJ, venda de férias e PLR. </t>
    </r>
    <r>
      <rPr>
        <b/>
        <sz val="11"/>
        <color theme="1"/>
        <rFont val="Times New Roman"/>
        <family val="1"/>
      </rPr>
      <t>Em CRRO, pedir HA</t>
    </r>
    <r>
      <rPr>
        <sz val="11"/>
        <color theme="1"/>
        <rFont val="Times New Roman"/>
        <family val="1"/>
      </rPr>
      <t>. RO rct.</t>
    </r>
  </si>
  <si>
    <t>0012371-57.2024.5.15.0116</t>
  </si>
  <si>
    <t>CHRISTINA FEUERHARMEL</t>
  </si>
  <si>
    <r>
      <rPr>
        <b/>
        <sz val="11"/>
        <color theme="1"/>
        <rFont val="Times New Roman"/>
        <family val="1"/>
      </rPr>
      <t>Verba de representação.</t>
    </r>
    <r>
      <rPr>
        <sz val="11"/>
        <color theme="1"/>
        <rFont val="Times New Roman"/>
        <family val="1"/>
      </rPr>
      <t xml:space="preserve"> Aguarda realização de audiência. IMPROCEDENTE.</t>
    </r>
  </si>
  <si>
    <t>JULIO CESAR MIGOTTI</t>
  </si>
  <si>
    <t>0001165-47.2013.5.15.0014</t>
  </si>
  <si>
    <r>
      <rPr>
        <b/>
        <sz val="11"/>
        <color theme="9" tint="-0.249977111117893"/>
        <rFont val="Times New Roman"/>
        <family val="1"/>
      </rPr>
      <t>Ja recebemos como encerrado no GCPJ. TRANSITOU</t>
    </r>
    <r>
      <rPr>
        <sz val="11"/>
        <color theme="9" tint="-0.249977111117893"/>
        <rFont val="Times New Roman"/>
        <family val="1"/>
      </rPr>
      <t xml:space="preserve"> em 05.2018 no TRT,  nenhuma das partes apresentou RR. Depósitos: RO já zerado. Depositado incontroverso junto com os cálculos apresentados e já descontado o recursal (zerado). Como homologou os cálculos do perito, pagamos mais 291 mil em 08/20. TODOS OS </t>
    </r>
    <r>
      <rPr>
        <b/>
        <sz val="11"/>
        <color theme="9" tint="-0.249977111117893"/>
        <rFont val="Times New Roman"/>
        <family val="1"/>
      </rPr>
      <t>DEPÓSITOS ZERADOS</t>
    </r>
    <r>
      <rPr>
        <sz val="11"/>
        <color theme="9" tint="-0.249977111117893"/>
        <rFont val="Times New Roman"/>
        <family val="1"/>
      </rPr>
      <t xml:space="preserve"> NO GCPJ. Pegamos o processo em execução, com prazo para manifestação sobre os esclarecimentos do perito, que na verdade manteve os cálculos dele que já tinham sido impugnados. Seguimos o despacho, nos manifestando e apresentando nossos valores. Proferiram nova sentença, acolhendo tanto a ISL quanto os EE e mandou perito retificar cálculos. Homologou novos cálculos do perito e mandou pagar a diferença em 15 dias. Apresentamos novos EE e rct ISL. Ambos acolhidos, do Autor para tirar IR sobre juros e nosso para manter a correçao pela TR no que ja foi pago e descontar os valores de INSS ja recolhidos. Logo, nao há matéria para AP. Aguardamos a retificaçao do perito. Homologados os retificados. Vamos de EE. Liberaram o incontroverso. Rejeitados.AP por nós. Nao provido. RR dispensado. Voltou à vara e mandaram Banco depositar diferenças. Apresentamos EE, aceitos, voltará ao contador. Fez as alterações e impugnamos.</t>
    </r>
  </si>
  <si>
    <t>HE após a 6ª, IJ, treinet, equiparação e há sindicais (15%)</t>
  </si>
  <si>
    <t>baixado em 2018</t>
  </si>
  <si>
    <t>JULIO FRANCISCO MIRANDA FORTUNATO DE SOUZA</t>
  </si>
  <si>
    <t xml:space="preserve">ESCRITURÁRIO - CAIXA - GERENTE ASSISTENTE - GERENTE DE CONTAS PESSOA FÍSICA </t>
  </si>
  <si>
    <t>0011022-25.2025.5.15.0038</t>
  </si>
  <si>
    <t>200K/160k</t>
  </si>
  <si>
    <t>Ofereci 80k em 2/7. 120k em 7/7. 130k liq em 15/7. Aceitou!</t>
  </si>
  <si>
    <t>Protocolado</t>
  </si>
  <si>
    <t>SIM -Pago acrdo E conT fINAL. Falta preposto</t>
  </si>
  <si>
    <t>KAMILLY EDUARDA COELHO</t>
  </si>
  <si>
    <t>0011928-87.2024.5.15.0090</t>
  </si>
  <si>
    <t>RODRIGO AMARAL CATTO</t>
  </si>
  <si>
    <t>Aguarda realização de audiência. IMPROCEDENTE em relação a todos.</t>
  </si>
  <si>
    <t>KAREN CAROLINE PEREIRA DA ROCHA</t>
  </si>
  <si>
    <t>CAIXA - SUPERVISOR ADMINISTRATIVO</t>
  </si>
  <si>
    <t>0010385-84.2025.5.15.0067 - MS: 0013238-73.2025.5.15.0000</t>
  </si>
  <si>
    <r>
      <t xml:space="preserve">Concedida LIMINAR p/ plano de saúde. Apresentamos MS em 22/4/25. Acolhido e </t>
    </r>
    <r>
      <rPr>
        <b/>
        <sz val="11"/>
        <color theme="1"/>
        <rFont val="Times New Roman"/>
        <family val="1"/>
      </rPr>
      <t>Liminar plano cassada</t>
    </r>
    <r>
      <rPr>
        <sz val="11"/>
        <color theme="1"/>
        <rFont val="Times New Roman"/>
        <family val="1"/>
      </rPr>
      <t xml:space="preserve">. AgIn pela Reclamante. MS rct indeferido! RO da rct. </t>
    </r>
    <r>
      <rPr>
        <b/>
        <sz val="11"/>
        <color theme="1"/>
        <rFont val="Times New Roman"/>
        <family val="1"/>
      </rPr>
      <t>Perícia:</t>
    </r>
    <r>
      <rPr>
        <sz val="11"/>
        <color theme="1"/>
        <rFont val="Times New Roman"/>
        <family val="1"/>
      </rPr>
      <t xml:space="preserve"> doença (dep/AG + ortopedica)) em tratamento. LAudo psic: SEM incap, CONCAUSA. Lia concordou com o laudo mesmo com concausa. Aguarda laudo ortopedico. </t>
    </r>
  </si>
  <si>
    <t>300k + plano</t>
  </si>
  <si>
    <t>Ofereci 30k em 1/4. Cobrei em 4/4. Em aud, mantido 30k. Quer 300k. Proposta RETIRADA na MT 88</t>
  </si>
  <si>
    <t>KAREN CRISTINA FELIX DOS SANTOS</t>
  </si>
  <si>
    <t>LINKCALL SERVIÇOS DE CALL CENTER S.A</t>
  </si>
  <si>
    <t>0010420-35.2026.5.15.0188</t>
  </si>
  <si>
    <t>MONICA DOS ANJOS SANTOS</t>
  </si>
  <si>
    <t>KAREN NINA OLIVEIRA PALAU</t>
  </si>
  <si>
    <t>0010547-31.2025.5.15.0083</t>
  </si>
  <si>
    <t>KARINA MACIEL FRANCO</t>
  </si>
  <si>
    <t>0012338-75.2021.5.15.0018</t>
  </si>
  <si>
    <r>
      <t xml:space="preserve">Determinada apresentação de defesa em 15 dias. Foi pra perícia medica. INSTR para 19/6/23. Procedente em parte. Vamos de ED. Provido. RO dispensado, mas apresnetado pelas demais. RR dispensado, apresentado pela Chain. Deserto pois seguro feito em nome da Almaviva. AIRR pela Chain, nao conhecido. Agravo denegado. </t>
    </r>
    <r>
      <rPr>
        <b/>
        <sz val="11"/>
        <rFont val="Times New Roman"/>
        <family val="1"/>
      </rPr>
      <t>EXE PROV</t>
    </r>
    <r>
      <rPr>
        <sz val="11"/>
        <rFont val="Times New Roman"/>
        <family val="1"/>
      </rPr>
      <t xml:space="preserve">: Rcds devem apresentar cálculos. Homologados do perito. Chain initmada a pagar. </t>
    </r>
  </si>
  <si>
    <t>KARINA MAZZIERO</t>
  </si>
  <si>
    <t>0011697-26.2025.5.15.0090</t>
  </si>
  <si>
    <t>Aguarda designação de audiência. Acordo com Concilig e exclusão do Banco.</t>
  </si>
  <si>
    <t>26/12/26 - Falta preposto</t>
  </si>
  <si>
    <t>KARINA MIDORI ROSOLINE</t>
  </si>
  <si>
    <t xml:space="preserve">ESPECIALISTA INVESTIMENTOS II - ANALISTA OPERACOES IV - GERENTE COMERCIAL II - ESPECIALISTA INVEST CORRETORA </t>
  </si>
  <si>
    <t>BRADESCO KIRTON CTVM + BANCO BRADESCO BBI</t>
  </si>
  <si>
    <t>1000911-98.2022.5.02.0371</t>
  </si>
  <si>
    <t>MOGI DAS CRUZES</t>
  </si>
  <si>
    <t xml:space="preserve">Aguarda realização de audiência UNA em 5/12/22. IMPROCEDENTE. RO pela Autora, provido. TRT 2 fdp deferiu quase tudo. Perdeu IJ e he pos 8, pois reconheceu cartões. Russo e Autora apresentaram ED, RR e AIRR.   </t>
  </si>
  <si>
    <t xml:space="preserve">IMPROCCEDENTE - Reconhecimnto financiária,7a e 8a, não comp, </t>
  </si>
  <si>
    <t>não porque é Ferrareze e não compensou clau 11</t>
  </si>
  <si>
    <t>KARINA SILVA MARTINS</t>
  </si>
  <si>
    <t>GERENTE GESTAO RELACIONAMENTO - GERENTE RELAC PRIME INVEST III - GERENTE RELACIONAMENTO PRIME I</t>
  </si>
  <si>
    <t>0010248-29.2024.5.15.0135</t>
  </si>
  <si>
    <t xml:space="preserve"> Aguarda realização de audiência UNA</t>
  </si>
  <si>
    <t xml:space="preserve">200k </t>
  </si>
  <si>
    <t>Ofereci 50k em 7/01. Cobrei em 14/01, 22. Ofereci 70k b em 24/01. Manteve 200k. RETIRADA em 7/25.</t>
  </si>
  <si>
    <t xml:space="preserve">KARLLA FERNANDES DE LIMA AGOSTINHO BINOT </t>
  </si>
  <si>
    <t xml:space="preserve">ASSISTENTE COMERCIAL - ASSISTENTE COMERCIAL LOSANGO </t>
  </si>
  <si>
    <t>0011828-57.2023.5.15.0094 CumPrSe: 0012310-34.2025.5.15.0094</t>
  </si>
  <si>
    <t>Aguarda realização de audiência UNA. EXTINTA com merito por entender prescrição de verba de trato sucessivo. RO da Autora. Provido e deferido PCS. RR e AIRR nosso. CumPrSe: Vamos nos manifestar aos cals da Rct (307k).</t>
  </si>
  <si>
    <t>PCS</t>
  </si>
  <si>
    <t>120k b, sendo 108k Rct e 12k HÁ (INSS: 12.175- HÁ:10%     LIQUIDO: 95.825 + 12.175 (105k)</t>
  </si>
  <si>
    <t>Em audiência, ofereci 90k liq. Rct não quer acordo</t>
  </si>
  <si>
    <t>Olavo - (85) 9 9627-8014</t>
  </si>
  <si>
    <t>KAROLAYNE DE FATIMA TERRA</t>
  </si>
  <si>
    <t xml:space="preserve">GERENTE ASSISTENTE - AGENTE NEGOCIOS - CAIXA </t>
  </si>
  <si>
    <t>0011475-92.2025.5.15.0014</t>
  </si>
  <si>
    <t xml:space="preserve">EUGEN PAPA LISBOA </t>
  </si>
  <si>
    <t>Aguarda realização de audiência. Reclamante não compareceu. Vai arquivar. TM reservas</t>
  </si>
  <si>
    <t>0012673-67.2025.5.15.0014</t>
  </si>
  <si>
    <t xml:space="preserve"> THIAGO HENRIQUE AMENT</t>
  </si>
  <si>
    <t>KAROLINE ROQUETTO GOMES</t>
  </si>
  <si>
    <t>0010596-59.2024.5.15.0034</t>
  </si>
  <si>
    <t>KATIA CHRISTINA DA SILVA MORAIS</t>
  </si>
  <si>
    <t>COORDENADORA DE TREINAMENTO</t>
  </si>
  <si>
    <t>PAULO ROBERTO JOAQUIM DOS REIS ADVOGADOS ASSOCIADOS</t>
  </si>
  <si>
    <t>0012145-63.2025.5.15.0004</t>
  </si>
  <si>
    <t>LEANDRO JOSE CASSARO</t>
  </si>
  <si>
    <t>KATIA REGINA COSME VAGLI</t>
  </si>
  <si>
    <t>0010121-14.2021.5.15.0130 - ExeProv: 0012355-61.2024.5.15.0130</t>
  </si>
  <si>
    <r>
      <t xml:space="preserve">Determinada apresentação de defesa em 15 dias (04/05). INSTR para 2/8/22. Sentença só indeferiu 7 e 8 e sobreaviso. Partes apresentaram ED, ambos acolhidos. RO pelas partes.Aplicou reforma e diminuiu o dm de 161k para 10k. Deu má-fé de graça. RR dispensado, apresentado pela Autora (IJ pos reforma, 384, majorar DM de 10 p/200, horarios inicial, multa normativa mensal, sobreaviso, hon adv sucumb). Recebido no tema aplicação da reforma. AIRR pelas demais matérias. Rct desistiu dos recursos. Homologada. </t>
    </r>
    <r>
      <rPr>
        <b/>
        <sz val="11"/>
        <rFont val="Times New Roman"/>
        <family val="1"/>
      </rPr>
      <t>TRANSITOU.</t>
    </r>
    <r>
      <rPr>
        <sz val="11"/>
        <rFont val="Times New Roman"/>
        <family val="1"/>
      </rPr>
      <t xml:space="preserve"> </t>
    </r>
    <r>
      <rPr>
        <b/>
        <sz val="11"/>
        <rFont val="Times New Roman"/>
        <family val="1"/>
      </rPr>
      <t>CumPrSen</t>
    </r>
    <r>
      <rPr>
        <sz val="11"/>
        <rFont val="Times New Roman"/>
        <family val="1"/>
      </rPr>
      <t>: foi direto p/ perícia.</t>
    </r>
  </si>
  <si>
    <t>HE pos 8ª, treinet, IJ, 384, DM transp valores (10k), ADC + 1% todo periodo e HÁ, má-fé</t>
  </si>
  <si>
    <t>790k - relatório                     Bruto 700.320 + 74,256 hon= 774.580 (Sem INSS, IR de 42.250)</t>
  </si>
  <si>
    <t>945k</t>
  </si>
  <si>
    <t>Ofereci 500k liq + 50k hon em 2/10. Cobrei em 2/12. Responderam em 16/01. Pedi autorizaçao por relatorio de 790k, ok. Ofereci 700k bruto em 20/01. Disse que não tem contraproposta (estao enrolando). Em 3/4,, constatei que os calcs bruto na exe prov nao diferem ne em 20k e mandei wpp pro Renato sobre isso e e-mail p/ esc. Valor oferecido: 827.399,83 (sob consulta). Quer o bruto + 35% de hon. Pedi aut por relatório p/ dividir a diferença</t>
  </si>
  <si>
    <t>KATIA REGINA DEGHI</t>
  </si>
  <si>
    <t>0010945-09.2021.5.15.0021</t>
  </si>
  <si>
    <t xml:space="preserve">LUIS FERNANDO VANSAN GONCALVES  </t>
  </si>
  <si>
    <t>Aguarda realização de INICIAL em 29/03/22. Foi pra perícia. CONC para 10/8/22. Sentença de procedencia. Vamos de ED, acolhido pela prescriçao apenas. RO pela Chain e rect. Dispensado pelo Banco. Provido parcialmentr do Autor pra afastar limitaçao dos valores. Sem interesse nosso em RR. RR e AIRR pela Chain, denegados. Chain apresentou RecExtr..</t>
  </si>
  <si>
    <t>Sobreaviso</t>
  </si>
  <si>
    <t>KAUE SOUSA BARBIER</t>
  </si>
  <si>
    <t xml:space="preserve">SUPERVISOR ADMINISTRATIVO - AGENTE NEGOCIOS - CAIXA - ESCRITURARIO </t>
  </si>
  <si>
    <t>0011428-42.2024.5.15.0083</t>
  </si>
  <si>
    <t xml:space="preserve"> 5ª Câmara - Manoel Carlos </t>
  </si>
  <si>
    <t>Aguarda realizaçao de audiência. PROCEDENTE. Vamos de ED. Rejeitados. Vamos de RO (5ª Câmara).</t>
  </si>
  <si>
    <t>HE pós 6ª, IJ 15, má-fé</t>
  </si>
  <si>
    <t>KAWANE CAROLINE MESSIAS BONAGRAZIA</t>
  </si>
  <si>
    <t>0010042-49.2025.5.15.0080</t>
  </si>
  <si>
    <t xml:space="preserve">JOAO  PAULO  SANTOS  RORIZ  DA SILVA </t>
  </si>
  <si>
    <t>Aguarda realização de audiência. PROCEDENTE. Perdeu comissoes, IJ, cartoes ok. RO dispensado IE 95. RO rct (Rita de Cássia Penkal - 4ª Câm). Provido da Reclamante p/ majorar DM de 5 p/ 15k. RR dispensado.</t>
  </si>
  <si>
    <t>DM (15k) - ACORDO</t>
  </si>
  <si>
    <t xml:space="preserve">Ofereci 29k em 11/6. Vai esperar para ver se vem proposta no outro caso. Nao veio. Disse que aceita 100k pelos 2, mesmo tendo falado 250k em aud. RETIRADA  na MT 88. </t>
  </si>
  <si>
    <t>15K</t>
  </si>
  <si>
    <t>Joao Paulo - wpp</t>
  </si>
  <si>
    <t>sim - falta acordo apenas</t>
  </si>
  <si>
    <t>0010661-76.2025.5.15.0080</t>
  </si>
  <si>
    <t>REINTEGRAÇÃO e doença. Liminar indeferida. Foi para perícia. "Concausa entre a intensificação dos sintomas de autismo" e concausa p/ depressão, além de incapacidade Total e temporária. Aguarda realização de audiência.</t>
  </si>
  <si>
    <t>AGUARDA RESPOSTA DE BANCO COM ALÇADA</t>
  </si>
  <si>
    <t>Não tínhamos alçada. Pedi 200k ao banco por causa do laudo de concausa para encerrar os 2 processos. Iniciar com 100k nos 2, pois era o valor q ela aceitava antes</t>
  </si>
  <si>
    <t>100K</t>
  </si>
  <si>
    <t>SIM - falta preposto apenas</t>
  </si>
  <si>
    <t>KAYLAINE CAMILA CASSIM</t>
  </si>
  <si>
    <t>0010053-36.2022.5.15.0128</t>
  </si>
  <si>
    <t>Aguarda realização de INICIAL em 25/07/22. Parcialmente procedente. RO por todos. Provido apenas para mandar Autora pagar honoráriios, mas suspenso. RR dispensado pela IE 95. RR e AIRR pela Chain.Nao provido. Agravo. Denegado.</t>
  </si>
  <si>
    <t>KEILA ROBERTA DA CRUZ GONCALVES</t>
  </si>
  <si>
    <t>0011343-91.2023.5.15.0018</t>
  </si>
  <si>
    <t xml:space="preserve">ALESSANMDRO VECIN OLIVEIRA </t>
  </si>
  <si>
    <t>Aguarda realização de audiência UNA. PROCEDENTE. RO dispensado. Apresentado pela Chain e Reclamante. Não providos. RR, AIRR e Agravo pela Chain. .</t>
  </si>
  <si>
    <t>KELLI JULIANA DE DEUS RAVAGNANI</t>
  </si>
  <si>
    <t>0011947-22.2025.5.15.0070</t>
  </si>
  <si>
    <t xml:space="preserve">TIAGO DOS SANTOS ALVES </t>
  </si>
  <si>
    <t>KELLY BARRETOS BOSCH</t>
  </si>
  <si>
    <t>0011832-90.2025.5.15.0105</t>
  </si>
  <si>
    <t xml:space="preserve">Aguarda realização de audiência. Acordo com 1a Ré e exclusão do Banco. </t>
  </si>
  <si>
    <t>Exclusão da lide</t>
  </si>
  <si>
    <t xml:space="preserve">KELLY CHRISTINA GONCALVES DOS SANTOS SILVA </t>
  </si>
  <si>
    <t xml:space="preserve">GERENTE ASSISTENTE - CAIXA - SUPERVISOR ADMINISTRATIVO </t>
  </si>
  <si>
    <t>0010094-97.2023.5.15.0053</t>
  </si>
  <si>
    <r>
      <t xml:space="preserve">Aguarda realização de audiência UNA. Procedente. Perdeu 384 só. RO por ambas. Provido do banco para deferir compensação clausula 11. RR dispensado. ED pela Autora, não provido. RR pela Reclamante. Denegado. </t>
    </r>
    <r>
      <rPr>
        <b/>
        <sz val="11"/>
        <rFont val="Times New Roman"/>
        <family val="1"/>
      </rPr>
      <t>TRANSITOU</t>
    </r>
    <r>
      <rPr>
        <sz val="11"/>
        <rFont val="Times New Roman"/>
        <family val="1"/>
      </rPr>
      <t>. Foi direto p/ perícia. Banco teria que dep o incontr, mas nao vamos. Concordamos com os cálculos do perito e rct tb. Aguarda homologação e ordem pgto.</t>
    </r>
  </si>
  <si>
    <t>7a e 8a, comp ok, sal subs, DM (tratamento - 1 sal 4.780)</t>
  </si>
  <si>
    <t>B+h: 37.658                           L+h: 36.265</t>
  </si>
  <si>
    <t>Ofereci 30k li no email geral. Nunca responderam e ai concordamos com os cálculos do perito</t>
  </si>
  <si>
    <t>KERIENE KETHYLIN BISPO</t>
  </si>
  <si>
    <t>ASSISTENTE DE ENFERMAGEM</t>
  </si>
  <si>
    <t>SM SERVICOS DE TERCEIRIZACAO LTDA</t>
  </si>
  <si>
    <t>HOME CARE CENE HOSPITALLAR LTDA + BRADESCO SAUDE S/A</t>
  </si>
  <si>
    <t>0010785-10.2023.5.15.0119</t>
  </si>
  <si>
    <t>CACAPAVA</t>
  </si>
  <si>
    <t>EDIMAR VIANNA DE MOURA JUNIOR</t>
  </si>
  <si>
    <t>Aguarda realização de audiência UNA. IMPROCEDENTE em face do Banco, mas condenou as outras 2 rés. RO da Autora e Home Care.Mantida a IMPROC em relaçao ao Banco. RR e AIRR pela Home Care. Denegados. Processo suspenso até decisao pelo STF do tema 1389</t>
  </si>
  <si>
    <t>KLEBER MONTEIRO DE MORAIS</t>
  </si>
  <si>
    <t xml:space="preserve">BRADESCO SEGUROS SA </t>
  </si>
  <si>
    <t>0010206-34.2026.5.15.0062</t>
  </si>
  <si>
    <t>LINS</t>
  </si>
  <si>
    <t>NATALIA MOREIRA LEMOS SOARES</t>
  </si>
  <si>
    <t>LAERCIO CRISTIANO PINTO</t>
  </si>
  <si>
    <t>0010510-64.2023.5.15.0118</t>
  </si>
  <si>
    <t xml:space="preserve">Aguarda realização de audiência INICIAL. Não conseguiram citar a GP, entao tiraram a audiência de pauta ate conseguirem o endereço Aguarda audiência. Sentença procedente. RO dispensado. ED pelo Autor, provido para corrigir erro material. RO pelas demais.Provido só do Autor para vale ref 2 dias no mes. RR dispensado. RR da GP denegado e do Autor aceito pela aplicaçao da reforma. AIRR. </t>
  </si>
  <si>
    <t>LAIRTON LUIS DE SOUZA</t>
  </si>
  <si>
    <t>0011783-46.2025.5.15.0106</t>
  </si>
  <si>
    <t>Aguarda realização de audiência.  Suspenso em relação ao banco. Agendado p/ baixa em 8/26.</t>
  </si>
  <si>
    <t>Accordo com a 1a ré</t>
  </si>
  <si>
    <t>LARISSA APARECIDA DA SILVA SANTOS</t>
  </si>
  <si>
    <t>0010468-81.2024.5.15.0020</t>
  </si>
  <si>
    <t>GUARATINGUETA</t>
  </si>
  <si>
    <r>
      <rPr>
        <b/>
        <sz val="11"/>
        <color rgb="FFFF0000"/>
        <rFont val="Times New Roman"/>
        <family val="1"/>
      </rPr>
      <t xml:space="preserve">ATIVA! </t>
    </r>
    <r>
      <rPr>
        <sz val="11"/>
        <color theme="1"/>
        <rFont val="Times New Roman"/>
        <family val="1"/>
      </rPr>
      <t>Aguarda realização de audiência UNA. Foi pra perícia médica, NEGATIVA! Negou burnout, mas caracterizou depress/ansiedade, sem causa ou concausa com o labor. Perdeu inter prescr, desvio, sal subs, cartões ok e 384. ED pelo § 3º, não provido. Vamos de RO.</t>
    </r>
  </si>
  <si>
    <t>Afastou cargo confiança, (mas nao deu 7ª e 8ª por causa da comp), IJ 15, HA (10%)</t>
  </si>
  <si>
    <t>LARISSA BRAZ KRAUNISKI</t>
  </si>
  <si>
    <t xml:space="preserve">GERENTE PAA  </t>
  </si>
  <si>
    <t>0010202-75.2026.5.15.0133</t>
  </si>
  <si>
    <t>PRISCILA GIL DE SOUZA MURAD</t>
  </si>
  <si>
    <t xml:space="preserve">Aguarda realização de audiência. Vamos apresentar exe incomp. </t>
  </si>
  <si>
    <t>LARISSA CARLA ALVES VERTO</t>
  </si>
  <si>
    <t>0010057-80.2025.5.15.0027</t>
  </si>
  <si>
    <t xml:space="preserve"> 8ª Câmara -  Claudinei Zapata Marques </t>
  </si>
  <si>
    <t>VOTUPORANGA</t>
  </si>
  <si>
    <t xml:space="preserve">Aguarda realização de audiência. PROCEDENTE. Perdeu comissoes, HE, cartoes ok, acumulo, dm (assédio). RO por ambas. </t>
  </si>
  <si>
    <t>14.010, IJ 15, DM (segurança - 3k)</t>
  </si>
  <si>
    <t>Pediu alçada 2 vzs, mas nao tem nenhuma</t>
  </si>
  <si>
    <t>0011515-35.2025.5.15.0027</t>
  </si>
  <si>
    <t xml:space="preserve">Desistiu da ação. </t>
  </si>
  <si>
    <t>LARISSA DA CRUZ SCALABRINI VALETA</t>
  </si>
  <si>
    <t>0011480-40.2024.5.15.0050</t>
  </si>
  <si>
    <t xml:space="preserve">VICTOR GABRIEL NARCISO MATSUNAGA </t>
  </si>
  <si>
    <r>
      <rPr>
        <b/>
        <sz val="11"/>
        <color theme="1"/>
        <rFont val="Times New Roman"/>
        <family val="1"/>
      </rPr>
      <t>ATIVA</t>
    </r>
    <r>
      <rPr>
        <sz val="11"/>
        <color theme="1"/>
        <rFont val="Times New Roman"/>
        <family val="1"/>
      </rPr>
      <t xml:space="preserve"> - Aguarda realização de audiência. Foi para perícia. Desfavorável. </t>
    </r>
    <r>
      <rPr>
        <b/>
        <sz val="11"/>
        <color theme="1"/>
        <rFont val="Times New Roman"/>
        <family val="1"/>
      </rPr>
      <t>PROCEDENTE</t>
    </r>
    <r>
      <rPr>
        <sz val="11"/>
        <color theme="1"/>
        <rFont val="Times New Roman"/>
        <family val="1"/>
      </rPr>
      <t>. Ganhou tudo. Nao aplicou reforma, mas sem efeitos práticos. Vamos de RO (1ª Câmara - Tereza Aparecida).</t>
    </r>
  </si>
  <si>
    <t>Acúmulo (20%); sal subs; todas despesas medicas anteriores e futuras; pensao mensal (66,67%) sobre os afastamentos passados e futuros por causas psíquicas, até a plena recuperação; DM doença (100k)</t>
  </si>
  <si>
    <t xml:space="preserve">calcs: 234.513,69. </t>
  </si>
  <si>
    <t>Dra. Márcia (18) 3223-3373</t>
  </si>
  <si>
    <t>DESPESAS MÉDICAS</t>
  </si>
  <si>
    <t>0010889-44.2025.5.15.0050</t>
  </si>
  <si>
    <t>josé Pedro - 9ª Câmara</t>
  </si>
  <si>
    <r>
      <rPr>
        <b/>
        <sz val="11"/>
        <color theme="1"/>
        <rFont val="Times New Roman"/>
        <family val="1"/>
      </rPr>
      <t>ATIVA - VR e integr Vref e AuxAli</t>
    </r>
    <r>
      <rPr>
        <sz val="11"/>
        <color theme="1"/>
        <rFont val="Times New Roman"/>
        <family val="1"/>
      </rPr>
      <t>. Aguarda realização de audiência. PROCEDENTE. Perdeu inter VRef e VA. Vamos de RO (só nosso).</t>
    </r>
  </si>
  <si>
    <t>VERBA DE REPRESENTAÇÃO</t>
  </si>
  <si>
    <t>juntar com valor do outro processo</t>
  </si>
  <si>
    <t>LARISSA FERNANDA LOPES CLARO</t>
  </si>
  <si>
    <t xml:space="preserve">GERENTE CONTAS PESSOA FISICA I - GERENTE CONTAS PESSOA FISICA I </t>
  </si>
  <si>
    <t>0012597-52.2025.5.15.0108</t>
  </si>
  <si>
    <t xml:space="preserve">RAPHAEL FELIPE DA SILVA SANTOS </t>
  </si>
  <si>
    <t>LARISSA GABRYELA DA SILVA</t>
  </si>
  <si>
    <t>0012607-71.2022.5.15.0021</t>
  </si>
  <si>
    <t>EGLE REGINA DA SILVA SIQUEIRA</t>
  </si>
  <si>
    <t>Aguarda realização de audiência INICIAL. Laudo negativo. Determinada nova perícia. PROCEDENTE. RO dispensado, interposto pelos demais. Nao providos. RR dispensado.</t>
  </si>
  <si>
    <t>LARISSA GONCALVES CABIA MONTEIRO</t>
  </si>
  <si>
    <t>0010056-45.2024.5.15.0152</t>
  </si>
  <si>
    <t xml:space="preserve">ROSANGELA APARECIDA MATTOS FERREGUTTI </t>
  </si>
  <si>
    <t>Aguarda realização de audiência INICIAL. Reclamante pediu prazo para aditar a inicial, concedido. Voltará a pauta de iniciais. Marcada perícia. Desmarcada pelo juiz que reputou desnecessária (também acho). Determinada complementação da defesa após conexao. Aguarda INSTR.</t>
  </si>
  <si>
    <t>0010374-28.2024.5.15.0152</t>
  </si>
  <si>
    <r>
      <t xml:space="preserve">LIMINAR de manutençao do PLANO DE SAUDE concedida. O plano estará vigente até 13/4/24, mas quer que seja ate o fim do tratamento. INTIMAÇAO recebida em 13/3. Apresentamos MS, liminar de sustaçao indeferida. </t>
    </r>
    <r>
      <rPr>
        <b/>
        <sz val="11"/>
        <color theme="1"/>
        <rFont val="Times New Roman"/>
        <family val="1"/>
      </rPr>
      <t>MS julgado improcedente</t>
    </r>
    <r>
      <rPr>
        <sz val="11"/>
        <color theme="1"/>
        <rFont val="Times New Roman"/>
        <family val="1"/>
      </rPr>
      <t>. Liminar do plano cumprido e confirmada nos autos. Apresentada contestaçao, vista a rct e depois irá a conclusão. Rct noticiou descumprimento da liminar. SOBRESTADO até decisão do 0010056.</t>
    </r>
  </si>
  <si>
    <t>LARISSA SANTANA GRANDO</t>
  </si>
  <si>
    <t>0011854-38.2022.5.15.0111</t>
  </si>
  <si>
    <r>
      <t xml:space="preserve">Aguarda realização de UNA em 16/11/22. Alterada para CONC. Sentença reconheceu CC quando g contas e val dos cartoes. Não deu venda de férias, PLR, KM. Apresentamos ED pelo CC pela CCT, não provido. RO por ambas. TRT aplicou a suspensao da Lei 14.010. RR dispensado, apresentado pela Autora RR e AIRR. Denegados. </t>
    </r>
    <r>
      <rPr>
        <b/>
        <sz val="11"/>
        <rFont val="Times New Roman"/>
        <family val="1"/>
      </rPr>
      <t>TRANSITOU</t>
    </r>
    <r>
      <rPr>
        <sz val="11"/>
        <rFont val="Times New Roman"/>
        <family val="1"/>
      </rPr>
      <t>. Banco deve apresentar cálculos e depositar incontroverso. Foi para perícia (cal Banco: 43.191 - calc perito: 48.900 - calc rct:117.358). Impugnamos, mas mantiveram. Homologados do perito. EE e ISL.</t>
    </r>
  </si>
  <si>
    <t>7ª e 8ª e acima da 8ª quando g ass., comp clau 11 ok, 384 antes da reforma, multa CCT, HÁ 10%, correção ok, suspensao pela 14010</t>
  </si>
  <si>
    <t xml:space="preserve">51k bru com hon  - Liquido (considerando cals do perito):43.333,15 p/ Reclamante, 5100 de honorários e 2.566,85 INSS  </t>
  </si>
  <si>
    <t>125k</t>
  </si>
  <si>
    <t xml:space="preserve">Em 10/7, pós sentença, Renata ofereceu 30k. Quer 115. encerrado Após acordao, ofereci 30k liq em 17/7. Cobrei em 8/01. Em audiência do dia 06/10 o Adv quer 70k liquido </t>
  </si>
  <si>
    <t>LARISSA TEIXEIRA GOULART CUNHA</t>
  </si>
  <si>
    <t xml:space="preserve">GERENTE ASSISTENTE - SUPERVISOR ADMINISTRATIVO </t>
  </si>
  <si>
    <t>0012340-09.2024.5.15.0093</t>
  </si>
  <si>
    <t>Aguarda realização de audiência. PROCEDENTE. ED Reclamante pela 14.010. RO nosso. Acolhido ED. Vamos de RO complementar. RO rct.</t>
  </si>
  <si>
    <t>HE pós 8ª e DM (10)</t>
  </si>
  <si>
    <t xml:space="preserve">Muito baixo p/ Alan, mas mandei a pedido 35k b em 4/7. Nao responderam. RETIRADA na MT 88. SENTENÇA. Risco: 76.116 (baixo p/ Alan). Em 14/01, falei q negociaremos após a sentença no outro processo. </t>
  </si>
  <si>
    <t>0012514-84.2025.5.15.0092</t>
  </si>
  <si>
    <r>
      <rPr>
        <b/>
        <sz val="11"/>
        <color theme="1"/>
        <rFont val="Times New Roman"/>
        <family val="1"/>
      </rPr>
      <t>VR e PDE</t>
    </r>
    <r>
      <rPr>
        <sz val="11"/>
        <color theme="1"/>
        <rFont val="Times New Roman"/>
        <family val="1"/>
      </rPr>
      <t xml:space="preserve">. Aguarda realização de audiência. </t>
    </r>
  </si>
  <si>
    <t>LARISSA THAIS DA SILVA BRITO</t>
  </si>
  <si>
    <t>0012391-56.2021.5.15.0018</t>
  </si>
  <si>
    <r>
      <t xml:space="preserve">Determinada apresentação de defesa em 15 dias (20/2/22).  INS para 26/6/23. Procedente em parte. ED provido. RO dispensado, apresentado pela Chain, provido. RR dispensado, apresentado pela Chain. AIRR pela Chain. Nao provido. </t>
    </r>
    <r>
      <rPr>
        <b/>
        <sz val="11"/>
        <rFont val="Times New Roman"/>
        <family val="1"/>
      </rPr>
      <t>TRANSITOU</t>
    </r>
    <r>
      <rPr>
        <sz val="11"/>
        <rFont val="Times New Roman"/>
        <family val="1"/>
      </rPr>
      <t>. Chain intimada a pagar.</t>
    </r>
  </si>
  <si>
    <t>LAURA FERREIRA GARCIA LEAL</t>
  </si>
  <si>
    <t>GERENTE DE NEG E SERVICOS I (GERENTE ASSISTENTE) - AGENTE NEGOCIOS - CAIXA</t>
  </si>
  <si>
    <t>0011685-28.2025.5.15.0117 - MS: 0007743-14.2026.5.15.0000</t>
  </si>
  <si>
    <t>ALEXANDRE ALLIPRANDINO MEDEIROS</t>
  </si>
  <si>
    <t>SAO JOAQUIM DA BARRA</t>
  </si>
  <si>
    <r>
      <t xml:space="preserve">(Daria p/ apresentar exc incom pq a vara tinha que ser Barretos e nao Sao Joaquim da Barra. Mas deixamos pq nao conhEcemos Barretos nem essa vara). </t>
    </r>
    <r>
      <rPr>
        <b/>
        <sz val="11"/>
        <color theme="1"/>
        <rFont val="Times New Roman"/>
        <family val="1"/>
      </rPr>
      <t>Deferida liminar p/ restabelecimento de plano</t>
    </r>
    <r>
      <rPr>
        <sz val="11"/>
        <color theme="1"/>
        <rFont val="Times New Roman"/>
        <family val="1"/>
      </rPr>
      <t>. Vamos de MS (abaixo. Aguarda designação de audiência.</t>
    </r>
  </si>
  <si>
    <t>213K</t>
  </si>
  <si>
    <t>PADE/POBJ/VALORIZA</t>
  </si>
  <si>
    <t>JUÍZO DA VT DE SAO JOAQUIM DA BARRA</t>
  </si>
  <si>
    <t>0007743-14.2026.5.15.0000</t>
  </si>
  <si>
    <t>1ª SDI - THELMA H M DE TOLEDO VIEIRA</t>
  </si>
  <si>
    <t>00</t>
  </si>
  <si>
    <t xml:space="preserve">Liminar denegada. Apresentei ED pq nao falou da preliminar de nulidade. </t>
  </si>
  <si>
    <t>LAURA GARCIA CIRILO</t>
  </si>
  <si>
    <t xml:space="preserve">GERENTE PAB - GERENTE CONTAS PESSOA FISICA  </t>
  </si>
  <si>
    <t>0011098-62.2025.5.15.0066</t>
  </si>
  <si>
    <t>115k no 2</t>
  </si>
  <si>
    <t>SOBREAVISO USO DO CEL</t>
  </si>
  <si>
    <t>0011309-98.2025.5.15.0066</t>
  </si>
  <si>
    <t xml:space="preserve">LAURESIO TARABORELLI </t>
  </si>
  <si>
    <r>
      <rPr>
        <sz val="11"/>
        <color rgb="FF000000"/>
        <rFont val="Times New Roman"/>
        <family val="1"/>
      </rPr>
      <t>0010925-55.2015.5.15.0012</t>
    </r>
    <r>
      <rPr>
        <sz val="11"/>
        <color rgb="FF808080"/>
        <rFont val="Times New Roman"/>
        <family val="1"/>
      </rPr>
      <t xml:space="preserve"> </t>
    </r>
    <r>
      <rPr>
        <sz val="11"/>
        <color rgb="FF4F81BD"/>
        <rFont val="Times New Roman"/>
        <family val="1"/>
      </rPr>
      <t xml:space="preserve"> </t>
    </r>
    <r>
      <rPr>
        <sz val="11"/>
        <color rgb="FF000000"/>
        <rFont val="Times New Roman"/>
        <family val="1"/>
      </rPr>
      <t xml:space="preserve">- ExProvAS 0010353-26.2020.5.15.0012 </t>
    </r>
  </si>
  <si>
    <r>
      <t xml:space="preserve">Acórdão manteve a sentença, com exceção à correção, que determinou a aplicação do IPCA a partir de 2015 - Dispensado RR por Flávio. Reclamante apresentou RR e AI: denegados. </t>
    </r>
    <r>
      <rPr>
        <b/>
        <sz val="11"/>
        <rFont val="Times New Roman"/>
        <family val="1"/>
      </rPr>
      <t>Transitou</t>
    </r>
    <r>
      <rPr>
        <sz val="11"/>
        <rFont val="Times New Roman"/>
        <family val="1"/>
      </rPr>
      <t xml:space="preserve"> em 26/6/20.</t>
    </r>
    <r>
      <rPr>
        <b/>
        <sz val="11"/>
        <rFont val="Times New Roman"/>
        <family val="1"/>
      </rPr>
      <t xml:space="preserve"> Exe Prov</t>
    </r>
    <r>
      <rPr>
        <sz val="11"/>
        <rFont val="Times New Roman"/>
        <family val="1"/>
      </rPr>
      <t>: Apresentados cálculos por ambas as partes. Pedi STF correção. Marcada CONC, determinada apresentação de cálculos pela ADC 58. ISL pelo Autor e EE por nós. Provido apenas do rct. AP pelo banco por 2,5k. Provido! Rct reapresentará calcs. Reapresentou com correção antiga e juiz aceitou, pois foi o determinado na sentença de ISL. Vamos pagar e encerrar.</t>
    </r>
  </si>
  <si>
    <t xml:space="preserve">HE treinet </t>
  </si>
  <si>
    <t xml:space="preserve"> 28.843,55 - RELATORIO</t>
  </si>
  <si>
    <t>Ofereci pagar o valor dos cálculos homologados em 26/3. Nunca responderam. Fiz a proposta por petição e marcaram conc. Nela pediram 40k liq, dizendo que nossa atualizaçao tava errada.</t>
  </si>
  <si>
    <t>LEANDRO BRITO RAMOS</t>
  </si>
  <si>
    <t>0010292-16.2021.5.15.0018</t>
  </si>
  <si>
    <r>
      <t xml:space="preserve">Aguarda realização de UNA em 28/06/2022. Procedente em parte. Vamos de ED. Não provido. Apresentamos RO. Provido para correçao. </t>
    </r>
    <r>
      <rPr>
        <b/>
        <sz val="11"/>
        <rFont val="Times New Roman"/>
        <family val="1"/>
      </rPr>
      <t>TRANSITOU</t>
    </r>
    <r>
      <rPr>
        <sz val="11"/>
        <rFont val="Times New Roman"/>
        <family val="1"/>
      </rPr>
      <t xml:space="preserve">. Homologados cálculos da Chain, que pagará. </t>
    </r>
  </si>
  <si>
    <t>LEANDRO DELGADO RAAB</t>
  </si>
  <si>
    <t xml:space="preserve">GERENTE PAA - GERENTE CONTAS PESSOA FISICA I  </t>
  </si>
  <si>
    <t>0011014-84.2025.5.15.0123</t>
  </si>
  <si>
    <t>CAPAO BONITO</t>
  </si>
  <si>
    <t xml:space="preserve">LINCOLN ZUB DUTRA </t>
  </si>
  <si>
    <t>12K</t>
  </si>
  <si>
    <t>210k + conversao pedido demissao em imotivada</t>
  </si>
  <si>
    <t xml:space="preserve">Respondi ao email oferecendo 10k. </t>
  </si>
  <si>
    <t>Lincoln - e-mail</t>
  </si>
  <si>
    <t xml:space="preserve">Dano moral - dumping social; HE por trabalho aos sábados, domingos e feriados; resc. Indireta; interjornada; devolução IR das férias; promessa aumento salarial por transf. </t>
  </si>
  <si>
    <t>LEANDRO GOMES DOS SANTOS</t>
  </si>
  <si>
    <t xml:space="preserve"> GERENTE RELACIONAMENTO DIGITAL - ANALISTA OPERACOES JR </t>
  </si>
  <si>
    <t>0011938-08.2025.5.15.0152</t>
  </si>
  <si>
    <t xml:space="preserve">SAMIRA TAINAR DE LIMA SIMOES  </t>
  </si>
  <si>
    <t>Vamos apresentar exceção de incomp territorial. Rejeitada. Aguarda realização de audiência</t>
  </si>
  <si>
    <t>LEANDRO MARTINS ARAUJO</t>
  </si>
  <si>
    <t>ELIANE DA SILVA DOS SANTOS MANUTENCOES</t>
  </si>
  <si>
    <t xml:space="preserve">BRADESCO SEGUROS SA + 4 </t>
  </si>
  <si>
    <t>0010239-45.2025.5.15.0131</t>
  </si>
  <si>
    <t>LUCIANA CRISTINA CAMPAGNOLI SOUSA MUTERLE</t>
  </si>
  <si>
    <t xml:space="preserve">Aguarda realização de audiência. Acordo com 1ª rcd. Agendado p/ encerrar. </t>
  </si>
  <si>
    <t>ACORDO COM A 1A RCD</t>
  </si>
  <si>
    <t>LEANDRO MASSINI MORATELLI</t>
  </si>
  <si>
    <t>0010357-77.2019.5.15.0051 - EXE PROV: 0010803-41.2023.5.15.0051</t>
  </si>
  <si>
    <r>
      <t>Sentença parcialente procedente. Apresentamos ED, parcialmente acolhido. Partes apresentaram RO: negado do Autor e provido do banco para reconhecer CC, afastar reflexo das HE em DSR, condenar Autor nos HÁ e índice na execução. Apresentamos ED, rejeitados. RR dispensado por Talyta. Apresentado RR e CMAI pelo Autor, que aguarda julgamento. SUSPENSO ate decisao final da ADI nº 5.766.</t>
    </r>
    <r>
      <rPr>
        <u/>
        <sz val="11"/>
        <rFont val="Times New Roman"/>
        <family val="1"/>
      </rPr>
      <t xml:space="preserve"> Provido para declarar inexigiveis os hon adv</t>
    </r>
    <r>
      <rPr>
        <sz val="11"/>
        <rFont val="Times New Roman"/>
        <family val="1"/>
      </rPr>
      <t xml:space="preserve">. </t>
    </r>
    <r>
      <rPr>
        <b/>
        <sz val="11"/>
        <rFont val="Times New Roman"/>
        <family val="1"/>
      </rPr>
      <t>TRANSITOU</t>
    </r>
    <r>
      <rPr>
        <sz val="11"/>
        <rFont val="Times New Roman"/>
        <family val="1"/>
      </rPr>
      <t xml:space="preserve">. Exe seguira na </t>
    </r>
    <r>
      <rPr>
        <b/>
        <sz val="11"/>
        <rFont val="Times New Roman"/>
        <family val="1"/>
      </rPr>
      <t>EXE PROV</t>
    </r>
    <r>
      <rPr>
        <sz val="11"/>
        <rFont val="Times New Roman"/>
        <family val="1"/>
      </rPr>
      <t>: concordamos com os cálculos do Autor. Homologados cálculos do autor, mas sem honorários para nós. EE por isso, providos! Sem novos recursos. Rct alegou que nao recebeu tudo. Informamos que ele nao considerou a integralidade dos depósitos feitos. Aguardamos decisao. Tiraram os honorários pra nós e mandaram pagar mais 10k. Apresentamos EE. Providos. Dos 10, tivemos que pagar 2k de INSS e processo foi encerrado. (falta zerar 7.400 no GCPJ)</t>
    </r>
  </si>
  <si>
    <r>
      <rPr>
        <sz val="11"/>
        <color theme="0" tint="-0.499984740745262"/>
        <rFont val="Times New Roman"/>
        <family val="1"/>
      </rPr>
      <t xml:space="preserve"> HE após a 6ª, </t>
    </r>
    <r>
      <rPr>
        <sz val="11"/>
        <rFont val="Times New Roman"/>
        <family val="1"/>
      </rPr>
      <t>IJ 15, Treinet, sal substituição, PLR prop  e HÁ</t>
    </r>
  </si>
  <si>
    <t>LEANDRO RENAN FERREIRA JORGE DEMETRIO</t>
  </si>
  <si>
    <t>0010319-75.2026.5.15.0033</t>
  </si>
  <si>
    <t>ALEXANDRE GARCIA MULLER</t>
  </si>
  <si>
    <t>WILSON MASAMI NAKAO</t>
  </si>
  <si>
    <t>LEATRIZ CORORATO FAVETTA</t>
  </si>
  <si>
    <t>0010214-07.2026.5.15.0128</t>
  </si>
  <si>
    <t>CRISTIANE KAWANAKA DE PONTES</t>
  </si>
  <si>
    <t xml:space="preserve">Aguarda designação de audiência. </t>
  </si>
  <si>
    <t>LEONARDO CUNHA DE GODOY PITELLI</t>
  </si>
  <si>
    <t>GERENTE DE NEG E ATENDIMENTO - GERENTE ADMINISTRATIVO</t>
  </si>
  <si>
    <t>0010299-09.2026.5.15.0058</t>
  </si>
  <si>
    <t xml:space="preserve">ADELIA WEBER LEONE ALMEIDA FARIA </t>
  </si>
  <si>
    <t>DANILO DE JESUS MROFKA</t>
  </si>
  <si>
    <t>LEONARDO DA SILVA MELLO</t>
  </si>
  <si>
    <t xml:space="preserve">GERENTE CONTAS PESSOA JURIDICA  - GERENTE ADMINISTRATIVO UNIDADE  - SUPERVISOR ADMINISTRATIVO </t>
  </si>
  <si>
    <t>0012712-72.2025.5.15.0076</t>
  </si>
  <si>
    <t>FRANCIELI PISSOLI</t>
  </si>
  <si>
    <t>206k</t>
  </si>
  <si>
    <t>Ofereci 80k em 1/12/25. Disse que não quer.</t>
  </si>
  <si>
    <t>Eraldo</t>
  </si>
  <si>
    <t>SUPERA</t>
  </si>
  <si>
    <t>LEONARDO DIEGO DOS SANTOS RIBEIRO</t>
  </si>
  <si>
    <t xml:space="preserve">ALMAVIVA + BRADESCO BBI + BBC PROCESSADORA </t>
  </si>
  <si>
    <t>0010988-09.2022.5.15.0021</t>
  </si>
  <si>
    <r>
      <t xml:space="preserve">Aguarda realização de Audiência INICIAL em 17/8/22. IMPROCEDENTE em face de todas. RO pelo Autor. PROCEDENTE. </t>
    </r>
    <r>
      <rPr>
        <b/>
        <sz val="11"/>
        <rFont val="Times New Roman"/>
        <family val="1"/>
      </rPr>
      <t>TRANSITOU</t>
    </r>
    <r>
      <rPr>
        <sz val="11"/>
        <rFont val="Times New Roman"/>
        <family val="1"/>
      </rPr>
      <t>. Homologados calcs rct (Chain nao se manifesou) e Chain intimada a pagar.</t>
    </r>
  </si>
  <si>
    <t>LEONARDO DONIZETI DA SILVA</t>
  </si>
  <si>
    <t>0010245-33.2024.5.15.0084</t>
  </si>
  <si>
    <t xml:space="preserve">ALFREDO GERMANO DA SILVA </t>
  </si>
  <si>
    <t>Aguarda realização de audiência. IMPROCEDENTE. RO. Provido p/ HE quando assistente.</t>
  </si>
  <si>
    <t>IMPROCCEDENTE -  7ª e 8ª quando assistente</t>
  </si>
  <si>
    <t>LETICIA BORGES DE PAULA</t>
  </si>
  <si>
    <t>GERENTE ASSISTENTE -  AGENTE NEGOCIOS - CAIXA  - ESCRITURÁRIO</t>
  </si>
  <si>
    <t>0012949-86.2025.5.15.0018</t>
  </si>
  <si>
    <t xml:space="preserve">PLANO DE PREVIDÊNCIA PRIVADA - INDENIZAÇÃO SUBSTITUTIVA </t>
  </si>
  <si>
    <t>LETICIA DE SOUZA OLIVEIRA</t>
  </si>
  <si>
    <t>0011965-30.2024.5.15.0021</t>
  </si>
  <si>
    <t>LETICIA FERREIRA DIAS</t>
  </si>
  <si>
    <t>0012164-18.2025.5.15.0021</t>
  </si>
  <si>
    <t>THOR VINICIUS GABRIELLI</t>
  </si>
  <si>
    <t>LIA BENEVELLI TARONI TRINDADE</t>
  </si>
  <si>
    <t xml:space="preserve">GERENTE PAB - GERENTE CONTAS PESSOA FISICA - GERENTE CONTAS PESSOA JURIDICA - GERENTE RELACIONAMENTO EMPRESA </t>
  </si>
  <si>
    <t>0011447-21.2025.5.15.0016</t>
  </si>
  <si>
    <t xml:space="preserve">Aguarda realização de audiência. Repete 1ª ação. </t>
  </si>
  <si>
    <t>Ofereci os 90k em 17/6. Reforcei em 24/6. quer 170k. Mantive 90k em 7/7. RETIRADA em 6/8. Avisei no dia. Voltaram em 21/8. RETIRADA em 10/25.</t>
  </si>
  <si>
    <t>INICIAR EM 2026 (AUD AGO)</t>
  </si>
  <si>
    <t>LIDIA APARECIDA DE CAMARGO</t>
  </si>
  <si>
    <t>GERENTE DE CONTAS PESSOA JURIDICA</t>
  </si>
  <si>
    <t xml:space="preserve">0010324-76.2021.5.15.0129 - CumpSen: 0010103-88.2024.5.15.0129 </t>
  </si>
  <si>
    <t>RITA DE CASSIA MULLER DE CAMARGO</t>
  </si>
  <si>
    <r>
      <t xml:space="preserve">Determinada apresentação de defesa em 20 dias (20/05). INSTR para 28/6/22. Sentença deferiu tudo menos comissoes, multa normativa e integraçao do VR. ED pela Lidia e RO pelo banco. Sentença de ED deferiu reflexos em PDV, apresentamos RO complementar. Sem possibildiade de acordo pq Paloma nao faz pela VR. TRT deu provimento só ao RO da Autora, para deferir reflexos do aux-alim. Manteve a VR. ED pelo Russo, nao provido. RR e AIIRR pelo BAnco, nao providos. </t>
    </r>
    <r>
      <rPr>
        <b/>
        <sz val="11"/>
        <rFont val="Times New Roman"/>
        <family val="1"/>
      </rPr>
      <t>TRANSITOU</t>
    </r>
    <r>
      <rPr>
        <sz val="11"/>
        <rFont val="Times New Roman"/>
        <family val="1"/>
      </rPr>
      <t xml:space="preserve">. </t>
    </r>
    <r>
      <rPr>
        <b/>
        <sz val="11"/>
        <rFont val="Times New Roman"/>
        <family val="1"/>
      </rPr>
      <t>EXE PROV</t>
    </r>
    <r>
      <rPr>
        <sz val="11"/>
        <rFont val="Times New Roman"/>
        <family val="1"/>
      </rPr>
      <t>:  Já inicia como definitiva. Homologados cálculos do perito (que impugnamos, rct concordou) (nossos 253.530 - perito: 253.803. EE nosso. Não providos. Contador indicou nao haver matéria p/ AP. Vai transitar e liberar valores.</t>
    </r>
  </si>
  <si>
    <t xml:space="preserve">Desvio de função (20%),  Verba de representaçao, 384 e integra VR. ADC 58 ok (2ª Câmara - Primeira Turma) </t>
  </si>
  <si>
    <t>LILIAN CRISTIANE LOPES</t>
  </si>
  <si>
    <t>0010188-87.2024.5.15.0060</t>
  </si>
  <si>
    <t>PAULO HENRIQUE CAMPANARO</t>
  </si>
  <si>
    <t>Aguarda realização de audiência. Rct foi virtualmente e aplicaram confissão.  IMPROCEDENTE. ED rtc nao acolhido. RO rtct (9ª Câmara).</t>
  </si>
  <si>
    <t>LILIAN MARIANA DA SILVA DIAS</t>
  </si>
  <si>
    <t xml:space="preserve"> GERENTE FINANCIAMENTOS I  </t>
  </si>
  <si>
    <t>0011340-96.2025.5.15.0138</t>
  </si>
  <si>
    <t>LILITY HADYJA GUINEVER BARBOSA</t>
  </si>
  <si>
    <t>0010095-66.2026.5.15.0089</t>
  </si>
  <si>
    <t>LINDCASSIA DE FREITAS MACEDO CORREA</t>
  </si>
  <si>
    <t>0011356-27.2022.5.15.0018</t>
  </si>
  <si>
    <t>SELMA MARIA CONSTANCIO</t>
  </si>
  <si>
    <t xml:space="preserve">Aguarda realização audiência UNA 21/07/2023. Procedente em parte. RO pelo Banco e Chain. Não providos. RR dispensado, apresentado pela Chain. AIRR e Rec Exta pela Chain. Nao aceitos. </t>
  </si>
  <si>
    <t xml:space="preserve">LINDOMAR RODRIGUES DE OLIVEIRA </t>
  </si>
  <si>
    <t>BANCO BRADESCO S.A. + outros</t>
  </si>
  <si>
    <t>0010213-40.2020.5.15.0093</t>
  </si>
  <si>
    <t xml:space="preserve"> Determinada apresentação das defesas. Pericia medica para 10/3/22. INSTR 23/9/22. Procedente. Vamos de RO. ED pelo Autor e outras, não provido. RO pelo Autor também e varios outros. Providos em parte, mas mantida a resp subs. RR e Agv interno Lindomar.</t>
  </si>
  <si>
    <t>LINEIA INES LOTTERMANN MIRANDA</t>
  </si>
  <si>
    <t>0011369-83.2025.5.15.0062</t>
  </si>
  <si>
    <t>Aguarda realização de audiência. IMPROCEDENTE. RO rct.</t>
  </si>
  <si>
    <t>310k</t>
  </si>
  <si>
    <t>Ofereci 70k em 4/9. Respondeu 310k em 5/9. Encerrei. RETIRADA NO GCPJ EM 20/10</t>
  </si>
  <si>
    <t>Felippe</t>
  </si>
  <si>
    <t xml:space="preserve">MULTA 477 </t>
  </si>
  <si>
    <t>LIVIA CAROLINA BUZATO PALACIOS BONIFACIO</t>
  </si>
  <si>
    <t xml:space="preserve">GERENTE COMERCIAL SEGUROS I </t>
  </si>
  <si>
    <t>0011873-02.2025.5.15.0091</t>
  </si>
  <si>
    <t xml:space="preserve">CARLOS ALBERTO SUGUIMOTO DE CRISTOFANO   </t>
  </si>
  <si>
    <t>33K</t>
  </si>
  <si>
    <t>Oferecido e recusado em aud. Encerrado.</t>
  </si>
  <si>
    <t>LIVIA JESUS DA SILVA LIMA</t>
  </si>
  <si>
    <t>0013130-62.2025.5.15.0188</t>
  </si>
  <si>
    <t xml:space="preserve">BRUNO PINHEIRO POZZANI </t>
  </si>
  <si>
    <t>LIVIA MARIA BRESSANI DE OLIVEIRA MACHADO</t>
  </si>
  <si>
    <t>0012142-66.2025.5.15.0115</t>
  </si>
  <si>
    <t>TENILLE PARRA LUSVARDI</t>
  </si>
  <si>
    <t>Danos morais - Rebaixamento de cargo</t>
  </si>
  <si>
    <t>LIVIA MATIUSSI GARCON NASCIMENTO</t>
  </si>
  <si>
    <t>0012166-96.2025.5.15.0082</t>
  </si>
  <si>
    <t>Luis Henrique Rafael - 11ª</t>
  </si>
  <si>
    <t>SÃO JOSÉ DO RIO PRETO</t>
  </si>
  <si>
    <t xml:space="preserve">JEAN STEFANI BAPTISTA </t>
  </si>
  <si>
    <t>Aguarda realização de audiência. PROCEDENTE. ED rct, não provido. RO por ambos.</t>
  </si>
  <si>
    <t>Diferenças PADE</t>
  </si>
  <si>
    <t>INICIAR pois 11a Cam</t>
  </si>
  <si>
    <t>pagamento de 6 (seis) dias descontados das férias da reclamante;</t>
  </si>
  <si>
    <t>LORENA MONTEIRO DE SOUZA</t>
  </si>
  <si>
    <t>0011155-06.2025.5.15.0026</t>
  </si>
  <si>
    <t>LUAN SILVA</t>
  </si>
  <si>
    <t>0010068-77.2026.5.15.0188</t>
  </si>
  <si>
    <t>JOAO PAULO PINHEIRO DE CASTRO</t>
  </si>
  <si>
    <t>LUANA CRISTINA ALDRIGHI</t>
  </si>
  <si>
    <t>0010725-83.2024.5.15.0060</t>
  </si>
  <si>
    <t xml:space="preserve">PAULO HENRIQUE CAMPANARO </t>
  </si>
  <si>
    <t>Aguarda realização de audiência UNA. Remarcada pois na primeira o link estava errado. IMPROCEDENTE. ED pela Autora, rejeitados. RO por ela, provido apenas p/ JG. ED por ela, nao provido. RR e AIRR rct, denegados.  APÓS TRANSITO, INFORMAR BANCO P/ DISPENSA</t>
  </si>
  <si>
    <t>Rescisão indireta</t>
  </si>
  <si>
    <t>LUARA DA SILVA MARTELLI</t>
  </si>
  <si>
    <t xml:space="preserve">GERENTE RELACIONAMENTO EMPRESA </t>
  </si>
  <si>
    <t>0012216-21.2025.5.15.0051</t>
  </si>
  <si>
    <t>119K</t>
  </si>
  <si>
    <t>LUCAS ADRIANO SILVA SANTOS</t>
  </si>
  <si>
    <t>GERENTE DE CONTAS PESSOA FÍSICA - SUPERVISOR ADMINISTRATIVO - CAIXA - ESCRITURARIO</t>
  </si>
  <si>
    <t>0010005-67.2025.5.15.0065</t>
  </si>
  <si>
    <t xml:space="preserve">Aguarda realização de audiência. PROCEDENTE. Nao aplicou reforma, desconsiderou cartões, perdeu comissões, VR, desvio, POBJ e PADE, férias. ED pelo §3º. Rejeitado. RO por ambas. </t>
  </si>
  <si>
    <t xml:space="preserve">7ª e 8ª (comp ok), 7h30 as 18h, IJ (30 min), PDE, KM, PLR, DM (cobranças - 10k),  DM Trans valores - 10k), multa CCT </t>
  </si>
  <si>
    <t>Ofereci 70k em 6/3.Cobrei em 10/3.Ofereci 100k em 3/4. Cobrei em 15/4 e 22/4. Nao quer. Baixou p/ 91k em 21/8. Quer 370k. SENTENÇA. Ofereci 100k + hon em 4/3, a pedido. Se andar, pedir relatorio</t>
  </si>
  <si>
    <t>LUCAS ALEXANDRE DONIS</t>
  </si>
  <si>
    <t>GERENTE CONTAS PESSOA JURIDICA - FÍSICA - SUPERVISOR ADMINISTRATIVO - ESCRITURÁRIO</t>
  </si>
  <si>
    <t>0012453-45.2025.5.15.0022</t>
  </si>
  <si>
    <t xml:space="preserve">ASSÉDIO SXL; INDENIZAÇÃO ERRO NA CTPS; HE DESLOC - treinamentos e reuniões </t>
  </si>
  <si>
    <t>LUCAS CORREA TAVARES</t>
  </si>
  <si>
    <t xml:space="preserve">GERENTE CONTAS PESSOA FISICA -  SUPERVISOR ADMINISTRATIVO - AGENTE NEGOCIOS - ESCRITURARIO </t>
  </si>
  <si>
    <t>0011806-37.2025.5.15.0188</t>
  </si>
  <si>
    <t xml:space="preserve"> COMISSÕES PADE E REMUNERAÇÃO VARIÁVEL; </t>
  </si>
  <si>
    <t>PADE (COMISSÕES) / VALORIZA</t>
  </si>
  <si>
    <t>LUCAS DA SILVA CARDOSO</t>
  </si>
  <si>
    <t>0011085-48.2022.5.15.0105</t>
  </si>
  <si>
    <t>CAIO VINICIUS FAGUNDES SILVA</t>
  </si>
  <si>
    <r>
      <t xml:space="preserve">Aguarda realização de audiência UNA. Gocil depositou as rescisórias antes mesmo da audiência. Procedente em parte. RO pelas Reclamadas. Provido do Banco para trasnf a resp sol em subs, excluir juros e da Gocil para excluir he, 467 e dm. RR dispensado. </t>
    </r>
    <r>
      <rPr>
        <b/>
        <sz val="11"/>
        <rFont val="Times New Roman"/>
        <family val="1"/>
      </rPr>
      <t>TRANSITOU</t>
    </r>
    <r>
      <rPr>
        <sz val="11"/>
        <rFont val="Times New Roman"/>
        <family val="1"/>
      </rPr>
      <t>. Já mandou direto pra perícia. Gocil pediu aud de CONC. Nao conciliou, foi para perícia contábil. Gocil se manifestou. Homologados calcs do perito e mandou a seguradora pagar. Gocil apresentou EE. Parcialmente procedente. O rct, em man, disse q o credito deveria ir p/ juízo falimentar. O Juiz, DE OFICIO, direcionou p/ o Banco. Mas tem seguro-garantia. Opusemos ED. Rejeitados. EE e AP pela Gocil e nós.</t>
    </r>
  </si>
  <si>
    <t>Multa 477 e dif rescisórias</t>
  </si>
  <si>
    <t>LUCAS DE SOUZA FRANCO</t>
  </si>
  <si>
    <t xml:space="preserve">GERENTE DE NEG E SERVICOS I - SUPERVISOR ADMINISTRATIVO I - AGENTE NEGOCIOS </t>
  </si>
  <si>
    <t>0011965-45.2025.5.15.0037</t>
  </si>
  <si>
    <t>VIRGILIO DE PAULA BASSANELLI</t>
  </si>
  <si>
    <t xml:space="preserve">FERNANDO AUGUSTO CHAVES </t>
  </si>
  <si>
    <t xml:space="preserve">Aguarda realização de audiência. Aceito em aud prova emprestada pelo rct. Protestamos, mas nao pedimos p/ juntar tb. Oitiva apenas do rct (dispensado preposto e sem tests pelas partes). PROCEDENTE. Perdeu acúmulo, sal subs, VR, comissões (nao falou da tese), cartoes ok, cc (§3º), IJ, PDE, DM venda casada, DM falta segurança. Não deu nossos ha. </t>
  </si>
  <si>
    <t>DM (10k) e PLR prop 25 (§3º)</t>
  </si>
  <si>
    <t>Calcs sentença: 28k</t>
  </si>
  <si>
    <t>INICIAR APÓS receber calcs</t>
  </si>
  <si>
    <t xml:space="preserve">DANO MORAL - VENDAS CASADAS </t>
  </si>
  <si>
    <t>LUCAS HENRIQUE PEREIRA</t>
  </si>
  <si>
    <t>0010594-03.2022.5.15.0053</t>
  </si>
  <si>
    <r>
      <t xml:space="preserve">Aguarda realização de Audiência UNA. Procedente em parte. ED pela interrup da presc, não provido. RO por ambas. Provido nosso p/ tirar a interrup da presc e nos dar 10% de hon. ED pelo autor, nao provido. RR dispensado. RR e AIRR do Autor. NEGOU PROVIMENTO. </t>
    </r>
    <r>
      <rPr>
        <b/>
        <sz val="11"/>
        <rFont val="Times New Roman"/>
        <family val="1"/>
      </rPr>
      <t>TRANSITOU</t>
    </r>
    <r>
      <rPr>
        <sz val="11"/>
        <rFont val="Times New Roman"/>
        <family val="1"/>
      </rPr>
      <t>.</t>
    </r>
  </si>
  <si>
    <t xml:space="preserve"> IJ, HÁ (10%), correçao na liq</t>
  </si>
  <si>
    <t>b+H: 23k                                L+h: 22.680</t>
  </si>
  <si>
    <t>Ofereci 16k li no email geral</t>
  </si>
  <si>
    <t>LUCAS LEITAO CASTANHEIRA</t>
  </si>
  <si>
    <t xml:space="preserve">GERENTE RELACIONAMENTO EMPRESA - GERENTE CONTAS PESSOA JURIDICA -FISICA </t>
  </si>
  <si>
    <t>0011598-03.2025.5.15.0043</t>
  </si>
  <si>
    <t xml:space="preserve">DEBORAH PINHEIRO ROCHA BRAGA  </t>
  </si>
  <si>
    <t>LUCAS MANFREDO GARCIA</t>
  </si>
  <si>
    <t>0011263-89.2024.5.15.0084</t>
  </si>
  <si>
    <t xml:space="preserve">José Otávio de Souza Ferreira - 2ª Câmara </t>
  </si>
  <si>
    <t>IVAN JOSE SILVA</t>
  </si>
  <si>
    <t>Aguarda realização de audiência UNA. Sentença PROCEDENTE. Perdeu PLR e indeniz Subst. do SD. Vamos de ED, pois juiz determinou expedição guias SD (não leu a defesa com a CTPS). Rejeitados + multa. RO por ambos (do rct pela PLR 23).ATENÇÃO: Seremos notificados após TJ para retificar data dispensa rcte e comprovar depósitos FGTS+40%</t>
  </si>
  <si>
    <t>Convolaçao da Justa Causa; verbas resc. (todas, sem dedução do que foi pago); obrigação de fazer: anotação CTPS após TJ (seremos notificados); comprovar FGTS +40% e expedir guia SD</t>
  </si>
  <si>
    <t>LUCAS NOVAES DA COSTA</t>
  </si>
  <si>
    <t>0010846-94.2021.5.15.0132</t>
  </si>
  <si>
    <t xml:space="preserve">SABRINA NOVAES DA COSTA </t>
  </si>
  <si>
    <r>
      <t xml:space="preserve">Aguarda realização de Audiência UNA em 7/4/22. Sentença procedência, que rejeitou apenas desvio. Vamos de ED porque nada falou sobre a compensação da gratificação. Não aceitaram. RO pelas partes. RO do Banco provido para reconhecer a negativa de prestação, anular a sentença de ED e mandou voltar para que seja apreciado o pedido de compensaçao de grat. Juiz indeferiu o pedido. Vamos apresentar novo RO. Autor apresentou adesivo. Provido do Autor para majorar DM de 3 para 15 e do Banco para autorizar a comp da gart fun, juros e refle nos DRS. RR dispensado. ED pelo Autor, nao provido. RR do Autor denegado. </t>
    </r>
    <r>
      <rPr>
        <b/>
        <sz val="11"/>
        <rFont val="Times New Roman"/>
        <family val="1"/>
      </rPr>
      <t>TRANSITOU</t>
    </r>
    <r>
      <rPr>
        <sz val="11"/>
        <rFont val="Times New Roman"/>
        <family val="1"/>
      </rPr>
      <t xml:space="preserve">. Partes apresentaram calcs. Foi para perícia. Impugnamos. Homologados do perito. Apresentamos EE. </t>
    </r>
  </si>
  <si>
    <t>HE após 6ª, comps ok, DM (15k), HÁ e ADC + juros 1%</t>
  </si>
  <si>
    <t xml:space="preserve">Ultim cals: 8/25                          B+h: 151.178                                L+h:  143.708                        </t>
  </si>
  <si>
    <t>130k liquido + 20H</t>
  </si>
  <si>
    <r>
      <rPr>
        <sz val="11"/>
        <color theme="0" tint="-0.499984740745262"/>
        <rFont val="Calibri"/>
        <family val="2"/>
        <scheme val="minor"/>
      </rPr>
      <t xml:space="preserve">Calcs homol per: 138.332                                           Calcs banco: 101.984 </t>
    </r>
    <r>
      <rPr>
        <sz val="11"/>
        <color theme="1"/>
        <rFont val="Calibri"/>
        <family val="2"/>
        <scheme val="minor"/>
      </rPr>
      <t xml:space="preserve">                                                        Ofereci 105 L + 15 H em 4/9. Cobrei em 9/9, 12/9. O máximo que chegaremos será o valor de 143.700, sendo 122.200 liq + 21.500 de honorários.</t>
    </r>
    <r>
      <rPr>
        <b/>
        <sz val="11"/>
        <color theme="1"/>
        <rFont val="Calibri"/>
        <family val="2"/>
        <scheme val="minor"/>
      </rPr>
      <t xml:space="preserve"> Na aud de 9/25, Rct quis 8k a mais e nao fechou por isso</t>
    </r>
    <r>
      <rPr>
        <sz val="11"/>
        <color theme="1"/>
        <rFont val="Calibri"/>
        <family val="2"/>
        <scheme val="minor"/>
      </rPr>
      <t xml:space="preserve">.        </t>
    </r>
  </si>
  <si>
    <t>wpp Sabrina</t>
  </si>
  <si>
    <t>LUCAS RAFAEL CASTANHO</t>
  </si>
  <si>
    <t>0011330-95.2024.5.15.0135</t>
  </si>
  <si>
    <t xml:space="preserve">Aguarda realização de audiência. </t>
  </si>
  <si>
    <t>Pediram proposta por e-mail em 5/11/25.</t>
  </si>
  <si>
    <t>LUCAS RAFAEL LEITE DA SILVA</t>
  </si>
  <si>
    <t>GERENTE DE CONTAS PESSOA JURÍDICA- FISICA - GERENTE ASSISTENTE - CAIXA</t>
  </si>
  <si>
    <t>0010403-53.2024.5.15.0031</t>
  </si>
  <si>
    <t xml:space="preserve">Aguarda realização de audiência. PROCEDENTE. Reconheceu CC quando ger contas, indeferiu VR, add de transf, venda de férias e dm. RO por ambos. Acolhida preliminar do rct p/ anular a sentença, acolher os depoimentos ja colhidos, mas instruir sobre VR. NOVA SENTENÇA: Aplicou §3º mas só p/ inverter o ônus. Repetiu a decisão anterior. ED nosso, não provido. RO por todos (9a Cam). JA TEVE SO. </t>
  </si>
  <si>
    <t xml:space="preserve">7a e 8a quando g ass (comp ok) e desvio de funçao </t>
  </si>
  <si>
    <t>LUCI KALISKE PEREIRA</t>
  </si>
  <si>
    <t>BANCO BRADESCO S.A. + 2</t>
  </si>
  <si>
    <t>0011747-22.2021.5.15.0016</t>
  </si>
  <si>
    <t>ANDERSON FERREIRA PEDROSO</t>
  </si>
  <si>
    <r>
      <t xml:space="preserve">Aguarda realização de Audiência UNA em 11/7/22. IMPROCEDENTE em face do Banco. RO pela Autora, que deferiu a resp subsidiária. Opusemos ED pela data da resp. Provido! RR dispensado. </t>
    </r>
    <r>
      <rPr>
        <b/>
        <sz val="11"/>
        <rFont val="Times New Roman"/>
        <family val="1"/>
      </rPr>
      <t>TRANSITOU</t>
    </r>
    <r>
      <rPr>
        <sz val="11"/>
        <rFont val="Times New Roman"/>
        <family val="1"/>
      </rPr>
      <t xml:space="preserve">. </t>
    </r>
    <r>
      <rPr>
        <b/>
        <sz val="11"/>
        <rFont val="Times New Roman"/>
        <family val="1"/>
      </rPr>
      <t>CumPSen</t>
    </r>
    <r>
      <rPr>
        <sz val="11"/>
        <rFont val="Times New Roman"/>
        <family val="1"/>
      </rPr>
      <t>: Vamos nos manifestar sobre os calculos da Autora. Concordamos. Homologados. Determinado pagamento pela VC. Nao pagou, vao executar. Vamos apresentar cálculos com limitaçao da resp do banco. Rct concordou. Pedimos atualizaçao e pagamos. Homologados. Aguarda prazo de ISL, senao, arquivo.</t>
    </r>
  </si>
  <si>
    <t>IMPPROCEDENTE - Resp subs até 31/10/2019</t>
  </si>
  <si>
    <t>NAO TEM - a do GCPJ esta com valores errados</t>
  </si>
  <si>
    <t>Ofereci 39k em 2/12. Quer 40k. Pedi ao banco. Ok. Vi que os cálculos estavam errados, pedi outros e aguardo resultado do bacen pra submeter novo relatorio. Foi negativo. Com calcs limitados, mandei proposta ainda sem autorizaçao com 10% de desconto (10.800 br=liq). Adv achou pouco e por isso nao submeti novo relatorio</t>
  </si>
  <si>
    <t>LUCIANA CASERTA OZORIO BUCHERONI</t>
  </si>
  <si>
    <t xml:space="preserve">GERENTE CAMBIO I - GERENTE COMERCIAL PA I </t>
  </si>
  <si>
    <t>0011911-31.2025.5.15.0053</t>
  </si>
  <si>
    <t>LUCIANA DUTRA</t>
  </si>
  <si>
    <t>0012629-42.2025.5.15.0113</t>
  </si>
  <si>
    <t>FRED MORALES LIMA</t>
  </si>
  <si>
    <t>JULIA CAMPOY FERNANDES DA SILVA</t>
  </si>
  <si>
    <t>(HE, IJ, equip).  Aguarda realização de audiência</t>
  </si>
  <si>
    <t xml:space="preserve">LUCIANA DUTRA </t>
  </si>
  <si>
    <t>0012943-85.2025.5.15.0113</t>
  </si>
  <si>
    <t>(DM, desvio, comisões, equip). Aguarda realização de audiência</t>
  </si>
  <si>
    <t>LUCIANA MACHADO FUZATO</t>
  </si>
  <si>
    <t>0010212-06.2026.5.15.0106</t>
  </si>
  <si>
    <t>LUCIANA PARRILHA</t>
  </si>
  <si>
    <t>0011670-43.2025.5.15.0090</t>
  </si>
  <si>
    <t xml:space="preserve">LUIZ FERNANDO BOBRI RIBAS </t>
  </si>
  <si>
    <t>LUCIANA PILON</t>
  </si>
  <si>
    <t>0013984-18.2024.5.15.0018</t>
  </si>
  <si>
    <t>11a Câmara - Ana Lucia Cogo</t>
  </si>
  <si>
    <t xml:space="preserve">VITOR CASTRO RANDO </t>
  </si>
  <si>
    <t>Aguarda realização de audiência. IMPROCEDENTE. Perdeu cc e he. Nas CRRO, falar sobre silencio sobre claus 11. RO Reclamante (11ª Cam - Montanagna). Revertido p/ afastar confiança quando ger ass. Vamos de ED pois não falou do §3º nem tema 253 e valor cond (180k).</t>
  </si>
  <si>
    <t>7ª e 8ª quando g ass</t>
  </si>
  <si>
    <t>LUCIANA ZILLO FERREIRA</t>
  </si>
  <si>
    <t>FIDELITY NATIONAL SERVIÇOS E CONTACT CENTER LTDA</t>
  </si>
  <si>
    <t>0011694-50.2025.5.15.0097</t>
  </si>
  <si>
    <t>ISABEL CRISTINA DA SILVA MELO</t>
  </si>
  <si>
    <t>Aguarda realização de audiência. Reclamante ausente. Arquivada.</t>
  </si>
  <si>
    <t>ver - vou deixar rolar</t>
  </si>
  <si>
    <t>LINKCALL SERVICOS DE CALL CENTER S.A</t>
  </si>
  <si>
    <t>0013009-16.2025.5.15.0097</t>
  </si>
  <si>
    <t>LUCIANE FERNANDES BRUNALDI VARGA</t>
  </si>
  <si>
    <t xml:space="preserve">GERENTE ASSISTENTE - AGENTE NEGOCIOS - CAIXA - ESCRITURARIO </t>
  </si>
  <si>
    <t>0012421-83.2024.5.15.0116</t>
  </si>
  <si>
    <t>Aguarda realização de audiência. IMPROCEDENTE. RO rct (Manoel Carlos - 5ª Câmara).</t>
  </si>
  <si>
    <t>Ofereci 40k em 10/6. Mantive em 11/6. RETIRADA na MT 88.</t>
  </si>
  <si>
    <t>LUCIANO FONTANA OLIVEIRA</t>
  </si>
  <si>
    <t>GERENTE ADMINISTRATIVO - GERENTE ADMINISTRATIVO  UNIDADE - SUPERVISOR ADMINISTRATIVO I - CAIXA</t>
  </si>
  <si>
    <t>0010281-69.2025.5.15.0010</t>
  </si>
  <si>
    <t xml:space="preserve">Pediu liminar de restabelecimento de plano, negada. Ia apresentar exceção de incompetencia, mas iria mandar para o Mato Grosso, melhor nao. Aguarda realizaçao de audiência. </t>
  </si>
  <si>
    <t>270/180/150k</t>
  </si>
  <si>
    <t xml:space="preserve">GRATIF INTEGRAÇÃO; GRAFTI AJUSTADA;PGTO QUEBRA DE CAIXA E AJUDA DE CUSTO –  CUMULAR </t>
  </si>
  <si>
    <t>SS</t>
  </si>
  <si>
    <t>LUCIANO GEREMIAS</t>
  </si>
  <si>
    <t>0011181-48.2023.5.15.0131</t>
  </si>
  <si>
    <t>Aguarda realização de audiência UNA. Aguarda sentença. IMPROCEDENTE. RO Reclamante. Não provido.</t>
  </si>
  <si>
    <t>Van ofereceu 15k. Proposta retirada.</t>
  </si>
  <si>
    <t>LUCILENE APARECIDA DENICOLAI</t>
  </si>
  <si>
    <t>0011872-18.2024.5.15.0005</t>
  </si>
  <si>
    <t>310k/230k</t>
  </si>
  <si>
    <t>Ofereci 70k b em 17/3. 100k em 20/3. 125k em 31/3. RECUSOU. Retirada na MT 88. Falei p/ Pamela em 28/7.</t>
  </si>
  <si>
    <t>LUDMILLA HELENA DA SILVA BARROS</t>
  </si>
  <si>
    <t>0012425-46.2025.5.15.0097</t>
  </si>
  <si>
    <t>LUIZ CARLOS DUARTE DA SILVA</t>
  </si>
  <si>
    <t>LUIS FELIPE GOMES DOMENI</t>
  </si>
  <si>
    <t xml:space="preserve">GERENTE CORPORATE ONE II - GERENTE EMPRESAS I e II  </t>
  </si>
  <si>
    <t>0011962-58.2023.5.15.0038</t>
  </si>
  <si>
    <t xml:space="preserve">PAULO CRISTINO SABATIER MARQUES LEITE </t>
  </si>
  <si>
    <t xml:space="preserve">Aguarda realização de audiência UNA. PROCEDENTE. Perdeu PLR, PDE e acúmulo. RO por todos, providos p/ detalhes. RR dispensado. RR e AIRR rct. Denegados.  </t>
  </si>
  <si>
    <t>Sal subs, prêmio Alelo (mas ind), HÁ (15)</t>
  </si>
  <si>
    <t>LUIS FELIPE MINATEL ANTIQUERA</t>
  </si>
  <si>
    <t xml:space="preserve">GERENTE DE NEG E SERVICOS I - SUPERVISOR ADMINISTRATIVO I - CAIXA - AGENTE NEGOCIOS </t>
  </si>
  <si>
    <t>0010046-26.2026.5.15.0024</t>
  </si>
  <si>
    <t>DANO MORAL – GOZO DAS FÉRIAS, ART. 477 e GRATIFICAÇÃO DE FUNÇÃO</t>
  </si>
  <si>
    <t>LUIS GUSTAVO BASSETO</t>
  </si>
  <si>
    <t>0011466-20.2024.5.15.0062</t>
  </si>
  <si>
    <t>192K  (bruto=líquido)</t>
  </si>
  <si>
    <t>Ofereci 250k em 30/8/24. Quer 390. 300k em 9/9, vai analisar a depender dos descontos. Pedi os cálculos do líquido, deu igual bruto. Aguarda resposta final. Reclamante quer 600k.  Informei em 13/11 que agora a prpopsta é de 200k. Informei 210k LIQUIDOem 19/5. Baixou p/ 158 em 21/8. Nao informei. GCPJ subiu p/ 192k. Ofereci 190k em 10/12/25. Declinou.</t>
  </si>
  <si>
    <t>LUIS RICARDO GROGO</t>
  </si>
  <si>
    <t>0012079-06.2022.5.15.0096</t>
  </si>
  <si>
    <t>Aguarda realização de audiência INICIAL.PROCEDENTE. ED pelo Autor, não provido. RO por ambos, providos p/ detalhes. ED por ambos. Providos banco p/ limitar IJ. RR dispensado. RR rct.</t>
  </si>
  <si>
    <t>IJ 15 (reforma ok)</t>
  </si>
  <si>
    <t>SEM ACORDAO ED b+h: 19.101                              L+h: 18.982,65</t>
  </si>
  <si>
    <t>LUIZ CARLOS CASARI JUNIOR</t>
  </si>
  <si>
    <t>0011518-89.2021.5.15.0007</t>
  </si>
  <si>
    <t xml:space="preserve">FRANCISCO TADEU MURBACH </t>
  </si>
  <si>
    <r>
      <t xml:space="preserve">Aguarda realizacao de audiência de INICIAL em 19/11/21. GP não citada, CONC para 24/02/22. Aguarda INSTR em 27/522. Procedente. RO pela GP apenas, não provido. RR pela GP, não conhecido por deserto. </t>
    </r>
    <r>
      <rPr>
        <b/>
        <sz val="11"/>
        <rFont val="Times New Roman"/>
        <family val="1"/>
      </rPr>
      <t>TRANSITOU</t>
    </r>
    <r>
      <rPr>
        <sz val="11"/>
        <rFont val="Times New Roman"/>
        <family val="1"/>
      </rPr>
      <t>. Determinada apresentaçao de cálculos pela GP, nao apresentou. Banco apresentou e foram homologados. Determinado pgt pela GP. Indicou bens e opôs EE. Nao acolhidos por falta de garantia. Apresentou AP tb nao conhecido. AI em AP, nao conhecido pela falta de garantia. Em vista da ausência de pgt e/ou garantia, mandou o banco pagar. Pedimos os calculos, mas ai GP apresentou AIAP e o juiz reconsiderou o redirecionamento da execuçao. AIAP denegado. RR e AIRR pela GP. Aguarda realização de audiência INICIAL.PROCEDENTE. ED pelo Autor, não provido. RO por ambos. Denegado. RR e AIRR pela GP, denegados. Voltou à Vara, pediram bacen na GP. Negativo. Fomos intimados a pagar. Pagamos. Denúncia de que FGTS estava a menor.</t>
    </r>
  </si>
  <si>
    <t>LUIZ CARLOS TORRES</t>
  </si>
  <si>
    <t>0011257-64.2024.5.15.0090</t>
  </si>
  <si>
    <t>LUIZ FERNANDO BOBRI RIBAS</t>
  </si>
  <si>
    <r>
      <t xml:space="preserve">Aguarda realização de audiência. Reclamante não compareceu na instr. Aguarda sentença IMPROCEDENTE. </t>
    </r>
    <r>
      <rPr>
        <b/>
        <sz val="11"/>
        <color theme="9" tint="-0.249977111117893"/>
        <rFont val="Times New Roman"/>
        <family val="1"/>
      </rPr>
      <t>TRANSITOU</t>
    </r>
    <r>
      <rPr>
        <sz val="11"/>
        <color theme="9" tint="-0.249977111117893"/>
        <rFont val="Times New Roman"/>
        <family val="1"/>
      </rPr>
      <t xml:space="preserve">. </t>
    </r>
  </si>
  <si>
    <t>LUIZ CLAUDIO LACERDA JUNIOR</t>
  </si>
  <si>
    <t>0010506-89.2025.5.15.0010</t>
  </si>
  <si>
    <t xml:space="preserve">Apresentamos exceção de incomp. DEFERIDA. Será enviada p/ Campinas. Aguarda realizaçao de audiência. </t>
  </si>
  <si>
    <t>0011083-98.2025.5.15.0032</t>
  </si>
  <si>
    <t xml:space="preserve">Aguarda realizacao de audiência. IMPROCEDENTE (Perdeu PDE, VR e comissões, mas reconheceu grupo econômico). RO rct e nosso adesivo (grupo econ e limita valor).   </t>
  </si>
  <si>
    <t>Adv pediu alçada por e-mail e disse que nao temos.</t>
  </si>
  <si>
    <t>LUIZ FERNANDO DA SILVA REIS</t>
  </si>
  <si>
    <t>0011130-08.2021.5.15.0131</t>
  </si>
  <si>
    <r>
      <t xml:space="preserve">Aguarda realizacao de audiência de UNA em 10/11/22. Procedencia parcial. RO por todos, todos parcialmente providos. RR pelo Autor (recebido) e GP (não recebido). AIRR pela GP. Não aceito AIRR da GP e negado prov ao RR do Autor (queria afastar a reforma). Agravo pelo Autor, nao provido. RecExtr pelo Autor. </t>
    </r>
    <r>
      <rPr>
        <b/>
        <sz val="11"/>
        <rFont val="Times New Roman"/>
        <family val="1"/>
      </rPr>
      <t>TRANSITOU</t>
    </r>
    <r>
      <rPr>
        <sz val="11"/>
        <rFont val="Times New Roman"/>
        <family val="1"/>
      </rPr>
      <t>. Foi p/ perícia.</t>
    </r>
  </si>
  <si>
    <t>MAILSON RODRIGUES CASTILHO</t>
  </si>
  <si>
    <t>0010511-31.2024.5.15.0145</t>
  </si>
  <si>
    <t>LUIZ ALBERTO VICENTE</t>
  </si>
  <si>
    <r>
      <t xml:space="preserve">Aguarda realização de audiência UNA. PROCEDENTE. RO dispensado, apresentado pela GP, denegado pp usou seguro-fiança. </t>
    </r>
    <r>
      <rPr>
        <b/>
        <sz val="11"/>
        <color theme="1"/>
        <rFont val="Times New Roman"/>
        <family val="1"/>
      </rPr>
      <t>TRANSITOU</t>
    </r>
    <r>
      <rPr>
        <sz val="11"/>
        <color theme="1"/>
        <rFont val="Times New Roman"/>
        <family val="1"/>
      </rPr>
      <t>. Rcds devem man aos calcs do rct. GP nao respondeu, vamos impugnar. Em audiência nossos calcs foram homologados e mandaram GP pagar em 48h.</t>
    </r>
  </si>
  <si>
    <t>MAIRA FERNANDA DE SOUZA</t>
  </si>
  <si>
    <t>0011390-85.2025.5.15.0021</t>
  </si>
  <si>
    <t>EVANDRO RAFAEL MORALES</t>
  </si>
  <si>
    <t>MANOEL BEZERRA DA SILVA</t>
  </si>
  <si>
    <t>BANCO BRADESCO S.A. + 1</t>
  </si>
  <si>
    <t>0011575-40.2022.5.15.0018</t>
  </si>
  <si>
    <t>FABIANO SAMPAIO AVILA D ALOIA</t>
  </si>
  <si>
    <r>
      <t xml:space="preserve">Aguarda realizacao de audiência de UNA em 29/08/23. Procedente em parte. RO dispensado. ED pela Gocil, não provido. RO pela Gocil. RR dispensado. </t>
    </r>
    <r>
      <rPr>
        <b/>
        <sz val="11"/>
        <rFont val="Times New Roman"/>
        <family val="1"/>
      </rPr>
      <t>TRANSITOU</t>
    </r>
    <r>
      <rPr>
        <sz val="11"/>
        <rFont val="Times New Roman"/>
        <family val="1"/>
      </rPr>
      <t xml:space="preserve">. Reclamadas devem apresentar cálculos. Gocil não respondeu, entao pedimos cálculos. Apresentamos e a idiota da Gocil tb. Autor concordou com a da Gocil. Juiz mandou ele separar os períodos de resp de cada tomador. Foi pra perícia, todos concordaram com o laudo. Homologado. Mandou pagar. Gocil pagou as extraconcursais (INSS e hon). Zaraplast quitou toda sua parte. Temos que pagar o remanescente da nossa. O crédito restante irá p/ RJ. </t>
    </r>
  </si>
  <si>
    <t>MARAISA CRISTINA CAMEIRO TARANTINO</t>
  </si>
  <si>
    <t xml:space="preserve">GERENTE CONTAS PESSOA FISICA I - SUPERVISOR ADMINISTRATIVO I </t>
  </si>
  <si>
    <t>0010811-16.2025.5.15.0029</t>
  </si>
  <si>
    <t>Aguarda realização de audiência. Foi para perícia. Com doença, mas sem nexo ou concausa. Apta!</t>
  </si>
  <si>
    <t>130K</t>
  </si>
  <si>
    <t>160 (PBA)</t>
  </si>
  <si>
    <t>Liguei em 1/9, direto na caixa. Ate 4/9 nao atende. Pedi retorno. Oferecer 60k. Disse em audiência que o processo trata de matérias complicadas e na audiência do dia 10/09 não apresentou contraproposta. Re-ofereci 60k em 27/01. Em aud, chegar a 130k</t>
  </si>
  <si>
    <t xml:space="preserve">Daniel (16) 99796-4346 / mesmo Alex Fernando </t>
  </si>
  <si>
    <t>REINICIAR MT</t>
  </si>
  <si>
    <t>MARCELO ALBERTO FAVARO</t>
  </si>
  <si>
    <t>0010534-10.2021.5.15.0071</t>
  </si>
  <si>
    <t>PAULO ROBERTO GRASSI</t>
  </si>
  <si>
    <r>
      <t xml:space="preserve">Aguarda realizacao de audiência de INICIAL em 27/01/22. INSTR para 02/6/22, caso o Reclamante queira prova oral, senao vai a conclusão. Quis prova oral. IMPROCEDÊNCIA. Souto Maior disse que ficou comprovada a exsitencia de PCS e condenou. RR denegado. AIRR. Denegado. VAmos de Agravo. Negado tb. RE pelo Russo, denegado. </t>
    </r>
    <r>
      <rPr>
        <b/>
        <sz val="11"/>
        <rFont val="Times New Roman"/>
        <family val="1"/>
      </rPr>
      <t>TRANSITOU</t>
    </r>
    <r>
      <rPr>
        <sz val="11"/>
        <rFont val="Times New Roman"/>
        <family val="1"/>
      </rPr>
      <t>. Vamos apresentar cálculos e depositar o incontroverso. Nossos cals: 900k  Calc Rct: 2mm. Foi para perícia (1mm). Homologados do perito (1,5 mm). Garantia pedida errada (pediu dif com nossos calcs (66k)e nao com do perito (+ 500k). Vamos pedir de novo a garantia e apresentar EE. ISL pelo rct. Se der multa, ver súmula 104 TRT 15). Tudo certo!</t>
    </r>
  </si>
  <si>
    <t>Difs salariais PCS</t>
  </si>
  <si>
    <t>ATS</t>
  </si>
  <si>
    <t>0010149-62.2021.5.15.0071 - CumpSen: 0010385-72.2025.5.15.0071</t>
  </si>
  <si>
    <r>
      <t xml:space="preserve">Aguarda realizacao de audiência de UNA em 27/10/21. Sentença procedência.  RO pela partes, que aguarda julgamento. ANULADA  sentença, processo voltará para novo julgamento. Nova INSTR para 23/5/23. Não teve, pois acordao não mandava fazer outra INSTR. Nos manfestamos sobre a prova emprestada e apresentamos novas RF. Sentença deferiu de novo a VR e apresentamos novo RO, nao provido :( Provido do Autor para subir os honorários de 5 para 10% e dar a vrr. RR dispensado pela IE 95. RR e AIRR pelo Autor. </t>
    </r>
    <r>
      <rPr>
        <b/>
        <sz val="11"/>
        <rFont val="Times New Roman"/>
        <family val="1"/>
      </rPr>
      <t>CumpSen</t>
    </r>
    <r>
      <rPr>
        <sz val="11"/>
        <rFont val="Times New Roman"/>
        <family val="1"/>
      </rPr>
      <t>: Partes devem apresentar cálculos e rcd depositar o incontroverso. Foi p/ perícia. Todos impiugnartam. Perito fez retificações e foi homologado. (rct: 508.142/ Banco: 410.865/ perito: 445.187). Temos que garantir em 15 dias.Vamos de EE. Para garantir, precisamos do despacho da petição de 3/9, pois questionamos se podemos não considerar o INSS e FGTS na garantia (caso no qual o despacho será a declaração de garantia da execução (e começa prazo para EE). Se não, faremos dep judicial p/ garantir. ACEITOU. Vamos garantir e apresentar EE. Lia fez cagadas e nao apresentou EE. Juiz mandou depositarmos as diferenças que faltavam, mesmo sem IR e INSS. Lia em disse q nao precisava e eu acreditei. Processo está com valor liq _+ hon depositados (mas sem comprova;cao nsom autos, só aviso de credito da vara), mas sem IR e INSS recolhidos. Entendo que esta garantido e em 21/10/25 peiticonamos informando isso, mas nao aperesentamos EE (pqp). ISL do rct e nós impugnamos. Juiz, em19/1/26 extinguiu a ISL e disse que, após o trânsito, com o processo garantido, as medidas deverão ser reapresentadas. Ou seja, entendeu que não está garantido e que ele deixou a gente garantir apenas após o trânsito em julgado.</t>
    </r>
  </si>
  <si>
    <t>Verba de representação, há (10%)</t>
  </si>
  <si>
    <t>B+ h: 362.240                    L+h: 310.820</t>
  </si>
  <si>
    <t>MARCELO ANTONELLI</t>
  </si>
  <si>
    <t xml:space="preserve">ANALISTA OPERACOES JR - ANALISTA SUPORTE NEGOCIO JR - TECNICO PROC OPERACOES CAMBIO </t>
  </si>
  <si>
    <t>0010530-22.2023.5.15.0129</t>
  </si>
  <si>
    <t xml:space="preserve">Aguarda realização de audiência UNA. Procedente. Perdemos cc e PLR. Vamos de ED pela compensaçao. Deferido. Vamos de RO. Não apresentado porque Amanda não recolheu as guias, mas como o Autor apresentou mais 1 ED, nosso prazo será reaberto. RO nosso ok e também pelo Autor. Provido nosso pra excluir PLR e do Autor p/ reflexos. Ed do Autor, nao provido. Vamos de ED pelos nossos. Acolhidos p/ correção. RR e AIRR pelo autor e Banco (PLR). </t>
  </si>
  <si>
    <t xml:space="preserve">7a e 8a, comp grat ok e HÁ(10) </t>
  </si>
  <si>
    <t>ver PPS</t>
  </si>
  <si>
    <t>Ofereci 40k li no email geral</t>
  </si>
  <si>
    <t>MARCELO DA SILVA SOUZA</t>
  </si>
  <si>
    <t>0012986-70.2025.5.15.0097</t>
  </si>
  <si>
    <t>MARCELO ZAMPIERI MOLINA</t>
  </si>
  <si>
    <t xml:space="preserve">Aguarda realização de audiência. Prova periculosidade será por laudos já produzidos (Tema 140). </t>
  </si>
  <si>
    <t>MARCELO DONIZETI MARCELLINO</t>
  </si>
  <si>
    <t>0000040-26.2013.5.15.0020</t>
  </si>
  <si>
    <t>RUBENS SIQUEIRA DUARTE - Mudou para Diogo (bozonarista)</t>
  </si>
  <si>
    <r>
      <t xml:space="preserve">Acórdão com RR do banco sobre divisor. Feito suspenso ate julgamento de IUJ. IUJ concluído em 25/10/2018, mas segue suspenso. Pedi andamento em 09/02, mas como é físico, tem que esperar a volat das atividades presenciais. Em 10/6/22, determinada a digutaização dos autos e depois envio á Turma para adequação da decisao sobre o divisor.  TRT proferiu acórdao alterando o divisor para 220 e mantendo as demais matérias. Apresentei ED pela correçao. Nao mandei pro Russo pq acho q nao tem materia pra RR e pq acho q nao da pra apresentar  RR com materia diferente do ja apresentado em 2015. Mandei pós acordao de ED. Russo apresentou outro ED e levou multa. RR, denegado. AIRR (multa e ADC 58), denegado. </t>
    </r>
    <r>
      <rPr>
        <b/>
        <sz val="11"/>
        <rFont val="Times New Roman"/>
        <family val="1"/>
      </rPr>
      <t>TRANSITOU</t>
    </r>
    <r>
      <rPr>
        <sz val="11"/>
        <rFont val="Times New Roman"/>
        <family val="1"/>
      </rPr>
      <t>. Determinada perícia contábil. Partes impugnaram. Conc rejeitada. Homologados do perito (440.600 - nosso: 377.890  rct: 770k). Mandaram pagar. Garantimos e fomos de EE.</t>
    </r>
  </si>
  <si>
    <t xml:space="preserve">Vale-transporte; HE (horas in itinere), HE (30 min) dias de pico; multa ED protelatorio (russo) </t>
  </si>
  <si>
    <t>Até:                                        BRUTO: 347.900                  Líiq (tira INSS rct calculado no laudo do perito de 3.261,46): 344.638,54</t>
  </si>
  <si>
    <t>Não teve negociação anterior. O valor ofertado na coluna Z está abaixo dos calcs do perito (que impugnamos), mas mais alto que os nossos. Não aceitou, quer cálculo do perito.</t>
  </si>
  <si>
    <t>MARCELO HENRIQUE PEREIRA</t>
  </si>
  <si>
    <t>0012657-93.2024.5.15.0032</t>
  </si>
  <si>
    <t>MARCELO OLIVEIRA SANTOS</t>
  </si>
  <si>
    <t>0010119-13.2022.5.15.0032</t>
  </si>
  <si>
    <t>DMITRI MONTANAR FRANCO</t>
  </si>
  <si>
    <t>Aguarda realizacao UNA em 7/11/22. CANCELADA e determinada defesa em 15 dias (27/9/22). Não apresentamos quesitos, mas Itau sim. PROCEDENTE. RO dispensado</t>
  </si>
  <si>
    <t>MARCELO TRINDADE FERNANDES</t>
  </si>
  <si>
    <t>0010607-05.2021.5.15.0128</t>
  </si>
  <si>
    <t>Determinada apresentação de defesa em 30 dias (10/9). INSTR para 30/3/23. IMPROCEDENTE em face do Banco. RO das outras partes. Provido do Reclamante para reconhecer a resp subs do Banco. Porem, no dispositivo, constou 2a Reclamada e não 3a. RR e AIRR pela Chain, nao providos. Agravo pela Chain.</t>
  </si>
  <si>
    <t>IMPPROCEDENTE - Resp subs etc</t>
  </si>
  <si>
    <t>MARCELO VALOTA</t>
  </si>
  <si>
    <t xml:space="preserve">GERENTE DE CONTAS PESSOA JURÍDICA - GERENTE ADMINISTRATIVO </t>
  </si>
  <si>
    <r>
      <t xml:space="preserve">0011581-68.2024.5.15.0150 - </t>
    </r>
    <r>
      <rPr>
        <b/>
        <sz val="11"/>
        <color theme="1"/>
        <rFont val="Times New Roman"/>
        <family val="1"/>
      </rPr>
      <t>CumPrSen</t>
    </r>
    <r>
      <rPr>
        <sz val="11"/>
        <color theme="1"/>
        <rFont val="Times New Roman"/>
        <family val="1"/>
      </rPr>
      <t>: 0011775-34.2025.5.15.0150</t>
    </r>
  </si>
  <si>
    <r>
      <t xml:space="preserve">Aguarda realização de audiência. Aguarda sentença. PROCEDENTE. Perdeu cc, cartoes ok menos 2 dias na semana.  ED perlo Autor, nao provido. RO por ambos (Manoel Carlos - 5ª Câmara). Provido p/ retirar VR e DM. Do rct p/ anular banco de horas, Lei 14.010 e correção. </t>
    </r>
    <r>
      <rPr>
        <b/>
        <sz val="11"/>
        <color theme="1"/>
        <rFont val="Times New Roman"/>
        <family val="1"/>
      </rPr>
      <t>CumPrSen</t>
    </r>
    <r>
      <rPr>
        <sz val="11"/>
        <color theme="1"/>
        <rFont val="Times New Roman"/>
        <family val="1"/>
      </rPr>
      <t>: calcs rct 383k.</t>
    </r>
  </si>
  <si>
    <r>
      <rPr>
        <sz val="11"/>
        <color theme="0" tint="-0.499984740745262"/>
        <rFont val="Times New Roman"/>
        <family val="1"/>
      </rPr>
      <t>VR,</t>
    </r>
    <r>
      <rPr>
        <sz val="11"/>
        <color theme="1"/>
        <rFont val="Times New Roman"/>
        <family val="1"/>
      </rPr>
      <t xml:space="preserve"> He pos 8 (8h as 19h) IJ </t>
    </r>
    <r>
      <rPr>
        <sz val="11"/>
        <color theme="0" tint="-0.499984740745262"/>
        <rFont val="Times New Roman"/>
        <family val="1"/>
      </rPr>
      <t>em 2 dias na semana,</t>
    </r>
    <r>
      <rPr>
        <sz val="11"/>
        <color theme="1"/>
        <rFont val="Times New Roman"/>
        <family val="1"/>
      </rPr>
      <t xml:space="preserve"> </t>
    </r>
    <r>
      <rPr>
        <sz val="11"/>
        <color theme="0" tint="-0.499984740745262"/>
        <rFont val="Times New Roman"/>
        <family val="1"/>
      </rPr>
      <t>DM (45k)</t>
    </r>
    <r>
      <rPr>
        <sz val="11"/>
        <color theme="1"/>
        <rFont val="Times New Roman"/>
        <family val="1"/>
      </rPr>
      <t xml:space="preserve"> </t>
    </r>
  </si>
  <si>
    <t>290K b - relatorio</t>
  </si>
  <si>
    <t>Ofereci 80k em  18/02, um dia depois da aud. Em 2/02, mandei 100k (REL)como maior. SENTENÇA. ACORDAO. Ofereci 250k em 22/01. Em 2/2 questionei se aceitaria 280k e submeti relatorio de 290k. Aprovado. Enviado novo valor em 12/2</t>
  </si>
  <si>
    <t>MARCELO YUKI  MURAYAMA</t>
  </si>
  <si>
    <t xml:space="preserve">0010350-25.2020.5.15.0092 - Exe Prov: 0011800-95.2023.5.15.0092 </t>
  </si>
  <si>
    <r>
      <t xml:space="preserve">Aguarda realizacao INICIAL em 19/8/2020. INSTRUÇÃO para 22/8/22. Parcialmente procedente, reconheceu cartoes. Partes apresentaram RO. Provido do banco para reconhecer cc e cartaos de ponto, também afastar as he como caixa e limitar pedidos aos valores da inicial. Manteve o indeferimento do acumulo e DM. HA de 15 para 10%. RR por ambos. Denegado do BAnco e aceito do Autor apenas para limite da condenaçao. AIRR. </t>
    </r>
    <r>
      <rPr>
        <b/>
        <sz val="11"/>
        <rFont val="Times New Roman"/>
        <family val="1"/>
      </rPr>
      <t>EXE PROV</t>
    </r>
    <r>
      <rPr>
        <sz val="11"/>
        <rFont val="Times New Roman"/>
        <family val="1"/>
      </rPr>
      <t xml:space="preserve">: Concordamos com laudo pericial, que foi homologado (14.9k). Dep recursais garantem a execução.Informamos e aguardamos trânsito. ISL pelo rct, não provida. </t>
    </r>
  </si>
  <si>
    <t>IJ  quando caixa</t>
  </si>
  <si>
    <t>0011145-31.2020.5.15.0092</t>
  </si>
  <si>
    <r>
      <rPr>
        <b/>
        <sz val="11"/>
        <rFont val="Times New Roman"/>
        <family val="1"/>
      </rPr>
      <t xml:space="preserve">VERBA DE REPRESENTAÇÃO. </t>
    </r>
    <r>
      <rPr>
        <sz val="11"/>
        <rFont val="Times New Roman"/>
        <family val="1"/>
      </rPr>
      <t>Reconhecida dependência em face da conexão. Marcada INS conjunta com processo principal em 15/04. Para esse processo será UNA em 22/8/22. IMPROCEDENTE. RO pelo Autor. Mantida impr. Açao conexa com a outra e por isso ta aguardando a volta da outra para encerrarem. Pedimos encerramento no GCPJ em 14/01. Nao encerraram pois nao viram IMPROC</t>
    </r>
  </si>
  <si>
    <t>vamos aguardar transito do outro processo</t>
  </si>
  <si>
    <t>MARCIAL DE ANDRADE SANTANA</t>
  </si>
  <si>
    <t>0011461-90.2021.5.15.0130</t>
  </si>
  <si>
    <r>
      <t>Dterminada apresentação de defesa em 30 dias (23/12). INSTR para 3/5/23. Procedente. Banco apresentou ED.</t>
    </r>
    <r>
      <rPr>
        <b/>
        <sz val="11"/>
        <rFont val="Times New Roman"/>
        <family val="1"/>
      </rPr>
      <t xml:space="preserve"> RO por todos</t>
    </r>
    <r>
      <rPr>
        <sz val="11"/>
        <rFont val="Times New Roman"/>
        <family val="1"/>
      </rPr>
      <t xml:space="preserve">. Todos denegados. RR dispensado, apresentado pelo rct, parcialmente recebido. AIRR pelo rct. Não provido. </t>
    </r>
    <r>
      <rPr>
        <b/>
        <sz val="11"/>
        <rFont val="Times New Roman"/>
        <family val="1"/>
      </rPr>
      <t>TRANSITOU</t>
    </r>
    <r>
      <rPr>
        <sz val="11"/>
        <rFont val="Times New Roman"/>
        <family val="1"/>
      </rPr>
      <t xml:space="preserve">. </t>
    </r>
    <r>
      <rPr>
        <b/>
        <sz val="11"/>
        <rFont val="Times New Roman"/>
        <family val="1"/>
      </rPr>
      <t>EXE PROV</t>
    </r>
    <r>
      <rPr>
        <sz val="11"/>
        <rFont val="Times New Roman"/>
        <family val="1"/>
      </rPr>
      <t>: Reclamante apresentou cálculos e GP disse q vai impugnar. Homologados do Reclamante, pois GP só falou de erros, sem apontar matematicamente. Mandou GP depositar. Nao depositou. Teve Bacen +. Vão liberar e arquivar.</t>
    </r>
  </si>
  <si>
    <t>MARCIO ANTONIO PRADO VIEIRA MARCONDES JUNIOR</t>
  </si>
  <si>
    <t xml:space="preserve">GERENTE COMERCIAL III </t>
  </si>
  <si>
    <t>0010974-42.2021.5.15.0059</t>
  </si>
  <si>
    <r>
      <t xml:space="preserve">Aguarda realizacao INICIAL em 19/07/21. INSTR para 10/05/22. Ouvidas partes apenas. Test serão ouvidas em 13/10/22. Sentença parcial. ED pelo Autor, acolhido para julgar improcedente o pedido de vales -ref no AP. Partes apresentaram RO. TRT afastou a prescriçao da Lei 14/010 (suspensao prazos Covid), afastou claus 11 pq reconheceu CC, ADC ok. RR dispensado por Russo e Helena. RR pelo Autor, aceito para ver aplic da reforma, nao aceito o restante. AIRR. </t>
    </r>
    <r>
      <rPr>
        <b/>
        <sz val="11"/>
        <rFont val="Times New Roman"/>
        <family val="1"/>
      </rPr>
      <t>CumpSent:</t>
    </r>
    <r>
      <rPr>
        <sz val="11"/>
        <rFont val="Times New Roman"/>
        <family val="1"/>
      </rPr>
      <t xml:space="preserve"> Homologados cálculos do banco e determinado pgto. </t>
    </r>
  </si>
  <si>
    <t>HE pos 8, treinet, IJ, e HÁ (10%)</t>
  </si>
  <si>
    <t>MARCIO ANTONIO SOARES</t>
  </si>
  <si>
    <t>GERENTE COMERCIAL III - gerente agencia</t>
  </si>
  <si>
    <t>0010299-11.2022.5.15.0135 - Cump Sent -0011408-89.2024.5.15.0135</t>
  </si>
  <si>
    <r>
      <t xml:space="preserve">Determinada apresentação de defesa ATÉ 26/6/22.  INSTR para 10/8/22. ED pela natureza da verba indenizatória e interrup presc. Idiota do juiz deu des generico e não acolheu. RO pelas partes, provido do Autor para deferir o premio de desligamento (Ana Amarilys, 3 Camara) e deferir JG, mas manteve honorários pq acao foi parcialemtne procedente. Nao deu integ aux-ref, nem horas extras. RR por ambos, recebido do Autor para JG e neg juris por nao falar data do Bamerindus. Negado do Banco. Todos de AIRR. Aceito do rct por negativa de pretaçao. Vai voltar para o TRT se manifestar sobre as itens da CCT. MAnifestou sem efeito modificativo, de modo que nenhuma medida será necessária. </t>
    </r>
    <r>
      <rPr>
        <b/>
        <sz val="11"/>
        <color rgb="FF000000"/>
        <rFont val="Times New Roman"/>
        <family val="1"/>
      </rPr>
      <t>CUMP SENT</t>
    </r>
    <r>
      <rPr>
        <sz val="11"/>
        <color rgb="FF000000"/>
        <rFont val="Times New Roman"/>
        <family val="1"/>
      </rPr>
      <t>: Vamos impugnar cálculos de liquidaçao. Foi pra perícia. Impugnamos laudo. Homologado do perito. Matéria p/ EE, mas Amanda simplesmente não apresentou. Mas pediu a garantia e ta garantido. Com nossa concordância, foi liberado ao rct o valor do FGTS (pois incontroverso) na conta vinculada. Depois mandaram pra conta dele direto. Aguarda trânsito da principal.</t>
    </r>
  </si>
  <si>
    <t>interrup prescr, reflexo da ind  resicsoria no FGTS + 8%, premio desligamento Bamerindus, honorários</t>
  </si>
  <si>
    <t>277k (relatorio de 8/5/23 iou 24)</t>
  </si>
  <si>
    <t>Tem PCS, melhor aguardar TST. Em 1/4, mandei relatorio questionando se é viável acordo. Conseguimos liberaçao por relatório. Passei o valor de 275k em 8/5. Respondeu em 13/5 com 346.500.</t>
  </si>
  <si>
    <t>MARCIO LUIS DIAN</t>
  </si>
  <si>
    <t xml:space="preserve">GERENTE COMERCIAL II </t>
  </si>
  <si>
    <t>0011909-58.2025.5.15.0151</t>
  </si>
  <si>
    <t>RUBENS ANTONIOALBERTONI RIBEIRO</t>
  </si>
  <si>
    <t>SAG - ok</t>
  </si>
  <si>
    <t>PDE e SUPERA</t>
  </si>
  <si>
    <t xml:space="preserve">BONIFICAÇÃO POR RESULTADO; DIF. GRATIFICAÇÃO DE FUNÇÃO </t>
  </si>
  <si>
    <t>MARCIO RODRIGUES</t>
  </si>
  <si>
    <t>0010222-31.2022.5.15.0093</t>
  </si>
  <si>
    <r>
      <t xml:space="preserve">Aguarda realizacao UNA em 22/6/22.Adiada. Aguarda sentença. Procedente. RO pelo Banco e GP. RR dispensado. RR e AIRR pelo Autor. Denegados. Agravo pelo Autor, não acolhido. </t>
    </r>
    <r>
      <rPr>
        <b/>
        <sz val="11"/>
        <rFont val="Times New Roman"/>
        <family val="1"/>
      </rPr>
      <t>TRANSITOU</t>
    </r>
    <r>
      <rPr>
        <sz val="11"/>
        <rFont val="Times New Roman"/>
        <family val="1"/>
      </rPr>
      <t>. Rcds devem apresentar cálculos. GP intimada a pagar.</t>
    </r>
  </si>
  <si>
    <t>MARCO ANTONIO BRAZ</t>
  </si>
  <si>
    <t>0011052-78.2024.5.15.0108</t>
  </si>
  <si>
    <r>
      <rPr>
        <b/>
        <sz val="11"/>
        <color theme="1"/>
        <rFont val="Times New Roman"/>
        <family val="1"/>
      </rPr>
      <t>Verba de representação.</t>
    </r>
    <r>
      <rPr>
        <sz val="11"/>
        <color theme="1"/>
        <rFont val="Times New Roman"/>
        <family val="1"/>
      </rPr>
      <t xml:space="preserve"> Aguarda realização de audiência INICIAL. Nao aceitou pedido de conexão entre as açoes. IMPROCEDENTE. ED Autor pela 14.010, provido, mas sem alterar o resultado. RO rct (Plato - 1ª Câm). Denegado!</t>
    </r>
  </si>
  <si>
    <t>0010831-95.2024.5.15.0108</t>
  </si>
  <si>
    <r>
      <t>Aguarda realização de audiência UNA. IMPROCEDENTE. ED do Autor, não conhecido. RO do autor. Pedimos o nao conhecimento do RO por intempestivo, já que o ED nao foi conhecido. Na sessão, Lobo pediu vista após sustentações.Manteve o conhecimento, acolheu preliminar de nulidade e mandou reabrir instr.</t>
    </r>
    <r>
      <rPr>
        <b/>
        <sz val="11"/>
        <color theme="1"/>
        <rFont val="Times New Roman"/>
        <family val="1"/>
      </rPr>
      <t xml:space="preserve"> Insistir no nao conhecimento em RR</t>
    </r>
    <r>
      <rPr>
        <sz val="11"/>
        <color theme="1"/>
        <rFont val="Times New Roman"/>
        <family val="1"/>
      </rPr>
      <t>.</t>
    </r>
  </si>
  <si>
    <t>IMPROC anulada. Aguarda nova instr e sentença</t>
  </si>
  <si>
    <t>600k/300k</t>
  </si>
  <si>
    <t>2 PROCESSOS - OFERECI 150K NOS 2 EM 8/8. Nem responderam. Depois responderam 600k. Banco diminuiu de 156 p/ 126. Nova advogada mandou email questionando, ofereci 125k p/ os 3. Não responderam. Em 14/02, banco baixou p/ 46k. Nao informei pois ja tava ecerrada. IMPROC.</t>
  </si>
  <si>
    <t>0012083-36.2024.5.15.0108</t>
  </si>
  <si>
    <t>MARCUS MENEZES BARBERINO MENDES</t>
  </si>
  <si>
    <t>MARCO ANTONIO DOS SANTOS</t>
  </si>
  <si>
    <t>0010703-03.2020.5.15.0145</t>
  </si>
  <si>
    <t>DANIA FIORIN LONGHI HIL</t>
  </si>
  <si>
    <t>Aguarda realizacao inicial virtual em 14/7/2021. Não enviaram documentos assinados e tem ASO faltando.Pedi prazo audiência e juntei parte deles em 28/07. Laudo negativo! INSTR para 24/5/22, adiada para 17/10/22. IMPROCEDENTE. RO do Reclamante julgado deserto por nao ter recolhido as custas. Apresentou AI, provido para mandar processar o RO. IMPROVIDO, sendo mantida a improcedencia. RR e AIRR do Autor. Denegados!! Apresentou Agravo regimental.</t>
  </si>
  <si>
    <t>MARCO AURELIO DOS SANTOS LINARES</t>
  </si>
  <si>
    <t xml:space="preserve">0010049-94.2021.5.15.0043 - CumpSen: 0011927-83.2023.5.15.0043 </t>
  </si>
  <si>
    <t>BRUNO ARAUJO ALFARO</t>
  </si>
  <si>
    <r>
      <t xml:space="preserve">Determinada apresentação de contestação em 15 dias (25/02). INSTR para 4/4/23.Rct ausente na audiência. Procedente em (grande) parte. RO por todos. RR dispensado, mas apresentado pela GP e Autor. Marcaram CONC, não frutifera. RR e AIRR por ambos. Denegados. </t>
    </r>
    <r>
      <rPr>
        <b/>
        <sz val="11"/>
        <rFont val="Times New Roman"/>
        <family val="1"/>
      </rPr>
      <t>TRANSITOU</t>
    </r>
    <r>
      <rPr>
        <sz val="11"/>
        <rFont val="Times New Roman"/>
        <family val="1"/>
      </rPr>
      <t xml:space="preserve">. Deps recursais serao trasnferidos p/ CunSen. </t>
    </r>
    <r>
      <rPr>
        <b/>
        <sz val="11"/>
        <rFont val="Times New Roman"/>
        <family val="1"/>
      </rPr>
      <t>Cump Sent</t>
    </r>
    <r>
      <rPr>
        <sz val="11"/>
        <rFont val="Times New Roman"/>
        <family val="1"/>
      </rPr>
      <t xml:space="preserve">: rés devem se manifestar aos cálculos do Autor. GP fez isso. Homolo calcs do Autor. GP intimada para pagar. Garantiu e apresentou EE.Rejeitado. AP tb. AIAP pela Gocil. Indeferida a exe sobre o Banco pq Gocil garantiu o processo. Aguarda julgamento de AIAP da Gocil. </t>
    </r>
  </si>
  <si>
    <t>MARCOS ANTONIO CERON</t>
  </si>
  <si>
    <t>ATENDENTE DE AGENCIA</t>
  </si>
  <si>
    <t>0012218-89.2017.5.15.0012</t>
  </si>
  <si>
    <t>Laudo pericial atestou ausencia de nexo de causalidade e capacidade laboral integral e preservada. Determinada realização de nova perícia em 10/9. Segundo laudo positivo para doença. Impugnamos e em 5/7/21 apresentei impugnação aos esclarecimentos e pedi prova oral.  INSTR para 1/2/22. Juiz indeferiu as provas orais, dipendo que eram apenas documentais. Instrução encerrada sob protestos. Anta da patricia nao pediu pz para RF. Sentença procedência. Fomos de ED, improvidos. RO normal e complementar após sentença de ED do rct. Aguarda julgamento dos ROs das partes. Provido apenas para aplicar o redutor. ED pelo Russo. Nao provido. RR e AIRR pelo Banco. Denegados. Agravo pelo banco.</t>
  </si>
  <si>
    <t xml:space="preserve">Doença laboral, D mat: 150k por redução de 30% na capacidade desde o afastamento prev de 2005; D moral: 15k </t>
  </si>
  <si>
    <t>ATENDENTE AGENCIA</t>
  </si>
  <si>
    <t>0011259-88.2023.5.15.0051</t>
  </si>
  <si>
    <t>Pede nulidade da dispensa e reintegração. Não deferida liminar. Aguarda realização de audiência UNA. IMPROCEDENTE. RO pelo Autor. Não provido! RR e AIRR pelo Autor. Denegados. Ag rct.</t>
  </si>
  <si>
    <t>MARCOS BATISTA DA SILVA</t>
  </si>
  <si>
    <t>0010331-82.2021.5.15.0092</t>
  </si>
  <si>
    <r>
      <t xml:space="preserve">Aguarda realizacao de audiência de INSTR. Procedente. RO por todos. Não provido do Autor, mas provido nosso e da GP para excluir muitas verbas. RR dispensado. Apresentado pelo Autor. AIRR pelo Autor. </t>
    </r>
    <r>
      <rPr>
        <b/>
        <sz val="11"/>
        <rFont val="Times New Roman"/>
        <family val="1"/>
      </rPr>
      <t>EXE PROV:</t>
    </r>
    <r>
      <rPr>
        <sz val="11"/>
        <rFont val="Times New Roman"/>
        <family val="1"/>
      </rPr>
      <t xml:space="preserve"> Vamos apresentar cálculos porque GP não respondeu nosso email.Thamara disse que não porque GP é ativa. Rct reapresentou seus cálculos após acórdao e GP nao se manifestou. Foram homologados. GP intimada para pagar. Nao pagou. Apresentou EE nao processado e determinado Bacen.  </t>
    </r>
  </si>
  <si>
    <t xml:space="preserve">TRT/Vara do Trabalho </t>
  </si>
  <si>
    <t>MARCOS HENRIQUE DE CAMARGO</t>
  </si>
  <si>
    <t>0010319-64.2025.5.15.0145</t>
  </si>
  <si>
    <t>ABEL VICENTE NETO</t>
  </si>
  <si>
    <t>Aguarda realização de audiência. IMPROCEDENTE. ED Reclamante, provido p/ condenar GP em férias e Banco subsidiariamente. RO dispensado. RO rct.</t>
  </si>
  <si>
    <t>MARCOS PAULO GODOI</t>
  </si>
  <si>
    <t>0010410-96.2021.5.15.0145</t>
  </si>
  <si>
    <r>
      <t xml:space="preserve">Aguarda realizacao de audiência INSTR 06/12/21. Sentença de IMPROCEDÊNCIA. RO pelo Autor,  provido e não compensou as horas extras. ED pelo Russo, improvido. Vamos de RR, denegado. AI, denegado. Russo apresentou Agravo. PROVIDO para compensar! ED do Reclamante, nao provido. </t>
    </r>
    <r>
      <rPr>
        <b/>
        <sz val="11"/>
        <rFont val="Times New Roman"/>
        <family val="1"/>
      </rPr>
      <t>TRANSITOU</t>
    </r>
    <r>
      <rPr>
        <sz val="11"/>
        <rFont val="Times New Roman"/>
        <family val="1"/>
      </rPr>
      <t>. Partes devem apresentar cálculos. Pela distância foi para perito. Não manifestamos (só 30k dif). Homologados do perito. Vamos liquidar Aguarda liberações.</t>
    </r>
  </si>
  <si>
    <r>
      <t xml:space="preserve">TRT reverteu para deferir HE pós 6, </t>
    </r>
    <r>
      <rPr>
        <sz val="11"/>
        <color theme="0" tint="-0.499984740745262"/>
        <rFont val="Times New Roman"/>
        <family val="1"/>
      </rPr>
      <t>não deu a</t>
    </r>
    <r>
      <rPr>
        <sz val="11"/>
        <rFont val="Times New Roman"/>
        <family val="1"/>
      </rPr>
      <t xml:space="preserve"> compensaçao da clausula 11, mandou DSR refletir nas d+ verbas, não limitou condenacao aos limites da inicial e HÁ 10%</t>
    </r>
  </si>
  <si>
    <t xml:space="preserve">                                                                                   Liq com hon: 162.578                                 </t>
  </si>
  <si>
    <t>260k liq</t>
  </si>
  <si>
    <t xml:space="preserve">Pedi calculos, temos relatorio liberando valores, vou pedir de novo a pedido do Autor. Porem, autor nao faz acordo consideradno a compensaçao. Quer 220. Falei que pagmos os 138k atualizados em 28/3. Após agravo, em 15/7, ofereci 125k liq. Só disse que nao. Ofereci   </t>
  </si>
  <si>
    <t>MARCOS PAULO SANTANA JUNIOR</t>
  </si>
  <si>
    <t>GERENTE RELACIONAMENTO PRIME - ASSISTENTE</t>
  </si>
  <si>
    <t>0010049-89.2023.5.15.0119</t>
  </si>
  <si>
    <t xml:space="preserve">RAPHAEL FELIPE DA SILVA SANTOS  </t>
  </si>
  <si>
    <t>Aguarda realização de UNA. Perdeu DM e não falou nada da compesaçao. ED não provido. RO pelas partes. Provido só do Banco p/ IMPROC. ED do Autor, denegado. RR e AIRR rct.</t>
  </si>
  <si>
    <t>HE pos 6, HÁ (10) - IMPROCEDENTE</t>
  </si>
  <si>
    <t>MARCOS SERGIO FRANCA</t>
  </si>
  <si>
    <t>ASSISTENTE DE AR CONDICIONADO</t>
  </si>
  <si>
    <t>WECHSEL LTDA</t>
  </si>
  <si>
    <t>0011479-77.2022.5.15.0130 - CumPSen: 0012005-10.2023.5.15.0130</t>
  </si>
  <si>
    <r>
      <t xml:space="preserve">Determinada a apresentaçao de defesa em 30 dias (25/11/22). Determinada perícia. Gabriel dispensou quesitos e ass.  INSTR agendada. Procedente, vamos de ED. RO por todos. Provido para correçao e não limitar, mantendo o resto. RR dispensado, apresentado pelo Autor. Denagado. AIRR pelo Autor, dengado. </t>
    </r>
    <r>
      <rPr>
        <b/>
        <sz val="11"/>
        <color theme="1"/>
        <rFont val="Times New Roman"/>
        <family val="1"/>
      </rPr>
      <t>TRANSITOU</t>
    </r>
    <r>
      <rPr>
        <sz val="11"/>
        <color theme="1"/>
        <rFont val="Times New Roman"/>
        <family val="1"/>
      </rPr>
      <t xml:space="preserve">. </t>
    </r>
    <r>
      <rPr>
        <b/>
        <sz val="11"/>
        <color theme="1"/>
        <rFont val="Times New Roman"/>
        <family val="1"/>
      </rPr>
      <t>EXE PROV</t>
    </r>
    <r>
      <rPr>
        <sz val="11"/>
        <color theme="1"/>
        <rFont val="Times New Roman"/>
        <family val="1"/>
      </rPr>
      <t>: rect apesentou calculos e 1a rcd impugnou. Cálculos da WECHSEL homologados. Juízo já grantido pelos recursais. Vao liberar o restante. Aguarda dev do nosso recursal p/ encerrar.</t>
    </r>
  </si>
  <si>
    <t>MARCOS VINICIUS CUSTODIO</t>
  </si>
  <si>
    <t>0010608-80.2025.5.15.0085</t>
  </si>
  <si>
    <t>4/15/2025</t>
  </si>
  <si>
    <t>Aguarda realização de audiência. Insalubridade NEGADA!</t>
  </si>
  <si>
    <t>76K</t>
  </si>
  <si>
    <t>125k l</t>
  </si>
  <si>
    <t>Ofereci 60k b em 9/6. 80k liq (tem verbas) em 10/6. Manteve os 125k. Encerrado. Banco baixou p/ 76k em 21/8.</t>
  </si>
  <si>
    <t>ADICIONAL DE INSALUBRIDADE</t>
  </si>
  <si>
    <t>MARCUS VINICIUS FUSCO</t>
  </si>
  <si>
    <t>0011718-85.2023.5.15.0085</t>
  </si>
  <si>
    <t xml:space="preserve">THAIS TEIXEIRA RIBEIRO </t>
  </si>
  <si>
    <t>Aguarda realização de audiência INICIAL. Aguarda INSTR.</t>
  </si>
  <si>
    <t>Tem 112 no outro processo</t>
  </si>
  <si>
    <t>Ver do outro processo</t>
  </si>
  <si>
    <t>0010404-36.2025.5.15.0085</t>
  </si>
  <si>
    <t>GUSTAVO CRISTOFOLI</t>
  </si>
  <si>
    <r>
      <rPr>
        <b/>
        <sz val="11"/>
        <color theme="1"/>
        <rFont val="Times New Roman"/>
        <family val="1"/>
      </rPr>
      <t>Prod Antec Prov</t>
    </r>
    <r>
      <rPr>
        <sz val="11"/>
        <color theme="1"/>
        <rFont val="Times New Roman"/>
        <family val="1"/>
      </rPr>
      <t>. Devemos nos manifestar em 15 dias. Extinta sem mérito. RO rct.</t>
    </r>
  </si>
  <si>
    <t>0011337-09.2025.5.15.0085</t>
  </si>
  <si>
    <t>Aguarda realização de audiência.  Aguarda INSTR (junto com a outra RT).</t>
  </si>
  <si>
    <t>112K</t>
  </si>
  <si>
    <t xml:space="preserve">Tem mais 2 casos. </t>
  </si>
  <si>
    <t>INICIAR - audiência  27/11</t>
  </si>
  <si>
    <t>MARCUS VINICIUS RODRIGUES DOS SANTOS</t>
  </si>
  <si>
    <t>GERENTE ASSISTENTE - SUPERVISOR ADMINISTRATIVO - GERENTE COMERCIAL CORRESPONDENTE BANCÁRIO I</t>
  </si>
  <si>
    <t>0010962-28.2024.5.15.0122</t>
  </si>
  <si>
    <t>MARIA CRISTINA SCANAVEZ</t>
  </si>
  <si>
    <r>
      <rPr>
        <b/>
        <sz val="11"/>
        <color theme="1"/>
        <rFont val="Times New Roman"/>
        <family val="1"/>
      </rPr>
      <t>Nuli demi doença ortopédic</t>
    </r>
    <r>
      <rPr>
        <sz val="11"/>
        <color theme="1"/>
        <rFont val="Times New Roman"/>
        <family val="1"/>
      </rPr>
      <t>a s/ reint, só ind). Aguarda realização de audiência</t>
    </r>
  </si>
  <si>
    <t>MARIA ANGELICA DE ALBUQUERQUE SILVA</t>
  </si>
  <si>
    <t>0011273-57.2021.5.15.0014</t>
  </si>
  <si>
    <t>0011417-19.2017.5.03.0042</t>
  </si>
  <si>
    <t xml:space="preserve">MARCO AUGUSTO DE ARGENTON E QUEIROZ  </t>
  </si>
  <si>
    <r>
      <t xml:space="preserve">Aguarda realizacao de audiência de UNA em 7/3/22. Aguarda sentença. RO dispensado, mas interposto por Chain e Autora, que subiu pra 10% os hon advogado. RR e AI pela Chain, não providos. Apresentou RecExtr. Denegado. </t>
    </r>
    <r>
      <rPr>
        <b/>
        <sz val="11"/>
        <rFont val="Times New Roman"/>
        <family val="1"/>
      </rPr>
      <t>TRANSITOU</t>
    </r>
    <r>
      <rPr>
        <sz val="11"/>
        <rFont val="Times New Roman"/>
        <family val="1"/>
      </rPr>
      <t xml:space="preserve">.  </t>
    </r>
    <r>
      <rPr>
        <b/>
        <sz val="11"/>
        <rFont val="Times New Roman"/>
        <family val="1"/>
      </rPr>
      <t>CumpSen:</t>
    </r>
    <r>
      <rPr>
        <sz val="11"/>
        <rFont val="Times New Roman"/>
        <family val="1"/>
      </rPr>
      <t xml:space="preserve"> Chain deve apresentra cálculos e recolher incontroverso. AP pela Chain.</t>
    </r>
  </si>
  <si>
    <t>MARIA BEATRIZ APARECIDO</t>
  </si>
  <si>
    <t>0010564-39.2023.5.15.0018</t>
  </si>
  <si>
    <t>LEONARDO HENRIQUE ALVES PEREIRA DA SILVA</t>
  </si>
  <si>
    <t>Aguarda realização de audiência INICIAL. Determinada perícia. Laudo negativo. PROCEDENTE. RO dispensado. Apresentado pela Chai, não provido. RR e AIRR Chain. Não providos.</t>
  </si>
  <si>
    <t>MARIA CAROLINA SINICO</t>
  </si>
  <si>
    <t>0011125-32.2015.5.15.0022</t>
  </si>
  <si>
    <t>0010402-37.2020.5.15.0022</t>
  </si>
  <si>
    <r>
      <t xml:space="preserve">Banco revel. Entrou no processo com RO. Conclusos para voto (Alexandre Luiz Ramos) de RR Reclamante (treinet - div - he 100% - reflexos em sabado - DM valor - selic - HA) e Reclamado (384). Banco desistiu de seu RR. PROCESSO SUSPENSO ate julgamento do IPCA. Pedi STF. Negaram seguinento do AI da rct, mas reformaram o acórdão para aplicar a ADC 58 com 1% na fase pre-processual. Russomano apresentou Agravo interno e Autora ED, que foi negado.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Exe Prov:</t>
    </r>
    <r>
      <rPr>
        <sz val="11"/>
        <color theme="9" tint="-0.249977111117893"/>
        <rFont val="Times New Roman"/>
        <family val="1"/>
      </rPr>
      <t xml:space="preserve"> cálculos apresentados pelas partes e encaminhados à perícia. Homologado laudo do perito e determinado pgto em 15 dias. </t>
    </r>
    <r>
      <rPr>
        <b/>
        <sz val="11"/>
        <color theme="9" tint="-0.249977111117893"/>
        <rFont val="Times New Roman"/>
        <family val="1"/>
      </rPr>
      <t>PAGAMOS e abatemos os 3 recursais</t>
    </r>
    <r>
      <rPr>
        <sz val="11"/>
        <color theme="9" tint="-0.249977111117893"/>
        <rFont val="Times New Roman"/>
        <family val="1"/>
      </rPr>
      <t>, porém a rct ainda não os levantou. Depois que levantar, pediremos a baixa. Apresentado EE e ISL e l</t>
    </r>
    <r>
      <rPr>
        <b/>
        <sz val="11"/>
        <color theme="9" tint="-0.249977111117893"/>
        <rFont val="Times New Roman"/>
        <family val="1"/>
      </rPr>
      <t>iberado incontroverso à reclamante</t>
    </r>
    <r>
      <rPr>
        <sz val="11"/>
        <color theme="9" tint="-0.249977111117893"/>
        <rFont val="Times New Roman"/>
        <family val="1"/>
      </rPr>
      <t xml:space="preserve">. </t>
    </r>
    <r>
      <rPr>
        <b/>
        <sz val="11"/>
        <color theme="9" tint="-0.249977111117893"/>
        <rFont val="Times New Roman"/>
        <family val="1"/>
      </rPr>
      <t>GCPJ apenas GE zerado.</t>
    </r>
    <r>
      <rPr>
        <sz val="11"/>
        <color theme="9" tint="-0.249977111117893"/>
        <rFont val="Times New Roman"/>
        <family val="1"/>
      </rPr>
      <t xml:space="preserve"> Rct não levantou. Rejeitado ISL e acolhido EE do BAnco, com homologação dos cálculos periciais retificados. Não apresentaremos nada sobre nova decisão do STF na Exe Prov pq a juiza ja disse que vai seguir a coisa julgada. Pedimos no principal. AP pela Autora, improvido. Autos principais retornaram e mandram apesentar cálculos finais. Apresentamos e perito se manifestaou sobre eles. Homologados cálculos do perito. Garantimos e vamos de EE. Nao provido. Apresentamos Agravo de pet. Provido para afastar TR + 1%, mantido pelas contr prev. ED da Autora, nao provido. Perito reapresentou cálculos. Homologados. Vamos pagar e encerrar. </t>
    </r>
    <r>
      <rPr>
        <b/>
        <sz val="11"/>
        <color theme="9" tint="-0.249977111117893"/>
        <rFont val="Times New Roman"/>
        <family val="1"/>
      </rPr>
      <t xml:space="preserve">Falta liberação de todos os recursais e 7.7 de 10/23.  </t>
    </r>
  </si>
  <si>
    <t xml:space="preserve">
(revelia por ausencia da Reclamada na audiência)HE após 6ª e 30ª ; IJ; 384,  diferenças por desvio de função e Indenização de danos morais (humilhação, ranking -10K); 384; </t>
  </si>
  <si>
    <t>MARIA CECILIA MOREIRA</t>
  </si>
  <si>
    <t>0012032-73.2024.5.15.0092</t>
  </si>
  <si>
    <t>ROGERIO LUIS TEIXEIRA DRUMOND</t>
  </si>
  <si>
    <t xml:space="preserve">Aguarda realização de audiência. Acordo com a Osesp. Suspenso em relaçao banco. Acordo cumprido e homologado, sendo Banco excluído da lide.  </t>
  </si>
  <si>
    <t xml:space="preserve">MARIA DE FATIMA GABRIELA </t>
  </si>
  <si>
    <t>0011529-36.2021.5.15.0002</t>
  </si>
  <si>
    <t xml:space="preserve">MICHALIS HRTISTOS PAPIDIS </t>
  </si>
  <si>
    <t>Determinada apresentação de defesa em 15 dias (23/9/22). INSTR para 9/11/22. IMPROCEDENTE em face de ambas. RO pela autora e adesivo pelo Banco. Provido da Autora para reverter justa causa e reconhecer a resp subs do Banco. RR dispensado, apresentado pela Chain, denegado. AIRR pela Chain. Denagado. Agravo por ambasm nao provido.</t>
  </si>
  <si>
    <t xml:space="preserve">Resp subs + reversao da justa causa </t>
  </si>
  <si>
    <t>MARIA GABRIELA MORAES GRANDINE</t>
  </si>
  <si>
    <t>AUXILIAR DE COBRANÇA</t>
  </si>
  <si>
    <t>PPGJ ASSESSORIA DE COBRANCAS LTDA</t>
  </si>
  <si>
    <t>DIVZERO RECUPERACAO DE CREDITOS LTDA + BANCO BRADESCO</t>
  </si>
  <si>
    <t>0010106-97.2026.5.15.0153</t>
  </si>
  <si>
    <t>RAFAEL DE OLIVEIRA VIANA</t>
  </si>
  <si>
    <t>MARIA GRAZIELA PAVANI</t>
  </si>
  <si>
    <t xml:space="preserve">GERENTE PAB - GERENTE CONTAS PESSOA FISICA I - </t>
  </si>
  <si>
    <t>0012778-18.2025.5.15.0152</t>
  </si>
  <si>
    <t>MARIA IZABEL FERREIRA CAETANO</t>
  </si>
  <si>
    <t>0012274-26.2025.5.15.0115</t>
  </si>
  <si>
    <t>MARIA MADAY MARTINS ROCHA DE QUEIROZ</t>
  </si>
  <si>
    <t>ALGAR TI CONSULTORIA S/A</t>
  </si>
  <si>
    <t>0011913-63.2023.5.15.0152</t>
  </si>
  <si>
    <t>Aguarda realização de audiência. Reclamante faltou à INSTR e foi considerada confessa. Aguarda sentença.</t>
  </si>
  <si>
    <t>MARIA REGINA OLIMPIO</t>
  </si>
  <si>
    <t>GERENTE FINANCIAMENTOS I - SUPERVISOR FILIAL</t>
  </si>
  <si>
    <t>0010453-13.2023.5.15.0032</t>
  </si>
  <si>
    <t>Aguarda realização de audiência. Na instr, do nada a juíza mandou a Autora emendar a inicial e nos manifestarmos, mesmo depois de já recebida a defesa. Depois voltará para pauta. IMPROCEDENTE. RO pela Autora e adesivo por nós. Não provido!</t>
  </si>
  <si>
    <t>0011465-62.2023.5.15.0032</t>
  </si>
  <si>
    <t>VICTOR COELHO BARBOSA</t>
  </si>
  <si>
    <r>
      <rPr>
        <b/>
        <sz val="11"/>
        <color theme="1"/>
        <rFont val="Times New Roman"/>
        <family val="1"/>
      </rPr>
      <t>PCS</t>
    </r>
    <r>
      <rPr>
        <sz val="11"/>
        <color theme="1"/>
        <rFont val="Times New Roman"/>
        <family val="1"/>
      </rPr>
      <t>. Aguarda realização de audiência. IMPROCEDENTE (pois nunca trabalhou para HSBC, era Losango). Rct apresentou ED por vários erros materiais, sanado, mas ainda assim seguiu errado. RO da Reclamante. Não provido! RR e AIRR rct. Não provido!</t>
    </r>
  </si>
  <si>
    <t>MARIANA APARECIDA MORETI PIRES</t>
  </si>
  <si>
    <t>0010615-38.2024.5.15.0140</t>
  </si>
  <si>
    <t>MIGUEL CASSIANO DOS SANTOS</t>
  </si>
  <si>
    <t>Aguarda realização de audiência UNA. Foi para perícia. NAO PERICULOSO. Laudo MÉDICO NEGATIVO. Perdeu interrup presc, pericul, cartoes ok, IJ, nuli demissa, reint, plano saude, VR, PLR,  ED pelo §3º. Denegado. RO por ambas (Larissa - 2ª Câmara). SO pela interrup presc principamente</t>
  </si>
  <si>
    <t>7ª e 8ª (comp ok)</t>
  </si>
  <si>
    <t>calculos zerados</t>
  </si>
  <si>
    <t>Adicional de periculosidade</t>
  </si>
  <si>
    <t>MARIANA DOGNANI DA FONSECA</t>
  </si>
  <si>
    <t xml:space="preserve">GERENTE DE NEG E SERVICOS I - SUPERVISOR ADMINISTRATIVO I </t>
  </si>
  <si>
    <t>0011101-74.2025.5.15.0047</t>
  </si>
  <si>
    <t>MARIANA FARIAS FONSECA</t>
  </si>
  <si>
    <t>0011471-19.2020.5.15.0018</t>
  </si>
  <si>
    <r>
      <t xml:space="preserve">Determinada apresentação de defesa em 15 dias (P:23/10). UNA em 30/07/21. Sentença parcialmente procedente. RO pela Chain e Autora, apenas dessa última provido pra aumentar valor DM. Russo apresentou ED, provido parcialmente. RR dispensado por Eduardo. Nao conhecido o da Chain, quie ainda apresentou AI e Agravo, todos desprovidos. RecExt pela Chain, denegado. </t>
    </r>
    <r>
      <rPr>
        <b/>
        <sz val="11"/>
        <rFont val="Times New Roman"/>
        <family val="1"/>
      </rPr>
      <t>TRANSITOU</t>
    </r>
    <r>
      <rPr>
        <sz val="11"/>
        <rFont val="Times New Roman"/>
        <family val="1"/>
      </rPr>
      <t>. Homologados cálculos da Chain, intimada p/ pagar.</t>
    </r>
  </si>
  <si>
    <r>
      <t xml:space="preserve">Resp Subs, DM (doença – </t>
    </r>
    <r>
      <rPr>
        <sz val="11"/>
        <color theme="9"/>
        <rFont val="Times New Roman"/>
        <family val="1"/>
      </rPr>
      <t>5</t>
    </r>
    <r>
      <rPr>
        <sz val="11"/>
        <rFont val="Times New Roman"/>
        <family val="1"/>
      </rPr>
      <t>k), reconhecimento rescisão indireta</t>
    </r>
  </si>
  <si>
    <t>MARIANA GINEZZI RIBEIRO</t>
  </si>
  <si>
    <t xml:space="preserve">0010174-55.2022.5.15.0034 -  EXE PROV: 0011724-17.2024.5.15.0034 </t>
  </si>
  <si>
    <t>PAJT ESPIRITO SANTO DO PINHAL</t>
  </si>
  <si>
    <t xml:space="preserve">APARECIDO RODRIGUES </t>
  </si>
  <si>
    <r>
      <t xml:space="preserve">Aguarda realização de audiência UNA em 19/10/22. Procedente. Autora apresentou ED, não provido. RO pelas partes. Provido do banco para aplicar a reforma, a compensaçao da grat e hon advogado. Da Autora para dar IJ. RR dispensado. RR pela Autora, recebido parcialmente apenas para tratar da aplicaçao da reforma. AIRR pela Autora. </t>
    </r>
    <r>
      <rPr>
        <b/>
        <sz val="11"/>
        <rFont val="Times New Roman"/>
        <family val="1"/>
      </rPr>
      <t>EXE PROV</t>
    </r>
    <r>
      <rPr>
        <sz val="11"/>
        <rFont val="Times New Roman"/>
        <family val="1"/>
      </rPr>
      <t xml:space="preserve">: Temos que impugnar os cálculos. Mandou p/ perícia.   </t>
    </r>
  </si>
  <si>
    <t>HE após 6, treinet, jornada das 8h as 18h30, IJ, multas CCT, HÁ (15) e ADC 58</t>
  </si>
  <si>
    <t>230+34</t>
  </si>
  <si>
    <t>Com AIRR da Autora. Ofereci 200k Liq em 5/3. Cobrei em 15/3 e 1/4. RENOVEI EM 19/6. E de novo em 11/7. Querem 264 (230 + 34). Ofereci o max de 230k liq no total em 10/9, não quer. Pedi calcs atual. Pet no TST oferecendo 218.500 (190+ 28.500) em 14/4</t>
  </si>
  <si>
    <t>MARIANA MARTINS MOREIRA</t>
  </si>
  <si>
    <t>0010467-65.2021.5.15.0032</t>
  </si>
  <si>
    <r>
      <t xml:space="preserve">Aguarda realização de audiência INICIAL em 25/8/22. CANCELADA. Determinada apresentação de defesa em 15 dias (29/7). Marcada UNA. Foi pra perícia. </t>
    </r>
    <r>
      <rPr>
        <u/>
        <sz val="11"/>
        <rFont val="Times New Roman"/>
        <family val="1"/>
      </rPr>
      <t>NEGATIVA</t>
    </r>
    <r>
      <rPr>
        <sz val="11"/>
        <rFont val="Times New Roman"/>
        <family val="1"/>
      </rPr>
      <t>. Aguarda  INSTR. PROCEDENTE. Perdeu cargo de confiança, IJ, cartoes ok,  perdeu doença, dm dips pandemia.  Silenciou sobre as matérias da outra ação, e como declarou a presc 5nal, nao falaremos nada, vamos de RO direto pela JG e hon adv. Rct foi de ED, mas nao pediram a apreciação dos pedidos da outra ação. Rejeitados. RO pelas partes. Ambos providos p/ detalhes. RR dispensado. ED da rct, rejeitado. RR e AIRR rct.</t>
    </r>
  </si>
  <si>
    <t>I 384, HÁ(15)</t>
  </si>
  <si>
    <t>Cálculos estao em 2.500. Rct pediu 60k. Encerrado</t>
  </si>
  <si>
    <t>0011745-67.2022.5.15.0129</t>
  </si>
  <si>
    <t xml:space="preserve"> Determinada apresentação de defesa em 20 dias (26/1/23). Aguarda sentença. Viu que tinha mesmo objeto e mandou para 2a Vara para tramitar junto com o outro processo. Na 2a Vara, o juiz mandiu sobrestar esse feito e fazer as partes comparecerem na audiência de INSTR dos autos principais e ter uma só sentença. </t>
  </si>
  <si>
    <t>no outro</t>
  </si>
  <si>
    <t>MARICELMA DA SILVA DANTAS</t>
  </si>
  <si>
    <t>CHAIN + BBF</t>
  </si>
  <si>
    <t>0011927-90.2025.5.15.0018</t>
  </si>
  <si>
    <t>LUCAS PAZ DA COSTA</t>
  </si>
  <si>
    <t>MARILEI CALO NUNES PEREIRA</t>
  </si>
  <si>
    <t>0010756-04.2025.5.15.0114</t>
  </si>
  <si>
    <t>MARILENE PEREIRA RONCATTO</t>
  </si>
  <si>
    <t>0011751-10.2022.5.15.0021 - Exe Prov: 0012216-14.2025.5.15.0021</t>
  </si>
  <si>
    <r>
      <t xml:space="preserve">Aguarda realização de audiência INICIAL  em 30/11/22. IMPROCEDENTE. RO da Reclamante. Provido para deferir 384. RR dispensado, pois só IJ. Processado da Reclamante apenas p/ aplicacao da reforma (384). AIRR pelo Autor. </t>
    </r>
    <r>
      <rPr>
        <b/>
        <sz val="11"/>
        <rFont val="Times New Roman"/>
        <family val="1"/>
      </rPr>
      <t>Exe Prov</t>
    </r>
    <r>
      <rPr>
        <sz val="11"/>
        <rFont val="Times New Roman"/>
        <family val="1"/>
      </rPr>
      <t xml:space="preserve">: Vamos man calcs Reclamante. Calcs da rcte homologados com a nossa concordância. </t>
    </r>
  </si>
  <si>
    <t xml:space="preserve">IMPROCCEDENTE - IJ </t>
  </si>
  <si>
    <t>TST/Vara</t>
  </si>
  <si>
    <t>Apenas após dar baixa na outra IMPROC</t>
  </si>
  <si>
    <t>INICIAR após baixa do outro</t>
  </si>
  <si>
    <t>MARILIA LAFACE</t>
  </si>
  <si>
    <t>0012300-36.2025.5.15.0014</t>
  </si>
  <si>
    <t>MARINA DE MATOS BRUNHEROTTO DE LUCCA</t>
  </si>
  <si>
    <t>0010905-43.2024.5.15.0111</t>
  </si>
  <si>
    <t xml:space="preserve">Aguarda realização de audiência. PROCEDENTE.  Pedia 7a e 8a e ganhou. Comp ok. Vamos de ED pelo par 3. Disse que repete o 224(!). RO por ambas. Provido nosso para IMPROC. </t>
  </si>
  <si>
    <t>7a e 8a (comp ok) - IMPROCEDENTE</t>
  </si>
  <si>
    <t>MARISTELA CLARA SANTOS FERNANDES</t>
  </si>
  <si>
    <t xml:space="preserve"> GERENTE DE NEG E SERVICOS I - SUPERVISOR ADMINISTRATIVO I</t>
  </si>
  <si>
    <t>0011585-53.2025.5.15.0059</t>
  </si>
  <si>
    <t>7ª Câmara - Wellington Amadeu</t>
  </si>
  <si>
    <t>PA de PINDA em CAMPOS DO JORDÃO</t>
  </si>
  <si>
    <t xml:space="preserve">LUCIANO NASCIMENTO MIRANDA </t>
  </si>
  <si>
    <t>Aguarda realização de audiência. PROCEDENTE. Cartões ok. ED pelo §3º. Rejeitado.</t>
  </si>
  <si>
    <t>Calcs 260 reais.</t>
  </si>
  <si>
    <t xml:space="preserve">REEMBOLSO DO VALE TRANSPORTE APÓS TRANSFERÊNCIA </t>
  </si>
  <si>
    <t>MARJORIE LIVIA DAMASCENO CORTE</t>
  </si>
  <si>
    <t>0010004-42.2024.5.15.0025</t>
  </si>
  <si>
    <t>Aguarda realização de audiência. PROCEDENTE. Perdeu CC, HE pos 8ª, 467 e 477. RO dispensado por Leticia. Apresentado pela rct. (6a Cam). Não provido. RR dispensado.</t>
  </si>
  <si>
    <t>Desconto indevido (600 reais)</t>
  </si>
  <si>
    <t>DESCONTOS INDEVIDOS</t>
  </si>
  <si>
    <t>0010902-21.2025.5.15.0025</t>
  </si>
  <si>
    <t>CAIO REVELLI PEREIRA LOPES</t>
  </si>
  <si>
    <t>Informei Rafa Juli em 3/6. RETIRADA em 28/7. Informei Rafa na mesma data.</t>
  </si>
  <si>
    <t>MARLI CARLA REVECO FLORES</t>
  </si>
  <si>
    <t xml:space="preserve">GERENTE ASSISTENTE - SUPERVISOR ADMINISTRATIVO  </t>
  </si>
  <si>
    <t>0012615-89.2024.5.15.0114</t>
  </si>
  <si>
    <r>
      <rPr>
        <b/>
        <sz val="11"/>
        <color theme="1"/>
        <rFont val="Times New Roman"/>
        <family val="1"/>
      </rPr>
      <t>Verba de representação.</t>
    </r>
    <r>
      <rPr>
        <sz val="11"/>
        <color theme="1"/>
        <rFont val="Times New Roman"/>
        <family val="1"/>
      </rPr>
      <t xml:space="preserve"> Aguarda realização de audiência</t>
    </r>
  </si>
  <si>
    <t xml:space="preserve">Ofereci 180k em 15/01 Cobrei em 22/01. Com a alteração dos valores pelo banco, informei novo valor da proposta em 17/02: 90K para ambos.. PROPOSTA RETIRADA na MT 88. Informei Ferrareze em 28/7. </t>
  </si>
  <si>
    <t>0012745-79.2024.5.15.0114</t>
  </si>
  <si>
    <t>Aguarda realização de audiência. Perdeu acúmulo e 384. ED pelo § 3º. Provido p/ afastar banco horas e afastou §3º.</t>
  </si>
  <si>
    <t xml:space="preserve">7ª e 8ª (comp ok), jornada inicial, IJ, DM (10k) </t>
  </si>
  <si>
    <t>INVALIDADE BANCO DE HORAS</t>
  </si>
  <si>
    <t>MARTA PETROLI</t>
  </si>
  <si>
    <t>JAGUARIUNA</t>
  </si>
  <si>
    <t>0012185-55.2015.5.15.0114</t>
  </si>
  <si>
    <t>Condenado no pagamento de danos morais de 20k. Apresentamos ED, indeferido. TRT manteve a sentença de DM e acrescentou PLR e correção pelo STF com 1% no IPCA. ED das partes denegado. Ambos apresentaram RR. Aceitou parcialmente da Marta e denegou do Banco. AI pelas partes, denegados. Agravo dispensado, mas apresentado pela rct. Banco ofereceu proposta por petiçao, rct disse que nao quer.</t>
  </si>
  <si>
    <t>danos morais (doença – 20k), PLR prop e ADC com 1% no IPCA</t>
  </si>
  <si>
    <t xml:space="preserve">33.133 b=l </t>
  </si>
  <si>
    <t>Pedi calcs atual em 4/25. Ofereci 30k liq por pet no TST em 24/4.</t>
  </si>
  <si>
    <t>MARTHA CAROLINA PANZOLDO</t>
  </si>
  <si>
    <t>0012458-98.2023.5.15.0002</t>
  </si>
  <si>
    <t xml:space="preserve">Aguarda realização de audiência INICIAL. Rtc não compareceu, arquivo. Peticionou pedindo reconsideração, aceito. PROCEDENTE. Cartoes ok. Perdeu 384 e VR. Vamos de ED. Nao providos. RO por ambos (6ª Cam - Ana Cláudia). Deferida VR e reconhecido cc (224). Vamos de ED. Terá RR se não mudarem os critérios de pgto em ED. Não mudaram. RR não autorizado. </t>
  </si>
  <si>
    <r>
      <rPr>
        <sz val="11"/>
        <color theme="0" tint="-0.499984740745262"/>
        <rFont val="Times New Roman"/>
        <family val="1"/>
      </rPr>
      <t xml:space="preserve">7a e 8a, comp ok, </t>
    </r>
    <r>
      <rPr>
        <sz val="11"/>
        <color theme="1"/>
        <rFont val="Times New Roman"/>
        <family val="1"/>
      </rPr>
      <t>VR</t>
    </r>
  </si>
  <si>
    <t>MARYELLEN CRISTINA FERREIRA</t>
  </si>
  <si>
    <t>0011469-88.2024.5.15.0089</t>
  </si>
  <si>
    <t xml:space="preserve">RODRIGO AMARAL CATTO </t>
  </si>
  <si>
    <t>MATEUS NEVES PAULINO</t>
  </si>
  <si>
    <t xml:space="preserve">SUPERVISOR ADMINISTRATIVO I  - AGENTE NEGOCIOS - CAIXA </t>
  </si>
  <si>
    <t>0010778-29.2025.5.15.0028</t>
  </si>
  <si>
    <t>Aguarda realização de audiência. PROCEDENTE. Perdeu interrup presc, dispensa discriminatoria, sal subs, comissões, cartoes ok, IJ e DM. ED pela exclusao da grat da base de calculo.</t>
  </si>
  <si>
    <t>7ª e 8ª (comp ok), HA (15%)</t>
  </si>
  <si>
    <t>OBS. Reint. Por emissão do CPA 20</t>
  </si>
  <si>
    <t>MATHEUS DE MIRA AOQUI</t>
  </si>
  <si>
    <t>GERENTE CONTAS PESSOA JURIDICA  - GERENTE PAB</t>
  </si>
  <si>
    <t>0011432-79.2025.5.15.0007</t>
  </si>
  <si>
    <t>175k</t>
  </si>
  <si>
    <t>Ofereci 80k em 9/10. Pediu 140k.</t>
  </si>
  <si>
    <t>SIM - falta preposto</t>
  </si>
  <si>
    <t xml:space="preserve">AUSÊNCIA DE PARIDADE E EQUIDADE NO PAGAMENTO DA GRATIFICAÇÃO DE FUNÇÃO - INCORP. VERBA DE RPERESENT </t>
  </si>
  <si>
    <t>MATHEUS MATTO DUSSO</t>
  </si>
  <si>
    <t>0012617-48.2024.5.15.0053</t>
  </si>
  <si>
    <t>MATHEUS MOISES DE LIMA SILVA</t>
  </si>
  <si>
    <t>0011999-53.2025.5.15.0026</t>
  </si>
  <si>
    <t>MATHEUS MUNHOZ DE SOUZA</t>
  </si>
  <si>
    <t xml:space="preserve">SUPERVISOR ADMINISTRATIVO I - AGENTE NEGOCIOS - CAIXA </t>
  </si>
  <si>
    <t>0011012-70.2025.5.15.0073</t>
  </si>
  <si>
    <t>CLAUDIO ROBERTO SILVA JUNIOR</t>
  </si>
  <si>
    <t xml:space="preserve">Aguarda realização de audiência. PROCEDENTE. Perdeu he pós 8a qnd sup adm e DM. Vamos de RO. </t>
  </si>
  <si>
    <t>14.010, HE for a ponto qnd caixa, IJ 15, desvio de função, sal subs e HA (10%)</t>
  </si>
  <si>
    <t>MATHEUS RODRIGUES CORREIA BUENO</t>
  </si>
  <si>
    <t>GERENTE RELACIONAMENTO PRIME I - GERENTE CONTAS PESSOA FISICA I - GERENTE ASSISTENTE - CAIXA</t>
  </si>
  <si>
    <t>0013414-22.2025.5.15.0010</t>
  </si>
  <si>
    <t>180K</t>
  </si>
  <si>
    <t>MAURICIO HENRIQUE BRASILEIRO MATIAS</t>
  </si>
  <si>
    <t xml:space="preserve">GERENTE PAB </t>
  </si>
  <si>
    <t>0011394-38.2025.5.15.0049</t>
  </si>
  <si>
    <t>PADE/POBJ</t>
  </si>
  <si>
    <t>MAURICIO SILVIO FERNANDES</t>
  </si>
  <si>
    <t>BANCO BRADESCO S.A. + 4</t>
  </si>
  <si>
    <t>0010783-92.2021.5.15.0092 - CumPrSe: 0012534-12.2024.5.15.0092</t>
  </si>
  <si>
    <t xml:space="preserve">HELDER CURY RICCIARDI  </t>
  </si>
  <si>
    <r>
      <t xml:space="preserve">Aguarda realização de INICIAL em 2/2/2022. Foi para perícia. INSTR para 23/01/23. Procedente. RO dispensado. Apresentado por todas as outras. RR dispensado, apresentado pelo santander e BA, denegado. AIRR por eles. Denegado. </t>
    </r>
    <r>
      <rPr>
        <b/>
        <sz val="11"/>
        <color rgb="FF000000"/>
        <rFont val="Times New Roman"/>
        <family val="1"/>
      </rPr>
      <t>TRANSITOU</t>
    </r>
    <r>
      <rPr>
        <sz val="11"/>
        <color rgb="FF000000"/>
        <rFont val="Times New Roman"/>
        <family val="1"/>
      </rPr>
      <t xml:space="preserve">. </t>
    </r>
    <r>
      <rPr>
        <b/>
        <sz val="11"/>
        <color rgb="FF000000"/>
        <rFont val="Times New Roman"/>
        <family val="1"/>
      </rPr>
      <t>CumPrSe</t>
    </r>
    <r>
      <rPr>
        <sz val="11"/>
        <color rgb="FF000000"/>
        <rFont val="Times New Roman"/>
        <family val="1"/>
      </rPr>
      <t xml:space="preserve">: foi para perito. Marcada conc. Calcs perito homologados (+ de 150k). Em aud, BA nao apareceu e liberaram o RO p/ rct. </t>
    </r>
  </si>
  <si>
    <t>MAURO MAZETTO VERONEZI</t>
  </si>
  <si>
    <t xml:space="preserve">GERENTE RELACIONAMENTO EMPRESA - GERENTE CONTAS PESSOA JURIDICA - GERENTE CONTAS PESSOA FISICA I </t>
  </si>
  <si>
    <t>0010192-70.2025.5.15.0099</t>
  </si>
  <si>
    <t>ANDREZA SOARES PINTO</t>
  </si>
  <si>
    <t>Aguarda realização de audiência. Perdeu comissões, VR, PDE, equip, sal subs, cc (§3º e 224), add transf e disp discrim. ED nosso pelo banco de horas. Denegado. Vamos de RO.</t>
  </si>
  <si>
    <t>HE por banco de horas (!) (§3º)</t>
  </si>
  <si>
    <t>Ofereci 80k (tinha 209k), mas nao aceitou. Renovei em 12/11. SENTENÇA</t>
  </si>
  <si>
    <t>ASSÉDIO SXL</t>
  </si>
  <si>
    <t>MAYARA ADALIA DEODATO VITORIO SILVA</t>
  </si>
  <si>
    <t>FIDELITY  HOLDING + BRADESCO + BRADESCO CARTOES</t>
  </si>
  <si>
    <t>0011772-92.2022.5.15.0018</t>
  </si>
  <si>
    <t>WILLIAM FERNANDES CHAVES</t>
  </si>
  <si>
    <t>Aguarda realização de audiência UNA em  23/6/23. Parcial/ procedente. Todos apresentaram RO. RR dispensado. Apresentado por Chain e Mayara. AIRR pelos 2 também. Denegados. Agravo pels Chain. Não provido e aplicada multa.</t>
  </si>
  <si>
    <t>MAYARA CINTHIA DE ABREU GUIMARAES</t>
  </si>
  <si>
    <t xml:space="preserve">ADVOGADO </t>
  </si>
  <si>
    <t>FADIGA, BUOSI E CAMARGO SOCIEDADE DE ADVOGADOS</t>
  </si>
  <si>
    <t>0011914-36.2022.5.15.0135</t>
  </si>
  <si>
    <t>BRUNO MARTINGHI SPINOLA</t>
  </si>
  <si>
    <r>
      <t xml:space="preserve">Determinada apresentaçao de defesa até 10/02/2023. IMPROCEDENTE em face do Banco, mas procedente em face do Fadiga. ED pela Reclamante, provido para deferir guias SD. Não julgaram ED do Fadiga. RO dispensado. </t>
    </r>
    <r>
      <rPr>
        <b/>
        <sz val="11"/>
        <color theme="1"/>
        <rFont val="Times New Roman"/>
        <family val="1"/>
      </rPr>
      <t>TRANSITOU</t>
    </r>
    <r>
      <rPr>
        <sz val="11"/>
        <color theme="1"/>
        <rFont val="Times New Roman"/>
        <family val="1"/>
      </rPr>
      <t>.</t>
    </r>
  </si>
  <si>
    <t>MAYARA DE OLIVEIRA</t>
  </si>
  <si>
    <t>0010692-45.2023.5.15.0152</t>
  </si>
  <si>
    <t xml:space="preserve">Aguarda realização de audiência INICIAL. Admitiu cartoes corretos. Marcará nova aud p/ oitiva de tests. IMPROCEDENTE. </t>
  </si>
  <si>
    <t>40K</t>
  </si>
  <si>
    <t>110k/130k</t>
  </si>
  <si>
    <t>Ofereci 12k B por email, melhorei para 16k, ofereci 30k, depois ofereci 40k. Cla manteve 30 na audiência. Chegar até 50k na aud. Quis 180k. Banco baixou p/  40k em 21/8. SENTENÇA</t>
  </si>
  <si>
    <t>MAYARA SOARES DE LIMA</t>
  </si>
  <si>
    <t>AGENTE DE COBRANÇA</t>
  </si>
  <si>
    <t>PASCHOALOTTO SERVICOS FINANCEIROS S/A</t>
  </si>
  <si>
    <t>0010978-11.2025.5.15.0101</t>
  </si>
  <si>
    <t>ALINE SIMOES DE MACEDO MACEDO</t>
  </si>
  <si>
    <t>Aguarda realização de audiência.Foi para perícia ergonomica na 1a ré e medica. Paschoaloto ativo vai acompanhar.</t>
  </si>
  <si>
    <t>MAYRA VANUCCI FRANCOSO</t>
  </si>
  <si>
    <t xml:space="preserve">GERENTE DE CONTAS PESSOA FÍSICA - PAB </t>
  </si>
  <si>
    <t>0010092-94.2024.5.15.0085</t>
  </si>
  <si>
    <t xml:space="preserve">GLAUCIO HENRIQUE DOTTA JUNIOR </t>
  </si>
  <si>
    <t xml:space="preserve">Aguarda realização de audiência. PROCEDENTE. Perdeu resc indireta, grat, cartoes ok. RO por ambas. APÓS TRANSITO, INFORMAR BANCO PARA DEMISSAO. </t>
  </si>
  <si>
    <t>MAYSA RODRIGUES CORDEIRO</t>
  </si>
  <si>
    <t>0012288-15.2024.5.15.0060</t>
  </si>
  <si>
    <t>0011248-40.2024.5.15.0143</t>
  </si>
  <si>
    <r>
      <rPr>
        <b/>
        <sz val="11"/>
        <color theme="1"/>
        <rFont val="Times New Roman"/>
        <family val="1"/>
      </rPr>
      <t>DOENÇA</t>
    </r>
    <r>
      <rPr>
        <sz val="11"/>
        <color theme="1"/>
        <rFont val="Times New Roman"/>
        <family val="1"/>
      </rPr>
      <t>. Aguarda realização de audiência. Acolheu exceção incomp e o processo foi para Amparo. Quando da perícia, mandou para St Cruz do Rio Pardo. Vamos de ED pq já houve decisão sobre isso. Acolhidos. Retomará o trâmite.</t>
    </r>
  </si>
  <si>
    <t>MEIRE ELEM SILVERIO</t>
  </si>
  <si>
    <t>BANCO BRADESCO +1</t>
  </si>
  <si>
    <t>0013849-86.2025.5.15.0077</t>
  </si>
  <si>
    <t>CILONIA MAGUSTE</t>
  </si>
  <si>
    <t>MICAELE FERNANDA PEDROSO DA CRUZ TOSTA</t>
  </si>
  <si>
    <t>0010093-23.2023.5.15.0018</t>
  </si>
  <si>
    <t>Aguarda realização de UNA. Procedente. RO dispensado, apresentado pelas demais. Não providos. RR e AIRR pela Chain. Denegados. Agravo denegado.</t>
  </si>
  <si>
    <t>MICHELLE FELIX DA SILVA</t>
  </si>
  <si>
    <t>0012028-60.2020.5.15.0097</t>
  </si>
  <si>
    <t>Recebemos o processo em 04/12 e já apresentamos contestação, pois já estava fora do prazo. INSTR para 23/3/22. Sentença procedente. Apresentamos RO, provido para tirar 1% do IPCA. RR e AI pela Chain, denegados. Agravo pela Chain, não provido e aplicada multa. Rec Exta denegado.</t>
  </si>
  <si>
    <r>
      <t xml:space="preserve"> respo subs; HE, resc indireta; periculosuidade, HÁ (15) e ADC 58</t>
    </r>
    <r>
      <rPr>
        <sz val="11"/>
        <color theme="0" tint="-0.499984740745262"/>
        <rFont val="Times New Roman"/>
        <family val="1"/>
      </rPr>
      <t xml:space="preserve"> + 1% no IPCA</t>
    </r>
  </si>
  <si>
    <t>MILA CRISTIANE GUEDES SILVA</t>
  </si>
  <si>
    <t>0010137-44.2021.5.15.0137</t>
  </si>
  <si>
    <r>
      <t xml:space="preserve">Determinada apresentação de defesa em 15dias (P em 06/4). INSTR para 21/3/23. IMPROCEDENTE. RO pela Autora. Deferido para dar I384 antes da reforma e 477. Sugeri dispensa de RR porque a multa é no valor de 6.767. Dispensado. Apresentado pela Autora, denegado. AIRR pela Autora, denegado. </t>
    </r>
    <r>
      <rPr>
        <b/>
        <sz val="11"/>
        <rFont val="Times New Roman"/>
        <family val="1"/>
      </rPr>
      <t>TRANSITOU</t>
    </r>
    <r>
      <rPr>
        <sz val="11"/>
        <rFont val="Times New Roman"/>
        <family val="1"/>
      </rPr>
      <t>. Banco apresentará cálculos + incontroverso. Pela diferença, foi para perícia. Concordamos com o perito, homologados os dele. Rct apresentou ISL alegando que o valor da 477 tava errado. Estava mesmo entao pedimos dispensa de AP, ok dispensado. Apresentados novos cálculos, inclusive pelo perito. Homologados, com ISL da rct provido em parte e AP provido (VR no cálculos do 477). Sem matéria p/ RR. Aguarda retorno dos autos.</t>
    </r>
  </si>
  <si>
    <t>IMPROCCEDENTE  - I384 ate 11/17 e multa do 477 CLT</t>
  </si>
  <si>
    <t>MILA GALVAO CORREA DA SILVA</t>
  </si>
  <si>
    <t>0011452-16.2022.5.15.0059</t>
  </si>
  <si>
    <t xml:space="preserve">KLEBER COUTO DE LEMOS </t>
  </si>
  <si>
    <t>Aguarda realização de audiência INICIAL em 4/10/22. Aguarda INSTR. Sentença procedencia parcial, não reconheceu o cargo de confiança, deferiu compensação da cláusula 11 e dos mesmos títulos.  Não falou nada sobre 384. RO por ambas. Não provido do banco e provido da Autora para afastar a comp claus 11 e dar 384 (per ok). RR e AIRR pelo Russo. Nao providos. Agravo.</t>
  </si>
  <si>
    <r>
      <t>HE pós 6º (</t>
    </r>
    <r>
      <rPr>
        <sz val="11"/>
        <color theme="0" tint="-0.499984740745262"/>
        <rFont val="Times New Roman"/>
        <family val="1"/>
      </rPr>
      <t>com compensaçao</t>
    </r>
    <r>
      <rPr>
        <sz val="11"/>
        <rFont val="Times New Roman"/>
        <family val="1"/>
      </rPr>
      <t xml:space="preserve">- TRT afastou), 384 ADC, Haa(10), </t>
    </r>
  </si>
  <si>
    <t xml:space="preserve">Liq c/ hon: 44.700                       Desagil 20%: 35.760                        </t>
  </si>
  <si>
    <t>150.000 B</t>
  </si>
  <si>
    <t>Em audiência CONC 29/11 Van ofereu o max Liq. Autora quer 150k. Após Acordao afastou comp grat. Ofereci 30k liq (valor considerando a compensacao) + 3k de honorários, 33k total. NAO ACEITOU</t>
  </si>
  <si>
    <t>MILENA FERNANDA DE SOUSA LOURENCO ALVES</t>
  </si>
  <si>
    <t>0012483-25.2020.5.15.0097 - CumPrSe: 0010705-15.2023.5.15.0097</t>
  </si>
  <si>
    <r>
      <t>Determinada apresentação de defesa em 15dias (P: 12/3). INSTR para 25/11/21. Sentença procedência. Partes apresentaram RO. Provido só da Autora para acrescer IJ na condenação. ED pelo Russo, rejeitado. 3 partes apresentaram RR, todos denegados. AIRR pelos 3. Denagados. Russo nao vai apresentar agravo. Rct apresentou e levou multa. RecExtr pela Chain, nao admitido.</t>
    </r>
    <r>
      <rPr>
        <b/>
        <sz val="11"/>
        <rFont val="Times New Roman"/>
        <family val="1"/>
      </rPr>
      <t>EXE PROV</t>
    </r>
    <r>
      <rPr>
        <sz val="11"/>
        <rFont val="Times New Roman"/>
        <family val="1"/>
      </rPr>
      <t>: Chain deve se manif aos calcs. Homologados do perito. Chain intimada para pagar.</t>
    </r>
  </si>
  <si>
    <t xml:space="preserve"> respo subs; HE, IJ, dobra das férias 21, dev  16 dias de salário; ADC 58 mas prejudicial TR+ juros</t>
  </si>
  <si>
    <t>assedio sexual</t>
  </si>
  <si>
    <t>MILENA LIMA DE ARRUDA</t>
  </si>
  <si>
    <t xml:space="preserve">ESCRITURARIO - CAIXA - AGENTE NEGOCIOS - CAIXA - SUPERVISOR ADMNISTRATIVO - GERENTE DE CONTAS PESSOA FÍSICA </t>
  </si>
  <si>
    <t>0012709-12.2025.5.15.0014</t>
  </si>
  <si>
    <t xml:space="preserve"> FELIPPE AUGUSTO SOUZA SANTOS </t>
  </si>
  <si>
    <t>MILTON CAMPOS</t>
  </si>
  <si>
    <t>0013437-34.2024.5.15.0064</t>
  </si>
  <si>
    <t>EDISON MARQUES</t>
  </si>
  <si>
    <t>Aguarda realização de audiência. Expedida precatória para Belo Jardim (PE).</t>
  </si>
  <si>
    <t>MIRELI SILVA MIRANDA CESTARI</t>
  </si>
  <si>
    <t>0011017-56.2025.5.15.0085</t>
  </si>
  <si>
    <t>SAG (sem alçada)</t>
  </si>
  <si>
    <t>EQUIDADE PGTO GRATIF FUNÇÃO – INCORPORAÇÃO DA VERBA DE REPRESENT NA GRATIF FUNÇÃO</t>
  </si>
  <si>
    <t>MIRIA LEITE MIRANDA</t>
  </si>
  <si>
    <r>
      <t>BANCO BRADES</t>
    </r>
    <r>
      <rPr>
        <b/>
        <sz val="11"/>
        <rFont val="Times New Roman"/>
        <family val="1"/>
      </rPr>
      <t>CARD</t>
    </r>
    <r>
      <rPr>
        <sz val="11"/>
        <rFont val="Times New Roman"/>
        <family val="1"/>
      </rPr>
      <t xml:space="preserve"> S.A.</t>
    </r>
  </si>
  <si>
    <t>0011980-56.2024.5.15.0002</t>
  </si>
  <si>
    <t>Aguarda realização de audiência. Foi p/ perícia de periculo. PROCEDENTE. Vamos de ED pela resp. Denegado. RO só nosso.</t>
  </si>
  <si>
    <t>Resp SOL</t>
  </si>
  <si>
    <t>0012086-42.2024.5.15.0188</t>
  </si>
  <si>
    <t>MIRIANE MILANI SILVA DE CARVALHO</t>
  </si>
  <si>
    <t>0010659-09.2021.5.15.0093</t>
  </si>
  <si>
    <t>Aguarda realização de audiência de INSTR em 5/4/22. Adiada pelo atraso de 3h para 14/9/22. Deferido em parte. RO pelas partes. Negado provimento ao do banco e deferido da Autora para excluir honorários. ED pela Autora, provido sem alteraçoes. RR dispensado, apresentado pela Autora, recebido para aplicação da reforma. AIRR nas demais matérias.</t>
  </si>
  <si>
    <t>IJ 15 + HÁ (10%)</t>
  </si>
  <si>
    <t xml:space="preserve">Liq c/ hon: 17.782                                      Desagil 20%: 14.225                  </t>
  </si>
  <si>
    <t>60k + hono</t>
  </si>
  <si>
    <t>Ofereci 10k liq em 11/7. Cobrei em 17/7</t>
  </si>
  <si>
    <t>MONICA LEONARDI SCHINCARIOL</t>
  </si>
  <si>
    <t>0010015-48.2021.5.15.0002</t>
  </si>
  <si>
    <t>RODRIGO MARTINS TAKASHIMA</t>
  </si>
  <si>
    <r>
      <t xml:space="preserve">Processo enviado ao Cejusc. INI para 14/10/21. INSTR para 22/3/23. Procedente. Compensaçao ok, perdeu DM. Apresentamos ED, não provido. RO por ambas. Não aceitou nossas preliminares, aplicou reforma, tirou 384 e reconheceu cc. Deu DM 10k e manteve horarios da sentença (nao cartoes). RR dispensado. </t>
    </r>
    <r>
      <rPr>
        <b/>
        <sz val="11"/>
        <color theme="9" tint="-0.249977111117893"/>
        <rFont val="Times New Roman"/>
        <family val="1"/>
      </rPr>
      <t>TRANSITOU</t>
    </r>
    <r>
      <rPr>
        <sz val="11"/>
        <color theme="9" tint="-0.249977111117893"/>
        <rFont val="Times New Roman"/>
        <family val="1"/>
      </rPr>
      <t xml:space="preserve">. Banco deve apresentar cálculos e depositar o incontroverso. Fizemos isso, rct impugnou nossos cálculos, mas apresentaram menores. Concordamos. Aguardamos sentença homologatoria, liberações e arquivo. Homologados da rct. Vao liberar, mas Banco deve pagar IR pelo e-social e depois devolverão. Pedimos p/ devolver antes. </t>
    </r>
  </si>
  <si>
    <t>Equiparaçao, 7a e 8a com compensaçao, IJ, I 384, DM (10k), HÁ (15)</t>
  </si>
  <si>
    <t>MONIQUE GOMES BARBOSA DOS SANTOS</t>
  </si>
  <si>
    <t>0013064-44.2024.5.15.0018</t>
  </si>
  <si>
    <t xml:space="preserve">DUILIO CARDEAL SANTORO </t>
  </si>
  <si>
    <t xml:space="preserve">Aguarda realização de audiência. PROCEDENTE. RO dispensado, apresentado pela Almaviva. Provido em parte. </t>
  </si>
  <si>
    <t>MONIQUE STEPHANI MECKALE MACIEL</t>
  </si>
  <si>
    <t>0011607-74.2020.5.15.0128</t>
  </si>
  <si>
    <t>CASSIANE GABRIEL LIMA DOS SANTOS</t>
  </si>
  <si>
    <r>
      <t xml:space="preserve">Aguarda realização de audiência INSTR 29/8/22. procedencia parcial. RO dispensado pelo Banco. RO pela Chain e Autora, não providos. RR e AI por ambas, denegados. Agravo e RE pela Chain, denegados. </t>
    </r>
    <r>
      <rPr>
        <b/>
        <sz val="11"/>
        <rFont val="Times New Roman"/>
        <family val="1"/>
      </rPr>
      <t>TRANSITOU</t>
    </r>
    <r>
      <rPr>
        <sz val="11"/>
        <rFont val="Times New Roman"/>
        <family val="1"/>
      </rPr>
      <t>. Iniciada liquidação. Homologados calcs perito. Mandaram Chain pagar e cumprir obg de fazer.</t>
    </r>
  </si>
  <si>
    <t>MURILO CRISTIANO PEROSSO DA SILVA</t>
  </si>
  <si>
    <t>GERENTE DE RELACIONAMENTO PRIME I</t>
  </si>
  <si>
    <t>0010902-45.2022.5.15.0051</t>
  </si>
  <si>
    <r>
      <rPr>
        <sz val="11"/>
        <color rgb="FF000000"/>
        <rFont val="Times New Roman"/>
        <family val="1"/>
      </rPr>
      <t xml:space="preserve">Aguarda realização de audiência INICIAL 4/8/22. INSTR para 6/2/23. Parcial/ procedente. Partes opuseram ED, não providos. RO pelas partes. Não conhecido do Banco e do Reclamante provido para acrescer acrescimos ao DSR. </t>
    </r>
    <r>
      <rPr>
        <b/>
        <sz val="11"/>
        <color rgb="FF000000"/>
        <rFont val="Times New Roman"/>
        <family val="1"/>
      </rPr>
      <t>TRANSITOU</t>
    </r>
    <r>
      <rPr>
        <sz val="11"/>
        <color rgb="FF000000"/>
        <rFont val="Times New Roman"/>
        <family val="1"/>
      </rPr>
      <t xml:space="preserve">. Determinada apresentação de cálculos pelas partes com depósito do incontroverso. </t>
    </r>
    <r>
      <rPr>
        <b/>
        <sz val="11"/>
        <color rgb="FF000000"/>
        <rFont val="Times New Roman"/>
        <family val="1"/>
      </rPr>
      <t>Helena arquivou sem pedirmos</t>
    </r>
    <r>
      <rPr>
        <sz val="11"/>
        <color rgb="FF000000"/>
        <rFont val="Times New Roman"/>
        <family val="1"/>
      </rPr>
      <t>. Calc Banco bruto: 70.787  Rcte: 258.292. Foi p/ perícia. Cálculos acima do rct. Amanda só colocou a pet nos autos, mas nao assinou. Homologados os do perito. Vamos de EE. ISL da Uniao.</t>
    </r>
  </si>
  <si>
    <t>HE pos 8, IJ, DM (5k) e HÁ (15%)</t>
  </si>
  <si>
    <t>Inviável pela distancia entre os calcs. Calc Banco bruto: 70.787.  Rcte: 258.292. Perito: 376</t>
  </si>
  <si>
    <t>MURILO DE OLIVEIRA</t>
  </si>
  <si>
    <t>0012110-14.2022.5.15.0003</t>
  </si>
  <si>
    <t xml:space="preserve">MARCOS ELI DE OLIVEIRA </t>
  </si>
  <si>
    <t>Aguarda realização de audiência INICIAL. IMPROCEDENTE. ED do Reclamante. Nao provido. RO do Autor, denegado! RR e AIRR rct. Denegados.</t>
  </si>
  <si>
    <t>MURILO HENRIQUE DE ARAUJO GARCIA DA SILVA</t>
  </si>
  <si>
    <t>0011790-29.2021.5.15.0122 - CumPrSe: 0012276-72.2025.5.15.0122</t>
  </si>
  <si>
    <r>
      <rPr>
        <sz val="11"/>
        <color rgb="FF000000"/>
        <rFont val="Times New Roman"/>
        <family val="1"/>
      </rPr>
      <t xml:space="preserve">Determinada apresentação de defesa em até 30/11/21. Sem designação de audiência. A que esta no PJE é apenas para contole, segundo desp citatório. Contrato todo em Hortolandia. Não apresentaremo Exc de incompetencia porque o juiz de Sumare da muitas improcedencias. Aguarda INSTR. PROCEDENTE. Reconheceu cartoes, perdeu nulid ctt de aprendiz. ED pelo Autor, procedente. RO por ambos. Provido do autor p/ detalhes. ED pelas dif he. Denegado. RR dispensado. RR e AIRR pelo rct, denegados. </t>
    </r>
    <r>
      <rPr>
        <b/>
        <sz val="11"/>
        <color rgb="FF000000"/>
        <rFont val="Times New Roman"/>
        <family val="1"/>
      </rPr>
      <t>CumPrSe</t>
    </r>
    <r>
      <rPr>
        <sz val="11"/>
        <color rgb="FF000000"/>
        <rFont val="Times New Roman"/>
        <family val="1"/>
      </rPr>
      <t>: vamos nos man aos calcs autor (nosso: 31.600 - rct:. 142k). Foi para perícia. Concordamos com perito (33.500). Homologados perito. Vamos depositar, mas sem INSS, pois esse apenas após o trânsito em julgado.</t>
    </r>
  </si>
  <si>
    <t>IJ 15 e dif horas extras</t>
  </si>
  <si>
    <t xml:space="preserve">Ofereci 15k liq em 17/7. Quer acordao. ACORDAO. </t>
  </si>
  <si>
    <t>MURILO SALLA</t>
  </si>
  <si>
    <t>0010751-70.2020.5.15.0012</t>
  </si>
  <si>
    <t>Aguarda realização de audiência INSTR em 31/08/21. IMPROCEDENTE. RO pelo Reclamante, não provido. RR e AIRR pelo Autor. Não provido.</t>
  </si>
  <si>
    <t>MURYEL DE SOUSA MENEGON</t>
  </si>
  <si>
    <t xml:space="preserve">GERENTE RELACIONAMENTO PRIME I  - GERENTE DE CONTAS PESSOA JURÍDICA </t>
  </si>
  <si>
    <t>0012668-18.2024.5.15.0002</t>
  </si>
  <si>
    <t>285k</t>
  </si>
  <si>
    <t>Oferecido 50k em aud. Confirmei em 19/5. Retirada na MT 88. Avisei Pamela em 28/7.</t>
  </si>
  <si>
    <t>l. 14010</t>
  </si>
  <si>
    <t>NADIA BRAVIN BELTRAME</t>
  </si>
  <si>
    <t>0010166-63.2026.5.15.0026</t>
  </si>
  <si>
    <t>ROGERIO JOSE PERRUD</t>
  </si>
  <si>
    <t>WILLIAN HIGOR LORENCONI</t>
  </si>
  <si>
    <t xml:space="preserve">NAGILA ELISA SILVA DE OLIVEIRA </t>
  </si>
  <si>
    <t xml:space="preserve">GERENTE RELAC PRIME INVEST II </t>
  </si>
  <si>
    <t>0011794-42.2021.5.15.0130 - CumpSent: 0012579-96.2024.5.15.0130</t>
  </si>
  <si>
    <t>FERNANDO RIBEIRO KEDE</t>
  </si>
  <si>
    <r>
      <t xml:space="preserve">Determinada apresentação de defesa em 30 dias (5/4/22). INSTR para 22/5/23. Parcialmente procedente. Vamos de ED. RO pelo Banco. Provido nosso para limitar a poquissimo tempo quase todas as verbas. RR dispensado. ED pela Autora, não provido. RR e AIRR pela Autora, nao providos. </t>
    </r>
    <r>
      <rPr>
        <b/>
        <sz val="11"/>
        <color rgb="FF000000"/>
        <rFont val="Times New Roman"/>
        <family val="1"/>
      </rPr>
      <t>TRANSITOU</t>
    </r>
    <r>
      <rPr>
        <sz val="11"/>
        <color rgb="FF000000"/>
        <rFont val="Times New Roman"/>
        <family val="1"/>
      </rPr>
      <t xml:space="preserve">. Recursais serao enviados aos autos de CumpSen. </t>
    </r>
    <r>
      <rPr>
        <b/>
        <sz val="11"/>
        <color rgb="FF000000"/>
        <rFont val="Times New Roman"/>
        <family val="1"/>
      </rPr>
      <t>CumSen</t>
    </r>
    <r>
      <rPr>
        <sz val="11"/>
        <color rgb="FF000000"/>
        <rFont val="Times New Roman"/>
        <family val="1"/>
      </rPr>
      <t>: Impugnamos calculos da rct. Mandou p/ perícia. Impugnamos intempestivamente, pois Amanda nao assinou o doc). Recursal liberado à Nagila. Homologaods do perito, com desconsideração expressa da nossa impugnação. Mandaram pagar, pagamos.</t>
    </r>
  </si>
  <si>
    <r>
      <t>difs salariais;</t>
    </r>
    <r>
      <rPr>
        <sz val="11"/>
        <color theme="0" tint="-0.499984740745262"/>
        <rFont val="Times New Roman"/>
        <family val="1"/>
      </rPr>
      <t xml:space="preserve"> difs he</t>
    </r>
    <r>
      <rPr>
        <sz val="11"/>
        <rFont val="Times New Roman"/>
        <family val="1"/>
      </rPr>
      <t xml:space="preserve">; IJ, FGTS; </t>
    </r>
    <r>
      <rPr>
        <sz val="11"/>
        <color theme="0" tint="-0.499984740745262"/>
        <rFont val="Times New Roman"/>
        <family val="1"/>
      </rPr>
      <t>DM (5k</t>
    </r>
    <r>
      <rPr>
        <sz val="11"/>
        <rFont val="Times New Roman"/>
        <family val="1"/>
      </rPr>
      <t>), há (10)</t>
    </r>
  </si>
  <si>
    <t xml:space="preserve">B+h: 35.500 L: </t>
  </si>
  <si>
    <t>300K + hon /218k</t>
  </si>
  <si>
    <t>Calc perito: 60k       Calc Banco: 42.3k. Em aud oferecemos os 35.5, nao aceitos</t>
  </si>
  <si>
    <t>NAIARA MACHADO FUMO REBUCCI</t>
  </si>
  <si>
    <t>0011581-37.2022.5.15.0086</t>
  </si>
  <si>
    <t xml:space="preserve">LUIS CARLOS SACCOMANI JUNIOR </t>
  </si>
  <si>
    <t xml:space="preserve">Aguarda realização de audiência INICIAL. IMPROCEDENTE. RO da Autora, não provido! RR e AIRR da Autora, denegados. </t>
  </si>
  <si>
    <t>NAILSON MACEDO DA SILVA</t>
  </si>
  <si>
    <t>0012301-29.2023.5.15.0131</t>
  </si>
  <si>
    <t>JOSEANE DAS GRAÇAS MACEDO</t>
  </si>
  <si>
    <t>Aguarda realização de audiência inicial. ACORDO com BA e BB. Agendado p/ baixa (14/5/27). Suspenso em relação as subs. BA nao pagou.</t>
  </si>
  <si>
    <t xml:space="preserve">ACORDO com 1a Reclamada </t>
  </si>
  <si>
    <t>NARLIA RUTIANA OLIVEIRA SOARES</t>
  </si>
  <si>
    <t>0011509-68.2025.5.15.0046</t>
  </si>
  <si>
    <t xml:space="preserve">VANESSA AUXILIADORA DE ANDRADE SILVA </t>
  </si>
  <si>
    <t>NATALIA AUGUSTA CANIBAL</t>
  </si>
  <si>
    <t xml:space="preserve">GERENTE PAB  - GERENTE CONTAS PESSOA JURIDICA </t>
  </si>
  <si>
    <t>0011934-74.2024.5.15.0032</t>
  </si>
  <si>
    <t>FABIANA DE LIMA CAMARGO</t>
  </si>
  <si>
    <r>
      <t xml:space="preserve">Aguarda realização de aud. Em vez de sentenciar, juiz pediu laudo contábil de PDE e outras verbas. Impugnamos. Mandou p/ pericia. Impugnamos laudo. Sentença ridicula, só acolheu o laudo contábil. Perdeu PADE e cc. Vamos de ED.  Não provido. Va,os de RO. </t>
    </r>
    <r>
      <rPr>
        <b/>
        <sz val="11"/>
        <color theme="1"/>
        <rFont val="Times New Roman"/>
        <family val="1"/>
      </rPr>
      <t>SUSTENTAR ORALMENTE.</t>
    </r>
  </si>
  <si>
    <t xml:space="preserve">VR, PDE, PLR, </t>
  </si>
  <si>
    <t>NATALIA BOSSA RUBINO</t>
  </si>
  <si>
    <t xml:space="preserve">GERENTE RELACIONAMENTO PRIME I  - GERENTE CONTAS PESSOA FISICA I - </t>
  </si>
  <si>
    <t>0010022-86.2026.5.15.0124</t>
  </si>
  <si>
    <t>NATALIA DE FREITAS RODRIGUES</t>
  </si>
  <si>
    <t>0011006-09.2020.5.15.0083</t>
  </si>
  <si>
    <r>
      <t xml:space="preserve">Determinada apresentação de defesa em 15 dias (estimei em 19/10). Protocolada em 06/10. INST para 17/10/23. Sentença procedente. Vamos de ED por erro material. Provido. RO por ambas. Provido do Banco para IMPROC. ED pela Autora, não provido. RR e AIRR. Denegados. </t>
    </r>
    <r>
      <rPr>
        <b/>
        <sz val="11"/>
        <color theme="9" tint="-0.249977111117893"/>
        <rFont val="Times New Roman"/>
        <family val="1"/>
      </rPr>
      <t>TRANSITOU</t>
    </r>
    <r>
      <rPr>
        <sz val="11"/>
        <color theme="9" tint="-0.249977111117893"/>
        <rFont val="Times New Roman"/>
        <family val="1"/>
      </rPr>
      <t>. Vao devolver o recursal. Pedido baixa do recursal no GCPJ. TM reservas.</t>
    </r>
  </si>
  <si>
    <t xml:space="preserve">7a e 8a, I 384, PLR, HÁ (15), ADC 58 - IMPROCEDENTE </t>
  </si>
  <si>
    <t>NATALIA DE PAULA PEREIRA</t>
  </si>
  <si>
    <t>CHAIN + BRADESCO BBI + BBC</t>
  </si>
  <si>
    <t>0011209-78.2024.5.15.0002</t>
  </si>
  <si>
    <t>NAYARA DOS SANTOS ARAÚJO</t>
  </si>
  <si>
    <t>Aguarda realização de audiência. IMPROC em face de todas. RO pela Reclamante. Provido contra a Chain, mas segue IMPROC em face do BBI.</t>
  </si>
  <si>
    <t>NATALIA UGOLINI BELTRAME DE CASTRO</t>
  </si>
  <si>
    <t xml:space="preserve">GERENTE CONTAS PESSOA FISICA I  - SUPERVISOR ADMINISTRATIVO I - CAIXA </t>
  </si>
  <si>
    <t>0012343-58.2025.5.15.0115</t>
  </si>
  <si>
    <t>ERNANDA MARIA DE JESUS</t>
  </si>
  <si>
    <t>Doença Ocupacional - Dispensa Discriminatória</t>
  </si>
  <si>
    <t>NATALY RIBEIRO DO PRADO GUARNIERI</t>
  </si>
  <si>
    <t>0011714-43.2023.5.15.0022</t>
  </si>
  <si>
    <t xml:space="preserve">ANA PAULA LEME </t>
  </si>
  <si>
    <r>
      <t xml:space="preserve">Aguarda realização de audiência. IMPROCEDENTE. Sentença aplicou o RO da Reclamante.Não provido! RR e AIRR, denegados! </t>
    </r>
    <r>
      <rPr>
        <b/>
        <sz val="11"/>
        <color theme="1"/>
        <rFont val="Times New Roman"/>
        <family val="1"/>
      </rPr>
      <t>TRANSITOU</t>
    </r>
    <r>
      <rPr>
        <sz val="11"/>
        <color theme="1"/>
        <rFont val="Times New Roman"/>
        <family val="1"/>
      </rPr>
      <t>. TM reservas.</t>
    </r>
  </si>
  <si>
    <t>0012596-68.2024.5.15.0022</t>
  </si>
  <si>
    <t>NATHALIA APARECIDA DE OLIVEIRA</t>
  </si>
  <si>
    <t xml:space="preserve">GERENTE DE CONTAS PESSOA JURÍDICA - GERENTE DE PAB - GERENTE DE CONTAS PESSOA FÍSICA  </t>
  </si>
  <si>
    <t>0011759-37.2024.5.15.0014</t>
  </si>
  <si>
    <t>BRUNO CABRAL PACHECO</t>
  </si>
  <si>
    <t xml:space="preserve">Aguarda realização de audiência - processo anterior arquivado por ausência na 1 aud, ajuizou novamente ação idêntica. LAUDO NEGATIVO! PROCEDNETE. Perdeu cc, IJ, dm, doença e tudo dela decorrente. ED pelo Banco, não providos. Vamos de RO. Teve novo ED pelo rcte após sentença de ED. Providos p/ prescrição. RO por ambos (11ª Câm -Luis Henrique Rafael). </t>
  </si>
  <si>
    <t>Equip, VR, atraso promo, PLR</t>
  </si>
  <si>
    <t xml:space="preserve"> (195)Ofereci 100k em 6/3. Perguntou quanto eu subiria. Pedi a contraproposta. Cobrei em 10/3, 12/3, 17/3, 20/3, 9/6, 7/7. Nunca respondeu. Liguei só caixa postal. Em 17/7 mandei wpp, só disse que não. ATENCAO laudo negativo. Proposta retirada em 6/8. SENTENÇA. Calc banco: 147k. Ofereci 100k b em 8/12. Disse q era pouco. Pedi cpp (pelo jeito é um tapadao). Insisti em 20/01/26, 23/2</t>
  </si>
  <si>
    <t>e-mail Bruno - cel (62) 98100-2177</t>
  </si>
  <si>
    <t>AGUARDA RESPOSTA</t>
  </si>
  <si>
    <t>NATHALIA CRISTINA CONTATO</t>
  </si>
  <si>
    <t>GERENTE CONTAS PESSOA FISICA; GERENTE CONTAS PESSOA JURIDICA</t>
  </si>
  <si>
    <t>BRADESCO VIDA E PREVIDÊNCIA S.A. e BRADESCO SEGUROS S.A.</t>
  </si>
  <si>
    <t>1001788-72.2023.5.02.0704</t>
  </si>
  <si>
    <t xml:space="preserve">FERNANDA AMARO LIMA </t>
  </si>
  <si>
    <t>Aguarda audiência UNA. Foi para perícia. Aguarda INSTR. Cartoes ok. Perdeu comissoes, he, doença (nao provou ambiente toxico) e estabilidade. Vamos de RO pela resp sol, JG e PLR. Não provido. RR dispensado contra nossa orientação. RR e AIRR rct.</t>
  </si>
  <si>
    <t>PLR prop (contra a CCT), resp sol</t>
  </si>
  <si>
    <t>B+h: 4.969                          L+h: 7.729,70</t>
  </si>
  <si>
    <t>NATHALIE MARIN AMOROSO DA SILVA</t>
  </si>
  <si>
    <t>0011676-07.2021.5.15.0085</t>
  </si>
  <si>
    <t xml:space="preserve">FABIO ROBERTO BISCA  </t>
  </si>
  <si>
    <t>Determinada apresentação de defesa em 15 dias (07/12). Aguarda INSTR. PROCEDENTE. Perdeu desvio e dm. RO dispensado pela IE 95. ED pela Autora, rejeitados. RO da Reclamante, não provido. RR dispensado. ED da rct, nao provido. RR e AIRR rct.</t>
  </si>
  <si>
    <t>IJ 15 e há (10%)</t>
  </si>
  <si>
    <t>PPS                             B+H= 18k                     L+H= 17.550</t>
  </si>
  <si>
    <t>Pedi pretensao e mandaram o valor da causa (86 L).  Mandei 6k L com hon. Não aceitou. Em 17/11, mandou e-mail dizendo que aceitava 65k. Respondi em 22/11 que o banco mantem os 6L. ACORDAO. Ofereci 14.800 em 10/12. Manteve os 65k. Mandei passear.</t>
  </si>
  <si>
    <t>NATHALIE TIEMI FERNANDES MISSIO</t>
  </si>
  <si>
    <t>0010180-19.2021.5.15.0092 - CumPrSe: 0011719-78.2025.5.15.0092</t>
  </si>
  <si>
    <r>
      <t xml:space="preserve">Aguarda realização de audiência INI em 6/4//22. INSTR para 13/3/23. Procedente em parte. Perdeu I384, ver repres, km, reconheceu cartoes (menos IJ) e cc. ED pela Autora, improvido. RO por ambas as partes. Provido da Autora para deferir 384 ate 11/17, nosso para dar ha (susp exig) e div 220. RR por ambas. Ambos denegados. Russo dispensou AIRR, apresentado pela Autora. </t>
    </r>
    <r>
      <rPr>
        <b/>
        <sz val="11"/>
        <rFont val="Times New Roman"/>
        <family val="1"/>
      </rPr>
      <t>CumPrSe</t>
    </r>
    <r>
      <rPr>
        <sz val="11"/>
        <rFont val="Times New Roman"/>
        <family val="1"/>
      </rPr>
      <t>: Vamos nos manifestar aos calcs rct, mas, como sempre, Ferrrareze nao apresentou e vamos aguardar nova intimaçao.</t>
    </r>
  </si>
  <si>
    <t>Equiparaçao, IJ, I384, HÁ (10) e ADC 58</t>
  </si>
  <si>
    <t>54.483,56 (plan)                          liq: 49.455</t>
  </si>
  <si>
    <t xml:space="preserve">70k + hon  </t>
  </si>
  <si>
    <t>Ofereci 40k Liq em 11/7/24. Cobrei em 17/7. Sem resposta. Mandei 40k liq em 15/4</t>
  </si>
  <si>
    <t>NATHALY CRISTINA DE OLIVEIRA RODRIGUES</t>
  </si>
  <si>
    <t>H.COSTA COBRANCAS LTDA</t>
  </si>
  <si>
    <t>0011988-26.2025.5.15.0090</t>
  </si>
  <si>
    <t>NAYARA DA SILVA CRUZ</t>
  </si>
  <si>
    <t>0010639-63.2022.5.15.0099 - CumPrSe: 0012163-90.2025.5.15.0099</t>
  </si>
  <si>
    <t xml:space="preserve">FERNANDA SIMONE GEHM </t>
  </si>
  <si>
    <r>
      <t xml:space="preserve">Aguarda realização de audiência UNA em 1/8/22. Procedente. Deu a interrup mas sem olhar q o protesto era de Osasco. Rcct perdeu 7a e 8a quando ger rel, 477, cartoes ok. ED porque não leu nossa defesa da interrup presc e PLR. Rejeitados. RO por ambas. Não provido da Autora e nosso provido para afastar a interr pres, 384 e PLR. Deixaram HA suspensos mesmo sem JG. Vamos de ED. RR dispensado, apresentado pela rct. AIRR pela rct. Denegado. </t>
    </r>
    <r>
      <rPr>
        <b/>
        <sz val="11"/>
        <rFont val="Times New Roman"/>
        <family val="1"/>
      </rPr>
      <t>TRANSITOU</t>
    </r>
    <r>
      <rPr>
        <sz val="11"/>
        <rFont val="Times New Roman"/>
        <family val="1"/>
      </rPr>
      <t xml:space="preserve">. </t>
    </r>
    <r>
      <rPr>
        <b/>
        <sz val="11"/>
        <rFont val="Times New Roman"/>
        <family val="1"/>
      </rPr>
      <t>ExeDef</t>
    </r>
    <r>
      <rPr>
        <sz val="11"/>
        <rFont val="Times New Roman"/>
        <family val="1"/>
      </rPr>
      <t>: concordamos calcs rct (59.250). Homologados. Pagamos. Pedimos extinçao e dev de recursal. Aguarda despacho que reconhece o pgto da liquidaçao.</t>
    </r>
  </si>
  <si>
    <r>
      <rPr>
        <sz val="11"/>
        <color theme="0" tint="-0.499984740745262"/>
        <rFont val="Times New Roman"/>
        <family val="1"/>
      </rPr>
      <t>Interrup prescr</t>
    </r>
    <r>
      <rPr>
        <sz val="11"/>
        <rFont val="Times New Roman"/>
        <family val="1"/>
      </rPr>
      <t xml:space="preserve">, 7a e 8a quando g ass (1 ano +-), </t>
    </r>
    <r>
      <rPr>
        <sz val="11"/>
        <color theme="0" tint="-0.499984740745262"/>
        <rFont val="Times New Roman"/>
        <family val="1"/>
      </rPr>
      <t>384 (ate 11/17), PLR</t>
    </r>
    <r>
      <rPr>
        <sz val="11"/>
        <rFont val="Times New Roman"/>
        <family val="1"/>
      </rPr>
      <t>, HÁ(10)</t>
    </r>
  </si>
  <si>
    <t xml:space="preserve">Ofereci: 25k liq + 2,5 hon  em 20/9. Cobrei em 3/10. Nao responde </t>
  </si>
  <si>
    <t xml:space="preserve">NAYSE DA SILVA PINTO </t>
  </si>
  <si>
    <t>0001833-38.2012.5.15.0051</t>
  </si>
  <si>
    <t>FLAVIO BIANCHINI DE QUADROS</t>
  </si>
  <si>
    <r>
      <t xml:space="preserve">Recebemos o processo em 04/12 e já apresentamos contestação, pois já estava fora do prazo. INSTR para 23/3/22. Sentença procedente. Apresentamos RO. RR e AIRR pela Autora, não providos. Agravo pela Autora, provido p/ reconhecer a presc 30nal dos reflexos sobre o FGTS. </t>
    </r>
    <r>
      <rPr>
        <b/>
        <sz val="11"/>
        <rFont val="Times New Roman"/>
        <family val="1"/>
      </rPr>
      <t>TRANSITOU</t>
    </r>
    <r>
      <rPr>
        <sz val="11"/>
        <rFont val="Times New Roman"/>
        <family val="1"/>
      </rPr>
      <t>. Partes devem apresentar cálculos. RCT concordou com os nossos.</t>
    </r>
  </si>
  <si>
    <t>Integração auxilio-refeição (18k)</t>
  </si>
  <si>
    <t>Ofereci 7k. Depois 12k. Depois 17k na audiência de conc, mas não localizaram a Autora. Ana localizou e pediu atual de cálculos. Ana ofereceu 17k mas a Reclamante não aceitou e não apresentou contraproposta, prefere seguir com o processo</t>
  </si>
  <si>
    <t>NEIDE LIMA DIAS</t>
  </si>
  <si>
    <t>0011584-61.2020.5.15.0021</t>
  </si>
  <si>
    <t xml:space="preserve">Aguarda realização de audiência INICIAL em 29/3/22. INSTR para 30/5/23. IMPROCEDENTE em face de todas. RO da Autora, não provido. </t>
  </si>
  <si>
    <t>NELSI EDUARDO MACEDO DA SILVA</t>
  </si>
  <si>
    <t>BRINKS SEGURANCA E TRANSPORTE DE VALORES LTDA</t>
  </si>
  <si>
    <t>0010874-44.2021.5.15.0041</t>
  </si>
  <si>
    <t xml:space="preserve">Aguarda realização de audiência UNA em 2/12/21. Aguarda sentença. Sentença improcedente em face das subsidiárias. RO pela Brinks e pelo Autor. Sentença mantida em relaçao a condenaçao subsidiária. RR pelo Autor, não conhecido. </t>
  </si>
  <si>
    <t>IMPROCEDENTE RESP SUBSIDIÁRIA</t>
  </si>
  <si>
    <t>NELSON APARECIDO EMYDIO</t>
  </si>
  <si>
    <t>0011566-68.2024.5.15.0128</t>
  </si>
  <si>
    <t>MARINA SPINELLI</t>
  </si>
  <si>
    <t>Aguarda realização de audiência. PROCEDENTE. Vamos de ED.</t>
  </si>
  <si>
    <t>NELSON LAZARO SOLER</t>
  </si>
  <si>
    <t>0013122-13.2025.5.15.0018</t>
  </si>
  <si>
    <t>GABRIELA DA SILVA RAMOS</t>
  </si>
  <si>
    <t>NILSON SERGIO DE OLIVEIRA</t>
  </si>
  <si>
    <t>0010360-03.2025.5.15.0025</t>
  </si>
  <si>
    <t>LUIZ FERNANDO MICHELETTO</t>
  </si>
  <si>
    <t>Aguarda realização de audiência. PROCEDENTE. RO dispensado. RO Gocil.</t>
  </si>
  <si>
    <t>NILVAN JESUS DA SILVA</t>
  </si>
  <si>
    <t>0011561-39.2020.5.15.0014</t>
  </si>
  <si>
    <r>
      <t xml:space="preserve">Aguarda realização de audiência UNA em 21/10/21. Fez acordo com Nestle, que saiu do polo. Sentença pp. RO dispensado. RO pelo Autor, não provido. </t>
    </r>
    <r>
      <rPr>
        <b/>
        <sz val="11"/>
        <rFont val="Times New Roman"/>
        <family val="1"/>
      </rPr>
      <t>TRANSITOU</t>
    </r>
    <r>
      <rPr>
        <sz val="11"/>
        <rFont val="Times New Roman"/>
        <family val="1"/>
      </rPr>
      <t>. Gocil irá apresentar cálculos, logo aguardaremos a sentença de liquidaçao. Como a Gocial ta em recuperáco judicial, juíza mandou prosseguir em face das subsidiárias. Apresentamos calcs da nossa parte. Homologados do perito. Pagamos. Bradesco excluído. Nilvan apresentou ISL.</t>
    </r>
  </si>
  <si>
    <t xml:space="preserve">Resp Subs </t>
  </si>
  <si>
    <t>NILZA PAULA MARIA LEME</t>
  </si>
  <si>
    <t>0011034-31.2024.5.15.0149</t>
  </si>
  <si>
    <t>LENCOIS PAULISTA</t>
  </si>
  <si>
    <t>RONALDO PARELLA</t>
  </si>
  <si>
    <t>Aguarda realização de audiência. IMPROCEDENTE. RO da rct. Sem CRRO pois RO nao pede nada em face do Banco. Acórdao entendeu que tinha que ter tido perícia e anulou a sentença. Nova perícia constatou insalubridade por álcalis, biologico e umidade. Acordo com a A7, resp subs nossa a ser aferida se nao pagarem. Agendada baixa.</t>
  </si>
  <si>
    <t>IMMPROCEDENTE - Acordo com A7</t>
  </si>
  <si>
    <t>NILZA PEREIRA DA SILVA</t>
  </si>
  <si>
    <t>0012087-12.2024.5.15.0096</t>
  </si>
  <si>
    <t>NILZA SANTA ROSA DA SILVA</t>
  </si>
  <si>
    <t>0010059-32.2026.5.15.0054</t>
  </si>
  <si>
    <t>MARILIA BORILE GUIMARAES DE PAULA GALHARDO</t>
  </si>
  <si>
    <t>NYARA CAMPOS</t>
  </si>
  <si>
    <t>0012000-45.2024.5.15.0132</t>
  </si>
  <si>
    <t>WAGNER FERNANDES BORGES JUNIOR</t>
  </si>
  <si>
    <t>Aguarda realização de audiência. Sobrestada por possibildiade de acordo. Intimados a falar se deu acordo, se nao voltará à pauta.</t>
  </si>
  <si>
    <t>250k/150k</t>
  </si>
  <si>
    <t>Mandou 250k de proposta em 14/10. Respondi com 110k em 15/10. Tem outro processo, vai ver se consegue encerrar. Ofereci 150k liq com hon final em 21/10.</t>
  </si>
  <si>
    <t>Aguarda outro processo</t>
  </si>
  <si>
    <t>GRATIFICAÇÃO AJUSTADA; GRATIFICAÇÃO INTEGRAÇÃO</t>
  </si>
  <si>
    <t>ODIN ABUD</t>
  </si>
  <si>
    <t>BCO MERC.S.PAULO S/A</t>
  </si>
  <si>
    <t>0000023-35.2013.5.15.0102</t>
  </si>
  <si>
    <t>0010986-29.2018.5.15.0102</t>
  </si>
  <si>
    <r>
      <t xml:space="preserve">Denegado seguimento ao Recurso de Revista do Reclamante. </t>
    </r>
    <r>
      <rPr>
        <b/>
        <sz val="11"/>
        <rFont val="Times New Roman"/>
        <family val="1"/>
      </rPr>
      <t>Transitou em julgado.</t>
    </r>
    <r>
      <rPr>
        <sz val="11"/>
        <rFont val="Times New Roman"/>
        <family val="1"/>
      </rPr>
      <t xml:space="preserve"> </t>
    </r>
    <r>
      <rPr>
        <b/>
        <sz val="11"/>
        <rFont val="Times New Roman"/>
        <family val="1"/>
      </rPr>
      <t xml:space="preserve">EXE </t>
    </r>
    <r>
      <rPr>
        <sz val="11"/>
        <rFont val="Times New Roman"/>
        <family val="1"/>
      </rPr>
      <t xml:space="preserve">foi determinada realização de pericia contabil. arquivou a EXE Prov e mandou os cálculos serem apresentados pelo perito nos principais. Banco impugnou e Autor concordou, com exceção da correção. Pedi para aplicad decisão do STF na correção. Ignorou nossa petição e homologou cálculos do perito. Apresentaremos EE, aceitos. Para garantir o EE, fizemos o depósito com abatimento do recursal. Foram liberados os valores incontroversos, baixados no GCPJ (falta 1.900 dessa baixa, que aidna ta na conta). Recursal não zerado e tb nao levantado pelo Autor. Rct apresentou AP. TRT aceitou correção, mas manteve juros. Apresentado RR e AIRR pelo Banco pelos juros. AI provido, RR improvido. Russo apresentou Agravo, mas, em 26/10, internos de BSB apresentaram desistência, que foi homologada. Intimado perito para apresentaçao dos cálculos. Foram homologados e mandaram a gente pagar as diferenças. Garantimos e vamos de EE. Rejeitados. AP pela correção (selic + 1%). Segundo Helder, estamos discutindo cerca de 73k de diferença. Liberado incontroverso ao Autor. AP nao provido. RR dispensado. </t>
    </r>
    <r>
      <rPr>
        <b/>
        <sz val="11"/>
        <rFont val="Times New Roman"/>
        <family val="1"/>
      </rPr>
      <t>TRANSITOU</t>
    </r>
    <r>
      <rPr>
        <sz val="11"/>
        <rFont val="Times New Roman"/>
        <family val="1"/>
      </rPr>
      <t xml:space="preserve">. Determinada liberação de valores. Rct pediu diferenças entre juros bancários e trabalhistas, indeferido. Apresentou AP, nao aceito pq nao era terminativa. AIAP. Denegado. Liberaram valores. </t>
    </r>
  </si>
  <si>
    <t>Horas extras após 8ª, IJ, PLR proporcional, DM (10k - transp)</t>
  </si>
  <si>
    <t>Nao iniciado pois achamos que compensa aguardar acordao.                                                                                   Valor bruto cálculo do banco: R$ 1.304,15;
Valor bruto cálculo do Perito R$ 65.763,58;</t>
  </si>
  <si>
    <t>OSVALDO DAVID MIRANDA NETO</t>
  </si>
  <si>
    <t>0010830-54.2021.5.15.0096</t>
  </si>
  <si>
    <t xml:space="preserve">Aguarda realização de audiência INICIAL em 19/5/22. Aguarda marcar INSTR. Procedente. ED por nós e rct, acolhidos. Vamos de RO pela execução. RO do Autor. Suspenso até decisao do IRDR 2 (oposicao desc sindical). A pedido, desembargador mandou abrir outros autos p/ julgamento parcial, a fim de julgar tudo, menos o tema suspenso. </t>
  </si>
  <si>
    <t>OSVALDO FERREIRA DE ASSIS</t>
  </si>
  <si>
    <t>0010795-29.2021.5.15.0053</t>
  </si>
  <si>
    <t>JAMILLE SOUZA JORGE</t>
  </si>
  <si>
    <r>
      <t xml:space="preserve">Aguarda realização de audiência UNA em 06/06/22. Adiado. Procedente. RO pelas rés, dado 10 dias pra GP provar validade da apolice. Não arrumou, RO não conhecido. Do Banco provido pra tirar juros do 404 e correçao pela ADC 58. Denegou seguimento RR banco e da GP. Vamos de AIRR, assim como GP. Denegados. </t>
    </r>
    <r>
      <rPr>
        <b/>
        <sz val="11"/>
        <rFont val="Times New Roman"/>
        <family val="1"/>
      </rPr>
      <t>TRANSITOU</t>
    </r>
    <r>
      <rPr>
        <sz val="11"/>
        <rFont val="Times New Roman"/>
        <family val="1"/>
      </rPr>
      <t>. Foi direto p/ perícia.</t>
    </r>
  </si>
  <si>
    <t>OSVALDO FERREIRA MARTINS</t>
  </si>
  <si>
    <t>NAO BRADESCO</t>
  </si>
  <si>
    <t>0011282-20.2025.5.15.0130</t>
  </si>
  <si>
    <t>SEM ADVOGADO</t>
  </si>
  <si>
    <t>Marceneiro que pede vínculo com o Banco de 1977 a 1980. Aguarda realização de audiência. Vínculo confirmado pelos docs. Aguarda recibos de pgto. IMPROCEDENTE. Vínculo anotado e demais pedidos prescritos.</t>
  </si>
  <si>
    <t>OSWALDO DOIN JUNIOR</t>
  </si>
  <si>
    <t>0010374-83.2024.5.15.0069</t>
  </si>
  <si>
    <t>BENEDITO APARECIDO SANTANA</t>
  </si>
  <si>
    <r>
      <t xml:space="preserve">Aguarda realização de audiência INSTR. PROCEDENTE. RO dispensado, apresentado pelos demais.ok. RR dispensado. RR e AIRR pela Gocil. Denegados. </t>
    </r>
    <r>
      <rPr>
        <b/>
        <sz val="11"/>
        <color theme="1"/>
        <rFont val="Times New Roman"/>
        <family val="1"/>
      </rPr>
      <t>TRANSITOU</t>
    </r>
    <r>
      <rPr>
        <sz val="11"/>
        <color theme="1"/>
        <rFont val="Times New Roman"/>
        <family val="1"/>
      </rPr>
      <t>. Partes devem apresentar calcs.</t>
    </r>
  </si>
  <si>
    <t>PALOMA PEDROSO DELABETA</t>
  </si>
  <si>
    <t>GERENTE RELACIONAMENTO PRIME I - GERENTE CONTAS PESSOA FISICA I - CAIXA</t>
  </si>
  <si>
    <t>0010671-18.2026.5.15.0038</t>
  </si>
  <si>
    <t>AZAEL MOURA JUNIOR</t>
  </si>
  <si>
    <t>DANILO ALVES CAMILO</t>
  </si>
  <si>
    <t>PAOLA ALMEIDA MELLO MOURA</t>
  </si>
  <si>
    <t>1000706-98.2023.5.02.0447</t>
  </si>
  <si>
    <t xml:space="preserve">Aguarda realização de audiência UNA. Pediu prazo pra aditar a inicial, não aditou, juiza deu mais 10 dias. Designada perícia. Laudo negativo! IMPROCEDENTE. Perdeu cc, he, cartoes, vale ref e aux cesta no AP, PLR no AP, limbo (pois o banco não negou seu retorno, ela q nao voltou), doença, DM doença, pensao. Dispensou nossos honorários por causa da JG, vamos de adesivo. RO por ambos. Provido da rct p/ deferir PLR e auxs no aviso prévio. RR dispensado pelo Russomano. RR e AIRR rct.  </t>
  </si>
  <si>
    <t>IMPRROCEDENTE - PLR e auxs no aviso prévio</t>
  </si>
  <si>
    <t>PAOLA DE OLIVEIRA MANTOVANI</t>
  </si>
  <si>
    <t xml:space="preserve">GERENTE ASSISTENTE - GERENTE CONTAS PESSOA FISICA  </t>
  </si>
  <si>
    <t>0010186-89.2025.5.15.0058</t>
  </si>
  <si>
    <t>Apresentada exceção de incomp. Pediram p/ juntarmos o contrato de trabalho, mas disse q não tem. Acolhida exceção, será enviada a Barretos. Aguarda realização de audiência.</t>
  </si>
  <si>
    <t>520k/260k/230</t>
  </si>
  <si>
    <t>(160)Ofereci 100k em 6/3. 125k em 7/3. Nao aceitou. Retirada em 6/8. Eraldo avisado. Voltou MT 90 com 120k. Ofereci 120k em 5/9. Em 1/12, com nova alçada GCPJ, mandei 150k (IJ 100k, PDE 300, DM 20). 200k Liq em 8/12. Ta enrolando. Indiquei p/ conciliaçao</t>
  </si>
  <si>
    <t>PATRICIA ALVES DE ALMEIDA SANTOS</t>
  </si>
  <si>
    <t>0011255-68.2022.5.15.0089 - CumPrSe: 0010545-77.2024.5.15.0089</t>
  </si>
  <si>
    <t xml:space="preserve">02 </t>
  </si>
  <si>
    <t xml:space="preserve">SERGIO LUIZ RIBEIRO </t>
  </si>
  <si>
    <t xml:space="preserve">Dispensa discriminatoria, reintegração por não cumpr de cotas, pagamento dos salários desde a dispensa,  DM (5k), HÁ (10) e ADC 58 </t>
  </si>
  <si>
    <t>Vai ver se aceita a rescisão. Recebi os calcs atual e submeterei rel se ela aceitar. Nao quer de jeito nenhum</t>
  </si>
  <si>
    <t>(14) 3313-7383/ 99167-7092/ sindicato: (14) 9 9168-4042   processos@sergioribeiro.adv.br Joao Victor: (14) 99867-8667</t>
  </si>
  <si>
    <t>PATRICIA ELYSALANDE LEANDRO QUEIROZ DA S</t>
  </si>
  <si>
    <t>0011217-63.2025.5.15.0085</t>
  </si>
  <si>
    <t>PATRICIA MARIEN MAIOCHI</t>
  </si>
  <si>
    <t xml:space="preserve">0011389-30.2022.5.15.0046 - CumPrSe: 0010946-74.2025.5.15.0046 </t>
  </si>
  <si>
    <t xml:space="preserve">NELSON PEREIRA MENDES </t>
  </si>
  <si>
    <r>
      <t xml:space="preserve">Aguaarda realização de audiência INICIAL. PROCEDENTE. Perdeu comissoes, cc, premio aposentadoria (reconheceu q foi paga no TRCT), PLR, multas CCT, Km. ED pelas férias. EDs das partes providos. RO por ambas. Provido só da Autora p/ deferir premio desligamento. ED por ambos, nao provido da Autora. RR e AIRR pelo prêmio desligamento e rct. Denegados. AgIn pela rct. </t>
    </r>
    <r>
      <rPr>
        <b/>
        <sz val="11"/>
        <color theme="1"/>
        <rFont val="Times New Roman"/>
        <family val="1"/>
      </rPr>
      <t>CumPrSe</t>
    </r>
    <r>
      <rPr>
        <sz val="11"/>
        <color theme="1"/>
        <rFont val="Times New Roman"/>
        <family val="1"/>
      </rPr>
      <t xml:space="preserve">: vamos man calcs rct. Pela distância, foi p/ perícia. Homologados calcs perito. Intimados p/ garantir 15 dias. Vamos de EE. </t>
    </r>
  </si>
  <si>
    <t xml:space="preserve">horario da inicial, IJ, venda de férias, 384, premio desligamento, JG, hon  </t>
  </si>
  <si>
    <t>Ofereci 100k liq em 4/9. Cobrei em 18/9 e 20/9/24. Disse que não quer.</t>
  </si>
  <si>
    <t xml:space="preserve">Integração comissão vendas HSBC (PTI) </t>
  </si>
  <si>
    <t>PATRICIA MARTINS CREPALDI DA SILVA</t>
  </si>
  <si>
    <t xml:space="preserve">GERENTE PAB - GERENTE ASSISTENTE - AGENTE NEGOCIOS - CAIXA   </t>
  </si>
  <si>
    <t>0011621-30.2025.5.15.0016</t>
  </si>
  <si>
    <t xml:space="preserve"> COMISSÕES POR REMUNERAÇÃO VARIÁVEL; </t>
  </si>
  <si>
    <t xml:space="preserve">PADE (comissões) </t>
  </si>
  <si>
    <t>PAULA CAROLINE SILVERIO</t>
  </si>
  <si>
    <t>0011431-78.2023.5.15.0132</t>
  </si>
  <si>
    <t>3ª Câmara - Marina Zerbinatti</t>
  </si>
  <si>
    <r>
      <t xml:space="preserve">Aguarda realização de audiência UNA. PROCEDENTE, ganhou tudo q pediu (he). Vamos de RO. Adesivo pela Autora. Provido nosso p/ </t>
    </r>
    <r>
      <rPr>
        <b/>
        <sz val="11"/>
        <color theme="1"/>
        <rFont val="Times New Roman"/>
        <family val="1"/>
      </rPr>
      <t>aplicar o §3º da claus 11 e improc</t>
    </r>
    <r>
      <rPr>
        <sz val="11"/>
        <color theme="1"/>
        <rFont val="Times New Roman"/>
        <family val="1"/>
      </rPr>
      <t>. RR Reclamante e AIRR.</t>
    </r>
  </si>
  <si>
    <r>
      <rPr>
        <sz val="11"/>
        <color theme="0" tint="-0.499984740745262"/>
        <rFont val="Times New Roman"/>
        <family val="1"/>
      </rPr>
      <t>He pós 6a, JG, há -</t>
    </r>
    <r>
      <rPr>
        <sz val="11"/>
        <color theme="1"/>
        <rFont val="Times New Roman"/>
        <family val="1"/>
      </rPr>
      <t xml:space="preserve"> IMPROCEDENTE ( §3º)</t>
    </r>
  </si>
  <si>
    <t>PAULA FERNANDA PASSOS ALMEIDA</t>
  </si>
  <si>
    <t xml:space="preserve">GERENTE CONTAS PESSOA FISICA </t>
  </si>
  <si>
    <t>0011248-72.2025.5.15.0121</t>
  </si>
  <si>
    <t>115k</t>
  </si>
  <si>
    <r>
      <t xml:space="preserve">Ofereci 80k liq em 12/01. Enviei 115k Liq em 13/01. (Ij 63, dif PLR 8, PDE 120, DM 127, d a saude 127). Cobrei em 20/1. Ta enrolando. </t>
    </r>
    <r>
      <rPr>
        <sz val="11"/>
        <color theme="5" tint="-0.249977111117893"/>
        <rFont val="Times New Roman"/>
        <family val="1"/>
      </rPr>
      <t>Indiquei p/ conciliaçao mensal fev.</t>
    </r>
    <r>
      <rPr>
        <sz val="11"/>
        <color theme="1"/>
        <rFont val="Times New Roman"/>
        <family val="1"/>
      </rPr>
      <t xml:space="preserve"> Em 23/2 me pediu melhora, confirmei que 115k liq era o maximo. </t>
    </r>
    <r>
      <rPr>
        <sz val="11"/>
        <color theme="5" tint="-0.249977111117893"/>
        <rFont val="Times New Roman"/>
        <family val="1"/>
      </rPr>
      <t xml:space="preserve"> </t>
    </r>
  </si>
  <si>
    <t>COMISSÕES COM PEDIDO SUBSIDIÁRIO: DIFERENÇAS SALARIAIS – ATIVIDADE SECURITÁRIO; gratificação ajustada; gratificação integração</t>
  </si>
  <si>
    <t>PAULA ISABEL DE ANDRADE</t>
  </si>
  <si>
    <t xml:space="preserve">GERENTE RELAC PARCERIAS - CONSULTOR COMERCIAL JR - </t>
  </si>
  <si>
    <t xml:space="preserve">Banco Bradesco Financiamentos + BANCO LOSANGO </t>
  </si>
  <si>
    <t>0010962-31.2023.5.15.0003</t>
  </si>
  <si>
    <t xml:space="preserve">Aguarda realização de audiência UNA. PROCEDENTE. Perdeu km, dm e PLR. ED pela Autora, provido p/ reflexos. RO por ambos. Provido só do banco p/ detalhes. ED pelo §3º, nao pois nao alegada na inicial e RO. ED da Reclamante não provido, mas add indeferimento da nao aplic da calus 11 e sobreaviso. RR dispensado. </t>
  </si>
  <si>
    <t>HE pos 6ª  (comp ok), Jornada da inicial (12h com 30 min), grupo econ, HÁ (15)</t>
  </si>
  <si>
    <t xml:space="preserve">Bru c/ hon: 225k                          </t>
  </si>
  <si>
    <t>Ofereci 100k liq em 11/07. Cobrei em 17/7. SENTENÇA. Ofereci 100k em 8/5. Calculos do Bernhoeft indicam 18k de INSS. Se for dar certo acordo, pedir a outro calculista</t>
  </si>
  <si>
    <t>e-mail Katia (Ferrareze)</t>
  </si>
  <si>
    <t>PAULA VERONICA BARBOSA</t>
  </si>
  <si>
    <t>0013105-25.2025.5.15.0002</t>
  </si>
  <si>
    <t>LUIZ CLAUDIO TEZONI</t>
  </si>
  <si>
    <t>Aguarda designação de audiência. Foi p/ perícia de periculo.</t>
  </si>
  <si>
    <t>PAULO BERNARDINO DE SOUZA</t>
  </si>
  <si>
    <t>0011213-75.2024.5.15.0080</t>
  </si>
  <si>
    <r>
      <t>Aguarda realização de audiência. PROCEDENTE. Perdeu comissões, acúmulo, PDE, DM, cartões ok, reintegração/ind pré-aposentadoria (</t>
    </r>
    <r>
      <rPr>
        <b/>
        <sz val="11"/>
        <color theme="1"/>
        <rFont val="Times New Roman"/>
        <family val="1"/>
      </rPr>
      <t>pois nao provou que avisou o Banco de sua estabilidade)</t>
    </r>
    <r>
      <rPr>
        <sz val="11"/>
        <color theme="1"/>
        <rFont val="Times New Roman"/>
        <family val="1"/>
      </rPr>
      <t xml:space="preserve">. Apresentamos ED, denegado. RO por ambos (11ª - Lobo). Aceita nossa preliminar de cerceamento e reabrirá instr p/ oitiva das partes. </t>
    </r>
  </si>
  <si>
    <t>Verba de representação e 7ª  e 8ª (todas após a 6a) (Comp ok)- Anulada a pedido da Milena</t>
  </si>
  <si>
    <t>Ofereci 140k em 16/12. Ofereci 180k em 19/12. 200k liq em 7/01. Insistiu em 210. Eu insisti em 200k. Banco baixou de 211 p/ 155 em 14/02. Informei em 6/3. Em aud, chegar até  155k (bruto ja com honorários) Para encerrar OS 2 PROCESSOS. SENTENÇA. Sem acordo pq de baixo IMPRoC</t>
  </si>
  <si>
    <t xml:space="preserve">ESTAB PRÉ APOSENTADORIA </t>
  </si>
  <si>
    <t>0010038-12.2025.5.15.0080</t>
  </si>
  <si>
    <t>Aguarda realização de audiência. IMPROCEDENTE. RO (9ª Câmara -Maria da Graça Bonança). Provido Reclamante p/ deferir adic salarial pelos deslocamentos com transferencia. RR dispensado. RR rct.</t>
  </si>
  <si>
    <r>
      <rPr>
        <sz val="11"/>
        <color theme="0" tint="-0.499984740745262"/>
        <rFont val="Times New Roman"/>
        <family val="1"/>
      </rPr>
      <t>IMPROCCEDENTE</t>
    </r>
    <r>
      <rPr>
        <sz val="11"/>
        <color theme="1"/>
        <rFont val="Times New Roman"/>
        <family val="1"/>
      </rPr>
      <t xml:space="preserve"> - indeniz deslocamento por transferencia</t>
    </r>
  </si>
  <si>
    <t>Ofereci 140k em 16/12. Ofereci 180k em 19/12. 200k liq em 7/01. Insistiu em 210. Eu insisti em 200k. Banco baixou de 211 p/ 155 em 14/02. Informei em 6/3. Em aud, chegar até 155k (bruto ja com honorários) para encerrar OS 2 PROCESSOS. Sent IMPROC</t>
  </si>
  <si>
    <t>PREVIDÊNCIA PRIVADA - DEVOLUÇÃO</t>
  </si>
  <si>
    <t>PAULO CESAR DE ASSIS</t>
  </si>
  <si>
    <t>0010686-08.2025.5.15.0107</t>
  </si>
  <si>
    <t xml:space="preserve">YASMIN JUNQUEIRA ZACCARELI </t>
  </si>
  <si>
    <t>PAULO DONIZETTI CASTIONI</t>
  </si>
  <si>
    <t>0011051-26.2020.5.15.0014</t>
  </si>
  <si>
    <r>
      <t xml:space="preserve">Aguarda realização de audiência INSTR em 23/02/2022. Sentença parcialmente procedente. RO dispensado. Chain apresentou RR e AIRR. Não conhecido o AIRR. RE pela Chain. Nao provido. </t>
    </r>
    <r>
      <rPr>
        <b/>
        <sz val="11"/>
        <rFont val="Times New Roman"/>
        <family val="1"/>
      </rPr>
      <t>TRANSITOU</t>
    </r>
    <r>
      <rPr>
        <sz val="11"/>
        <rFont val="Times New Roman"/>
        <family val="1"/>
      </rPr>
      <t>. Iniciada fase de cálculos.</t>
    </r>
  </si>
  <si>
    <t>Resp subs; IJ; difs de FGTS; HÁ e STF + 1%</t>
  </si>
  <si>
    <t>PAULO HENRIQUE VITTI</t>
  </si>
  <si>
    <t>GERENTE RELACIONAMENTO PRIME I - ASSISTENTE - CAIXA</t>
  </si>
  <si>
    <t xml:space="preserve">0010958-14.2022.5.15.0137   </t>
  </si>
  <si>
    <r>
      <rPr>
        <sz val="11"/>
        <color rgb="FF000000"/>
        <rFont val="Times New Roman"/>
        <family val="1"/>
      </rPr>
      <t xml:space="preserve">AGUARDA AUDIÊNCIA UNA. Procedente em parte. Reconheceu cartoes, desconf CC, comp clau 11 ok, negou he fora do ponto, negou IJ, DM, negou nossos hon. Vamos de ED pela deduçao das he já pagas e limtaçao. Deferiram. RO por ambos, provido ambos p/ detalhes. RR dispensado. </t>
    </r>
    <r>
      <rPr>
        <b/>
        <sz val="11"/>
        <color rgb="FF000000"/>
        <rFont val="Times New Roman"/>
        <family val="1"/>
      </rPr>
      <t>TRANSITOU</t>
    </r>
    <r>
      <rPr>
        <sz val="11"/>
        <color rgb="FF000000"/>
        <rFont val="Times New Roman"/>
        <family val="1"/>
      </rPr>
      <t>. Banco deve apresentar cálculos e depositar incontroverso. Como os cálculos deram menos de 2k, o recursal garante entao nao haverá depósito. Foi para perícia pq calcs do Miguel deram 115k. Perícia deu igual do Miguel, mas impugnamos pq sem comp e período maior. ISL pelo Autor.</t>
    </r>
  </si>
  <si>
    <t>7a e 8a, comp ok, HÁ (10), Adc 58</t>
  </si>
  <si>
    <t>PAULO JOAQUIM DA SILVA JUNIOR</t>
  </si>
  <si>
    <t>0011652-84.2023.5.15.0092 - CumPrSe: 0011542-17.2025.5.15.0092</t>
  </si>
  <si>
    <t xml:space="preserve">GUSTAVO BISMARCHI MOTTA </t>
  </si>
  <si>
    <r>
      <t xml:space="preserve">Aguarda realização de audiência UNA. PROCEDENTE. Perdeu he. ED pelo autor, não providos. RO por ambos. Não providos. RR dispensado. ED pelo Autor, não provido e aplicada multa de 1%. RR e AIRR pelo rct. Denegados. </t>
    </r>
    <r>
      <rPr>
        <b/>
        <sz val="11"/>
        <color theme="1"/>
        <rFont val="Times New Roman"/>
        <family val="1"/>
      </rPr>
      <t>CumPrSen</t>
    </r>
    <r>
      <rPr>
        <sz val="11"/>
        <color theme="1"/>
        <rFont val="Times New Roman"/>
        <family val="1"/>
      </rPr>
      <t>: Vamos man calcs Reclamante.</t>
    </r>
  </si>
  <si>
    <t>Atraso na promo</t>
  </si>
  <si>
    <t>38.168 (b=l) (hon 10%)</t>
  </si>
  <si>
    <t>Ofereci 25k Liq em 11/7. Cobrei por email em 31/7 e liguie, mas não atenderam. Responderam em 1/8 dizendo q querem acordao. Após acordao, ofereci 30k em 15/4. Cobrei em 12/5, 19/5. Ja com calcs</t>
  </si>
  <si>
    <t>Daniel Pessato - e-mail</t>
  </si>
  <si>
    <t>PAULO MIGUEL DA SILVA</t>
  </si>
  <si>
    <t>0012789-20.2024.5.15.0140</t>
  </si>
  <si>
    <t>VIVIAN NACARATO ANTUNES</t>
  </si>
  <si>
    <t>Aguarda realização de audiência. PROCEDENTE. Vamos de ED. Nao provido. RO dispensado. RO Reclamante.</t>
  </si>
  <si>
    <t>PAULO RICARDO COSTA LUIZ</t>
  </si>
  <si>
    <t>GERENTE AGENCIA -GERENTE COMERCIAL III</t>
  </si>
  <si>
    <t>0010467-90.2026.5.15.0064</t>
  </si>
  <si>
    <t>VINICIUS MAGALHAES CASAGRANDE</t>
  </si>
  <si>
    <t>INTANHAEM</t>
  </si>
  <si>
    <t xml:space="preserve">PEDRO ALVES DANTAS </t>
  </si>
  <si>
    <t xml:space="preserve">GERENTE AGENCIA </t>
  </si>
  <si>
    <t>0010773-91.2014.5.15.0060 CumPSen: 
0010624-85.2020.5.15.0060</t>
  </si>
  <si>
    <t>PAJT PEDREIRA</t>
  </si>
  <si>
    <r>
      <t xml:space="preserve">Sentença parcialmente procedente. Dada parcial provimento aos ROs das partes. Ambos apresentaram RR (Banco: cc Gerente Geral e IPCA) e Autor (cc 224, DM, IPCA, treinet (aumentar) e IJ). RR denegado. Partes apresentaram AI, que aguarda julgamento. SUSPENSO ate julgamento do IPCA. Aceito apenas para aplicar a coreção pelo STF.  Agravo dispensado pelo Russo, mas apresentado pelo Autor. </t>
    </r>
    <r>
      <rPr>
        <b/>
        <sz val="11"/>
        <rFont val="Times New Roman"/>
        <family val="1"/>
      </rPr>
      <t>TRANSITOU</t>
    </r>
    <r>
      <rPr>
        <sz val="11"/>
        <rFont val="Times New Roman"/>
        <family val="1"/>
      </rPr>
      <t xml:space="preserve">. </t>
    </r>
    <r>
      <rPr>
        <b/>
        <sz val="11"/>
        <rFont val="Times New Roman"/>
        <family val="1"/>
      </rPr>
      <t>Exe Prov:</t>
    </r>
    <r>
      <rPr>
        <sz val="11"/>
        <rFont val="Times New Roman"/>
        <family val="1"/>
      </rPr>
      <t xml:space="preserve"> impugnados cálculos do autor. Correção seguiu a coisa julgada + MP 905 quando ela ficou vigente. Homologados cálculos Banco e pgto em 15 dias. </t>
    </r>
    <r>
      <rPr>
        <b/>
        <sz val="11"/>
        <color rgb="FFFF0000"/>
        <rFont val="Times New Roman"/>
        <family val="1"/>
      </rPr>
      <t>GARANTIDO COM SEGURO.</t>
    </r>
    <r>
      <rPr>
        <sz val="11"/>
        <rFont val="Times New Roman"/>
        <family val="1"/>
      </rPr>
      <t xml:space="preserve"> Sentença de ISL mandou aplicar reflexos do FGTS e IPCA pós 2015. LP disse nao ter matéria para AP, então nao apresentamos recurso.Juiz mandou reapresentarmos os cálculos, o que fizemos pela TR, pois valor menor. Juíza determinou retificação dos cálculos com juros de 1% até a citação. Apreentamso EE e Autor ISL, ambos recebidos como pedido de reconsideração, sob alegação de que os cálculos não foram homologados. Manteve despacho. Apresentamos EE e autor ISL, que foi desprovida, mas nosso EE provido. Mandou cálculos serem reapresentados sem os juros de 1%. AP pelo Autor, nao provido. RR e AIRR pelo Autor. Provido apenas para aplicar ADC 58. </t>
    </r>
    <r>
      <rPr>
        <b/>
        <sz val="11"/>
        <rFont val="Times New Roman"/>
        <family val="1"/>
      </rPr>
      <t>TRANSITOU</t>
    </r>
    <r>
      <rPr>
        <sz val="11"/>
        <rFont val="Times New Roman"/>
        <family val="1"/>
      </rPr>
      <t xml:space="preserve">. Homologados cálculos apresentados pelo Banco e determinado pgt. Com o transito, mandou Banco reapresentar os cálculos, que foram homologados e determindo pg das difernças pelo Banco. ISL pelo Autor e EE por nós (pq nao abateu um dos depositos). Improcedentes. AP dispensado. Depois dos novos cálculos, rct apresentou ED, providos com efeito infringente. Valor será atializado pela secretaria e nós intimados a pagar a diferença. </t>
    </r>
  </si>
  <si>
    <t>HE após 8ª, 7h30 a 19h40; div 220; suplemente salarial por transferência + treinet, adc 58</t>
  </si>
  <si>
    <t>ver calculs atual 01/24</t>
  </si>
  <si>
    <t>700k Liquido</t>
  </si>
  <si>
    <t>Ofereci 555.750 Liq na conc de 6/12. Cálculos já de acordo com a condenaçao atual (ADC 58). Ferrareze ta brigando pra manter correçao anterior no TST. Reclamante quer apenas o valor liquido</t>
  </si>
  <si>
    <t>PEDRO HENRIQUE FERREIRA GARCIA</t>
  </si>
  <si>
    <t xml:space="preserve">H2R1 PREMIUM SERVICES + H2R1 p CONSERVAÇÃO +BANCO BRADESCO </t>
  </si>
  <si>
    <t>0010426-79.2026.5.15.0014</t>
  </si>
  <si>
    <t>PEDRO HENRIQUE GOES ALVES</t>
  </si>
  <si>
    <t>0011694-06.2024.5.15.0026</t>
  </si>
  <si>
    <t xml:space="preserve">DANIEL MARTINS ALVES </t>
  </si>
  <si>
    <t>Aguarda realização de audiência. Apresentou emenda. Na instr, tentou juntar vídeos, mas pedimos preclusão. Juiz aceitou e adiou a aud.</t>
  </si>
  <si>
    <t>67k</t>
  </si>
  <si>
    <t>335 + hon</t>
  </si>
  <si>
    <t>ofereci 130k em 31/10. Em 11/11 informei da retirada da proposta. Em 31/1, autorizaram 118k. Em 14/02, baixaram p/ 90k. MT 90 baixou p/ 67k</t>
  </si>
  <si>
    <t>PIETRA DE CARVALHO SYLVERIO</t>
  </si>
  <si>
    <t xml:space="preserve"> GERENTE PAB - GERENTE CONTAS PESSOA FISICA I - GERENTE ASSISTENTE  </t>
  </si>
  <si>
    <t>0012133-79.2025.5.15.0091</t>
  </si>
  <si>
    <t>PADE/POBJ – PGTO -REMUNERAÇÃO VARIÁVEL</t>
  </si>
  <si>
    <t>PRISCILA BONON ANTUNES</t>
  </si>
  <si>
    <t>GERENTE RELACIONAMENTO PRIME II</t>
  </si>
  <si>
    <t>0010170-09.2019.5.15.0071</t>
  </si>
  <si>
    <t>JOSE OLIMPIO P PALHARES FERREIRA</t>
  </si>
  <si>
    <t>Determinada apresentação de defesa até 09/10. INS para 17/05/21. CANCELADA pois geral com Covid. Remarcada para 7/10/21. REDESIGNADA para 25/02/22. Nem Reclamante nem advs compareceram, ma mesmo assim Rafa ouviu uma test. Minutos depois o advogado da Autora protocolou petição dizendo que nao os admitiram na sala de aud. Remarcou INSTR para 25/8/22, adiada para 10/4/23. Parcialmente procedente, indeferindo cc quando gerente e dm. Reconheceu cartoes. Vamos de ED, improcedente. RO. Nao provido da Autora, provido nosso. Russo apresentou ED, nao provido. Apresentamos RR e AIRR. denegados. Agravo pelo Russo.</t>
  </si>
  <si>
    <t>7 e 8 quando assis (ate 5/2015 - sem compensaçao) e atraso na promo (1 ano)</t>
  </si>
  <si>
    <t>Liq c/ hon: 24.105                                   Desagil 20%: 19.284</t>
  </si>
  <si>
    <t>70k + hon</t>
  </si>
  <si>
    <t>Ofereci 15k Liq em 20/9. Disse q ta muito distante, não quer acordo</t>
  </si>
  <si>
    <t>PRISCILA DE ALMEIDA VALERIO LORENCETTE</t>
  </si>
  <si>
    <t>0010030-10.2025.5.15.0056</t>
  </si>
  <si>
    <t>ANDRADINA</t>
  </si>
  <si>
    <t xml:space="preserve">CARLOS ALBERTO SUGUIMOTO DE CRISTOFANO </t>
  </si>
  <si>
    <t>Aguarda realização de audiência. Foi para perícia. NEGATIVA!</t>
  </si>
  <si>
    <t>55K</t>
  </si>
  <si>
    <t>Ofereci 40k b em 22/5/25. RETIRADA na MT 88. Voltou no GCPJ em 20/10. Renovado 40k liq em 11/2/26, por causa da perícia negativa. Não quis. Disse que nÃo adianta indicar esse para conciliação.</t>
  </si>
  <si>
    <t>(18) 3916-4517 - Claudio ex-Anjos wpp</t>
  </si>
  <si>
    <t>PRISCILA MAIA DA SILVA</t>
  </si>
  <si>
    <t>0011432-42.2021.5.15.0097 - CuPrSe: 0010619-44.2023.5.15.0097</t>
  </si>
  <si>
    <t>VICENTE CHICARELLI BRAGUIM</t>
  </si>
  <si>
    <r>
      <t xml:space="preserve">Determinada apresentação de defesa em 20 dias (estimei em 11/08). Deterinada perícia. INSTR para 25/07/22. Parcialemnte procedente. Ambas rés apresentaram RO, não providos. RR dispensado pela IE. RR pela Chain, não aceito. AIRR, não provido. Agravo pela Chain. Nao provido. RE denegado. </t>
    </r>
    <r>
      <rPr>
        <b/>
        <sz val="11"/>
        <rFont val="Times New Roman"/>
        <family val="1"/>
      </rPr>
      <t>TRANSITOU</t>
    </r>
    <r>
      <rPr>
        <sz val="11"/>
        <rFont val="Times New Roman"/>
        <family val="1"/>
      </rPr>
      <t xml:space="preserve">. Iniciada liquidaçao. depositos transferidfos p/ liq prov. </t>
    </r>
    <r>
      <rPr>
        <b/>
        <sz val="11"/>
        <rFont val="Times New Roman"/>
        <family val="1"/>
      </rPr>
      <t>CumPrSe</t>
    </r>
    <r>
      <rPr>
        <sz val="11"/>
        <rFont val="Times New Roman"/>
        <family val="1"/>
      </rPr>
      <t xml:space="preserve">:  </t>
    </r>
  </si>
  <si>
    <t>RAFAEL ABUD</t>
  </si>
  <si>
    <t>0012004-82.2023.5.15.0111</t>
  </si>
  <si>
    <r>
      <rPr>
        <b/>
        <sz val="11"/>
        <color theme="1"/>
        <rFont val="Times New Roman"/>
        <family val="1"/>
      </rPr>
      <t>VERBA DE REPRESENTAÇÃO</t>
    </r>
    <r>
      <rPr>
        <sz val="11"/>
        <color theme="1"/>
        <rFont val="Times New Roman"/>
        <family val="1"/>
      </rPr>
      <t>. Aguarda realização de audiência UNA. PROCEDENTE. Vamos de RO (Maria da Graça. Provido para IMPROC!</t>
    </r>
  </si>
  <si>
    <r>
      <rPr>
        <sz val="11"/>
        <color theme="0" tint="-0.499984740745262"/>
        <rFont val="Times New Roman"/>
        <family val="1"/>
      </rPr>
      <t>Verba de representação (50%  do  valor
ordenado+gratificação) =</t>
    </r>
    <r>
      <rPr>
        <sz val="11"/>
        <color theme="1"/>
        <rFont val="Times New Roman"/>
        <family val="1"/>
      </rPr>
      <t xml:space="preserve"> IMPROCEDENTE</t>
    </r>
  </si>
  <si>
    <t>iniciar em 6/25</t>
  </si>
  <si>
    <t>0012048-04.2023.5.15.0111</t>
  </si>
  <si>
    <t>Aguarda realização de audiência UNA. PROCEDENTE. Cartoes ok, perdeu cc, ij e dm. RO por todos. Não providos.</t>
  </si>
  <si>
    <t>10 dias de férias em dobro</t>
  </si>
  <si>
    <t>RAFAEL FLORENCIO DOS SANTOS</t>
  </si>
  <si>
    <t>0010355-52.2024.5.15.0142</t>
  </si>
  <si>
    <t>TAQUARITINGA</t>
  </si>
  <si>
    <t xml:space="preserve">GUILHERME GIBERTONI ANSELMO </t>
  </si>
  <si>
    <t>Aguarda realização de audiência INICIAL. Procedente. RO dispensado, apresentado pela Gocil. Julgado. AIRR Gocil denegado.</t>
  </si>
  <si>
    <t>RAFAEL LUCAS PERAN</t>
  </si>
  <si>
    <t>0010394-77.2023.5.15.0047</t>
  </si>
  <si>
    <r>
      <t xml:space="preserve">He viagens, venda de férias, </t>
    </r>
    <r>
      <rPr>
        <sz val="11"/>
        <color theme="0" tint="-0.499984740745262"/>
        <rFont val="Times New Roman"/>
        <family val="1"/>
      </rPr>
      <t>verba de representação</t>
    </r>
    <r>
      <rPr>
        <sz val="11"/>
        <rFont val="Times New Roman"/>
        <family val="1"/>
      </rPr>
      <t>, PDE, HÁ (10), ADC com juros no IPCA + 1% de compensatorios</t>
    </r>
  </si>
  <si>
    <r>
      <t xml:space="preserve">Bruto c/ hon: 174.103,03                        Desagil 20%: 139.280                                              </t>
    </r>
    <r>
      <rPr>
        <b/>
        <sz val="10"/>
        <color rgb="FFFF0000"/>
        <rFont val="Calibri"/>
        <family val="2"/>
      </rPr>
      <t xml:space="preserve"> / Liq: 132.580     </t>
    </r>
    <r>
      <rPr>
        <sz val="10"/>
        <color rgb="FFFF0000"/>
        <rFont val="Calibri"/>
        <family val="2"/>
      </rPr>
      <t xml:space="preserve">                          Descontos: 6.700</t>
    </r>
  </si>
  <si>
    <t>Ofereci 100k Liq em 5/3. Cobrei em 1/4. Ana manteve esse valor em audiência, autor vai retornar com contraproposta. Cobrei em 17/7. E em 1/8/24.</t>
  </si>
  <si>
    <t>e-mail:  geralctba@ffa.com.br</t>
  </si>
  <si>
    <t>RAFAEL MARTINS RIBEIRO</t>
  </si>
  <si>
    <t>0010838-29.2022.5.15.0053</t>
  </si>
  <si>
    <t xml:space="preserve">CAMPINAS </t>
  </si>
  <si>
    <r>
      <t xml:space="preserve">Aguarda audiência UNA 5/12/22. Aguardar UNA redesignada. Procedente. Vamos de ED. Procedente. RO dispensado, apresentado pela GP e Autor. Não providos. RR e AIRR pela GP. Denegados. </t>
    </r>
    <r>
      <rPr>
        <b/>
        <sz val="11"/>
        <rFont val="Times New Roman"/>
        <family val="1"/>
      </rPr>
      <t>TRANSITOU</t>
    </r>
    <r>
      <rPr>
        <sz val="11"/>
        <rFont val="Times New Roman"/>
        <family val="1"/>
      </rPr>
      <t>. Calcs homologados. GP intimada a pagar (7k).</t>
    </r>
  </si>
  <si>
    <t>RAFAEL MEDEIROS CAMARGO</t>
  </si>
  <si>
    <t>BBF + BVP + Bra Seguros + Bra Capitalizaçao + Bra Consórcios</t>
  </si>
  <si>
    <t>0010464-26.2025.5.15.0047</t>
  </si>
  <si>
    <r>
      <rPr>
        <b/>
        <sz val="11"/>
        <color theme="1"/>
        <rFont val="Times New Roman"/>
        <family val="1"/>
      </rPr>
      <t>VERBA DE REPRESENTAÇÃO.</t>
    </r>
    <r>
      <rPr>
        <sz val="11"/>
        <color theme="1"/>
        <rFont val="Times New Roman"/>
        <family val="1"/>
      </rPr>
      <t xml:space="preserve"> Aguarda realização de audiência. Perdeu interrup presc e vr. RO rct.</t>
    </r>
  </si>
  <si>
    <t>Matheus pediu alçada por e-mail, disse que nao tinha. Depois q liberaram, ofereci 60k b em 23/7.  80k em 28/7. RETIRADA em 28/7. Avisei Matheus.</t>
  </si>
  <si>
    <t>Matheus (e-mail)  - Luan wpp (11) 91161-3368</t>
  </si>
  <si>
    <t>0010891-23.2025.5.15.0047</t>
  </si>
  <si>
    <t xml:space="preserve">SP </t>
  </si>
  <si>
    <t>115K</t>
  </si>
  <si>
    <t>Outro de VR IMPROC</t>
  </si>
  <si>
    <t>RAFAEL PENHA RIBEIRO</t>
  </si>
  <si>
    <t xml:space="preserve">GERENTE DE CONTAS PESSOA JURÍDICA - FISICA - GERENTE DE PAB </t>
  </si>
  <si>
    <t>0010314-12.2023.5.15.0016</t>
  </si>
  <si>
    <t>João Batista da Silva - 6ª Câmara</t>
  </si>
  <si>
    <t>Aguarda realização de audiência INICIAL. PROCEDENTE. Vamos de ED pelo 3º claus 11 e cartões. Nao falou da VR nem dos demais pedidos. Denegado nosso ED, provido do rct p/ negar VR :). Vamos de RO. Provido nosso p/ reabrir a instr.</t>
  </si>
  <si>
    <r>
      <rPr>
        <sz val="11"/>
        <color theme="0" tint="-0.499984740745262"/>
        <rFont val="Times New Roman"/>
        <family val="1"/>
      </rPr>
      <t>7ª e 8</t>
    </r>
    <r>
      <rPr>
        <b/>
        <sz val="11"/>
        <color theme="0" tint="-0.499984740745262"/>
        <rFont val="Times New Roman"/>
        <family val="1"/>
      </rPr>
      <t>ª</t>
    </r>
    <r>
      <rPr>
        <sz val="11"/>
        <color theme="0" tint="-0.499984740745262"/>
        <rFont val="Times New Roman"/>
        <family val="1"/>
      </rPr>
      <t xml:space="preserve"> (comp ok), IJ -</t>
    </r>
    <r>
      <rPr>
        <sz val="11"/>
        <color theme="1"/>
        <rFont val="Times New Roman"/>
        <family val="1"/>
      </rPr>
      <t xml:space="preserve"> anulada</t>
    </r>
  </si>
  <si>
    <t>0010415-49.2023.5.15.0016</t>
  </si>
  <si>
    <r>
      <rPr>
        <b/>
        <sz val="11"/>
        <rFont val="Times New Roman"/>
        <family val="1"/>
      </rPr>
      <t>(VR apenas</t>
    </r>
    <r>
      <rPr>
        <sz val="11"/>
        <rFont val="Times New Roman"/>
        <family val="1"/>
      </rPr>
      <t xml:space="preserve">). Aguarda realização de audiência UNA. Sobrestado. Correrá com o outro. Denegado. </t>
    </r>
  </si>
  <si>
    <r>
      <t xml:space="preserve">IMPROCCEDENTE - </t>
    </r>
    <r>
      <rPr>
        <sz val="11"/>
        <color theme="0" tint="-0.499984740745262"/>
        <rFont val="Times New Roman"/>
        <family val="1"/>
      </rPr>
      <t>anulada</t>
    </r>
  </si>
  <si>
    <t>RAFAEL PISSOLATO</t>
  </si>
  <si>
    <t xml:space="preserve">GERENTE PAA - GERENTE PAB - GERENTE DE CONTAS PESSOA FÍSICA </t>
  </si>
  <si>
    <t>0010855-44.2024.5.15.0005</t>
  </si>
  <si>
    <t xml:space="preserve">JOAO VICTOR PAVANELLO </t>
  </si>
  <si>
    <t>Aguarda realização de audiência. IMPROCEDENTE. Perdeu cc. RO autor (Levi Rosa Tomé - 5ª Câmara).</t>
  </si>
  <si>
    <t>RAFAEL RIBEIRO DOS SANTOS</t>
  </si>
  <si>
    <t>GERENTE ASSISTENTE - CAIXA - ESCRITURÁRIO</t>
  </si>
  <si>
    <t>0010339-45.2024.5.15.0095</t>
  </si>
  <si>
    <t xml:space="preserve">Aguarda realização de audiência UNA. SOBRESTADO - correrá com o outro. PROCEDENTE. </t>
  </si>
  <si>
    <t xml:space="preserve">7ª e 8ª (comp ok); PLR, </t>
  </si>
  <si>
    <t>calcs b=l= 4.477</t>
  </si>
  <si>
    <t>Passou a preten em aud. SENTENÇA</t>
  </si>
  <si>
    <t>INICIAR - se tiver precisando</t>
  </si>
  <si>
    <t xml:space="preserve">RAFAEL RIBEIRO DOS SANTOS </t>
  </si>
  <si>
    <t>0010297-93.2024.5.15.0095</t>
  </si>
  <si>
    <t>6a Turma</t>
  </si>
  <si>
    <t>Aguarda realização de audiência UNA. Improc só esse proc pq foi VR.  PROCEDENTE no outro. Perdeu VR, he qnd caixa, KM e DM.  Vamos de ED. Denegados. RO por ambos (6ª Câm). Provido do rct. ED nosso, denegado (caso registro errado na CTPS). RR dispensado.</t>
  </si>
  <si>
    <t>IMPROCCEDENTE - Verba de representação (708/mes por 2 meses)</t>
  </si>
  <si>
    <t>RAFAELA CAROLINE SILVEIRA VALLADAO</t>
  </si>
  <si>
    <t>0011922-74.2025.5.15.0113</t>
  </si>
  <si>
    <t xml:space="preserve">sobreaviso </t>
  </si>
  <si>
    <t>RAFAELA DA SILVA AMERICO</t>
  </si>
  <si>
    <t>0011281-56.2020.5.15.0018</t>
  </si>
  <si>
    <t xml:space="preserve">Intimação expedida em 15/09, logo defesa seria para 15/10. Recebemos o processo em 26/10. INS 09/06/22. Sentença parcial/ procedente. Após ED, excluiu nossa responsabilidade. IMPROCEDENTE em relaçao ao Banco. RO pela Chain, não provido. RO pela Chain, não provido. RR e AIRR pela Chain. Nao providos. AgrIn nao provido. </t>
  </si>
  <si>
    <t>RAISSA FERNANDA ALVES DE SOUZA</t>
  </si>
  <si>
    <t>0010425-64.2024.5.15.0079</t>
  </si>
  <si>
    <t>VITOR MONAQUEZI FERNANDES - Crivelli</t>
  </si>
  <si>
    <t>Aguarda realização de audiência UNA. IMPROCEDENTE (IJ 15, acúmulo, sal subs, 477), mas isentou do pagamento de honorários advocatícios. ED da Autora, não provido. Vamos apresentar RO adesivo. Provido da rct p/ tudo, menos desvio. RR dispensado. ED rct, denegado. RR rct.</t>
  </si>
  <si>
    <t>IJ 15, sal subs, multa 477</t>
  </si>
  <si>
    <t xml:space="preserve">PPS                          15k b (INSS: 442 - Hon 10%)    Rct: 13.500 b + 1,5k                             Liq: 13.058 rct + 1.5k hon </t>
  </si>
  <si>
    <t>Em audiência, deixar tratados o valores e pedir prazo para apresentar a planilha de cálculos para tentarmos excluir o valor do FGTS e assim não haver ncessidade de recolhimento em conta vinculada</t>
  </si>
  <si>
    <t>multa 477 - auxílio creche</t>
  </si>
  <si>
    <t>RAISSA OLIVEIRA CASTRO DE ASSIS</t>
  </si>
  <si>
    <t>0011180-31.2025.5.15.0119</t>
  </si>
  <si>
    <t>SAG ok</t>
  </si>
  <si>
    <t>RAPHAEL BERNARDINO</t>
  </si>
  <si>
    <t>0011202-86.2024.5.15.0099</t>
  </si>
  <si>
    <t xml:space="preserve">LUIS GUSTAVO SILVERIO </t>
  </si>
  <si>
    <t>Aguarda realização de audiência. IMPROCEDENTE. Perdeu desvio, sal subs, cc. RO rct.</t>
  </si>
  <si>
    <t>Informei sem alçada em 22/10. SENTENÇA</t>
  </si>
  <si>
    <t>Incorporação grat função</t>
  </si>
  <si>
    <t>RAPHAEL DE CAMARGO PRESTELLO</t>
  </si>
  <si>
    <t>GERENTE DE CONTAS PESSOA FISICA</t>
  </si>
  <si>
    <t>0011985-87.2020.5.15.0012</t>
  </si>
  <si>
    <t>Determinada apresentação de defesa em 15 dias (7/06/21). INSTR para 28/6/22. Sentença parcial/ procedente. RO por ambas as partes. Reformado para IMPROCEDÊNCIA! ED pelo Autor, não provido e aplicada multa. RR e AIRR. TST tirou a multa por ED. Agravo rct.</t>
  </si>
  <si>
    <r>
      <rPr>
        <sz val="11"/>
        <color theme="0" tint="-0.499984740745262"/>
        <rFont val="Times New Roman"/>
        <family val="1"/>
      </rPr>
      <t xml:space="preserve">Interrup presc, DM (barba, metas - 5k) </t>
    </r>
    <r>
      <rPr>
        <sz val="11"/>
        <rFont val="Times New Roman"/>
        <family val="1"/>
      </rPr>
      <t xml:space="preserve">- IMPROCEDENTE  </t>
    </r>
  </si>
  <si>
    <t>RAPHAEL GUARIZI</t>
  </si>
  <si>
    <t>0010398-38.2023.5.15.0040</t>
  </si>
  <si>
    <t>HERCULES ANTON DE ALMEIDA</t>
  </si>
  <si>
    <t>Aguarda realização de audiência UNA. Sentença indeferiu sal sub, desvio, he e IJ. ED pelo Autor, não provido. RO por ambos. Excluiu a PLR, mas deferiu o o restante. Após nosso ED, excluiu dif de HE. RR dispensado. RR e AIRR do Autor.</t>
  </si>
  <si>
    <t>Sal sub (apenas de 1) e IJ</t>
  </si>
  <si>
    <t xml:space="preserve">B: 12.090 +10% hon= 13.200                                L+h: 12.000 +10% hon-13.200                  </t>
  </si>
  <si>
    <r>
      <rPr>
        <sz val="11"/>
        <color rgb="FF808080"/>
        <rFont val="Times New Roman"/>
        <family val="1"/>
      </rPr>
      <t>Ofereci 40k + 4k hon Liq</t>
    </r>
    <r>
      <rPr>
        <sz val="11"/>
        <color rgb="FF000000"/>
        <rFont val="Times New Roman"/>
        <family val="1"/>
      </rPr>
      <t>. Cel só da delisgado, nem consigo cobrar. ACORDÃO - cálculos de 15k apenas. Ofereci 11k+ 1.1 ha por pet TST em 16/9. Em conc de 13/11, chegamos a 12k, mas ele quis 45k</t>
    </r>
  </si>
  <si>
    <t>Caroline (24) 99984-6630</t>
  </si>
  <si>
    <t>RAPHAEL HIRATA</t>
  </si>
  <si>
    <t>GERENTE FINANCIAMENTOS</t>
  </si>
  <si>
    <t>0011216-10.2023.5.15.0001</t>
  </si>
  <si>
    <t xml:space="preserve">Aguarda realização de audiência. PROCEDENTE. Vamos de ED pela claus 11 (par.1 e 3). Não provido. RO por ambos. Acatou jornada externa, não deu km. (6ª Câm). Acolhida preliminar do Banco de cerceamento e vai reabrir instr p/ oitiva das partes. </t>
  </si>
  <si>
    <t xml:space="preserve"> 7ª e 8ª (sem comp) - ANULADA</t>
  </si>
  <si>
    <t>INICIAR pos sent</t>
  </si>
  <si>
    <t>Reembolso de despesas</t>
  </si>
  <si>
    <t>RAQUEL RODRIGUES SALES</t>
  </si>
  <si>
    <t xml:space="preserve">GERENTE RELACIONAMENTO PRIME I  - GERENTE CONTAS PESSOA JURIDICA </t>
  </si>
  <si>
    <t>0010840-49.2025.5.15.0067</t>
  </si>
  <si>
    <t>PAULA RODRIGUES DE ARAUJO LENZA</t>
  </si>
  <si>
    <t>43k</t>
  </si>
  <si>
    <t>Passou pretensao na aud</t>
  </si>
  <si>
    <t>INTEGRAÇÃO DE DIVERSAS VERBAS ESTRANHAS AO SALÁRIO; ATS; devolução da previdência privada 4x4;</t>
  </si>
  <si>
    <t>REBECA GUIMARAES RODRIGUES MOREIRA</t>
  </si>
  <si>
    <t>0012288-49.2021.5.15.0018</t>
  </si>
  <si>
    <t xml:space="preserve">Aguarda realização de UNA em 02/6/22. Adiada sine die. Aguarda UNA. Procedente. RO, RR e AIRR pelo banco e Chain. Denegados. Agravo da Chain. </t>
  </si>
  <si>
    <t xml:space="preserve">Resp subs etc. </t>
  </si>
  <si>
    <t>REBECA MOREIRA DE ARAUJO GONCALVES</t>
  </si>
  <si>
    <t xml:space="preserve"> GERENTE CONTAS PESSOA FISICA I  - GERENTE PAA - GERENTE ASSISTENTE </t>
  </si>
  <si>
    <t>0010891-07.2025.5.15.0020</t>
  </si>
  <si>
    <t>Eleonora Bordini Coca -  4ª Câmara</t>
  </si>
  <si>
    <t>Aguarda realização de audiência. PROCEDENTE. Perdeu cc (aplicou §3º), VR, PDE e DM. ED por ambos. Aceito do banco p/ erro material. RO por ambos (Eleonora Bordini Coca - 4ª Câmara). Provido rct p/ PDE, afastou  §3º, mas aplicou §2º do 224 e nosso p/ IJ. Vamos de ED</t>
  </si>
  <si>
    <t xml:space="preserve">PDE, 14.010 </t>
  </si>
  <si>
    <t>Ofereci 60k em 26/6. Pediu 150k. Ofereci 85k em 1/7. Subiu pretensão p/ 200k. Em aud, manter os 85k. SENTENÇA (5k).</t>
  </si>
  <si>
    <t>REGIANE DE CASTRO GAMEIRO</t>
  </si>
  <si>
    <t>0010132-92.2025.5.15.0133</t>
  </si>
  <si>
    <t xml:space="preserve">LEANDRO SOUZA LEITE </t>
  </si>
  <si>
    <r>
      <rPr>
        <sz val="11"/>
        <color theme="0" tint="-0.499984740745262"/>
        <rFont val="Times New Roman"/>
        <family val="1"/>
      </rPr>
      <t>VR (25%),</t>
    </r>
    <r>
      <rPr>
        <sz val="11"/>
        <color theme="1"/>
        <rFont val="Times New Roman"/>
        <family val="1"/>
      </rPr>
      <t xml:space="preserve"> IJ  </t>
    </r>
    <r>
      <rPr>
        <sz val="11"/>
        <color theme="0" tint="-0.499984740745262"/>
        <rFont val="Times New Roman"/>
        <family val="1"/>
      </rPr>
      <t>dm (ranking, pressões - 10k)</t>
    </r>
  </si>
  <si>
    <t>250k/180k</t>
  </si>
  <si>
    <t>Leandro - wpp</t>
  </si>
  <si>
    <t>REGINA CELIA BRAGHETTI</t>
  </si>
  <si>
    <t>0010317-81.2021.5.15.0130</t>
  </si>
  <si>
    <r>
      <t xml:space="preserve">Determinada apresentação de defesa em 30 dias (16/06).INSTR para 01/9/22. Procedente em parte. Perdeu apenas intergraçao do VR. ED do Banco rejeitados. RO pelas partes. Marcada CONC. Não provido da Autora e do Banco sim. RR dispensado. ED pela Célia, não provido. RR e AIRR pela rct. Denegados. </t>
    </r>
    <r>
      <rPr>
        <b/>
        <sz val="11"/>
        <rFont val="Times New Roman"/>
        <family val="1"/>
      </rPr>
      <t>TRANSITOU</t>
    </r>
    <r>
      <rPr>
        <sz val="11"/>
        <rFont val="Times New Roman"/>
        <family val="1"/>
      </rPr>
      <t xml:space="preserve">. Vamos apresentar cálculos e depositar o incontroverso. Pela distância, foi p/ perícia (14.190). Impugnamos laudo, rct não. Marcada Conc. PPS não retorna valor para acordo. Em aud, nao consegimos proposta a tempo e os calculos do perito foram homologados. </t>
    </r>
  </si>
  <si>
    <t xml:space="preserve">Substituiçao, 384 (só antes de 17), HÁ (10%) e ADC + 1% </t>
  </si>
  <si>
    <t xml:space="preserve">sem proposta - </t>
  </si>
  <si>
    <t xml:space="preserve">Esclarecer que fomos intimados da aud em 28/11, sexta, e que é impossível para o banco deliberar sobre valor para acordo em prazo tão exíguo. Até pq não é possível nem a atualizaçõa dos cálculos nesse prazo. Mas que foi solicitada alçada, só não temos ainda a resposta. E ver qual a proposta da Autora. </t>
  </si>
  <si>
    <t>REGINALDO LAZARINI</t>
  </si>
  <si>
    <t>0011936-86.2023.5.15.0094</t>
  </si>
  <si>
    <t>Aguarda realização de audiência UNA. IMPROC em face das subs, proc em face da BA. RO do rct e BA. Mantida a improc dos subsisdiários.</t>
  </si>
  <si>
    <t xml:space="preserve">REGINALDO RAIMUNDO DE PAZ </t>
  </si>
  <si>
    <t>BANCO BRADESCARD S.A.</t>
  </si>
  <si>
    <t>0011475-17.2020.5.15.0128 - CumPrSe:  0010669-40.2024.5.15.0128</t>
  </si>
  <si>
    <r>
      <t xml:space="preserve">Aguarda realização de audiência UNA virtual em 04/02/2021. Consideraram confissão da Chain porque não juntou pontos e mandaou apresentar RF. Apresentamos. Juiz achou os pontos e marcou INST para 15/8/22. Sentença procedente. RO manteve. RR dispensado, apresentado pelos outros. AIRR pela Chain e Autor. Nao providos. Agr Chain, nao provido + multa. </t>
    </r>
    <r>
      <rPr>
        <b/>
        <sz val="11"/>
        <color rgb="FF000000"/>
        <rFont val="Times New Roman"/>
        <family val="1"/>
      </rPr>
      <t>TRANSITOU</t>
    </r>
    <r>
      <rPr>
        <sz val="11"/>
        <color rgb="FF000000"/>
        <rFont val="Times New Roman"/>
        <family val="1"/>
      </rPr>
      <t>.</t>
    </r>
    <r>
      <rPr>
        <b/>
        <sz val="11"/>
        <color rgb="FF000000"/>
        <rFont val="Times New Roman"/>
        <family val="1"/>
      </rPr>
      <t xml:space="preserve"> CumPrSe</t>
    </r>
    <r>
      <rPr>
        <sz val="11"/>
        <color rgb="FF000000"/>
        <rFont val="Times New Roman"/>
        <family val="1"/>
      </rPr>
      <t>:Calcs homologados, Chain apresentou AP.</t>
    </r>
  </si>
  <si>
    <t>REGINALDO SILVA GUERRA</t>
  </si>
  <si>
    <t>0010127-92.2024.5.15.0137</t>
  </si>
  <si>
    <t>JESSICA APARECIDA DANTAS</t>
  </si>
  <si>
    <t>Aguarda realização de audiência UNA. PROCEDENTE. RO dispensado, apresentado pela Gocil. RR e AIRR pela Gocil. Denegados.</t>
  </si>
  <si>
    <t>REINALDO BELEI</t>
  </si>
  <si>
    <t>GERENTE CORPORATE ONE I - GERENTE EMPRESAS I</t>
  </si>
  <si>
    <t>0010755-22.2023.5.15.0071</t>
  </si>
  <si>
    <t>Aguarda realização de audiência UNA. Procedente. Vamos de ED porque não falou da compensaçao, não provido. RO por ambos. Provido o nosso para IMPROCEDENCIA! ED do Autor, não providos. RR e AIRR do Autor. Denegados. AgIn rct.</t>
  </si>
  <si>
    <t>7a e 8a, HÁ (5%), ADC 58 - IMPROCEDENTE</t>
  </si>
  <si>
    <t>REINALDO LOPES CIRINO</t>
  </si>
  <si>
    <t>0011632-61.2022.5.15.0114</t>
  </si>
  <si>
    <t>GUSTAVO NMORELLI DAVILA</t>
  </si>
  <si>
    <r>
      <t xml:space="preserve">Determinada apresentação de defesa em 15 dias (21/11/22). Procedente. RO dispensado IE 95, apresentado pela GP. Provido em parte. </t>
    </r>
    <r>
      <rPr>
        <b/>
        <sz val="11"/>
        <color theme="1"/>
        <rFont val="Times New Roman"/>
        <family val="1"/>
      </rPr>
      <t>TRANSITOU</t>
    </r>
    <r>
      <rPr>
        <sz val="11"/>
        <color theme="1"/>
        <rFont val="Times New Roman"/>
        <family val="1"/>
      </rPr>
      <t>. Partes apresentaram calcs, homologados do Reclamante. GP intimada para pagar. Garantiu e apresentou EE e AP. Não providos.</t>
    </r>
  </si>
  <si>
    <t>RENAN AUGUSTO CEZAR</t>
  </si>
  <si>
    <t xml:space="preserve">GERENTE CONTAS PESSOA JURIDICA - GERENTE ADMINISTRATIVO - SUPERVISOR ADMINISTRATIVO I </t>
  </si>
  <si>
    <t>0011664-98.2025.5.15.0134</t>
  </si>
  <si>
    <t>LEME</t>
  </si>
  <si>
    <t>BONIFICAÇÃO POR RESULTADOS; PREVIDÊNCIA PRIVADA - RESGATE</t>
  </si>
  <si>
    <t>RENAN BALLES LUNARDI</t>
  </si>
  <si>
    <t>0011988-73.2024.5.15.0021</t>
  </si>
  <si>
    <t>Aguarda realização de audiência. IMPROCEDENTE. Perdeu cc, VR (dif), comissões e PLR. RO rct (José Otávio - 2ª Câmara).</t>
  </si>
  <si>
    <t>RENAN FERNANDES DE SOUSA</t>
  </si>
  <si>
    <t xml:space="preserve">SUPERVISOR ADMINISTRATIVO - AGENTE NEGOCIOS - CAIXA </t>
  </si>
  <si>
    <t>0010615-30.2025.5.15.0002</t>
  </si>
  <si>
    <t xml:space="preserve">ALEXANDER HELENO BRAZ </t>
  </si>
  <si>
    <t>Aguarda realização de audiência. ACORDO em aud instr</t>
  </si>
  <si>
    <t xml:space="preserve">ACORDO </t>
  </si>
  <si>
    <t>105k</t>
  </si>
  <si>
    <t>450k/260k</t>
  </si>
  <si>
    <t xml:space="preserve"> (96.7)Ofereci 55k bruto em 9/6. Em aud Milena chegou a 85k. Nao quis. Em aud, chegar a 105k. Fechou</t>
  </si>
  <si>
    <t xml:space="preserve">e-mail - WPP </t>
  </si>
  <si>
    <t xml:space="preserve">GRATIFICAÇÃO AJUSTADA; GRATIFICAÇÃO INTEGRAÇÃO; EQUIPARAÇÃO POR EQUIDADE 460CLT; </t>
  </si>
  <si>
    <t>RENAN HENRIQUE CASTRICIANO DE LIMAS</t>
  </si>
  <si>
    <t>0011882-80.2020.5.15.0012</t>
  </si>
  <si>
    <t>MAYARA JANAINA BERTOLINO</t>
  </si>
  <si>
    <t>Determinada apresentação e defesa em 15 dias (10/6/21). Apresentamos exceção de incompetênia territorial. Aguarda decisao. Indeferida. Aguarda audiência. IMPROCEDENTE (cc e cartoes).</t>
  </si>
  <si>
    <t>RENATA CRISTINA DE LIMA BARDI</t>
  </si>
  <si>
    <t>0012148-64.2024.5.15.0097</t>
  </si>
  <si>
    <t xml:space="preserve">Aguarda realização de audiência. Foi para perícia. </t>
  </si>
  <si>
    <t>26k</t>
  </si>
  <si>
    <t>Ofereci 23 mil em 11/2. Tem outra ação com outro esc.</t>
  </si>
  <si>
    <t>RENATA CRISTINA DE CAMPOS</t>
  </si>
  <si>
    <t xml:space="preserve">GERENTE CONTAS PESSOA JURIDICA - GERENTE PAA - GERENTE CONTAS PESSOA FISICA I - GERENTE ASSISTENTE </t>
  </si>
  <si>
    <t>0010449-41.2025.5.15.0020</t>
  </si>
  <si>
    <t>Aguarda realização de audiência. Desdobrou pelo tempo. Aguarda continuidade da instr.</t>
  </si>
  <si>
    <t>70k</t>
  </si>
  <si>
    <t>(76)Ofereci 50k em 1/7/25. Disse que nao. Retirada em 6/8. Voltou em 28/8. Em aud, manter 50k e chegar em 70k se necessário. Tem outra ação com outro esc.</t>
  </si>
  <si>
    <t>RENATA DE CARVALHO SANCHES</t>
  </si>
  <si>
    <t>0011574-45.2023.5.15.0010</t>
  </si>
  <si>
    <t>Aguarda realização de audiência. PROCEDENTE. Perdeu acúmulo, cc, PLR, KM e DM.</t>
  </si>
  <si>
    <t>VR e IJ</t>
  </si>
  <si>
    <t>450k / 300k</t>
  </si>
  <si>
    <t>Ofereci 60k em 23/10. Quer 450k. Encerrado pela distancia. Em aud., Van ofereceu 65k. Em aud, oferecido 29k. SENTENÇA.</t>
  </si>
  <si>
    <t>INICIAR POS distr TRT</t>
  </si>
  <si>
    <t>RENATA DOMINGUES DE OLIVEIRA</t>
  </si>
  <si>
    <t>0012407-52.2024.5.15.0067</t>
  </si>
  <si>
    <t>Livia Reggiani Lima</t>
  </si>
  <si>
    <t>Aguarda realização de audiência.PROCEDENTE. Perdeu interrump presc, 384, PDE, IJ, cartoes ok só entrada e IJ, DM acidente trajeto, . ED pelo § 3º e tirar grat da base de calcs das he. (Van analisou e deixou materias de RO na ficha). Não provido. Vamos de RO. ATENCAO CRRO - INTERRUP PRESC</t>
  </si>
  <si>
    <t>7ª e 8ª (sem comp), he fora do ponto, he cursos, equiparação, DM (ranking - 10k), PLR, dif rescisórias CCT, HA (10%)</t>
  </si>
  <si>
    <t>Valor p/ quitar ambos os processos</t>
  </si>
  <si>
    <t>DIFERENÇAS VERBAS RESCISÓRIAS POR DISPENSA ANTES DA DATA BASE; INDENIZAÇÃO POR DANOS MORAIS – ACIDENTE COM VEÍCULO</t>
  </si>
  <si>
    <t>S - 0012458-32.2017</t>
  </si>
  <si>
    <t>BRADESCO VIDA E PREVIDENCIA S.A.</t>
  </si>
  <si>
    <t>0010812-81.2025.5.15.0067</t>
  </si>
  <si>
    <t>(Dif VR, sal subs, Dif plano previdência). Aguarda realização de audiência</t>
  </si>
  <si>
    <t>Tem outro processo (acima)</t>
  </si>
  <si>
    <t>RESGATE DO PLANO DE PREVIDÊNCIA PRIVADA 4x4</t>
  </si>
  <si>
    <t>RENATA MARIA CASSOLA DE OLIVEIRA</t>
  </si>
  <si>
    <t xml:space="preserve">GERENTE RELAC PRIME INVEST III 
</t>
  </si>
  <si>
    <t>0011376-33.2025.5.15.0076</t>
  </si>
  <si>
    <t>Aguarda realização de audiência, PROCEDENTE. Perdeu equip, cc, cartoes, ok, he pos 8. ED pela interrup presc, nao aceito. RO por ambas (Antonia - 3ª Câmara). Provido só o nosso para Improc</t>
  </si>
  <si>
    <r>
      <rPr>
        <sz val="11"/>
        <color theme="0" tint="-0.499984740745262"/>
        <rFont val="Times New Roman"/>
        <family val="1"/>
      </rPr>
      <t>Interrup presc, sal sub -</t>
    </r>
    <r>
      <rPr>
        <sz val="11"/>
        <color theme="1"/>
        <rFont val="Times New Roman"/>
        <family val="1"/>
      </rPr>
      <t xml:space="preserve"> IMPROCEDENTE</t>
    </r>
  </si>
  <si>
    <t>Ganhou pouca coisa (3.400), vai querer acórdao.</t>
  </si>
  <si>
    <t>RENATA RODRIGUES LOPES DOS SANTOS</t>
  </si>
  <si>
    <t>0011057-59.2023.5.15.0036</t>
  </si>
  <si>
    <t>Aguarda audiência. Procedente. Cartoes ok. Vamos de ED pelo §3º da clau 11. Não provido. RO por ambos (5ª Câmara - Gisela).</t>
  </si>
  <si>
    <t>Calcs: 500 reais</t>
  </si>
  <si>
    <t>RENATA VEIGA PESSOA SIQUEIRA</t>
  </si>
  <si>
    <t>0010525-70.2022.5.15.0020</t>
  </si>
  <si>
    <r>
      <t xml:space="preserve">Aguarda realização de audiência UNA em 23/08/2022. Procedente em parte. Vamos de ED pelo juros com ADC e porque aceitou protesto de 2018. Não providos. RO pelas partes. Não aceitou tese do protesto. ED pela Autora, não provido. RR e AIRR por ambos. Não providos. Agravo pelo Russo pelo protesto interruptivo, denegado. Rec Extra pelo Russo. </t>
    </r>
    <r>
      <rPr>
        <b/>
        <sz val="11"/>
        <color rgb="FF000000"/>
        <rFont val="Times New Roman"/>
        <family val="1"/>
      </rPr>
      <t>TRANSITOU</t>
    </r>
    <r>
      <rPr>
        <sz val="11"/>
        <color rgb="FF000000"/>
        <rFont val="Times New Roman"/>
        <family val="1"/>
      </rPr>
      <t>. Partes devem apresentar cálculos e banco dep o incontroverso. Rct concordou com nossos cálculos (188.789,70 bruto). Vào liberar valores e arquivar</t>
    </r>
  </si>
  <si>
    <r>
      <t xml:space="preserve">Interrup presc por protesto de 2018, HE pos 6 ate 2017, </t>
    </r>
    <r>
      <rPr>
        <sz val="11"/>
        <color theme="0" tint="-0.499984740745262"/>
        <rFont val="Times New Roman"/>
        <family val="1"/>
      </rPr>
      <t xml:space="preserve"> 384</t>
    </r>
  </si>
  <si>
    <t xml:space="preserve">calcs homologados: nososs: </t>
  </si>
  <si>
    <t>RENATO AUGUSTO VIEIRA DE CARVALHO</t>
  </si>
  <si>
    <t>0011996-17.2024.5.15.0032</t>
  </si>
  <si>
    <t>GLAUCO FELIZARDO</t>
  </si>
  <si>
    <t xml:space="preserve">Aguarda realização de audiência. Foi p/ perícia médica </t>
  </si>
  <si>
    <t>Indenização por não emissão CAT</t>
  </si>
  <si>
    <t>RENATO PEREIRA DE ASSIS</t>
  </si>
  <si>
    <t>MOTORISTA DE GUINCHO</t>
  </si>
  <si>
    <t>VAPT VUPT REMOCAO DE VEICULOS LTDA - ME</t>
  </si>
  <si>
    <t>0012485-37.2025.5.15.0188</t>
  </si>
  <si>
    <t>RODRIGO DE ABREU GONZALES</t>
  </si>
  <si>
    <t>RICARDO AUGUSTO DE SOUZA</t>
  </si>
  <si>
    <t>0010849-03.2025.5.15.0005</t>
  </si>
  <si>
    <t>16k (se tiver pedido indenizatorio, esse valor pode ser líquido)</t>
  </si>
  <si>
    <t>Passei 17k em 21/7. 17,5k liq em 23/7. Nao aceitou. Banco baixou na MT 90. Na audiência  passar novo valor</t>
  </si>
  <si>
    <t>Rodrigo - e-mail</t>
  </si>
  <si>
    <t>RICARDO AUGUSTO KAZUO OKUDA</t>
  </si>
  <si>
    <t>0010913-16.2022.5.15.0135</t>
  </si>
  <si>
    <r>
      <t xml:space="preserve">Determinada apresentaçao de defesa até 12/09/22. Aguarda realizaçao de UNA. Adiado como INSTR. IMPROCEDENTE. ED do Autor, rejeitado. RO, RR e AIRR do autor, rejeitados. </t>
    </r>
    <r>
      <rPr>
        <b/>
        <sz val="11"/>
        <color theme="9" tint="-0.249977111117893"/>
        <rFont val="Times New Roman"/>
        <family val="1"/>
      </rPr>
      <t>TRANSITOU</t>
    </r>
    <r>
      <rPr>
        <sz val="11"/>
        <color theme="9" tint="-0.249977111117893"/>
        <rFont val="Times New Roman"/>
        <family val="1"/>
      </rPr>
      <t>. Arquivo.</t>
    </r>
  </si>
  <si>
    <t>RICARDO GAZATE</t>
  </si>
  <si>
    <t>SOCORRISTA</t>
  </si>
  <si>
    <t>PRESSHELPS EMERGENCIAS MEDICAS LTDA</t>
  </si>
  <si>
    <t>BRADESCO SAÚDE + 4</t>
  </si>
  <si>
    <t>0012546-36.2023.5.15.0003</t>
  </si>
  <si>
    <t>JEAN SILVA LAMBERT</t>
  </si>
  <si>
    <t>Aguarda audiência inicial. ACORDO com a 1ª Ré. Processo suspenso em face do Banco. Nao pagou. Impos multa as 1as rés e incluiu mais 2 empresas no polo passivo. Pagou 10 parcelas, faltou 4. Marcada inicial. Novo acordo com a 1ª rcd.</t>
  </si>
  <si>
    <t>ACOORDO com a 1ª Ré - descumprido - Noco ACORDO</t>
  </si>
  <si>
    <t>RICARDO KATSUMI KIKUTI</t>
  </si>
  <si>
    <r>
      <t xml:space="preserve">0010075-02.2023.5.15.0018 - </t>
    </r>
    <r>
      <rPr>
        <b/>
        <sz val="11"/>
        <color theme="1"/>
        <rFont val="Times New Roman"/>
        <family val="1"/>
      </rPr>
      <t>CumPrSe</t>
    </r>
    <r>
      <rPr>
        <sz val="11"/>
        <color theme="1"/>
        <rFont val="Times New Roman"/>
        <family val="1"/>
      </rPr>
      <t>: 0010354-71.2026.5.15.0021</t>
    </r>
  </si>
  <si>
    <r>
      <t xml:space="preserve">Aguarda realização de INSTR. PROCEDENTE. Cartoes ok entrada e frequencia. Vamos de ED pela 14010. Denegado. Vamos de RO. </t>
    </r>
    <r>
      <rPr>
        <b/>
        <sz val="11"/>
        <color theme="1"/>
        <rFont val="Times New Roman"/>
        <family val="1"/>
      </rPr>
      <t>CumPrSe</t>
    </r>
    <r>
      <rPr>
        <sz val="11"/>
        <color theme="1"/>
        <rFont val="Times New Roman"/>
        <family val="1"/>
      </rPr>
      <t xml:space="preserve">: Vamos man calcs (rct: 438k - nosso: 423k). </t>
    </r>
  </si>
  <si>
    <t xml:space="preserve">30 min he pos 8 e IJ 30min em alguns dias do mes, PLR 22, km (163km), multa normativa, </t>
  </si>
  <si>
    <t xml:space="preserve">Ofereci 30k em 5/3. inviável, segundo o advogado. OS 48K FORAM RETIRADOS após a entrega da defesa.  </t>
  </si>
  <si>
    <t>Ver, talvez compense</t>
  </si>
  <si>
    <t>RICARDO MEZENCIO</t>
  </si>
  <si>
    <t xml:space="preserve">TECNOLOGIA BANCARIA + BANCO BRADESCO + 1 </t>
  </si>
  <si>
    <t>0010447-85.2026.5.15.0004</t>
  </si>
  <si>
    <t>RICARDO SMANIOTTO</t>
  </si>
  <si>
    <t>SUPERVISOR ADMINISTRATIVO II</t>
  </si>
  <si>
    <t>0011037-62.2022.5.15.0114</t>
  </si>
  <si>
    <r>
      <t xml:space="preserve">Aguarda realização de audiência UNA em 14/03/2023. Aceitaram nossa tese da interrp há mais de 5 anos, negaram verba de representação, integr VR e VE e 7 e 8. Reconheceu cartoes, mas disse q ele logrou apontar he, ai deferiu isso. RO por ambos, provido apenas do Banco para afastar as dif de horas extras e julgar o processo IMPROCEDENTE. ED do Autor, nao provido. RR e AIRR pelo Autor, dengados. Agravo. Não provido e multa de 2% a favor do Banco. Agravo na SDI, denegado. </t>
    </r>
    <r>
      <rPr>
        <b/>
        <sz val="11"/>
        <color theme="9" tint="-0.249977111117893"/>
        <rFont val="Times New Roman"/>
        <family val="1"/>
      </rPr>
      <t>TRANSITOU. TM reserva. Aguarda pto multa 2% ao banco pelo rct.</t>
    </r>
  </si>
  <si>
    <t>Dif de horas extras não pagas - IMPROCEDENTE</t>
  </si>
  <si>
    <t>RICHARD FERNANDO LEAL DA SILVA</t>
  </si>
  <si>
    <t>0012982-03.2025.5.15.0010</t>
  </si>
  <si>
    <t>RICHARD SCHIAVINATO CORREA</t>
  </si>
  <si>
    <t>0011647-30.2019.5.15.0051</t>
  </si>
  <si>
    <t>JULIANA SCHMIDT</t>
  </si>
  <si>
    <r>
      <t xml:space="preserve">Aguarda realização de audiência UNA em 27/02/20. Adiado para 30/07 por falta de testemunha. Convertida em inicial virtual em 28/08. INSTRUÇÃO para 23/06/21. Sentença parcialmente procedente. RO pelo Banco e adesivo pelo Autor, que pede anulaçao de tudo pq a adv dele tb é adv do Banco.  Processo todo anulado após a citação (nem defesa ta válida). Nova sentença negou equiparaçao e deferiu dm. RO por ambos. Nao providos. RR dispensado. </t>
    </r>
    <r>
      <rPr>
        <b/>
        <sz val="11"/>
        <rFont val="Times New Roman"/>
        <family val="1"/>
      </rPr>
      <t>TRANSITOU</t>
    </r>
    <r>
      <rPr>
        <sz val="11"/>
        <rFont val="Times New Roman"/>
        <family val="1"/>
      </rPr>
      <t>. Banco deve apresentar cálculos (23.8). Rct impugnou (29.7). Pela distância, foi para perícia (29.8). Rct concordou. Impugnamos. Aceita nossa impugnação e cálcs ficaram menores que os nossos. Marcada conc. 22k x 28k. Homologados do perito. Exe já garantida. ISL rct, com a qula concordamos. Perito vai arrumar.</t>
    </r>
  </si>
  <si>
    <r>
      <t xml:space="preserve">equiparação e DM (tratamento - 15k) ANULADO!/ </t>
    </r>
    <r>
      <rPr>
        <sz val="11"/>
        <rFont val="Times New Roman"/>
        <family val="1"/>
      </rPr>
      <t xml:space="preserve"> DM (tratamento - 20k), ADC 58</t>
    </r>
  </si>
  <si>
    <t>22.730  (bruto já com hon) - Liq )</t>
  </si>
  <si>
    <t>28k bruto - já com honorários</t>
  </si>
  <si>
    <t>P/ valor líquido, ver os cálculos dos autos dos valores dos descontos.</t>
  </si>
  <si>
    <t>RINALDO LUIZ ORDINE JUNIOR</t>
  </si>
  <si>
    <t xml:space="preserve">GERENTE DE NEG E SERVICOS I </t>
  </si>
  <si>
    <t>0011781-32.2025.5.15.0056</t>
  </si>
  <si>
    <t>116K</t>
  </si>
  <si>
    <t xml:space="preserve">Ofereci 80k b em 22/01.Ofereci 110k (110k l + 10 hon) em 27/01. (PLR 40, PADE 180, PDE 190). </t>
  </si>
  <si>
    <t>Aguarda homologaçao</t>
  </si>
  <si>
    <t>RITA DE CASSIA PAVAN MEAN</t>
  </si>
  <si>
    <t>BRADESCO AUTO/RE CIA. DE 
SEGUROS</t>
  </si>
  <si>
    <t>BRADESCO SEGUROS S/A; BRADESCO VIDA E PREVIDENCIA S.A.</t>
  </si>
  <si>
    <t>0010156-37.2025.5.15.0096</t>
  </si>
  <si>
    <t xml:space="preserve">ELZA MARIA MEAN </t>
  </si>
  <si>
    <t>71K para ambos</t>
  </si>
  <si>
    <t xml:space="preserve">DIFERENÇAS SALARIAIS POR ENQUADRAMENTO; DIFERENÇAS PLR APLICAÇÃO CCT; </t>
  </si>
  <si>
    <t>BRADESCO AUTO/RE CIA. DE 
SEGUROS + BRADESCO SEGUROS + BVP</t>
  </si>
  <si>
    <t>0011910-14.2025.5.15.0096</t>
  </si>
  <si>
    <t>(Acúmulo, dif PLR, DM) Apenas pela conexão, mandou apresentar defesa em 15 dias. SOBRESTADO. Correrá no de cima.</t>
  </si>
  <si>
    <t>RITA DE CASSIA PIRES DE CAMPOS</t>
  </si>
  <si>
    <t xml:space="preserve">GERENTE COMERCIAL SEGUROS II </t>
  </si>
  <si>
    <t>0011838-98.2025.5.15.0137</t>
  </si>
  <si>
    <t>MAURÍCIO MULLER DA COSTA MOURA</t>
  </si>
  <si>
    <t>160k líquido</t>
  </si>
  <si>
    <t>RIVALDO CARDOSO MARTINS</t>
  </si>
  <si>
    <t>0010414-50.2022.5.15.0032</t>
  </si>
  <si>
    <t>PATRICIA PAVANI</t>
  </si>
  <si>
    <r>
      <t xml:space="preserve">Aguarda realização de audiência UNA em 15/05/23. Procedente. Apresentamos RO e GP tb. Não provido. RR dispensado, mas apresentado pela GP. Não aceito. AIRR pela GP, denegado. </t>
    </r>
    <r>
      <rPr>
        <b/>
        <sz val="11"/>
        <rFont val="Times New Roman"/>
        <family val="1"/>
      </rPr>
      <t>TRANSITOU</t>
    </r>
    <r>
      <rPr>
        <sz val="11"/>
        <rFont val="Times New Roman"/>
        <family val="1"/>
      </rPr>
      <t xml:space="preserve">. GP intimada para apresentar cálculos e depositar o incontroverso. Nao fez nada. Foi p/ perícia. Homologados do perito e GP intimada a pagar. Indicou imovel à penhora e nao foi aceito. MAndou garantir em 8 dias. </t>
    </r>
  </si>
  <si>
    <t>RIZIA QUEREN DOS SANTOS FARIAS</t>
  </si>
  <si>
    <t>0011751-87.2020.5.15.0018</t>
  </si>
  <si>
    <t xml:space="preserve">Determinada apresentação de defesa em 15 dias. UNA para 20/5/22. Em virtude da ausencia do juiz, INSTR para 29/7/22. Procedente em parte. RO. Apresentado ED pelo Russo em face do acórdao. RR dispensado, apresentado pela Chain, denegado. AIRR pela Chain, denegado. Agravo interno e REc Ext pela Chain, denegados. </t>
  </si>
  <si>
    <t>ROBERTA ALICE ARAUJO DE SOUZA</t>
  </si>
  <si>
    <t>0011780-85.2025.5.15.0011</t>
  </si>
  <si>
    <r>
      <rPr>
        <b/>
        <sz val="11"/>
        <color theme="1"/>
        <rFont val="Times New Roman"/>
        <family val="1"/>
      </rPr>
      <t>DOENÇA</t>
    </r>
    <r>
      <rPr>
        <sz val="11"/>
        <color theme="1"/>
        <rFont val="Times New Roman"/>
        <family val="1"/>
      </rPr>
      <t xml:space="preserve">. Negada reintegração e manutenção do pano por liminar. Aguarda realização de audiência.  </t>
    </r>
  </si>
  <si>
    <t>0011857-94.2025.5.15.0011</t>
  </si>
  <si>
    <t>Geral (VR e PDE). Aguarda realização de audiência</t>
  </si>
  <si>
    <t xml:space="preserve"> ADICIONAL INSALUBRIDADE; </t>
  </si>
  <si>
    <t>POBJ/PADE;</t>
  </si>
  <si>
    <t>ROBERTA ALVES MORENO</t>
  </si>
  <si>
    <t>0013649-33.2023.5.15.0018</t>
  </si>
  <si>
    <t xml:space="preserve">MURILO MAXIMO RODRIGUES </t>
  </si>
  <si>
    <t xml:space="preserve">Aguarda realização de audiência UNA. Redesignada após oitiva da Reclamante. Audiência dos dois casos serão realizadas na mesma oportunidade. Aguarda sentença. IMPROCEDENTE. Perdeu comissões e cc. Em CRRO, falar do § 3º + RO adesivo pela resp sol.    </t>
  </si>
  <si>
    <t>0013617-91.2024.5.15.0018</t>
  </si>
  <si>
    <r>
      <rPr>
        <b/>
        <sz val="11"/>
        <color theme="1"/>
        <rFont val="Times New Roman"/>
        <family val="1"/>
      </rPr>
      <t>VR e PDE.</t>
    </r>
    <r>
      <rPr>
        <sz val="11"/>
        <color theme="1"/>
        <rFont val="Times New Roman"/>
        <family val="1"/>
      </rPr>
      <t xml:space="preserve"> Aguarda realização de audiência. Audiência dos dois casos serão realizadas na mesma oportunidade. PROCEDENTE. Vamos de ED pelo PDE e 14.010. Rejeitado. Vamos de RO (só nosso). </t>
    </r>
  </si>
  <si>
    <t>VR e PDE</t>
  </si>
  <si>
    <t>INICIAR APOS DISTR trt</t>
  </si>
  <si>
    <t>ROBERTA GUEDES DE SA</t>
  </si>
  <si>
    <t xml:space="preserve">GERENTE PAA - GERENTE ASSISTENTE </t>
  </si>
  <si>
    <t>0012016-29.2024.5.15.0025</t>
  </si>
  <si>
    <t xml:space="preserve">ANDRE LUIZ PLACIDO FERRARI </t>
  </si>
  <si>
    <t xml:space="preserve">Não apresentaremos exceção de incompetência porque Botucatu é melhor pra gente e porque ela trabalhou por último em Bofete, jursidicao de Botucatu. Aguarda realização de audiência </t>
  </si>
  <si>
    <t>Ofereci 65k liq em 9/6 por e-mail. Cobrei em 12/6 e semanalmente após isso, por email e tel, mas Brena nunca atendeu o cel ou retornou. Em 17/7 respondeu wpp. RETIRADA EM 28/7. Avisei.</t>
  </si>
  <si>
    <t xml:space="preserve">e-mail (nao responde). Tel esc: (11)  3142-9201  -                Brena (11) 99902-2678 </t>
  </si>
  <si>
    <t>ROBISON LUIS DE GODOI</t>
  </si>
  <si>
    <t>0011226-55.2024.5.15.0151</t>
  </si>
  <si>
    <t>1a Câmara</t>
  </si>
  <si>
    <t>ROBSON BONIVENTI CONRADO</t>
  </si>
  <si>
    <t>GERENTE CONTAS PESSOA JURIDICA - FISICA - GERENTE ASSISTENTE</t>
  </si>
  <si>
    <t>0010128-40.2026.5.15.0062</t>
  </si>
  <si>
    <t>LUCAS DE MELLO PALMA E SILVA</t>
  </si>
  <si>
    <t>INDENIZAÇÃO POR ACIDENTE COM VEÍCULO - LUCROS CESSANTES, PERDA DE UMA CHANCE...</t>
  </si>
  <si>
    <t>INTERRUPÇÃO DA PRESCRIÇÃO PROTESTO COLETIVO Nº 1000864-90.2022</t>
  </si>
  <si>
    <t>ROBSON RICARDO DA COSTA</t>
  </si>
  <si>
    <t>0010370-48.2025.5.15.0057</t>
  </si>
  <si>
    <t>PRESIDENTE VENCESLAU</t>
  </si>
  <si>
    <t>JOSE CARLOS MARQUES DA SILVA</t>
  </si>
  <si>
    <r>
      <rPr>
        <b/>
        <sz val="11"/>
        <color theme="1"/>
        <rFont val="Times New Roman"/>
        <family val="1"/>
      </rPr>
      <t>PEDE VÍNCULO</t>
    </r>
    <r>
      <rPr>
        <sz val="11"/>
        <color theme="1"/>
        <rFont val="Times New Roman"/>
        <family val="1"/>
      </rPr>
      <t xml:space="preserve">!Aguarda realização de audiência. PROCEDENTE. Perdeu vínculo. Sem matéria p/ ED e RO dispensado. ED não provido. </t>
    </r>
  </si>
  <si>
    <t>RODRIGO ARAUJO OLIVEIRA</t>
  </si>
  <si>
    <t xml:space="preserve">BANCO BRADESCO S.A + 5 </t>
  </si>
  <si>
    <t>0011113-57.2024.5.15.0004</t>
  </si>
  <si>
    <t xml:space="preserve">Aguarda realização de audiência. RO dispensado. Apresentado pelo rct. </t>
  </si>
  <si>
    <t>RODRIGO CELIO FERREIRA</t>
  </si>
  <si>
    <t>MOTOBOY</t>
  </si>
  <si>
    <t>MINO REMOCOES EIRELI - EPP</t>
  </si>
  <si>
    <t xml:space="preserve"> BRADESCO SEGUROS +2</t>
  </si>
  <si>
    <t>0010116-86.2021.5.15.0131</t>
  </si>
  <si>
    <t>ANA FLAVIA JUNQUEIRA GOULART</t>
  </si>
  <si>
    <r>
      <t xml:space="preserve">Aguarda realização de audiência UNA em 15/9/22. Procedente. Vamos de RO, assim como as demais rcds. Não provido do Banco. RR dispensado. </t>
    </r>
    <r>
      <rPr>
        <b/>
        <sz val="11"/>
        <rFont val="Times New Roman"/>
        <family val="1"/>
      </rPr>
      <t>TRANSITOU</t>
    </r>
    <r>
      <rPr>
        <sz val="11"/>
        <rFont val="Times New Roman"/>
        <family val="1"/>
      </rPr>
      <t>. Foi para perícia.</t>
    </r>
  </si>
  <si>
    <t>RODRIGO CORREA NOGUEIRA</t>
  </si>
  <si>
    <t>GERENTE COMERCIAL III - GERENTE DE CONTAS PESSOA JURÍDICA</t>
  </si>
  <si>
    <t>0010056-79.2025.5.15.0097</t>
  </si>
  <si>
    <t>Aguarda realização de audiência. IMPROCEDENTE. Perdeu cc (nao falaram par 3), comissoes e assedio. RO Reclamante. Não provido!</t>
  </si>
  <si>
    <t xml:space="preserve">DANO MORAL POR ÓCIO </t>
  </si>
  <si>
    <t>RODRIGO DE AQUINO TONIN</t>
  </si>
  <si>
    <t>0011448-66.2025.5.15.0093</t>
  </si>
  <si>
    <t xml:space="preserve">Oferecer em audiência </t>
  </si>
  <si>
    <t xml:space="preserve">pgto. de folga compensatória nos dias de feriados municipais </t>
  </si>
  <si>
    <t>RODRIGO DE CAMARGO EDUARDO</t>
  </si>
  <si>
    <t>0011962-49.2025.5.15.0083</t>
  </si>
  <si>
    <t xml:space="preserve">Designada perícia médica. Após apresentação das impugnações ao laudo, pedir a produção de provas, conforme ata de aud inicial, sob pena de preclusão. </t>
  </si>
  <si>
    <t>DESMEBRAMENTO DA GRATIF COM VERBA DE REPRESENT A PARTIR DE 08/2024 – alteração lesiva; NULID BANCO DE HORAS; LEI 14010</t>
  </si>
  <si>
    <t>RODRIGO DE VERAS MATTOS</t>
  </si>
  <si>
    <t>0010621-64.2024.5.15.0069</t>
  </si>
  <si>
    <t>MARCO AURELIO DOS SANTOS PINTO</t>
  </si>
  <si>
    <r>
      <t xml:space="preserve">Aguarda realização de audiência. PROCEDENTE. RO dispensado, apresentado pela Gocil. Provido p/ tirar PLR. RR e AIRR pela Gocil. Denegados. </t>
    </r>
    <r>
      <rPr>
        <b/>
        <sz val="11"/>
        <color theme="1"/>
        <rFont val="Times New Roman"/>
        <family val="1"/>
      </rPr>
      <t>TRANSITOU</t>
    </r>
    <r>
      <rPr>
        <sz val="11"/>
        <color theme="1"/>
        <rFont val="Times New Roman"/>
        <family val="1"/>
      </rPr>
      <t>. Gocil deverá retificar CTPS rct. A vara fez os cálculos e mandou Banco pagar. Vamos ver se procede e pagar/garantir.</t>
    </r>
  </si>
  <si>
    <t>RODRIGO SOARES MAIA</t>
  </si>
  <si>
    <t>0011985-16.2023.5.15.0131</t>
  </si>
  <si>
    <t>RODRIGO TAKASE RODRIGUES LOURENCO</t>
  </si>
  <si>
    <t>GERENTE ASSISTENTE PA - SUPERVISOR ADMINISTRATIVO - CAIXA</t>
  </si>
  <si>
    <t>0010019-60.2024.5.15.0041</t>
  </si>
  <si>
    <t>Aguarda realização de audiência UNA. PROCEDENTE. Perdeu acumulo/desvio, km, cartoes ok. ED das partes não providos. RO por ambos. Privido do Autor p/ correção. Nosso p/ limitar IJ, diminuir ind de 15k para 10k. Apresentei  ED pelo par 3 e 1. Denegado. RR dispensado pelo Banco. RR rct.</t>
  </si>
  <si>
    <t>Sal subs (37 dias), He pos 6, comp ok, IJ (4 a 12/2020), e Hon advogado, dm (assedio - 10k)</t>
  </si>
  <si>
    <t>29K B</t>
  </si>
  <si>
    <t>Rel enviado em 22/10. Reclamante tem outra ação nova que está com o Perez e pede reintegração (sem alçada). Ofereci 29k b já com hono na audiência , não aceita.</t>
  </si>
  <si>
    <t>ROGENER ROBERTO BARBOSA</t>
  </si>
  <si>
    <t>0010483-41.2022.5.15.0078</t>
  </si>
  <si>
    <t xml:space="preserve">Aguarda realização de audiência INSTR em 26/10/22. Ouvidas as partes. Cindida e tests serao ouvidad na proxima, se não tiver acordo ate la. Determinada retificação do PPP liminarmente, o que foi feito. Sentença deferiu apenas ind, nada falou do PPP. ED pelas partes pq nao se manifestaou sobre argumento que autor ja podia aposentar quando da dispensa e nao fixou a data fina da estabilidade. Denegados. RO pelas partes. Acolhida preli neg prest do rct e voltou à vara pra juiz complementar. RO de ambos novamente. Provido do Banco para afastar a estabulidade e do Autor para reconhecer a interrup prescr, IJ ate 4/21, hon pra nos em cond susp. Russo tinha dispensado RR, ai forcei e apresentarão ED. RR por ambos, denegado do Banco. Do Rogener apenas pela aplicacao da reforma (IJ). AIRR por ambos. </t>
  </si>
  <si>
    <r>
      <rPr>
        <sz val="11"/>
        <color theme="0" tint="-0.499984740745262"/>
        <rFont val="Times New Roman"/>
        <family val="1"/>
      </rPr>
      <t>Indenização estabilidade pre-aposentadoria</t>
    </r>
    <r>
      <rPr>
        <sz val="11"/>
        <rFont val="Times New Roman"/>
        <family val="1"/>
      </rPr>
      <t>, interrup presc, IJ até 4/21, 3x na semana, Hon adv 10%, ADC 58</t>
    </r>
  </si>
  <si>
    <t>ROGERIO DE CARVALHO VARGAS - Vara não</t>
  </si>
  <si>
    <t>0010652-37.2018.5.15.0088</t>
  </si>
  <si>
    <t>Condenado apenas em reflexo da cesta alimentação. Banco não apresentou RO. RO do Autor provido em parte para determinar pgto integral do PLR com desconto do já pago, JG, suspensão HÁ por 2 anos, IPCA. Banco apresentou ED sobre IPCA e Reclamante RR (tudo). ED improvido. Banco apresentou RR pela correção e Autor AI, que aguardam julgamento</t>
  </si>
  <si>
    <t>Reflexo de cesta alim no AP, PLR, HÁ e IPCA</t>
  </si>
  <si>
    <t>11.300 - relatorio (tudo ind)</t>
  </si>
  <si>
    <t>80k/ 22,5k a pretensao</t>
  </si>
  <si>
    <t>Re ofereceu 6k bruto em 19/7. Quer 80k. Aguarda atualizados. Ofereci 9k em 4/12 e se disserem que aceitam ou fizerem contraproposta razoável, peço nova autorizaçao. Apresentou em audiência contraproposta de 21k + 5% de honorários, informou que em acordão o juros fixado foi o IPCA-e . Em 18/2 Ana ofereceu 11.300 b=l. Reiterei em 18/3.</t>
  </si>
  <si>
    <t>ROGERIO DE OLIVEIRA</t>
  </si>
  <si>
    <t>GERENTE DE CONTAS PESSOA JURÍDICA - FISICA - GERENTE ASSISTENTE - SUPERVISOR ADMINISTRATIVO - CAIXA</t>
  </si>
  <si>
    <t>0010464-78.2023.5.15.0020</t>
  </si>
  <si>
    <t>Status perdido. Recuperaçào: concordamos com cálculos do perito, que foram homologados. Rct aperesentou ISL, rejeitada. Valor integral já depositado. Em aud, Hudson fez a ata como se fosse acordo, liberando os valores a quem de direito. Mas nao foi acordo. Como nao tem deposito a ser feito, vamos esperar os alvarás e entao pedir baixa por liquidação.</t>
  </si>
  <si>
    <r>
      <rPr>
        <sz val="11"/>
        <color theme="0" tint="-0.499984740745262"/>
        <rFont val="Times New Roman"/>
        <family val="1"/>
      </rPr>
      <t>Intrrup presc</t>
    </r>
    <r>
      <rPr>
        <sz val="11"/>
        <color theme="1"/>
        <rFont val="Times New Roman"/>
        <family val="1"/>
      </rPr>
      <t>, 7a e 8a até 8/18, JG, ADC ok</t>
    </r>
  </si>
  <si>
    <t>ver coluna AB</t>
  </si>
  <si>
    <t xml:space="preserve">Nao há como fazer acordo, pois concordamos com os calcs do perito, que foram homologados. A ISL do rct foi rejeitada e ele nao opos recurso. Assim, nao subsiste nenhuma discussao, falta apenas a liberação dos valores a quem de direito </t>
  </si>
  <si>
    <t>Diogo Bozo</t>
  </si>
  <si>
    <t>ROGERIO DOS SANTOS CUNHA</t>
  </si>
  <si>
    <t>0010505-41.2024.5.15.0010</t>
  </si>
  <si>
    <t>Aguarda realização de audiência UNA. PROCEDENTE. RO dispensado, apresentado pela Gocil. Provido em parte. RR e AIRR Gocil. Denegados.</t>
  </si>
  <si>
    <t>ROGERIO EVARISTO SOARES</t>
  </si>
  <si>
    <t>0010143-86.2026.5.15.0004</t>
  </si>
  <si>
    <t>ROGERIO FERES BARBOSA</t>
  </si>
  <si>
    <t xml:space="preserve">GERENTE CONTAS PESSOA FISICA - GERENTE RELACIONAMENTO PRIME </t>
  </si>
  <si>
    <t>0010562-48.2023.5.15.0122</t>
  </si>
  <si>
    <t>Antonia Sant"Ana - 8ª Câmara</t>
  </si>
  <si>
    <t>Em aud, chegaram nos 185k, mas rct ia ver com Ferrareze. Ana começou a negociar com Ferrareze, q pediu 200k. Saiu sentença de improc do caso do feerrareze. Encerrado pois outro só 12k liberado</t>
  </si>
  <si>
    <t xml:space="preserve">n </t>
  </si>
  <si>
    <t>0011782-60.2023.5.15.0129</t>
  </si>
  <si>
    <r>
      <rPr>
        <b/>
        <sz val="11"/>
        <color theme="1"/>
        <rFont val="Times New Roman"/>
        <family val="1"/>
      </rPr>
      <t>VERBA DE REPRESENTAÇÃO.</t>
    </r>
    <r>
      <rPr>
        <sz val="11"/>
        <color theme="1"/>
        <rFont val="Times New Roman"/>
        <family val="1"/>
      </rPr>
      <t xml:space="preserve"> Aguarda audiência UNA.Juiz indeferiu provas orais e foi direto p/ julgamento. IMPROCEDENTE. RO. Provido. Vamos de ED. Providos. RR dispensado IE 95. RR e AIRR rct. </t>
    </r>
  </si>
  <si>
    <t>Ofereci por email ao Ferrareze 120k p/ ambos os processos em 7/01. Cobrei em 14, 22/01. Nunca responderam. Depois da aud do Aydar, pediram 200k e mantivemos os 185k p/ ambos.</t>
  </si>
  <si>
    <t>ROGERIO HUNGARO LEANDRO</t>
  </si>
  <si>
    <t>0013021-21.2025.5.15.0003</t>
  </si>
  <si>
    <t>MARCELO ALEXANDRE MENDES OLIVEIRA</t>
  </si>
  <si>
    <t>ROGERIO MAURICIO ALVES</t>
  </si>
  <si>
    <t>0011726-12.2021.5.15.0092</t>
  </si>
  <si>
    <t xml:space="preserve">MATHEUS DE ALMEIDA ALVES </t>
  </si>
  <si>
    <r>
      <t xml:space="preserve">Aguarda realização de audiência UNA em 28/07/22. Procedente. RO dispensado, apresentado pelas demais.ED pelo Autor, nao provido. </t>
    </r>
    <r>
      <rPr>
        <b/>
        <sz val="11"/>
        <rFont val="Times New Roman"/>
        <family val="1"/>
      </rPr>
      <t>TRANSITOU</t>
    </r>
    <r>
      <rPr>
        <sz val="11"/>
        <rFont val="Times New Roman"/>
        <family val="1"/>
      </rPr>
      <t>. Rec apresentou calcs. GP impugnou. Homologados do rct. GP intimada para pagar. Indicou imovel como garantia e apresentou EE. Nao acolhidos por deserto. Partes intimadas para garantir a exe. AP pela GP.</t>
    </r>
  </si>
  <si>
    <t>ROMAR PARANHOS MACHADO</t>
  </si>
  <si>
    <t>0011406-45.2021.5.15.0129</t>
  </si>
  <si>
    <r>
      <t xml:space="preserve">Aguarda realização de audiência UNA em 4/10/22. Procedência.  RO pelo Banco e Reclamante. provido só do banco pra ADC 58, mas puseram juros no IPCA. RR por isso e tb pelo Autor, denegados. Russo dispensou AIRR pois era só sobre a correção. AIRR pelo Autor, denegado. </t>
    </r>
    <r>
      <rPr>
        <b/>
        <sz val="11"/>
        <rFont val="Times New Roman"/>
        <family val="1"/>
      </rPr>
      <t>TRANSITOU. Exe Prov:</t>
    </r>
    <r>
      <rPr>
        <sz val="11"/>
        <rFont val="Times New Roman"/>
        <family val="1"/>
      </rPr>
      <t xml:space="preserve"> Devemos man aos calculos do Autor. GP fez isso. Homologados calculos do Autor e determinado pgt pela GP. Garantiu com imoveis e apresentou EE, nao aceito e determinada garantia de outra forma. AP pela GP, nao conhecido pq nao teve sentença de EE e pq juízo nao esta garantido. AI pela GP, nao provido.</t>
    </r>
  </si>
  <si>
    <t>Vara do Trabalho/TST</t>
  </si>
  <si>
    <t>ROMARO MINEIRO DO NORTE</t>
  </si>
  <si>
    <t>0011391-76.2021.5.15.0032</t>
  </si>
  <si>
    <r>
      <t xml:space="preserve">Determinada apresentaçao de defesa em 15 dias (ok). Aguarda INSTR. Procedente em parte. RO pelos 3. Todos providos. RR dispensado, apresentando pelo Reclamante. AIRR pelo rct. Denegado. </t>
    </r>
    <r>
      <rPr>
        <b/>
        <sz val="11"/>
        <rFont val="Times New Roman"/>
        <family val="1"/>
      </rPr>
      <t>TRANSITOU</t>
    </r>
    <r>
      <rPr>
        <sz val="11"/>
        <rFont val="Times New Roman"/>
        <family val="1"/>
      </rPr>
      <t>. Foi p/ perícia.</t>
    </r>
  </si>
  <si>
    <t>ROMULO DE BARROS MARQUES DOS SANTOS</t>
  </si>
  <si>
    <t>0010397-03.2024.5.15.0013</t>
  </si>
  <si>
    <t xml:space="preserve">Aguarda realização de audiência UNA. Acolhida a prescrição bienal. RO Reclamante (11ª Câm - Lobo) apenas pela multa. Provido. </t>
  </si>
  <si>
    <t>Extinta por prescrição bienal - IMPROCEDENTE</t>
  </si>
  <si>
    <t xml:space="preserve">Não, pois prescrito se não considerar a lei 14.010 - RETIRADA - PEDI A REINCLUSAO, querem tentar a prescr </t>
  </si>
  <si>
    <t>e-mail: trabalhista@souzasantos.adv.br</t>
  </si>
  <si>
    <t>RONALDO FERNANDES</t>
  </si>
  <si>
    <t>0011831-82.2023.5.15.0006</t>
  </si>
  <si>
    <t>4ª Câmara</t>
  </si>
  <si>
    <t xml:space="preserve">LIA COELHO AYUB </t>
  </si>
  <si>
    <t xml:space="preserve">Aguarda realização de audiência UNA. Adiada pela emenda apresentada. Foi para perícia, que constatou depressao, mas só 42% culpa do trabalho SE PROVADO O AMBIENTE RUIM - e sem incapacidade. PROCEDENTE. Reconheceu cc pela CCT e cartoes, mas aceitou apontamentos do Autor e deferiu pos 8a. Vamos de ED. rejeitados. Vamos de RO, adesivo pela Autora (4ª Câmara - Mari Angela Pelegrini). Manteve impro hee sem falar no §3º, aplicando 224, par 2, de cara. Maciel dispensou RR por DM (!), mas orientou pela clau 11. NRR mandou oporem ED dessa matéria. Quando do novo acórdão, renovar necessidade de RR por DM. </t>
  </si>
  <si>
    <t>He pos 8a (dif entre pontos e recibos - com abatimento), DM (doença - 200k)</t>
  </si>
  <si>
    <t>88K POR RELATÓRIO</t>
  </si>
  <si>
    <t>220k</t>
  </si>
  <si>
    <r>
      <t xml:space="preserve">Nem iniciei pq muito baixo os nossos. Pedi atual calcs p/ submeter rel, pois valor PPS muito baixo. Ofereci 60+6 em 12/12. Cobrei em 15/12. Em 18/12 ele confirmou recebimento, mas disse que responderá depois. Cobrei em 20/01/26, 29/01. Respondeu em 3/2 que quer 220k pois só de DM a condenaçao foi 180k. Ponderei que na inicial os valores estão em 60k e cheguei em 88k. </t>
    </r>
    <r>
      <rPr>
        <sz val="11"/>
        <color theme="5" tint="-0.249977111117893"/>
        <rFont val="Times New Roman"/>
        <family val="1"/>
      </rPr>
      <t>INDIQUEI NA CONC MENSAL (FEV)</t>
    </r>
    <r>
      <rPr>
        <sz val="11"/>
        <color theme="1"/>
        <rFont val="Times New Roman"/>
        <family val="1"/>
      </rPr>
      <t xml:space="preserve">. </t>
    </r>
  </si>
  <si>
    <t>e-mail: CONTATO@AYUBADV.COM.BR (11) 3031-0958 / (11) 98531-2563</t>
  </si>
  <si>
    <t>RONEI PAIVA NUNES</t>
  </si>
  <si>
    <t>0011468-97.2024.5.15.0091</t>
  </si>
  <si>
    <t xml:space="preserve">Aguarda realização de audiência.Acordo com a concilig. Desistência em face do Banco. </t>
  </si>
  <si>
    <t>ACCORDO com a Concilig</t>
  </si>
  <si>
    <t>03/02/2026 - falta cont inicial e final</t>
  </si>
  <si>
    <t>ROSANA HELENA SCABELLO DA ROCHA</t>
  </si>
  <si>
    <t>0010015-52.2021.5.15.0130</t>
  </si>
  <si>
    <t>Determinada apresentação de defesa em 30 dias (P:06/04). Após, vai pra perícia. LIMINAR REINTEGRAÇÃO INDEFERIDA. Não concedido prazo para juntar mais documentos. CONC para 21/9/21. Determinada perícia médica. CONC para 26/01. Na audiência, Reclamante pediu extesão do plano de saúde, discordamos, juíza vai reapreciar a liminar. LAUDO NEGATIVO! INSTR para 24/1/23. Liminar negada em razão do laudo negativo. INSTR para 10/11/22. Adiada pq pediram esclarecimentos. Medico mudou a conclusao para CONCAUSA. Sentença negou integraçao aux- ref/ali, negou reforma, pensao e plano, mas deferiu DM pela concausa. ED pela correçao e nao limitaçao. Nao limitou e manteve juros. RO por ambas as partes. Provido do banco para aplicar reforma, excluir 384, diminuir DM, dar hon (mas suspenso) e deferir intergraçao VR e VA. Acordao só falou sobre o da Autora (rejeitou). Apresentaremos novos ED. Aceitos, julgaram o outro e o desproveram. RR e AIRR por ambos. Provido apenas do Banco para correção ADC 58 (única materia). Agravo pela rct. Não provido.</t>
  </si>
  <si>
    <r>
      <t>DM (</t>
    </r>
    <r>
      <rPr>
        <sz val="11"/>
        <color theme="0" tint="-0.499984740745262"/>
        <rFont val="Times New Roman"/>
        <family val="1"/>
      </rPr>
      <t xml:space="preserve">25k - </t>
    </r>
    <r>
      <rPr>
        <sz val="11"/>
        <rFont val="Times New Roman"/>
        <family val="1"/>
      </rPr>
      <t xml:space="preserve">10k) pela concausa, pensao mensal (10% - parcela unica) 384 (só antes da reforma) , HÁ (10%), refle vr e va e ADC </t>
    </r>
  </si>
  <si>
    <t>bruto: 82.133,14</t>
  </si>
  <si>
    <t xml:space="preserve">ROSANE ARAUJO DE OLIVEIRA SILVA </t>
  </si>
  <si>
    <t>AV GUADALUPE-USJC</t>
  </si>
  <si>
    <t>0000244-59.2012.5.15.0132</t>
  </si>
  <si>
    <t>ANA CRISTINA MACARINI MARTINS</t>
  </si>
  <si>
    <r>
      <t xml:space="preserve">09/11/2018- Conclusos para voto (Ministro Luiz Alexandre Ramos) com Agravo interno da Reclamante  Reclamante não apresentou RR, só Banco). Não prrovido. Em 1º grau, pedi outra perícia. ÍNDICES: sentença: nos termos da lei (TR), acórdãos (TRT e TST): nada. </t>
    </r>
    <r>
      <rPr>
        <b/>
        <sz val="11"/>
        <rFont val="Times New Roman"/>
        <family val="1"/>
      </rPr>
      <t>TRANSITOU</t>
    </r>
    <r>
      <rPr>
        <sz val="11"/>
        <rFont val="Times New Roman"/>
        <family val="1"/>
      </rPr>
      <t xml:space="preserve">. Vara declarou trânsito em julgado mesmo sem ele ter ocorrido e mandou apresentarmos cálculos e cumprir as obrigações de fazer (retificar CTPS e incluir em folha de pgto). Realizamos a retificação e passamos a pagar a pensaão mensal em nov ou dez/21. Tb depositamos o incontroverso em 09/21. Determinada pericia contábil. Homologados cálculos do perito e mandou a gente pagar a diferença. Vamos de EE. Acatado para correçao, mas nao para 384 (mas parece q ta certo isso e a dif é de menos de 5k). ISL indeferido. AP dispensado por Andre. Homologados novos cálculos, determinou liberaçao de alvarás. Rct apresentou AP. No Cejusc, partes apresentraram pet com suas planilhs de gastos mensais e rct com valor para acordo. Sem acordo. No acórdao de AP, TRT confirmou a aplicação da ADC 58 e que sejam reembolsadas apenas as despesas com tratamentos psiquistricos/psicologicos. Apresentamos ED pq faltou determinar que a o reembolso seja apenas de despesas nao cobertas pelo plano de saúde ou SUS. Sem matéria para RR (decidiu tudo a nosso favor). De volta à Vara, juiz mandou rct listar todas as despesas devidas e nao reembolsadas e deu pz para BAnco se manifestar. Pedimos preclusao pois rct nao se manifestou, ACEITA! Determinado arquivamento da execução. Rct apresentou manifestação, acolhida como AP. </t>
    </r>
  </si>
  <si>
    <t>Salário substituicao; dano moral (assalto)(100k); pensao vitalicia  (100% remuneracao); danos materiais; indenizacao por perda de chance; PLR; 384</t>
  </si>
  <si>
    <t>ROSELI DA SILVA BOIATI JAVALI</t>
  </si>
  <si>
    <t>GERENTE RELACIONAMENTO PRIME DIGITAL II</t>
  </si>
  <si>
    <t>0011963-95.2025.5.15.0095</t>
  </si>
  <si>
    <t>ROSEMARA DOS SANTOS</t>
  </si>
  <si>
    <t>0013426-68.2024.5.15.0140</t>
  </si>
  <si>
    <t xml:space="preserve">LUIZ EDSON FALLEIROS - Felippe roubou </t>
  </si>
  <si>
    <t>Aguarda realização de audiência. Aguarda sentença.</t>
  </si>
  <si>
    <t>Ofereci 30k b em 22/01. Nao quer, disse q valor estava baixo e nao apresentou cpp. Mandei de novo ao Yago em 11/2. Nunca respondeu. Em aud, pediu 200k.</t>
  </si>
  <si>
    <t>Yago - Wpp</t>
  </si>
  <si>
    <t>ROSEMARIO CLAUDINO DE SOUZA</t>
  </si>
  <si>
    <t>0010837-94.2019.5.15.0038</t>
  </si>
  <si>
    <t>MARCIA REGINA DE OLIVEIRA </t>
  </si>
  <si>
    <t xml:space="preserve">Sentença parcialmente procedente. Apresentado RO pelas partes. Provido só do Autor pra deferir DM e férias em dobro. Apresentado ED, rejeitado. Apresentado outro em relação à correção e rejeitado novamente. RR do Banco denegado, apresentado AI, que aguarda julgamento. </t>
  </si>
  <si>
    <t>Resp subs; VRs,  477 e 467  FGTS  + 40%; Reembolso curso reciclagem; HÁ, DM e férias em dobro</t>
  </si>
  <si>
    <t>ROSEMEIRE SILVA DOS SANTOS</t>
  </si>
  <si>
    <t>0011469-24.2025.5.15.0002</t>
  </si>
  <si>
    <t>MARCIO LINHARES FERREIRA</t>
  </si>
  <si>
    <t>ROSEMERE HONORIO DE SOUZA LUCENA</t>
  </si>
  <si>
    <t>0011551-03.2025.5.15.0084</t>
  </si>
  <si>
    <t>ROGERIO MOISES</t>
  </si>
  <si>
    <t>ROSIMEIRE SIMOES DE ALMEIDA</t>
  </si>
  <si>
    <t>0011429-72.2025.5.15.0089</t>
  </si>
  <si>
    <t>ANA CANDIDA EUGENIO PINTO CASALECCHI</t>
  </si>
  <si>
    <t>ROSIMEIRI CREPALDI MONTAGNOLI</t>
  </si>
  <si>
    <t>0010112-03.2024.5.15.0080</t>
  </si>
  <si>
    <t xml:space="preserve">FABIO RICARDO RIBEIRO </t>
  </si>
  <si>
    <r>
      <rPr>
        <b/>
        <sz val="11"/>
        <color theme="1"/>
        <rFont val="Times New Roman"/>
        <family val="1"/>
      </rPr>
      <t>ATIVA</t>
    </r>
    <r>
      <rPr>
        <sz val="11"/>
        <color theme="1"/>
        <rFont val="Times New Roman"/>
        <family val="1"/>
      </rPr>
      <t>. Aguarda realização de audiência INICIAL. Perícia deu concausa. Juiz a anulou alegando especificidade da doença e nomeou outra perita. Reclamante pediu p/ manter o laudo. Juiz reconsiderou e manteve. PROCEDENTE. RO por ambas. Provido da rct para tudo, inclusive aumentar DM. Dispensaram a rct em 26/9 por justa causa - abandono (pediram para voltar ao trabalho em 12/9).</t>
    </r>
  </si>
  <si>
    <t>DM (doença 40k), DM (limbo), readaptação, pensao vitalícia (parcela única)</t>
  </si>
  <si>
    <t>Historico: 72.411/68.100  - Oferecido em audiência, Encerrados pela distancia. Em aud, oferecer novo valor (mais baixo)  E LEMBRAR QUE SÓ FAZ ACORDO COM RESCISAO DO CTT. ACORDAO</t>
  </si>
  <si>
    <t>LIMBO PREVIDENCIÁRIO</t>
  </si>
  <si>
    <t>SABRINA BARROS DA SILVA</t>
  </si>
  <si>
    <t xml:space="preserve">0011002-85.2022.5.15.0152 EXE PROV: 0011678-62.2024.5.15.0152 </t>
  </si>
  <si>
    <t>SALETE VIANA DA PENHA</t>
  </si>
  <si>
    <t>0012454-67.2024.5.15.0021</t>
  </si>
  <si>
    <t>ALINE RODRIGUES MARTINS</t>
  </si>
  <si>
    <t>Aguarda realização de audiência. Renunciou à periculosidade. Rct faltou à instr. IMPROCEDENTE em face do Banco, proc contra Chain. RO Chain. Provido.</t>
  </si>
  <si>
    <t>SANDRA MADALENA GURSKI</t>
  </si>
  <si>
    <t xml:space="preserve">GERENTE RELACIONAMENTO TOP TIER </t>
  </si>
  <si>
    <t>0010953-17.2021.5.15.0043</t>
  </si>
  <si>
    <r>
      <t xml:space="preserve">Determinada apresentação de defesa em 15 dia (04/8). INSTR para 18/4/23. IMPROCEDENTE. RO da Autora, não provido! RR e AIRR pela Autora. Denegados. </t>
    </r>
    <r>
      <rPr>
        <b/>
        <sz val="11"/>
        <rFont val="Times New Roman"/>
        <family val="1"/>
      </rPr>
      <t>TRANSITOU</t>
    </r>
    <r>
      <rPr>
        <sz val="11"/>
        <rFont val="Times New Roman"/>
        <family val="1"/>
      </rPr>
      <t xml:space="preserve">. Vai arquivar. Vamos aguardar para pedir baixa em razao do TM. </t>
    </r>
  </si>
  <si>
    <t>SANDRO DEMATEI</t>
  </si>
  <si>
    <t>GERENTE CORPORATE ONE II</t>
  </si>
  <si>
    <t xml:space="preserve">0010696-24.2021.5.15.0097  Cump Sen: 0012408-49.2021.5.15.0097    </t>
  </si>
  <si>
    <t>0006935-82.2021.5.15.0000</t>
  </si>
  <si>
    <t>0008230-57.2021.5.15.0000</t>
  </si>
  <si>
    <r>
      <t>Determinada manifestação ao pedido de reintegração liminar em 5 dias. Reintegração deferida. Apresentado MS na mesma data (</t>
    </r>
    <r>
      <rPr>
        <b/>
        <u/>
        <sz val="11"/>
        <rFont val="Times New Roman"/>
        <family val="1"/>
      </rPr>
      <t>12/05/21 - data que foi reintegrado</t>
    </r>
    <r>
      <rPr>
        <sz val="11"/>
        <rFont val="Times New Roman"/>
        <family val="1"/>
      </rPr>
      <t>). Determinada apresentação de defesa em 15 dias (02/6). Após, dissemos que não temos provas a produzir e apresentamos RF. Autor pediu perícia médica, o que foi indeferido. Dado prazo para ele apresentar RF e depois irá a julgamento.</t>
    </r>
    <r>
      <rPr>
        <b/>
        <sz val="11"/>
        <rFont val="Times New Roman"/>
        <family val="1"/>
      </rPr>
      <t xml:space="preserve"> MS</t>
    </r>
    <r>
      <rPr>
        <sz val="11"/>
        <rFont val="Times New Roman"/>
        <family val="1"/>
      </rPr>
      <t xml:space="preserve">: liminar indeferida e depois negada a segurança. Agravo interno perdeu objeto em vista do julgamento. RO em face da denegação de segurança dispensado por Sergio. Sentença procedente reconheceu estabilidade pre-aposentadoria, mas negou DM. Apresentamos RO e Tutela Cautelar antecedente. LIMINAR DEFERIDA na cautelar! Autor dispensado novamente em 20/09/21 (nos docs e GCPJ: 1/10/21). Aguarda julgamento do merito. Autor apresentou pedido de reconsideração, sem tocar em qq uma das outras causas de pedir, indeferido. Apresentou AgIn. No julgamento dos ROs, o TRT cancelou nossa liminar e confirmou nulidade da dispensa. Não mandamos reintegrar pois a estabilidade findou em 24/2/22. RR dispensado por Russomano e Bruna. RR e AI pelo Autor.  </t>
    </r>
    <r>
      <rPr>
        <b/>
        <u/>
        <sz val="11"/>
        <rFont val="Times New Roman"/>
        <family val="1"/>
      </rPr>
      <t>EXE PROV</t>
    </r>
    <r>
      <rPr>
        <sz val="11"/>
        <rFont val="Times New Roman"/>
        <family val="1"/>
      </rPr>
      <t xml:space="preserve">.: o doido ajuizou exe prov pedindo a reintegração e os valores pelo período de afastamento. Cálculos apresentados em 01/2/22. CONC para 22/2/22, onde nao houve conciliação e autos retornarão para Vara. Juíza deu razão ao Banco, mas mandou juntar TRCT para confirmar o valor do desconto. Mandou cálculos pra perícia e já deixou claro pro Autor q ele nao tem direito a reintegraçao após 5/21. Homologados cálculos do perito. Vamos garantir (pq nao teve trânsito) e ver se concordamos ou EE. LP apontou crédito pro banco e matéria pra EE, entao vamos embargar sem garantir. EE e ISL nao providos. AP pelos 2, provido parcialmente o do Banco. Sem matéria para RR. Rct apresentou para questionar os descontos pelo TRT, denegado. AIRR pelo Autor, denegado. </t>
    </r>
    <r>
      <rPr>
        <b/>
        <sz val="11"/>
        <rFont val="Times New Roman"/>
        <family val="1"/>
      </rPr>
      <t>TRANSITOU</t>
    </r>
    <r>
      <rPr>
        <sz val="11"/>
        <rFont val="Times New Roman"/>
        <family val="1"/>
      </rPr>
      <t>. Aguarda trânsito dos autos principais.</t>
    </r>
  </si>
  <si>
    <t>Reconhecimento de estabilidade pre-aposentadoria com reintegraçao + pagamento dos salarios e beneficios desde a dispensa até a efetiva reintegração</t>
  </si>
  <si>
    <t>TST/TST</t>
  </si>
  <si>
    <t>Pedi ao banco</t>
  </si>
  <si>
    <t>1,3 mil + honorários</t>
  </si>
  <si>
    <t>Re ofereceu 375k para os 3 processos em 18/7.Mandei relatorio pro banco com os 5 casos em 31/10. Aquelazinha do cível disse q não ia nem tentar</t>
  </si>
  <si>
    <t>PLR HSBC</t>
  </si>
  <si>
    <r>
      <t xml:space="preserve">0010818-37.2021.5.15.0097 </t>
    </r>
    <r>
      <rPr>
        <b/>
        <sz val="11"/>
        <rFont val="Times New Roman"/>
        <family val="1"/>
      </rPr>
      <t>Exe Prov:</t>
    </r>
    <r>
      <rPr>
        <sz val="11"/>
        <rFont val="Times New Roman"/>
        <family val="1"/>
      </rPr>
      <t xml:space="preserve"> 0012511-51.2024.5.15.0097</t>
    </r>
  </si>
  <si>
    <r>
      <t xml:space="preserve">Determinada apresentação de defesa em 15 dias (28/05). INSTR para 28/3/22. Em vez de sentença, Sobrestaram o feito até o julgamento do tema 1046 do STF. Sentença deu tudo. ED pelas partes, provido só do Reclamante. RO pelas partes.  Nasr salafria manteve toda sentença, mas excluiu todas as hee após início da pandemia. Manteve reembolso de km no mesmo período, ai vamos de ED. Aceitos. RR pelo Autor, dispensado pelo Banco. Apresentamos CRRR antes do juízo de admissibilidade, que foram desconsideradas. RR denegado. Quando nos intimarem para CMAI, ai reapresetaremos as CRRR junto. Nao acolhidos. </t>
    </r>
    <r>
      <rPr>
        <b/>
        <sz val="11"/>
        <rFont val="Times New Roman"/>
        <family val="1"/>
      </rPr>
      <t>TRANSITOU</t>
    </r>
    <r>
      <rPr>
        <sz val="11"/>
        <rFont val="Times New Roman"/>
        <family val="1"/>
      </rPr>
      <t xml:space="preserve">. </t>
    </r>
    <r>
      <rPr>
        <b/>
        <sz val="11"/>
        <rFont val="Times New Roman"/>
        <family val="1"/>
      </rPr>
      <t>CumPSen</t>
    </r>
    <r>
      <rPr>
        <sz val="11"/>
        <rFont val="Times New Roman"/>
        <family val="1"/>
      </rPr>
      <t xml:space="preserve">: Partes apresentaram calcs (nossos 1.080.000 / rct: 1.726.000) Foi p/ perícia. </t>
    </r>
  </si>
  <si>
    <t>HE pós 6, comp grat pos 9/2018, jornada 7h30 às 19h30, com 30 minutos IJ, horas em deslocamento  em cursos, km, férias em dobro, multas CCT e hon 15%.  IPCA + 1% e Selic</t>
  </si>
  <si>
    <t>0012105-35.2021.5.15.0097 - CumPrSen: 0011677-14.2025.5.15.0097</t>
  </si>
  <si>
    <r>
      <t xml:space="preserve">Processo repete pedidos de reintegraçao não analisados no que deferiu pela pre-aposentadoria. Determinada apresentação de defesa em 15 dias (10/11) E manifestação ao pedido liminar em 5 dias. Liminar reintegração indeferida. Determinada pericia médica. INCONCLUSIVA. INSTR para 11/4/23, nela mandaram fazer outra perícia, que aguardamos. Antes disso, o juiz sentenciou, extinguindo a ação sem julgar o merito, reconhecendo a litispendência com a 10696. Deferiu JG e liberou dos hon de 5%. RO do rct, provido para afastar a litispendência. Na nova sentença reconheceu-se a litis pela disp de deficiente e compromisso na pandemia, mas nao da dispensa discriminatoria. Juiz entendeu que o rct é deficiente e que a queda no elevador nao foi culpa do Banco, pois ocorreu no elevador do hotel. Reconheceu nulidade da dispensa por discriminaçao por estar em tratamento médico. RR e AIRR (nosso apenas). </t>
    </r>
    <r>
      <rPr>
        <b/>
        <sz val="11"/>
        <rFont val="Times New Roman"/>
        <family val="1"/>
      </rPr>
      <t>CumPrSen</t>
    </r>
    <r>
      <rPr>
        <sz val="11"/>
        <rFont val="Times New Roman"/>
        <family val="1"/>
      </rPr>
      <t xml:space="preserve">: Vamos nos manifestar calcs. VALOR FINAL DESCONTA DOS AFASTAMENENTOS PREV DO AUTOR. Mandou para o perito manifestar sobre os calcs das partes em 26/01/2026. </t>
    </r>
  </si>
  <si>
    <r>
      <rPr>
        <sz val="11"/>
        <color theme="0" tint="-0.499984740745262"/>
        <rFont val="Times New Roman"/>
        <family val="1"/>
      </rPr>
      <t>(Extinta sem mérito por litispendência)</t>
    </r>
    <r>
      <rPr>
        <sz val="11"/>
        <rFont val="Times New Roman"/>
        <family val="1"/>
      </rPr>
      <t xml:space="preserve"> - Nulidade da dispensa por discriminaçao (9029/95), com "pagamento de todas as
remunerações desde a rescisão contratual em 21/9/2021, até seu efetivo afastamento
previdenciário", complementação de auxílio-doença gozado no período 24/1
/2022 a 16/3/2022, DM (30k) + GUIAS SD</t>
    </r>
  </si>
  <si>
    <r>
      <t xml:space="preserve">0011345-36.2023.5.15.0188 </t>
    </r>
    <r>
      <rPr>
        <b/>
        <sz val="11"/>
        <color theme="1"/>
        <rFont val="Times New Roman"/>
        <family val="1"/>
      </rPr>
      <t>ExeProv:</t>
    </r>
    <r>
      <rPr>
        <sz val="11"/>
        <color theme="1"/>
        <rFont val="Times New Roman"/>
        <family val="1"/>
      </rPr>
      <t xml:space="preserve"> 0011576-92.2025.5.15.0188</t>
    </r>
  </si>
  <si>
    <t>saldo salário (1 dia), AP ind (90 dias); férias prop (9/12) + 1/3;13 sal  (12/12); indenização de 40% do FGTS do período de 13.5.2021 a 01.10.2021; b) multa do art. 477 da CLT</t>
  </si>
  <si>
    <t>VERBAS RESCISÓRIAS</t>
  </si>
  <si>
    <t>SANDRO RENATO BATISTA</t>
  </si>
  <si>
    <t>Banco Bradesco + 4</t>
  </si>
  <si>
    <t>0010230-45.2021.5.15.0092</t>
  </si>
  <si>
    <t xml:space="preserve">Laudo deu concausa e incapacidade permanente. Banco dispensou quesitos e assistentes. Foi determinada perícia complementar.  Aguarda realização de audiência INST. Procedente. Vamos de ED, não acolhido. Vamos de RO. Acolheram preliminar da BA e vai reabrir INSTR. ED pelo Autor, nao provido. </t>
  </si>
  <si>
    <t>SANDRO SIMON ROMERA</t>
  </si>
  <si>
    <t>0010009-93.2022.5.15.0135</t>
  </si>
  <si>
    <t xml:space="preserve">JEAN CARLOS BORGES VIEIRA  </t>
  </si>
  <si>
    <r>
      <rPr>
        <b/>
        <sz val="11"/>
        <rFont val="Times New Roman"/>
        <family val="1"/>
      </rPr>
      <t>PCS</t>
    </r>
    <r>
      <rPr>
        <sz val="11"/>
        <rFont val="Times New Roman"/>
        <family val="1"/>
      </rPr>
      <t xml:space="preserve">. Determinada apresentação de defesa até 26/08/22. INSTR para 10/10/22. Juiz acolheu a tese de prescriçào total  e extinguiu a ação. ED pelo Autor, não provido. RO pelo Autor, provido. Aguarda volta do processo à Vara para nova sentença. IMPROCEDENTE. ED do Autor sobre PLR 2016 para ex-HSBC, indeferido. RO do Autor. Provido p/ deferir PCS. ED pelo russo pela coreção. Provido. RR (só nosso) e AIRR (prescr e merito PCS). </t>
    </r>
  </si>
  <si>
    <t>Extinta pela prescrição bienal, reformado pelo TRT - IMPROCEEDENTE - PCS</t>
  </si>
  <si>
    <t>vamos aguarda decisao TST</t>
  </si>
  <si>
    <t>0010527-49.2023.5.15.0135</t>
  </si>
  <si>
    <t>JEAN CARLOS BORGES VIEIRA</t>
  </si>
  <si>
    <r>
      <t xml:space="preserve">Rescisórias. Aguarda realização de INICIAL. Juiz não aceitou oficiar o banco e Sandro não reconheceu o recebimento do saldo de salário. Foi para sentença. Procedente. Descontou apenas 13 sal que provamos o pagamento e também o FGTS. ED pelo art. 940 do CC e valores da condenaçao, nao provido. Vamos de RO. Nao provido. RR pelo Banco pela limitação de valores. PROVIDO! </t>
    </r>
    <r>
      <rPr>
        <b/>
        <sz val="11"/>
        <color theme="9" tint="-0.249977111117893"/>
        <rFont val="Times New Roman"/>
        <family val="1"/>
      </rPr>
      <t>TRANSITOU</t>
    </r>
    <r>
      <rPr>
        <sz val="11"/>
        <color theme="9" tint="-0.249977111117893"/>
        <rFont val="Times New Roman"/>
        <family val="1"/>
      </rPr>
      <t>. Partes devem apresentar cálculos. Homologados do Autor, mas com correção nova. Apresentamos EE. AP dispensado por Letícia (valor 220 reais). Mandaram pagarmos diferença de 500 reais, vamos pagar e pedir baixa.</t>
    </r>
  </si>
  <si>
    <t>Férias proporcionais e saldo de salário, HA (15%) ADC 58 com juros ipca</t>
  </si>
  <si>
    <t>Verbas rescisórias</t>
  </si>
  <si>
    <t>0010032-68.2024.5.15.0135</t>
  </si>
  <si>
    <t xml:space="preserve">Aguarda realização de audiência UNA. Aguarda sentença. IMPROCEDENTE. Perdeu ferias, equi e dm. RO pelo Reclamante. Não provido! TRANSITOU. </t>
  </si>
  <si>
    <t>improcedente</t>
  </si>
  <si>
    <t>Férias de 2020 em dobro</t>
  </si>
  <si>
    <t>SARA DE SOUZA</t>
  </si>
  <si>
    <t>0012489-74.2025.5.15.0188</t>
  </si>
  <si>
    <t>DANIEL DE OLIVEIRA VIRGINIO</t>
  </si>
  <si>
    <t>SARA ESTHEFER SIQUEIRA</t>
  </si>
  <si>
    <t>ANALISTA CANAIS DIGITAIS JR</t>
  </si>
  <si>
    <t>0010917-50.2025.5.15.0005</t>
  </si>
  <si>
    <t>Aguarda realização de audiência. Foi para perícia (H Costa vai cuidar).</t>
  </si>
  <si>
    <t>SEBASTIAO SOUZA CARNEIRO DA SILVA</t>
  </si>
  <si>
    <t>0011271-33.2022.5.15.0053 (sobrestado) - Desmembrado: 0012332-55.2024.5.15.0053 CumpSent: 0011172-58.2025.5.15.0053</t>
  </si>
  <si>
    <r>
      <t xml:space="preserve">Aguarda realização de audiência UNA em 25/4/2023. Procedente. RO dispensado, apresentado pela GP e Autor. Desmembrado pelo Tema 935 do STF (desc contr sind). As demais matérias seguem no 12323. Provido da GP. RR e AIRR d+ partes. Denegados. </t>
    </r>
    <r>
      <rPr>
        <b/>
        <sz val="11"/>
        <rFont val="Times New Roman"/>
        <family val="1"/>
      </rPr>
      <t>CumpSen</t>
    </r>
    <r>
      <rPr>
        <sz val="11"/>
        <rFont val="Times New Roman"/>
        <family val="1"/>
      </rPr>
      <t xml:space="preserve">: Concordamos com calcs rct. Mandou 1 rcda pagar, se não pagar o rcte deve pedir redirecionamento exec contra resp subsid. </t>
    </r>
  </si>
  <si>
    <t>SELMA FERREIRA NERES DE OLIVEIRA</t>
  </si>
  <si>
    <t>0011354-23.2023.5.15.0018 CumPrSe: 0012980-09.2025.5.15.0018</t>
  </si>
  <si>
    <t xml:space="preserve">RODRIGO BARSALINI </t>
  </si>
  <si>
    <r>
      <t xml:space="preserve">Aguarda realização de audiência Inicial. Determinada perícia. Reclamante não compareceu e juiz declarou preclusa a prova. PROCEDENTE. RO dispensado, apresentado pela Almaviva, nao provido. </t>
    </r>
    <r>
      <rPr>
        <b/>
        <sz val="11"/>
        <color theme="1"/>
        <rFont val="Times New Roman"/>
        <family val="1"/>
      </rPr>
      <t>CumPrSe</t>
    </r>
    <r>
      <rPr>
        <sz val="11"/>
        <color theme="1"/>
        <rFont val="Times New Roman"/>
        <family val="1"/>
      </rPr>
      <t>: Homo calcs rct (Chain nao impugnou) e mandaram pagar.</t>
    </r>
  </si>
  <si>
    <t>SERGIO DE SOUZA CARVALHO</t>
  </si>
  <si>
    <t>BANCO BRADESCO + 6</t>
  </si>
  <si>
    <t>0010362-68.2022.5.15.0092</t>
  </si>
  <si>
    <r>
      <t xml:space="preserve">Aguarda realização de audiência UNA em 03/10/2022. Procedente. RO dispensado. Opostos pelos demais e Reclamante. Afastada responsabildiade subsidiária dos que recorreram. RR pelo Autor, recebido. Da Prosegur não. Denegados. </t>
    </r>
    <r>
      <rPr>
        <b/>
        <sz val="11"/>
        <rFont val="Times New Roman"/>
        <family val="1"/>
      </rPr>
      <t>TRANSITOU</t>
    </r>
    <r>
      <rPr>
        <sz val="11"/>
        <rFont val="Times New Roman"/>
        <family val="1"/>
      </rPr>
      <t>. Foi direto pro perito.</t>
    </r>
  </si>
  <si>
    <t>SERGIO RICARDO SILVA</t>
  </si>
  <si>
    <t>0010355-44.2021.5.15.0114</t>
  </si>
  <si>
    <t>Em 14/6, determinada apresentação de defesa em 15 dias por e-mail enviado à agência de Casa Branca (1661.adm), que não foi respondido. Juntamos a defesa e foi recebida. INSTR para 8/9/22. Aguarda sentença. Procedente. ED por nós e rct. RO dispensado, apresentado pelo Autor e Prosegur. Ok.RR dispensado, apresentado por Prosegur.</t>
  </si>
  <si>
    <t>SERGIO SOUZA DE OLIVEIRA JUNIOR</t>
  </si>
  <si>
    <t>0011099-70.2025.5.15.0026</t>
  </si>
  <si>
    <t xml:space="preserve">THAIS DUARTE  </t>
  </si>
  <si>
    <t>SERGIO VIANA</t>
  </si>
  <si>
    <t>0010118-15.2025.5.15.0067</t>
  </si>
  <si>
    <r>
      <rPr>
        <b/>
        <sz val="11"/>
        <color theme="1"/>
        <rFont val="Times New Roman"/>
        <family val="1"/>
      </rPr>
      <t>Geral e VR</t>
    </r>
    <r>
      <rPr>
        <sz val="11"/>
        <color theme="1"/>
        <rFont val="Times New Roman"/>
        <family val="1"/>
      </rPr>
      <t xml:space="preserve">. Aguarda realização de audiência. Renunciou ao pedido de acúmulo. </t>
    </r>
  </si>
  <si>
    <t>600k nos 2</t>
  </si>
  <si>
    <t>Ofereci 80k b em 6/3. Tem 2 açoes emtao esse valor é para quitaçao de ambas. Quer 500k. Ofereci 110k em 1/7/25. Disse que vai ajuizar outra ação. PROPOSTA RETIRADA</t>
  </si>
  <si>
    <t>0010418-74.2025.5.15.0067</t>
  </si>
  <si>
    <r>
      <rPr>
        <b/>
        <sz val="11"/>
        <color theme="1"/>
        <rFont val="Times New Roman"/>
        <family val="1"/>
      </rPr>
      <t>Doença</t>
    </r>
    <r>
      <rPr>
        <sz val="11"/>
        <color theme="1"/>
        <rFont val="Times New Roman"/>
        <family val="1"/>
      </rPr>
      <t xml:space="preserve">. Aguarda realização de audiência. Laudo medico pos p/ nexo e incapacidade. Rct esta afastado pelo INSS (já desligado pelo banco). </t>
    </r>
  </si>
  <si>
    <t>SEVERINO DOS SANTOS OLIVEIRA</t>
  </si>
  <si>
    <t>0011339-96.2019.5.15.0114</t>
  </si>
  <si>
    <t>Anderson De Oliveira Barboza</t>
  </si>
  <si>
    <r>
      <rPr>
        <sz val="11"/>
        <color rgb="FF000000"/>
        <rFont val="Times New Roman"/>
        <family val="1"/>
      </rPr>
      <t xml:space="preserve">Aguarda realização de audiência UNA virtual em 23/11. INSTR para 02/06/2. Sentença procedente. RO dispensado por Amanda. Outras partes apresentaram RO, improvidos. ED pelas partes, não providos. </t>
    </r>
    <r>
      <rPr>
        <b/>
        <sz val="11"/>
        <color rgb="FF000000"/>
        <rFont val="Times New Roman"/>
        <family val="1"/>
      </rPr>
      <t>TRANSITOU</t>
    </r>
    <r>
      <rPr>
        <sz val="11"/>
        <color rgb="FF000000"/>
        <rFont val="Times New Roman"/>
        <family val="1"/>
      </rPr>
      <t xml:space="preserve">. Partes estao discutindo calculos e Prosegur pagou tudo. ISL pelo Autor, acolhidos. MAndou perito retificar calculos e voltar para homologaçao. Homologados calculos do perito e intimada 1a Ré para pagar. </t>
    </r>
  </si>
  <si>
    <t>Resp Subs; HE; IJ; VR e VT nas folgas, multas CCT e HÁ (5)</t>
  </si>
  <si>
    <t>SHIRLANE PEREIRA DE ARAUJO</t>
  </si>
  <si>
    <t>AUXILIAR DE CREDITO</t>
  </si>
  <si>
    <t>ETS INFORMACOES CADASTRAIS EIRELI - ME</t>
  </si>
  <si>
    <t>FARIA LIMA INFOS +  BRADESCO FINANCIAMENTOS + 3</t>
  </si>
  <si>
    <r>
      <t xml:space="preserve">0011823-66.2022.5.15.0095 - </t>
    </r>
    <r>
      <rPr>
        <b/>
        <sz val="11"/>
        <color theme="1"/>
        <rFont val="Times New Roman"/>
        <family val="1"/>
      </rPr>
      <t>CumPrSe</t>
    </r>
    <r>
      <rPr>
        <sz val="11"/>
        <color theme="1"/>
        <rFont val="Times New Roman"/>
        <family val="1"/>
      </rPr>
      <t>: 0011658-14.2025.5.15.0095</t>
    </r>
  </si>
  <si>
    <t>ELIANA RESTANI</t>
  </si>
  <si>
    <r>
      <t xml:space="preserve">Aguarda realização de audiência UNA. PROCEDENTE. Vamos de RO. ED por umas rcs, rejeitados. Ro pelas demais. Provido p/ limitar a resp a 20%. RR dispensado. </t>
    </r>
    <r>
      <rPr>
        <b/>
        <sz val="11"/>
        <rFont val="Times New Roman"/>
        <family val="1"/>
      </rPr>
      <t>TRANSITOU</t>
    </r>
    <r>
      <rPr>
        <sz val="11"/>
        <rFont val="Times New Roman"/>
        <family val="1"/>
      </rPr>
      <t xml:space="preserve">. </t>
    </r>
    <r>
      <rPr>
        <b/>
        <sz val="11"/>
        <rFont val="Times New Roman"/>
        <family val="1"/>
      </rPr>
      <t>CumPrSe</t>
    </r>
    <r>
      <rPr>
        <sz val="11"/>
        <rFont val="Times New Roman"/>
        <family val="1"/>
      </rPr>
      <t>: Já iniciou como definitiva. BA vai contestar calcs.</t>
    </r>
  </si>
  <si>
    <t>SIDIONE PEREIRA DOS SANTOS</t>
  </si>
  <si>
    <t>0011394-90.2019.5.15.0132</t>
  </si>
  <si>
    <t>MARIA DARCY SILVEIRA</t>
  </si>
  <si>
    <r>
      <rPr>
        <sz val="11"/>
        <color rgb="FF000000"/>
        <rFont val="Times New Roman"/>
        <family val="1"/>
      </rPr>
      <t xml:space="preserve">Aguarda realização de audiência UNA em 20/02/20. Sesvi não compareceu. Remarcou para 20/05; CANCELADA. Juiz disse que não precisa de audiência. Peticionamos pedindo provas orais e ele mandou pautar instrução. Deu confissão e foi pra sentença. Procedente. Apresentamos RO. NAo provido. RR dispensado IE 95. </t>
    </r>
    <r>
      <rPr>
        <b/>
        <sz val="11"/>
        <color rgb="FF000000"/>
        <rFont val="Times New Roman"/>
        <family val="1"/>
      </rPr>
      <t>TRANSITOU</t>
    </r>
    <r>
      <rPr>
        <sz val="11"/>
        <color rgb="FF000000"/>
        <rFont val="Times New Roman"/>
        <family val="1"/>
      </rPr>
      <t>. Partes devem apresentra cálculos, iniciando pelo Autor. Foi pra perícia. Homologados do perito. Sesvi intimada para pagar. Não pagou. Foi para Bancen. Se negativo, Banco será intimado a pagar.</t>
    </r>
  </si>
  <si>
    <t xml:space="preserve">Resp Subs, VRs; PLR, 467 e 467, vr, juros 1% e HÁ (15) </t>
  </si>
  <si>
    <t>SIEGRID ANNA ELISABETH VOHS</t>
  </si>
  <si>
    <t>0010612-91.2023.5.15.0084</t>
  </si>
  <si>
    <t>CARLOS EDUARDO OLIVEIRA DIAS - 4ª Cam</t>
  </si>
  <si>
    <t>Aguarda realização de audiência UNA. PROCEDENTE. Reconheceu cartoes p/ entrada e IJ e indeferiu PLR e suspensao da 1.046 (alegando q não se aplica à presc 5nal). RO por ambas. Provido p/ deferir PLR. Vamos de ED para transcrever claus 11. Não aceito. RR dispensado por Maciel, mas NRR mandou apresentar pelo §3º e PLR.</t>
  </si>
  <si>
    <t xml:space="preserve">HE pós 6a (comp ok), 40 min de he diárias </t>
  </si>
  <si>
    <t>Inscrevemos na semana de conc, mas rtc peticionou dizendo que nao quer acordo</t>
  </si>
  <si>
    <t>SILVADECIO XAVIER</t>
  </si>
  <si>
    <t>BRADESCO + 5</t>
  </si>
  <si>
    <t>0011683-87.2023.5.15.0130</t>
  </si>
  <si>
    <t>Aguarda realização de audiência UNA. IMPROCEDENTE em face das outras rés, procedente em face da Blue angels. ED pela BS e demais. RO pelo Autor e demais. Nao provido autor. RR e AIRR Reclamante.</t>
  </si>
  <si>
    <t>SILVANA APARECIDA DE CARVALHO</t>
  </si>
  <si>
    <t>0012089-30.2022.5.15.0135</t>
  </si>
  <si>
    <t>FLAVIO DE MATTOS SILVA</t>
  </si>
  <si>
    <r>
      <t xml:space="preserve">Aguarda realização de audiência UNA. Procedente (deu insal mesmo com laudo negativo). RO por todos. Acordao tirou add de insa. RR dispensado, apresentado pela Autora pela insal limpeza banheiros. Delaíde proveu e voltou o add. </t>
    </r>
    <r>
      <rPr>
        <b/>
        <sz val="11"/>
        <color theme="1"/>
        <rFont val="Times New Roman"/>
        <family val="1"/>
      </rPr>
      <t>TRANSITOU</t>
    </r>
    <r>
      <rPr>
        <sz val="11"/>
        <color theme="1"/>
        <rFont val="Times New Roman"/>
        <family val="1"/>
      </rPr>
      <t>. Partes devem apresentar cálculos, A7 fará isso. Foi p/ perícia. Todos concordaram com cálcs. Liberaram os dep rec da A7 p/ rct e a intimaram p/ pagar a diferença. Depois liberarão o nosso.</t>
    </r>
  </si>
  <si>
    <t>SILVANA GONCALVES MACIEL CAVALEIRO</t>
  </si>
  <si>
    <t xml:space="preserve">GERENTE CONTAS PESSOA FISICA - SUPERVISOR ADMINISTRATIVO  </t>
  </si>
  <si>
    <t>0010689-52.2025.5.15.0142</t>
  </si>
  <si>
    <t xml:space="preserve">EMERSON DIAS PINHEIRO </t>
  </si>
  <si>
    <t xml:space="preserve">Aguarda realização de audiência. PROCEDENTE. Perdeu 7 e 8ª e VR. RO dispensado. Ro rct. ( Plato - 1ª Câmara). </t>
  </si>
  <si>
    <t>Multa 477</t>
  </si>
  <si>
    <t>SILVIO CALIXTO DE CAMPOS</t>
  </si>
  <si>
    <t>0012508-64.2024.5.15.0140</t>
  </si>
  <si>
    <t>MANOEL AUGUSTO FERREIRA</t>
  </si>
  <si>
    <t>Aguarda realização de audiência. PROCEDENTE. ED pelo 467. Não provido. RO dispensado, apresentado pela Gocil. Nao provido. RR e AIRR Gocil.</t>
  </si>
  <si>
    <t>Resp subs, rescisórias e 467</t>
  </si>
  <si>
    <t>SIMONE ADRIANA DE ARAUJO BARBOSA</t>
  </si>
  <si>
    <t>0013172-14.2025.5.15.0188</t>
  </si>
  <si>
    <t xml:space="preserve">05 </t>
  </si>
  <si>
    <t>LETICIA DURVAL LEITE</t>
  </si>
  <si>
    <t>SIMONE DE MORAES</t>
  </si>
  <si>
    <t>0011593-61.2022.5.15.0018</t>
  </si>
  <si>
    <t>Aguarda realização de audiência UNA em 22/1/24. Foi para perícia médica. PROCEDENTE. ED pelas partes, não provido. RO dispensado, apresentado pela Chain. Adesivo pela Reclamante. Ok. RR dispensado. RR e AIRR pela Almaviva. Denegados.</t>
  </si>
  <si>
    <t>SIMONE MARIA SARTORATO BENATTI</t>
  </si>
  <si>
    <t>0011625-69.2021.5.15.0093</t>
  </si>
  <si>
    <t>Aguarda realização de audiência INICIAL em 04/02/2022. Aguarda INSTR. Sentença parcial/ procedente Perdeu cc. RO dispensado por Rodrigo. RO pela Autora, provido apenas para afastar a limitaçao dos pedidos. RR dispensado. ED pela Reclamante, rejeitados. RR e AIRR da rct. Denegados. Agravo rct.</t>
  </si>
  <si>
    <t>I 384</t>
  </si>
  <si>
    <t>ver após acordao</t>
  </si>
  <si>
    <t>INICIAR - aguarda pps</t>
  </si>
  <si>
    <t>SIMONE SALES DUARTE BARBEDO</t>
  </si>
  <si>
    <t>0011219-14.2025.5.15.0059</t>
  </si>
  <si>
    <t xml:space="preserve">Sentença parcialmente procedente (perdeu cc e cartões válidos). Como reconheceu CC não indaguei cl 11 em ED por ser desnecessário (van). Vamos de RO. ED rct, providos. RO rct. </t>
  </si>
  <si>
    <t xml:space="preserve">L. 14010, V represent, intraj, HE além 8d - sendo por diferenças de HE por intraj + recálculo pela inclusão da v. represent. </t>
  </si>
  <si>
    <t>Ofereci 70k em 2/7. Subi p/ 100k liq em 15/7. RETIRADA na MT 88. Avisei em 28/7. SENTENÇA</t>
  </si>
  <si>
    <t>INICIAR POS disrt</t>
  </si>
  <si>
    <t>LEI 14010</t>
  </si>
  <si>
    <t>SOLANGE SILVA SOUZA</t>
  </si>
  <si>
    <t>0010736-26.2023.5.15.0003</t>
  </si>
  <si>
    <t>Aguarda realização de audiência INICIAL. PROCEDENTE. Perdeu venda de férias, DM, PLR. Apresentamos RO e Autora ED, não provido. RO por todas. Provido da rct p/ deferir ferias e DM; nosso p/ tirar acúmulo. RR dispensado. RR e AIRR rct. Denegados.</t>
  </si>
  <si>
    <r>
      <rPr>
        <sz val="11"/>
        <color theme="0" tint="-0.499984740745262"/>
        <rFont val="Times New Roman"/>
        <family val="1"/>
      </rPr>
      <t>Acúmulo</t>
    </r>
    <r>
      <rPr>
        <sz val="11"/>
        <color theme="1"/>
        <rFont val="Times New Roman"/>
        <family val="1"/>
      </rPr>
      <t xml:space="preserve">, jornada da inicial (he pos 6h na jornada de 6h), grupo econo, IJ 15, dobro das ferias, DM 5k, </t>
    </r>
  </si>
  <si>
    <t>Ofereci 55k liq em 23/4. Cobrei em 11/7 e 4/9. Nao quis. Pós acordao, nao tentei pois Ferrareze</t>
  </si>
  <si>
    <t>SONIZA JOSE RIBEIRO</t>
  </si>
  <si>
    <t>0010446-44.2024.5.15.0013</t>
  </si>
  <si>
    <t xml:space="preserve">DIOGO MATTOS </t>
  </si>
  <si>
    <t>Aguarda audiência UNA. Foi pra perícia de insalubridade. OSESP irá acompanhar. Extinta sem resolução pq Reclamante não tinha pagado as custas do processo anterior no qual não compareceu. RO da rct. Nao provido.</t>
  </si>
  <si>
    <t>Extinta sem resolução</t>
  </si>
  <si>
    <t>0012014-61.2025.5.15.0013</t>
  </si>
  <si>
    <t>Aguarda realização de audiência. Foi  p/ perícia (será na agência). Seremos intimados da data.</t>
  </si>
  <si>
    <t>STEFANIA RAQUEL BALDINI ROSA</t>
  </si>
  <si>
    <t>GERENTE NEGOCIOS RECUPERACAO CREDITOS</t>
  </si>
  <si>
    <t>0010923-86.2022.5.15.0094</t>
  </si>
  <si>
    <t xml:space="preserve">Aguarda realização de audiência UNA em 28/02/23. Determinada perícia médica. Concausa media/moderada e incapacidade de 10%. PROCEDENTE. Vamos de ED.Rejeitados nossos, aceito da Autora. RO por ambas. Provido do banco p/ limitar 384 e vr ao recebido por func que indicamos. Da rct p/ mexer na base de calculos das dif salariais. Vamos de RR p/ reintegração apenas (poucas chances). RR denegados.  Calculos de 600k pela Bernhoeft e 750k pela LP. </t>
  </si>
  <si>
    <t xml:space="preserve">He pos 6, I384, equiparaçao, PLR, verba de representaçao, Dano moral (25k), Dano material (60k), indeni frustr estabilidade </t>
  </si>
  <si>
    <t>STEPHANIE JANUARIO DE LIMA BATISTA</t>
  </si>
  <si>
    <t>0010026-92.2022.5.15.0018</t>
  </si>
  <si>
    <t>Aguarda realização de audiência UNA em 27/04/22. INSTR para 5/9/22. Sentença procedente em parte. RO dispensado pela IE 95. RR dispensado, apresentado pela Chain. Denegado. AIRR pela Chain. Negado. Agravo pela Chain.</t>
  </si>
  <si>
    <t>RESp subs, stc</t>
  </si>
  <si>
    <t>SUELEN CAROLINA BISSOLI</t>
  </si>
  <si>
    <t>0011000-10.2020.5.15.0048</t>
  </si>
  <si>
    <r>
      <t xml:space="preserve">Aguarda realização de audiência INICIAL no dia 26/01/21. Partes dispensadas. Acolhida defesa e INS para 24/02/22. Desistiu dos pedidos de acréscimo salarial  (h) e férias (e). Sentença parcialmente procedente. Partes apresentaram RO. Improvidos. Russo disse que ia apresentar ED, mandamos o subs, mas nao apresentou. Rct apresentou ED (nao provido) entao tivemos renovado o pz para RR, que foi denegado. AIRR denegado. </t>
    </r>
    <r>
      <rPr>
        <b/>
        <sz val="11"/>
        <color theme="9" tint="-0.249977111117893"/>
        <rFont val="Times New Roman"/>
        <family val="1"/>
      </rPr>
      <t>TRANSITOU</t>
    </r>
    <r>
      <rPr>
        <sz val="11"/>
        <color theme="9" tint="-0.249977111117893"/>
        <rFont val="Times New Roman"/>
        <family val="1"/>
      </rPr>
      <t>. Mandou banco apresentar cálculos e depositar o incontroverso. Processo foi para perícia.Processo foi para perícia. Homologados cálculos do perito e nos mandaram pagar em 48 horas. Pagamos em 4 dias e apresentamos EE. ISL pela Autora. Acolhido. AP pelo Banco. Acolhido p/ não limitar compensação à 55% da gratificação paga. Voltou a vara e perito vai apresentar calcs novos. Ambos concordaram. Homologados. Já garantido. Vão liberar e arquivar. GCPJ zerado. Aguarda baixa pelo banco</t>
    </r>
  </si>
  <si>
    <t xml:space="preserve">IJ 15; 7 e 8 Sup adm (mas com claus 11), HE pós 8, IJ, HÁ (5%) e ADC 58 </t>
  </si>
  <si>
    <t>TRT aceitou diminuir o valor dos calcs homologados. Aguarda retificação pelo perito.</t>
  </si>
  <si>
    <t>falta baixarem deposito</t>
  </si>
  <si>
    <t>SURYANA WATFA FREGNANI</t>
  </si>
  <si>
    <t>27/28/26</t>
  </si>
  <si>
    <t>0010423-62.2026.5.15.0067</t>
  </si>
  <si>
    <t>SUZANA NUNES TRINDADE</t>
  </si>
  <si>
    <t>0011087-63.2022.5.15.0090</t>
  </si>
  <si>
    <t>Aguarda realização de audiência. PROCEDENTE. Perdeu venda de ferias, km e PDE. Vamos de ED. Denegado e aplicda multa. Vamos de RO. (1ª Câmara). Provido p/ diminuir DM de 20 p/ 10k. RR dispensado. RR rct.</t>
  </si>
  <si>
    <t>I384, DM (10k), multa ED prot</t>
  </si>
  <si>
    <t>PPS valor antigo: 16k (b=liq)</t>
  </si>
  <si>
    <t>Pedi calcs atual para acordo. Enviei 13.200 em 10/12/25.</t>
  </si>
  <si>
    <t>0011000-10.2022.5.15.0090</t>
  </si>
  <si>
    <r>
      <rPr>
        <b/>
        <sz val="11"/>
        <rFont val="Times New Roman"/>
        <family val="1"/>
      </rPr>
      <t>Verba de representação</t>
    </r>
    <r>
      <rPr>
        <sz val="11"/>
        <rFont val="Times New Roman"/>
        <family val="1"/>
      </rPr>
      <t xml:space="preserve">. Aguarda realização de audiência INICIAL. IMPROCEDENTE. RO pela Autora, não provido! RR e AIRR da Autora, não providos. </t>
    </r>
    <r>
      <rPr>
        <b/>
        <sz val="11"/>
        <rFont val="Times New Roman"/>
        <family val="1"/>
      </rPr>
      <t>TRANSITOU</t>
    </r>
    <r>
      <rPr>
        <sz val="11"/>
        <rFont val="Times New Roman"/>
        <family val="1"/>
      </rPr>
      <t>. TM reservas</t>
    </r>
  </si>
  <si>
    <t>TABATA VENANCIO LISBOA</t>
  </si>
  <si>
    <t>0011501-04.2023.5.15.0130</t>
  </si>
  <si>
    <r>
      <t xml:space="preserve">Aguarda realização de audiência UNA. PROCEDENTE. Reconheceu cartoes e cc ger contas. RO por ambas. Provido só nosso p/ hon. RR dispensado. Ed pela Autora. Não provido. </t>
    </r>
    <r>
      <rPr>
        <b/>
        <sz val="11"/>
        <color theme="1"/>
        <rFont val="Times New Roman"/>
        <family val="1"/>
      </rPr>
      <t>TRANSITOU</t>
    </r>
    <r>
      <rPr>
        <sz val="11"/>
        <color theme="1"/>
        <rFont val="Times New Roman"/>
        <family val="1"/>
      </rPr>
      <t>. Foi direto para o perito (94.710). Nossos calcs dao 15k. Impossível acordo.</t>
    </r>
  </si>
  <si>
    <t>Desvio de funçao, sal subs (1 mês), 7a e 8a (g ass), comp ok.</t>
  </si>
  <si>
    <t>B+h na pla: 59.725</t>
  </si>
  <si>
    <t>Insisti nos 15k enviados na plan geral (baseado nos calcs do Marquesi, pois pela LP daria menos) em 13/8. Ja foi p/ pericia contábil. Pedi calcs p/ ver se da acordo. 5 vzs menor, impossivel acordo.</t>
  </si>
  <si>
    <t>TACIA BERTONCINI DE MELLO</t>
  </si>
  <si>
    <t>0010742-28.2021.5.15.0092</t>
  </si>
  <si>
    <r>
      <t xml:space="preserve">Processo conexo juntado ensse e deferido 15 dias para apresentar defesa complementar. INSTR para 2/3/23. Sentença procedente, perdeu só desc em vale-transporte. Vamos de RO. Provido para tirar má-fé, comp grat. RR dispensado. Apresentado pela autora, recebido para ver se aplica ou nao a reforma, AIRR pelas demais materias. Nao providos. Agravo pela rct. Nao conhecido! </t>
    </r>
    <r>
      <rPr>
        <b/>
        <sz val="11"/>
        <rFont val="Times New Roman"/>
        <family val="1"/>
      </rPr>
      <t>TRANSITOU</t>
    </r>
    <r>
      <rPr>
        <sz val="11"/>
        <rFont val="Times New Roman"/>
        <family val="1"/>
      </rPr>
      <t xml:space="preserve">. Apresentamos cálculos e depositamos o incontroverso. Foi p/ perícia. Todos impugnaram. Homologados do perito. Citados paga pagarmos em 15 dias.. Pedimos o pgto nesse GCPJ, mas com o numero do processo 10810, onde ambos os processos correm. EE e ISL.  </t>
    </r>
  </si>
  <si>
    <t xml:space="preserve">Responsabilidade solidária, HE pós 6a, I 384, equiparação, ma-fé, correção ok e HÁ (15) </t>
  </si>
  <si>
    <t xml:space="preserve">TACIA BERTONCINI DE MELLO </t>
  </si>
  <si>
    <t>0010810-75.2021.5.15.0092</t>
  </si>
  <si>
    <r>
      <rPr>
        <b/>
        <sz val="11"/>
        <color theme="9" tint="-0.249977111117893"/>
        <rFont val="Times New Roman"/>
        <family val="1"/>
      </rPr>
      <t>Verba de representação.</t>
    </r>
    <r>
      <rPr>
        <sz val="11"/>
        <color theme="9" tint="-0.249977111117893"/>
        <rFont val="Times New Roman"/>
        <family val="1"/>
      </rPr>
      <t xml:space="preserve"> Aguarda realização de audiência UNA em 16/3/22. Processo conexo juntado ensse e deferido 15 dias para apresentar defesa complementar. INSTR para 2/3/23. Sentença procedente. RO por ambas. Indeferida verba de representação. IMPROCEDENTE. Correndo no mesmo que o anterior</t>
    </r>
  </si>
  <si>
    <t>TACIANA APARECIDA DE SOUZA MENDES</t>
  </si>
  <si>
    <t>ADVOGADA</t>
  </si>
  <si>
    <t xml:space="preserve">VIDAL RIBEIRO PONCANO SOCIEDADE DE ADVOGADOS </t>
  </si>
  <si>
    <t>0011951-31.2024.5.15.0026</t>
  </si>
  <si>
    <t>SILVIA DUARTE DE OLIVEIRA COUTO</t>
  </si>
  <si>
    <t>Aguarda designação de audiência. Suspenso até decisão Tema 1389.</t>
  </si>
  <si>
    <t>TAIANA PRADO ROCHA MEDEIROS</t>
  </si>
  <si>
    <t xml:space="preserve">CAIXA - SUPERVISOR ADMINISTRATIVO I - GERENTE ASSISTENTE - GERENTE DE NEG E SERVICOS </t>
  </si>
  <si>
    <t>0011660-80.2025.5.15.0063</t>
  </si>
  <si>
    <t>Sem alçada</t>
  </si>
  <si>
    <t>NULID BANCO DE HORAS; LEI 14010</t>
  </si>
  <si>
    <t>TAINA CAROLINE NUNES DE MACEDO</t>
  </si>
  <si>
    <t>0010507-59.2025.5.15.0112</t>
  </si>
  <si>
    <t>DANIEL REZENDE FARIA</t>
  </si>
  <si>
    <t>Aguarda realização de audiência. CC pelo §3º (nao instruiu). PROCEDENTE. Perdeu cc. Vamos de ED. RO por ambas ( Manoel Carlos - 5ª Cam).</t>
  </si>
  <si>
    <t>PLRs, dif HE (fora ponto) e IJ - (§3º)</t>
  </si>
  <si>
    <t>TAINA CHRISTINA AMARAL DIAS</t>
  </si>
  <si>
    <t>BRADESCO SEGUROS SA</t>
  </si>
  <si>
    <t>0010361-37.2026.5.15.0062</t>
  </si>
  <si>
    <t>TAIS DA ROSA FERREIRA</t>
  </si>
  <si>
    <t>0011071-96.2025.5.15.0125</t>
  </si>
  <si>
    <t xml:space="preserve">ANTONIO CARLOS IVO METZKER </t>
  </si>
  <si>
    <t>Oferecido 60k em aud e rct nao apresentou proposta.</t>
  </si>
  <si>
    <t>S (460 CLT)</t>
  </si>
  <si>
    <t>TAIS HELENA DARTORA</t>
  </si>
  <si>
    <t>0011067-55.2016.5.15.0002</t>
  </si>
  <si>
    <t>Sentença deferiu integração aux alimentação, porém Reclamante tinha desistido desse pedido e a juíza homologou a desistência. Apresentei ED por contradição, que foi acolhido. Logo, IMPROCEDÊNCIA! TRT manteve. Apresentado RR e AI pela Autora. Aguarda julgamento. Pedir STF EM CRRR E CMAI</t>
  </si>
  <si>
    <t>TALITA BERNARDINO DA SILVA</t>
  </si>
  <si>
    <t>BRADESCO SAUDE S.A.</t>
  </si>
  <si>
    <t>0012214-52.2024.5.15.0062</t>
  </si>
  <si>
    <t>renata gabriela de magalhaes violato</t>
  </si>
  <si>
    <t>TALITA FERNANDA DE ARRUDA BARBERO</t>
  </si>
  <si>
    <t>0011316-16.2020.5.15.0018</t>
  </si>
  <si>
    <t>Determinada apresentação da defesa em 15 dias. UNA para 19/07/21. Sentença parcialmenrte procedente. Chain e Autora apresentaram RO, ambos providos em parte. RR dispensado. Chain apresentou RR, AIRR, agravo e RecEx, todos desprovidos.</t>
  </si>
  <si>
    <r>
      <t>Resp subs</t>
    </r>
    <r>
      <rPr>
        <sz val="11"/>
        <color theme="0" tint="-0.499984740745262"/>
        <rFont val="Times New Roman"/>
        <family val="1"/>
      </rPr>
      <t>; Dif HE,</t>
    </r>
    <r>
      <rPr>
        <sz val="11"/>
        <rFont val="Times New Roman"/>
        <family val="1"/>
      </rPr>
      <t xml:space="preserve"> VRs </t>
    </r>
  </si>
  <si>
    <t>TALITA MAYRA BARBOZA DA SILVA</t>
  </si>
  <si>
    <t xml:space="preserve">GERENTE CONTAS PESSOA JURIDICA - GERENTE RELACIONAMENTO EMPRESA </t>
  </si>
  <si>
    <t>0012366-10.2025.5.15.0113</t>
  </si>
  <si>
    <t xml:space="preserve">DIF. VERBAS RESC. </t>
  </si>
  <si>
    <t xml:space="preserve">PRÊMIOS -  VALORIZA E SUPERA </t>
  </si>
  <si>
    <t>TALITA PEREIRA TEIXEIRA DA SILVA</t>
  </si>
  <si>
    <t>0011514-05.2023.5.15.0097</t>
  </si>
  <si>
    <t>Aguarda realização de audiência UNA. PROCEDENTE. RO pela Almaviva. Julgado. RR e AIRR pela Chain. Denegados e aplicada multa. Rex pela Almaviva</t>
  </si>
  <si>
    <t>TAMIRIS SANTOS LUCCHETA</t>
  </si>
  <si>
    <t>0010627-93.2021.5.15.0128</t>
  </si>
  <si>
    <r>
      <t>Determinada apresentação da defesa em 30 dias (4/10). INSTR para 10/6/22. IMPROCEDENTE contra Chain e d+. Souto Maior reverteu para reconhcer a resp subs e outras verbas. Chain apresentou RR e AIRR. Não providos. Agravo e Rec Extr pela Chain.</t>
    </r>
    <r>
      <rPr>
        <b/>
        <sz val="11"/>
        <rFont val="Times New Roman"/>
        <family val="1"/>
      </rPr>
      <t xml:space="preserve"> </t>
    </r>
    <r>
      <rPr>
        <sz val="11"/>
        <rFont val="Times New Roman"/>
        <family val="1"/>
      </rPr>
      <t>Denegado</t>
    </r>
    <r>
      <rPr>
        <b/>
        <sz val="11"/>
        <rFont val="Times New Roman"/>
        <family val="1"/>
      </rPr>
      <t>. TRANSITOU. Exe Prov:</t>
    </r>
    <r>
      <rPr>
        <sz val="11"/>
        <rFont val="Times New Roman"/>
        <family val="1"/>
      </rPr>
      <t xml:space="preserve"> Chain vai pagar. Alguem apresentou AP. Provido. Aguarda pgto pela Chain. Vao liberar valores e arquivar</t>
    </r>
  </si>
  <si>
    <r>
      <rPr>
        <sz val="11"/>
        <color theme="0" tint="-0.499984740745262"/>
        <rFont val="Times New Roman"/>
        <family val="1"/>
      </rPr>
      <t>IMPROCCEDENTE</t>
    </r>
    <r>
      <rPr>
        <sz val="11"/>
        <rFont val="Times New Roman"/>
        <family val="1"/>
      </rPr>
      <t xml:space="preserve"> - Resp subs etc</t>
    </r>
  </si>
  <si>
    <t>TAMMY WEISS</t>
  </si>
  <si>
    <t>0011309-04.2022.5.15.0002</t>
  </si>
  <si>
    <t>RODRIGO FAVARO CORREA</t>
  </si>
  <si>
    <r>
      <t xml:space="preserve">Aguarda realização de audiência INICIAL. Aguarda INSTR. Proce parcial. Perdeu equiparaçao, assedio, cartoes validados, desc indevido. ED improvido. RO por ambas, provido do banco para excluir as he e da Reclamante para deferir dev de descontos. RR dispensado. </t>
    </r>
    <r>
      <rPr>
        <b/>
        <sz val="11"/>
        <color rgb="FF000000"/>
        <rFont val="Times New Roman"/>
        <family val="1"/>
      </rPr>
      <t>TRANSITOU</t>
    </r>
    <r>
      <rPr>
        <sz val="11"/>
        <color rgb="FF000000"/>
        <rFont val="Times New Roman"/>
        <family val="1"/>
      </rPr>
      <t xml:space="preserve">. Mandou Banco apresentar cálculos e depositar o incontroverso. Foi p/ perícia. Calcs homologados: PERITO. Pedimos manif. p/ EE ou liq. </t>
    </r>
  </si>
  <si>
    <t>Atraso na promo, dev de descontos, HÁ (10), adc ok</t>
  </si>
  <si>
    <t>tem aguardar calcs do perito</t>
  </si>
  <si>
    <t>Calcs rct: 40.1321 - Calc banco: 29.925</t>
  </si>
  <si>
    <t>TANCREDO NEVES MARQUES PADILHA</t>
  </si>
  <si>
    <t>0011988-57.2020.5.15.0007</t>
  </si>
  <si>
    <t>ANTONIO PAULO CALHEIROS</t>
  </si>
  <si>
    <r>
      <t xml:space="preserve">Aguarda realização de audiência INST para 23/11/21. Sentença procedente. Apresentamos RO. TRT mandou GP arrumar o seguro-fiaça, sob pena de não conhecimento. RO GP não conhecido por deserto e do Banco para excluir DM e correção STF a ser detalhado em liquidação. ED pelo Russo, rejeitados. RR pela GP e Russo, denegados. AIRR pelo BANco e GP. Denegados. </t>
    </r>
    <r>
      <rPr>
        <b/>
        <sz val="11"/>
        <color rgb="FF000000"/>
        <rFont val="Times New Roman"/>
        <family val="1"/>
      </rPr>
      <t>TRANSITOU</t>
    </r>
    <r>
      <rPr>
        <sz val="11"/>
        <color rgb="FF000000"/>
        <rFont val="Times New Roman"/>
        <family val="1"/>
      </rPr>
      <t>. RCT e Banco apresentaram cálculos, homologados os do Banco. Mandou GP pagar. Nao pagou, mandou BAnco pagar. GP apresentou EE dando um imovel em garantia, nao aceito. Apresentou AP e pediu aud de conciliaçao. NAo conciliados. Aguarda julgamento do AP. Nao provido. RR e AIRR pela GP. Denegados. De volta à Vara, bacen na GP, negativa. Nos intimaram a pagar.</t>
    </r>
  </si>
  <si>
    <t>Resp subs; nulidade AP, VRs; IJ, HE cursos; férias em dobro; Inden da cesta básica, Tíquete refeição; PPR; DM;
477, HÁ e 1% juros atual</t>
  </si>
  <si>
    <t>TANICLEIER RAMALHO MALTA</t>
  </si>
  <si>
    <t xml:space="preserve">GERENTE DE PAB - GERENTE ASSISTENTE -  SUPERVISOR ADMINISTRATIVO </t>
  </si>
  <si>
    <t>0010412-08.2023.5.15.0077</t>
  </si>
  <si>
    <t xml:space="preserve">MARCELO KHATTAR GALLI </t>
  </si>
  <si>
    <t>7a e 8a (sem comp) - IMPROCEDENTE</t>
  </si>
  <si>
    <t>Vara do trabalho</t>
  </si>
  <si>
    <t xml:space="preserve">Ofereci 10k em 10/3. depois 20k em 16/3. Enerramos pela distacia. SENTENÇA deu só 7a e 8a s/ comp. Calc com, comp deu 15.800. Vamos aguardar acórdao </t>
  </si>
  <si>
    <t>TARSISIA FREITAS</t>
  </si>
  <si>
    <t>GERENTE CONTAS PESSOA JURIDICA -  GERENTE CONTAS PESSOA FISICA I  - GERENTE ASSISTENTE</t>
  </si>
  <si>
    <t>0011568-64.2025.5.15.0011</t>
  </si>
  <si>
    <t>Ofereci 80k em 1/12/25. Nem mandou cpp. Cobrei, mas sem resposta. Indiquei ao TRT para acordo</t>
  </si>
  <si>
    <t>Indiquei na lista de cooperaçao</t>
  </si>
  <si>
    <t xml:space="preserve">TATIANA DE ALMEIDA PAPINI CASTRO </t>
  </si>
  <si>
    <t>GERENTE RELACIONAMENTO PRIME INVEST</t>
  </si>
  <si>
    <t>0011461-50.2024.5.15.0077</t>
  </si>
  <si>
    <t>Samuel Hugo Lima - 5ª Câmara</t>
  </si>
  <si>
    <t>Aguarda realização de audiência INSTR. Perdeu equip, cartoes ok, HE pos 8ª e IJ. ED pelo §3º e dedução HE pagas. Não acolhido. RO por ambas.</t>
  </si>
  <si>
    <t>7ª e 8ª (comp ok), DM (metas - 10k)</t>
  </si>
  <si>
    <t xml:space="preserve">Ofereci 30k em 30/8/24. Depois 45k br em 4/9/24. Em audiência, informar que a proposta atual é de 35k. SENTENÇA. Aguardamos RO pq adv nao aceita só os dm </t>
  </si>
  <si>
    <t>TATIANA PAGAN BRUSCHINI</t>
  </si>
  <si>
    <t>0010799-63.2025.5.03.0149</t>
  </si>
  <si>
    <t>POCOS DE CALDAS</t>
  </si>
  <si>
    <t>MG</t>
  </si>
  <si>
    <t>APARECIDO ROGDRIGUES / Nasser ahmad allan - SINDICATO DOS TRABALHADORES DO RAMO FINANCEIRO DE POÇOS DE CALDAS E REGIÃO</t>
  </si>
  <si>
    <t>CUMPRIMENTO DE SENTENÇA COLETIVA - Aguarda despacho. Arodrigues entrou no processo como assistente listisconsorcial da Tatiana e apresentou cálculos de 6 mm. Foi p/ perícia.</t>
  </si>
  <si>
    <t>TATIANA PAGAN BRUSCHINI - Vara não</t>
  </si>
  <si>
    <t>0011019-05.2017.5.15.0118</t>
  </si>
  <si>
    <t>Aguarda julgamento dos ROs no TRT. Processo SUSPENSO até decisão do recurso repetitivo sobre reflexo de DSR e validade da cláusula da CCT que exclui PLR proporcional. Reclamante alegou que não tem essas materias no recurso. TRT acolheu e mandou por o processo em pauta. Banco nao recorreu dos HA 20%. TRT nao acolheu nosso RO, só da Autora para deferir  add por acumulo, IJ e interrupção da prescrição. ED pela Autora, desprovidos. RR da Autora e Banco denegados. AIRR por ambos, nao providos. Agravo pela Autora (juros na Selic e he pós 6a quando ger contas) .</t>
  </si>
  <si>
    <t>Horas extras após 8a, PLR 2016 HSBC,  Interrup prescr; add de função; IJ; HÁ sindicato 15%  (ED) e IPCA</t>
  </si>
  <si>
    <t xml:space="preserve">Bru c/ hon: 761.130                                                           Liq c/ hon: 704.630                      Ofereci                                                        </t>
  </si>
  <si>
    <t>900k/  690k</t>
  </si>
  <si>
    <t xml:space="preserve">Ofereci 550k liq em 15/7 (460 rcmt + 90 ha). Cobrei em 22/7. Depois em 6/8 e em 4/9. Querem 900k. Mandei 650k liq em 10/9. Ela baixou pra 690. Mandei 680k em 13/9. Quer 690k. Sim, recusou pelos 10k. Com PPS, mandei 700k L em 16/4/25. </t>
  </si>
  <si>
    <t>TATIANE DE OLIVEIRA BRITO LEONELLO</t>
  </si>
  <si>
    <t>GERENTE CONTAS PESSOA FISICA I - SUPERVISOR ADMINISTRATIVO I - CAIXA</t>
  </si>
  <si>
    <t>0012079-46.2025.5.15.0081</t>
  </si>
  <si>
    <t>MATAO</t>
  </si>
  <si>
    <t>FABIO DE BIAGI</t>
  </si>
  <si>
    <t>99K</t>
  </si>
  <si>
    <t>TATIANE RENEE SOUZA SOARES</t>
  </si>
  <si>
    <t>0010114-33.2022.5.15.0018</t>
  </si>
  <si>
    <t>Aguarda realização de INICIAL em 10/04/23. Procedente em parte. ED por nós, acolhido para afastar a resp subs do BBI.  IMPROCEDENTE. TRT manteve a improcendencia em face do BBI. RR e AIRR pela Chain. Denegados. AgIn e Rc Extr denegado.</t>
  </si>
  <si>
    <t>TATIANE VAZ DE LIMA</t>
  </si>
  <si>
    <t>0013045-52.2025.5.15.0002</t>
  </si>
  <si>
    <t>GUILHERME VINICIUS SILVA DE OLIVEIRA</t>
  </si>
  <si>
    <t xml:space="preserve">Aguarda realização de audiência. Foi p/ perícia insalubridade e médica.  </t>
  </si>
  <si>
    <t>TATIANI PONCE DA SILVA</t>
  </si>
  <si>
    <t>ATENDENTE ARRECADAÇÃO</t>
  </si>
  <si>
    <t>0010109-26.2023.5.15.0131</t>
  </si>
  <si>
    <t>LUIZ GUSTAVO LIMA LEITE</t>
  </si>
  <si>
    <t xml:space="preserve">Aguarda realização de audiência UNA. IMPROCEDENTE em face de todos. RO da Autora. Acolhido p/ reconhecer cerceamento e mandar fazer outra instr. Nisso, Min Gima mandou suspender os processos nos quais há pedido de vínculo de trab aut/PJ. Taveira entendeu que pedido de vínculo com tomadora tb suspende e suspendeu. </t>
  </si>
  <si>
    <t>IMPROCEEDENTE - TRT mandou instruir novamente - SUSPENSO até decisão tema 1389</t>
  </si>
  <si>
    <t>THAIS AIAMARA DE OLIVEIRA</t>
  </si>
  <si>
    <t>0011444-21.2024.5.15.0107</t>
  </si>
  <si>
    <t xml:space="preserve">Eleonora Bordini Coca - 4ª Câmara </t>
  </si>
  <si>
    <t>Aguarda realização de audiência. Laudo ergonomico e medico nega nexo! PROCEDENTE. ED de ambas, providos. RO por ambos.</t>
  </si>
  <si>
    <t>Sal subs (30 dias), IJ15, ret CTPS</t>
  </si>
  <si>
    <t>490/300/230k</t>
  </si>
  <si>
    <t>(126.591 / 161.500)Ofereci 80k em 9/01. Em 14/02, banco subiu. Em 6/6, adv veio atras e em 9/6 mantive os mesmos 80k. 100k liq em 10/6 (pq laudo ergonomico foi negativo). Disse que o minimo é 230k mesmo. Após laudo neg, mandei 100k liq em 31/7. Retirada MT 89, voltou na 90. Oferecido 100k em aud, recusado. Mantive em 1/12. SENTENÇA (7k)</t>
  </si>
  <si>
    <t>THAIS CRISTINA PEREIRA</t>
  </si>
  <si>
    <t>0012109-57.2025.5.15.0089</t>
  </si>
  <si>
    <t>THAIS DIEGUES BURSE</t>
  </si>
  <si>
    <t xml:space="preserve">GERENTE PRIME ASSISTENTE - ESCRITURARIO </t>
  </si>
  <si>
    <t>0010573-02.2024.5.15.0071</t>
  </si>
  <si>
    <t>THAIS DO NASCIMENTO OLIVEIRA</t>
  </si>
  <si>
    <t>0011872-18.2020.5.15.0018</t>
  </si>
  <si>
    <r>
      <t xml:space="preserve">Determinada apresentação de defesa em 15 dias. UNA para 22/11/21. Não foi na perícia médica 2x e juizz declarou a prova preclusa. Sentença procedência. RO pelas 3 partes, provido do Banco pra afastar Sintratel e danos morais. RR dispensado. RR e AI pela Chain, denegado. Apresentaram agravo, denegado e imposta multa de 2%. RE pela Chain, nao admitido. </t>
    </r>
    <r>
      <rPr>
        <b/>
        <sz val="11"/>
        <rFont val="Times New Roman"/>
        <family val="1"/>
      </rPr>
      <t>TRANSITOU</t>
    </r>
    <r>
      <rPr>
        <sz val="11"/>
        <rFont val="Times New Roman"/>
        <family val="1"/>
      </rPr>
      <t>. Calculos homologaods, Chain irá pagar. Nao pagou, bloquearam. Vao liberar recursal do banco e arquivar.</t>
    </r>
  </si>
  <si>
    <t>THAIS VIANA DE BARROS</t>
  </si>
  <si>
    <t>0010118-85.2022.5.15.0013</t>
  </si>
  <si>
    <t xml:space="preserve">ELIANA PEREIRA DA SIVA </t>
  </si>
  <si>
    <t>Aguarda realização de audiência UNA. PROCEDENTE. Reconhecu cc quando ger contas. Vamos de ED. Rejeitados. RO por todas. Não provido da Reclamante e provido do banco. Manteve a interrup, rejeitou §3º, deu comp grat. Vamos de ED. Rejeitados. Vamos de RR pela interrup presc.</t>
  </si>
  <si>
    <t>Interrup presc, HE pos 6a quando 6h, 7a e 8a qnd ger ass (comp ok)</t>
  </si>
  <si>
    <t>THALITA GABRIELA BARROS DE OLIVEIRA</t>
  </si>
  <si>
    <t>0011371-45.2025.5.15.0097</t>
  </si>
  <si>
    <t>THAYNA GUEDES DE GODOI</t>
  </si>
  <si>
    <t>0011340-04.2020.5.15.0096</t>
  </si>
  <si>
    <t xml:space="preserve">Defesa em 15 dias (P:10/06/21). Aguarda INSTR. PROCEDENTE. Vamos de RO pela condenaçao SOL. RO pelo banco e Chain. Provido do Banco para resp subs. RR dispensado. RR e AIRR pela Chain. </t>
  </si>
  <si>
    <t>THIAGO CABRAL TINO</t>
  </si>
  <si>
    <t>0010073-35.2026.5.15.0080</t>
  </si>
  <si>
    <t>ALEXANDRE KLIMAS</t>
  </si>
  <si>
    <t>THIAGO DE OLIVEIRA MARQUES</t>
  </si>
  <si>
    <t xml:space="preserve">GERENTE ASSISTENTE - SUPERVISOR ADMINISTRATIVO - CAIXA </t>
  </si>
  <si>
    <t>0010833-84.2023.5.15.0016</t>
  </si>
  <si>
    <t xml:space="preserve">Aguarda realização de audiência UNA. IMPROCEDENTE. ED do Autor, não provido. RO. Provido ao Autor p/ IJ e hon. RR dispensado. ED pelo Autor, nao provido. RR e AIRR Autor. </t>
  </si>
  <si>
    <t>IMPROCEEDENTE - IJ 15 e HA (10%)</t>
  </si>
  <si>
    <t>calcs em 244 reais</t>
  </si>
  <si>
    <t>Calcs de 244 reais e planilha da mais de 1k de alçada. Vamos aguardar um pouco. Ofereci 200k liq com hon em aud de conc de 13/11/25. Não aceitou, mas quase! Vai aguardar TST</t>
  </si>
  <si>
    <t>THIAGO GEOVANI PADILHA</t>
  </si>
  <si>
    <t xml:space="preserve">SUPERVISOR ADMINISTRATIVO PRIME - GERENTE ADMINISTRATIVO </t>
  </si>
  <si>
    <t>0012137-30.2024.5.15.0131</t>
  </si>
  <si>
    <t>113.29 / 84.900</t>
  </si>
  <si>
    <t xml:space="preserve">Ofereci 70k b em 30/7. 90k em 4/8. Aceitou. Em 21/8 banco baixou o valor, mas já tinha assindo </t>
  </si>
  <si>
    <t>PADE (confundiu com PDE)</t>
  </si>
  <si>
    <t>THIAGO LOPES SARMENTO</t>
  </si>
  <si>
    <t>0012227-70.2025.5.15.0109</t>
  </si>
  <si>
    <t xml:space="preserve">PDE + SUPERA </t>
  </si>
  <si>
    <t>Interrupção presc - 0012458-32.2017.5.15.0092</t>
  </si>
  <si>
    <t>THIAGO MACARINI FRANCA</t>
  </si>
  <si>
    <t xml:space="preserve">GERENTE CONTAS PESSOA JURIDICA - GERENTE CONTAS PESSOA FISICA </t>
  </si>
  <si>
    <t>0011473-49.2025.5.15.0006</t>
  </si>
  <si>
    <t>Ofereci 100k em 27/01. Fechado em 29/01</t>
  </si>
  <si>
    <t>Rubens - Wpp</t>
  </si>
  <si>
    <t>THIAGO OLIVEIRA MOTA</t>
  </si>
  <si>
    <t xml:space="preserve">GERENTE COMERCIAL III - GERENTE EXECUTIVO COMERCIAL </t>
  </si>
  <si>
    <t>0012354-63.2025.5.15.0026</t>
  </si>
  <si>
    <t>GUILHERME SOARES DE CARVALHO</t>
  </si>
  <si>
    <t>THIAGO VESFRASIANO BERTELLI</t>
  </si>
  <si>
    <t>0013059-10.2022.5.15.0077</t>
  </si>
  <si>
    <r>
      <t xml:space="preserve">Pediu liminar de reintegração por doença (burn out), negada. Aguarda designaçao de audiência. TRT </t>
    </r>
    <r>
      <rPr>
        <b/>
        <sz val="11"/>
        <color theme="1"/>
        <rFont val="Times New Roman"/>
        <family val="1"/>
      </rPr>
      <t>deferiu liminar em MS e mandou reintegrar, o que ocorrreu em 31/1/23</t>
    </r>
    <r>
      <rPr>
        <sz val="11"/>
        <color theme="1"/>
        <rFont val="Times New Roman"/>
        <family val="1"/>
      </rPr>
      <t xml:space="preserve">. Aguarda audiência. Pericia deu concausa. PROCEDENTE. Perdeu d materiais (tratamento) e pensao mensal. Não falou nada sobre estabildade e reintegraçao, entao vamos de ED. Negado. RO pelas partes. Apresentamos TutCauAnt, liminar negada. No mérito, indeferida. RO provido p/ cassar a reintegração e excluir toda condenação ligada a doença pois concluiu que nem concausa tinha. Diminuiu atraso na promo para 1/5 do salario de caixa e tirou 7a e 8a. </t>
    </r>
    <r>
      <rPr>
        <b/>
        <sz val="11"/>
        <color theme="1"/>
        <rFont val="Times New Roman"/>
        <family val="1"/>
      </rPr>
      <t>DESLIGADO</t>
    </r>
    <r>
      <rPr>
        <sz val="11"/>
        <color theme="1"/>
        <rFont val="Times New Roman"/>
        <family val="1"/>
      </rPr>
      <t>. RR dispensado. ED Autor, nao provido. RR rct. Denegado.</t>
    </r>
  </si>
  <si>
    <r>
      <rPr>
        <sz val="11"/>
        <color theme="0" tint="-0.499984740745262"/>
        <rFont val="Times New Roman"/>
        <family val="1"/>
      </rPr>
      <t>He pos 6</t>
    </r>
    <r>
      <rPr>
        <sz val="11"/>
        <color theme="1"/>
        <rFont val="Times New Roman"/>
        <family val="1"/>
      </rPr>
      <t xml:space="preserve">, </t>
    </r>
    <r>
      <rPr>
        <sz val="11"/>
        <color theme="0" tint="-0.499984740745262"/>
        <rFont val="Times New Roman"/>
        <family val="1"/>
      </rPr>
      <t xml:space="preserve">comp grat e </t>
    </r>
    <r>
      <rPr>
        <sz val="11"/>
        <color theme="1"/>
        <rFont val="Times New Roman"/>
        <family val="1"/>
      </rPr>
      <t xml:space="preserve">deduçao pagas ok, Atraso na promoçao (6 meses), </t>
    </r>
    <r>
      <rPr>
        <sz val="11"/>
        <color theme="0" tint="-0.499984740745262"/>
        <rFont val="Times New Roman"/>
        <family val="1"/>
      </rPr>
      <t>concausa em grau mínimo, manteve reintegraçao, DM doença (10k)</t>
    </r>
    <r>
      <rPr>
        <sz val="11"/>
        <color theme="1"/>
        <rFont val="Times New Roman"/>
        <family val="1"/>
      </rPr>
      <t>, HÁ (15)</t>
    </r>
  </si>
  <si>
    <t xml:space="preserve">REINTEGRADO ATIVO. Após sentença, aceita a rescisao. Ofereci 30k liq em 28/8. Quer 140k. Inviável, encerrado. DISPENSADO. Apos acórdao, oferecer 15k Liq. Entrou com outra RT, inviável. </t>
  </si>
  <si>
    <t>0011878-66.2025.5.15.0077</t>
  </si>
  <si>
    <r>
      <rPr>
        <b/>
        <sz val="11"/>
        <color theme="1"/>
        <rFont val="Times New Roman"/>
        <family val="1"/>
      </rPr>
      <t>VR.</t>
    </r>
    <r>
      <rPr>
        <sz val="11"/>
        <color theme="1"/>
        <rFont val="Times New Roman"/>
        <family val="1"/>
      </rPr>
      <t xml:space="preserve"> Aguarda designação de audiência. Prova oral indeferida. Aguarda sentença. IMPROCEDENTE. RO rct. </t>
    </r>
  </si>
  <si>
    <t>THORIBIO DA SILVA</t>
  </si>
  <si>
    <t>0011624-02.2023.5.15.0130</t>
  </si>
  <si>
    <t>Aguarda realização de audiência UNA. IMPROCEDENTE em face de todos na fundamentaçao, mas não no dispositivo. RO por todas as Reclamadas. Improc mantida. RR e AIRR rct.</t>
  </si>
  <si>
    <t>TIAGO BATISTA DOS SANTOS</t>
  </si>
  <si>
    <t>0010127-49.2020.5.15.0132 (arq) - CumpSen 0011353-21.2022.5.15.0132</t>
  </si>
  <si>
    <t>FATIMA APARECIDA DOS SANTOS</t>
  </si>
  <si>
    <r>
      <t xml:space="preserve">,Aguarda realização de audiência UNA no dia 29/04/20. CANCELADA. Recebida a defesa do banco e autor deverá indicar endereço para citação da Sesvi. UNA para 03/09/21. Sentença procedencia. Apresentamos ED. Improvido. RO pelo Banco. RR pelo Banco, denegado. Fomos AIRR. Russo desitiu do AIRR e </t>
    </r>
    <r>
      <rPr>
        <b/>
        <sz val="11"/>
        <rFont val="Times New Roman"/>
        <family val="1"/>
      </rPr>
      <t>TRANSITOU</t>
    </r>
    <r>
      <rPr>
        <sz val="11"/>
        <rFont val="Times New Roman"/>
        <family val="1"/>
      </rPr>
      <t xml:space="preserve">. Exe segue nos autos de cumpr de sentença, onde impugnamos os calculos do Autor e depoistamos o incontroverso. Pela divergência, foi para perito. Concordamos com os cálculos do perito. Homologado. Sesvi intimada para pagar. Nao pagou, mas tinha 59k depositado por ela em 4/24 e liberaram. Farão bacen contra ela pelos 5,3k restantes.  </t>
    </r>
  </si>
  <si>
    <t>Resp subs, VRs, 467 e 477; Vale -ref, cesta basica, entrega de PPP, ASO e LCAT, PLR, dobra das férias, FGTS + 40%, HÁ e ADC 58 + 1%</t>
  </si>
  <si>
    <t>TIAGO DE CARVALHO MORAIS</t>
  </si>
  <si>
    <t xml:space="preserve">GERENTE CONTAS PESSOA FISICA I - </t>
  </si>
  <si>
    <t>0010135-98.2026.5.15.0040</t>
  </si>
  <si>
    <t xml:space="preserve"> PRISCILA DE  FREITAS  CASSIANO  NUNES</t>
  </si>
  <si>
    <t>TIAGO EDUARDO PAULO</t>
  </si>
  <si>
    <t>0011280-32.2024.5.15.0018</t>
  </si>
  <si>
    <t>REGIANE DE SIQUEIRA SOUZA</t>
  </si>
  <si>
    <t>Aguarda realização de audiência UNA. IMPROCEDENTE em face do banco, mas ganhou contra a Gocil. RO por ambos. Provido do rct p/ nossa resp subs. RR Gocil.</t>
  </si>
  <si>
    <t>TIAGO GASETTA</t>
  </si>
  <si>
    <t>0010350-07.2025.5.15.0009</t>
  </si>
  <si>
    <t xml:space="preserve">RAQUEL MORANDI PROMENZIO </t>
  </si>
  <si>
    <t>Aguarda realização de audiência. Laudo aponta concausa e aptidão.</t>
  </si>
  <si>
    <t>95k</t>
  </si>
  <si>
    <t>450k/300k/200k</t>
  </si>
  <si>
    <t>Ofereci 55k em 9/6. Cobrei em 12/6. Liguei em 24/6.Chegamos a 75k em aud, mas ele quer 450k. Em 28/7 adv me mandou msg peguntando se melhora e eu disse q depende da pretensao. Cobrei em 4/8. Nao respondeu. Em aud de 27/11/25, baixou a pretensao p/ 200k. Ofereci 95k em 11/2/26, após o laudo, não aceitou.</t>
  </si>
  <si>
    <t>RAQUEL e-mail: contato@cmqadvogadas.com.br  (11) 94576-1062</t>
  </si>
  <si>
    <t>HORAS IN ITINERE; PERCEPÇÃO DA VERBA “GRATIFICAÇÃO DE FUNÇÃO”</t>
  </si>
  <si>
    <t>TICIANE DA SILVA BRASILIO</t>
  </si>
  <si>
    <t>0011309-60.2024.5.15.0090</t>
  </si>
  <si>
    <t>TONY BELLOTTO</t>
  </si>
  <si>
    <t>0010526-05.2024.5.15.0111</t>
  </si>
  <si>
    <t xml:space="preserve">EDUARDO BELLOTTO </t>
  </si>
  <si>
    <t>Aguarda realização de audiência UNA. PROCEDENTE. Perdeu acumulo/desvio, IJ, cartoes ok. Vamos de ED pelas dif de he. Nao provido. RO por ambos. Não providos. Teremos que ir de ED pelas dif de he, que vai dar a improc do processo. Não providos. RR dispensado. ED Autor, rejeitados. RR autor.</t>
  </si>
  <si>
    <t>Dif de he em 01/22</t>
  </si>
  <si>
    <t>220 reais a condenaça</t>
  </si>
  <si>
    <t>quer esperar acodao</t>
  </si>
  <si>
    <t>UILIAN FERNANDO RIBEIRO</t>
  </si>
  <si>
    <t>0010134-50.2024.5.15.0116</t>
  </si>
  <si>
    <t>Aguarda realização de audiência UNA. IMPROCEDENTE. (cc, vr, pde, dm emprestimo). ED pelo Autor, procedente p/ aplicar 14.010. RO do rct.  Improvido! ED por ele, denegados. RR e AIRR Reclamante.</t>
  </si>
  <si>
    <t>VAGNER DONIZETE ZAFALON</t>
  </si>
  <si>
    <t>0010223-84.2021.5.15.0114</t>
  </si>
  <si>
    <r>
      <rPr>
        <b/>
        <sz val="11"/>
        <rFont val="Times New Roman"/>
        <family val="1"/>
      </rPr>
      <t>Verba de representação</t>
    </r>
    <r>
      <rPr>
        <sz val="11"/>
        <rFont val="Times New Roman"/>
        <family val="1"/>
      </rPr>
      <t>. Defesa em 15 dias (29/4/21). Aguarda INSTR. IMPROCEDENTE. RO pelo Autor. Provido para deferir verba de representação. RR dispensado. Em acordao de ED, afastaram a limitaçao aos valores da inicial. RR e AIRR pelo Autor.</t>
    </r>
  </si>
  <si>
    <t xml:space="preserve">IMPROCEEDENTE - verba de representação </t>
  </si>
  <si>
    <t>Liq + hon: 23.597            deságil: 20%: 18.877</t>
  </si>
  <si>
    <t xml:space="preserve">Ofereci 24k liq em 14/01 p/ quitar ambos. </t>
  </si>
  <si>
    <t>ADICIONAL NOTURNO</t>
  </si>
  <si>
    <t>0010193-49.2021.5.15.0114 - ExePrSent: 0012211-38.2024.5.15.0114</t>
  </si>
  <si>
    <r>
      <t xml:space="preserve">Aguarda realização de audiência UNA em 30/9/21. Apresentraremos ExcIncomp porque o outro porcesso esta na 3ª Vara do Trabalho. Não apresentamos. INSTR para 13/6/22. Sentença indeferiu IJ, he pos 6, desvio, DM. Reconheceu cartoes e aplicou a clau 11.  RO por ambos. Provido só do rct para subir os hon para 15%.  RR dispensado, apresentado pelo Autor. Denegado. AIRR pelo Autor. </t>
    </r>
    <r>
      <rPr>
        <b/>
        <sz val="11"/>
        <rFont val="Times New Roman"/>
        <family val="1"/>
      </rPr>
      <t>ExeProv</t>
    </r>
    <r>
      <rPr>
        <sz val="11"/>
        <rFont val="Times New Roman"/>
        <family val="1"/>
      </rPr>
      <t>: Partes devem apresentar cálculos. Banco apresentou 3k e Autor 200k. Foi p/ perícia (29.700).</t>
    </r>
  </si>
  <si>
    <t xml:space="preserve">7ª e 8ª, claus 11 ok, dev descontos, não limita valores, há (15%), ADC 58   </t>
  </si>
  <si>
    <t>3 .872,26</t>
  </si>
  <si>
    <t>Ofereci 24k liq em 14/01 p/ quitar ambos. Valores hiper discrepantes</t>
  </si>
  <si>
    <t>Diferenças de caixa</t>
  </si>
  <si>
    <t>VALBER AIRES DE ARRUDA</t>
  </si>
  <si>
    <t>GERENTE DE PAB - SUPERVISOR ADMINISTRATIVO - CAIXA</t>
  </si>
  <si>
    <t>0010797-14.2024.5.15.0111</t>
  </si>
  <si>
    <t xml:space="preserve">LEANDRO MARQUES </t>
  </si>
  <si>
    <t xml:space="preserve"> Aguarda realização de audiência UNA. PROCEDENTE. Cartoes ok, perdeu DM. Vamos de ED pelo §3º e comp grat. Providos p/ comp apenas. RO por ambos. Provido p/ cc e limitar IJ. ED Rct, desprovido. RR dispensado.</t>
  </si>
  <si>
    <r>
      <rPr>
        <sz val="11"/>
        <color theme="0" tint="-0.499984740745262"/>
        <rFont val="Times New Roman"/>
        <family val="1"/>
      </rPr>
      <t>7ª e 8ª (comp ok),</t>
    </r>
    <r>
      <rPr>
        <sz val="11"/>
        <color theme="1"/>
        <rFont val="Times New Roman"/>
        <family val="1"/>
      </rPr>
      <t xml:space="preserve"> IJ (2 dias)</t>
    </r>
  </si>
  <si>
    <t>VALDEIR LAURENCETTI</t>
  </si>
  <si>
    <t>0011221-80.2025.5.15.0027</t>
  </si>
  <si>
    <t>WENDEL SOARES MORLIN</t>
  </si>
  <si>
    <t>Aguarda realização de audiência - ACORDO</t>
  </si>
  <si>
    <t xml:space="preserve">Ofereci 120k em 8/12/25. Cobrei em 12/12. Em 20/01, consegui por wpp. (Mm 48, IJ 76, Ferias 38, DM 40, PLR 32). Mandei 150k liq em 21/01. aceitou! </t>
  </si>
  <si>
    <t>150k b=l</t>
  </si>
  <si>
    <t>e-mail (wendelmorlin@hotmail.com) - NAO RESPONDE e-mail.    (17) 3422-5282 – (17) 98104-7555 wpp</t>
  </si>
  <si>
    <t>SIM (faltta preposto apenas)</t>
  </si>
  <si>
    <t xml:space="preserve">ADIC, PERICULOSIDADE; INTERRUPÇÃO PRESCR – ULTIMO ATO 1002033-60.2027.5.02.0036; </t>
  </si>
  <si>
    <t>VALDINEIA COLASSO</t>
  </si>
  <si>
    <t>0010833-79.2025.5.15.0092</t>
  </si>
  <si>
    <t>Aguarda realização de audiência. Determinado pagamento liminar das rescisórias pela BA. Nao pagou. Bacen positivo. Penhora liberada.</t>
  </si>
  <si>
    <t>VALERIA DA SILVA FRANCA</t>
  </si>
  <si>
    <t>Bradesco Seguros S.A.</t>
  </si>
  <si>
    <t>0010569-23.2021.5.15.0021</t>
  </si>
  <si>
    <t xml:space="preserve">VICENTE CHICARELLI BRAGUIM </t>
  </si>
  <si>
    <t>Aguarda realização de audiência CONCILIAÇÃO em 12/08/21.Determinada perícia. INSTR para 26/04/23. Na ata constou que a prova oral seria limitada ao dano moral, mas a Cla perguntou pro Reclamante no min 2`10". Procedente. RO dispensado. Recurso pelas demais. RR dispensado, apresentado por Almaviva e rct. Denegados. AIRR por eles. Denegados.</t>
  </si>
  <si>
    <t>VALERIA RIBEIRO</t>
  </si>
  <si>
    <t>0010294-07.2026.5.15.0116</t>
  </si>
  <si>
    <t>EDUARDO RODRIGUES</t>
  </si>
  <si>
    <t>VALFREDO AUGUSTO MACHADO MENDES BEZERRA</t>
  </si>
  <si>
    <t>0011729-16.2023.5.15.0053</t>
  </si>
  <si>
    <t>Aguarda realização de audiência. IMPROCEDENTE em realação à tomadoras, mas condenou BA e TB. RO por ambas. Provido só das rcds.</t>
  </si>
  <si>
    <t>VALTEMIR DA CONCEICAO PEREIRA</t>
  </si>
  <si>
    <t>0011445-49.2024.5.15.0125</t>
  </si>
  <si>
    <t>SARGENTO RENATO B SERAPHIM</t>
  </si>
  <si>
    <t>Aguarda realização de audiência. PROCEDENTE. RO dispensado, apresentado pela GP.</t>
  </si>
  <si>
    <t>VANDERLENE MITIKO AKAMATSU</t>
  </si>
  <si>
    <t xml:space="preserve">GERENTE ADMINISTRATIVO UNIDADE - GERENTE ADMINISTRATIVO </t>
  </si>
  <si>
    <t>0010028-96.2026.5.15.0123</t>
  </si>
  <si>
    <t>Informei nao ter proposta em 12/2.</t>
  </si>
  <si>
    <t xml:space="preserve">Férias em dobro (fracionamento); </t>
  </si>
  <si>
    <t>VANESSA CRISTINA GODOY PEREIRA</t>
  </si>
  <si>
    <t xml:space="preserve">GERENTE DE NEG E SERVICOS I - GERENTE ASSISTENTE - CAIXA </t>
  </si>
  <si>
    <t>0011099-88.2025.5.15.0020</t>
  </si>
  <si>
    <t>NULIDADE BANCO DE HORAS; L. 14010</t>
  </si>
  <si>
    <t>VANESSA PASCOAL</t>
  </si>
  <si>
    <t>0012894-92.2025.5.15.0097</t>
  </si>
  <si>
    <t>JONATHAN DA SILVA VIEIRA</t>
  </si>
  <si>
    <t>450k/220k/160</t>
  </si>
  <si>
    <t>Ofereci 70k b por email em 12/01. Mandou 450k em 13/01. Quis encerrar. Baixou para 220k. (IJ 50, DM 200, DM 2 50, DM 3 130, PDE 350. Mandei 90k liq em 22/01. Cobrei em 2/2. Quis 160k. Reforcei os 90k liq. Não aceitou. Depois aceitou.</t>
  </si>
  <si>
    <t>90K</t>
  </si>
  <si>
    <t>Thais/Jonathan - e-mail</t>
  </si>
  <si>
    <t>D. MORAL ÓCIO FORÇADO</t>
  </si>
  <si>
    <t>VANESSA PEREIRA DIAS</t>
  </si>
  <si>
    <t>0010249-73.2025.5.15.0007</t>
  </si>
  <si>
    <t>VANIA DA SILVA PINTO</t>
  </si>
  <si>
    <t>GERENTE NEGOCIOS RECUPERACAO C</t>
  </si>
  <si>
    <t>0011271-67.2021.5.15.0053</t>
  </si>
  <si>
    <t>Aguarda realização de audiência UNA para 28/06/22. Sentença parcial. ED pelos honorários. RO do banco não provido e da Autora provido parcialmente. Perdeu só 7 e 8. ED pelo russo, não provido. RR pelo Banco (384, integr aux ref, correçao (não sei porque) e pela Autora. Do banco recebido parcialmente, da Autora nao recebido. AIRR por ambas.</t>
  </si>
  <si>
    <r>
      <rPr>
        <sz val="11"/>
        <color theme="0" tint="-0.499984740745262"/>
        <rFont val="Times New Roman"/>
        <family val="1"/>
      </rPr>
      <t>Afastou a HE em eventos</t>
    </r>
    <r>
      <rPr>
        <sz val="11"/>
        <rFont val="Times New Roman"/>
        <family val="1"/>
      </rPr>
      <t xml:space="preserve">, dif de add noturno, 384 (sem limitaçao), integr aux ali,  susp da prescri da 14010,  PLR, km, IPCA + 1%, HÁ (15) </t>
    </r>
  </si>
  <si>
    <t xml:space="preserve">Brt=liq c/ hon: 136.300            </t>
  </si>
  <si>
    <t>Ofereci 80k bruto em 5/10. Rafa disse que não fez os calculos, entao não tem proposta. Pedi atual em 4/25. ok. Ofereci 100k liq por pet no TST (85+15) em 24/4. Quer 315+15%</t>
  </si>
  <si>
    <t>Encerrado - mas ta com pet no TST</t>
  </si>
  <si>
    <t>VANIA SILVA DO NASCIMENTO</t>
  </si>
  <si>
    <t>0012341-55.2020.5.15.0021</t>
  </si>
  <si>
    <t>Aguarda INICIAL para 8/02/22. INSTR para 18/11/22. IMPROCEDENTE. ED pela Autora, improcedente. RO pela Autora. Provido. ED por ambos. Provido p/ 384 ate 2017 e da Autora p/ JG. RR dispensado. RR e AIRR Reclamante. Denegados.</t>
  </si>
  <si>
    <t>IMPROCCEDENTE - IJ, 384 e dev descontos</t>
  </si>
  <si>
    <t>74k liq</t>
  </si>
  <si>
    <t>Ofereci 22k liq com hon. Não quer acordo, quer decisao TST (aquela decidida que arrasou na aud).</t>
  </si>
  <si>
    <t>Vários - Proj garimpo - RONALDO FRANCISCO ALVES</t>
  </si>
  <si>
    <t>não se aplica</t>
  </si>
  <si>
    <t>0011537-83.2023.5.15.0053</t>
  </si>
  <si>
    <t xml:space="preserve">Uniao dos valores encontrados no projeto garimpo em uma única conta do Banco. CEF já fez as liberaçoes. Secretaria vai identificar quem são os credores que não o Banco e devolver a eles. O restante será devolvido ao Banco, que deverá identificar os números completos dos processos relacionados no ID cc3f4f2 e a respectiva data do arquivamento, a fim de viabilizar a associação de cada depósito e posteriores verificações e deliberações. ) O mesmo procedimento do item anterior poderá ser feito pela parte ré em relação aos depósitos recursais vinculados ao FGTS do trabalhador (GFIP), cujos extratos poderão ser obtidos pela própria parte por meio do canal eletrônico "Conectividade Social" </t>
  </si>
  <si>
    <t xml:space="preserve">Assessoria de execuçao VI de Campinas  </t>
  </si>
  <si>
    <t>ACOMP FINAL OK EM 6/24</t>
  </si>
  <si>
    <t>VICTOR BUENO DOS SANTOS</t>
  </si>
  <si>
    <t>PASCHOALATTO SERVICOS DE CALL CENTAR LTDA + BANCO BRADESCO</t>
  </si>
  <si>
    <t>0010402-91.2026.5.15.0033</t>
  </si>
  <si>
    <t>ARTUR EDUARDO GARCIA MECHEDJAN JUNIOR</t>
  </si>
  <si>
    <t>VICTOR DE PAIVA RIGOLIN</t>
  </si>
  <si>
    <t>GERENTE DE NEG E SERVICOS PRIM  - GERENTE PRIME ASSISTENTE</t>
  </si>
  <si>
    <t>0011692-32.2025.5.15.0016</t>
  </si>
  <si>
    <t>MULTA DO ARTIGO 477</t>
  </si>
  <si>
    <t>VINICIUS APARECIDO FERNANDES</t>
  </si>
  <si>
    <t xml:space="preserve">GERENTE ASSISTENTE - GERENTE ASSISTENTE PA - SUPERVISOR ADMINISTRATIVO </t>
  </si>
  <si>
    <t>0012682-75.2024.5.15.0010</t>
  </si>
  <si>
    <t>VINICIUS DE SOUZA CUNHA</t>
  </si>
  <si>
    <t xml:space="preserve">ESCRITURARIO - CAIXA - GERENTE ASSISTENTE PA - GERENTE FINANCIAMENTOS I </t>
  </si>
  <si>
    <t>0010895-48.2023.5.15.0106</t>
  </si>
  <si>
    <t>Apresentamos exce de incomp porque o Reclamante trabalhava em Ribeirao. Rejeitada por ter o Bradesco atuaçao em ambito nacional e o Autor morar em Ribeirao. Aguarda realização de audiência. Procedente. Reconheceu cc, perdeu ver repre. Vamos de ED, não provido. RO por ambas, provido do Autor p/ subir DM de 2 para 5k e do banco para dar ha. RR por ambos. Análise de admissibilidade suspensa pq vao arrumar o divisor primeiro. Arrumaram. RR denegados (do banco pq a unica materia era o divisor). AIRR dispensado, apresentado pelo rct. Denegado. Agravo rct.</t>
  </si>
  <si>
    <t xml:space="preserve">He pos 6a (não marcadas, DM (trans val - 2k / metas 5k), </t>
  </si>
  <si>
    <t xml:space="preserve">                            44.678 b                                liq: 44.565</t>
  </si>
  <si>
    <r>
      <t xml:space="preserve">Ofereci 35k liq em 15/07/24, só negaram sem dar contraproposta. Em audiência, </t>
    </r>
    <r>
      <rPr>
        <u/>
        <sz val="11"/>
        <color rgb="FF000000"/>
        <rFont val="Calibri"/>
        <family val="2"/>
        <scheme val="minor"/>
      </rPr>
      <t>pedir contraproposta</t>
    </r>
    <r>
      <rPr>
        <sz val="11"/>
        <color rgb="FF000000"/>
        <rFont val="Calibri"/>
        <family val="2"/>
        <scheme val="minor"/>
      </rPr>
      <t>.Oferecer ate nosso max de 46.300k liq.  Em aud, apresentou contraproposta de 180k + ha. Sentença/acórdão. Saiu da Michele foi p/ Marcela (glória). Ofereci 44k liq em 18/7 (já é o max)</t>
    </r>
  </si>
  <si>
    <t>VINICIUS PASCHOAL DE ALMEIDA</t>
  </si>
  <si>
    <t xml:space="preserve">SUPERVISOR ADMINISTRATIVO - AGENTE NEGOCIOS - ESCRITURARIO </t>
  </si>
  <si>
    <t>0012482-56.2024.5.15.0111</t>
  </si>
  <si>
    <t>VIRGINIA EUFLOSINA SILVA</t>
  </si>
  <si>
    <t>0010383-92.2024.5.15.0021</t>
  </si>
  <si>
    <t>BEATRIZ OLIVEIRA ALMEIDA SILVA</t>
  </si>
  <si>
    <t>Aguarda realização de audiência. PROCEDENTE. Apresentamos ED porque na sentença condenaram  Bradesco Cartoes e não o SA. Aceito. RO pela Chain, dispensado pelo Banco. Provido da rct.</t>
  </si>
  <si>
    <t>VITOR ARANTES CABROBO RODRIGUES</t>
  </si>
  <si>
    <t>0010558-19.2024.5.15.0011</t>
  </si>
  <si>
    <t>11ª Câmara - LAURA BITTENCOURT</t>
  </si>
  <si>
    <t>Aguarda realização de audiência. PROCEDENTE. Perdeu cc pelo §3º caus 11 a partir de 12/11/19, cartoes ok, multa CCT, PLR. Vamos de ED. Não providos. RO por ambos</t>
  </si>
  <si>
    <t>7ª e 8ª de 17/03/19 a 11/11/19 (comp ok)</t>
  </si>
  <si>
    <t>VITOR BARROS COSTA</t>
  </si>
  <si>
    <t>GERENTE DE NEG E SERVICOS I  - GERENTE ASSISTENTE  - AGENTE NEGOCIOS</t>
  </si>
  <si>
    <t>0011294-16.2025.5.15.0039</t>
  </si>
  <si>
    <t>LAYS CRISTINA DE CUNTO</t>
  </si>
  <si>
    <t>Pediu 100k pra gente ver se sai proposta</t>
  </si>
  <si>
    <t>VITOR DE SOUZA GARCIA</t>
  </si>
  <si>
    <t>1000863-06.2022.5.02.0383</t>
  </si>
  <si>
    <t>MURILO MAXIMO RODRIGUES</t>
  </si>
  <si>
    <r>
      <t xml:space="preserve">Aguarda realização de audiência UNA em 09/11/2022. Sentença parcial. Aceitou nossa tese de que apresentou  protesto 5 anos após 2016. RO pelas partes. Não providos. RR por ambos, denegados. Russo não respondeu nosso e-mail informando se iriam apresentar AIRR ou nao, entao, nao apresentamos. AIRR pelo Autor. Russo nao quis AIRR adesivo. Denegado. </t>
    </r>
    <r>
      <rPr>
        <b/>
        <sz val="11"/>
        <rFont val="Times New Roman"/>
        <family val="1"/>
      </rPr>
      <t>TRANSITOU</t>
    </r>
    <r>
      <rPr>
        <sz val="11"/>
        <rFont val="Times New Roman"/>
        <family val="1"/>
      </rPr>
      <t>. Vamos manifestar aos calcs rct. Pela diferença, foi para perícia. Calcs perito homologados. Mandou liberar recursais, atualizar saldo remanescente e depois vamos ser citados para pagar. Sem matéria p/ EE (calcs perito quase metade dos nossos).</t>
    </r>
  </si>
  <si>
    <t>HE após 6, comp a partir de 9/2018</t>
  </si>
  <si>
    <t>59.655 (20% menos que os calculos a condenaçao sem atual ainda)</t>
  </si>
  <si>
    <t xml:space="preserve">Ofereci 45k Liq em 14/8 por email. Cobrei em 23/8. 60k em 30/8. Quer 250k </t>
  </si>
  <si>
    <t>VITOR HESPANHOLI</t>
  </si>
  <si>
    <t>0011146-46.2022.5.15.0027</t>
  </si>
  <si>
    <r>
      <t xml:space="preserve">Aguarda realização de audiência UNA. Procedente. Perdeu he, comissões e PDE. Vamos de RO. ED pelo Autor, não provido. RO por ambos. RR por ambos (Banco pelo desvio). Denegado do rct. Apresentamos ED pelo nosso, provido, analisado e denegado o RR. AIRR por todos. Denegados. </t>
    </r>
    <r>
      <rPr>
        <b/>
        <sz val="11"/>
        <rFont val="Times New Roman"/>
        <family val="1"/>
      </rPr>
      <t>TRANSITOU</t>
    </r>
    <r>
      <rPr>
        <sz val="11"/>
        <rFont val="Times New Roman"/>
        <family val="1"/>
      </rPr>
      <t>. Partes devem apresentar calcs.</t>
    </r>
  </si>
  <si>
    <t>Interr presc e desvio, JG, HÁ(5) e ADC 58</t>
  </si>
  <si>
    <r>
      <t>Ofereci 40k liq em 15/7. Cobrei em 1/8. Só disse que não. Em audiência, p</t>
    </r>
    <r>
      <rPr>
        <u/>
        <sz val="11"/>
        <color rgb="FF000000"/>
        <rFont val="Calibri"/>
        <family val="2"/>
        <scheme val="minor"/>
      </rPr>
      <t>edir contraproposta</t>
    </r>
    <r>
      <rPr>
        <sz val="11"/>
        <color rgb="FF000000"/>
        <rFont val="Calibri"/>
        <family val="2"/>
        <scheme val="minor"/>
      </rPr>
      <t xml:space="preserve">. Oferecer ate nosso max de 48.500k liq (pedir prazo p/ discriminação). Em audiência apresentou contraproposta de 150k + honorários. </t>
    </r>
  </si>
  <si>
    <t>VITORIA LORENA SILVA MIGUEL</t>
  </si>
  <si>
    <t>0011837-77.2024.5.15.0031</t>
  </si>
  <si>
    <t>Aguarda realização de audiência. PROCEDENTE.  Perdeu VR, comissões, PDE, sobreaviso, km, cartões ok, dif PLR, DM. RO por ambos (Marcelo Magalhães - 7ª Câmara .</t>
  </si>
  <si>
    <t>7ª e 8ª, IJ, HE pós 8ª</t>
  </si>
  <si>
    <t>Calcs: 5k</t>
  </si>
  <si>
    <t xml:space="preserve"> </t>
  </si>
  <si>
    <t xml:space="preserve">HORAS EXTRAS POR SOBREAVISO </t>
  </si>
  <si>
    <t>VIVIANE DE SANTI VICENTINI HAICKI</t>
  </si>
  <si>
    <t>0010385-28.2021.5.15.0131</t>
  </si>
  <si>
    <t xml:space="preserve">Aguarda realização de audiência UNA em 15/09/2022. Procedente em parte. Negou acúmulo e danos morais. RO por ambas. Provido só do do Banco p/ aplicar reforma, comp grat e há (10). RR dispensado. Apresentado RR e AIRR pela Reclamante. </t>
  </si>
  <si>
    <t>Horas extras pós 6, comp ok, sal subst, HÁ 10 e adc 58 ok (com juros no IPCA)</t>
  </si>
  <si>
    <t>bruto c/ hon: 125.900             liq c/ hon: 120k</t>
  </si>
  <si>
    <t xml:space="preserve">Ofereci 110 liq em 15/7. Cobrei em 1/8. Quer aguardar fase de calculos. Em aud 24/4, cheguei em 120k L. </t>
  </si>
  <si>
    <t>VIVIANE FREITAS DE ARAUJO</t>
  </si>
  <si>
    <t>GERENTE CONTAS PESSOA FISICA</t>
  </si>
  <si>
    <t>0011268-26.2025.5.15.0004</t>
  </si>
  <si>
    <t xml:space="preserve">CARLOS CESAR DA SILVA </t>
  </si>
  <si>
    <t xml:space="preserve">VIVIANE RAPETE CANATELLI GIACOMAZZI </t>
  </si>
  <si>
    <t>0001568-16.2013.5.15.0111</t>
  </si>
  <si>
    <t>0010743-87.2020.5.15.0111</t>
  </si>
  <si>
    <r>
      <t xml:space="preserve">05/11/2018- Conclusos para voto (Ministro Walmir Oliveira da Costa)  para julgar AIRR do Banco (384) e Reclamante  (cargo de confiança - val cartoes - divisor - reflexo nos sabados - cprreção - HA). TST denegou seguimento aos AIRR. </t>
    </r>
    <r>
      <rPr>
        <b/>
        <sz val="11"/>
        <color rgb="FF000000"/>
        <rFont val="Times New Roman"/>
        <family val="1"/>
      </rPr>
      <t>TRANSITOU</t>
    </r>
    <r>
      <rPr>
        <sz val="11"/>
        <color rgb="FF000000"/>
        <rFont val="Times New Roman"/>
        <family val="1"/>
      </rPr>
      <t xml:space="preserve"> EM 04/12/20. </t>
    </r>
    <r>
      <rPr>
        <b/>
        <sz val="11"/>
        <color rgb="FF000000"/>
        <rFont val="Times New Roman"/>
        <family val="1"/>
      </rPr>
      <t>EXE PROV</t>
    </r>
    <r>
      <rPr>
        <sz val="11"/>
        <color rgb="FF000000"/>
        <rFont val="Times New Roman"/>
        <family val="1"/>
      </rPr>
      <t xml:space="preserve">: Após partes, perito apresentou laudo com valor igual do BAnco. Concordamos. Pedi STF. Arquivou principal e seguirá agora no Cump Sent. Homologada conta do perito. Concordamos e rct apresentou ISL pela correçao, querendo tirar adc 58. Juiz deferiu pq sentença transitou em 4/12/20. AP dispensado. Perito apresentou novos cálculos e concordamos. Rct falou que faltou juros, juiz concordou e voltará ao perito. </t>
    </r>
  </si>
  <si>
    <t>IJ; 384; treinet</t>
  </si>
  <si>
    <t>WAGNER CORREA</t>
  </si>
  <si>
    <t xml:space="preserve">SANTOS &amp; SOARES EMERGENCIAS MEDICAS S/S LTDA - ME </t>
  </si>
  <si>
    <t>BRADESCO SAUDE S/A + 4</t>
  </si>
  <si>
    <t>0011179-13.2024.5.15.0109</t>
  </si>
  <si>
    <t>Pede resp subs do Banco. Aguarda realização de audiência. 1a Reclamada reves. Foi p/ perícia de insalu. Vamos acompanhar porque só sobrou a gente e Amil no polo passivo. IMPROC em relaçao à Brade saude e Amil. Procedente em face da 1a rcd. RO pela Gocil e rct.</t>
  </si>
  <si>
    <t>WAGNER CRISTIANO DOS SANTOS</t>
  </si>
  <si>
    <t>0010215-26.2025.5.15.0031</t>
  </si>
  <si>
    <t xml:space="preserve">RAFAEL TASSO DOS SANTOS </t>
  </si>
  <si>
    <t>WAGNER FERREIRA CALONGA FILHO</t>
  </si>
  <si>
    <t xml:space="preserve">GERENTE RELACIONAMENTO OPERACIONAL - GERENTE ASSISTENTE -  CAIXA - ESCRITURARIO     </t>
  </si>
  <si>
    <t>0010762-45.2025.5.15.0135</t>
  </si>
  <si>
    <t>WAGNER GALHARDO SOUZA</t>
  </si>
  <si>
    <t>ENTREGADOR</t>
  </si>
  <si>
    <t>E. R. ABREU VIEIRA TRANSPORTES</t>
  </si>
  <si>
    <t>0010085-93.2026.5.15.0130</t>
  </si>
  <si>
    <t>JESUEL SIQUEIRA ALVES</t>
  </si>
  <si>
    <t>WALACE DA SILVA MELLO FARIAS</t>
  </si>
  <si>
    <t>0011029-07.2025.5.15.0106</t>
  </si>
  <si>
    <t>JOAO PAULO LOPES RIBEIRO</t>
  </si>
  <si>
    <t>WALERIA FERNANDES TOLENTINO</t>
  </si>
  <si>
    <t>0011567-15.2022.5.15.0131</t>
  </si>
  <si>
    <t xml:space="preserve">ANA CATARINA F. UYEMA </t>
  </si>
  <si>
    <r>
      <t xml:space="preserve">Aguarda realização de audiência UNA. Procedente em parte. Perdeu DM e he pós CCT 2018. RO por ambas. Provido do Banco para reconhecer o cc. RR dispensado. RR e AIRR pela Reclamante, denegados. </t>
    </r>
    <r>
      <rPr>
        <b/>
        <sz val="11"/>
        <rFont val="Times New Roman"/>
        <family val="1"/>
      </rPr>
      <t>TRANSITOU</t>
    </r>
    <r>
      <rPr>
        <sz val="11"/>
        <rFont val="Times New Roman"/>
        <family val="1"/>
      </rPr>
      <t>. Foi direto p/ perícia. Concordamos c/ laudo (270,28) e rct nao se manifestou. Podemos pedir homol dos nossos e liberações. Vara intimou de novo e rct impugnou (914). Mandou p/ perícia. Homologou os do perito mesmo e vamos recolher mais 1k de honorários. Pagamentos serão feitos pela liberação dos recursais. Aguarda liberações.</t>
    </r>
  </si>
  <si>
    <r>
      <rPr>
        <sz val="11"/>
        <color theme="0" tint="-0.499984740745262"/>
        <rFont val="Times New Roman"/>
        <family val="1"/>
      </rPr>
      <t>7a e 8a ate 09/2018,</t>
    </r>
    <r>
      <rPr>
        <sz val="11"/>
        <color theme="1"/>
        <rFont val="Times New Roman"/>
        <family val="1"/>
      </rPr>
      <t xml:space="preserve"> 384 antes de 2017</t>
    </r>
  </si>
  <si>
    <t>Nunca retornou ants da sentença, não vai retornar se eu propor essa miseria. Execução: Nao da acordo pq calculos perito mais baixos q os nossos</t>
  </si>
  <si>
    <t>Tel:  (11) 5085-0088 / contato@usadvogados.com.br</t>
  </si>
  <si>
    <t>WALTER ALEX LOPES</t>
  </si>
  <si>
    <t xml:space="preserve">GERENTE DE NEG E ATENDIMENTO </t>
  </si>
  <si>
    <t>0011617-57.2025.5.15.0027</t>
  </si>
  <si>
    <t xml:space="preserve">ENDRIGO MELLO MANCAN </t>
  </si>
  <si>
    <t>WALTER GARCIA NETO</t>
  </si>
  <si>
    <t>0011282-85.2023.5.15.0131</t>
  </si>
  <si>
    <t>WANDELY PEREIRA DA SILVA</t>
  </si>
  <si>
    <t>0011354-95.2022.5.15.0070</t>
  </si>
  <si>
    <t>FABIANO RENATO DIAS PERIN</t>
  </si>
  <si>
    <r>
      <t xml:space="preserve">Aguarda realização de audiência UNA. Parcialmente procedente. RO dispensado, apresentado pela Autora. RR dispensado. RR pela rct. </t>
    </r>
    <r>
      <rPr>
        <b/>
        <sz val="11"/>
        <rFont val="Times New Roman"/>
        <family val="1"/>
      </rPr>
      <t>TRANSITOU</t>
    </r>
    <r>
      <rPr>
        <sz val="11"/>
        <rFont val="Times New Roman"/>
        <family val="1"/>
      </rPr>
      <t>. Apresentamos cálculos, DP nao, mas se manifestou sobre os do Rct, concordando. Foi p/ perícia. Adv cível do Rct pediu penhora nos autos dos honorários devidos em açao cível. Deferida. Homologados calcs perito no total de 42k, sendo de resp banco 29k+3k hon adv. DP citada p/ pgto. DP pediu parcelamento e depositou 30%. ISL rct.</t>
    </r>
  </si>
  <si>
    <t>WANESSA INACIO DOS SANTOS</t>
  </si>
  <si>
    <t>GERENTE CONTAS PESSOA FISICA - GERENTE ASSISTENTE - CAIXA</t>
  </si>
  <si>
    <t>0010175-22.2025.5.15.0103</t>
  </si>
  <si>
    <t>ARACATUBA</t>
  </si>
  <si>
    <t>JOYCE CRISTINA STABILE</t>
  </si>
  <si>
    <t>WANESSA TABATA DOS SANTOS CUNHA</t>
  </si>
  <si>
    <t>0011300-94.2022.5.15.0114 - CumPrSen: 0011149-26.2025.5.15.0114</t>
  </si>
  <si>
    <r>
      <t xml:space="preserve">Determinada apresentaçao de defesa em 15 dias (26/9/22). Determinada perícia médica. CONCAUSA se comprovadas as condições laborais alegadas. INSTR para 31/5/23.  PROCEDENTE. Perdeu interrup presc, equip, 384, add de transf e multas norm. ED da Autora, nao providos. RO por ambas. Provido do Banco pra comp e hon. Da rct pra interromper a presc e dar 384. RR por ambos (Banco só interrup presc). Denegados. AIRR por ambos. Denegados. </t>
    </r>
    <r>
      <rPr>
        <b/>
        <sz val="11"/>
        <rFont val="Times New Roman"/>
        <family val="1"/>
      </rPr>
      <t>TRANSITOU</t>
    </r>
    <r>
      <rPr>
        <sz val="11"/>
        <rFont val="Times New Roman"/>
        <family val="1"/>
      </rPr>
      <t xml:space="preserve">. </t>
    </r>
    <r>
      <rPr>
        <b/>
        <sz val="11"/>
        <rFont val="Times New Roman"/>
        <family val="1"/>
      </rPr>
      <t>CumSen</t>
    </r>
    <r>
      <rPr>
        <sz val="11"/>
        <rFont val="Times New Roman"/>
        <family val="1"/>
      </rPr>
      <t>: Partes apresentaram calcs. Foi p/ perícia.</t>
    </r>
  </si>
  <si>
    <t xml:space="preserve">Interr presc, 7a e 8a, jornada da inicial, comp ok, IJ, 384, DM (10k), DM doença (39.500), HÁ(15%)  </t>
  </si>
  <si>
    <t>0011639-79.2023.5.15.0094</t>
  </si>
  <si>
    <r>
      <rPr>
        <b/>
        <sz val="11"/>
        <color theme="1"/>
        <rFont val="Times New Roman"/>
        <family val="1"/>
      </rPr>
      <t>Limbo prev</t>
    </r>
    <r>
      <rPr>
        <sz val="11"/>
        <color theme="1"/>
        <rFont val="Times New Roman"/>
        <family val="1"/>
      </rPr>
      <t xml:space="preserve">. Requer liminar para voltar a receber os salários. Dado 5 dias para manifestação sobre a liminar. Deferida volta da Autora ao trabalho, com pagamento dos salários não pagos. Aguarda UNA. No lugar da sentença, juíza reconheceu a conexao e mandou o caso pra 9a vara, para proferir uma só sentença. PROCEDENTE. Reconhecida incompetência da JT para julgar descontos em conta por empréstimo. Vamos de RO. Adesivo pela Autora. Em vez de acordao, Des Fabio mandou SOBRESTAR até decisao sobre o caso 0011448 (abaixo). </t>
    </r>
  </si>
  <si>
    <t>Pagamento dos salários enquanto não deixa a rct voltar ao trabalho, salários pelo periodo do afastamento, HÁ (15%)</t>
  </si>
  <si>
    <t>Limbo previdenciário + parar de descontar parcelas de emprestimo</t>
  </si>
  <si>
    <t xml:space="preserve">0011448-37.2024.5.15.0114 - MS: 0019064-17.2024.5.15.0000 </t>
  </si>
  <si>
    <t>Décio Umberto Matoso Rodovalho</t>
  </si>
  <si>
    <r>
      <rPr>
        <b/>
        <sz val="11"/>
        <color theme="1"/>
        <rFont val="Times New Roman"/>
        <family val="1"/>
      </rPr>
      <t>REINTEGRAÇÃO</t>
    </r>
    <r>
      <rPr>
        <sz val="11"/>
        <color theme="1"/>
        <rFont val="Times New Roman"/>
        <family val="1"/>
      </rPr>
      <t xml:space="preserve">. Após dispensa da Reclamante, mesma pede reintegração. Liminar indeferida por Taisa. Após laudo indicando concausalidade no processo 11300, </t>
    </r>
    <r>
      <rPr>
        <b/>
        <sz val="11"/>
        <color theme="1"/>
        <rFont val="Times New Roman"/>
        <family val="1"/>
      </rPr>
      <t xml:space="preserve">rcte apresentou MS, </t>
    </r>
    <r>
      <rPr>
        <sz val="11"/>
        <color theme="1"/>
        <rFont val="Times New Roman"/>
        <family val="1"/>
      </rPr>
      <t xml:space="preserve">Dagoberto indeferiu deu ma-fe pelo ED. AgInt pela Autora, não provido. </t>
    </r>
    <r>
      <rPr>
        <b/>
        <sz val="11"/>
        <color theme="1"/>
        <rFont val="Times New Roman"/>
        <family val="1"/>
      </rPr>
      <t>Perícia negou nexo e incapacidade</t>
    </r>
    <r>
      <rPr>
        <sz val="11"/>
        <color theme="1"/>
        <rFont val="Times New Roman"/>
        <family val="1"/>
      </rPr>
      <t>! Juiz não deixou fazer prova oral.</t>
    </r>
  </si>
  <si>
    <t>WEBERSON COSTA JARDIM</t>
  </si>
  <si>
    <t>0011067-34.2021.5.15.0114</t>
  </si>
  <si>
    <t>Aguarda realização de audiência UNA em  30/05/22. Aguarda INSTR. IMPROCEDENTE em face de ambos; RO pelo Autor, provido. RR dispensado. ED pelo Autor, suprido, mas não alterou a decisao. RR pelo Autor, aceito para aplicacao da reforma e pela GP, deserto. AIRR pelo Autor e GP.</t>
  </si>
  <si>
    <t>IMMPROCEDENTE - resp subs etc</t>
  </si>
  <si>
    <t>WELLINGTON GERACINO</t>
  </si>
  <si>
    <t>0011369-12.2021.5.15.0131</t>
  </si>
  <si>
    <r>
      <t xml:space="preserve">Aguarda realização de audiência UNA em  29/08/22. Parcialmente procedente. RO pelo Banco. RR dispensado IE. </t>
    </r>
    <r>
      <rPr>
        <b/>
        <sz val="11"/>
        <rFont val="Times New Roman"/>
        <family val="1"/>
      </rPr>
      <t>TRANSITOU</t>
    </r>
    <r>
      <rPr>
        <sz val="11"/>
        <rFont val="Times New Roman"/>
        <family val="1"/>
      </rPr>
      <t xml:space="preserve">. Mandou GP expedir guias e se manifestar sobre os cálculos do Autor e depositar o incontroverso. Manifestou mas não depositou incontroverso. Mandou GP pagar. Indicou precatório como garantia, juiz nao aceitou. AP pela GP. Julgado  </t>
    </r>
  </si>
  <si>
    <t>WENDY PINTO DE OLIVEIRA SILVA</t>
  </si>
  <si>
    <t>0011303-75.2024.5.15.0018</t>
  </si>
  <si>
    <t>CARLOS AUGUSTO DA FONSECA JUNIOR</t>
  </si>
  <si>
    <t>Aguarda realização de audiência. PROCEDENTE. RO dispensado, apresentado pelos demais. Não providos.</t>
  </si>
  <si>
    <t>WESLEY DIOGO DA SILVA</t>
  </si>
  <si>
    <t>0010360-70.2025.5.15.0132</t>
  </si>
  <si>
    <t>DISPENSA DISCRIMINATÓRIA – DO PAGAMENTO EM DOBRO DA REMUNERAÇÃO - COTA PCD</t>
  </si>
  <si>
    <t>WESLEY LUIZ DIAS DA SILVA</t>
  </si>
  <si>
    <t>0010069-07.2024.5.15.0132</t>
  </si>
  <si>
    <t xml:space="preserve">Aguarda realização de audiência. PROCEDENTE. Pediu só 7ª e 8ª e ganhou. Vamos de ED pelo §3º. Não acolhido. RO acolhido p/ comp grat. ED nosso pelo §3º, não provido. Calcs zerados pela compensação. Vamos de RR pelo §3º. </t>
  </si>
  <si>
    <t>7ª e 8ª (não comp)</t>
  </si>
  <si>
    <t>WILLIAN HEIDY FUJITA</t>
  </si>
  <si>
    <t>0011238-19.2024.5.15.0006</t>
  </si>
  <si>
    <t>CLAUDIA MARIA RAMPANI</t>
  </si>
  <si>
    <r>
      <t xml:space="preserve">Aguarda realização de audiência de CONC (sem defesa). Sem acordo, determinad aentrega da defesa em 15 dias. Aguarda INSTR. PROCEDENTE. RO dispensado. Provido da GP p/ diminuir DM. RR pela Gocil. Denegado seguimento RR e AIRR Gocil, não providos. </t>
    </r>
    <r>
      <rPr>
        <b/>
        <sz val="11"/>
        <color theme="9" tint="-0.249977111117893"/>
        <rFont val="Times New Roman"/>
        <family val="1"/>
      </rPr>
      <t>TRANSITOU</t>
    </r>
    <r>
      <rPr>
        <sz val="11"/>
        <color theme="9" tint="-0.249977111117893"/>
        <rFont val="Times New Roman"/>
        <family val="1"/>
      </rPr>
      <t>. Gocil apresentou calcs, mas concordou com os do rct, que foram homologados. EE Gocil, rejeitados. Vamos pagar/garantir.</t>
    </r>
  </si>
  <si>
    <t>WILLIAN HENRIQUE DOS SANTOS</t>
  </si>
  <si>
    <t>0012154-10.2024.5.15.0085</t>
  </si>
  <si>
    <t>MARIA ISABEL ZUIM FAUSTINO</t>
  </si>
  <si>
    <t>Aguarda realização de audiência. IMPROCEDENTE em face das resp subs. RO Gocil e rct.</t>
  </si>
  <si>
    <t>WILSON MOREIRA SANTOS</t>
  </si>
  <si>
    <t>H2R1 SEGURANÇA + BANCO BRADESCO + 5</t>
  </si>
  <si>
    <t>0010076-31.2026.5.15.0131</t>
  </si>
  <si>
    <t>EDER ROBERTO CHAGAS</t>
  </si>
  <si>
    <t>WILSON PICCINI JUNIOR</t>
  </si>
  <si>
    <t>0011752-73.2023.5.15.0016</t>
  </si>
  <si>
    <t>Foi para perícia. POSITIVA. Aguarda INSTR. Proc em face da Proxxi, IMPROC em face do Banco. RO ambos.</t>
  </si>
  <si>
    <t>YURI DE OLIVEIRA ARAUJO</t>
  </si>
  <si>
    <t>0011806-95.2024.5.15.0083</t>
  </si>
  <si>
    <t xml:space="preserve">Aguarda realização de audiência. IMPROCEDENTE. Perdeu cc (pelo 224, nao falou claus 11) e VR. ED, rejeitado. RO por todos (nosso adesivo) (Plato - 1ª Câmara). </t>
  </si>
  <si>
    <t>DATA</t>
  </si>
  <si>
    <t>HORA</t>
  </si>
  <si>
    <t xml:space="preserve">RECLAMADA </t>
  </si>
  <si>
    <t>DESCRIÇÃO DO EVENTO</t>
  </si>
  <si>
    <t>OUTRAS RECLAMADAS</t>
  </si>
  <si>
    <t>TIPO</t>
  </si>
  <si>
    <t>AUDIÊNCIA E DADOS CONFIRMADOS?</t>
  </si>
  <si>
    <t>Controle Defesa</t>
  </si>
  <si>
    <t>Convocado</t>
  </si>
  <si>
    <t xml:space="preserve">Contratado corresp </t>
  </si>
  <si>
    <t>Indicados participantes</t>
  </si>
  <si>
    <t>Preposto escritorio?  (sim ou não)</t>
  </si>
  <si>
    <t>NOME PREPOSTO</t>
  </si>
  <si>
    <t>TESTEMUNHAS</t>
  </si>
  <si>
    <t>E-MAIL FINAL</t>
  </si>
  <si>
    <t>TEST TERCERIZADOS</t>
  </si>
  <si>
    <t xml:space="preserve">LINK AUDIÊNCIA </t>
  </si>
  <si>
    <t xml:space="preserve"> PRAZOS ATA</t>
  </si>
  <si>
    <t xml:space="preserve"> ATA NO GCPJ</t>
  </si>
  <si>
    <t>RESPONSÁVEL</t>
  </si>
  <si>
    <t>OBSERVAÇÕES SOBRE A PRÉVIA/ AUD</t>
  </si>
  <si>
    <t>INICIAL</t>
  </si>
  <si>
    <t xml:space="preserve">VIRTUAL </t>
  </si>
  <si>
    <t>BAIXADA</t>
  </si>
  <si>
    <t xml:space="preserve">Barbara </t>
  </si>
  <si>
    <t xml:space="preserve">Andressa  </t>
  </si>
  <si>
    <t>:https://trt15-jus-br.zoom.us/j/83699932447?pwd=d1BOMHFGMVRIbjdkMVBoNFgxK09MQT09                                                                                  Id da Reunião: 836 9993 2447                                     Senha: 247936</t>
  </si>
  <si>
    <t>OK</t>
  </si>
  <si>
    <t>Amanda</t>
  </si>
  <si>
    <t>INSTRUÇÃO</t>
  </si>
  <si>
    <t>VIRTUAL</t>
  </si>
  <si>
    <t>OITIVA APENAS RCT E PREPOSTO</t>
  </si>
  <si>
    <t xml:space="preserve">Martha </t>
  </si>
  <si>
    <t>NÃO</t>
  </si>
  <si>
    <t>OSWALDO ANTONIO VALENTE SOARES DOS SANTOS
Telefone: 14 991768679 E-mail: oswaldo.santos@bradescobbf.com.br</t>
  </si>
  <si>
    <t>Ana Paula de oliveira
Telefone: (11) 99424-8539 E-mail: ana.terrao@bradescobbf.com.br
Flavia Marchetti Silva
Telefone: (11) 96335-7346  E-mail: flavia.marchetti@bradescobbf.com.br -  TESTEMUNHAS DISPENSADAS</t>
  </si>
  <si>
    <t>Ok, enviado</t>
  </si>
  <si>
    <t xml:space="preserve">: https://trt15-jus-br.zoom.us/j/81356314035?pwd=YnJjZzZYQ1pxOW51cndBMVU3S0x5QT09                                                                                           ID da reunião: 813 5631 4035                                   Senha de acesso: 665103 </t>
  </si>
  <si>
    <t>RAFAEL MEDEIROS CAMARGO - Teve outra açao arquivada</t>
  </si>
  <si>
    <t>PRESENCIAL</t>
  </si>
  <si>
    <t>Jéssica Tristão</t>
  </si>
  <si>
    <t>TESTS outra JRISDICAO poderao virtual</t>
  </si>
  <si>
    <t>Cleber Flauzino Telefone: (15) 99120-6713 E-mail: cleber.b.flauzino@bradesco.com.br</t>
  </si>
  <si>
    <t>ERIKSON DE OLIVEIRA  Telefone: (15) 99128-4882 E-mail: erikson.santos@bradesco.com.br
DANIELA REGINA Telefone: (15) 99110-8098 E-mail: danielar.correa@bradesco.com.br
 LISLAIANE CARDOSO Telefone: (15) 9919-89671 E-mail: lislaiane.callejas@bradesco.com.br</t>
  </si>
  <si>
    <t xml:space="preserve"> SÓ p/ tests for a da JURISDICAO:                                                          :h t t p s : / / t r t 1 5 - j u s - b r . z o o m . u s / j / 8 2 7 2 6 5 1 8 7 5 4 ?
pwd=alljSkVHZTlhUWJyRnpCbktDQTlBUT09
ID da reunião: 827 2651 8754 - Senha de acesso: 515975</t>
  </si>
  <si>
    <t>ERIVELTON DA SILVA SANTOS</t>
  </si>
  <si>
    <t>0011687-07.2025.5.15.0114</t>
  </si>
  <si>
    <t>GRUPO ELITEC BRASIL COMERCIO E SERVIÇOS DE SISTEMAS DE SEGURANÇA LTDA</t>
  </si>
  <si>
    <t xml:space="preserve">Milena </t>
  </si>
  <si>
    <t>: https://trt15-jus-br.zoom.us/j/81432259135?pwd=ZGxLM3Vqa1AzcUJTTzBaa3hZcFI4Zz09                                                                      ID da reunião: 814 3225 9135                                  Senha de acesso: 062263</t>
  </si>
  <si>
    <t>Andressa</t>
  </si>
  <si>
    <t>CONCILIAÇÃO</t>
  </si>
  <si>
    <t xml:space="preserve">defesa feita na pasta, pendente protocolar. </t>
  </si>
  <si>
    <t>ACORDO PROTOCOLADO</t>
  </si>
  <si>
    <t>Milena</t>
  </si>
  <si>
    <t>:r:
https://us02web.zoom.us/j/82212757993?
pwd=aSt4Q29rc0JRMnFXSTU0UzdCVVZyQT0              ID DA REUNIÃO: 822 1275 7993
SENHA: 412796</t>
  </si>
  <si>
    <t>:https://trt15-jus-br.zoom.us/j/9973700634?pwd=dENDekhCNjFLekRnSExiTzhmK1VLdz09                                                                                 ID da reunião: 997 370 0634                                     Senha: 592209</t>
  </si>
  <si>
    <t>:https://trt15-jus-br.zoom.us/j/82726518754?pwd=alljSkVHZTlhUWJyRnpCbktDQTlBUT09                                                                              ID da reunião: 827 2651 8754                                  Senha de acesso: 515975</t>
  </si>
  <si>
    <t>UNA</t>
  </si>
  <si>
    <t>Presencial, mas pode virtual. Se virtual, nao será adiada por problemas de conexao ou ausencia de test. Preferir presencial</t>
  </si>
  <si>
    <t xml:space="preserve">Lúcia </t>
  </si>
  <si>
    <t>OSWALDO ANTONIO VALENTE SOARES DOS SANTOS
Telefone: 14 991768679 E-mail: oswaldo.santos@bradescobbf.com.br</t>
  </si>
  <si>
    <t>Rodolpho Nunes Kameckite - Gerente de Financiamentos
Telefone: (19) 99433-8785 
E-mail: rodolpho.kameckite@bradescobbf.com.br
ROBSON JANJOPE FERNANDES - Gerente de Financiamentos
Telefone: (19) 99490-7960
E-mail: robson.fernandes@bradescobbf.com.br</t>
  </si>
  <si>
    <t xml:space="preserve">: https://trt15-jus-br.zoom.us/j/82756164271?pwd=UHl1b0txaktaNGRLZEF0eERCMFRIUT09                                                                                   ID da reunião: 827 5616 4271                                         Senha: 723898 </t>
  </si>
  <si>
    <t>SERGIO VIANA (2 processos)</t>
  </si>
  <si>
    <t xml:space="preserve">BAIXADO </t>
  </si>
  <si>
    <t>Thiago</t>
  </si>
  <si>
    <t>Murilo Kazon Neto - Gerente Administrativo
Tel.: (16) 99305-5259
E-mail: murilo.kazon@bradesco.com.br</t>
  </si>
  <si>
    <t>Mateus Aparecido dos Reis Giorgetti
Tel.:(16) 99194-1201
E-mail: mateus.giorgetti@bradesco.com.br
Ronaldo de Assis Couto
Tel.:(16) 99199-8684
E-mail: ronaldo.couto@bradesco.com.br
Emerson Luis Barbosa Farineli
Tel.:(16) 99349-2743
E-mail: emerson.farineli@bradesco.com.br</t>
  </si>
  <si>
    <t>:
h t t p s : / / t r t 1 5 - j u s - b r . z o o m . u s / j / 8 4 0 6 4 6 9 1 6 9 ?
pwd=OHpsUFU4dTdzcHVJVGZ4ek5MNEJrZz09
ID de reunião: 8406469169
Senha de reunião: 160564</t>
  </si>
  <si>
    <t>Andressa - inserir ata cada de cada processo nos respectivos GCPJs (ATA INSERIDA EM CADA GCPJ : 2500064285 e 2500182487)</t>
  </si>
  <si>
    <t>0012281-76.2025.5.15.0128</t>
  </si>
  <si>
    <t xml:space="preserve">protocolada, mas talvez tenha que reapresentar. Há emenda. </t>
  </si>
  <si>
    <t>Lucia</t>
  </si>
  <si>
    <t>Vilmar Roberto da Silva - Gerente Administrativo
Tel.: (19)9.9412-2271
E-mail: vilmar.silva@bradesco.com.br</t>
  </si>
  <si>
    <t>Priscilla Cristina Dias Fontana - Gerente Relacionamento Empresas
Tel.: (19) 98954-1422
E-mail: priscillac.dias@bradesco.com.br
Joycenara Mota Correia Germano - Gerente Relacionamento Operacional
Tel.: (19) 99451-6847
E-mail: joycenara.correia@bradesco.com.br</t>
  </si>
  <si>
    <t>: https://trt15-jus-br.zoom.us/j/89541285231?pwd=aEgEksiPaNoaIu0DsFCGOZUINnnx8K.1                                           ID 895 4128 5231                                                 Senha de acesso 061626</t>
  </si>
  <si>
    <t>BAIXADO</t>
  </si>
  <si>
    <t xml:space="preserve">:: Link: https://trt15-jus-br.zoom.us/j/83010160972?wd=ip8dqz8riufclDsSy187a5JqShGeyu.1                                                           ID: 830 1016 0972 Senha: 010160 </t>
  </si>
  <si>
    <t>: https://trt15-jus-br.zoom.us/j/5728150142?
pwd=ZWVMano0OVAvMUxTM2FGUGViU1FEZz09                                                                              ID da reunião: 572 815 0142                                  Senha de acesso: 203487</t>
  </si>
  <si>
    <t>A:  https://trt15-jus-br.zoom.us/j/86887650455?
 pwd=63bfKApbsd6OxF7pLLxVQc3b3Vxgq2.1  
ID da reunião: 868 8765 0455
 Senha: 4vt</t>
  </si>
  <si>
    <t xml:space="preserve"> 0012534-12.2024.5.15.0092</t>
  </si>
  <si>
    <t>CEJUSC - Sala 3</t>
  </si>
  <si>
    <t>: 3: ID: 885 8296 9985 Senha: 3 https://trt15-jus-br.zoom.us/j/88582969985?pwd=KDz0bWgxYzvepXfQC3ZYK8t4t1RyOY.1</t>
  </si>
  <si>
    <t>Barbara</t>
  </si>
  <si>
    <t>:: https://trt15-jus-br.zoom.us/my/principal.2vtjacarei                                            ID: 770 236 2672     SENHA: principal</t>
  </si>
  <si>
    <t>vamos reapresentar conforme emenda</t>
  </si>
  <si>
    <t>Martha</t>
  </si>
  <si>
    <t>AG 1962:
FABRIZIO XAVIER LOPES - GERENTE ADMINISTRATIVO
Tel.: (11) 95236-8765
E-mail: fabrizio.lopes@bradesco.com.br</t>
  </si>
  <si>
    <t>3 Testemunhas: período 05/2020 a 05/2025
GABRIELE PESSOA FRANCO - CAIXA
Tel.: (11) 96399-5784
E-mail: gabriele.franco@bradesco.com.br
JOAO GUILHERME GONÇALVES VALINOTE - CAIXA
Tel.: (11)99774-1139
E-mail: joao.valinote@bradesco.com.br</t>
  </si>
  <si>
    <t>:https://trt15-jus-br.zoom.us/j/87004676496?pwd=YVNxVjhNUTZLZi9rOEFOQ3VrOEVYUT09                                                                                             ID da reunião:  870 0467 6496                                           Senha de acesso: 1234</t>
  </si>
  <si>
    <t>EIME LORNA ROMANELLI PERUCHI 
Telefone: 19 99391.0305. PARTICULAR: 19 99636.5874 (Caso precise chamar, pois estarei em férias de 19/01 a 28/01, dia que antecede a audiência). E-mail: eime.peruchi@bradesco.com.br</t>
  </si>
  <si>
    <t xml:space="preserve">
JULIANA FERRAREZZI GOMES
Telefone: 19 99366.4364 E-mail:  juliana.ferrarezi@bradesco.com.br
Obs. Trabalhou no PAB com a reclamante e na agência 2393.</t>
  </si>
  <si>
    <t>: https://trt15-jus-br.zoom.us/j/82984424971?pwd=ZmVPbHc4bGs0NytzNGs3bGtpYklUUT09                                                                                                 ID da reunião: 829 8442 4971                                     Senha de acesso: 036084</t>
  </si>
  <si>
    <t>CEJUSC - sala 1</t>
  </si>
  <si>
    <t>conciliação em execução</t>
  </si>
  <si>
    <t>: SALA 1: https://trt15-jus-br.zoom.us/j/83667644045?pwd=dDRtOVRpM0s5am1YUzM3ZTh3MUhiUT09                                                                         ID: 836 6764 4045 Senha: 135492</t>
  </si>
  <si>
    <t>**No PJE está marcada como UNA, mas o despacho diz claramento que será apenas para entrega de contestação e conci, entao, na prática serã INICIAL e não uma. INFORMAR BANCO QUE NÃO PRECISA INDICAR PREPOSTO por isso. (CONFIRMAR nos autoas antes da convocação)</t>
  </si>
  <si>
    <t xml:space="preserve">Lucia </t>
  </si>
  <si>
    <t>: https://trt15-jus-br.zoom.us/j/82861527517?pwd=STRPb2lKN1p2NXJmZ3JiQ3VIZVBhZz09                                                    ID da reunião: 828 6152 7517                                         Senha: 951570</t>
  </si>
  <si>
    <t>NAO</t>
  </si>
  <si>
    <t>0221enviar :
1 Preposto: João Paulo Salerno
Tel.: (18) 99127-1629
E-mail: joao.salerno@bradesco.com.br</t>
  </si>
  <si>
    <t>0040enviar:
1 Testemunha: período 04/2021 A 07/2023
Jaqueline Pedrialli Bosisio
Código funcional: 9.257.381 / Período - 04/2021 até 10/2022
Telefone: (18) 99132-8792 Corporativo (18)99686-9404
E-mail: jaqueline.bosisio@bradesco.com.br
0205enviar:
1 Testemunha: período 10/2020 A 04/2021: Pedro Biadola Neto
Tel.: (14)99763-9192
Email: Pedro.biadola@bradesco.com.br                                                                                 0221enviar: 1 Testemunha: Letícia Marques de Almeida
Tel.: (18) 99183-5274
E-mail: leticia.almeida@bradesco.com.br</t>
  </si>
  <si>
    <t xml:space="preserve">Ok, enviado </t>
  </si>
  <si>
    <t xml:space="preserve">:  https://trt15-jus-br.zoom.us/j/83795723736?
pwd=UGFUQnBUcm1ad1dnNStRNjdpSjVIQT09
ID da reunião: 837 9572 3736                                   Senha: 867500
</t>
  </si>
  <si>
    <t xml:space="preserve">Martha agendou previa p/ 2.2, indicados estão ocupados por ser ultimo dia do mes </t>
  </si>
  <si>
    <t>Indicação do adv</t>
  </si>
  <si>
    <t>: https://trt15-jus-br.zoom.us/j/81038918161?pwd=SDhGa05GcFZocFI0YUE4RHdoRkVjZz09                                                                                     ID: 810 3891 8161                                            SENHA: 1234</t>
  </si>
  <si>
    <t>Marceneiro que pede vínculo com o Banco de 1977 a 1980 - "TERCEIRIZADO"</t>
  </si>
  <si>
    <t>Tiago Serafin fez anterior</t>
  </si>
  <si>
    <t xml:space="preserve">Partes tiveram depoimento dispensado pelo juiz. Já ouviu 1 test Reclamante, remarcada para ouvir as demais </t>
  </si>
  <si>
    <t xml:space="preserve">
GUILHERME DA SILVA LAVOURA
(19) 98900-8155
guilherme.lavoura@bradesco.com.br</t>
  </si>
  <si>
    <t>CAIQUE DIAS QUITERIO
(19) 99474-1210
caique.quiterio@bradesco.com.br
LUCIANO MALDONADO
(19) 98987-8098
luciano.maldonado@bradesco.com.br                                                                               2393enviar :
2 Testemunhas : período 11/2018 A 11/2023 - A agência 2393 nos retornou informando que não possuem funcionários ativos na agência que trabalharam com o reclamante, portanto, seguir prévia com os indicados já enviados. </t>
  </si>
  <si>
    <t>link:
https://trt15-jus-br.zoom.us/j/81511698743?
pwd=Q3lzWUJ0Nm13NE5PckxBSWM5L0h5Zz09
ID da reunião: 81511698743
Senha: 523382</t>
  </si>
  <si>
    <t xml:space="preserve">Pedi para o Tiago levar o preposto e realizar a dispensa no momento da audiencia </t>
  </si>
  <si>
    <t xml:space="preserve">CON1 </t>
  </si>
  <si>
    <t>https://trt15-jus-br.zoom.us/j/85032202596?pwd=NdZoZkI0bqFUM1VWCp0jFA8C0GEtZq.1
ID da reunião: 850 3220 2596
Senha: 517843</t>
  </si>
  <si>
    <t xml:space="preserve">: https://trt15-jus-br.zoom.us/j/85217544460?pwd=Qk5YNFBrQmZoL3JVRTZJWitwSzkvQT09                                                                             ID da reunião: 852 1754 4460 Senha: 072993 </t>
  </si>
  <si>
    <t xml:space="preserve">Indicação da adv </t>
  </si>
  <si>
    <t>CON1</t>
  </si>
  <si>
    <t>: https://trt15-jus-br.zoom.us/launch/edl?muid=6320d756-263f-4d97-97e6-3f8d38a6ef61                                  ID da reunião: 815 3320 5317                                  Senha: 056423</t>
  </si>
  <si>
    <t xml:space="preserve">DIEGO GABRIEL VINAGRE - foi testemunha de Mateus Neves </t>
  </si>
  <si>
    <t>Thiago de sjc - avisar o adv que Foi testemunha de Mateus Neves - mandar transcrição do depoimento p/ adv</t>
  </si>
  <si>
    <t>2408enviar: 1 Preposto
IGOR VINICIUS MOREIRA - GERENTE AG 2408 POTIRENDABA
TEL: 17-99111-4950
E-mail: igor.moreira@bradesco.com.br</t>
  </si>
  <si>
    <t>2408enviar: 3 Testemunhas: período 07/2020 A 07/2025
FELIPE TRINDADE
TEL: 17-99242-6376
E-mail: felipe.trindade@bradesco.com.br
WELLINGTON LUIS LONGARINI
TEL: 17-99120-0990
E-mail: wellington.longarini@bradesco.com.br
LARA GARCIA AMOROSO
TEL:17-99268-3256
E-mail: lara.amoroso@bradesco.com.br</t>
  </si>
  <si>
    <t>:https://us02web.zoom.us/j/83908187251?
pwd=Ty9tcHNFb0pLZk5WQ0l2Y0V3ZHhhdz09   ID  da  reunião:  8390818 7251                                          Senha de acesso: 959576</t>
  </si>
  <si>
    <t>Amanda Alves</t>
  </si>
  <si>
    <t>: https://bit.ly/cejusclimeirasala1
ID da reunião: 651 737 2215  -  senha: 750551</t>
  </si>
  <si>
    <t xml:space="preserve">: https://bit.ly/salaparsjbv                                                   ID da reunião: 818 5336 6355                                Senha de acesso: 279512 </t>
  </si>
  <si>
    <t xml:space="preserve">heloisa </t>
  </si>
  <si>
    <t>AGÊNCIA 0172: 1 PREPOSTO: PERIODO  08/2023 A 11/2024
Murilo dos Santos Lobo - Gerente Agência
Tel.: (17) 99168-9867
E-mail: murillo.lobo@bradesco.com.br</t>
  </si>
  <si>
    <t>AGÊNCIA 0172: 2 TESTEMUNHAS: PERIODO  08/2023 A 11/2024
Thais Ferrazzi Ferreira
Tel.: (17) 99124-8472
E-mail: Thaisf.ferreira@bradesco.com.br - ok
Andrei Ferreira Rosa
Tel.: (17) 99139-6895
E-mail: Andrei.rosa@bradesco.com.br
AGÊNCIA 1644: 2 TESTEMUNHAS: PERIODO 10/2020 A 08/2023
Carla Ribeiro Lopes
Tel.: (17) 99137-6623
E-mail: Carla.r.lopes@bradesco.com.br - ok
Lucas Matheus da Silva Pereira Souza
Tel.: (17) 99149-4410 
E-mail: Lucas.sp.silva@bradesco.com.br</t>
  </si>
  <si>
    <t>: https://trt15-jus-br.zoom.us/j/81869084210?pwd=V0EwalRCY0V5ZFhUY0lCMEU1QVBJQT09                                                                             ID da reunião: 818 6908 4210                                       Senha de acesso: 306523</t>
  </si>
  <si>
    <t>Lucas 18</t>
  </si>
  <si>
    <t>3466enviar: 1 Preposto:
Anderson Lima da Silva 
Tel.: (15) 99123-3542
E-mail: andersonl.silva@bradesco.com.br</t>
  </si>
  <si>
    <t>3466enviar: 2 Testemunhas: período 02/2025 A 03/2025
Júlio Cesar Magarotti 
Tel.:(15) 99139-1140
E-mail: JULIO.MAGAROTTI@BRADESCO.COM.BR - OK
Aline Donato Bergo Nappo 
Tel.:(15) 99152-6425
E-mail: aline.nappo@bradesco.com.br - NAO
0261enviar: 2 Testemunhas: período 04/2020 A  02/2025
Josué Strucker 
Tel.:(15) 99175-0807
E-mail: josue.strucker@bradesco.com.br - OK
Giulia Melo Miranda Sanches 
Tel.:(15) 98101-7197
E-mail: giulia.sanches@bradesco.com.br - NAO</t>
  </si>
  <si>
    <t>:https://trt15-jus-br.zoom.us/j/84447291437?
pwd=RXRkY2JWZFBtem5XQThaTEUwNkJlUT09
ID da reunião: 844 4729 1437
Senha de acesso: 179575</t>
  </si>
  <si>
    <t>3642enviar: 1 Preposto
Fernanda Bergamo Teixeira
Tel.: (11) 93223 8198
E-mail: fernanda.b.teixeira@bradesco.com.br</t>
  </si>
  <si>
    <t>3642enviar: 2 Testemunhas: período 04/2023 A  04/2024
Roney Sivi 
E-mail: roney.sivi@bradesco.com.br
Tel.: (11) 92106-7826
JOSLENE JACINTO DOS SANTOS
E-mail: joslene.santos@bradesco.com.br
Tel.: (11)91700-9502
JESSE DE MOURA BUENO
E-mail: jesse.bueno@bradesco.com.br
Tel.: (11) 91705-8383
REBECA PASSOS STREIT
E-mail: rebeca.streit@bradesco.com.br
Tel.: (11) 97169-1741
DIEGO FERNANDO GOMES DE OLIVEIRA 
E-mail: diegofernando.oliveira@bradesco.com.br
Tel.: (11) 98842-3632 OK
THIAGO DE MORAES BREDARIOL 
E-mail: thiago.bredariol@bradesco.com.br
Tel.: (11) 91483-5742
0323enviar: 2 Testemunhas: período 11/2019 A  04/2023: Pedro Dalcolle (11)915020997
pedro.dalcolle@bradesco.com.br OK
Karina Bonetto (19) 993252156
karina.bonetto@bradesco.com.br</t>
  </si>
  <si>
    <t>Tem orientaçoes  especificas de PCS na pasta</t>
  </si>
  <si>
    <t>Gisleide Amara Jeronimo Duarte Telefone: (11) 98925-9060 E-mail: gisleide.a.jeronimo@bradescobbf.com.br</t>
  </si>
  <si>
    <t>Pedir testemunha da Losango que ta la desde 2010 pra provar que nunca ouviu falar e nunca teve PCS, que as promoçoes não se davam por tempo no cargo, mas apenas por merecimento
Testemunha BBF:
ELAINE VAZ MORAES 
E-mail: elaine.v.moraes@bradescobbf.com.br
Tel.: (11) 99177-3776
Testemunha Losango: -  MESMA INDICAÇÃO QUE DA BBF</t>
  </si>
  <si>
    <t>https://trt15-jus-br.zoom.us/j/83871849441?pwd=CEGfEQqhcx6vLLVUl0ihmitYQB2enR.1
ID da reunião: 838 7184 9441
Senha de acesso: 85183</t>
  </si>
  <si>
    <t>ID da reunião: 826 1678 7881                                  Senha  de  acesso  3vt                                                                   Link: https://trt15-jus-br.zoom.us/j/82616787881?pwd=czZ3YmtER09jZFZzbGhlblE5bnh6dz09</t>
  </si>
  <si>
    <t xml:space="preserve">Sofia acompanhou audiencia </t>
  </si>
  <si>
    <t>Adha</t>
  </si>
  <si>
    <t>Ag 3614:
Thiago Henrique Elias
Tel.: (19) 99433-9486
E-mail: thiago.elias@bradesco.com.br</t>
  </si>
  <si>
    <t>Ag 3614 - 2 Testemunhas : período 12/2023 A 05/2024
Maressa Marins
Tel.: (19) 98991-4412
E-mail: maressa.marins@bradesco.com.br
Bruno Bassi
Tel.: (19) 98996-2955
E-mail: bruno.bassi@bradesco.com.br
Lucas Ulitzka
Tel.: (19) 98911-7742
E-mail: lucas.ulitzka@bradesco.com.br - OK
0520enviar :
2 Testemunhas : período12/2019 A  12/2023: Simone Magnaterra
Tel.: (19) 99335-0832 - NAO ATENDE
E-mail: Simone.magnaterra@bradesco.com.br</t>
  </si>
  <si>
    <t>:
https://trt15-jus-br.zoom.us/j/86483603580?
pwd=bm1zQld2eFdic1JQQ2pMdWg5ZjhQUT09
ID da reunião: 864 8360 3580
Senha: 070707</t>
  </si>
  <si>
    <t>O juíz não autorizou o depoimento das partes, constou nossos protestos. Permitiu apenas uma testemunha de cada, constou os protestos com relação a outra testemunha</t>
  </si>
  <si>
    <t>: br.zoom.us/j/4945755474?pwd=WjVjbnp4NXhwL01tTUZVc0d3R0phdz09                                                          Id. da reunião:4945755474                                   Senha da reunião: 458949)</t>
  </si>
  <si>
    <t>: https://trt15-jus-br.zoom.us/j/4945755474?pwd=WjVjbnp4NXhwL01tTUZVc0d3R0phdz09 Id. da reunião:4945755474                                         Senha da reunião: 458949</t>
  </si>
  <si>
    <t>GABRIEL JOSE TEIXEIRA DA COSTA (ACORDO)</t>
  </si>
  <si>
    <t xml:space="preserve">Link: https://trt15-jus-br.zoom.us/j/84447291437?
pwd=RXRkY2JWZFBtem5XQThaTEUwNkJlUT09
ID da reunião: 844 4729 1437
Senha de acesso: 179575
</t>
  </si>
  <si>
    <t>Acordo celebrado, indicados dispensados, Amanda vai de preposta</t>
  </si>
  <si>
    <t>:   https://bit.ly/cejund1
senha: m1</t>
  </si>
  <si>
    <t>NAO PRECISA - darão pz em aud se nao sair acordo</t>
  </si>
  <si>
    <t>Barbara - depois avisar data defesa van</t>
  </si>
  <si>
    <t>https://trt15-jus-br.zoom.us/j/82616787881?pwd=czZ3YmtER09jZFZzbGhlblE5bnh6dz09
ID da reunião: 826 1678 7881
Senha de acesso: 3vt</t>
  </si>
  <si>
    <t>Indicação adv</t>
  </si>
  <si>
    <t>:  https://trt15-jus-br.zoom.us/j/89306623228?pwd=RlQwaVFYbmFDamprR1h0MU1sZEx2QT09                                                                                             ID da reunião: 893 0662 3228                                         Senha de acesso: 908575</t>
  </si>
  <si>
    <t xml:space="preserve">Audiência redesignada - Despacho no gcpj </t>
  </si>
  <si>
    <t>Inserir o despacho no GCPJ</t>
  </si>
  <si>
    <t xml:space="preserve">KARINA SILVA MARTINS </t>
  </si>
  <si>
    <t xml:space="preserve">Heloisa </t>
  </si>
  <si>
    <t>0152enviar: 1 Preposto:
Anderson Lima da Silva - Gerente Administrativo
Telefone: (15) 99123-3542
E-mail: andersonl.silva@bradesco.com.br</t>
  </si>
  <si>
    <t>0152enviar: 1 Testemunha: período 04/2022 a 09/2023:
Aline Donato Bergo Nappo - Gerente Assistente
Telefone: (15) 99152-6425
E-mail: aline.nappo@bradesco.com.br
3466enviar: 1 Testemunha: período 09/2019 a 04/2022:
Julio Cesar Magarotti – Gerente de Relacionamento Prime
Telefone: (15) 99139-1140
E-mail: julio.magarotti@bradesco.com.br
0261enviar: 1 Testemunha: período02/2019 a  09/2019: 
Josue
josue.strucker@bradesco.com.br
(15) 99175-0807
e
Lucas
(15) 99700-1213
lucas.larotonda@bradesco.com.br</t>
  </si>
  <si>
    <t>link:
https://us02web.zoom.us/j/87455129543?
pwd=NFFJNHJCRGljdEEwM21oY0tXdGhuQT09
ID da reunião: 874 5512 9543
Senha de acesso: 619073</t>
  </si>
  <si>
    <t>2500802462 ADRIANA DE GOES CARVALHO MODESTO foi TESTEMUNHA DA KARINA</t>
  </si>
  <si>
    <t>Gabi Ayres</t>
  </si>
  <si>
    <t>Lucas Edwin Kodima Cury
Tel.: (14) 99114-7947
E-mail: lucas.cury@bradesco.com.br</t>
  </si>
  <si>
    <t>Danielle Swenson Francisco
Tel.: (14) 99144-6379
E-mail: danielle.francisco@bradesco.com.br
Maria Luísa Jardim Constantino
Tel.: (14) 99172-6910
E-mail: maria.constantino@bradesco.com.br - DISPENSADA POR SER AMIGA DA RCT 
Kaue Vasconcellos Ramuno
Tel.: (14) 99854-1066
E-mail: kaue.ramuno@bradesco.com.br</t>
  </si>
  <si>
    <t>::https://trt15-jus-br.zoom.us/j/82335308963?
pwd=ZzJhaVZQdFpUWFFQbUgrdFd3c3k3Zz09       
ID da reunião: 82335308963   Senha 124413</t>
  </si>
  <si>
    <t>: https://trt15-jus-br.zoom.us/j/8406469169?pwd=OHpsUFU4dTdzcHVJVGZ4ek5MNEJrZz09                                                                            ID de reunião:  8406469169                                     Senha de reunião: 160564</t>
  </si>
  <si>
    <t>AGÊNCIA 0063 INCORPORADORA DA 1760
1 PREPOSTO – EDER DE OLIVEIRA MARCHI ; 347.823.098-56 ; PARTICULAR 17/99613-9048</t>
  </si>
  <si>
    <t>1 TESTEMUNHAS(única)
ELIANA APARECIDA DE OLIVEIRA FERREIRA ; 361.959.951-34 ; PARTICULAR 17/99702-9719</t>
  </si>
  <si>
    <t>:
h t t p s : / / t r t 1 5 - j u s - b r . z o o m . u s / j / 8 7 5 5 5 3 7 1 0 3 2 ?
pwd=ckVSVmpnMHBpcnhHQUZzd0VtT0JBUT09
ID DA REUNIÃO: 875 5537 1032
SENHA DE ACESSO: 772981</t>
  </si>
  <si>
    <t xml:space="preserve">Helosia </t>
  </si>
  <si>
    <t>Fernanda Bergamo Teixeira
(11) 93223 8198
fernanda.b.teixeira@bradesco.com.br</t>
  </si>
  <si>
    <t xml:space="preserve">MAURICIO SAQUETO CASTRO 
TEL.: (19) 99406-8499
E-mail: mauricio.castro@bradesco.com.br - desligado 
KELLY CRISTINA BERTANHI PIZZAIA 
TEL.: (19) 99228-9849
E-mail: kelly.pizzaia@bradesco.com.br - ok confirmada
JESSICA AMANDA MARQUINI
TEL.: (11) 94055-8708
E-mail: jessica.marquini@bradesco.com.br - amiga pessoal do rct </t>
  </si>
  <si>
    <t>o:
https://trt15-jus-br.zoom.us/j/88353010218?
pwd=LZOGmaVhBfeIDXETbEFjWA8d7amw54.1
ID da reunião: 883 5301 0218
Senha: 176254</t>
  </si>
  <si>
    <t>A primeira indicação de preposto (KArina Bonetto) informou que era amiga pessoal do rct e NAO QUIS fazer a aud, o indicado a testemunha Mauricio foi desligado e a indicada Jessica também informou ser amiga do reclamante. Sem demais indicações (solicitei diversas vezes e com ajuda do convocações)</t>
  </si>
  <si>
    <t xml:space="preserve">Indicação do adv </t>
  </si>
  <si>
    <t>LUIS GUSTAVO BASSETO (geolocalização)</t>
  </si>
  <si>
    <t>Nilton Cesar Rocha
Celular: 14-991196075
E-mail: nilton.rocha@bradesco.com.br</t>
  </si>
  <si>
    <t>Barbara Alves Novaes
Celular: 14-991174236
E-mail: barbara.novaes@bradesco.com.br
Carlos Evandro Pires Rodrigues
Celular: 14-991680230
E-mail: carlos.e.rodrigues@bradesco.com.br
Tiago Borges da Silva
Celular: 14-997026947
E-mail: tiagoborges.silva@bradesco.com.br</t>
  </si>
  <si>
    <t>https://trt15-jus-br.zoom.us/j/82866150865?
pwd=C97YL2YZacoxhcY6L7HaFnjDVTYRhK.1&amp;jst=2
ID da reunião: 828 6615 0865
Senha: 499750</t>
  </si>
  <si>
    <t>Sr. Tiago Borges da Silva não conhece o rct, Lucia irá dispensar. Despacho de 2.2 redesignou aud, adiou p/ 20.2</t>
  </si>
  <si>
    <t>Amanda Alves (17) 99152-4601</t>
  </si>
  <si>
    <t xml:space="preserve">CEJUSC </t>
  </si>
  <si>
    <t>: https://bit.ly/cejund1                                           Senha: m1</t>
  </si>
  <si>
    <t xml:space="preserve">Falar com Re após lançar a ata </t>
  </si>
  <si>
    <t>Amanda Stênico fez a anterior</t>
  </si>
  <si>
    <t>Camila Fernandes de Camargo Fiuza
Cargo: Gerente Geral
Telefone: (15) 99131-4470
E-mail: camila.fiuza@bradesco.com.br</t>
  </si>
  <si>
    <t>Testemunha 1: Regina Simonagio Monte Belo
Cargo: Gerente PJ
Telefone: (15) 99141-6838
E-mail: regina.simonagio@bradesco.com.br
Testemunha 2: Sonia Aparecida Amorim Pinha
Cargo: Gerente Prime
Telefone: (15) 99131-2672
E-mail: sonia.pinha@bradesco.com.br</t>
  </si>
  <si>
    <t>:
https://trt15-jus-br.zoom.us/j/81690651515?
pwd=cDNmVnVnT0dHMGZib05KTk1YMEhBUT09
ID da reunião: 816 9065 1515
Senha de acesso: 495234</t>
  </si>
  <si>
    <t xml:space="preserve">Audiência antecipou um pouco, juiz não quis ouvir ninguem, Amanda protestou e deu 10 dias para juntar prova emprestada </t>
  </si>
  <si>
    <t>Func.: LEANDRO DE ABREU CABRELLI
(16) 98185-4427
leandro.cabrelli@bradesco.com.br</t>
  </si>
  <si>
    <t>2414enviar: 2 Testemunhas: período 11/2024 a 09/2025
Adriana Aparecida Francisco Costa
Tel.: (16) 9 9355-2331
E-mail: adriana.francisco@bradesco.com.br
João Augusto da Silva Binda
Tel.: (19) 9 9458-9540
E-mail: joao.binda@bradesco.com.br
0064enviar: 2 Testemunhas: período10/2020 a  11/2024
STEFHANE CRISTINA ZAGRIA RICOLDI
E-mail: stefhane.zagria@bradesco.com.br
Tel.: (16) 99320-8820
CARLA ROSSIGNOLO DE ALMEIDA
E-mail: carla.dealmeida@bradesco.com.br
Tel.: (16) 99134-6804</t>
  </si>
  <si>
    <t>ink  https://trt15-jus-br.zoom.us/j/89740436066?
pwd=NWZpSE9jNStySkR6QnFnOVVYUS83Zz09
 ID da reunião: 8974043 6066
Senha: 748517</t>
  </si>
  <si>
    <t>Preposto Rodrigo Alexandre está afastado, solicitei nova indicaçao em 19.2</t>
  </si>
  <si>
    <t>Amanda/ Mariana</t>
  </si>
  <si>
    <t>:  https://trt15-jus-br.zoom.us/j/84067277817?
pwd=c3pQdEJoWTE3N2k2bXNKVUxyOTd5Zz09 
ID da reunião: 84067277817                            Senha: 581760</t>
  </si>
  <si>
    <t>Thiago de sjc</t>
  </si>
  <si>
    <t>MARCOS ANTONIO DE CARVALHO ARANDA
Tel.: (17) 98163-6959
E-mail: marcos.aranda@bradesco.com.br</t>
  </si>
  <si>
    <t>TESTEMUNHAS: Período 01/2018 a 07/2023 
VICTOR CESAR DOS SANTOS 
Tel.: (17) 98180-9951
E-mail: victorcesar.santos@bradesco.com.br - ESTÁ DE FÉRIAS        NOVO INDICADO:   JOAO FLAVIO VIEIRA CAVALARI
(17) 99775-0093
KAROLINA DE SOUZA ALVES CONSTANTINO
Tel.: (17) 99732-1196
E-mail: karolina.constantino@bradesco.com.br</t>
  </si>
  <si>
    <t>:  https://trt15-jus-br.zoom.us/j/89678104605?pwd=8mR6Vmx6H5ssQRnbT3Sr2Ze0REFM0X.1                  ID da reunião: 896 7810 4605                                       Senha de acesso: 804047</t>
  </si>
  <si>
    <t xml:space="preserve">Andressa </t>
  </si>
  <si>
    <t>Amanda/Mariana</t>
  </si>
  <si>
    <t xml:space="preserve">: https://trt15-jus-br.zoom.us/j/84447291437?pwd=RXRkY2JWZFBtem5XQThaTEUwNkJlUT09                                                                                   ID da reunião: 844 4729 1437                                  Senha de acesso: 179575 </t>
  </si>
  <si>
    <t>0011448-37.2024.5.15.0114</t>
  </si>
  <si>
    <t>PRESENCIAL (se tests forem e fora, pode virtual)</t>
  </si>
  <si>
    <t>3151enviar :
Elaine Cristina Turchetti Dorta
Contato: 19 98931-5408
Email: elaine.dorta@bradesco.com.br</t>
  </si>
  <si>
    <t xml:space="preserve">(tests fora da JURISDICAO de Campinas, sera ouvida virtual)
3151enviar:
2 Testemunhas: período 11/2019 a 04/2024
Geovani Barreto Caires
(19) 99485-0527 ou (19) 98971-6169
geovani.caires@bradesco.com.br
JaKeline Dobelin de Lima Nascimento
(11) 98950-3014 ou (21) 98184-0656
Jakeline.lima@bradesco.com.br
0076enviar:
2 Testemunhas: período 07/2019 a 11/2019
Silvanessa Regina Mouskosfsk Fermino
Tel.: (14) 99118-4627
E-mail: silvanessa.fermino@bradesco.com.br
Rafael Bernucci Cruz
Tel.: (18) 99102-2162
E-mail: rafael.cruz@bradesco.com.br
</t>
  </si>
  <si>
    <t>link:
https://us02web.zoom.us/j/81130750098?
pwd=d0lscVNQelpIUkRqLzloME80bWtsdz09
ID da reunião: 811 3075 0098
Senha de acesso: 491438</t>
  </si>
  <si>
    <t>CAROLINA HORVATH - ajuizou outra açao</t>
  </si>
  <si>
    <t>1610enviar: 1 Preposto: DEBORA MARIA DE APARICIO ALMEIDA
Tel.: (13) 99153-9446
E-mail: deboramaria.almeida@bradesco.com.br</t>
  </si>
  <si>
    <t xml:space="preserve">1610enviar: 2 Testemunhas: período 03/2024 a 03/2025
 IGOR VIOTTO NOGUEIRA
Tel.: (11) 98838-6333
E-mail: igor.nogueira@bradesco.com.br
WESLLEY SILVA DE OLIVEIRA
Tel.: (13) 99185-6744
E-mail: weslley.oliveira@bradesco.com.br
1611enviar: 2 Testemunhas: período 06/2020 a 03/2024:
Lucas Campos de Oliveira
Cargo: GNS
Tel: (13)99722-1480
E-mail:
Sabrina Rodrigues Sander de Oliveira
Cargo: Gerente de contas PJ
Tel: (13) 99158-7231
E-mail: - NÃO PARTICIPOU DA PREVIA </t>
  </si>
  <si>
    <t>link: https://trt15-jus-br.zoom.us/j/86466408358? pwd=dWZsMVBSTmFrbU9qM3JXTzBkNlp5UT09                                                                                       ID da reunião: 864 6640 8358                                                 Senha de acesso: 067107</t>
  </si>
  <si>
    <t>Pedro Biadola Neto
Email : pedro.biadola@bradesco.com.br
Telefone : 18 99164-2213</t>
  </si>
  <si>
    <t>0067:
2 Testemunhas : período 07/2021 a 07/2025
Nathalia Munhoz Egidio
Email : nathalia.egidio@bradesco.com.br
Telefone : 18 99742-0679
Stela Fernandes Bomura Mendonça
Email : stela.mendonca@bradesco.com.br
Telefone : 18 99113-8538
0229 :
2 Testemunhas : período08/2020 a 07/2021
Anderson Carlos Gomes
Email : anderson.c.gomes@bradesco.com.br
Telefone : 18 99103-4856</t>
  </si>
  <si>
    <t>: https://us02web.zoom.us/j/87157804554?pwd=NXFaejhqTlc4aEJvUXZYaEFYd1lVQT09                                                                      SENHA: 568844                                             ID: 871 5780 4554</t>
  </si>
  <si>
    <t>Agências 2261 e 0374 incorporadas</t>
  </si>
  <si>
    <t>FABIO LUIZ REGAGNAN
Tel.: (17) 99783-2957
E-mail: fabio.regagnan@bradesco.com.br</t>
  </si>
  <si>
    <t xml:space="preserve">ROGOLFO DELGADO
Tel.: (17) 98135-3544
E-mail: rodolfo.delgado@bradesco.com.br
JOAO FLAVRIO VIEIRA CAVALARI
Tel.: (17) 99775-0093
E-mail: joao.cavalari@bradesco.com.br - TESTEMUNHAS DISPENSADAS, APENAS PREPOSTO SERÁ OUVIDO </t>
  </si>
  <si>
    <t>:: https://trt15-jus-br.zoom.us/j/7871570572?pwd=KzBzUnVURkZwc0gxd21YU3pUWWhJQT09                                                                                                    ID da reunião: 787 157 0572                                          Senha de acesso: 674353</t>
  </si>
  <si>
    <r>
      <rPr>
        <sz val="11"/>
        <color rgb="FF4F81BD"/>
        <rFont val="Times New Roman"/>
        <family val="1"/>
      </rPr>
      <t>GUILHERME MORENO KRUMBIEGEL -</t>
    </r>
    <r>
      <rPr>
        <sz val="11"/>
        <color rgb="FFFF0000"/>
        <rFont val="Times New Roman"/>
        <family val="1"/>
      </rPr>
      <t xml:space="preserve"> com reversão justa causa</t>
    </r>
  </si>
  <si>
    <t>Carlos Vinicius Contri Vasconcelos (indicação Lisandra) 
(11) 99625-3836 
carlosvasconcellos12@gmail.com</t>
  </si>
  <si>
    <t>Marcelo Diego de Carvalho Pereira
Telefone: 12 98313-0065</t>
  </si>
  <si>
    <t>Franciele da Silva Sarantou Aureliano
Telefone: 12 99134-8541 
Testemunha: Camila Mieko Matsumoto
Telefone: 12 99139-5738</t>
  </si>
  <si>
    <t>: https://trt15-jus-br.zoom.us/j/9984723017?
pwd=Y0U3RFVQRWN6ZDRnWXFDZGZ3VUtjUT09
ID da reunião: 998 472 3017 - Senha: 127744</t>
  </si>
  <si>
    <t xml:space="preserve">INICIAL </t>
  </si>
  <si>
    <t>Mariana</t>
  </si>
  <si>
    <t>: https://us02web.zoom.us/j/84838090963?pwd=WmZFbnEwZ3h3MlJDRzk4MHB5ZWlFUT09                                                                           ID: 848 3809 0963 Senha: 236003</t>
  </si>
  <si>
    <t>link: https://trt15-jus-br.zoom.us/j/85209397799?pwd=WjA5VVN3clJWR2c3dFZ4eUhOMjU5Zz09                                                                                  ID da reunião: 85209397799                                       Senha de acesso: 353827</t>
  </si>
  <si>
    <t>Bruno Fernandes 
Tel: (17) 98169-9710
E-mail: Advogadobrunofernandes@gmail.com
OAB/RN 22.088</t>
  </si>
  <si>
    <t>Emerson Jose de Oliveira
Tel.: (17) 99713-9068
E-mail: emersonj.oliveira@bradesco.com.br</t>
  </si>
  <si>
    <t>Fabio Henrique Simonato de Souza
Tel.:17-992257292
E-mail: fabioh.souza@bradesco.com.br
Danilo Rodrigues Pereira
Tel.: (17) 99122-5629
E-mail: danilo.pereira@bradesco.com.br</t>
  </si>
  <si>
    <r>
      <rPr>
        <sz val="11"/>
        <color rgb="FF000000"/>
        <rFont val="Times New Roman"/>
        <family val="1"/>
      </rPr>
      <t>ROSEMARA DOS SANTOS -</t>
    </r>
    <r>
      <rPr>
        <sz val="11"/>
        <color rgb="FFFF0000"/>
        <rFont val="Times New Roman"/>
        <family val="1"/>
      </rPr>
      <t xml:space="preserve"> interno quer participar da prévia</t>
    </r>
  </si>
  <si>
    <t xml:space="preserve">NÃO </t>
  </si>
  <si>
    <t>0476enviar: 1 Preposto:  8922535/NIVALDO CARDOSO FILHO
nivaldo.cardoso@bradesco.com.br
(11) 93222-9728</t>
  </si>
  <si>
    <t>0476enviar: 2 Testemunhas: período 05/2023 A 11/2024: 9391018/ANDRE FELIPE KANELLIS PEREIRA
andre.fk.pereira@bradesco.com.br
(11) 93239-9842
6881432/WANESSA TERAMOTO
wanessa.teramoto@bradesco.com.br
(11) 93239-4914
2534enviar: 2 Testemunhas: período 11/2019 A 05/2023: - INFORMARAM NAO POSSUIR TESTEMUNHAS PARA INDICAÇÃO (FUNCIONARIOS QUE TRABALHARAM COM RCT JA SAIRAM DO BANCO)</t>
  </si>
  <si>
    <t>Pretensão da reclamante: 200k - colocar os valores de acordo na coluna AA dos processo</t>
  </si>
  <si>
    <r>
      <rPr>
        <sz val="11"/>
        <color rgb="FF4F81BD"/>
        <rFont val="Times New Roman"/>
        <family val="1"/>
      </rPr>
      <t>ISABELLA PORCIONATO FERNANDES -</t>
    </r>
    <r>
      <rPr>
        <sz val="11"/>
        <color rgb="FFFF0000"/>
        <rFont val="Times New Roman"/>
        <family val="1"/>
      </rPr>
      <t xml:space="preserve"> com reversão justa causa</t>
    </r>
  </si>
  <si>
    <t>Carlos Vinicius Contri Vasconcelos
(11) 99625-3836 
carlosvasconcellos12@gmail.com</t>
  </si>
  <si>
    <t>0379 enviar: 1 Preposto
Marcelo Conationi
Tel.: (17) 99277-7552
E-mail: marcelo.conationi@bradesco.com.br</t>
  </si>
  <si>
    <t>0379 enviar: 2 Testemunhas: período 07/2020 A 05/2025
Gabriela da Silva Tristão
Tel.: (17) 99189-0680
E-mail: gabriela.tristao@bradesco.com.br
Diego de Mello Peres Vidoti
Tel.: (17) 99142-0266
E-mail: diego.vidoti@bradesco.com.br</t>
  </si>
  <si>
    <t>ID da Reunião: 876 5737 9154 Senha 088703  Link: https://us02web.zoom.us/j
/87657379154?pwd=R3VKek9ETEl2YWtHWUpqdTd0RkV0dz09</t>
  </si>
  <si>
    <t xml:space="preserve">ADV indicação da Martha </t>
  </si>
  <si>
    <t>Tiago</t>
  </si>
  <si>
    <t xml:space="preserve">Mariane Vieira Moral Serafin
 (Indicação do adv) </t>
  </si>
  <si>
    <t>Lúcia fez anterior - Patricia Von Ah</t>
  </si>
  <si>
    <t xml:space="preserve">FRANCIS MARA PEDRINI MASSON        francis.m.masson@bradesco.com.br      (19) 98928-2273 </t>
  </si>
  <si>
    <r>
      <rPr>
        <strike/>
        <sz val="11"/>
        <color rgb="FF808080"/>
        <rFont val="Times New Roman"/>
        <family val="1"/>
      </rPr>
      <t xml:space="preserve">RENATO JOSE FERRARI
renato.ferrari@bradesco.com.br
(11) 96408-0355
</t>
    </r>
    <r>
      <rPr>
        <sz val="11"/>
        <color rgb="FF808080"/>
        <rFont val="Times New Roman"/>
        <family val="1"/>
      </rPr>
      <t xml:space="preserve">
ANDERSON PRADO
anderson.prado@bradesco.com.br
(11) 99162-1659
EDILENE MELO GARLIPP
edilene.garlipp@bradesco.com.br
(19) 99431-5091
LUANA MARY DOS SANTOS D ANGELO VALINO
luana.angelo@bradesco.com.br
(19) 99137-8465</t>
    </r>
  </si>
  <si>
    <t>:
https://trt15-jus-br.zoom.us/j/89541360616?
pwd=oBzt3ZirtTfoO3RVPMYvWj7OaFc9h7.1 
ID da reunião: 89 4136 0616                                             Senha: 672192</t>
  </si>
  <si>
    <t xml:space="preserve">EDUARDA SENNE GANDIN (tem emenda) - com reintegração </t>
  </si>
  <si>
    <t>Mario Aggio Lacerda Affonso mario.cedro@bradesco.com.br (12) 99231-0573</t>
  </si>
  <si>
    <r>
      <rPr>
        <strike/>
        <sz val="11"/>
        <color rgb="FF000000"/>
        <rFont val="Times New Roman"/>
        <family val="1"/>
      </rPr>
      <t xml:space="preserve">Henrique Carneiro Guedes 
Tel.: (12) 99130-4740
E-mail: Henrique.guedes@bradeso.com.br
Mariane Fernandes de Aguiar
Tel.: (12) 99198-8734
E-mail: mariane.silva@bradesco.com.br
</t>
    </r>
    <r>
      <rPr>
        <sz val="11"/>
        <color rgb="FF000000"/>
        <rFont val="Times New Roman"/>
        <family val="1"/>
      </rPr>
      <t xml:space="preserve">
André Luis Ochoa Azevedo
Tel.: (12) 99725-7783
E-mail: andre.l.azevedo@bradesco.com.br
NOVAS INDICAÇÕES:
Priscila Nunes Toledo – Ag Empresas SJC 
priscila.toledo@bradesco.com.br
(12) 99133-1012
Lincoln Rafael Lopes Martins – Ag 7770
Lincoln.martins@bradesco.com.br - ok
(12) 99759-8220</t>
    </r>
  </si>
  <si>
    <t>Amanda - Fazer com Mariana p/ passar para ensiná-la</t>
  </si>
  <si>
    <t>: https://us02web.zoom.us/j/83908187251?
pwd=Ty9tcHNFb0pLZk5WQ0l2Y0V3ZHhhdz09  ID  da  reunião:  839 0818 7251                                Senha de acesso: 959576</t>
  </si>
  <si>
    <t>Ana Paula Vasques Kikuti Alves
Gerente Comercial
Cel. (12) 9.9144-8567
E-mail ana.alves@bradescobbf.com.br</t>
  </si>
  <si>
    <t>FELIPE BAIAO DIAS
(12) 98711-0745
E-mail: felipe.b.dias@bradescobbf.com.br
VINICIUS DA SILVA CARVALHO
(12) 99222-8712 vinicius.carvalho@bradescobbf.com.br</t>
  </si>
  <si>
    <t>:https://trt15-jus-br.zoom.us/my/principal.2vtjacarei                                         ID: 770 236 2672                   Senha: principal</t>
  </si>
  <si>
    <t xml:space="preserve">HÍBRIDA (tanto faz ir presencial ou virtual - vamos virtua) </t>
  </si>
  <si>
    <t xml:space="preserve">Amanda com Mariana </t>
  </si>
  <si>
    <t>:https://trt15-jus-br.zoom.us/j/86466408358?
pwd=dWZsMVBSTmFrbU9qM3JXTzBkNlp5UT09
ID da reunião: 864 6640 8358
Senha de acesso: 067107</t>
  </si>
  <si>
    <t xml:space="preserve">CAIO VALVERDE MELINO </t>
  </si>
  <si>
    <t xml:space="preserve">Mariana </t>
  </si>
  <si>
    <t xml:space="preserve">: https://trt15-jus-br.zoom.us/j/8291243949?pwd=RGNCTjNiVHJ5SUs4aVNYMEpTM2tyZz09&amp;omn=82237575299                                                                           ID da reunião: 829 124 3949                                 Senha de acesso: 841822 </t>
  </si>
  <si>
    <t>Adv Lucas e indicados dispensados em virtude do acordo</t>
  </si>
  <si>
    <t>Lúcia</t>
  </si>
  <si>
    <t>JULIANO DOS SANTOS PARUSSULO, (16) 99237-7965  e  (18) 99678-4227</t>
  </si>
  <si>
    <t>1ª Testemunha: ANA PAULA DO BEM OLIVEIRA
E-mail: ANA.BEM@BRADESCO.COM.BR
Tel.: (16) 99319-6966
2ª Testemunha: MARCELO HENRIQUE DE CARVALHO
E-mail: MARCELOH.CARVALHO@BRADESCO.COM.BR
Tel.: (16) 99243-0398</t>
  </si>
  <si>
    <t>:
https://is.gd/3VT_RP1
ID da reunião: 814 2503 4691
Senha: 873492</t>
  </si>
  <si>
    <t>Stefhane confirmou dano moral, preposto Juliano foi excelente</t>
  </si>
  <si>
    <r>
      <t>CARLA CRISTINA AFFONSO DAS MERCES DIAS - (</t>
    </r>
    <r>
      <rPr>
        <b/>
        <sz val="11"/>
        <color rgb="FF4F81BD"/>
        <rFont val="Times New Roman"/>
        <family val="1"/>
      </rPr>
      <t>Há outro processo da rct já instruído</t>
    </r>
    <r>
      <rPr>
        <sz val="11"/>
        <color rgb="FF4F81BD"/>
        <rFont val="Times New Roman"/>
        <family val="1"/>
      </rPr>
      <t>)</t>
    </r>
  </si>
  <si>
    <t>Gaby Ayres - pedir para fazer provas (e alertar preposto) de que rct não ficava muito tempo em pé, pois só haverá concausa se isso for comprovado. Logo, fazer essa pergunta em audiência  (qual % da jornada a Reclamante ficava de pé? Era se locomovendo ou em pé em posição estática?)</t>
  </si>
  <si>
    <t>Douglas Fernandes Telefone: 16 9 9752 1640 e-mail: douglas.fernandes@bradesco.com.br</t>
  </si>
  <si>
    <t>Testemunha 1 Ana Leticia Vieira Pizzi Telefone 16 9 9228 4528 E-mail: ana.pizzi@bradesco.com.br
Testemunha 2 Isabela Sabrina Ramalho Telefone 16 9 9388 3318 E-mail: isabela.ramalho@bradesco.com.br - previa a tarde</t>
  </si>
  <si>
    <t>: https://trt15-jus-br.zoom.us/j/86527943015?pwd=d1B4cVdTSlZVOWozZU9ITmN1L1RTZz09                                                                                       ID da reunião: 865 2794 3015                                      Senha de acesso: 547609</t>
  </si>
  <si>
    <t>ALICE HELENA GONCALVES (Acordo protocolado)</t>
  </si>
  <si>
    <t xml:space="preserve">NAO PRECISA </t>
  </si>
  <si>
    <t>:https://trt15-jus-br.zoom.us/j/82856252898?
pwd=ZkRVeEtLNEpiZVYxdk8xa0x1ZjVsUT09               
ID da reunião: 828 5625 2898
Senha de acesso: 694244</t>
  </si>
  <si>
    <t>AMANda</t>
  </si>
  <si>
    <t>RINALDO LUIZ ORDINE JUNIOR (ACORDO PROTOCOLADO)</t>
  </si>
  <si>
    <t>ACORDO PROTOCOLADO E PAGO</t>
  </si>
  <si>
    <t>: https://trt15-jus-br.zoom.us/j/81041200587?pwd=YzVTY0cwWlhZbHlyQkRrZTc0aEZYZz09                                                                          ID da reunião: 810 4120 0587                              Senha de acesso: 631186</t>
  </si>
  <si>
    <t>ACORDO PROTOCOLADO, comuniquei ao Banco e indicados em 30.1</t>
  </si>
  <si>
    <t>:: https://trt15-jus-br.zoom.us/j/81992893355?pwd=OlQFlFhaN1dq8FczJeDfWsknFQ5KnC.1                                                    ID da reunião: 819 9289 3355                                Senha: 994389</t>
  </si>
  <si>
    <t>JOAO VICTOR RAMOS SIQUEIRA MARQUES (Acordo homologado)</t>
  </si>
  <si>
    <t>Link: https://us02web.zoom.us/j/84462052043?pwd=NW9rSWRUYlRzWlV2RVdRT0lseEtJQT09                                                                                   ID: 844 6205 2043 - Senha: 053289</t>
  </si>
  <si>
    <t xml:space="preserve">Lucia   </t>
  </si>
  <si>
    <t>MARISSER JARUSSI CORREA 
(11) 98872-9627
marisser.correa@bradesco.com.br</t>
  </si>
  <si>
    <t>ELLEN DA SILVEIRA LOPES
1282 - FAZENDINHA - URB.SANTANA DE PARNAIBA
(11) 97837-7483
ellen.s.lopes@bradesco.com.br                                                                         LIDIANA DE SOUSA RODRIGUES FIGUEIREDO
LIDIANA.RODRIGUES@BRADESCO.COM.BR
(11) 96929-7743</t>
  </si>
  <si>
    <t>: https://us02web.zoom.us/j/9931104465?pwd=NmpWMDYxNTlKWjhINUprSUl1NVAzZz09                                                                             ID da reunião: 993 110 4465                                 Senha de acesso: 801464</t>
  </si>
  <si>
    <t xml:space="preserve">Tiago Serafin </t>
  </si>
  <si>
    <t>DANIELA DE FATIMA OLIVEIRA FARIA
(12) 99165-6755  daniela.faria@bradesco.com.br</t>
  </si>
  <si>
    <t>1ª Testemunha: RONALDO SALAMANDAC DE CARVALHO
E-mail: RONALDO.S.CARVALHO@BRADESCO.COM.BR
Tel.: 55 55 12988810438
2ª Testemunha: FRANCIELE BINDANDI DA CUNHA NEVES
E-mail: FRANCIELE.NEVES@BRADESCO.COM.BR
Tel.: 55 12 996385049
3ª Testemunha: BRUNA APARECIDA DA SILVA SANTOS SOARES
E-mail: BRUNA.AS.SANTOS@BRADESCO.COM.BR
Tel.: 55 12 988143641</t>
  </si>
  <si>
    <t xml:space="preserve">:: https://trt15-jus-br.zoom.us/j/89306623228? pwd=RlQwaVFYbmFDamprR1h0MU1sZEx2QT09                                                                                         ID da reunião: 893 0662 3228                                             Senha de acesso: 908575 </t>
  </si>
  <si>
    <t xml:space="preserve"> Fernanda Bergamo teixeira
CPF 221.060.568-77
Tel 11 9 72180967</t>
  </si>
  <si>
    <t>1ª Testemunha: LUANA CABRAL BERTOLANI
E-mail: LUANA.BERTOLANI@BRADESCO.COM.BR
Tel.: (11) 97667-1179
2ª Testemunha: BRUNO RODOLFO DA SILVA
E-mail: BRUNOR.SILVA@BRADESCO.COM.BR
Tel.: 55 11 973478420 - ok
3ª Testemunha: FERNANDA GONCALVES DA SILVA
E-mail: FERNANDA.O.GONCALVES@BRADESCO.COM.BR
Tel.: (11) 93216-2661</t>
  </si>
  <si>
    <t xml:space="preserve">BAIXADA </t>
  </si>
  <si>
    <t>:https://trt15-jus-br.zoom.us/j/82984424971?pwd=ZmVPbHc4bGs0NytzNGs3bGtpYklUUT09                                                                          ID da reunião: 829 8442 4971                                          Senha de acesso: 036084</t>
  </si>
  <si>
    <t>Andressa (não concordar com perícia contábil, pq antes temos que apurar se a verba é ou nao devida e nunca se conseguiu fazer a pericia antes, pois os docs pedidos nem existem). E nunca</t>
  </si>
  <si>
    <t>:https://trt15-jus-br.zoom.us/j/87304579660?
pwd=OTNja05LTnF1OGY0RDkrU0FoWmEwQT09
ID da reunião: 873 0457 9660
Senha: 765259</t>
  </si>
  <si>
    <t xml:space="preserve">Baixada </t>
  </si>
  <si>
    <t>Mariana - 51 93508299</t>
  </si>
  <si>
    <t>Victor Moraes Santos 
E-mail: victorm.santos@bradesco.com.br
Tel.: (19) 99528-0902</t>
  </si>
  <si>
    <t>Fernanda Pupo Selim
Tel.: 
E-mail: fernanda.a.pupo@bradesco.com.br
Kamilla Clara Gervásio Flores
Tel.: (19) 98944-8100
E-mail: kamilla.flores@bradesco.com.br - nao enviado novo contato 
Jacqueline de Lima Araújo Rita
Tel.: (19) 98996-2705
E-mail: jacqueline.rita@bradesco.com.br</t>
  </si>
  <si>
    <t>ID da reunião: 852 0776 0063                                 Senha de acesso: 54321</t>
  </si>
  <si>
    <t>: https://trt15-jus-br.zoom.us/j/82200110526?pwd=UkNxOXJaSFFKelJIbENkUTR6dTVZUT09                                                                                           ID da reunião: 822 0011 0526                                           Senha: 147901</t>
  </si>
  <si>
    <t>Gabi Ayres fez a anterior</t>
  </si>
  <si>
    <t xml:space="preserve">Dispensado comparecimento na ata anterior - Karen - não será ouvida mas a adv pediu pra ela comparecer </t>
  </si>
  <si>
    <t xml:space="preserve">INDICADOS ANTERIORMENTE: (AUD DIVIDIDA EM 2 PARTES) Isabella de Cassia Alves Matos
isabella.matos@bradesco.com.br
(12) 99221-8818
Elen Maiara Aparecida Araujo de Almeida
elen.almeida@bradesco.com.br
(12) 99256-4635
Gabriel Duarte Santos
gabriel.d.santos@bradesco.com.br
(12) 99229-9731
</t>
  </si>
  <si>
    <t xml:space="preserve">0010458-34.2020.5.15.0131 Exe Prov: 0011475-03.2023.5.15.0131  </t>
  </si>
  <si>
    <t>2º grau</t>
  </si>
  <si>
    <t>Renata</t>
  </si>
  <si>
    <t>:bit.ly/cejusc2grau                                                                       ID da reunião 828 7508 2412                                    Senha de acesso 117186</t>
  </si>
  <si>
    <t>Wanessa Granjeiro OAB/SP 542.965 (18) 99669-3986</t>
  </si>
  <si>
    <t>: https://trt15-jus-br.zoom.us/j/8291243949?pwd=RGNCTjNiVHJ5SUs4aVNYMEpTM2tyZz09&amp;omn=82237575299                                           ID da reunião: 829 124 3949                                        Senha de acesso: 841822</t>
  </si>
  <si>
    <t>PREPOSTO: RAFAEL BECKER DA COSTA
TEL.: (66) 99245-2513
E-MAIL: rafaelb.costa@bradesco.com.br</t>
  </si>
  <si>
    <t>1ª Testemunha: LUANA SIMONI CRUZ
E-mail: LUANA.S.CRUZ@BRADESCO.COM.BR
Tel.: 55 66 996874164
2ª Testemunha: JUDITE DE ALMEIDA QUEIROZ SILVA
E-mail: JUDITE.SILVA@BRADESCO.COM.BR
Tel.: 55 65 84046362
3ª Testemunha: LUDERLAN ALBERTO TAFAREL
E-mail: LUDERLAN.TAFAREL@BRADESCO.COM.BR
Tel.: 55 66 99045759</t>
  </si>
  <si>
    <t>:https://trt15-jus-br.zoom.us/j/81511698743?
pwd=Q3lzWUJ0Nm13NE5PckxBSWM5L0h5Zz09
ID da reunião: 815 1169 8743
Senha: 523382</t>
  </si>
  <si>
    <t>Preposto: VILMAR ROBERTO DA SILVA  
(19) 99412-2271
E-mail: vilmar.silva@bradesco.com.br</t>
  </si>
  <si>
    <t xml:space="preserve">Aguardando prévia </t>
  </si>
  <si>
    <t>Heloisa</t>
  </si>
  <si>
    <t>MARCO AURELIO STOCCO
Tel.: (19) 99490-2647
E-mail: marco.stocco@bradesco.com.br</t>
  </si>
  <si>
    <t>link:   https://trt15-jus-br.zoom.us/j/87969109887?pwd=SgeK4MPhYvpPIagOJCQsxGHrEctMoV.1                                                        ID  da  reunião  879  6910.9887                                       Senha 450546</t>
  </si>
  <si>
    <t xml:space="preserve">::
https://trt15-jus-br.zoom.us/j/85290954703?
pwd=ZldYYzczVnhUbm1VN3BPVzAvRmY5QT09                                                                             ID da  reunião:  852  9095  4703    
Senha de acesso: 517309      </t>
  </si>
  <si>
    <t>:https://trt15-jus-br.zoom.us/j/87608996695?
pwd=dTZHWm5NdmthTlNBNVpCUmtxZktCdz09
ID da reunião: 876 0899 6695
Senha de acesso: 303052</t>
  </si>
  <si>
    <t>VALDECIR ERMES BOCHI JUNIOR
Tel.: (19) 98972-9255
E-mail: Valdecir.bochi@bradesco.com.br</t>
  </si>
  <si>
    <t>ID  da  reunião:  837  0198  7703                              Senha:  900073 
https://trt15-jus-br.zoom.us/j/83701987703?
pwd=SmCD4SlyKqPjXpahoCP8BZKl3QsNAO.1</t>
  </si>
  <si>
    <t xml:space="preserve">PRESENCIAL   </t>
  </si>
  <si>
    <t>: https://trt15-jus-br.zoom.us/j/85032202596?pwd=NdZoZkI0bqFUM1VWCp0jFA8C0GEtZq.1                                                                                       ID da reunião: 850 3220 2596                                           Senha: 517843</t>
  </si>
  <si>
    <t>JUNDIAI - MESA 1</t>
  </si>
  <si>
    <t xml:space="preserve">: https://bit.ly/cejund1                                                Senha: m1 </t>
  </si>
  <si>
    <t>: https://us02web.zoom.us/j/89601928917?
pwd=UCtBRkcrWnMwQjdmVFlNbzhuS25nUT09                                                                          ID da reunião: 896 0192 8917                         SENHA: 272272</t>
  </si>
  <si>
    <t xml:space="preserve">CON1 - SALA 2 </t>
  </si>
  <si>
    <t>:: https://trt15-jus-br.zoom.us/j/7089575129?pwd=QTFzc0xwZHJIZE03cHdJa0w2eHJqQT09                                             ID da reunião é 708 957 5129                                 Senha de acesso é 547797</t>
  </si>
  <si>
    <t>:
https://trt15-jus-br.zoom.us/j/81818446876?
pwd=VWlRNUFNMk1EcFJXZS90UTVFcTJJUT09
ID da reunião: 818 1844 6876
Senha de acesso: 147743</t>
  </si>
  <si>
    <t>acesso:
h t t p s : / / t r t 1 5 - j u s - b r . z o o m . u s / j / 8 4 8 6 8 4 5 4 1 7 5 ?
pwd=Q0pRMndYWWduOVlKU1pRZWtIMmxxZz09
ID da reunião: 848 6845 4175
Senha: 926564</t>
  </si>
  <si>
    <t>Lucia - mandar ata anterior</t>
  </si>
  <si>
    <t>ver indicações anteriores</t>
  </si>
  <si>
    <t>DANIELA FERNANDA COSTA SANTOS (geolocalização)</t>
  </si>
  <si>
    <t>ID da reunião: 826 1678 7881                                         Senha  de  acesso: 3vt                                                                                  :https://trt15-jus-br.zoom.us/j/82616787881?pwd=czZ3YmtER09jZFZzbGhlblE5bnh6dz09</t>
  </si>
  <si>
    <t>MARAISA CRISTINA CAMEIRO TARANTINO - ver se vai ter mesmo nessa data pq esta p/ perito apresentar esclarecimentos até 13/03 (nunca cumprem) e ta sem data p/ partes se manifestarem sobre o laudo</t>
  </si>
  <si>
    <t>Link: https://zoom.us/j/3072626738                                       ID 307 2626 738       Senha  159753</t>
  </si>
  <si>
    <t xml:space="preserve">Milena T. </t>
  </si>
  <si>
    <t xml:space="preserve">Link: https://trt15-jus-br.zoom.us/j/7089575129?pwd=QTFzc0xwZHJIZE03cHdJa0w2eHJqQT09                                               ID da reunião: 708 957 5129                                    Senha de acesso: 547797 </t>
  </si>
  <si>
    <t>:: https://trt15-jus-br.zoom.us/j/82866150865?pwd=C97YL2YZacoxhcY6L7HaFnjDVTYRhK.1&amp;jst=2                                                                           ID da reunião: 828 6615 0865                                     Senha: 499750</t>
  </si>
  <si>
    <t>BIANCA DE PAULA OLIVEIRA (Acordo homologado)</t>
  </si>
  <si>
    <t xml:space="preserve">: https://trt15-jus-br.zoom.us/j/89685010528?pwd=R01xaVFwc3IvYmZMeXlKNGxBUzdmdz09                                                                                      ID da reunião: 896 8501 0528                                       Senha: 997845 </t>
  </si>
  <si>
    <t xml:space="preserve">: https://trt15-jus-br.zoom.us/j/85855645573?pwd=LzZxZFB5clZ1RTBKT0JHZ3JHQ0dEUT09                                                                                      ID da reunião: 858 5564 5573                                    Senha: 117164 </t>
  </si>
  <si>
    <t>:
https://trt15-jus-br.zoom.us/j/88512074479?
pwd=ZUdBVit2Mk84bkkrRnBWbFNPOUdtQT09
ID da Reunião: 88512074479
Senha de acesso: 337666</t>
  </si>
  <si>
    <t xml:space="preserve">:: bit.ly/Cejusc2026 </t>
  </si>
  <si>
    <t xml:space="preserve">NAO </t>
  </si>
  <si>
    <t>:  https://us02web.zoom.us/j/89601928917?
pwd=UCtBRkcrWnMwQjdmVFlNbzhuS25nUT09                               ID da reunião: 896 0192 8917                   SENHA: 272272</t>
  </si>
  <si>
    <t xml:space="preserve">: https://trt15-jus-br.zoom.us/j/86895435644?pwd=TmRBV0xuQmxtb3FYbjdVYTRLN2o0QT09                                                                                        ID da reunião: 868 9543 5644                                      Senha de acesso: 980605 </t>
  </si>
  <si>
    <t xml:space="preserve"> PRESENCIAL</t>
  </si>
  <si>
    <r>
      <t xml:space="preserve">Sonia Santana (11 98522-2688) - Reabriu a instr p/ oitiva de 1 test do rct. Vamos levar 1 test tb (ver qual melhor) p/ fazer eventual contraprova de depoimento  - Falar p/ ADV verificar na gravação o que nossas testeunhas ja falaram, pois só iremos ouvir a nossa novamente para </t>
    </r>
    <r>
      <rPr>
        <u/>
        <sz val="11"/>
        <color rgb="FF000000"/>
        <rFont val="Times New Roman"/>
        <family val="1"/>
      </rPr>
      <t>caso a test nova informe algum fato novo nao discutido na aud anterior</t>
    </r>
    <r>
      <rPr>
        <sz val="11"/>
        <color rgb="FF000000"/>
        <rFont val="Times New Roman"/>
        <family val="1"/>
      </rPr>
      <t xml:space="preserve"> (se o juiz nao deixar, deve protestar)</t>
    </r>
  </si>
  <si>
    <t>Gabriel Freitas Lima 11 98801-2557
@GABRIEL FREITAS LIMA</t>
  </si>
  <si>
    <t>Elisangela Dimeira Lima Sabença 11 98912-5613
@ELISANGELA DIMEIRA LIMA SABENCA
                Joyce Driely Diniz de Araújo 11 93214-6338
@JOYCE DRIELY DINIZ DE ARAUJO</t>
  </si>
  <si>
    <t>contratar</t>
  </si>
  <si>
    <t xml:space="preserve">Contrarae Mariana </t>
  </si>
  <si>
    <t xml:space="preserve">Thiago </t>
  </si>
  <si>
    <t>:http://bit.ly/vtitapira
ID da reunião: 811 5910 6418 
Senha de acesso: 224216</t>
  </si>
  <si>
    <t xml:space="preserve">ASSIS </t>
  </si>
  <si>
    <t>Heloisa Araujo</t>
  </si>
  <si>
    <t>:
https://trt15-jus-br.zoom.us/j/85819472235?
pwd=Mk8yRkNPME9FVklqS1QwaHBqbnFTQT09
ID da reunião: 858 1947 2235
Senha de acesso: 102030</t>
  </si>
  <si>
    <t>PRESENCIAL - Consta virtual no PJE, mas será presencial</t>
  </si>
  <si>
    <t>: https://trt15-jus-br.zoom.us/j/83035112164?pwd=Mue4gXaWIqUzOzTQbVy68mN084ga8p.1 ID 830 3511 2164       Senha 047614</t>
  </si>
  <si>
    <t>: https://trt15-jus-br.zoom.us/j/83099497231?pwd=b3R0NVpPZ1d5UXlTdW1Nelhlait6Zz09                                                                                                 ID da reunião: 830 9949 7231                                         Senha: 090460</t>
  </si>
  <si>
    <t>Amanada</t>
  </si>
  <si>
    <t xml:space="preserve">GISELE LOMBARDI MATRICIANO FERREIRA </t>
  </si>
  <si>
    <t xml:space="preserve">BANCO BRADESCARD S.A, BBF E BRADESCO ADMINISTRADORA DE CONSORCIOS </t>
  </si>
  <si>
    <t>rcte tem histórico de depressão na família, tinha vários problemas pessoais, acalmava a mãe durante almoço. Reclamva das agencias - NO LAUDO tem uma descriçao favorável do ambiente laboral na resposta do quesito 2  - Passar ao audiencista as perguntas que estao na ficha de controle</t>
  </si>
  <si>
    <t>contratar a lúcia e pedir para conversar com a Van (laudo só terá nexo se comprovado fatos alegados na inicial - deve ser feita prova do ambiente de trabalho - Perguntas na ficha)</t>
  </si>
  <si>
    <t>indicados anteriormente: LIGIA CRISTINA ZLOTEK
COD FUNCIONAL: 6374514
TELEFONE: 11-9.4062-3314</t>
  </si>
  <si>
    <t>TESTEMUNHA:
CAROLINA POMIN MASSUCATO MEDEIROS
COD FUNCIONAL: 6707432
TELEFONE: 19-9.327-3391</t>
  </si>
  <si>
    <t xml:space="preserve">Flavia Gomes (indicada por Lucia) fez a anterior    </t>
  </si>
  <si>
    <t>: https://trt15-jus-br.zoom.us/j/82984424971?pwd=ZmVPbHc4bGs0NytzNGs3bGtpYklUUT09                                                                                 ID  da  reunião:  829 8442 4971                                                         Senha de acesso: 036084</t>
  </si>
  <si>
    <t>::
https://trt15-jus-br.zoom.us/j/86887650455?pwd=63bfKApbsd6OxF7pLLxVQc3b3Vxgq2.
1                                                                                         ID da reunião: 868 8765 0455          Senha: 4vt</t>
  </si>
  <si>
    <t xml:space="preserve">Tiago Serafin fez a anterior </t>
  </si>
  <si>
    <t>Priscila de Bortolli Facchini
Cel. Particular: (14) 99602-1377
Cel. Corporativo: (14) 99178-7151
E-mail: priscila.facchini@bradesco.com.br</t>
  </si>
  <si>
    <t>AG 3299:
Beatriz de Oliveira Guedes
Cel. Corporativo: (14) 99126-9130
Cel. Particular: (14) 99714-6282
E-mail: beatriz.guedes@bradesco.com.br
Livia Mangueira Rodrigues
Cel. Corporativo:(14) 99119-6015
Cel. Particular:(14) 99141-3883
E-mail: livia.rodrigues@bradesco.com.br</t>
  </si>
  <si>
    <t>: 
https://trt15-jus-br.zoom.us/j/83579273123?pwd=OWFqcmR5Y2JGdXEvcTZ4dkh0WnBRdz09
ID da reunião: 835 7927 3123                                        Senha: 4vt</t>
  </si>
  <si>
    <t>: https://trt15-jus-br.zoom.us/j/87400397534?pwd=4jbI8w7pxEb6j2F3uJs6lcPi8xzZtx.1                                           ID: 874 0039 7534 Senha: 318686</t>
  </si>
  <si>
    <t xml:space="preserve">BARBARA CAROLINE MOREIRA DA COSTA </t>
  </si>
  <si>
    <t>: https://trt15-jus-br.zoom.us/j/89120290997?
pwd=I1aQxhDhwHbp3sGuNO5JJEoChuSDLD.1
ID: 891 2029 0997 Senha: 172225</t>
  </si>
  <si>
    <t>Thiago de sjc FEZ A ANTERIOR</t>
  </si>
  <si>
    <t>:https://trt15-jus-br.zoom.us/j/89678104605?
pwd=8mR6Vmx6H5ssQRnbT3Sr2Ze0REFM0X.1
 ID da reunião: 896 7810 4605
Senha de acesso: 804047</t>
  </si>
  <si>
    <t xml:space="preserve">FLAVIO AUGUSTO RANGEL GARCIA </t>
  </si>
  <si>
    <r>
      <t xml:space="preserve">Martha </t>
    </r>
    <r>
      <rPr>
        <sz val="11"/>
        <color rgb="FFFF0000"/>
        <rFont val="Times New Roman"/>
        <family val="1"/>
      </rPr>
      <t xml:space="preserve"> (Pedir p/ ela ver se tests sabem algo sobre os paradigmas q não encontramos)</t>
    </r>
  </si>
  <si>
    <t>CLAUDIO ANIBAL BRUNELLI – (11) – 99365-1442</t>
  </si>
  <si>
    <t>GLAUCIO DE FARIA BARRETO RODRIGUES – Gerente Cash Management III  - (16) 9.9329.8248  
Guilherme Lopes Alba- guilherme.alba@bradesco.com.br</t>
  </si>
  <si>
    <t>:https://trt15-jus-br.zoom.us/j/89685010528?
pwd=R01xaVFwc3IvYmZMeXlKNGxBUzdmdz09
ID da reunião: 896 8501 0528
Senha: 997845</t>
  </si>
  <si>
    <t>:https://trt15-jus-br.zoom.us/j/82726518754?pwd=alljSkVHZTlhUWJyRnpCbktDQTlBUT09                                                ID da reunião: 827 2651 8754                                 Senha de acesso: 515975</t>
  </si>
  <si>
    <t xml:space="preserve">:: bit.ly/cejusc2grau                                                                     ID da reunião 828 7508 2412                                       Senha de acesso 117186 </t>
  </si>
  <si>
    <t xml:space="preserve">só PLR - PETICIONAR INFORMANDO MATÉRIA DE DIREITO.  </t>
  </si>
  <si>
    <t>Vanessa</t>
  </si>
  <si>
    <t>N - informar o banco que se trata exclusivamente de matéria de direito, sendo dispensada a realizaçao de prova oral, de modo que nao precisamos de testemunhas e pedindo autorização para ir com preposto nosso</t>
  </si>
  <si>
    <t>:: https://trt15-jus-br.zoom.us/j/86887650455?pwd=63bfKApbsd6OxF7pLLxVQc3b3Vxgq2.1                                                               ID da reunião: 868 8765 0455   Senha: 4vt</t>
  </si>
  <si>
    <t>DAYANE FLAVIA AGNESINI DO CARMO
Telefone: (16) 99329-4947 E-mail: DAYANE.CARMO@BRADESCO.COM.BR</t>
  </si>
  <si>
    <t>EDUARDA GOMES ARNDT
Telefone: (16) 99778-8083
 E-mail: eduarda.arndt@bradesco.com.br</t>
  </si>
  <si>
    <t>: https://trt15-jus-br.zoom.us/j/89740436066?pwd=NWZpSE9jNStySkR6QnFnOVVYUS83Zz09                                                                                        ID da reunião: 8974043 6066 Senha: 748517</t>
  </si>
  <si>
    <t>: https://us02web.zoom.us/j/83516782873?pwd=WnY1TW5oSmZoWU45c2tzTUcyYVdTdz09                                                                                      ID da reunião  835 1678 2873                                          Senha 0059</t>
  </si>
  <si>
    <t xml:space="preserve">Avisar adv que test Mireli (indicada pelo rct) tem açao contra o banco e com o msmo adv. Mandar inicial a ele (se tiver pedido de danos morais na açao da Mireli, pedir suspeição da test por ausência de isençao de ânimo) </t>
  </si>
  <si>
    <t>:https://trt15-jus-br.zoom.us/j/85032202596?
pwd=NdZoZkI0bqFUM1VWCp0jFA8C0GEtZq.1</t>
  </si>
  <si>
    <t>::https://trt15-jus-br.zoom.us/j/82866150865?pwd=C97YL2YZacoxhcY6L7HaFnjDVTYRhK.1&amp;jst=2                                                                   ID da reunião: 828 6615 0865                                      Senha: 499750</t>
  </si>
  <si>
    <t>: : https://us02web.zoom.us/j/86147011021?pwd=ZlIyZzlNdVB2azg5VzdObndjbFJldz09                                          ID da reunião: 861 4701 1021                         Senha de acesso: 998050</t>
  </si>
  <si>
    <t>BRUNO FADIGA DA CONCEICAO - PROCESSO MONITORADO</t>
  </si>
  <si>
    <t>:https://trt15-jus-br.zoom.us/j/86506115440?
pwd=UzZrdmp0OGM5VXlRZSt1Z2dSTXJlUT09
ID: 865 0611 5440                                       Senha: 0152</t>
  </si>
  <si>
    <t>: https://trt15-jus-br.zoom.us/j/89375269516?pwd=naAurvRdnyiKDonab4HyBFLWMDzwu3.1                                                      ID da reunião: 893 7526 9516                                 Senha: 631112</t>
  </si>
  <si>
    <t xml:space="preserve">LAURA GARCIA CIRILO </t>
  </si>
  <si>
    <t>PENDENTE</t>
  </si>
  <si>
    <t>: https://trt15-jus-br.zoom.us/j/89225887320?pwd=SfUotAalcdBzuoNRXvEBgH1WJ4UCOj.1                                                                                ID da reunião: 892 2588 7320                                     Senha: 643847</t>
  </si>
  <si>
    <t>h t t p s : / / t r t 1 5 - j u s - b r . z o o m . u s / j / 8 3 5 7 9 2 7 3 1 2 3 ?
pwd=OWFqcmR5Y2JGdXEvcTZ4dkh0WnBRdz09                                                                                   ID da reunião: 835 7927 3123                                  Senha: 4vt</t>
  </si>
  <si>
    <t>:https://trt15-jus-br.zoom.us/j/86483603580?
pwd=bm1zQIld2eFdic1JQQ2pMdWg5ZjhQUTO9
ID da reunião: 864 8360 3580
Senha: 070707</t>
  </si>
  <si>
    <t>Lucas 18 faria a anterior</t>
  </si>
  <si>
    <t>Luiz Gustavo Rebolo Nagano  
Tel.: (17) 99157-3667
E-mail: luiz.nagano@bradesco.com.br</t>
  </si>
  <si>
    <t>3 Testemunhas : período 11/2020 a 11/2025
Valéria Cristina Adorno   
Tel.:(17) 99155-8226
Fábio Henrique de Araújo   
Tel.:(17) 99126-1875</t>
  </si>
  <si>
    <t xml:space="preserve">: : https://trt15-jus-br.zoom.us/j/89685010528?
pwd=R01xaVFwc3IvYmZMeXlKNGxBUzdmdz09
ID da reunião: 896 8501 0528 e Senha: 997845 </t>
  </si>
  <si>
    <t>: link: https://trt15-jus-br.zoom.us/j/85209397799?pwd=WjA5VVN3clJWR2c3dFZ4eUhOMjU5Zz09                                                                                        ID da reunião: 85209397799                                     Senha de acesso: 353827</t>
  </si>
  <si>
    <t>EDEVALDO LUIS TEIXEIRA DE CASTRO MELO - ver outra açao dele p/ tratar da interrup da presc</t>
  </si>
  <si>
    <t>: https://us02web.zoom.us/j/85352262823?pwd=eFZhTDhUVUd1Vks4R1dOQTVhT3hEQT09                                                                                ID da reunião: 85352262823                                         Senha: 727435</t>
  </si>
  <si>
    <t xml:space="preserve">: https://trt15-jus-br.zoom.us/j/88512074479?pwd=ZUdBVit2Mk84bkkrRnBWbFNPOUdtQT09                                                                                   ID da Reunião: 88512074479                                      Senha de acesso: 337666 </t>
  </si>
  <si>
    <t>:
https://trt15-jus-br.zoom.us/j/81469918489?
pwd=NmNHNVdhSERvZHorOXRIdmJCWU5MQT09
ID da reunião: 814 6991 8489
Senha: 059291</t>
  </si>
  <si>
    <t>: https://us02web.zoom.us/j/5526324477?
pwd=OEVvT1RPdWdJNDM2Vm1UclUvNVpHdz09 ou ID da reunião: 552 632 4477 Senha
.de acesso: 844232</t>
  </si>
  <si>
    <t>: https://trt15-jus-br.zoom.us/j/88299765997?
pwd=aXUyTjcxbW84SGhneER4cWVTejk4UT09
ID da reunião: 882 9976 5997
Senha: 530419</t>
  </si>
  <si>
    <t>:: https://trt15-jus-br.zoom.us/j/83014580824?pwd=aXMyYUFIM2UwSDFNZXhoYytQVFdKZz09                                                                              Senha é 061672                                                               ID da reunião: 83014580824</t>
  </si>
  <si>
    <t>:: https://trt15-jus-br.zoom.us/j/89120290997?pwd=I1aQxhDhwHbp3sGuNO5JJEoChuSDLD.1                                                                                     ID: 891 2029 0997                                                 Senha: 172225</t>
  </si>
  <si>
    <t xml:space="preserve">peticionar pedindo a  dispensa do preposto </t>
  </si>
  <si>
    <t xml:space="preserve">BAIXADA  </t>
  </si>
  <si>
    <t>Camila Guimarães fez anterior - 18 99763-4076</t>
  </si>
  <si>
    <t>pedir para recrutarem as tests de novo. Testemunhas anteriormente indicadas: Gabriela Palma Pinto (Agência 0230)
(18) 98186 3482  gabriela.p.pinto@bradesco.com.br
Jéssica Bernardoni Rodrigues de Souza (Agência 0230)
(18) 99674 6260 jessica.bernardoni@bradesco.com.br      
                                                                                                              Andrea Alves Rodrigues e Silva  (Agência 0012)
(18) 18 99704 6386  andrea.a.rodrigues@bradesco.com.br.</t>
  </si>
  <si>
    <t xml:space="preserve">:: https://trt15-jus-br.zoom.us/j/89939880446?pwd=ZHhwbjhhMUk2aGtDbmUwRTdELzhZUT09                                                                                     ID da reunião: 899 3988 0446 Senha: 608226 </t>
  </si>
  <si>
    <t>SE indicarem Juliano Natividade pedir outro pq esse confessa ate o q não tem o que confessar. Não obdece o adv</t>
  </si>
  <si>
    <t>:
https://trt15-jus-br.zoom.us/j/89688788310?
pwd=YVUwbTRvdU5WMWhDcFNLU1pvMnUwQT09
ID da reunião: 896 8878 8310
Senha: 229757</t>
  </si>
  <si>
    <t>NATALY RIBEIRO DO PRADO GUARNIERI - Teve outra ação improc</t>
  </si>
  <si>
    <t>aguardando</t>
  </si>
  <si>
    <t>:https://trt15-jus-br.zoom.us/j/83699932447?pwd=d1BOMHFGMVRIbjdkMVBoNFgxK09MQT09                                
Id da Reunião: 836 9993 2447                              Senha: 247936</t>
  </si>
  <si>
    <t>: https://trt15-jus-br.zoom.us/j/9973700634?pwd=dENDekhCNjFLekRnSExiTzhmK1VLdz09                                                                    ID da reunião: 997 370 0634                                          Senha: 592209</t>
  </si>
  <si>
    <t>::  https://us02web.zoom.us/j/83908187251?
pwd=Ty9tcHNFb0pLZk5WQ0l2Y0V3ZHhhdz09  ID  da  reunião:  839 0818 7251                                   Senha de acesso: 959576</t>
  </si>
  <si>
    <t>AMANDA BALISARDO MOTTA (geolocalização)</t>
  </si>
  <si>
    <t>:
h t t p s : / / t r t 1 5 - j u s - b r . z o o m . u s / j / 8 3 9 5 2 9 2 8 6 3 9 ?
pwd=ZkNxZDNUdFBJTXdZZlBzSGVBaytGZz09
ID da reunião: 839 5292 8639
Senha de acesso: 825672</t>
  </si>
  <si>
    <t>Avisar audiencista q ele tem outra açao</t>
  </si>
  <si>
    <t>Se tiver tests de for a da JURISDIÇÃO, ela poderá usar o link: :
https://trt15-jus-br.zoom.us/j/82726518754?
pwd=alljSkVHZTlhUWJyRnpCbktDQTlBUT09  
ID da reunião: 827 2651 8754                                    Senha de acesso: 515975</t>
  </si>
  <si>
    <t>virtual</t>
  </si>
  <si>
    <t>:: https://trt15-jus-br.zoom.us/j/87292094118?pwd=dHRTeVdZa1B2N0ZXaXJDU0dZVlVRUT09                                                                          Senha de acesso: vtgarca</t>
  </si>
  <si>
    <t>:
https://trt15-jus-br.zoom.us/j/83977398352?
pwd=Nmw3UUt3NXFqMTRrMmxlVDIwLzEvZz09
ID da reunião: 839 7739 8352
Senha: 382383</t>
  </si>
  <si>
    <t>: : https://trt15-jus-br.zoom.us/j/86896930715?pwd=dnF4b1BlNWtXSXRIbWMyUlJia08vdz09                                                      ID da reunião: 868 9693 0715                                           Senha de acesso: 941010</t>
  </si>
  <si>
    <t>:https://trt15-jus-br.zoom.us/j/86896930715?pwd=dnF4b1BlNWtXSXRIbWMyUlJia08vdz09                                                                      ID da reunião: 868 9693 0715                                 Senha de acesso: 941010</t>
  </si>
  <si>
    <t>: https://us02web.zoom.us/j/83516782873?pwd=WnY1TW5oSmZoWU45c2tzTUcyYVdTdz09                                                                          ID da reunião 835 1678 2873                                                      Senha 0059</t>
  </si>
  <si>
    <t>: https://trt15-jus-br.zoom.us/j/88299765997?pwd=aXUyTjcxbW84SGhneER4cWVTejk4UT09                                                                                        ID: 882 9976 5997          Senha: 530419</t>
  </si>
  <si>
    <t>Gabriela Ayres fez a anterior - (ver se na inicial da Girlaine Brito tem pedido de danos morais p/ poder contradita-la nessa aud por falta de isenção de ânimo)</t>
  </si>
  <si>
    <t>Marcos Junqueira Palhares marcos.palhares@bradesco.com.br (12) 99195-8590</t>
  </si>
  <si>
    <t>Mariana Sacchi (12) 99158-7915 mariana.sacchi@bradesco.com.br                                                                                                                                                                                                                                                                                                                      Jose Wagner dos Santos Junior  josewagner.santos@bradesco.com.br 12 99622-3371</t>
  </si>
  <si>
    <t xml:space="preserve">: www.is.gd/vtolimpia                                               ID da reunião: 881 3836 0910                  Senha: 600515 </t>
  </si>
  <si>
    <t>Bruna Lopes Ferreira (15) 98147-0118</t>
  </si>
  <si>
    <r>
      <t xml:space="preserve">Ismar Libano Gama Junior (15) 99144-2775 (Assistente PJ)
Sheila Cristina Pugles
Codigo: 5804485
Tel. Celular: 15.9.9826-4089 
Nicolas Dias de Almeida (15) 99118-2162 (Gerente Exclusive)                                                             </t>
    </r>
    <r>
      <rPr>
        <b/>
        <sz val="11"/>
        <color theme="0" tint="-0.499984740745262"/>
        <rFont val="Times New Roman"/>
        <family val="1"/>
      </rPr>
      <t>Aguardando envio de +1 testemunha</t>
    </r>
  </si>
  <si>
    <t>: https://us02web.zoom.us/j/87455129543? pwd=NFFJNHJCRGljdEEwM21oY0tXdGhuQT09                                                                                           ID da reunião: 874 5512 9543                                    Senha de acesso: 619073</t>
  </si>
  <si>
    <t>PRESENCIAL - Tests de fora da JURISDIÇAO podem virtual</t>
  </si>
  <si>
    <t xml:space="preserve">Apenas p/ tests de fora: https://us02web.zoom.us/j/9931104465?pwd=NmpWMDYxNTlKWjhINUprSUl1NVAzZz09                                                                                       ID da reunião: 993 110 4465                                      Senha: 801464 </t>
  </si>
  <si>
    <t>Lucia Xavier</t>
  </si>
  <si>
    <t>:https://us02web.zoom.us/j/5526324477?pwd=OEVvT1RPdWdJNDM2Vm1UclUvNVpHdz09                                                                                          ID da reunião: 552 632 4477                                               Senha de acesso: 844232</t>
  </si>
  <si>
    <t>:https://trt15-jus-br.zoom.us/j/82866150865?pwd=C97YL2YZacoxhcY6L7HaFnjDVTYRhK.1&amp;jst=2                                                                             ID da reunião: 828 6615 0865                                     Senha: 499750</t>
  </si>
  <si>
    <t>: https://us02web.zoom.us/j/85763756385?pwd=ZTBCT3ZkZVg1QUVqMFVBNFcxUDdmQT09                                                                                             ID da reunião: 857 6375 6385                                        Senha de acesso: 958777</t>
  </si>
  <si>
    <t>:link:  https://trt15-jus-br.zoom.us/j/85095554433?
pwd=T2wrU29PY1Z1RnkvUUNpU1ZlWnFTUT09
ID da reunião: 850 9555 4433
Senha: 346548</t>
  </si>
  <si>
    <t>: https://trt15-jus-br.zoom.us/j/86466408358?
pwd=dWZsMVBSTmFrbU9qM3JXTzBkNlp5UT09
ID da reunião: 864 6640 8358
Senha de acesso: 067107</t>
  </si>
  <si>
    <t>: k: https://trt15-jus-br.zoom.us/j/84413721210?pwd=SUZubUhUUmxJWUJyRkxWNHNZVGFVUT09                                                                       ID da reunião: 844 1372 1210                                    Senha de acesso: 117132</t>
  </si>
  <si>
    <t>a:
https://trt15-jus-br.zoom.us/j/85216227872?
pd=OHF5ckl2dDk2b1RKSDI0bFZiQTlIUT09
ID da reunião: 852 1622 7872
Senha de acesso: 940804</t>
  </si>
  <si>
    <t>: h t t p s : / / t r t 1 5 - j u s - b r . z o o m . u s / j / 5 3 2 6 3 9 1 7 3 3 ?
pwd=Qjc4RFBXWjZNbVd1bG5wNldjR3dWZz09
ID da reunião: 532 639 1733
Senha de acesso: 959215</t>
  </si>
  <si>
    <t xml:space="preserve"> ANTONIO CALOI MEDEIROS PIRES /  Espólio de JOSE EDUARDO PIRES FILHO</t>
  </si>
  <si>
    <t>*error*</t>
  </si>
  <si>
    <t>:https://trt15-jus-br.zoom.us/j/8406469169?
pwd=OHpsUFU4dTdzcHVJVGZ4ek5MNEJrZz09
ID de reunião:  8406469169.
Senha de reunião: 160564</t>
  </si>
  <si>
    <t>:
https://trt15-jus-br.zoom.us/j/84868454175?
pwd=Q0pRMndYWWduOVlKU1pRZWtIMmxxZz09
ID da reunião: 848 6845 4175
Senha: 926564</t>
  </si>
  <si>
    <t>AMANDA DOS SANTOS COSTA</t>
  </si>
  <si>
    <t>:ahttps://us02web.zoom.us/j/2811479017?
pwd=b3V6RzQ2QjA1RitORE9SWStMdVBqdz09
ID da reunião: 2811479017    Senha: 996618</t>
  </si>
  <si>
    <t xml:space="preserve">ROBERTA ALICE ARAUJO DE SOUZA - ver a outra ação </t>
  </si>
  <si>
    <t>de fora da JURISDICAO pode virtual - pedir antes</t>
  </si>
  <si>
    <t>Para de fora da jurisdição:                                https://trt15-jus-br.zoom.us/j/86413124443?
pwd=UWFrVllWMlRTRmcwOVhBYkxyRG44dz09
ID da reunião: 864 1312 4443
Senha de acesso: 474181</t>
  </si>
  <si>
    <t>::https://us02web.zoom.us/j/2133746772?pwd=ZkJNaUxTODBrZXlqUitqQzdKSWhwdz09              ID da Reunião: 2133746772                                     Senha: 396868</t>
  </si>
  <si>
    <r>
      <rPr>
        <sz val="11"/>
        <rFont val="Times New Roman"/>
        <family val="1"/>
      </rPr>
      <t>DANIEL DE MORAES JOAQUIM</t>
    </r>
    <r>
      <rPr>
        <sz val="11"/>
        <color theme="4"/>
        <rFont val="Times New Roman"/>
        <family val="1"/>
      </rPr>
      <t xml:space="preserve"> </t>
    </r>
    <r>
      <rPr>
        <sz val="11"/>
        <color rgb="FFFF0000"/>
        <rFont val="Times New Roman"/>
        <family val="1"/>
      </rPr>
      <t xml:space="preserve">- </t>
    </r>
    <r>
      <rPr>
        <b/>
        <sz val="11"/>
        <color rgb="FFFF0000"/>
        <rFont val="Times New Roman"/>
        <family val="1"/>
      </rPr>
      <t>RENATA:</t>
    </r>
    <r>
      <rPr>
        <sz val="11"/>
        <color rgb="FFFF0000"/>
        <rFont val="Times New Roman"/>
        <family val="1"/>
      </rPr>
      <t xml:space="preserve"> com menção ao linkdein dos indicados </t>
    </r>
  </si>
  <si>
    <t xml:space="preserve">PRESENCIAL </t>
  </si>
  <si>
    <t>Ver se as testemunhas conheciam o paradigma</t>
  </si>
  <si>
    <t>AMANDA MATIAS RODRIGUES (geolocalização)</t>
  </si>
  <si>
    <t>: https://trt15-jus-br.zoom.us/j/83952928639?
 pwd=ZkNxZDNUdFBJTXdZZlBzSGVBaytGZz09
 ID da reunião:       
Senha de acesso:      
839 5292 8639
 825672</t>
  </si>
  <si>
    <t>Amanda Alves fez anterior</t>
  </si>
  <si>
    <t>:https://trt15-jus-br.zoom.us/j/8406469169?pwd=OHpsUFU4dTdzcHVJVGZ4ek5MNEJrZz09                             ID de reunião:  8406469169                          Senha de reunião: 160564</t>
  </si>
  <si>
    <t xml:space="preserve">VERIFICAR NO PJE </t>
  </si>
  <si>
    <r>
      <t xml:space="preserve">RITA DE CASSIA PAVAN MEAN - </t>
    </r>
    <r>
      <rPr>
        <sz val="11"/>
        <color rgb="FFFF0000"/>
        <rFont val="Times New Roman"/>
        <family val="1"/>
      </rPr>
      <t>2 PROCESSOS</t>
    </r>
  </si>
  <si>
    <t>RENATO AUGUSTO VIEIRA DE CARVALHO - interno quer participar da prévia</t>
  </si>
  <si>
    <t>Lucas fez a anterior</t>
  </si>
  <si>
    <t>IARINE FERREIRA DOS SANTOS
Iarine.santos@bradesco.com.br
(19) 99899-1951</t>
  </si>
  <si>
    <t>ANGELICA FRANCISCO TESSARI
Angelica.f.tessari@bradesco.com.br
(19) 99400-7858
ISTANLEY CLAUDINO DA SILVA
Istanley.silva@bradesco.com.br
(19) 99736-0654</t>
  </si>
  <si>
    <t>:
h t t p s : / / t r t 1 5 - j u s - b r . z o o m . u s / j / 8 3 8 9 3 2 4 0 3 8 2 ?
pwd=bkEzbTYwaGxRdzluNjJmL3FiRnZ6QT09
ID da reunião: 838 9324 0382
Senha de acesso: 835237</t>
  </si>
  <si>
    <t>: https://trt15-jus-br.zoom.
us/j/81776614650?pwd=odca9l8NdaWXilSQon5iVGiJPbeEHp.1
ID da reunião: 817 7661 4650
Senha: 973494</t>
  </si>
  <si>
    <t>:https://trt15-jus-br.zoom.us/j/81533205317?
pwd=AyuyZkTkFytAZlf6Z3pHQFFsS7zna3.1
ID da reunião: 815 3320 5317
Senha: 05642</t>
  </si>
  <si>
    <t xml:space="preserve">Aguarda </t>
  </si>
  <si>
    <t>ROBERTA ALICE ARAUJO DE SOUZA - ANALISAR CAT pq sem assinatura e diz q emitente foi sindicato e depois q foi o banco (acho q o banco nao emitiu)</t>
  </si>
  <si>
    <t>: https://us02web.zoom.us/j/83983817344?pwd=WG1sYndtZmlnalg3SXNMUnhWNzBLQT09                                                                                ID da Reunião 839 8381 7344                                        SENHA: 865767</t>
  </si>
  <si>
    <t>:: https://trt15-jus-br.zoom.us/j/83010160972?pwd=ip8dqz8riufclDsSy187a5JqShGeyu.1                                               ID: 830 1016 0972                                                Senha: 010160</t>
  </si>
  <si>
    <t>CAROLINA HORVATH - tem outra ação</t>
  </si>
  <si>
    <t>:   https://trt15-jus-br.zoom.us/j/86466408358?
pwd=dWZsMVBSTmFrbU9qM3JXTzBkNlp5UT09
ID da reunião: 864 6640 8358
Senha de acesso: 067107</t>
  </si>
  <si>
    <t>:
https://trt15-jus-br.zoom.us/j/84872483857?
pwd=YXZ4OVpKQ2VNdnR2THByVHduOEtVZz09
ID da reunião: 848 7248 3857
Senha: 794555</t>
  </si>
  <si>
    <t>Lia</t>
  </si>
  <si>
    <t>:: https://us02web.zoom.us/j/81467472527?pwd=STduLzlROFQ2R0IzWVk0UWoxNVNNQT09                                                                               ID de reunião 81467472527                                  Senha de reunião 591011</t>
  </si>
  <si>
    <t>: h t t p s : / / t r t 1 5 - j u s - b r . z o o m . u s / j / 8 3 5 7 9 2 7 3 1 2 3 ?pwd=OWFqcmR5Y2JGdXEvcTZ4dkh0WnBRdz09 ID da reunião: 835 7927 3123                                            Senha: 4vt</t>
  </si>
  <si>
    <t>:
https://trt15-jus-br.zoom.us/j/83858058750?
pwd=MWlXOE0xdTJoWUo3QlZ1UzRFM2N2QT09
ID da reunião: 838 5805 8750
Senha de acesso: 759273</t>
  </si>
  <si>
    <t>:https://trt15-jus-br.zoom.us/my/audienciainicial?pwd=cUVKZlVQY2Q3TW03RGc5SVVYeWlkUT09&amp;omn=87206218463                                                                      ID da reunião: 963 949 8425                                  Senha: 150077</t>
  </si>
  <si>
    <t>:https://us02web.zoom.us/j/86307121883?
pwd=QndHQkRhNWROYlhVU2ZVNVhTZDJCQT09
ID da reunião: 863 0712 1883
Senha de acesso: 187258</t>
  </si>
  <si>
    <t>Martha fez a anterior</t>
  </si>
  <si>
    <t>:
https://trt15-jus-br.zoom.us/j/87004676496?
pwd=YVNxVjhNUTZLZi9rOEFOQ3VrOEVYUT09
ID da reunião:  870 0467 6496                                       Senha de acesso: 1234</t>
  </si>
  <si>
    <t xml:space="preserve">RITA DE CASSIA PIRES DE CAMPOS </t>
  </si>
  <si>
    <t>BRADESCOS SEGUROS S/A</t>
  </si>
  <si>
    <t>Rct assume na man à exceção que laborava externamente</t>
  </si>
  <si>
    <t>:
https://us02web.zoom.us/j/88410220964?
pwd=cjhIWWs0ZmEvVjFjV0dMUmk5aWRFUT09 
 ID da reunião: 884 1022 0964
Senha de acesso: 601353</t>
  </si>
  <si>
    <t>: https://trt15-jus-br.zoom.us/j/86506115440?pwd=UzZrdmp0OGM5VXlRZSt1Z2dSTXJlUT09                                                      ID: 865 0611 5440 Senha: 0152</t>
  </si>
  <si>
    <t>VERIFICAR</t>
  </si>
  <si>
    <t>:: https://trt15-jus-br.zoom.us/j/81533205317?pwd=AyuyZkTkFytAZlf6Z3pHQFFsS7zna3.1                                              ID da reunião: 815 3320 5317                                    Senha: 056423</t>
  </si>
  <si>
    <t xml:space="preserve">::
https://trt15-jus-br.zoom.us/j/83010160972?
pwd=ip8dqz8riufclDsSy187a5JqShGeyu.1
ID: 830 1016 0972 
Senha: 010160 </t>
  </si>
  <si>
    <t>Karina Maria Padilha Santos, (12) 98157-3806 - fez a anterior</t>
  </si>
  <si>
    <t>Juliana Gomes Machado Cintra
Fone: (12) 99223-0160</t>
  </si>
  <si>
    <t>THIAGO DE CASTRO SANTOS
(12) 99222-1269</t>
  </si>
  <si>
    <t>NAO PRECISA - será dado prazo em aud</t>
  </si>
  <si>
    <t>:https://us02web.zoom.us/j/82993597699?pwd=SEcyaCs0bS9wVFhmbUp0OW04aGtJZz09                                                                            Senha de acesso: 410935)</t>
  </si>
  <si>
    <t>: https://trt15-jus-br.zoom.us/j/81642177417?pwd=UHFRMFAyK1M3ZHI4NmJhK2p2dmZidz09                                                                                            ID 81642177417                    Senha 7321922</t>
  </si>
  <si>
    <t>ROBERTA GUEDES DE SA (geolocalização)</t>
  </si>
  <si>
    <t>: 
https://trt15-jus-br.zoom.us/j/83099497231?
pwd=b3R0NVpPZ1d5UXlTdW1Nelhlait6Zz09
ID da reunião: 830 9949 7231
Senha: 090460</t>
  </si>
  <si>
    <t>PRESENCIAL -Tests fora da jurisdição pode virtual mediante prova</t>
  </si>
  <si>
    <t xml:space="preserve">Lucas 18 </t>
  </si>
  <si>
    <t xml:space="preserve">: https://trt15-jus-br.zoom.us/j/85217544460?pwd=Qk5YNFBrQmZoL3JVRTZJWitwSzkvQT09                                                                                   ID da reunião: 852 1754 4460                                   Senha: 072993 </t>
  </si>
  <si>
    <t xml:space="preserve">:https://trt15-jus-br.zoom.us/j/82335308963?
pwd=ZzJhaVZQdFpUWFFQbUgrdFd3c3k3Zz09
ID da reunião: 82335308963                                           Senha 124413 </t>
  </si>
  <si>
    <t>:https://trt15-jus-br.zoom.us/j/5728150142?
pwd=ZWVMano0OVAvMUxTM2FGUGViU1FEZz09
ID da reunião: 572 815 0142                       Senha de acesso: 203487</t>
  </si>
  <si>
    <t>:https://trt15-jus-br.zoom.us/j/87004676496?pwd=YVNxVjhNUTZLZi9rOEFOQ3VrOEVYUT09                                                             ID da reunião: 870 0467 6496                                              Senha de acesso: 1234</t>
  </si>
  <si>
    <t>Lucia fez a anterior</t>
  </si>
  <si>
    <t>Elaine Cristina Turchetti Dorta
elaine.dorta@bradesco.com.br
Contato: 19 98931-5408</t>
  </si>
  <si>
    <t>Camila – camila.teodoro@bradesco.com.br
Contato: 19 99487-1331
Isabela – Isabela.sanches@bradesco.com.br.
Contato: 19 99447-0259</t>
  </si>
  <si>
    <t>link:
h t t p s : / / t r t 1 5 - j u s - b r . z o o m . u s / j / 8 1 0 3 8 9 1 8 1 6 1 ?
pwd=SDhGa05GcFZocFI0YUE4RHdoRkVjZz09
ID: 810 3891 8161
SENHA: 1234</t>
  </si>
  <si>
    <t>Informar o que consta na coluna AB</t>
  </si>
  <si>
    <t>:
https://trt15-jus-br.zoom.us/j/86895435644?
pwd=TmRBV0xuQmxtb3FYbjdVYTRLN2o0QT09
ID da reunião: 868 9543 5644
Senha de acesso: 980605</t>
  </si>
  <si>
    <t xml:space="preserve"> EVENTUAIS ALTERAÇÕES, a
parte que ainda não foi admitida na sala virtual principal através de seu(ua) patrono(a)
e dentro do limite de tolerância de 5 (cinco) minutos do horário previsto para o início
(https://pauta.da audiência, constando esta como “em andamento” na pauta eletrônica 
trt15.jus.br/pautaeletronica),  deverá  a  parte  NECESSARIAMENTE  PETICIONAR  NOS
  informando  em  qual  link  se  encontra  aguardando  o  acesso, AUTOS SENDO
DESCONSIDERADO QUALQUER OUTRO MEIO DE COMUNICAÇÃO: Jurisdição”: São Carlos
“Local”: 1ª Vara do Trabalho de São Carlos
“Sala”:  Sala 2 – Auxiliar
Após, clicar em “Mostrar Painel Rotativo”</t>
  </si>
  <si>
    <t>: https://trt15-jus-br.zoom.us/j/88299765997?
pwd=aXUyTjcxbW84SGhneER4cWVTejk4UT09
ID da reunião: 882 9976 5997                                     Senha: 530419</t>
  </si>
  <si>
    <t>Reapresentar de acordo com a emenda</t>
  </si>
  <si>
    <t>Adha fez a anterior</t>
  </si>
  <si>
    <t>MARCELO DIEGO DE CARVALHO PEREIRA
GERENTE AGÊNCIA/1612 - CARAGUATATUBA CENTRO
CONTATO: (12) 98313-0065
E-MAIL:marcelod.pereira@bradesco.com.br</t>
  </si>
  <si>
    <t>ALINE MOREIRA GOMES DIAS
GERENTE CONTAS PESSOA FISICA I/1612 - CARAGUATATUBA CENTRO
CONTATO: (12) 99257-8345
E-MAIL: aline.dias@bradesco.com.br - NÃO ATENDE NEM RETORNA EMAIL 
FELIPE EXPEDITO RESENDE DE QUEIROS
GERENTE DE NEG E SERVICOS I/1612 - CARAGUATATUBA CENTRO
CONTATO:(12) 98247-0190
E-MAIL: felipe.queiros@bradesco.com.br
MARY ROSA NASCIMENTO PHILIPPINI
AGENTE NEGOCIOS/1612 - CARAGUATATUBA CENTRO
CONTATO:(12) 99230-1806
E-MAIL: mary.philippini@bradesco.com.br</t>
  </si>
  <si>
    <t>:  https://trt15-jus-br.zoom.us/j/88658871849?
pwd=NyJfQajc5htp3TMhT1sgvoQbG7abGq.1   ID: 886 5887 1849       Senha: 352951</t>
  </si>
  <si>
    <t>:https://trt15-jus-br.zoom.us/j/83871849441?
pwd=CEGfEQqhcx6vLLVUl0ihmitYQB2enR.1
ID da reunião: 838 7184 9441
Senha de acesso: 851839</t>
  </si>
  <si>
    <t>:https://trt15-jus-br.zoom.us/j/82335308963?
pwd=ZzJhaVZQdFpUWFFQbUgrdFd3c3k3Zz09
ID da reunião: 82335308963 Senha 124413</t>
  </si>
  <si>
    <t>Ok</t>
  </si>
  <si>
    <t>: https://trt15-jus-br.zoom.us/j/83579273123?pwd=OWFqcmR5Y2JGdXEvcTZ4dkh0WnBRdz09                                                                                     ID da reunião: 835 7927 3123                                           Senha de acesso: 4vt</t>
  </si>
  <si>
    <t>::
https://trt15-jus-br.zoom.us/j/3018261089?
pwd=L2xwSFdheDZHWm50cTN2OVQxZXJMQT09
ID de reunião: 3018261089
Senha de reunião: 817884</t>
  </si>
  <si>
    <t>JOSE EDUARDO BORANTE GALLI (geolocalização)</t>
  </si>
  <si>
    <t>presencial</t>
  </si>
  <si>
    <t>Keila</t>
  </si>
  <si>
    <t>:
 h t t p s : / / u s 0 2 w e b . z o o m . u s / j / 8 3 5 3 5 0 6 3 4  8 1 ?pwd=aHZGWlhvbm1CK2o1dVgxbFNZWEtSdz09
 ID da reunião: 835 3506 3481
 Senha de acesso: 320598</t>
  </si>
  <si>
    <t>: https://trt15-jus-br.zoom.us/j/86840251159?pwd=YmpxbXh3YXBoZUNrZTZ1cTJTQW8wZz09                                                                                        ID da reunião: 868 4025 1159                                 Senha: 539275</t>
  </si>
  <si>
    <t xml:space="preserve">: https://trt15-jus-br.zoom.us/j/84413721210?pwd=SUZubUhUUmxJWUJyRkxWNHNZVGFVUT09                                                                                                ID da reunião: 844 1372 1210                                         Senha de acesso: 117132 </t>
  </si>
  <si>
    <t xml:space="preserve">:https://us02web.zoom.us/j/87608996695?
pwd=dTZHWm5NdmthTlNBNVpCUmtxZktCdz09                                                                        ID da reunião: 876 0899 6695
Senha de acesso: 303052   </t>
  </si>
  <si>
    <t>: https://us02web.zoom.us/j/89198022870?pwd=aFlrY0xPOHFPN0lIWVQ3alR1eWp6UT09                                                                                              ID: 89198022870                                                       senha: 122163</t>
  </si>
  <si>
    <t xml:space="preserve">:: https://trt15-jus-br.zoom.us/j/86262685477?pwd=a0xHRUJFNFZIMHhRSDltb0F3QllLZz09                                           ID da reunião: 862 6268 5477                                  Senha de acesso: 885321 </t>
  </si>
  <si>
    <t>GABRIELA SOUZA BOMFIM 2 processos</t>
  </si>
  <si>
    <t>Lucia FEZ A ANTERIOR</t>
  </si>
  <si>
    <t>Cryslayne Souza- 12 99165- 5348</t>
  </si>
  <si>
    <t>Se for de fora, pode virtual</t>
  </si>
  <si>
    <t>APENAS TESTS DE FORA                                                 : https://trt15-jus-br.zoom.us/j/83881577714?
pwd=enl5OVBJWjJwaHQyTGI5Vy9URVlaUT09
Senha: 726391
Id: 838 8157 7714</t>
  </si>
  <si>
    <t xml:space="preserve">:: https://trt15-jus-br.zoom.us/j/85204345902?pwd=xuBBFUKD9naLJCbOj2XgU7kiLE9Dup.1                                                ID da reunião: 852 0434 5902                                           Senha: 135171 </t>
  </si>
  <si>
    <t>: https://trt15-jus-br.zoom.us/j/88299765997?pwd=aXUyTjcxbW84SGhneER4cWVTejk4UT09                                                                                            ID da reunião: 882 9976 5997                                 Senha de acesso: 530419</t>
  </si>
  <si>
    <t>: https://trt15-jus-br.zoom.us/j/86506115440?
pwd=UzZrdmp0OGM5VXlRZSt1Z2dSTXJlUT09
ID: 865 0611 5440
Senha: 0152</t>
  </si>
  <si>
    <t>: https://trt15-jus-br.zoom.us/j/87028389230? pwd=SHpOeHBQK2xRNIBQK0R6c3RPOElsdz09                                                                                 ID da reunião: 870 2838 9230                                       Senha de acesso: 756249</t>
  </si>
  <si>
    <t>Lucas 18 fez a anterior</t>
  </si>
  <si>
    <t>: https://us02web.zoom.us/j/87157804554?
pwd=NXFaejhqTlc4aEJvUXZYaEFYd1lVQT09
 ID: 871 5780 4554
SENHA: 568844</t>
  </si>
  <si>
    <t>Veridiana ia fazer se presencial. Se ela nao for experiente, colocar outra adv</t>
  </si>
  <si>
    <t>:  https://trt15-jus-br.zoom.us/j/82522846174?pwd=eWs0dTViVEdSTXhvN0FReThSTHhwUT09                                                                                          ID da reunião: 825 2284 6174                                  Senha de acesso: 784658</t>
  </si>
  <si>
    <t>: https://us02web.zoom.us/j/87455129543?pwd=NFFJNHJCRGljdEEwM21oY0tXdGhuQT09                                                                                                      ID da reunião: 874 5512 9543                                             Senha de acesso: 619073</t>
  </si>
  <si>
    <t>:: https://trt15-jus-br.zoom.us/j/2260340875?pwd=d2RBWXp4anJjbXJMQVpsRTR4Y1dRQT09&amp;omn=83023432431                                                                    ID da reunião: 226 034 0875                                         Senha: 014139</t>
  </si>
  <si>
    <t xml:space="preserve">Tiago Serafin (11) 99846-0628 - fez a anterior </t>
  </si>
  <si>
    <t>1 PREPOSTO – DANIELY MARTINS GERENTE AGENCIA (12) 99231-0573</t>
  </si>
  <si>
    <t>MARIA JOSE BRITO – atualmente ag 2911-4 Av Guadalupe (12) 99214-5909
EDILENE APARECIDA DA SILVA – atualmente na ag 0395 Jacarei centro (12) 99184-4284</t>
  </si>
  <si>
    <t>Apenas p/ tests de fora da comarca com ant 15 dias                                                                    Link:  https://trt15-jus-br.zoom.us/j/83881577714?
pwd=enl5OVBJWjJwaHQyTGI5Vy9URVlaUT09
Senha: 726391
Id: 838 8157 7714</t>
  </si>
  <si>
    <t xml:space="preserve">Ana Souza fez a anterior </t>
  </si>
  <si>
    <t>Tiago Francatto – Cel 11 93231-5435</t>
  </si>
  <si>
    <t>Quezia Oliveira Barbosa – Cel 1193217-2230
Eduardo Pinheiro Melfi – cel : 11 97682-3828 Julia Vidal
19-98974-1285
Felipe Calegari
19-99499-2413</t>
  </si>
  <si>
    <r>
      <t>A audiência NÃO será redesignada sem</t>
    </r>
    <r>
      <rPr>
        <b/>
        <sz val="11"/>
        <rFont val="Times New Roman"/>
        <family val="1"/>
      </rPr>
      <t xml:space="preserve"> comprovação da intimação </t>
    </r>
    <r>
      <rPr>
        <sz val="11"/>
        <rFont val="Times New Roman"/>
        <family val="1"/>
      </rPr>
      <t xml:space="preserve">de testemunha ausente </t>
    </r>
  </si>
  <si>
    <t>: https://trt15-jus-br.zoom.us/j/85335882211?pwd=ajFsb3pLRnhXYVArYU8ySUFIRTkrdz09                                       ID da reunião: 853 3588 2211                                          Senha: 807297</t>
  </si>
  <si>
    <t>::
https://trt15-jus-br.zoom.us/j/81690651515?
pwd=cDNmVnVnT0dHMGZib05KTk1YMEhBUT09
ID da reunião: 816 9065 1515
Senha de acesso: 495234</t>
  </si>
  <si>
    <t xml:space="preserve">: https://trt15-jus-br.zoom.us/j/82335308963?pwd=ZzJhaVZQdFpUWFFQbUgrdFd3c3k3Zz09                                                ID da reunião: 82335308963                                   Senha de acesso: 124413 </t>
  </si>
  <si>
    <t>:: https://us02web.zoom.us/j/86147011021?pwd=ZlIyZzlNdVB2azg5VzdObndjbFJldz09                        ID da reunião: 861 4701 1021                                    Senha de acesso: 998050</t>
  </si>
  <si>
    <t>:: https://us02web.zoom.us/j/86147011021?pwd=ZlIyZzlNdVB2azg5VzdObndjbFJldz09                                      ID da reunião: 861 4701 1021                                      Senha de acesso: 998050</t>
  </si>
  <si>
    <t>: https://trt15-jus-br.zoom.us/j/86466408358? pwd=dWZsMVBSTmFrbU9qM3JXTzBkNlp5UT09                                                                                       ID da reunião: 864 6640 8358                                      Senha de acesso: 067107</t>
  </si>
  <si>
    <t>: https://trt15-jus-br.zoom.us/j/87095656771?
pwd=aU9LaTBPcFd4aFAydkZSRVlpcWlRQT09
ID da reunião: 87095656771
Senha de acesso: 493462</t>
  </si>
  <si>
    <t>: https://trt15-jus-br.zoom.us/j/81510182265?pwd=L0VTdGJXbjMvN1NxbXFKb3RlMUdTUT09                                                                                   ID da reunião: 815 1018 2265                            Senha: 580618</t>
  </si>
  <si>
    <t>: https://:bit.ly/salaimparsjbv
ID da reunião: 823 5415 3910
Senha de acesso: 089182</t>
  </si>
  <si>
    <t>:
https://trt15-jus-br.zoom.us/j/85290954703?
pwd=ZldYYzczVnhUbm1VN3BPVzAvRmY5QT09                                                                               ID da reunião: 852 9095 4703                            Senha: 517309</t>
  </si>
  <si>
    <t>::
https://trt15-jus-br.zoom.us/j/84447291437?
pwd=RXRkY2JWZFBtem5XQThaTEUwNkJlUT09
ID da reunião: 844 4729 1437
Senha de acesso: 179575</t>
  </si>
  <si>
    <r>
      <t xml:space="preserve">TAIS DA ROSA FERREIRA </t>
    </r>
    <r>
      <rPr>
        <b/>
        <sz val="11"/>
        <rFont val="Times New Roman"/>
        <family val="1"/>
      </rPr>
      <t>- atenção:</t>
    </r>
    <r>
      <rPr>
        <sz val="11"/>
        <rFont val="Times New Roman"/>
        <family val="1"/>
      </rPr>
      <t xml:space="preserve"> Amanda/Andressa - têm orientações específicas p/ adv da audiência de instrução na ficha </t>
    </r>
  </si>
  <si>
    <t>:  https://trt15-jus-br.zoom.us/j/85209397799?
pwd=WjA5VVN3clJWR2c3dFZ4eUhOMjU5Zz09
ID da reunião: 852 0939 7799
Senha de acesso: 353827</t>
  </si>
  <si>
    <t>::
https://trt15-jus-br.zoom.us/j/85032202596?
pwd=NdZoZkI0bqFUM1VWCp0jFA8C0GEtZq.1
ID da reunião: 850 3220 2596                              Senha: 517843</t>
  </si>
  <si>
    <t>:https://trt15-jus-br.zoom.us/j/88353010218?pwd=LZOGmaVhBfeIDXETbEFjWA8d7amw54.1                                                                                            ID da reunião: 883 5301 0218                                      Senha: 176254</t>
  </si>
  <si>
    <t>:https://us02web.zoom.us/j/83254299103?
pwd=cVFadThtSWNXdVdtTHRjVGZ6eWpxQT09
ID da Reunião: 832 5429 9103                              Senha: 247427</t>
  </si>
  <si>
    <t>:https://trt15-jus-br.zoom.us/j/89688788310?
pwd=YVUwbTRvdU5WMWhDcFNLU1pvMnUwQT09
ID da reunião: 896 8878 8310
Senha: 229757</t>
  </si>
  <si>
    <t>: https://trt15-jus-br.zoom.us/j/81038918161?pwd=SDhGa05GcFZocFI0YUE4RHdoRkVjZz09                                                                                     ID: 810 3891 8161                                                 SENHA: 1234</t>
  </si>
  <si>
    <t xml:space="preserve">Bruno Fernandes (caçado no laço) fez a anterior - mas comoele nao tem xp nenhuma, colocar outro adv
</t>
  </si>
  <si>
    <t>:https://trt15-jus-br.zoom.us/j/85090657912?
pwd=TU9iZ2hRUlRscUUxWUVOSHVpN3FMUT09
 ID da reunião: 850 9065 7912
 Senha: 058900</t>
  </si>
  <si>
    <t xml:space="preserve">LUCAS ALEXANDRE DONIS </t>
  </si>
  <si>
    <t>Colocar alguém muito bom (se nao tiver, ver se Lúcia faz)</t>
  </si>
  <si>
    <t xml:space="preserve">Atenção: para audiência de instrução colocar a Martha (SE POSSÍVEL, pois aud em Mogi Mirim) </t>
  </si>
  <si>
    <t>Lúcia FEZ A ANTERIOR</t>
  </si>
  <si>
    <t xml:space="preserve">:
https://trt15-jus-br.zoom.us/j/82984424971?
pwd=ZmVPbHc4bGs0NytzNGs3bGtpYklUUT09
ID da reunião: 829 8442 4971
Senha de acesso: 036084 </t>
  </si>
  <si>
    <t>Tests de fora da Jurisdição podem virtual</t>
  </si>
  <si>
    <t>SO P/ DE FORA DA JURISDIÇÃO                                                                  :https://us02web.zoom.us/j/9931104465?pwd=NmpWMDYxNTlKWjhINUprSUl1NVAzZz09
ID da reunião: 993 110 4465                                     Senha de acesso: 801464</t>
  </si>
  <si>
    <t>:: https://trt15-jus-br.zoom.us/j/83858058750?pwd=MWlXOE0xdTJoWUo3QlZ1UzRFM2N2QT09                                                                                          ID da reunião: 838 5805 8750                                   Senha de acesso: 759273</t>
  </si>
  <si>
    <t>KAROLAYNE DE FATIMA TERRA (tem outra açao arquivada por ausencia na aud)</t>
  </si>
  <si>
    <t>:https://trt15-jus-br.zoom.us/j
/82984424971?pwd=ZmVPbHc4bGs0NytzNGs3bGtpYklUUT09                                                             ID  da  reunião:  8298442 4971                               Senha de acesso: 036084</t>
  </si>
  <si>
    <t>:https://trt15-jus-br.zoom.us/s/85312873319?
pwd=eERLQVlQVmhJT2JRVmJGTjd2SFFoZz09                                                                                    ID: 853 1287 3319                                                SENHA: 8</t>
  </si>
  <si>
    <t>::
https://trt15-jus-br.zoom.us/j/9973700634?
pwd=dENDekhCNjFLekRnSExiTzhmK1VLdz09
ID da reunião: 997 370 0634
Senha: 592209</t>
  </si>
  <si>
    <t xml:space="preserve">ERICA TATIANE TANAKA DA SILVA </t>
  </si>
  <si>
    <t>Mariana Silva fez anterior</t>
  </si>
  <si>
    <t>Simone Sinzato
Tel.: (14) 99142-1126
E-mail: simone.sinzato@bradesco.com.br</t>
  </si>
  <si>
    <t>Gabriel Galhardi de Rocha e Silva
Tel.: (14) 99120-5493
E-mail: gabriel.gr.silva@bradesco.com.br
Luis Felipe Rodrigues Akari
Tel.: (14) 99112-9053
E-mail: luis.akkari@bradesco.com.br
Victor Alexandre Santos
Tel.: (14) 99898-4461
E-mail: victoralexandre.santos@bradesco.com.br</t>
  </si>
  <si>
    <t>: https://trt15-jus-br.zoom.us/j/81290736112?
pwd=MkJjMnFscFNOaEdSV0JiMHNXQVZsdz09                                                                                ID  da  reunião:  812  9073  6112                           Senha:
217921</t>
  </si>
  <si>
    <t>:
https://trt15-jus-br.zoom.us/j/88177309157?
pwd=UFgxeVhRc21jalNYajhQSG92THRWZz09
ID da reunião: 881 7730 9157
Senha: 382887</t>
  </si>
  <si>
    <t>Carlos Vinicius Vasconcelos fez anaterior</t>
  </si>
  <si>
    <t>:https://trt15-jus-br.zoom.us/j/9984723017?pwd=Y0U3RFVQRWN6ZDRnWXFDZGZ3VUtjUT09                                                                                      ID  da  reunião:  998  472  3017                             Senha:  127744</t>
  </si>
  <si>
    <t xml:space="preserve">MARCUS VINICIUS FUSCO (2 processos) </t>
  </si>
  <si>
    <t>0011718-85.2023.5.15.0085 e 0011337-09.2025.5.15.0085 (doença)</t>
  </si>
  <si>
    <t>Lúcia fez a anterior</t>
  </si>
  <si>
    <t>William Alexandre Furlani.
CPF 278.189.038-36
Cargo: Gerente Administrativo.
Telefone: 19 99446-2540.</t>
  </si>
  <si>
    <t>Kolha Drapack  -celular 11 966013828
Murilo Camargo Tozzo -celular 11  997277662
Christian Leardini Dos Santos – cellular 11 971928111 Denilson Pereira Reis - tel: 11 97450-4383</t>
  </si>
  <si>
    <t>:o: https://trt15-jus-br.zoom.us/j/88353010218?pwd=LZOGmaVhBfeIDXETbEFjWA8d7amw54.1                                                                                     ID da reunião: 883 5301 0218 Senha: 176254</t>
  </si>
  <si>
    <t xml:space="preserve">VAMOS REAPRESENTAR </t>
  </si>
  <si>
    <t>: :https://trt15-jus-br.zoom.us/j/88138360910?pwd=cEZITUZoNlRCdnE3M2E2RHlhK1VkQT09                                                                                        ID da reunião: 881 3836 0910                                      Senha: 600515</t>
  </si>
  <si>
    <t>:: https://trt15-jus-br.zoom.us/j/84067277817? pwd=c3pQdEJoWTE3N2k2bXNKVUxyOTd5Zz09                                                                                          ID da reunião: 8406 7277 817                                       Senha: 581760</t>
  </si>
  <si>
    <t>:: https://us02web.zoom.us/j/86212862282?pwd=N2N4b3NobCtXbUxsODdmSXFlMjVCQT09                                                                                           ID da reunião: 862 1286 2282                                     Senha de acesso: 498067</t>
  </si>
  <si>
    <t>: https://trt15-jus-br.zoom.us/j/83099497231?pwd=b3R0NVpPZ1d5UXlTdW1Nelhlait6Zz09                                                    ID da reunião: 830 9949 7231 Senha: 090460</t>
  </si>
  <si>
    <t xml:space="preserve">confirmar </t>
  </si>
  <si>
    <t xml:space="preserve">AÇÃO IDENTICA A 1 AÇÃO </t>
  </si>
  <si>
    <t>Foi testemunha de CRISTIAN EDUARDO</t>
  </si>
  <si>
    <t>Preposto: Nilson Lucas Zaqui. 18 99623-5553 nilson.zaqui@bradesco.com.br</t>
  </si>
  <si>
    <t xml:space="preserve">
Marcelo Quintiliano 99699-5206 marcelo.marchioni@bradesco.com.br
Mauro Mendes 99164-0616 mauro.mendes@bradesco.com.br</t>
  </si>
  <si>
    <t>Tiago fez anterior</t>
  </si>
  <si>
    <t>Link:  https://trt15-jus-br.zoom.us/j
/86483603580?pwd=bm1zQld2eFdic1JQQ2pMdWg5ZjhQUT09                                                    ID  da  reunião:  864  8360 3580                                   Senha: 070707</t>
  </si>
  <si>
    <t>k: https://trt15-jus-br.
zoom.us/j/81038918161?pwd=SDhGa05GcFZocFI0YUE4RHdoRkVjZz09
ID: 810 3891 8161
SENHA: 1234</t>
  </si>
  <si>
    <t>Fora da circunscrição, pode virtual</t>
  </si>
  <si>
    <t>APENAS P/ TESTS FORA DA CIRCUNSCRIÇAO                                                   :https://trt15-jus-br.zoom.us/j/82809792130?
pwd=MHhPV1UyRXM2S3AzQk5CYzQ4RzFmZz09                                                                                  ID da reunião: 828 0979 2130
Senha de acesso: 074289</t>
  </si>
  <si>
    <t>iD da reuniã: 857 1251 7666                                       Senha de acesso 3vt                                                        Link: https://trt15-jus-br.zoom.us/j/85712517666?pwd=SVRkemd4T2syYjRlaGJVS0pCL3hiZz09 D</t>
  </si>
  <si>
    <t>: https://trt15-jus-br.zoom.us/j/87028389230?pwd=SHpOeHBQK2xRNlBQK0R6c3RPOElsdz09                                                                   ID da reunião: 870 2838 9230                                    Senha de acesso: 756249</t>
  </si>
  <si>
    <t>: :
https://trt15-jus-br.zoom.us/j/9973700634?
pwd=dENDekhCNjFLekRnSExiTzhmK1VLdz09
ID da reunião: 9973700634
Senha da reunião: 592209</t>
  </si>
  <si>
    <t>: https://trt15-jus-br.zoom.us/j/85095554433?pwd=T2wrU29PY1Z1RnkvUUNpU1ZlWnFTUT09                                                                                                           ID da reunião: 850 9555 4433                                                          Senha: 346548</t>
  </si>
  <si>
    <t>: https://trt15-jus-br.zoom.us/j/86887650455?pwd=63bfKApbsd6OxF7pLLxVQc3b3Vxgq2.1                                 ID da reunião: 868 8765 0455                               Senha: 4v</t>
  </si>
  <si>
    <t>:  
https://trt15-jus-br.zoom.us/j/88258141953?
pwd=Y2x5NE4wNS84WXl4blB4RjZtb095UT09 
ID da reunião: 882 5814 1953 
Senha: 517004</t>
  </si>
  <si>
    <t>:: https://trt15-jus-br.zoom.us/j/86534999498?pwd=N3RZZXpkTE5laWxEREEvWjBVYVg0Zz09                                                                                           ID da reunião: 865 3499 9498                                          Senha: 13579</t>
  </si>
  <si>
    <t>:k https://trt15-jus-br.zoom.us/j/81290736112?
pwd=MkJjMnFscFNOaEdSV0JiMHNXQVZsdz09                                                                                      ID  da  reunião:  812  9073  6112                           Senha: 217921</t>
  </si>
  <si>
    <t xml:space="preserve">ANA JULIA RIBEIRO LEME - pede VINCULO - pedir testemunhas </t>
  </si>
  <si>
    <t>: https://trt15-jus-br.zoom.us/j/86887650455?pwd=63bfKApbsd6OxF7pLLxVQc3b3Vxgq2.1                                        ID da reunião: 868 8765 0455        Senha: 4vt</t>
  </si>
  <si>
    <t>0011728-13.2025.5.15.0004</t>
  </si>
  <si>
    <t>falar p/ ver as alegacoes de danos morais e ver com as tests se era vdd.</t>
  </si>
  <si>
    <t xml:space="preserve">MATHEUS MATTO DUSSO </t>
  </si>
  <si>
    <t>Marcelo Fabiano Borges
Celular: 19 998536401
marcelo.borges@bradescoseguros.com.br</t>
  </si>
  <si>
    <t xml:space="preserve">
Rafael Bulgarelli Bufarah
Celular: 19 994389145
rafael.bufarah@bradescoseguros.com.br
Michele Cristina de Carvalho Bugno:
Celular: 19 994398917
michele.carvalho@bradescoseguros.com.br</t>
  </si>
  <si>
    <t>: https://us02web.zoom.us/j/5526324477?pwd=OEVvT1RPdWdJNDM2Vm1UclUvNVpHdz09                                                                                           ID da reunião: 552 632 4477                                    Senha de acesso: 844232</t>
  </si>
  <si>
    <t>:: https://trt15-jus-br.zoom.us/j/88353010218?pwd=LZOGmaVhBfeIDXETbEFjWA8d7amw54.1                                                                       ID da reunião: 883 5301 0218                         Senha: 176254</t>
  </si>
  <si>
    <t>:https://trt15-jus-br.zoom.us/j/88353010218?pwd=LZOGmaVhBfeIDXETbEFjWA8d7amw54.1                                                                                     ID da reunião: 883 5301 0218                                     Senha: 176254</t>
  </si>
  <si>
    <t>** Na pauta do PJE consta virtual, mas despacho diz q seá presencial (conferir isso na semana antes da audiência )</t>
  </si>
  <si>
    <t>ANDRE RICARDO DE GOES JORDAO</t>
  </si>
  <si>
    <t>OITIVA</t>
  </si>
  <si>
    <t>Pedir prazo para RF</t>
  </si>
  <si>
    <t>OITIVA APENAS DO RCT E DO PREPOSTO</t>
  </si>
  <si>
    <t>NAO PRECISA</t>
  </si>
  <si>
    <t>: https://trt15-jus-br.zoom.us/j/87095656771?pwd=aU9LaTBPcFd4aFAydkZSRVlpcWlRQT09 ID da reunião: 87095656771 Senha de acesso: 493462</t>
  </si>
  <si>
    <t>: https://trt15-jus-br.zoom.us/j/5326391733?pwd=Qjc4RFBXWjZNbVd1bG5wNldjR3dWZz09                                                                               ID da reunião: 532 639 1733                                     Senha de acesso: 959215</t>
  </si>
  <si>
    <t xml:space="preserve">BELISA CRISTINA XAVIER GOMES </t>
  </si>
  <si>
    <t>INICIAL (designada como UNA, mas coloquei inicial pois terá perícia, entao não haverá oitiva de preposto e nem de tests)</t>
  </si>
  <si>
    <t>dispensadas</t>
  </si>
  <si>
    <t>: https://trt15-jus-br.zoom.us/j/81038918161?pwd=SDhGa05GcFZocFI0YUE4RHdoRkVjZz09                                                                                    ID: 810 3891 8161                                              SENHA: 1234</t>
  </si>
  <si>
    <t>:link:
h t t p s : / / t r t 1 5 - j u s - b r . z o o m . u s / j / 8 1 5 1 0 1 8 2 2 6 5 ?
pwd=L0VTdGJXbjMvN1NxbXFKb3RlMUdTUT09
ID da reunião: 815 1018 2265 Senha: 580618</t>
  </si>
  <si>
    <t>: https://trt15-jus-br.zoom.us/j/87864754475?pwd=OUVVMGNaZzZsMUduaUswNGY0SlpJUT09                                                                         ID da reunião: 878 6475 4475                                   Senha de acesso: 817011</t>
  </si>
  <si>
    <t>:https://trt15-jus-br.zoom.us/j/82942004538?pwd=ZG1mUWNiUEdXN3JmWTFqcW9YdlBkQT09                                                                             ID da reunião: 829 4200 4538                                     Senha de acesso: 786979</t>
  </si>
  <si>
    <t>Tiago Serafin fez anterior - Mandar a ele ata da Jessica Camphora, indicada como test da Reclamante</t>
  </si>
  <si>
    <t>Ana Paula Vasques Kikuti Alves
Gerente Comercial
Cel. (12) 9.9144-8567
E-mail ana.alves@bradescobbf.com.br</t>
  </si>
  <si>
    <t>SUELEN AMARO ALVES
(12) 99133-6306
URBANO MARCONDES DE MOURA NETO
(12) 99200-5521</t>
  </si>
  <si>
    <t>: https://trt15-jus-br.zoom.us/j/83699932447?pwd=d1BOMHFGMVRIbjdkMVBoNFgxK09MQT09                                                                                     Id da Reunião: 836 9993 2447                                            Senha: 247936</t>
  </si>
  <si>
    <t>:go    https://trt15-jus-br.zoom.us/j/82861527517?pwd=STRPb2lKN1p2NXJmZ3JiQ3VIZVBhZz09
ID  da  reunião:  828  6152  7517                            Senha: 951570</t>
  </si>
  <si>
    <t>Leticia Alencar fez anterior</t>
  </si>
  <si>
    <t>AG 0308:
@LUCAS FIGUEIREDO VICTOR
Tel.: (16) 99331-8554
E-mail: lucas.f.victor@bradesco.com.br</t>
  </si>
  <si>
    <t>AG 0308 - Testemunhas : período 06/2025 a 06/2025
@RENATO HENRIQUE ARES
Tel.: (16) 99310-3495
E-mail: renato.ares@bradesco.com.br - não responde
AG 1717 - Testemunhas : período 07/2020 a 06/2025
@BRUNA ISABELLA DOS REIS BIZARRO, (FALTA TELEFONE)
GESTOR: RENATO HENRIQUE ARE, (16) 99310-3495
Indicações realizadas pelo jurídico:
CINTIA SARTORI LAURINDO
Tel.: (16) 99190-2881
E-mail: CINTIA.LAURINDO@BRADESCO.COM.BR
MARCELO DO NASCIMENTO CAMACHO
Tel.: (16) 98820-4817
E-mail: MARCELO.CAMACHO@BRADESCO.COM.BR</t>
  </si>
  <si>
    <t>:https://us02web.zoom.us/j/84004123705?pwd=Ui9YY1RYL1NqSHpFMGNZWDF2aW5tZz09 ID : 840 0412 3705             Senha 862718</t>
  </si>
  <si>
    <t>: https://trt15-jus-br.zoom.us/j/88512074479?pwd=ZUdBVit2Mk84bkkrRnBWbFNPOUdtQT09                                                                                           ID da Reunião: 88512074479                                                    Senha de acesso: 337666 </t>
  </si>
  <si>
    <t>:: https://trt15-jus-br.zoom.us/j/86534999498?pwd=N3RZZXpkTE5laWxEREEvWjBVYVg0Zz09                                                                                        ID da reunião: 865 3499 9498                                       Senha: 13579</t>
  </si>
  <si>
    <t>Mariana - 51 93508299 fez a anterior</t>
  </si>
  <si>
    <t>ID da reunião: 852 0776 0063                                  Senha de acesso: 54321
Link de acesso pelo computador:
https://trt15-jus-br.zoom.us/j/85207760063?
pwd=WXR5TUNiYkFjaGRnUlVTZWJhSFFBUT09</t>
  </si>
  <si>
    <t>GIOVANA ANDRESSA CERVI TORQUATO</t>
  </si>
  <si>
    <t>0012681-07.2025.5.15.0188</t>
  </si>
  <si>
    <t>::
https://trt15-jus-br.zoom.us/j/88353010218?
pwd=LZOGmaVhBfeIDXETbEFjWA8d7amw54.1
ID da reunião: 883 5301 0218 Senha: 176254</t>
  </si>
  <si>
    <t>Amanda Stenico</t>
  </si>
  <si>
    <t xml:space="preserve">aguardando </t>
  </si>
  <si>
    <t xml:space="preserve">                                                                                                                                                                                                                                                                        anteriormente indicado - ver se reconvoca: Carlos Henrique Pereira Lima
(11) 93219-9215</t>
  </si>
  <si>
    <t>indicados para a audiência anterior, pedir reconvocação: Rodrigo Pechi Antônio
Tel. (19) 99551-0211
Thiago de Oliveira Lorencetti
Tel. (14) 99162-7977
Jecivania dos Santos Nascimento Silva
Tel. (11) 99440-1945 - ESTARÁ EM TREINAMENTO</t>
  </si>
  <si>
    <t>o: https://trt15-jus-br.zoom.us/j/84872483857?pwd=YXZ4OVpKQ2VNdnR2THByVHduOEtVZz09                                                                                        ID da reunião: 848 7248 3857                                    Senha: 794555</t>
  </si>
  <si>
    <r>
      <rPr>
        <sz val="11"/>
        <color rgb="FF4F81BD"/>
        <rFont val="Times New Roman"/>
        <family val="1"/>
      </rPr>
      <t>ADRIANA DE GOES CARVALHO MODESTO</t>
    </r>
    <r>
      <rPr>
        <sz val="11"/>
        <color rgb="FFFF0000"/>
        <rFont val="Times New Roman"/>
        <family val="1"/>
      </rPr>
      <t xml:space="preserve"> - tem perguntas específicas bamerindus</t>
    </r>
  </si>
  <si>
    <t xml:space="preserve">Amanda - para instrução ver que tem perguntas específicas do bamerindus. Contratar a Martha! </t>
  </si>
  <si>
    <t>:  https://us02web.zoom.us/j/86307121883?
pwd=QndHQkRhNWROYlhVU2ZVNVhTZDJCQT09
ID da reunião: 863 0712 1883
Senha de acesso: 187258</t>
  </si>
  <si>
    <t>Foi testemunha da Karina Silva em 12.02.26</t>
  </si>
  <si>
    <t xml:space="preserve">EDUARDA SENNE GANDIN - com reintegração </t>
  </si>
  <si>
    <t>Tiago fez a anterior</t>
  </si>
  <si>
    <r>
      <rPr>
        <strike/>
        <sz val="11"/>
        <color theme="0" tint="-0.499984740745262"/>
        <rFont val="Times New Roman"/>
        <family val="1"/>
      </rPr>
      <t xml:space="preserve">Henrique Carneiro Guedes 
Tel.: (12) 99130-4740
E-mail: Henrique.guedes@bradeso.com.br
Mariane Fernandes de Aguiar
Tel.: (12) 99198-8734
E-mail: mariane.silva@bradesco.com.br
</t>
    </r>
    <r>
      <rPr>
        <sz val="11"/>
        <color theme="0" tint="-0.499984740745262"/>
        <rFont val="Times New Roman"/>
        <family val="1"/>
      </rPr>
      <t xml:space="preserve">
André Luis Ochoa Azevedo
Tel.: (12) 99725-7783
E-mail: andre.l.azevedo@bradesco.com.br
NOVAS INDICAÇÕES:
Priscila Nunes Toledo – Ag Empresas SJC 
priscila.toledo@bradesco.com.br
(12) 99133-1012
Lincoln Rafael Lopes Martins – Ag 7770
Lincoln.martins@bradesco.com.br - ok
(12) 99759-8220</t>
    </r>
  </si>
  <si>
    <t>HIBRIDA</t>
  </si>
  <si>
    <t>Se tivermos adv bom em Tiete, vamos presencial</t>
  </si>
  <si>
    <t>Se alguem precisar virtual:                                        https://trt15-jus-br.zoom.us/j/83193089860?
pwd=MvDVPF3msx94IQCNlkWOAwm-l1y5KA.1
ID da reunião: 831 9308 9860
Senha de acesso: 118149</t>
  </si>
  <si>
    <t>:</t>
  </si>
  <si>
    <t>:https://trt15-jus-br.zoom.us/j/81038918161?pwd=SDhGa05GcFZocFI0YUE4RHdoRkVjZz09                                                                                                  ID: 810 3891 8161                                                    SENHA: 1234</t>
  </si>
  <si>
    <t xml:space="preserve">ALLANA CRISTINA FERNANDES NALIGATSKI </t>
  </si>
  <si>
    <t xml:space="preserve"> 0010851-11.2024.5.15.0036 (+ 0011107)</t>
  </si>
  <si>
    <r>
      <rPr>
        <sz val="11"/>
        <color theme="0" tint="-0.499984740745262"/>
        <rFont val="Times New Roman"/>
        <family val="1"/>
      </rPr>
      <t xml:space="preserve">KATIELY SANTOS DE  ASSIS,  OAB  518468/SP
(14) 99874-9641 - fez a anterior </t>
    </r>
    <r>
      <rPr>
        <sz val="11"/>
        <color theme="4"/>
        <rFont val="Times New Roman"/>
        <family val="1"/>
      </rPr>
      <t xml:space="preserve">-  </t>
    </r>
    <r>
      <rPr>
        <sz val="11"/>
        <color theme="1" tint="4.9989318521683403E-2"/>
        <rFont val="Times New Roman"/>
        <family val="1"/>
      </rPr>
      <t xml:space="preserve">Como agora será virtual, colocar Martha ou um dos nossos de confiança </t>
    </r>
  </si>
  <si>
    <t>:  https://trt15-
jus-br.zoom.us/j/81122457268?pwd=WVE5dCtnMkRZT3YrM0s0ZVgrOFJDQT09
ID da reunião: 811 2245 7268    Senha: 603956</t>
  </si>
  <si>
    <t>ALLANA CRISTINA FERNANDES NALIGATSKI (aud conjunta com outro processo)</t>
  </si>
  <si>
    <t xml:space="preserve">0011107-51.2024.5.15.0036 </t>
  </si>
  <si>
    <r>
      <rPr>
        <sz val="11"/>
        <color rgb="FF808080"/>
        <rFont val="Times New Roman"/>
        <family val="1"/>
      </rPr>
      <t xml:space="preserve">KATIELY SANTOS DE  ASSIS,  OAB  518468/SP
(14) 99874-9641 - fez a anterior </t>
    </r>
    <r>
      <rPr>
        <sz val="11"/>
        <color rgb="FF4F81BD"/>
        <rFont val="Times New Roman"/>
        <family val="1"/>
      </rPr>
      <t xml:space="preserve">-  </t>
    </r>
    <r>
      <rPr>
        <sz val="11"/>
        <color rgb="FF0D0D0D"/>
        <rFont val="Times New Roman"/>
        <family val="1"/>
      </rPr>
      <t xml:space="preserve">Como agora será virtual, colocar Martha ou um dos nossos de confiança </t>
    </r>
  </si>
  <si>
    <t>Roberto Shizuo Furukawa Filho
E-mail: roberto.furukawa@bradesco.com.br
Tel.: (14) 99786-5641</t>
  </si>
  <si>
    <t>Edilson Marcio de Lima
E-mail: edilson.lima@bradesco.com.br
Tel.: (18) 99745-7618
Diego Aparecido Salvi
E-mail: diego.salvi@bradesco.com.br
Tel.: (18) 98122-1513
Matheus Santos Costa
E-mail: matheus.scosta@bradesco.com.br 
Tel.: (18) 99638-8441</t>
  </si>
  <si>
    <t>:: https://trt15-jus-br.zoom.us/j/81122457268?pwd=WVE5dCtnMkRZT3YrM0s0ZVgrOFJDQT09                                                                              ID da reunião: 811 2245 7268                                    Senha: 603956</t>
  </si>
  <si>
    <t>:https://us02web.zoom.us/j/87455129543? pwd=NFFJNHJCRGljdEEwM21oY0tXdGhuQT09                                                                                             ID da reunião: 874 5512 9543                                            Senha de acesso: 619073</t>
  </si>
  <si>
    <t>MUNICIPIO DE CATANDUVA</t>
  </si>
  <si>
    <t>0011685-28.2025.5.15.0117</t>
  </si>
  <si>
    <t>Avisar que ela foi test de Luiz Claudio Lacerda e mandar ata de instr (27/1/26)</t>
  </si>
  <si>
    <t>LEATRIZ CORORATO FAVETTA - verificar se inicial é igual a outra</t>
  </si>
  <si>
    <t>DATA_AJUIZAMENTO</t>
  </si>
  <si>
    <t>ORGAO_JULGADOR</t>
  </si>
  <si>
    <t>ADVOGADO_BANCO</t>
  </si>
  <si>
    <t>Local atual</t>
  </si>
  <si>
    <t>Autos (F/E)</t>
  </si>
  <si>
    <t xml:space="preserve">Substabelecimento/Última ação escritório    </t>
  </si>
  <si>
    <t>Ativo/Encerrado</t>
  </si>
  <si>
    <t xml:space="preserve">Vara </t>
  </si>
  <si>
    <t>Processo Novo ou em andamento</t>
  </si>
  <si>
    <t xml:space="preserve">Horas extras após 8ª  </t>
  </si>
  <si>
    <t xml:space="preserve">Intervalo 384 </t>
  </si>
  <si>
    <t>Substituição em férias</t>
  </si>
  <si>
    <t xml:space="preserve">DATA PEDIDO PAGAMENTO </t>
  </si>
  <si>
    <t xml:space="preserve">danos morais -ofensas </t>
  </si>
  <si>
    <t xml:space="preserve">Aplicação da reforma no tempo  </t>
  </si>
  <si>
    <t>Inconstitucionalidade da Refoma</t>
  </si>
  <si>
    <t>467 e 477</t>
  </si>
  <si>
    <t>Correção IPCA - fixo</t>
  </si>
  <si>
    <t>IR - fixo</t>
  </si>
  <si>
    <t>Honorários - fixo</t>
  </si>
  <si>
    <t>Honorários parciais</t>
  </si>
  <si>
    <t>Ofícios</t>
  </si>
  <si>
    <t>Justiça gratuita - fixa</t>
  </si>
  <si>
    <t>Vínculo com banco</t>
  </si>
  <si>
    <t xml:space="preserve">Liquidacão de pedidos </t>
  </si>
  <si>
    <t>OBSERVAÇÃO</t>
  </si>
  <si>
    <t>ADILSON CUSTODIO JORGE</t>
  </si>
  <si>
    <t>Banco Bradesco S.A.</t>
  </si>
  <si>
    <t>0011634-21.2019.5.15.0022</t>
  </si>
  <si>
    <t>VT/MOGI MIRIM/SP</t>
  </si>
  <si>
    <t>PIETRO ZAMBOM FRANCO</t>
  </si>
  <si>
    <t>Wellington Luiz Da Silva</t>
  </si>
  <si>
    <t>Aguarda realização de audiência UNA em 18/11/19. ACORDO</t>
  </si>
  <si>
    <t>E</t>
  </si>
  <si>
    <t>ADILSON DOMINGOS DOS SANTOS</t>
  </si>
  <si>
    <t xml:space="preserve">0010678-05.2019.5.15.0119 </t>
  </si>
  <si>
    <t>VT/CAÇAPAVA/SP</t>
  </si>
  <si>
    <t>CAÇAPAVA</t>
  </si>
  <si>
    <t>MAIRA NOGUEIRA DOS SANTOS</t>
  </si>
  <si>
    <t>RODRIGO RIBEIRO DOS SANTOS</t>
  </si>
  <si>
    <t xml:space="preserve">Aguarda realização de audiência UNA em 1/10/2019, às 14h. ACORDO </t>
  </si>
  <si>
    <t>ADILSON LOPES PEREIRA</t>
  </si>
  <si>
    <t>0010942-22.2019.5.15.0022</t>
  </si>
  <si>
    <t>01 VARA TRABALHO/MOGI MIRIM/SP</t>
  </si>
  <si>
    <t>FABIO ANDRE ALVES COSTA</t>
  </si>
  <si>
    <t>Aguarda realização de audiência UNA em 13/08/2019, às 13h50 - ACORDO EM 12/7</t>
  </si>
  <si>
    <t>A</t>
  </si>
  <si>
    <t>NOVO</t>
  </si>
  <si>
    <t>ADRIANA PEREIRA CUSTODIO MARTINES</t>
  </si>
  <si>
    <t>VARZEA PAULISTA</t>
  </si>
  <si>
    <t>0013009-59.2015.5.15.0002</t>
  </si>
  <si>
    <t>01 VARA TRABALHO/JUNDIAI/SP</t>
  </si>
  <si>
    <t>JUNDIAI-SP</t>
  </si>
  <si>
    <t>FLAVIO PENNA MENDONCA</t>
  </si>
  <si>
    <t>MARCUS VINICIUS LOBREGAT</t>
  </si>
  <si>
    <t>Arquivado em 24/10/18 - Transitou em julgado em 15/10/2018-  Processo Improcedente</t>
  </si>
  <si>
    <t>Arquivo</t>
  </si>
  <si>
    <t>Não juntar  - processo encerrado</t>
  </si>
  <si>
    <t>V</t>
  </si>
  <si>
    <t>ADRIANO MOREIRA DOS REIS</t>
  </si>
  <si>
    <t>0011037-60.2019.5.15.0084</t>
  </si>
  <si>
    <t>04 VARA TRABALHO/SAO JOSE DOS CAMPOS/SP</t>
  </si>
  <si>
    <t>SÃO JOSÉ DOS CAMPOS</t>
  </si>
  <si>
    <t>TALYTA DULTRA CUSTODIO DOS SANTOS</t>
  </si>
  <si>
    <t>GABRIEL SANTOS ARAUJO</t>
  </si>
  <si>
    <t>Aguarda realização de audiência CONCILIAÇÃO em 29/01. Sem acordo. INICIAL para 8/06. Juiz ficou brava porque as partes concordaram em encerrar a instrução ou fazer audiência virtual, mas o Banco não. Instrução VIRTUAL para 10/11/2020. Sentença de improcedência. BANCO DESCONTRATOU ESSE CASO (passou pro ourtro esc que fez acordo)</t>
  </si>
  <si>
    <t>ADRIANO PARRAS CARVALHO</t>
  </si>
  <si>
    <t>0010033-98.2021.5.15.0057</t>
  </si>
  <si>
    <t>01 VARA TRABALHO/PRESIDENTE VENCESLAU/SP</t>
  </si>
  <si>
    <t>SERGIO ALVARES MANCHON</t>
  </si>
  <si>
    <t>Aguarda realização de INSTR para 19/08/21. ACORDO em 5/8/21</t>
  </si>
  <si>
    <t>HE8</t>
  </si>
  <si>
    <t>IJ15</t>
  </si>
  <si>
    <t>ADDT</t>
  </si>
  <si>
    <t>ssubs</t>
  </si>
  <si>
    <t>DMTM</t>
  </si>
  <si>
    <t>DMTV</t>
  </si>
  <si>
    <t>0011746-50.2019.5.15.0002</t>
  </si>
  <si>
    <t>FABIANO MACHADO MARTINS</t>
  </si>
  <si>
    <t>Aguarda realização de audiência INICIAL em 17/12/2019. ACORDO POR PETIÇÃO</t>
  </si>
  <si>
    <t>0011442-88.2019.5.15.0022</t>
  </si>
  <si>
    <t>CARINA NERY FRIZERA</t>
  </si>
  <si>
    <t xml:space="preserve">Aguarda realização de audiência UNA em 8/10/2019. ACORDO EM AUDIÊNCIA </t>
  </si>
  <si>
    <t>AILA PEREIRA DA SILVA</t>
  </si>
  <si>
    <t>0010344-28.2021.5.15.0045</t>
  </si>
  <si>
    <t>02 VARA TRABALHO/SAO JOSE DOS CAMPOS/SP</t>
  </si>
  <si>
    <t>SÃO JOSE DOS CAMPOS</t>
  </si>
  <si>
    <t>CRYSTINA MELO MARQUES DE ARAUJO</t>
  </si>
  <si>
    <t>CELIA MARA MACHADO SCARPEL </t>
  </si>
  <si>
    <t xml:space="preserve">Aguarda realização de audiência INICIAL em 25/06/2021. ACORDO em 14/6 </t>
  </si>
  <si>
    <t>PLRPR</t>
  </si>
  <si>
    <t xml:space="preserve">AIRTON CESAR BENEDITO </t>
  </si>
  <si>
    <t xml:space="preserve">0011442-88.2019.5.15.0022 </t>
  </si>
  <si>
    <t xml:space="preserve">ACORDO em audiência </t>
  </si>
  <si>
    <t>01/11//2019</t>
  </si>
  <si>
    <t>0012103-39.2019.5.15.0096</t>
  </si>
  <si>
    <t>03 VARA TRABALHO/JUNDIAI/SP</t>
  </si>
  <si>
    <t>MARCOS RAFAEL CALEGARI CARDOSO</t>
  </si>
  <si>
    <t xml:space="preserve">Aguarda realização de audiência UNA em 16/03/2020. Redesignada para 25/02/2021. ACORDO em 08/06 </t>
  </si>
  <si>
    <t>AIRTON RIBEIRO</t>
  </si>
  <si>
    <t>0011478-80.2019.5.15.0071</t>
  </si>
  <si>
    <t>VT/MOGI GUAÇU/SP</t>
  </si>
  <si>
    <t>Aguarda realização de audiência UNA em 28/09/2021. Sesvi será citada por AR. ACORDO em 09/06</t>
  </si>
  <si>
    <t>AISLAN DOUGLAS GONCALVES</t>
  </si>
  <si>
    <t>0010821-87.2019.5.15.0088</t>
  </si>
  <si>
    <t>VT/LORENA/SP</t>
  </si>
  <si>
    <t>SILVIA HELENA PINHEIRO DE OLIVEIRA</t>
  </si>
  <si>
    <t xml:space="preserve">Parcialmente procedente. Aguarda julgamento de RO do Banco. RO não consta no processo (não foi protocolado). ACORDO em 7/01. Expedido alvará para Rafael Vilela Borges. Pedimos em nome do Banco, já expedido e solicitado ao banco o levantamento. Falta darem baixa do alvará na CEF </t>
  </si>
  <si>
    <t xml:space="preserve">VRs, intervalo e multas. ACORDO - 26.000,00 </t>
  </si>
  <si>
    <t>ALAN DA SILVA OLIVEIRA</t>
  </si>
  <si>
    <t>0010547-88.2019.5.15.0132</t>
  </si>
  <si>
    <t>05 VARA TRABALHO/SAO JOSE DOS CAMPOS/SP</t>
  </si>
  <si>
    <t>SAO JOSE DOS CAMPOS-SP</t>
  </si>
  <si>
    <t>THAIS</t>
  </si>
  <si>
    <t>ROGERIO CESAR DE MOURA</t>
  </si>
  <si>
    <t xml:space="preserve">Aguarda realização de audiência UNA em 05/08/2019, às 9h30- ACORDO </t>
  </si>
  <si>
    <t xml:space="preserve">ALAN MINICUCCI </t>
  </si>
  <si>
    <t>0011225-19.2020.5.15.0084</t>
  </si>
  <si>
    <t>04 VT/SÃO JOSE DOS CAMPOS/SP</t>
  </si>
  <si>
    <t>BARBARA SANTOS DE PAULA</t>
  </si>
  <si>
    <t>Aguarda realização de audiência UNA em 09/03/2021. Acordo em 29/07. 100k. PAGO. Falta juntar GFIP</t>
  </si>
  <si>
    <t>ALENCAR BARBOSA DOS SANTOS</t>
  </si>
  <si>
    <t>0010642-13.2021.5.15.0015</t>
  </si>
  <si>
    <t>01 VARA TRABALHO/FRANCA/SP</t>
  </si>
  <si>
    <t xml:space="preserve">ANTONIO CARLOS SARAUZA </t>
  </si>
  <si>
    <t>Aguarda realização de audiência INICIAL em 10/09/21. ACORDO em 06/06/21. 62 L</t>
  </si>
  <si>
    <t>ATPM</t>
  </si>
  <si>
    <t>ALESSANDRA ANTONIA DE BRITO ARAUJO</t>
  </si>
  <si>
    <t>0012181-91.2019.5.15.0012</t>
  </si>
  <si>
    <t>01ª/VT/PIRACICABA/SP</t>
  </si>
  <si>
    <t>FABIO GALDI CAPELLO</t>
  </si>
  <si>
    <t xml:space="preserve">Sentença parcialmente procedente. Apresentado RO. ACORDO em 10/06 </t>
  </si>
  <si>
    <t xml:space="preserve">Resp subs; Inden da cesta básica, Tíquete refeição;  FGTS + 40%; PPR; Multas normativas; Verbas rescisórias;
467 e 477, HÁ e IPCA - ACORDO </t>
  </si>
  <si>
    <t>ALESSANDRO DE CARVALHO</t>
  </si>
  <si>
    <t>0010409-74.2019.5.15.0083</t>
  </si>
  <si>
    <t>03 VARA TRABALHO/SAO JOSE DOS CAMPOS/SP</t>
  </si>
  <si>
    <t>RENATA CRISTINA RICCI JOSE MIGUEL</t>
  </si>
  <si>
    <t>IMPROCEDENTE. Apresentado RO pelo Autor, julgado deserto. Ele apresentou AI, que foi provido. Sem recurso contra essa decisão. Aguarda julgamento do RO. IMPROVIDO! RR e AI pelo Autor, denegados!</t>
  </si>
  <si>
    <t>acm</t>
  </si>
  <si>
    <t>ALESSANDRO MARCOS CARDOSO</t>
  </si>
  <si>
    <t>0010510-14.2019.5.15.0083</t>
  </si>
  <si>
    <t>VITOR ANTONIO DA SILVA DE PAULO</t>
  </si>
  <si>
    <t xml:space="preserve">Aguarda realização de audiência UNA em 18/11/2019, às11h. marcada audiência no CEJUSC PARA 13/8, AS 14h06. ACORDO </t>
  </si>
  <si>
    <t>ALEX SANDRO FRANCA</t>
  </si>
  <si>
    <t>0010656-86.2019.5.15.0105</t>
  </si>
  <si>
    <t>VARA TRABALHO/CAMPO LIMPO PAULISTA/SP</t>
  </si>
  <si>
    <t>EDUARDO BEROL DA COSTA</t>
  </si>
  <si>
    <t>Aguarda realização de audiência UNA em 25/09/2019, às 9h40 - ACORDO EM 3/7. Banco pediu isenção de custas, que foi indeferido</t>
  </si>
  <si>
    <t>ALINE DE CAMPOS MELLO DA SILVA</t>
  </si>
  <si>
    <t>0010536-70.2020.5.15.0020</t>
  </si>
  <si>
    <t>VT/GUARATINGUETA/SP</t>
  </si>
  <si>
    <t xml:space="preserve">Determinada apresentação de defesa em 15 dias. Protocolada. INSTR virtual para 02/06/21. ACORDO em 5/5/21. </t>
  </si>
  <si>
    <t>I384</t>
  </si>
  <si>
    <t>KMM</t>
  </si>
  <si>
    <t xml:space="preserve">ALINE PORTEIRO BERALDO MASSARANDUBA </t>
  </si>
  <si>
    <t>010018-03.2021.5.15.0099</t>
  </si>
  <si>
    <t>02 VT/AMERICANA/SP</t>
  </si>
  <si>
    <t>MARCIO ANTONIO DE OLIVEIRA</t>
  </si>
  <si>
    <t>Aguarda realização de audiência INICIAL em 19/04/21. ACORDO DE 75 MIL em 16/04</t>
  </si>
  <si>
    <t>AMANDA AMELIA DE MELO SILVA CUSTODIO</t>
  </si>
  <si>
    <t>Gerente RELACIONAMENTO PRIME</t>
  </si>
  <si>
    <t>0012013-62.2018.5.15.0097</t>
  </si>
  <si>
    <t>04 VARA TRABALHO/JUNDIAI/SP</t>
  </si>
  <si>
    <t xml:space="preserve">GABRIEL YARED FORTE </t>
  </si>
  <si>
    <t>Acolhida a preliminar e extinto os pedidos de danos morais sem mérito. Ouvidas as  partes e determinada a expedição de precatórias. Após as partes serão intimads para RF e os autos conclusos para sentença. ACORDO em 11/11. Minuta protocolada</t>
  </si>
  <si>
    <t>DMRK</t>
  </si>
  <si>
    <t>ICDDRT</t>
  </si>
  <si>
    <t xml:space="preserve">AMANDA IZIDORO DEMONTE </t>
  </si>
  <si>
    <t>Gerente assistente</t>
  </si>
  <si>
    <t>Banco Bradesco</t>
  </si>
  <si>
    <t>0011631-18.2018.5.15.0114</t>
  </si>
  <si>
    <t>09 VARA TRABALHO/CAMPINAS/SP</t>
  </si>
  <si>
    <t>RAFAEL IZIDORO BELLO GONCALVES SILVA</t>
  </si>
  <si>
    <t xml:space="preserve">Aguarda realização de audiência UNA em 07/10/2019, às 15h  ACORDO </t>
  </si>
  <si>
    <t>ANA BEATRIZ BRUNELLI FERREIRA</t>
  </si>
  <si>
    <t>0010316-76.2020.5.15.0051</t>
  </si>
  <si>
    <t>02ª/VT/PIRACICABA/SP</t>
  </si>
  <si>
    <r>
      <t xml:space="preserve">Aguarda realização de audiência INICIAL virtual em 06/07.Pela ausencia da VC, adiada também como INICIAL para 28/07. </t>
    </r>
    <r>
      <rPr>
        <b/>
        <sz val="11"/>
        <rFont val="Times New Roman"/>
        <family val="1"/>
      </rPr>
      <t>ACORDO</t>
    </r>
    <r>
      <rPr>
        <sz val="11"/>
        <rFont val="Times New Roman"/>
        <family val="1"/>
      </rPr>
      <t xml:space="preserve"> em audiência em 28/07</t>
    </r>
  </si>
  <si>
    <t>ANA CAROLINA SOUZA PAFF LOPES</t>
  </si>
  <si>
    <t xml:space="preserve">GERENTE DE CONTAS PESSOA FISICA </t>
  </si>
  <si>
    <t>0010018-37.2021.5.15.0023</t>
  </si>
  <si>
    <t>01 VARA TRABALHO/JACAREI/SP</t>
  </si>
  <si>
    <t>LEONARDO AUGUSTO NOGUEIRA DE OLIVEIRA</t>
  </si>
  <si>
    <t xml:space="preserve">Aguarda realização de UNA em 17/08/21. ACORDO de 70k em 14/4 </t>
  </si>
  <si>
    <t xml:space="preserve">ANA CLAUDIA MACEDO FONSECA </t>
  </si>
  <si>
    <t>Gerente Regional</t>
  </si>
  <si>
    <t>IBI PROMOTORA DE VENDAS LTDA</t>
  </si>
  <si>
    <t>0010655-07.2018.5.15.0083</t>
  </si>
  <si>
    <t>LIVIA CARMONA</t>
  </si>
  <si>
    <t>  TIAGO LOPES DE SIQUEIRA</t>
  </si>
  <si>
    <t xml:space="preserve">Sentença reconheceu vínculo com Bradescard e condenou ao pagamento de tudo. Ro das Reclamadas. Aguarda julgamento dos Ros. ACORDO com a Ibi homologado.cumprido. Pedimos alvará do RO. Encerrado e zerado no CGPJ </t>
  </si>
  <si>
    <t>Vínculo com Bradescard, diferenças salariais, gratificação de função, beneficio da CCT, PLR, multas normativas e HÁ</t>
  </si>
  <si>
    <t>GECN</t>
  </si>
  <si>
    <t>ANA MARIA DA ROSA DOS SANTOS</t>
  </si>
  <si>
    <t>0012674-24.2019.5.15.0059</t>
  </si>
  <si>
    <t>VT/PINDAMONHANGABA/SP</t>
  </si>
  <si>
    <t>Cristiane Amaral Da Silva</t>
  </si>
  <si>
    <r>
      <t xml:space="preserve">Aguarda realização de audiência CONCILIAÇÃO em 19/03/20. Remarcada virtualmente para 27/05. Pela ausencia da VC, remarcou como Inicial virtual para 17/06. Remarcada para 29/07 também pela ausencia da VC. </t>
    </r>
    <r>
      <rPr>
        <b/>
        <sz val="11"/>
        <rFont val="Times New Roman"/>
        <family val="1"/>
      </rPr>
      <t>Determinado arquivamento do processo</t>
    </r>
    <r>
      <rPr>
        <sz val="11"/>
        <rFont val="Times New Roman"/>
        <family val="1"/>
      </rPr>
      <t xml:space="preserve"> porque não conseguiram citar VC e era sumarissimo. Transitou. Processo arquivado na Vara e encerrado no GCPJ</t>
    </r>
  </si>
  <si>
    <t>ANDERSON DA COSTA DO NASCIMENTO</t>
  </si>
  <si>
    <t>0011830-74.2019.5.15.0059</t>
  </si>
  <si>
    <t>01 VARA TRABALHO/PINDAMONHANGABA/SP</t>
  </si>
  <si>
    <t>LUCIANO NASCIMENTO MIRANDA</t>
  </si>
  <si>
    <t>Aguarda realização de audiência UNA em 14/11/2019. ACORDO</t>
  </si>
  <si>
    <t>ANDERSON FILGUEIRA DE OLIVEIRA</t>
  </si>
  <si>
    <t>INSPETOR JR</t>
  </si>
  <si>
    <t>0010424-86.2016.5.15.0038</t>
  </si>
  <si>
    <t>01 VARA TRABALHO/BRAGANCA PAULISTA/SP</t>
  </si>
  <si>
    <t>  ROGERIO PEREIRA</t>
  </si>
  <si>
    <r>
      <t xml:space="preserve">Processo julgado </t>
    </r>
    <r>
      <rPr>
        <b/>
        <sz val="11"/>
        <rFont val="Times New Roman"/>
        <family val="1"/>
      </rPr>
      <t>improcedente</t>
    </r>
    <r>
      <rPr>
        <sz val="11"/>
        <rFont val="Times New Roman"/>
        <family val="1"/>
      </rPr>
      <t>. Aguarda julgamento do RR e AI do Reclamante (confiança 224, 7ª e 8ª hora e adicional de transferência). Negado provimento. Reclamante apresentou Agravo Interno no TST, que não foi conhecido e apicaram multa de 2% sobre o valor da causa. Transitou em  13/12. Intimado Autor para pagar a multa, o que fez. Pedimos transferncia do valor da multa para Banco, o quefoi feito e infomado o recebimento ao banco</t>
    </r>
  </si>
  <si>
    <t>ANDERSON SOARES ROCHA</t>
  </si>
  <si>
    <t>GP - GUARDA PATRIMONIAL DE SAO PAULO LTDA</t>
  </si>
  <si>
    <t>0011269-31.2019.5.15.0130</t>
  </si>
  <si>
    <t>11 VARA TRABALHO/CAMPINAS/SP</t>
  </si>
  <si>
    <t>JULIANO COUTO MACEDO</t>
  </si>
  <si>
    <t>ACORDO em audiência com 1ª Reclamada. Banco excluído da lide</t>
  </si>
  <si>
    <t>0011268-46.2019.5.15.0130</t>
  </si>
  <si>
    <t xml:space="preserve">Sentença parcialmente procedente. RO dispensado pelo Banco. Determinada apresentação de cálculo pelas partes. Pietro dispensou apresentação de cálculos (e-mail na pasta).  Protege apresentou cálculos e Autor concordou. Pagamento efetuado. Reclamante vai levantar alvará e processo vai para arquivo. </t>
  </si>
  <si>
    <t>Devolução descontos; resp subsidiaria nos períodos indicados nos holerites como trabalhados para o Bradesco; IPCA a partir de 25/03, HA - R$ 1.000,00</t>
  </si>
  <si>
    <t>ANDRE MONTEIRO DE SOUZA</t>
  </si>
  <si>
    <t xml:space="preserve">GERENTE DE CONTAS PESSOA JURIDICA </t>
  </si>
  <si>
    <t>0011349-22.2020.5.15.0045</t>
  </si>
  <si>
    <t>Aguarda realização de audiência INSTR  em 19/08/21. ACORDO EM 21/6/21</t>
  </si>
  <si>
    <t>ANTONIA RITA BRITO DA SILVA OLIVEIRA</t>
  </si>
  <si>
    <t>0011657-39.2019.5.15.0095</t>
  </si>
  <si>
    <t>08 VARA TRABALHO/CAMPINAS/SP</t>
  </si>
  <si>
    <t>GABRIEL AUGUSTO VACARO BISPO</t>
  </si>
  <si>
    <t xml:space="preserve">MARCOS CESAR DE OLIVEIRA </t>
  </si>
  <si>
    <t xml:space="preserve">Processo ajuizado inicialmente apenas contra a VC, que nunca apareceu e enfim a Reclamante aditou a inicial pra incluir o Banco. Aguarda realização de audiência INICIAL em 30/06/21, Reclamante não compareceu e juiza deu 15 dias para justificar ausência. Não acatou a justificativa e mandou pagara custas.  </t>
  </si>
  <si>
    <t>ANTONIO JACOB DE SOUZA</t>
  </si>
  <si>
    <t>0010913-55.2019.5.15.0059</t>
  </si>
  <si>
    <t> LUCIANO NASCIMENTO MIRANDA</t>
  </si>
  <si>
    <t xml:space="preserve">Aguarda realização de audiência UNA em o dia 23/07/2019, às 13h21. ACORDO EM AUDIÊNCIA </t>
  </si>
  <si>
    <t>ANTONIO MARCOS LIMA</t>
  </si>
  <si>
    <t xml:space="preserve">Banco Bradesco </t>
  </si>
  <si>
    <t>0011430-77.2019.5.15.0021</t>
  </si>
  <si>
    <t>02 VARA TRABALHO/JUNDIAI/SP</t>
  </si>
  <si>
    <t>Determinada apresentação da defesa ate 06/09. ACORDO em 9/9</t>
  </si>
  <si>
    <t>APARECIDA ANTONIA LUZIA</t>
  </si>
  <si>
    <t>0010225-45.2020.5.15.0096</t>
  </si>
  <si>
    <t>RODRIGO ALVES DE OLIVEIRA</t>
  </si>
  <si>
    <t>Aguarda realização de audiência CONCILIAÇÂO em 06/08/20. Reclamante ausente. Processo arquivado</t>
  </si>
  <si>
    <t>BIANCA ACUNA SANDRINI</t>
  </si>
  <si>
    <t>0010019-59.2020.5.15.0022</t>
  </si>
  <si>
    <t>Protocolada CCT de 2018 no lugar da de 2019. Reclamante não juntou a de 2019. Processo sem CCT 2019. Aguarda perícia. INSTRUÇÃO para 27/7/20. Laudo deu concausalidade e disse que inexiste incapacidade. Audiência retirada de pauta sem nova designação. Feit sobrestado por 120 dias. ACORDO 99k em 4/3/21</t>
  </si>
  <si>
    <t>DMD</t>
  </si>
  <si>
    <t>dnc</t>
  </si>
  <si>
    <t>BIANCA JULIA RODRIGUES LUCAS</t>
  </si>
  <si>
    <t>Marketing de vendas</t>
  </si>
  <si>
    <t xml:space="preserve">SUZELI APARECIDA VIEIRA </t>
  </si>
  <si>
    <t>0010196-32.2019.5.15.0095</t>
  </si>
  <si>
    <t>Acordo entre Reclamante e 1ª Reclamada. Feito suspenso em relação ao Banco até fim do acordo (última parcela em 03/21).  Verificar novamente em 15/04/21. Encerrado e arquivado</t>
  </si>
  <si>
    <t xml:space="preserve">Acordo com a 1ª Reclamado </t>
  </si>
  <si>
    <t xml:space="preserve">BRENDA GONCALVES </t>
  </si>
  <si>
    <t>0011722-26.2019.5.15.0130</t>
  </si>
  <si>
    <t xml:space="preserve">Aguarda realização de audiência UNA em 10/02/20. ARQUIVADA POR AUSENCIA DA Reclamante </t>
  </si>
  <si>
    <t>BRUNA D AVILA ARAUJO ROSA</t>
  </si>
  <si>
    <t>0010338-68.2021.5.15.0094</t>
  </si>
  <si>
    <t>07 VARA TRABALHO/CAMPINAS/SP</t>
  </si>
  <si>
    <t xml:space="preserve">Aguarda realização de audiência UNA em 11/11/21. ACORDO em 18/5 </t>
  </si>
  <si>
    <t>BRUNO AMARAL DE MEDEIROS</t>
  </si>
  <si>
    <t>PRIME ATIBAIA</t>
  </si>
  <si>
    <t>0010424-71.2016.5.15.0140</t>
  </si>
  <si>
    <t>01 VARA TRABALHO/ATIBAIA/SP</t>
  </si>
  <si>
    <t>Ação improcedente. Decisão mantida no TRT! Sem recurso das partes. Trânsito em 16/12/20. Pedi encerramento em 04/01</t>
  </si>
  <si>
    <t>BRUNO HENRIQUE MONTICELLI</t>
  </si>
  <si>
    <t>0011838-63.2021.5.15.0097</t>
  </si>
  <si>
    <t>Determinada apresentação de defesa em 15 dias (1/10/21). ACORDO de 64k em 28/9</t>
  </si>
  <si>
    <t>BRUNO HENRIQUE VIEIRA DA ROSA</t>
  </si>
  <si>
    <t>0010715-13.2020.5.15.0114</t>
  </si>
  <si>
    <t>RODRIGO MARCHI CARRASCO DA SILVA</t>
  </si>
  <si>
    <t xml:space="preserve">Aguarda realização de audiência UNA virtual em 11/03/21. ACORDO 25k em audiência. </t>
  </si>
  <si>
    <t>CAMILA CAROLINE VIEIRA PINTO</t>
  </si>
  <si>
    <t>0011610-53.2019.5.15.0002</t>
  </si>
  <si>
    <t>BRUNO DE MELO</t>
  </si>
  <si>
    <t>Sentença improcedência. Transitou em 28/6. Arquivado</t>
  </si>
  <si>
    <t>DSV</t>
  </si>
  <si>
    <t>CAMILA DANIEL</t>
  </si>
  <si>
    <t>0010424-43.2020.5.15.0007</t>
  </si>
  <si>
    <t>01 VARA TRABALHO/AMERICANA/SP</t>
  </si>
  <si>
    <r>
      <t xml:space="preserve">Determinada apresentação de defesa, o que foi feito em 06/08.INSTRUÇÃO para 05/07/21. ACORDO de 88k. </t>
    </r>
    <r>
      <rPr>
        <b/>
        <sz val="11"/>
        <rFont val="Times New Roman"/>
        <family val="1"/>
      </rPr>
      <t>PAGO</t>
    </r>
    <r>
      <rPr>
        <sz val="11"/>
        <rFont val="Times New Roman"/>
        <family val="1"/>
      </rPr>
      <t xml:space="preserve">.Aguarda comprovar INSS </t>
    </r>
  </si>
  <si>
    <t>CARLA CRISTINA DA SILVA PEDRO</t>
  </si>
  <si>
    <t>Supervisor Administrativo I</t>
  </si>
  <si>
    <t xml:space="preserve">0012469-72.2018.5.15.0077 </t>
  </si>
  <si>
    <t>01 VARA TRABALHO/INDAIATUBA/SP</t>
  </si>
  <si>
    <t>INDAIATUBA-SP</t>
  </si>
  <si>
    <t xml:space="preserve">Aguarda realização de audiência de INSTRUÇÃO em 26/08/2019, 9h ACORDO em audiência </t>
  </si>
  <si>
    <t>RCDIV</t>
  </si>
  <si>
    <t>CARLOS HENRIQUE CUNHA</t>
  </si>
  <si>
    <t>Gerente de PA</t>
  </si>
  <si>
    <t>0011256-12.2018.5.15.0051</t>
  </si>
  <si>
    <t>02 VARA TRABALHO/PIRACICABA/SP</t>
  </si>
  <si>
    <t>PIRACICABA-SP</t>
  </si>
  <si>
    <t xml:space="preserve">Aguardando realização de audiência INSTRUÇÃO, em 20/08/2019, às 15h. ACORDO EM audiência. </t>
  </si>
  <si>
    <t>CAROLINA BRIZUENA GARCEZ</t>
  </si>
  <si>
    <t>GERENTE RELACIONAMENTO PJ</t>
  </si>
  <si>
    <t>0010706-70.2018.5.15.0001</t>
  </si>
  <si>
    <t>01ª/VT/CAMPINAS/SP</t>
  </si>
  <si>
    <t>ISAC SALUSTIANO DE CASTRO</t>
  </si>
  <si>
    <t> Rodrigo Andre Da Silva</t>
  </si>
  <si>
    <t xml:space="preserve">Após UNA, foi expedida precatoria para oitiva de testemunha do Banco. Após essa audiência de oitiva, fluirá prazo para RF. Precatória: CartPrecCiv-0010176-12.2020.5.03.0169. Será ouvida pela 1ª VT por video-conferencia em 18/8/21. Ouvida testemunha, RF e vai pra sentença. ACORDO de 199k bruto. Homologado apenas pelos pedidos da inicial, mas Isac dispensou o RO, pois prescrição bineal ocorreu em 02/2020. Custas: ficou proporcional, mas nao pagamos, pois a rct apresentou ED sobre a gratuidade de Justiça, a juíza concedeu e mandou arquivar. Entao ficamos quietos. </t>
  </si>
  <si>
    <t>CASSIA REGINA AZEVEDO BAGNOLI</t>
  </si>
  <si>
    <t>0011683-52.2020.5.15.0014</t>
  </si>
  <si>
    <t>02ª/VT/LIMEIRA/SP</t>
  </si>
  <si>
    <t>Aguarda realização de audiência UNA em 15/03/21. INST para 02/05/22. ACORDO de 100k pago em 17/06/21</t>
  </si>
  <si>
    <t>CECILIA ALVES DE ASSIS</t>
  </si>
  <si>
    <t>0012180-09.2019.5.15.0012</t>
  </si>
  <si>
    <t>ACORDO com a Reclamante. Aguarda pagamento de INSS para encerrar</t>
  </si>
  <si>
    <t xml:space="preserve">CELIO GONÇALVES DE MELLO </t>
  </si>
  <si>
    <t>Gerente Geral</t>
  </si>
  <si>
    <t>0011025-67.2017.5.15.0035</t>
  </si>
  <si>
    <t>01 VARA TRABALHO/São José do Rio Pardo/SP</t>
  </si>
  <si>
    <t>São José do Rio Pardo</t>
  </si>
  <si>
    <t>  IULLY FREIRE GARCIA DE OLIVEIRA</t>
  </si>
  <si>
    <r>
      <t xml:space="preserve">Sentença de improcedência mantida em 2a instância no julgamento de 26.02. </t>
    </r>
    <r>
      <rPr>
        <b/>
        <sz val="11"/>
        <rFont val="Times New Roman"/>
        <family val="1"/>
      </rPr>
      <t xml:space="preserve">ARQUIVADO </t>
    </r>
    <r>
      <rPr>
        <sz val="11"/>
        <rFont val="Times New Roman"/>
        <family val="1"/>
      </rPr>
      <t xml:space="preserve">em 29/04. </t>
    </r>
  </si>
  <si>
    <t>MIGRADO</t>
  </si>
  <si>
    <t>CLAUDIA APARECIDA JUNQUEIRA</t>
  </si>
  <si>
    <t>0011144-03.2019.5.15.0053</t>
  </si>
  <si>
    <t>04ª/VT/CAMPINAS/SP</t>
  </si>
  <si>
    <t xml:space="preserve">Aguarda realização de audiência UNA em 19/11/2019. ACORDO em audiência </t>
  </si>
  <si>
    <t>VF</t>
  </si>
  <si>
    <t>CLEONICE FERREIRA GARZARO</t>
  </si>
  <si>
    <t>0010347-36.2020.5.15.0071</t>
  </si>
  <si>
    <t>01 VARA TRABALHO/MOGI GUACU/SP</t>
  </si>
  <si>
    <t xml:space="preserve">Aguarda realização de audiência INICIAL em 18/05/21. ACORDO em 03/05/21 </t>
  </si>
  <si>
    <t>PMV</t>
  </si>
  <si>
    <t>CRISTIANO DE ANGELIS LEMES</t>
  </si>
  <si>
    <t>0010729-24.2019.5.15.0084</t>
  </si>
  <si>
    <t>FATIMA APARECIDA DA SILVA CARREIRA</t>
  </si>
  <si>
    <t xml:space="preserve">Não marcada audiência. Derterminada juntada da defesa em 15 dias. Determiando comparecimento do Autor para ratificação do acordo  - ACORDO </t>
  </si>
  <si>
    <t>CRISTIANO FERREIRA DA SILVA</t>
  </si>
  <si>
    <t>0010945-17.2019.5.15.0138</t>
  </si>
  <si>
    <t>02 VARA TRABALHO/JACAREI/SP</t>
  </si>
  <si>
    <t xml:space="preserve">Aguarda realização de audiência INICIAL em08/10/2019, às 9h. ACORDO </t>
  </si>
  <si>
    <t>DMAS</t>
  </si>
  <si>
    <t>IAUX</t>
  </si>
  <si>
    <t>MCCT</t>
  </si>
  <si>
    <t>DANIELE DE FATIMA GARRIDO</t>
  </si>
  <si>
    <t>0011045-31.2020.5.15.0010</t>
  </si>
  <si>
    <t>1ª VARA TRABALHO/RIO CLARO/SP</t>
  </si>
  <si>
    <t>JOAO PAULO NUNES DE ANDRADE</t>
  </si>
  <si>
    <t>Determinada apresentação de defesa em 15 dias. INS para 04/11/21. ACORDO com rescisão em 23/7/21 em 140k Bruto</t>
  </si>
  <si>
    <t>DANIELLE CAVALHEIRO BARREIRA AGOSTINHO</t>
  </si>
  <si>
    <t xml:space="preserve">GERENTE RELACIONAMENTO </t>
  </si>
  <si>
    <t>0010433-48.2019.5.15.0004</t>
  </si>
  <si>
    <t>01ª/VT/RIBEIRAO PRETO/SP</t>
  </si>
  <si>
    <t xml:space="preserve">RODOLFO CUNHA HERDADE </t>
  </si>
  <si>
    <t>PERÍCIA deu concausa. Audiência INSTRUÇÃO para 06/11/2019,. ACORDO</t>
  </si>
  <si>
    <t xml:space="preserve">200K </t>
  </si>
  <si>
    <t>VNDP</t>
  </si>
  <si>
    <t>RNTG</t>
  </si>
  <si>
    <t>DANILO FERNANDES FRAGA</t>
  </si>
  <si>
    <t>0012017-94.2020.5.15.0076</t>
  </si>
  <si>
    <t>02ª/VT/FRANCA/SP</t>
  </si>
  <si>
    <t>JORGE LUIZ COSTA</t>
  </si>
  <si>
    <t>Aguarda realização de audiência INS virtual em 09/12/21. ACORDO em 22/01. 67.500</t>
  </si>
  <si>
    <t>DAVI AUGUSTO GALDINO</t>
  </si>
  <si>
    <t>0011663-46.2021.5.15.0137</t>
  </si>
  <si>
    <t>03 VARA TRABALHO/PIRACICABA/SP</t>
  </si>
  <si>
    <t>Determinada apresentação de defesa em 15 dias (20/09). ACORDO de 90k em 27/9</t>
  </si>
  <si>
    <t>0011724-04.2021.5.15.0137</t>
  </si>
  <si>
    <t>Determinada apresentação de defesa em 15 dias (13/10). ACORDO de 90k em 27/9</t>
  </si>
  <si>
    <t>DAVID CESAR VILLAFRANCA</t>
  </si>
  <si>
    <t xml:space="preserve">Gerente Geral </t>
  </si>
  <si>
    <t>0011306-05.2019.5.15.0083</t>
  </si>
  <si>
    <t>03ª/VT/SJDOS CAMPOS/SP</t>
  </si>
  <si>
    <t>Karla Moreira Ferraz De Mello</t>
  </si>
  <si>
    <t xml:space="preserve">Aguarda realização de audiência UNA em 13/02/20. Apresentei exceção de incompetência em 04/11. Autor foi intimado para se manifestar, não o fez e exceção foi aceita. Maira só vai encerrar após pessoal de SP receber a nova citação  </t>
  </si>
  <si>
    <t>DAVID TOMAZ DA SILVA</t>
  </si>
  <si>
    <t>BANCO BRADESCO  S.A.</t>
  </si>
  <si>
    <t>0010241-53.2021.5.15.0099</t>
  </si>
  <si>
    <t>02 VARA TRABALHO/AMERICANA/SP</t>
  </si>
  <si>
    <t>AMANDA ELBANAJARA RAMOS DE SOUZA</t>
  </si>
  <si>
    <t>SILVIA CARDOSO DE SIQUEIRA NOGUEIRA DA SILVA</t>
  </si>
  <si>
    <t xml:space="preserve">Reclamante desistiu desse processo, com homologação. Distribuíu outro 0010284-87.2021.5.15.0099, que segue. </t>
  </si>
  <si>
    <t>DAYANE BRIGIDA DA SILVA</t>
  </si>
  <si>
    <t>GERENTE DE CONTAS PJ</t>
  </si>
  <si>
    <t>0011652-09.2018.5.15.0012</t>
  </si>
  <si>
    <t>HENRIQUE SANCHES DE ALMEIDA</t>
  </si>
  <si>
    <t xml:space="preserve">Ouvida Reclamante na primeira audiência. Audiência cingida para 22/08, quando continuará. Determinada juntdaa de atas de comite pela Reclamada. ACORDO </t>
  </si>
  <si>
    <t>DECIO MOZART SOARES</t>
  </si>
  <si>
    <t>0007980-58.2020.5.15.0000</t>
  </si>
  <si>
    <t>TRT 15 - 2ª SDI - Ricardo de Plato</t>
  </si>
  <si>
    <t xml:space="preserve">Segurança denegada. Apresentamos as informações em 16/06/21. No julgamento, extinguiram o feito pois já havia sentença </t>
  </si>
  <si>
    <t>DENIS WAGNER COUTINHO</t>
  </si>
  <si>
    <t>0001499-34.2012.5.15.0138  Exe. Prov.: 0010145-23.2018.5.15.0138</t>
  </si>
  <si>
    <t>01 VARA TRABALHO/CACAPAVA/SP</t>
  </si>
  <si>
    <t>CACAPAVA-SP</t>
  </si>
  <si>
    <r>
      <t xml:space="preserve">Autos aguardando decisão de admissibilidade do Recurso de Revista do Reclamante (int. aux refeição - rfle. sobre refl - add risco - DM - valor) no TRT. Reclamado desistiu do RR                                                                   Exe. Prov.: Reclamante impugnou laudo pericial apenas em relação ao uso do IPCA após 2015.                                                                                                 </t>
    </r>
    <r>
      <rPr>
        <b/>
        <sz val="11"/>
        <rFont val="Times New Roman"/>
        <family val="1"/>
      </rPr>
      <t xml:space="preserve">ACORDO HOMOLOGADO e pago. </t>
    </r>
    <r>
      <rPr>
        <sz val="11"/>
        <rFont val="Times New Roman"/>
        <family val="1"/>
      </rPr>
      <t>Aguarda arquivamento</t>
    </r>
  </si>
  <si>
    <t xml:space="preserve">horas extras a partir da 6ª diária; uma hora por supressão de intervalo intrajornada; treinets e danos morais por transporte de valores +- 600k </t>
  </si>
  <si>
    <t xml:space="preserve">     OK</t>
  </si>
  <si>
    <t xml:space="preserve">0001499-34.2012.5.15.0138  Exe. Prov.: 0010145-23.2018.5.15.0138 </t>
  </si>
  <si>
    <r>
      <t xml:space="preserve">Autos aguardando decisão de admissibilidade do Recurso de Revista do Reclamante (int. aux refeição - rfle. sobre refl - add risco - DM - valor) no TRT. Reclamado desistiu do RR                                                                   Exe. Prov.: Reclamante impugnou laudo pericial apenas em relação ao uso do IPCA após 2015.                                                                                                 </t>
    </r>
    <r>
      <rPr>
        <b/>
        <sz val="11"/>
        <rFont val="Times New Roman"/>
        <family val="1"/>
      </rPr>
      <t xml:space="preserve">ACORDO HOMOLOGADO e pago. </t>
    </r>
    <r>
      <rPr>
        <sz val="11"/>
        <rFont val="Times New Roman"/>
        <family val="1"/>
      </rPr>
      <t>União apresentou AP, que foi provido em despacho, sem ir a Turma. Apresentei Agravo Interno, aceito e ira a julgamento. Indeferido. RR dispensado por Russo e Talyta. Vamaos pagar a diferenças e entã arquivo.</t>
    </r>
  </si>
  <si>
    <t xml:space="preserve">horas extras a partir da 6ª diária; uma hora por supressão de intervalo intrajornada; treinets e danos morais por transporte de valores </t>
  </si>
  <si>
    <t>DIEGO FERREIRA</t>
  </si>
  <si>
    <t>0010738-17.2019.5.15.0009</t>
  </si>
  <si>
    <t>01ª/VT/TAUBATE/SP</t>
  </si>
  <si>
    <t>LUCIO ROBERTO FALCE</t>
  </si>
  <si>
    <t xml:space="preserve">Aguarda realização de audiência UNA em 4/12/2019. ACORDO </t>
  </si>
  <si>
    <t>DIELY DA SILVA MAIA TRINDADE</t>
  </si>
  <si>
    <t>0011699-76.2019.5.15.0002</t>
  </si>
  <si>
    <t>ALBERTO STEIN MARIANO</t>
  </si>
  <si>
    <t>Aguarda realização de audiência INSTRUÇÃO em 20/9/21. ACORDO com a Chain para pagamento em 13/10. Suspenso em relação ao Banco. Pago e arquivado</t>
  </si>
  <si>
    <t>ACORDO com a 1ª Reclamada</t>
  </si>
  <si>
    <t>DONIZETTI PEREIRA</t>
  </si>
  <si>
    <t xml:space="preserve">0010839-98.2019.5.15.0059 </t>
  </si>
  <si>
    <t>Posto Avançado da Justiça do Trabalho de Pindamonhangaba em Campos do Jordão</t>
  </si>
  <si>
    <t xml:space="preserve"> MARIA DARCY SILVEIRA </t>
  </si>
  <si>
    <t xml:space="preserve">Aguarda realização de audiência UNA em 30/10/2019. Redesignada para 04/03/20. ACORDO em 25/11. </t>
  </si>
  <si>
    <t>DOUGLAS DE SOUZA MARQUES</t>
  </si>
  <si>
    <t>PRIME PQ.UVA-U.JUND.</t>
  </si>
  <si>
    <t>0010814-04.2015.5.15.0002</t>
  </si>
  <si>
    <r>
      <t xml:space="preserve">Publicado despacho denegando seguimento ao AI do Reclamante. Como o RR do Banco era adesivo, não foi apreciado.Determinada apresentação de cálculos de liquidação pelo Reclamante.BANCO CONCORDOU COM OS CÁLCULOS. Liberados alvarás. Já enviamos ao Banco e solicitamos levantamento por lá. </t>
    </r>
    <r>
      <rPr>
        <b/>
        <sz val="11"/>
        <rFont val="Times New Roman"/>
        <family val="1"/>
      </rPr>
      <t xml:space="preserve"> GCPJ</t>
    </r>
    <r>
      <rPr>
        <sz val="11"/>
        <rFont val="Times New Roman"/>
        <family val="1"/>
      </rPr>
      <t xml:space="preserve">  zerado e encerrado</t>
    </r>
  </si>
  <si>
    <t xml:space="preserve">Dif. HE por aplicacao do divisor 200 com reflexo em DSR e com, nas demais verbas , PLR e IPCA a partir de 2015. </t>
  </si>
  <si>
    <t>DOUGLAS HENRIQUE BOVI</t>
  </si>
  <si>
    <t>GERENTE CONTAS</t>
  </si>
  <si>
    <t>0011301-36.2018.5.15.0012</t>
  </si>
  <si>
    <t>01 VARA TRABALHO/PIRACICABA/SP</t>
  </si>
  <si>
    <t>ALEXANDRE GONÇALVES MARIANO</t>
  </si>
  <si>
    <r>
      <t xml:space="preserve">Aguarda realização de audiência INSTRUÇÃO em 05/06/2019. </t>
    </r>
    <r>
      <rPr>
        <b/>
        <sz val="11"/>
        <rFont val="Times New Roman"/>
        <family val="1"/>
      </rPr>
      <t xml:space="preserve">ACORDO </t>
    </r>
    <r>
      <rPr>
        <sz val="11"/>
        <rFont val="Times New Roman"/>
        <family val="1"/>
      </rPr>
      <t>50K em 3/6</t>
    </r>
  </si>
  <si>
    <t>EDELCIDES ISABEL VELOSO</t>
  </si>
  <si>
    <t>Operadora de atendimento</t>
  </si>
  <si>
    <t>FIDELITY SERVICOS E CONTACT CENTER S.A</t>
  </si>
  <si>
    <t>BANCO BRADESCO CARTÕES</t>
  </si>
  <si>
    <t>0010889-13.2019.5.15.0096</t>
  </si>
  <si>
    <t>03 VARA TRABALHO/JUNDIAÍ/SP</t>
  </si>
  <si>
    <t>JUNDIAÍ</t>
  </si>
  <si>
    <t>Sentença improcedente em relação ao Banco e parcialmente procedente em relação à Fidelity. RO apenas da Fidelity, de modo que transitou em relação ao Banco. Não vamos apresentar CRRO, pois temos interesse na vitoria da Fidelity. TRANSITOU EM 10/05/21. Pedimos encerramento em 25/5/21, encerrado.</t>
  </si>
  <si>
    <t>EDILAINE FRANCO DE MOURA</t>
  </si>
  <si>
    <t>0011383-69.2019.5.15.0097</t>
  </si>
  <si>
    <t>04ª/VT/JUNDIAI/SP</t>
  </si>
  <si>
    <t>CLAUDEMIR LUIS FLAVIO</t>
  </si>
  <si>
    <r>
      <t xml:space="preserve">Determinada apresentação da defesa ate 03/09/19. Aguarda perícia. Laudo negativo. Aguarda instrução em 21/08/20, convertida para conciliação.INS para 10/03/21. Aguarda sentença. IMPROCEDENTE em face da Chain. </t>
    </r>
    <r>
      <rPr>
        <b/>
        <sz val="11"/>
        <rFont val="Times New Roman"/>
        <family val="1"/>
      </rPr>
      <t>Transitou</t>
    </r>
    <r>
      <rPr>
        <sz val="11"/>
        <rFont val="Times New Roman"/>
        <family val="1"/>
      </rPr>
      <t>.</t>
    </r>
  </si>
  <si>
    <t>IMPROCEDENTE em face da 1ª Reclamada</t>
  </si>
  <si>
    <t>EDNEI GONCALVES BRAGA</t>
  </si>
  <si>
    <t>0010367-14.2019.5.15.0119</t>
  </si>
  <si>
    <t>LUIS OTAVIO DALTO DE MORAES </t>
  </si>
  <si>
    <t xml:space="preserve">Aguarda realização de audiência UNA em o dia 30/07/2019, às 10h30 - ACORDO EM AUDIÊNCIA </t>
  </si>
  <si>
    <t>IGDD</t>
  </si>
  <si>
    <t>EDSON LOPES DA SILVA</t>
  </si>
  <si>
    <t>0011809-30.2019.5.15.0114</t>
  </si>
  <si>
    <t>09/VT/CAMPINAS/SP</t>
  </si>
  <si>
    <t>MICHEL BORGES DA SILVA</t>
  </si>
  <si>
    <t>Determinada apresentação de defesa e quesitos e realização de perícia médica. Aguarda realização de perícia. PROCESO SUSPENSO ATÉ 06/05/20, quando vai julgar a questão da CCT. Mandou processo para perícia e determinou defesa até 27/03. Pericia: se confirmado sequestro, tem concausa. INS para 07/06/21. Aceitou valor bruto pra acordo, mas quer saber o líquido. Processo suspenso por 15 dias para negociações. ACORDO de 135k em 18/6. Após ED, Juiza fixou hon medicos em 2.500 e vamos pagar</t>
  </si>
  <si>
    <t>ELAINE PERES DE LIMA</t>
  </si>
  <si>
    <t>FIDELITY PROCESSADORA S.A.</t>
  </si>
  <si>
    <t>0011517-33.2019.5.15.0021</t>
  </si>
  <si>
    <t>02ª/VT/JUNDIAI/SP</t>
  </si>
  <si>
    <t>REGINALDO PESSETI</t>
  </si>
  <si>
    <t xml:space="preserve">Perícia negativa. CONCILIAÇÃO para 16/09/20. ACORDO ENTRE A Reclamante E A FIDELITY. AGUARDA cumprimento em 05/10 </t>
  </si>
  <si>
    <t>ACORDO COM A 1ª RÉ</t>
  </si>
  <si>
    <t>ELI REGINA LINO PEREIRA LESSI</t>
  </si>
  <si>
    <t>0011416-31.2018.5.15.0053</t>
  </si>
  <si>
    <t>4ª/VT/CAMPINAS/SP</t>
  </si>
  <si>
    <t>Aguarda realização de audiência INS virtual para 25/11. Adiada para 11/11/21. ACORDO em 07/4.</t>
  </si>
  <si>
    <t>ELISANGELA CERQUEIRA PINTO</t>
  </si>
  <si>
    <t>PRIME LIMEIRA</t>
  </si>
  <si>
    <t>0000403-43.2014.5.15.0128</t>
  </si>
  <si>
    <t>02 VARA TRABALHO/LIMEIRA/SP</t>
  </si>
  <si>
    <t>LIMEIRA-SP</t>
  </si>
  <si>
    <r>
      <t xml:space="preserve">Conclusos para voto (Ministro Walmir Oliveira da Costa) com RR da Reclamante (equiparação; aumento media remun - DM - HÁ - IPCA)                                  </t>
    </r>
    <r>
      <rPr>
        <b/>
        <sz val="11"/>
        <rFont val="Times New Roman"/>
        <family val="1"/>
      </rPr>
      <t>ACORDO</t>
    </r>
    <r>
      <rPr>
        <sz val="11"/>
        <rFont val="Times New Roman"/>
        <family val="1"/>
      </rPr>
      <t xml:space="preserve"> pago em 25/04</t>
    </r>
  </si>
  <si>
    <t>he apos 6ª  (180/220); 384; IJ; plr prop   - ACORDO</t>
  </si>
  <si>
    <t>ELZA BARBOZA DINIZ</t>
  </si>
  <si>
    <t>PRIME GUARATINGUETA</t>
  </si>
  <si>
    <t xml:space="preserve">0000937-20.2014.5.15.0020 </t>
  </si>
  <si>
    <t>01 VARA TRABALHO/GUARATINGUETA/SP</t>
  </si>
  <si>
    <t>GUARATINGUETA-SP</t>
  </si>
  <si>
    <t>RUBENS SIQUEIRA DUARTE - SEEB</t>
  </si>
  <si>
    <t>Transitou em julgado. Reclamado apresentou cálculos e DEPOSITOU VALOR INCONTROVERSO. Reclamante impugnou e processo foi perito. Homologados cálculos do perito e determonada pgt de valor remanescente. VALOR PAGO. processo vai para arquivo. O processo da estabilidade aguarda julgamento de RO do Banco no TRT (10ª  Câmara) MAS NAO ESTA COM A GENTE</t>
  </si>
  <si>
    <t xml:space="preserve">
HE após 8ª, IJ, salário substituição; 384; indenização por danos materiais e morais (doença,  agressões – 50k) e honorários</t>
  </si>
  <si>
    <t>ELZA MARIA DOS SANTOS DOMINGOS</t>
  </si>
  <si>
    <t>Auxiliar de limpeza</t>
  </si>
  <si>
    <t>0012206-84.2019.5.15.0051</t>
  </si>
  <si>
    <t xml:space="preserve">Acordo entre Reclamante e BRADESCO. </t>
  </si>
  <si>
    <t>EMA SANTINA RODRIGUES PIRES</t>
  </si>
  <si>
    <t>0010226-70.2020.5.15.0018</t>
  </si>
  <si>
    <t>VT/ITU/SP</t>
  </si>
  <si>
    <t>GERCIEL GERSON DE LIMA</t>
  </si>
  <si>
    <t>Aguarda sentença. IMPROCEDENTE. Transitou em 8/7/21</t>
  </si>
  <si>
    <t>ERICA REGINA FERREIRA DAS NEVES</t>
  </si>
  <si>
    <t>Atendente de telemarketing</t>
  </si>
  <si>
    <t>0010525-38.2019.5.15.0097</t>
  </si>
  <si>
    <t>JUNDIAI/SP</t>
  </si>
  <si>
    <t xml:space="preserve">REGINALDO PESSETI </t>
  </si>
  <si>
    <t>Aguarda realização de audiência UNA em 03/09/2019. Autos arquivados pelo não comparecimento da Autora</t>
  </si>
  <si>
    <t xml:space="preserve">EVA DE LIMA FARIAS </t>
  </si>
  <si>
    <t>0012208-54.2019.5.15.0051</t>
  </si>
  <si>
    <t>Acordo com a Reclamante. Aguarda pgto pelo banco</t>
  </si>
  <si>
    <t>EVANDRO LOURENCO CAMARGO</t>
  </si>
  <si>
    <t>CACHOEIRA PAULISTA</t>
  </si>
  <si>
    <t>0000604-58.2014.5.15.0088</t>
  </si>
  <si>
    <t>01 VARA TRABALHO/LORENA/SP</t>
  </si>
  <si>
    <r>
      <t xml:space="preserve">Apresentado RE sobre aplicação do IPCA. RE não admitido no TST. Publicação enviada ao Russomano, que nada apresentou. Juiz deu litigância, banco recorreu, mas acordao silenciou e nao apresentaram ED enm RR. </t>
    </r>
    <r>
      <rPr>
        <b/>
        <sz val="11"/>
        <rFont val="Times New Roman"/>
        <family val="1"/>
      </rPr>
      <t>TRANSITOU.</t>
    </r>
    <r>
      <rPr>
        <sz val="11"/>
        <rFont val="Times New Roman"/>
        <family val="1"/>
      </rPr>
      <t xml:space="preserve"> Processo voltou para 1ª instância e as partes apresentaram cálculos. Juiz mandou para perito, partes impuganaram. Rejeitou autor e aceitou do Banco. Perito retificou e seus cálculos foram foram homologados e determinado pgt, que foi feito em depósito. </t>
    </r>
    <r>
      <rPr>
        <b/>
        <u/>
        <sz val="11"/>
        <rFont val="Times New Roman"/>
        <family val="1"/>
      </rPr>
      <t>GCPJ zerado</t>
    </r>
    <r>
      <rPr>
        <sz val="11"/>
        <rFont val="Times New Roman"/>
        <family val="1"/>
      </rPr>
      <t>. Autor apresentou ISL pelo IPCA, que foi acolhido para aplicar STF e determinado o recálculo. Juiz reviu a posiçaõ e, como já havia transito em julgado, cancelou a retificação e manteve os cálculos homologados, determinando as liberações. Depois mandou pagar diferenças de atualização e apresentamos EE. Improcedente.</t>
    </r>
    <r>
      <rPr>
        <b/>
        <u/>
        <sz val="11"/>
        <rFont val="Times New Roman"/>
        <family val="1"/>
      </rPr>
      <t xml:space="preserve"> </t>
    </r>
    <r>
      <rPr>
        <sz val="11"/>
        <rFont val="Times New Roman"/>
        <family val="1"/>
      </rPr>
      <t xml:space="preserve"> Apresentamos AP, indeferido. RR dispensado por Russomano. Vao liberar os 90k e depois arquivo. </t>
    </r>
    <r>
      <rPr>
        <b/>
        <sz val="11"/>
        <rFont val="Times New Roman"/>
        <family val="1"/>
      </rPr>
      <t>DEp de 90 NÃO ZERADO</t>
    </r>
    <r>
      <rPr>
        <sz val="11"/>
        <rFont val="Times New Roman"/>
        <family val="1"/>
      </rPr>
      <t>.Pedi baixa dos 90k em 29/11. ARQUIVADO</t>
    </r>
  </si>
  <si>
    <t>Litigância de má-fé (1,5K + 6k para Evandro Mardula); 7ª   e 8ª horas; IJ; PLR; danos morais (transporte de valores -40k); honorários advocatícios</t>
  </si>
  <si>
    <t>EWERTON LUIZ PEREIRA DA SILVA</t>
  </si>
  <si>
    <t>0010561-10.2019.5.15.0088</t>
  </si>
  <si>
    <t>LORENA-SP</t>
  </si>
  <si>
    <t>ANDERSON LUIS DE CARVALHO COELHO</t>
  </si>
  <si>
    <t xml:space="preserve">Acordo em audiência </t>
  </si>
  <si>
    <t>8.000,00 - ACORDO</t>
  </si>
  <si>
    <t>EZEQUIEL VILARUBIA</t>
  </si>
  <si>
    <t>0010622-69.2019.5.15.0022</t>
  </si>
  <si>
    <t xml:space="preserve">  CARINA NERY FRIZERA </t>
  </si>
  <si>
    <r>
      <t xml:space="preserve"> </t>
    </r>
    <r>
      <rPr>
        <b/>
        <sz val="11"/>
        <rFont val="Times New Roman"/>
        <family val="1"/>
      </rPr>
      <t>ACORDO</t>
    </r>
    <r>
      <rPr>
        <sz val="11"/>
        <rFont val="Times New Roman"/>
        <family val="1"/>
      </rPr>
      <t xml:space="preserve"> homologado em 24/05 </t>
    </r>
  </si>
  <si>
    <t>FABIA DA SILVA CRANTSCHANINOV</t>
  </si>
  <si>
    <t>0011630-48.2019.5.15.0130</t>
  </si>
  <si>
    <t>CHRISTIANE FATURI ANGELO AFONSO</t>
  </si>
  <si>
    <t>Audiência UNA para 23/03.Defesa já apresentada. INS em m30/08/21. ACORDO. Aguarda pgto. 115k. INSS apresentou RO, provido. Apresentamos RR e AIRR</t>
  </si>
  <si>
    <t>FABIANA FERREIRA DE ALMEIDA GALO</t>
  </si>
  <si>
    <t>0011186-90.2018.5.15.0084</t>
  </si>
  <si>
    <t>Aguarda realização de audiência UNA em 1/10/2019, às 15h. ACORDO</t>
  </si>
  <si>
    <t>FABIANA MARIA DA CONCEICAO</t>
  </si>
  <si>
    <t>0011540-97.2019.5.15.0014</t>
  </si>
  <si>
    <t>01ª/VT/LIMEIRA/SP</t>
  </si>
  <si>
    <t>Camila Greve Rossini</t>
  </si>
  <si>
    <t xml:space="preserve">Aguarda realização de audiência UNA em 19/05/2020. ACORDO para exclusão do Banco. </t>
  </si>
  <si>
    <t>RTT</t>
  </si>
  <si>
    <t>FABIANO FARIA DE ALMEIDA</t>
  </si>
  <si>
    <t>0012034-50.2021.5.15.0059</t>
  </si>
  <si>
    <t xml:space="preserve">RODRIGO BARRETO DO NASCIMENTO </t>
  </si>
  <si>
    <t xml:space="preserve">Aguarda realização de audiência UNA em 9/12/21. Confirmou o recebimento da PLR prop. INSTR para 5/7/22. </t>
  </si>
  <si>
    <t>FABIO ANTONIO FACCO</t>
  </si>
  <si>
    <t>Operador de atendimento</t>
  </si>
  <si>
    <t>0011409-67.2019.5.15.0097</t>
  </si>
  <si>
    <t>Perícia negativa. INSTRUÇÃO PARA 11/03/21. IMPROCEDENTE. Apresenado RO pelo autor, improvido. TRANSITOU EM 30/06</t>
  </si>
  <si>
    <t>FABIO CUSTODIO MOREIRA</t>
  </si>
  <si>
    <t>0010778-03.2019.5.15.0040</t>
  </si>
  <si>
    <t>01 VARA TRABALHO/CRUZEIRO/SP</t>
  </si>
  <si>
    <t>VINICIUS LUIZ DE TOLEDO MENDES</t>
  </si>
  <si>
    <t>Sentença parcialmente procedente. Apresentado ED, improcedentes e RO pelo Banco, que aguarda julgamento. ACORDO. Expedido alvará para Autor.. Vai para arquivo. Zerado GCPJ. Recursal levantado apenas em 30.04 e informado nas planilhas. GCPJ encerrado desde 16.12.19</t>
  </si>
  <si>
    <t>FABIO FELIPE DE ANDRADE</t>
  </si>
  <si>
    <t>0010873-37.2019.5.15.0071</t>
  </si>
  <si>
    <t>01 VARA TRABALHO/MOGI GUAÇU/SP</t>
  </si>
  <si>
    <t>Aguarda realizacao de audiência UNA em 24/06/2020. Adiada para 27/04/21. Mandaram notificar Sesvi por AR. Ausene na INSTR. Aguarda sentença. ACORDO em 02/06/21. 10k</t>
  </si>
  <si>
    <t>FABIOLA CHECCHIA VANNUCCI</t>
  </si>
  <si>
    <t>PRIME M.SALES-UCAMP.</t>
  </si>
  <si>
    <t xml:space="preserve"> 0010631-54.2015.5.15.0092</t>
  </si>
  <si>
    <t>05 VARA TRABALHO/CAMPINAS/SP</t>
  </si>
  <si>
    <t>CAMPINAS-SP</t>
  </si>
  <si>
    <t>GABRIELA DA SILVA BATISTELLA SPINOLA</t>
  </si>
  <si>
    <t xml:space="preserve">Apresentados cálculos pelo Reclamado com pgto do valor incontroverso. Reclamante concordou com os cálculos e juiz os homologou. Determinada expedição de alvará praa Reclamante e intimação do INSS, que nada fez. Arquivados em 26/04/2019 </t>
  </si>
  <si>
    <t>HE além da 6ª; 384 e 
IPCA</t>
  </si>
  <si>
    <t xml:space="preserve">     OK </t>
  </si>
  <si>
    <t>FERNANDA LOPES DE LARA CAMPOS DAVID</t>
  </si>
  <si>
    <t>0010713-68.2020.5.15.0138</t>
  </si>
  <si>
    <t>MICHELE CERVO TOLDO GONCALVES</t>
  </si>
  <si>
    <t>INS virtual para 19/11/2020. Pela instabilidade, adiada como INST presencial para 23/06/21. ACORDO. Juntadas GPS e União foi intimada</t>
  </si>
  <si>
    <t>FERNANDO GUIMARO SRAIR</t>
  </si>
  <si>
    <t xml:space="preserve">0011987-57.2020.5.15.0012 </t>
  </si>
  <si>
    <t>JOSE AURELIO SILVA JUNIOR</t>
  </si>
  <si>
    <t>Determinada apresentação de defesa em 15 dias (21/05 sem citação - confirmar depois). ACORDO em 02/06. 100k L</t>
  </si>
  <si>
    <t>0010842-29.2021.5.15.0012</t>
  </si>
  <si>
    <t>Processo quitado com acordo nos autos acima. Informar nos autos.  Deu conexão com o outro processo e encerrou esse sem julgamento de mérito. Acho que teria que ser com julgamento de merito, mas ok</t>
  </si>
  <si>
    <t>FERNANDO HENRIQUE IVANOWSKY POLONIO</t>
  </si>
  <si>
    <t>Vigilante</t>
  </si>
  <si>
    <t>0010875-43.2019.5.15.0059</t>
  </si>
  <si>
    <t xml:space="preserve">Processo rito sumarissimo arquivado por ausência de citação da 1ª Reclamada </t>
  </si>
  <si>
    <t>0011295-48.2019.5.15.0059</t>
  </si>
  <si>
    <t xml:space="preserve">Aguarda realizacao de audiência UNA em 26/11/2019. ACORDO </t>
  </si>
  <si>
    <t>FLAVIA DE MACEDO MERLI SOUZA</t>
  </si>
  <si>
    <t>0011158-11.2019.5.15.0045</t>
  </si>
  <si>
    <t>02ª/VT/SJDOS CAMPOS/SP</t>
  </si>
  <si>
    <t>Alexandre Lopes Garcez</t>
  </si>
  <si>
    <r>
      <t xml:space="preserve">Aguarda realizacao de audiência INS para 13/05/21.ACORDO em 09/12. 134K. </t>
    </r>
    <r>
      <rPr>
        <b/>
        <sz val="11"/>
        <rFont val="Times New Roman"/>
        <family val="1"/>
      </rPr>
      <t>PAGO</t>
    </r>
    <r>
      <rPr>
        <sz val="11"/>
        <rFont val="Times New Roman"/>
        <family val="1"/>
      </rPr>
      <t>. Van juntou  INSS em 18/12, vamos ver se arquivam sem GPS</t>
    </r>
  </si>
  <si>
    <t>FLAVIO MOREIRA</t>
  </si>
  <si>
    <t>0011149-17.2019.5.15.0088</t>
  </si>
  <si>
    <t>Jose Secomandi Goulart</t>
  </si>
  <si>
    <t>Aguarda realização de audiência UNA em o dia 04/12/19. ACORDO em audiência</t>
  </si>
  <si>
    <t>FRANCIS MONALIZ ALVES</t>
  </si>
  <si>
    <t>FIDELITY</t>
  </si>
  <si>
    <t>0010152-98.2019.5.15.0002</t>
  </si>
  <si>
    <t> CLAUDEMIR LUIS FLAVIO</t>
  </si>
  <si>
    <t>Em aditamento, Reclamante excluiu o Banco da lide. Juíza homologou a alteração do polo passivo e exclui o Banco da lide.</t>
  </si>
  <si>
    <t>Banco retirado do polo passivo</t>
  </si>
  <si>
    <t>GABRIELA ZAGO DE CARVALHO</t>
  </si>
  <si>
    <t>0011597-26.2020.5.15.0097</t>
  </si>
  <si>
    <t>Determinada apresentação de defesa em 15 dias. INS para 14/06/21. ACORDO em 10/12. 87k</t>
  </si>
  <si>
    <t>GABRIELE VIEIRA DA SILVA</t>
  </si>
  <si>
    <t>Fidelity Serviços e Contact Center</t>
  </si>
  <si>
    <t>0011927-57.2019.5.15.0097</t>
  </si>
  <si>
    <t>THAYNA SILVA CARVALHO</t>
  </si>
  <si>
    <t>Erikson Jose Satiago</t>
  </si>
  <si>
    <t>Aguarda realização de audiência CONCILIAÇÃO virtual em o dia 24/09/20. Foi ouvida Reclamante e encerrada INST. Sentença IMPRODECÊNCIA em 13/10. TRANSITOU e arquivou em 23/10</t>
  </si>
  <si>
    <t>GABRIELLE ALINE RIBEIRO</t>
  </si>
  <si>
    <t>PRIME PIRACICABA</t>
  </si>
  <si>
    <t>0011636-60.2015.5.15.0012</t>
  </si>
  <si>
    <t>BLAIRD ALEXANDRE TEIXEIRA</t>
  </si>
  <si>
    <r>
      <t>Iniciada liquidação.Rct apresentou cálculos. Apresentamos cálculos com dep do incontroverso. Juiz liberou à Reclamante inconroversos e dep. Recursal. Em audiência de conciliação, Banco não mandou proposta e Reclamante queria 55k. Autos enviados para perito. Fernando disse que nao faz acordo nessa, pois a liquidação já foi paga. Cálculos do perito menores que o nosso, pelo que concordamos</t>
    </r>
    <r>
      <rPr>
        <b/>
        <sz val="11"/>
        <rFont val="Times New Roman"/>
        <family val="1"/>
      </rPr>
      <t>.</t>
    </r>
    <r>
      <rPr>
        <sz val="11"/>
        <rFont val="Times New Roman"/>
        <family val="1"/>
      </rPr>
      <t xml:space="preserve"> Rct impugnou e perito retificou, sendo esses cálculos homologados e determinado pgto da diferença. LP apurou diferença de 563,00 e Pietro dispensou EE. Pagamos e processo irá pro arquivo. </t>
    </r>
    <r>
      <rPr>
        <b/>
        <sz val="11"/>
        <rFont val="Times New Roman"/>
        <family val="1"/>
      </rPr>
      <t>Depositos ja zerados no GCPJ</t>
    </r>
    <r>
      <rPr>
        <sz val="11"/>
        <rFont val="Times New Roman"/>
        <family val="1"/>
      </rPr>
      <t xml:space="preserve"> </t>
    </r>
    <r>
      <rPr>
        <b/>
        <sz val="11"/>
        <rFont val="Times New Roman"/>
        <family val="1"/>
      </rPr>
      <t>e processo encerrado</t>
    </r>
  </si>
  <si>
    <t>Diferenças de piso, dif de HE, IJ, PLR prop, equi</t>
  </si>
  <si>
    <t>GILMAR BRANCO</t>
  </si>
  <si>
    <t>INSPETOR SENIOR</t>
  </si>
  <si>
    <t>0011872-15.2016.5.15.0129</t>
  </si>
  <si>
    <t>10ª VARA TRABALHO/CAMPINAS/SP</t>
  </si>
  <si>
    <t>HELENA GONTIJO MORAGAS</t>
  </si>
  <si>
    <t>DEJAIR PASSERINE DA SILVA</t>
  </si>
  <si>
    <t>Em 1 inst, a condenaçao foi HE após 6 e multa CCT. TRT reverteu para art. 224, § 2º, resultando em improcedência. Autor apresentou AI, já que teve seguimento denegado ao RR. No TST, suspenderam o processo por causa do julgamento de clausula da CCT limitadora de direito. Denegado conhecimento ao AI do rct, que apresentou Agravo interno, mas depois desistiu desse recurso em 06/10/21. TRANSITOU (secretaria considerou 14/7/21, mas a desistencia ocorreu apenas em 6/10). Autos voltaram à VAra e devolveram nosso recursal.</t>
  </si>
  <si>
    <t>GIOVANNI ALCINDO MATTEUZZO</t>
  </si>
  <si>
    <t>0010099-38.2021.5.15.0038</t>
  </si>
  <si>
    <t>BRAGANÇA PAULISTA</t>
  </si>
  <si>
    <t>Aguarda Reclamante aditar a inicial para sermos intimados. ACORDO</t>
  </si>
  <si>
    <t>GISELE PRISCILA SIMOES</t>
  </si>
  <si>
    <t>PIRACAIA</t>
  </si>
  <si>
    <t>0010999-94.2016.5.15.0038</t>
  </si>
  <si>
    <t>BRAGANCA PAULISTA-SP</t>
  </si>
  <si>
    <t>PAULO ALEXANDRE DE M ABDALLA</t>
  </si>
  <si>
    <r>
      <t xml:space="preserve">Denegado seguimento ao  Recurso de Revista da Reclamada no TRT (384 e IPCA). Aguarda pubicação da decisão. </t>
    </r>
    <r>
      <rPr>
        <b/>
        <sz val="11"/>
        <rFont val="Times New Roman"/>
        <family val="1"/>
      </rPr>
      <t>ACORDO</t>
    </r>
    <r>
      <rPr>
        <sz val="11"/>
        <rFont val="Times New Roman"/>
        <family val="1"/>
      </rPr>
      <t xml:space="preserve"> EM 24/04</t>
    </r>
  </si>
  <si>
    <t>acumulo de funcao; 384 da CLT, indenização por uso de veiculo particular. IPCA pós 03/2015 - ACORDO</t>
  </si>
  <si>
    <t xml:space="preserve">OK </t>
  </si>
  <si>
    <t>GLEICE KELLY MACHADO DE BARROS</t>
  </si>
  <si>
    <t>0010460-37.2019.5.15.0002</t>
  </si>
  <si>
    <t>01ª/VT/JUNDIAI/SP</t>
  </si>
  <si>
    <t xml:space="preserve">WILSON LUIZ DE OLIVEIRA JUNIOR </t>
  </si>
  <si>
    <t>Sentença de improcedência. Sem recursos. Processo arquivado em 18/10/2019</t>
  </si>
  <si>
    <t>GREYCE DANIELI ZIMIANI</t>
  </si>
  <si>
    <t>PRIME CAMBUI U.CAMP.</t>
  </si>
  <si>
    <t>0000920-87.2013.5.15.0094</t>
  </si>
  <si>
    <t>10.01.18 - protocolo comprovante de pagamento da execucao e pedido de 30 dias para recolhimentos previdenciários. Não houve impugnação da Reclamante, então juiz mandou liberar os valores e, após, arquivar</t>
  </si>
  <si>
    <t>Pago</t>
  </si>
  <si>
    <t>GUILHERME DE OLIVEIRA ARAUJO</t>
  </si>
  <si>
    <t>0011583-73.2019.5.15.0001</t>
  </si>
  <si>
    <t>1 VARA TRABALHO/CAMPINAS/SP</t>
  </si>
  <si>
    <t xml:space="preserve">Após conciliação infrutifera, autos seguiram para Vara do Trabalho para marcação de audiência. ACORDO em 9/12. 72.5K. Homologado só pelas verbas iniciais. Apresentei ED por isso e pelas custas. Rejeitado. Pagamos o acordo e as custas e apresentamos RO. PROVIDO para homologar integralmente o acordo (8ª Câmara).  </t>
  </si>
  <si>
    <t>GUILHERME LEITE DA SILVEIRA + 4</t>
  </si>
  <si>
    <t>0010614-06.2019.5.15.0083</t>
  </si>
  <si>
    <t> ERISVALDO ROBERTO BARBOSA DOS SANTOS</t>
  </si>
  <si>
    <t xml:space="preserve">Aguarda realização de audiência UNA em o dia 25/11/2019, às 10h30. ACORDO em audiência </t>
  </si>
  <si>
    <t>GUSTAVO ARAUJO TORRUBIA</t>
  </si>
  <si>
    <t>OPERADOR DE ATENDIMENTO</t>
  </si>
  <si>
    <t>BANCO BRADESCO CARTÕES S.A</t>
  </si>
  <si>
    <t xml:space="preserve">0011055-85.2019.5.15.0018 </t>
  </si>
  <si>
    <t>01 VARA TRABALHO/ITU/SP</t>
  </si>
  <si>
    <t>ALAN TOBIAS DO ESPIRITO SANTO</t>
  </si>
  <si>
    <t xml:space="preserve">Aguarda realização de audiência INSTRUÇÃO em o dia 6/8/2020. Convertida em conciliação virtual. Reclamante desistiu dos pedidos de resp sol e substabelecimento, juiz ainda não apreciou. Vamos aguardar audiência de conc/saneamento pra pedir a exclusao do Banco. Juíza homolou a desistencia, mas nao nos excluiu. Na aud de INSTRUÇÃO de 6/8/2021, foi feita a exclusão. </t>
  </si>
  <si>
    <t>CBB</t>
  </si>
  <si>
    <t>GUSTAVO HENRIQUE FRANCO DOS SANTOS</t>
  </si>
  <si>
    <t>0010486-19.2020.5.15.0093</t>
  </si>
  <si>
    <t>06ª/VT/CAMPINAS/SP</t>
  </si>
  <si>
    <t>FELIPE BRUNELLI DONOSO</t>
  </si>
  <si>
    <r>
      <t xml:space="preserve">Determinada apresentação de defesa até 23/11/20. ACORDO em 10/12. 93k. </t>
    </r>
    <r>
      <rPr>
        <b/>
        <sz val="11"/>
        <rFont val="Times New Roman"/>
        <family val="1"/>
      </rPr>
      <t>PAGO</t>
    </r>
    <r>
      <rPr>
        <sz val="11"/>
        <rFont val="Times New Roman"/>
        <family val="1"/>
      </rPr>
      <t xml:space="preserve">.Aguarda comprovar INSS </t>
    </r>
  </si>
  <si>
    <t>HELEN CRISTINA ARTEN PALARIA</t>
  </si>
  <si>
    <t>BANCO BCN S/A</t>
  </si>
  <si>
    <t>0000846-38.2013.5.15.0060 - Exe. Prov.: 0010524-04.2018.5.15.0060 (arquivado)</t>
  </si>
  <si>
    <t>01 VARA TRABALHO/AMPARO/SP</t>
  </si>
  <si>
    <r>
      <t xml:space="preserve">13/12/19 - Denegado seguimento ao AI da rct (divisor, base cálculos HE, reflexo no DRS com amento media rem, IPCA, data de correção, Treinet,) e do Banco (384).  </t>
    </r>
    <r>
      <rPr>
        <b/>
        <u/>
        <sz val="11"/>
        <rFont val="Times New Roman"/>
        <family val="1"/>
      </rPr>
      <t>TRANSITOU em 17/02/2020</t>
    </r>
    <r>
      <rPr>
        <sz val="11"/>
        <rFont val="Times New Roman"/>
        <family val="1"/>
      </rPr>
      <t xml:space="preserve">.   </t>
    </r>
    <r>
      <rPr>
        <b/>
        <sz val="11"/>
        <rFont val="Times New Roman"/>
        <family val="1"/>
      </rPr>
      <t>Exe. Prov:</t>
    </r>
    <r>
      <rPr>
        <sz val="11"/>
        <rFont val="Times New Roman"/>
        <family val="1"/>
      </rPr>
      <t xml:space="preserve"> partes apresentaram cálculos. Juiz determinou que após o transito, cálculos deveriam ir para ir para perito. Aguarda vara mandar. Recursais ja levantados pela Autora por ordem do juiz e </t>
    </r>
    <r>
      <rPr>
        <b/>
        <u/>
        <sz val="11"/>
        <rFont val="Times New Roman"/>
        <family val="1"/>
      </rPr>
      <t>GCPJ devidamente zerado</t>
    </r>
    <r>
      <rPr>
        <sz val="11"/>
        <rFont val="Times New Roman"/>
        <family val="1"/>
      </rPr>
      <t>. Com o trânsito, arquivaram a exe Prov e a execução seguirá no principal, onde foi determinada a apresentação de cálculos pelo perito.Homologados cálculos do perito e determinado pgto, que foi realizado em 11/20. Concordarmos com os cálculos do perito, pois muito favorável. Autora apresentou ISL sobre IPCA, que foi indeferido. Apresentou AP, improvido. Nao cabe correção pelo STF pois o transito e pgto ocorreram antes do julgamento da ADC 58. Na vara, liberaram os valores à rct e ao perito e o restante sera pago o INSS. Ainda teremos que recolher mais 257,66 em 10 dias para encerrar.</t>
    </r>
  </si>
  <si>
    <t>7a e 8a hora (180); 15 min 384; IJ;  PLR</t>
  </si>
  <si>
    <t>HERBERT BARTHOLO MARQUES</t>
  </si>
  <si>
    <t>0010680-68.2019.5.15.0088</t>
  </si>
  <si>
    <t>ALANO NUNES DA SILVA</t>
  </si>
  <si>
    <t>Aguarda realização de audiência UNA em o dia 6/8/2019, às 9h45. Antes da audiência, em razão da não citação da Sesvi, o juiz extinguiu o processo</t>
  </si>
  <si>
    <t>HILDEBERTO BONASSA FILHO</t>
  </si>
  <si>
    <t>0010851-20.2015.5.15.0038</t>
  </si>
  <si>
    <r>
      <t xml:space="preserve">Processo julgado </t>
    </r>
    <r>
      <rPr>
        <b/>
        <sz val="11"/>
        <rFont val="Times New Roman"/>
        <family val="1"/>
      </rPr>
      <t>improcedente</t>
    </r>
    <r>
      <rPr>
        <sz val="11"/>
        <rFont val="Times New Roman"/>
        <family val="1"/>
      </rPr>
      <t xml:space="preserve">. Denegado seguimento ao RR do Reclamante (confiança 62, horas extras, intervalo e correção). Apresentado AI pelo Autor, que foi denegado. Transitou em 18/12 </t>
    </r>
  </si>
  <si>
    <t>HUGO MIONI</t>
  </si>
  <si>
    <t>0011976-38.2019.5.15.0020</t>
  </si>
  <si>
    <t>JULIO ELEUTERIO SILVA</t>
  </si>
  <si>
    <t xml:space="preserve">Aguarda realização de audiência de CONCILIAÇÃO em 16/09/2019, às 15h30 ACORDO em audiência </t>
  </si>
  <si>
    <t>ISABEL DOS SANTOS</t>
  </si>
  <si>
    <t>0012179-24.2019.5.15.0012</t>
  </si>
  <si>
    <t>Sentença parcialmente procedente. Apresentado RO, que aguarda julgamento. CONC para 23/9/21. ACORDO de 10K pela liberação do recursal.Agurda alvarás. GCPJ zerado.</t>
  </si>
  <si>
    <t>Resp subs; Inden da cesta básica, Tíquete refeição;  FGTS + 40%; PPR; Multas normativas; Verbas rescisórias;
467 e 477, HÁ e IPCA - ACORDO</t>
  </si>
  <si>
    <t xml:space="preserve">ISABELA CAMPOS GARCIA </t>
  </si>
  <si>
    <t>OPERADORA DE TELEATENDIMENTO</t>
  </si>
  <si>
    <t>0011300-43.2020.5.15.0089</t>
  </si>
  <si>
    <t xml:space="preserve">02ª/VT/BAURU/SP </t>
  </si>
  <si>
    <t>Aguarda realização de audiência INICIAL em 20/04/21. Acordo com a 1ª Reclamada e exclusão do Banco</t>
  </si>
  <si>
    <t xml:space="preserve">Acordo com a 1ª Reclamada </t>
  </si>
  <si>
    <t>IVANDO CARLOS LEME</t>
  </si>
  <si>
    <t>0010235-20.2021.5.15.0043</t>
  </si>
  <si>
    <t>3 VARA TRABALHO/CAMPINAS/SP</t>
  </si>
  <si>
    <t>PALOMA PEREIRA DE JESUS</t>
  </si>
  <si>
    <t>Aguarda realização de audiência INICIAL em 23/03/21. ACORDO COM GP de 18.400. Encerra pgto em 30/08/21. Em setembro, verificar se foi pago e pedir encerramento. Processo suspenso em face do Banco. Nenhuma manifestação nos autos, que foram arquivados em 08/09/21</t>
  </si>
  <si>
    <t>IVANIA APARECIDA IDALGO</t>
  </si>
  <si>
    <t xml:space="preserve"> BRADESCO SEGUROS S.A.</t>
  </si>
  <si>
    <t>0012207-69.2019.5.15.0051</t>
  </si>
  <si>
    <t xml:space="preserve">Acordo entre Reclamante e BRADESCO. Aguarda pagamento </t>
  </si>
  <si>
    <t>IZAIAS MARTINS DA SILVA</t>
  </si>
  <si>
    <t>0011632-51.2019.5.15.0022</t>
  </si>
  <si>
    <t xml:space="preserve">Aguarda realização de audiência UNA em 18/11/2019. ACORDO </t>
  </si>
  <si>
    <t>JACIRA ROSELENE FRANCO DE PAULA</t>
  </si>
  <si>
    <t>0010115-80.2021.5.15.0138</t>
  </si>
  <si>
    <t>Aguarda realização de audiência CONC em 03/03/21. ACORDO 80K</t>
  </si>
  <si>
    <t>JEANE PAULA JARDIM ANELLI</t>
  </si>
  <si>
    <t xml:space="preserve">0012147-26.2017.5.15.0097 </t>
  </si>
  <si>
    <t>JOAO GABRIEL BERTOLINI COELHO</t>
  </si>
  <si>
    <r>
      <t xml:space="preserve">Parcialmente procedente. Apresentado ED pela Autora, rejeitado. Apresentado RR pelo Banco (IPCA) - aceito - e Reclamante (cc época sala SAT, CC época Gerente Geral, integração ajuda alimentação, aumento DM, IPCA todo período) que foi negado. </t>
    </r>
    <r>
      <rPr>
        <b/>
        <sz val="11"/>
        <rFont val="Times New Roman"/>
        <family val="1"/>
      </rPr>
      <t>ACORDO</t>
    </r>
    <r>
      <rPr>
        <sz val="11"/>
        <rFont val="Times New Roman"/>
        <family val="1"/>
      </rPr>
      <t xml:space="preserve"> em 28/07. aGUARDA homologação. PAgo em 24/09. </t>
    </r>
    <r>
      <rPr>
        <b/>
        <sz val="11"/>
        <rFont val="Times New Roman"/>
        <family val="1"/>
      </rPr>
      <t>Recursais zerados!</t>
    </r>
  </si>
  <si>
    <t xml:space="preserve">Horas extras após a 8a pelo periodo Sala Sat, IJ, 384, venda de férias, equiparaçao periodo sala SAT, PLR, assedio moral (15k)(perdeu he pelo periodo GG), - ACORDO DE 225 BRUTO </t>
  </si>
  <si>
    <t>JEFFERSON DA CUNHA</t>
  </si>
  <si>
    <t>0012237-03.2019.5.15.0020</t>
  </si>
  <si>
    <t>Aguarda realização de audiência CONCILIAÇÃO em 08/10/2019. ACORDO em 07/10</t>
  </si>
  <si>
    <t>JESSICA BITENCOURT DO CARMO</t>
  </si>
  <si>
    <t>0010419-22.2019.5.15.0018</t>
  </si>
  <si>
    <t xml:space="preserve">LUIS FELIPI ANDREAZZA BERTAGNOLI </t>
  </si>
  <si>
    <t>Aguarda realização de audiência UNA em 05/12/2019. Reclamante desistiu da ação em 14/11</t>
  </si>
  <si>
    <t xml:space="preserve">JESSICA ROCHELE NUNES </t>
  </si>
  <si>
    <t>0010717-64.2018.5.15.0045</t>
  </si>
  <si>
    <t>02 VARA TRABALHO/SÃO JOSE DOS CAMPOS /SP</t>
  </si>
  <si>
    <t xml:space="preserve">SÃO JOSE DOS CAMPOS </t>
  </si>
  <si>
    <t xml:space="preserve">REALIZADO ACORDO. Aguarda pgto pelo banco </t>
  </si>
  <si>
    <t>JOAO CARLOS ESTEVAM DAMASCENO</t>
  </si>
  <si>
    <t>N.S.CANDELARIA-UINDA</t>
  </si>
  <si>
    <t>0000303-81.2013.5.15.0077</t>
  </si>
  <si>
    <t>OSNIR RODRIGUES DA SILVA</t>
  </si>
  <si>
    <t>Teve deposito de honoraroos previos e a sentença de ED indeferiu a compensação. Negado provimento ao RO do rct e dado parcial ao do banco, para excluir oshonorários advocaticios. RR dispensado por Flávio. Iniciada a exeução, Reclamado apresentou cálculos e garantiu a execução. Rct concordou. Valores homologados e alvarás expedidos e levantados. Vai para arquivo. GCPJ zerado e encerrado</t>
  </si>
  <si>
    <t>PLR PROPORCIONAL;  DIFERENCAS EM RAZAO DO REAJUSTE DA CATEGORIA; HE  SOBREAVISO; Treinet</t>
  </si>
  <si>
    <t>F</t>
  </si>
  <si>
    <t>JOAO EDUARDO</t>
  </si>
  <si>
    <t>0011111-72.2016.5.15.0132</t>
  </si>
  <si>
    <r>
      <t xml:space="preserve">Após sentença, TRT reconheceu cargo de confiança GG. Autor apresentou RR e AI, sendo que o AI foi denegado. </t>
    </r>
    <r>
      <rPr>
        <b/>
        <sz val="11"/>
        <rFont val="Times New Roman"/>
        <family val="1"/>
      </rPr>
      <t>EXECUÇÃO</t>
    </r>
    <r>
      <rPr>
        <sz val="11"/>
        <rFont val="Times New Roman"/>
        <family val="1"/>
      </rPr>
      <t>: Em audiência de conciliação, Banco não mandou proposta. Determinada apresentação de cálculos + pagamento do incontroverso. Valor depositado pelo recursal supera o da condenação, então não depositamos nada. Foi determinada liberação do incontroverso. Rct impugnou nossos cálculos e nos manifestamos. Homologadas contas do Autor e determinado pgt do restante. Há matéria para EE, mas Talyta decidiu pela liquidação. Peticionado nos autos e pedido alvará do remanescente. Expediram para Autor e agora para nós. Comunicadas baixas no GCPJ. ZERADO e encerrado</t>
    </r>
  </si>
  <si>
    <t xml:space="preserve"> PLR prop - TR</t>
  </si>
  <si>
    <t>JOAO EVERTON LOPES SA SILVA</t>
  </si>
  <si>
    <t>PRIME TAUBATE</t>
  </si>
  <si>
    <t>0012514-04.2016.5.15.0059</t>
  </si>
  <si>
    <t>LUIZ ROGERIO DE OLIVEIRA</t>
  </si>
  <si>
    <r>
      <t xml:space="preserve">Denegado seguimento ao Recurso de Revista do Reclamante no TRT. Aguarda julgamento de RR e AI do autor no TST. Ambos denegados. </t>
    </r>
    <r>
      <rPr>
        <b/>
        <sz val="11"/>
        <rFont val="Times New Roman"/>
        <family val="1"/>
      </rPr>
      <t>TRANSITOU.</t>
    </r>
    <r>
      <rPr>
        <sz val="11"/>
        <rFont val="Times New Roman"/>
        <family val="1"/>
      </rPr>
      <t xml:space="preserve"> </t>
    </r>
    <r>
      <rPr>
        <b/>
        <sz val="11"/>
        <rFont val="Times New Roman"/>
        <family val="1"/>
      </rPr>
      <t>Exe</t>
    </r>
    <r>
      <rPr>
        <sz val="11"/>
        <rFont val="Times New Roman"/>
        <family val="1"/>
      </rPr>
      <t xml:space="preserve">: em aud de CONC em exe, juiz homologou cálculos do Autor e mandou pagar a diferença. Talyta mandou liquidar e faremos o pgt. </t>
    </r>
    <r>
      <rPr>
        <b/>
        <sz val="11"/>
        <rFont val="Times New Roman"/>
        <family val="1"/>
      </rPr>
      <t>GCPJ encerrado e zerado</t>
    </r>
    <r>
      <rPr>
        <sz val="11"/>
        <rFont val="Times New Roman"/>
        <family val="1"/>
      </rPr>
      <t>. Arquivado em 24/11</t>
    </r>
  </si>
  <si>
    <t>PLR proporcional</t>
  </si>
  <si>
    <t>JOAO GILLIARD FERREIRA GANDRA</t>
  </si>
  <si>
    <t>0011883-69.2019.5.15.0022</t>
  </si>
  <si>
    <t>Aguarda realização de audiência UNA em 27/01/20. Após protocolo da defesa pelo escritório,, em 2/1 Fernando mandou o processo para o Pelegrina</t>
  </si>
  <si>
    <t>JOAO RAFAEL SARGIANI</t>
  </si>
  <si>
    <t>0011241-57.2019.5.15.0132</t>
  </si>
  <si>
    <t>WESLEY LUIZ ESPOSITO</t>
  </si>
  <si>
    <t xml:space="preserve">Aguarda realização de audiência UNA em 19/11/2019. ACORDO </t>
  </si>
  <si>
    <t>JOAO WELLINGTON DA SILVA</t>
  </si>
  <si>
    <t>0010401-34.2019.5.15.0007</t>
  </si>
  <si>
    <t>Acordo entre Reclamante e 1ª Reclamada. Feito suspenso em relação ao Banco até fim do acordo (última parcela em 30/12/19).  Arquivado em 31/01</t>
  </si>
  <si>
    <t>JOICE ALINE SILVESTRE MORAES</t>
  </si>
  <si>
    <t>PRIME ITU</t>
  </si>
  <si>
    <t>0010324-94.2016.5.15.0018</t>
  </si>
  <si>
    <t>JULIANA LEME FERRARI</t>
  </si>
  <si>
    <t>Processo julgado no TRT. Aguarda julgamento de ED do Reclamado ACORDO. Tem que levantar o recursal.Pedimos pro Banco levantar. Levantado e zerado no GCPJ</t>
  </si>
  <si>
    <t>7a e 8a hora (180); IJ; danos morais (8k); IPCA  65K</t>
  </si>
  <si>
    <t>JONAS CESAR MARTINS ROSA</t>
  </si>
  <si>
    <t>0010945-13.2020.5.15.0128</t>
  </si>
  <si>
    <t xml:space="preserve">Aguarda realização de audiência INICIAL virtual em 19/08/2020. Juíza aguarda replica para apreciar a preliminar de ilegitimidade do Banco. Despacho acolheu inepcia e extinguiu ação em face do Banco em 08/9/21. Em 15/6/22 foi proferida sentença de improcedencia, contudo, constou que éramos reveis pq nao fomos na INSTR. Apresentamos ED e isso foi corrigido. </t>
  </si>
  <si>
    <t>EXTINTO SEM RESOLUÇÃO DE MÉRITO</t>
  </si>
  <si>
    <t xml:space="preserve">JORGE BATISTA DE ABREU </t>
  </si>
  <si>
    <t>0010882-92.2019.5.15.0040</t>
  </si>
  <si>
    <t>PATRICIA PELLEGRINI GUERRA MAGALHAES </t>
  </si>
  <si>
    <t xml:space="preserve">Aguarda realização de audiência UNA em 23/09/2019, às 10h. ACORDO em aud </t>
  </si>
  <si>
    <t xml:space="preserve">JOSE BARBOSA DA CRUZ </t>
  </si>
  <si>
    <t> Juízo da 11ª Vara do Trabalho de Campinas</t>
  </si>
  <si>
    <t>0005587-63.2020.5.15.0000</t>
  </si>
  <si>
    <t>2ª Seção de Dissídios Individuais</t>
  </si>
  <si>
    <t>MS apresentado por Fernando Ximenes para levantamento de recursal. Liminar indeferida e apresentado AgInt. Antes do julgamento do AgIn, julgaram o merito do MS, que foi indeferido. Recebemos o processo 1 dia antes do prazo para RR, que Talyta dispensou. Entendo que pode encerrar, mas confirmar com Priscila quem vai se responsabilizar pelo levantamento do recursal. Pedi encerramento.</t>
  </si>
  <si>
    <t>JOSE LUIZ DAVANSO</t>
  </si>
  <si>
    <t>SUPERINTENDENTE I REGIONAL REDE </t>
  </si>
  <si>
    <t>KIRTON BANK S.A - BANCO MULTIPLO</t>
  </si>
  <si>
    <t>0011133-54.2014.5.15.0083</t>
  </si>
  <si>
    <t>FULVIO FERNANDES FURTADO</t>
  </si>
  <si>
    <t>Processo julgado improedente em todas as instâncias. Autor apresentou Recurso extraordinário, que não foi admitido.Autor apresentou Agravo em RE. Reclamante desistiu do Recurso em 06/12. Processo voltará para 1ª instância para ser arquivado</t>
  </si>
  <si>
    <t>JULIA DE OLIVEIRA BILATO</t>
  </si>
  <si>
    <t>BANCO BRADESCO CARTÕES S.A.</t>
  </si>
  <si>
    <t>0010449-98.2021.5.15.0014</t>
  </si>
  <si>
    <t>01 VARA TRABALHO/LIMEIRA/SP</t>
  </si>
  <si>
    <t>Aguarda realização de Audiência UNA em 20/07/21. Reclamante pediu alteração do polo pasivo de BRADESCARD para Bradeso Cartoes, o que foi deferido. UNA para 09/9/21. Reclamante não comparceu. ARQUIVADO</t>
  </si>
  <si>
    <t>JULIANA AVANZI BARREIRA</t>
  </si>
  <si>
    <t>0011828-32.2020.5.15.0007</t>
  </si>
  <si>
    <t>01/VARA TRABALHO/AMERICANA/SP</t>
  </si>
  <si>
    <t>Aguarda realização de Audiência UNA em 03/03/2021. ACORDO de 95k. Aguarda homologação</t>
  </si>
  <si>
    <t>JULIANA COSTA SANTANA (dos Santos Costa)</t>
  </si>
  <si>
    <t>31/01/2020 (primeira)</t>
  </si>
  <si>
    <t>0010286-65.2020.5.15.0043</t>
  </si>
  <si>
    <t>ADVALDO CARLOS DA SILVA</t>
  </si>
  <si>
    <t>Aguarda realização de Audiência INICIAL em 14/10/20. INS virtual para 03/08/21. Realizado acordo</t>
  </si>
  <si>
    <t>JULIANE DE ARAUJO OLIVATTO</t>
  </si>
  <si>
    <t>0010577-21.2021.5.15.0014</t>
  </si>
  <si>
    <t>01 VT/LIMEIRA</t>
  </si>
  <si>
    <t>NATHALIA OSORIO DE OLIVEIRA</t>
  </si>
  <si>
    <t>Aguarda realização de Audiência UNA em 28/09/21. ACORDO em 15/06</t>
  </si>
  <si>
    <t>JULIO CESAR DA COSTA CARVALHO</t>
  </si>
  <si>
    <t>0001754-16.2012.5.15.0130</t>
  </si>
  <si>
    <r>
      <t xml:space="preserve">16/08/2018	- Conclusos para voto (Ministro Emmanoel Pereira) comRR do Autor (div - cc - reembolso - treinet - . Reclamante envolvido em mais um processo: 1601644692. ACORDO. </t>
    </r>
    <r>
      <rPr>
        <b/>
        <sz val="11"/>
        <rFont val="Times New Roman"/>
        <family val="1"/>
      </rPr>
      <t xml:space="preserve"> GCPJ zerado</t>
    </r>
    <r>
      <rPr>
        <sz val="11"/>
        <rFont val="Times New Roman"/>
        <family val="1"/>
      </rPr>
      <t xml:space="preserve"> </t>
    </r>
  </si>
  <si>
    <t>KARINA PINA FERREIRA MACHADO</t>
  </si>
  <si>
    <t>0011331-08.2018.5.15.0130</t>
  </si>
  <si>
    <t xml:space="preserve"> MARCO AURELIO NAKANO </t>
  </si>
  <si>
    <t>Sentença parcialmente procedente. Apresentado RO pelas partes, que aguarda julgamento. ACORDO pós sentença. Autos baixaram do TRT em 20/12 para poder ser homologado na Vara.</t>
  </si>
  <si>
    <t>110.000 - HE 7 e 8, 384</t>
  </si>
  <si>
    <t>KARLA MANCINI</t>
  </si>
  <si>
    <t>0011149-54.2018.5.15.0087 </t>
  </si>
  <si>
    <t>01 VARA TRABALHO/PAULINIA/SP</t>
  </si>
  <si>
    <t>PAULINIA</t>
  </si>
  <si>
    <t>Aguarda realização de INSTRUÇÃO em 02/06/2020. ACORDO em 16/12. Aguarda  recohimeto GPS</t>
  </si>
  <si>
    <t>LARIANE ADRIELI IATAURO</t>
  </si>
  <si>
    <t>0010593-93.2021.5.15.0007</t>
  </si>
  <si>
    <t>Defesa em 15 dias (28/05). ACORDO em 02/06.</t>
  </si>
  <si>
    <t>LAYSA MORAIS DOS SANTOS</t>
  </si>
  <si>
    <t>0012060-28.2020.5.15.0077</t>
  </si>
  <si>
    <t xml:space="preserve">Aguarda realização de UNA em 09/09/21. ACORDO de 65 líquido </t>
  </si>
  <si>
    <t>LEOPOLDO FABIANO ALMEIDA</t>
  </si>
  <si>
    <t>0010197-93.2021.5.15.0047</t>
  </si>
  <si>
    <t>01 VARA TRABALHO/ITAPEVA/SP</t>
  </si>
  <si>
    <t>ANDREIA CAREM FERLIM</t>
  </si>
  <si>
    <t>Aguarda realização de Audiência INICIAL em 11/05/21</t>
  </si>
  <si>
    <t>LETICIA PEREIRA CALHEIROS</t>
  </si>
  <si>
    <t>0010835-44.2019.5.15.0097  </t>
  </si>
  <si>
    <t xml:space="preserve">Sentença de improcedência. Apresentado RO pela autora, Improvido! Apresentado RR pela Reclamante, não conhecido. TRANSITOU em 02/06.  </t>
  </si>
  <si>
    <t>LIGIA BUENO GARCIA DIOTTO</t>
  </si>
  <si>
    <t>PRIME BARAO ITAPURA</t>
  </si>
  <si>
    <t>0010212-54.2015.5.15.0053</t>
  </si>
  <si>
    <t>04 VARA TRABALHO/CAMPINAS/SP</t>
  </si>
  <si>
    <t>ANTONIO FERNANDES NETO</t>
  </si>
  <si>
    <t xml:space="preserve">Apresentado RE pelo Banco (correção pela TR). Aguarda envio para STF. Ainda na conclusão com VP do TST. Pedi designação de audiência de conciliação, designada para 10/9/19 - ACORDO </t>
  </si>
  <si>
    <t>7a e 8a hora (180); 15 min 384; salário substituicao; IPCA;   R$ 71.500,00</t>
  </si>
  <si>
    <t>x</t>
  </si>
  <si>
    <t>LILIANE SOSUR FELISSIMO</t>
  </si>
  <si>
    <t>0010019-65.2021.5.15.0138</t>
  </si>
  <si>
    <t xml:space="preserve">Aguarda realização de audiência para homologação de acordo em 06/04/2021. ACORDO 60k </t>
  </si>
  <si>
    <t>LISANDRA XAVIER DE SOUZA</t>
  </si>
  <si>
    <t>0011935-34.2019.5.15.0097</t>
  </si>
  <si>
    <t>Daniela Calvo Alba</t>
  </si>
  <si>
    <t>Sentença parcialmente procedente. Maira optou por não recorrer. Nenhuma das pasrtes recorreu. TRANSITOU e foi determinada à Chain apresentar os cálculos e depósito do incontroverso. Isso foi feito e Banco também apresentou cálculos. Reclamante concordou com os cálculos da Chain e o valor do deposito será liberado e o processo encerrado. Determinado arquivamento em 05/10/20</t>
  </si>
  <si>
    <t>Devolução descontos contrib sindical, IPCA pós 15, HA recíprocos  (R$ 500,00)</t>
  </si>
  <si>
    <t>LUCAS MORAES MACHADO</t>
  </si>
  <si>
    <t>Gerente Assistente</t>
  </si>
  <si>
    <t>0011483-74.2019.5.15.0145</t>
  </si>
  <si>
    <t>VT/ITATIBA/SP</t>
  </si>
  <si>
    <t>Flavio Bianchini De Quadros</t>
  </si>
  <si>
    <t>Aguarda realização de Audiência UNA em 02/03/20. ACORDO em 29/11</t>
  </si>
  <si>
    <t xml:space="preserve">LUCAS RAMPONI DE SOUZA </t>
  </si>
  <si>
    <t>0010744-85.2019.5.15.0118</t>
  </si>
  <si>
    <t>01 VARA TRABALHO/ITAPIRA/SP</t>
  </si>
  <si>
    <t xml:space="preserve">Aguarda realização de perícia médica. Audiência INSTRUÇÃO em 12/12/2019, as 15h10. ACORDO. Reclamante apresentou RO para pedir que o Banco seja encarregado dos honor´rios periciais médicos, que foi indeferido.  </t>
  </si>
  <si>
    <t>LUCAS VILAS BOAS FAVERO</t>
  </si>
  <si>
    <t>0010873-94.2021.5.15.0094</t>
  </si>
  <si>
    <t>HELENA G</t>
  </si>
  <si>
    <t>Aguarda realização de Audiência INICIAL em 21/9/21</t>
  </si>
  <si>
    <t>LUCI TEREZA AVELINO</t>
  </si>
  <si>
    <t>0010519-62.2020.5.15.0140 - MS 0009029-37.2020.5.15.0000 (arq) -  CorrPar 0009182-70.2020.5.15.0000</t>
  </si>
  <si>
    <t>VT/ATIBAIA/SP</t>
  </si>
  <si>
    <t>LUIS FELIPE DE OLIVEIRA</t>
  </si>
  <si>
    <t>Aguarda realização de Audiência UNA em 24/9/20. Apresentado Pedido de reconsideração, mas audiência foi mantida. MS em 15/09. INST para 13/04/2022. ACORDO</t>
  </si>
  <si>
    <t>LUCIANA GUIZOLFI BROLASSE</t>
  </si>
  <si>
    <t>0010926-64.2021.5.15.0130</t>
  </si>
  <si>
    <t xml:space="preserve">ALEXANDRE GONCALVES MARIANO  </t>
  </si>
  <si>
    <t>Determinada apresentação de defesa em 30 dias (P:6/09). CONC para 8/11/21 ACORDO de 55k</t>
  </si>
  <si>
    <t>LUIS ANTONIO DA SILVA</t>
  </si>
  <si>
    <t>SEGURANÇA</t>
  </si>
  <si>
    <t>GP - Guarda Patrimonial</t>
  </si>
  <si>
    <t>0011500-32.2018.5.15.0053</t>
  </si>
  <si>
    <t>ELISANGELA BARBOSA DA COSTA</t>
  </si>
  <si>
    <t>Sentença parcialmente procedente. Banco dispensou RO. Iniciada a liquidação, Banco dispensou a apresentação de cálculos. Reclamante concordou com cálculos apresentado pela GP e juiz homologou.GP foi intimada a pagar, não pagou e pediu mais 15 dias, que foi deferido.Pagou depois e foi determinado alvará para rct. Aguarda autor comprovar que levantou e os autos irao para arquivo. Arquivado em 30/04. GCPJ ok</t>
  </si>
  <si>
    <t>Devolução desconto e depositos de FGTS</t>
  </si>
  <si>
    <t>LUIS EDUARDO BERTO</t>
  </si>
  <si>
    <t>GERENTE GERAL</t>
  </si>
  <si>
    <t>0000806-15.2010.5.15.0043 Exe def: 0002260-25.2013.5.15.0043 (PJE)</t>
  </si>
  <si>
    <t>03 VARA TRABALHO/CAMPINAS/SP</t>
  </si>
  <si>
    <r>
      <t>Apresentados cálculos pelas partes, mandou pro laudo. Do laudo, partes impugnaram. Sobreveio alterações na decisão e em 12/04/17 foi determinado que as partes reapresentassem os cálculos. Banco nao apresentou nada e rct pediu aplicação do IPCA em AP. Foram liberados os valores depositados quando do EE ao rct, mas só a parte dos juros. Transitado em julgado. Homologados novos cálculos, com o qual concordamos por orientação da LP. Em ED rct alegou que o IPCA nao foi aplicado de acordo com o acordao. Juiz cancelou o alvara e mandou recalcular. Após, vai trasferir o valor remanescente diretamente para conta do Banco. O Banco, através do convênio, deu entrada no alvará cancelado e por isso o juiz mandou pagramos a diferença, o que já foi feito.</t>
    </r>
    <r>
      <rPr>
        <b/>
        <sz val="11"/>
        <rFont val="Times New Roman"/>
        <family val="1"/>
      </rPr>
      <t xml:space="preserve"> GCPJ zerado</t>
    </r>
  </si>
  <si>
    <t xml:space="preserve">PGTO </t>
  </si>
  <si>
    <t>LUIZ ANTONIO DE SOUZA</t>
  </si>
  <si>
    <t>0010940-86.2019.5.15.0140</t>
  </si>
  <si>
    <t xml:space="preserve">Aguarda realização de audiência INICIAL em o dia 01/08/2019, às 11h45- ACORDO em audiência </t>
  </si>
  <si>
    <t>LUIZ DONIZETI DA SILVA</t>
  </si>
  <si>
    <t>0010689-45.2019.5.15.0083</t>
  </si>
  <si>
    <t> MARIA DARCY SILVEIRA</t>
  </si>
  <si>
    <t>Aguarda realização de audiência INICIAL em o dia 02/08/2019, às 11h45 ACORDO  Processo segue contra SESVI</t>
  </si>
  <si>
    <t>LUIZ FERNANDO FREIRE DE OLIVEIRA ANDRADE</t>
  </si>
  <si>
    <t>0011565-47.2019.5.15.0132</t>
  </si>
  <si>
    <t>05ª/VT/SJDOS CAMPOS/SP</t>
  </si>
  <si>
    <r>
      <t>Aguarda realizacao de audiência de UNA em 14/4/2020 -</t>
    </r>
    <r>
      <rPr>
        <sz val="11"/>
        <color rgb="FFFF0000"/>
        <rFont val="Times New Roman"/>
        <family val="1"/>
      </rPr>
      <t>CANCELADA</t>
    </r>
    <r>
      <rPr>
        <sz val="11"/>
        <rFont val="Times New Roman"/>
        <family val="1"/>
      </rPr>
      <t xml:space="preserve"> - Reclamante apresentou replica. INS para 29/03/2021. ACORDO de 107 MIL EM 03/21</t>
    </r>
  </si>
  <si>
    <t>LUTZ TEODORO FERREIRA</t>
  </si>
  <si>
    <t>0011634-02.2020.5.15.0114</t>
  </si>
  <si>
    <t>CLEDS FERNANDA BRANDAO</t>
  </si>
  <si>
    <t>Determinada apresentação de defesa até 26/03/21.INSTR para 03/08/21. ACORDO com a GP, com última parcela para 30/12/21. Suspenso em relação ao Banco. Acordo pago.</t>
  </si>
  <si>
    <t xml:space="preserve">ACORDO com a 1ª Reclamada </t>
  </si>
  <si>
    <t>MADALENA DE FATIMA ALVES DE OLIVEIRA SEIXAS</t>
  </si>
  <si>
    <t>0010209-51.2020.5.15.0077</t>
  </si>
  <si>
    <t>Aguarda realizacao de audiência de UNA em 13/7/2020. Passado para Pellegrina</t>
  </si>
  <si>
    <t>MANOEL RODRIGO MARCONDES DE OLIVEIRA</t>
  </si>
  <si>
    <t>0011842-11.2019.5.15.0020</t>
  </si>
  <si>
    <t>JULIO ELEUTERIO SILVA </t>
  </si>
  <si>
    <t xml:space="preserve">Aguarda realização de audiência de CONCILIAÇÃO em 02/09/2019, as 15h30. ACORDO em 23/08. Ver se juiz cancela a audiência </t>
  </si>
  <si>
    <t>MARCELA DA CONCEIÇÃO</t>
  </si>
  <si>
    <t>0011878-53.2019.5.15.0117</t>
  </si>
  <si>
    <t>01 VARA TRABALHO/SÃO JOAQUIM DA BARRA/SP</t>
  </si>
  <si>
    <t>SÃO JOAQUIM DA BARRA</t>
  </si>
  <si>
    <t>Reggis Ranger De Melo</t>
  </si>
  <si>
    <r>
      <t>Aguarda realizacao de perícia. INSTRUÇÃO para 27/4/2020. Cancelada sem nova redesignação. Perícia positiva e não marquei prazo para impugnação ao laudo. Perdemos o prazo. Após INS virtual de 21/09, apresentamos RF. Sentença parcialmente procedente que negou apenas DM. Deu HA pra gente pelos danos q ela perdeu. RO pelas partes, que aguarda julgamento. RR dispensado.</t>
    </r>
    <r>
      <rPr>
        <b/>
        <sz val="11"/>
        <rFont val="Times New Roman"/>
        <family val="1"/>
      </rPr>
      <t>TRANSITOU</t>
    </r>
    <r>
      <rPr>
        <sz val="11"/>
        <rFont val="Times New Roman"/>
        <family val="1"/>
      </rPr>
      <t>. Iniciada execução, partes apresentaram cálculos. Rct concordou com os cálculos do Banco, que foram homologados. Determinada citação para VC pagar. Nao pagou e exaurariam os meios de execução, logo, mandaram o BAnco pagar. Pedi pgt em 10/09/21. Pagamos e arquivou.</t>
    </r>
  </si>
  <si>
    <t xml:space="preserve">Resp subbs, VRs, multas 467 e 477, FGTS, auxílios ref e alim, Insalubridade, HA </t>
  </si>
  <si>
    <t>MARCELO DA SILVA</t>
  </si>
  <si>
    <t>SESVI</t>
  </si>
  <si>
    <t xml:space="preserve">BANCO BRADESCO </t>
  </si>
  <si>
    <t>0010712-46.2019.5.15.0097  </t>
  </si>
  <si>
    <t>  FABIANO MACHADO MARTINS</t>
  </si>
  <si>
    <r>
      <t xml:space="preserve">Aguarda realização de audiência INICIAL em 29/05/2019, às 14h51. </t>
    </r>
    <r>
      <rPr>
        <b/>
        <sz val="11"/>
        <rFont val="Times New Roman"/>
        <family val="1"/>
      </rPr>
      <t>ACORDO</t>
    </r>
    <r>
      <rPr>
        <sz val="11"/>
        <rFont val="Times New Roman"/>
        <family val="1"/>
      </rPr>
      <t xml:space="preserve"> em 28/05. Homologado e pago.</t>
    </r>
  </si>
  <si>
    <t>MARCELO MENEZES MARTINS</t>
  </si>
  <si>
    <t>VL.GIGLIO-UATIBAIA</t>
  </si>
  <si>
    <t>0011635-79.2015.5.15.0140</t>
  </si>
  <si>
    <t>PAULO CRISTINO SABATIER MARQUES LEITE</t>
  </si>
  <si>
    <r>
      <t>Acordao deu provimento para aplicar div correto e negou povimento ao do Reclamante. RR dispensado. LIQUIDAÇÃO: apresentados cálculos e d</t>
    </r>
    <r>
      <rPr>
        <b/>
        <sz val="11"/>
        <rFont val="Times New Roman"/>
        <family val="1"/>
      </rPr>
      <t>epositado valor incontroverso.</t>
    </r>
    <r>
      <rPr>
        <sz val="11"/>
        <rFont val="Times New Roman"/>
        <family val="1"/>
      </rPr>
      <t xml:space="preserve"> Reclamante concordou com nossos cálculos. Cálculos homologados e liquidação encerrada. Aguarda manifestação da União</t>
    </r>
  </si>
  <si>
    <t xml:space="preserve">AP prop; IJ, divisor 220, aumento VR por dissidio após dispensa </t>
  </si>
  <si>
    <t>MARCIA REGINA MAZIERO ALVES</t>
  </si>
  <si>
    <t>0001587-04.2013.5.15.0020 (PJE)</t>
  </si>
  <si>
    <t>RUBENS SIQUEIRA DUARTE</t>
  </si>
  <si>
    <r>
      <t xml:space="preserve">Transitou em julgado. Rct concordou com cálculos da rcd.Juiz homolou errado, mandado a gente pagar mais INSS e não devolveu o vlor a mais dos honorários periciais. Pedi a devolução de 504 do INSS, mas esqueci dos +-500 a mais dos honorários. Mandu anotar CTPS, mas nao tem o q anotar. Aguardar resposta sobre devolução do INSS e pedir a dev do valor dos hon perito. Negaram. Pagamos diferença de INSS e vamos levantar alvará de 140 reias. Pedimos para Banco pedir a restituição do INSS. CGPJ ja zerado. </t>
    </r>
    <r>
      <rPr>
        <b/>
        <sz val="11"/>
        <rFont val="Times New Roman"/>
        <family val="1"/>
      </rPr>
      <t xml:space="preserve">PENDÊNCIA: BAnco deve pedir restituição do INSS. </t>
    </r>
    <r>
      <rPr>
        <sz val="11"/>
        <rFont val="Times New Roman"/>
        <family val="1"/>
      </rPr>
      <t>Maira disse que agora é com o setor responsável e nao com o juridico</t>
    </r>
  </si>
  <si>
    <t>Reversao da justa causa com pagamento das rescisórias; danos morais (trsnp valores -30 mil); salario substituicao; honorários</t>
  </si>
  <si>
    <t>MARCIO EURIPEDES NEVES</t>
  </si>
  <si>
    <t>GERENTE DE CONTAS PF</t>
  </si>
  <si>
    <t>0010802-64.2019.5.15.0126</t>
  </si>
  <si>
    <t>2ª/VT/PAULINIA/SP</t>
  </si>
  <si>
    <t>Aguarda realizacao de audiência de INICIAL em 28/10/2019, as 16h50. ACORDO em  30/9</t>
  </si>
  <si>
    <t>Aguarda realizacao de audiência de INICIAL em 28/10/2019, as 16h50. ACORDO em  30/9. União entrou com recurso e ganhou. RR dispensado. Aguarda intimação para pagamento das diferenças</t>
  </si>
  <si>
    <t>MARCIO MAGNO CHAGAS</t>
  </si>
  <si>
    <t>0011602-07.2019.5.15.0122</t>
  </si>
  <si>
    <t>VT/SUMARE/SP</t>
  </si>
  <si>
    <t>Aguarda realizacao de audiência de UNA em 31/08/2020. ACORDO em 18/12</t>
  </si>
  <si>
    <t>Aguarda realizacao de audiência de UNA em 31/08/2020. ACORDO em 18/12. Apresentado AP contra União, improvido. Talyta dispensou RR. Aguarda ordem de pagamento</t>
  </si>
  <si>
    <t>MARCOS ANDRE DA ROCHA CAPICHE</t>
  </si>
  <si>
    <t>0010929-23.2019.5.15.0022</t>
  </si>
  <si>
    <t>Aguarda realização de audiência UNA em 13/08/2019, às 13h40 - ACORDO EM 25/7</t>
  </si>
  <si>
    <t>MARCOS ANTONIO DA SILVA</t>
  </si>
  <si>
    <t xml:space="preserve">Gerente </t>
  </si>
  <si>
    <t>0011312-50.2018.5.15.0114</t>
  </si>
  <si>
    <t>09ª/VT/CAMPINAS/SP</t>
  </si>
  <si>
    <t>MARCIA GALHARDO MOTTA</t>
  </si>
  <si>
    <r>
      <t xml:space="preserve">Aguarda realização de audiência una em 27/08/19, 10h30 - </t>
    </r>
    <r>
      <rPr>
        <b/>
        <sz val="11"/>
        <rFont val="Times New Roman"/>
        <family val="1"/>
      </rPr>
      <t>ACORDO</t>
    </r>
    <r>
      <rPr>
        <sz val="11"/>
        <rFont val="Times New Roman"/>
        <family val="1"/>
      </rPr>
      <t xml:space="preserve"> EM 04/06/2019</t>
    </r>
  </si>
  <si>
    <t>SUBSF</t>
  </si>
  <si>
    <t>MARCOS VINICIUS CAPELLA LUZ</t>
  </si>
  <si>
    <t>0010458-51.2020.5.15.0093</t>
  </si>
  <si>
    <r>
      <t xml:space="preserve">Acordo de 84k. </t>
    </r>
    <r>
      <rPr>
        <b/>
        <sz val="11"/>
        <rFont val="Times New Roman"/>
        <family val="1"/>
      </rPr>
      <t>PAGO</t>
    </r>
    <r>
      <rPr>
        <sz val="11"/>
        <rFont val="Times New Roman"/>
        <family val="1"/>
      </rPr>
      <t xml:space="preserve">.Aguarda comprovar INSS . </t>
    </r>
  </si>
  <si>
    <t>MARCOS VINICIUS DA SILVA</t>
  </si>
  <si>
    <t>0010840-83.2019.5.15.0059</t>
  </si>
  <si>
    <t>01ª/VT/PINDAMONHANGABA/SP</t>
  </si>
  <si>
    <t xml:space="preserve">Em audiência, processo foi extinto sem resolução de mérito por não ter sido a 1ª Reclamada encontrada </t>
  </si>
  <si>
    <t>MARGARETE DA SILVA LIMA</t>
  </si>
  <si>
    <t>FIDELITY PROCESSADORA S.A</t>
  </si>
  <si>
    <t>0012081-21.2019.5.15.0018</t>
  </si>
  <si>
    <t>THAIS GIL DE OLIVEIRA GODOY</t>
  </si>
  <si>
    <t>Aguarda realizacao de audiência de UNA em 20/03/2020. Alterada para 15/07 virtual INICIAL. Acordo entre 1ª Reclamada e Reclamante, que desistiu da ação em relação ao banco. Encerrado no GCPJ em 20/07</t>
  </si>
  <si>
    <t>Acordo com a 1ª Reclamada</t>
  </si>
  <si>
    <t>MARIA ANGELICA RIBEIRO</t>
  </si>
  <si>
    <t>GERENTE RELACIONAMENTO PRIME INVEST III</t>
  </si>
  <si>
    <t>0012673-82.2019.5.15.0077 </t>
  </si>
  <si>
    <t>VT/INDAIATUBA/SP</t>
  </si>
  <si>
    <t>Aguarda realizacao de audiência de UNA em 07/06/21. Adiadacomo INSTR para 07/4/22. ACORDO de 13k em 21/6</t>
  </si>
  <si>
    <t>MARIA ANGELUCIA NASCIMENTO</t>
  </si>
  <si>
    <t>Agente de asseio conservação</t>
  </si>
  <si>
    <t>0011379-78.2018.5.15.0093</t>
  </si>
  <si>
    <t xml:space="preserve">06ª/VT/CAMPINAS/SP </t>
  </si>
  <si>
    <t xml:space="preserve"> DAVI FERNANDO DEZOTTI </t>
  </si>
  <si>
    <t xml:space="preserve"> Julgado improcedente em 1ª intância, mas TRT reverteu e deferiu todos os pedidos , inclusive em relação a resp subsidiária. Banco dispensou RR. Determinada apresentação de cálculos e garantia pela A7 e manifestação depois pela Autora. ACORDO COM A A7. Processos suspenso até fim das parcelas, que ocorrerá em 02/2021. Tudo págo A7 vai pagar os honorários e ai arquiva </t>
  </si>
  <si>
    <t xml:space="preserve">Resp subsidiária; insal e há - Acordo 21 mil </t>
  </si>
  <si>
    <t>MARIA APARECIDA ZAGANIN BRAGA</t>
  </si>
  <si>
    <t>0011263-42.2020.5.15.0145</t>
  </si>
  <si>
    <t>Aguarda realização de audiência UNA em 16/02/21. ACORDO 95k em 15/12</t>
  </si>
  <si>
    <t>MARIA CRISTINA APARECIDA MARINHO</t>
  </si>
  <si>
    <t>0010081-26.2020.5.15.0014</t>
  </si>
  <si>
    <t xml:space="preserve">Aguarda realizacao de audiência INICIAL para 09/02/21. VC revel e juíza não deixou ouvir a Reclamante. Sentença parcialmente procedente. Conciliação para 06/05/21. ACORDO em audiência de 5k. </t>
  </si>
  <si>
    <t>MARIA ELISABETH</t>
  </si>
  <si>
    <t>0012774-65.2017.5.15.0053</t>
  </si>
  <si>
    <t>Após sentença, não houve interposição de RO pelo Banco e o escritório Russomano opinou pela não apresentação de RR contra a condenação à integração do vale-alimentação/refeição. ACORDO</t>
  </si>
  <si>
    <t>diferenças salariais por dissídio coletivo, multa normativa e integração do vale-alimentação/refeição. ACORDO DE 36.000,00</t>
  </si>
  <si>
    <t>MARIA EUGENIA LUISI DA SILVA</t>
  </si>
  <si>
    <t>0010520-28.2021.5.15.0038</t>
  </si>
  <si>
    <t>Determinada apresentação de defesa em 15 dias (31/5 mais). ACORDO em 08/06</t>
  </si>
  <si>
    <t>MARIA EUNICE DE OLIVEIRA</t>
  </si>
  <si>
    <t xml:space="preserve">BANCO LOSANGO S.A. - BANCO MULTIPLO </t>
  </si>
  <si>
    <t>0010178-25.2021.5.15.0003</t>
  </si>
  <si>
    <t>01ª/VT/SOROCABA/SP</t>
  </si>
  <si>
    <t>LOURENCO FERNANDO SANTOS</t>
  </si>
  <si>
    <t>Aguarda realizacao de audiência INICIAL em 12/05/2021. INSTR para 05/10/21. ACORDO de 2.750</t>
  </si>
  <si>
    <t>MARIA HELENA BANIETTI</t>
  </si>
  <si>
    <t>0134500-51.2008.5.15.0043 – Execução provisória: 0001801-57.2012.5.15.0043 (juntada aos autos principais em 2013)</t>
  </si>
  <si>
    <t>Regiane Siqueira Souza</t>
  </si>
  <si>
    <r>
      <t xml:space="preserve">Autos principais: arquivados em 19/12/17                                                                                                        Em 19/06/18 teve pedido de desarquivamento e uma petição em 04/07/2018.                                                                                                             Em 22.05.13 foram homologados os cálculos do Banco e eles pagaram o valor da exe provisoria, ja com HA. Recursais nao abatidos pe era exe prov. Valores foram liberados para a Autora. Após julgamento no TST, nao temos mais noticias. Transitado em Julgado em 19/06/2017.                                                                                                 No forum, verifiquei as petições após arquivamento são do Banco pedindo desarquivamento para levantamento de recursal. O servidor informou que a Corregedoria proibe desarquivamento para leantamento de valores. Aguardam implantação do sistema do TST para desarquivamento. Fizemos carga e em 24/08 perguntei a Vara como pedir os recursais, sendo que os autos estão comigo. </t>
    </r>
    <r>
      <rPr>
        <b/>
        <sz val="11"/>
        <rFont val="Times New Roman"/>
        <family val="1"/>
      </rPr>
      <t xml:space="preserve">GCPJ: deposito GE zerado. Recursais pendentes. Nos autos não há notícia de liberação dos recursais. </t>
    </r>
    <r>
      <rPr>
        <sz val="11"/>
        <rFont val="Times New Roman"/>
        <family val="1"/>
      </rPr>
      <t xml:space="preserve">Após digitalizar os últimos volumes e enviar pra Vara, como orientada, protocolei pedido de expedição de alvará em 28/08/2020. Pedido deferido e ofício enviado à CEF em 10/09.  </t>
    </r>
    <r>
      <rPr>
        <b/>
        <sz val="11"/>
        <rFont val="Times New Roman"/>
        <family val="1"/>
      </rPr>
      <t>ZERADOS</t>
    </r>
  </si>
  <si>
    <t>MARIA JOSE ALVES SCALET</t>
  </si>
  <si>
    <t xml:space="preserve">FIDELITY PROCESSADORA </t>
  </si>
  <si>
    <t>0012184-28.2019.5.15.0018</t>
  </si>
  <si>
    <t>Alan Tobias Do Espirito Santo </t>
  </si>
  <si>
    <t xml:space="preserve">Aguarda realizacao de audiência UNA em 21/07/20 - Reclamante desistiu da ação em 17/06. Desistência homologada. </t>
  </si>
  <si>
    <t>MARIA MARYLANE BARBOSA DE SOUZA</t>
  </si>
  <si>
    <t>0011634-56.2020.5.15.0096</t>
  </si>
  <si>
    <t>03ª/VT/JUNDIAI/SP</t>
  </si>
  <si>
    <t>TIAGO VICENTE FAVA ALMEIDA BARBOSA</t>
  </si>
  <si>
    <t>Aguarda realizacao de audiência UNA em 18/05/2021.CONC para 04/03/21. Inconciliados. Processo voltou pra Vara. ACORDO com a Chain, de 2 mil, com exclusão do banco.</t>
  </si>
  <si>
    <t>MARIA VILMA SILVA PINTO</t>
  </si>
  <si>
    <t>Analista de crédito</t>
  </si>
  <si>
    <t>VIA VAREJO</t>
  </si>
  <si>
    <t>Banco Bradesco e Banco Bradesco cartões</t>
  </si>
  <si>
    <t>0011828-89.2018.5.15.0140</t>
  </si>
  <si>
    <t xml:space="preserve">01 VT ATIBAIA </t>
  </si>
  <si>
    <t>ITALO ARIEL MORBIDELLI</t>
  </si>
  <si>
    <t>Aguarda realizacao de audiência de instrução em 26/11/2019. Devido ausencia de testemunha da autora, remarcada para 12/02/20. Remarcada de novo para 17/05/21. ACORDO com a Via Varejo. Processo suspenso em relação aos Banco.Acordo pago e processo arquivado</t>
  </si>
  <si>
    <t>MARLI CARVALHO SILVA</t>
  </si>
  <si>
    <t>0001882-16.2013.5.15.0093 (PJE)</t>
  </si>
  <si>
    <t>06 VARA TRABALHO/CAMPINAS/SP</t>
  </si>
  <si>
    <t>GERALDO AUGUSTO DE SOUZA JUNIOR</t>
  </si>
  <si>
    <t>Transitou em julgado. O Banco não juntou os recibos de pgto dos substituidos, entao considerou-se verdadeiras as legações iniciais. Apurou-se depois que tam periodos nos quais os subtituidos ja tinham sido dispensados, mas o TRT manteve o q consta na inicial. Em fase de liquidação, em razão do transito, nao há como se discutir. GCPJ todo errado indicando RR da Autora sendo que foi do Banco e ja tinha sido denegado. tentemos disfarçar. Processo migrado para PJE. Reclamante apresentou cálculos e Reclamado impugnou. Impugnação acolhida parcialmente. Determinada reapresentação pelas partes. Reapresentados, Banco concordou com ressalvas dos cálculos da rct. Juiza aceitou a ressalva e mandou pagar os cálculos do rct com exclusão da ressalva. Pagamos, abatemos os recursais e recolhemos INSS. Rct concordou com a homologação e pediu alvará, que foi expedido. GCPJ zerado e encerrado</t>
  </si>
  <si>
    <t xml:space="preserve">HE ALEM DA OITAVA DIARIA (220), multa convencional; equiparação salarial; salário substituição; 384; </t>
  </si>
  <si>
    <t xml:space="preserve">MARTA DE SOUZA SANTOS </t>
  </si>
  <si>
    <t>0012205-02.2019.5.15.0051</t>
  </si>
  <si>
    <t>MATHEUS BEGNAMI</t>
  </si>
  <si>
    <t>0010631-57.2020.5.15.0099</t>
  </si>
  <si>
    <t xml:space="preserve">
GISELLE APARECIDA FERREIRA DA SILVA</t>
  </si>
  <si>
    <t>Dterminação de apresentação de defesa até 10/09. INS para 05/08/21. ACORDO de 105k. Aguarda audiência de ratificação em 27/01</t>
  </si>
  <si>
    <t>MATHEUS MOURA ZAMBELLI</t>
  </si>
  <si>
    <t>0010877-94.2020.5.15.0053</t>
  </si>
  <si>
    <t>DIOGENES FRIAS DA CRUZ</t>
  </si>
  <si>
    <t>Aguarda realização de INSTRUÇÃO em 31/05/21. ACORDO em 08/4, 20k</t>
  </si>
  <si>
    <t>MATHEUS SARTORI PRADO DE OLIVEIRA</t>
  </si>
  <si>
    <t>0010967-65.2019.5.15.0012</t>
  </si>
  <si>
    <t>FABIO ROGERIO SATOLO</t>
  </si>
  <si>
    <t>Aguarda realização de audiência UNA em 16/10/19. ACORDO Eem 4/10</t>
  </si>
  <si>
    <t>MAURICIO REZENDE DO NASCIMENTO</t>
  </si>
  <si>
    <t>0010296-06.2020.5.15.0045</t>
  </si>
  <si>
    <t>02 VARA TRABALHO/SÃO JOSE DOS CAMPOS/SP</t>
  </si>
  <si>
    <t xml:space="preserve">Aguarda realização de audiência UNA em 13/07/20. CANCELADA. Recebida defesa e replica.Pela matéria, não houve audiência. Partes apresentaram RF. IMPROCEDENTE. Aguardar julgamento de RO do Autor. PROCESSO RETIRADO DO ESCRITÓRIO PORQUE PELLEGRINA FEZ ACORDO NO PRINCIPAL E ABRANGEU ESSE </t>
  </si>
  <si>
    <t xml:space="preserve">MAURICIO TOMESANI FURLAN </t>
  </si>
  <si>
    <t>0011550-47.2020.5.15.0131</t>
  </si>
  <si>
    <t>12ª/VT/CAMPINAS/SP</t>
  </si>
  <si>
    <t>JOSE CELESTINO FERNANDES</t>
  </si>
  <si>
    <t>Aguarda realização de UNA em 03/09/21. Acordo em 27/01. 85k</t>
  </si>
  <si>
    <t>MICHEL WILLIAN SILVA DE JESUS</t>
  </si>
  <si>
    <t>0011164-30.2019.5.15.0138</t>
  </si>
  <si>
    <t>02 VARA TRABALHO/JACAREÍ/SP</t>
  </si>
  <si>
    <t>JACAREÍ</t>
  </si>
  <si>
    <t>Fabricio Augusto De Oliveira</t>
  </si>
  <si>
    <t xml:space="preserve">Aguarda realização de audiência CONCILIAÇÃO. ACORDO </t>
  </si>
  <si>
    <t>MILENA PIMENTEL COSTA LEME</t>
  </si>
  <si>
    <t>0012269-28.2020.5.15.0002</t>
  </si>
  <si>
    <t xml:space="preserve">Processo enviado ao Cejusc. CONC para 13/09/21. Bradesco excluído da lide pelo acordo com a Chain </t>
  </si>
  <si>
    <t>MIRANDIVA DE MELO</t>
  </si>
  <si>
    <t>BIG BOM U.MOGI-GUACU</t>
  </si>
  <si>
    <t>0000136-53.2011.5.15.0071</t>
  </si>
  <si>
    <t>MOGI GUACU-SP</t>
  </si>
  <si>
    <r>
      <t xml:space="preserve"> Acórdão de ED foi anulado pelo TST, voltou o processo para o TRT, teve novo acórdão. Após isso, apenas RR do Reclamante (indf oitiva test - confiança- dm), que aguarda  análise de admissibilidade.                                                               </t>
    </r>
    <r>
      <rPr>
        <b/>
        <sz val="11"/>
        <rFont val="Times New Roman"/>
        <family val="1"/>
      </rPr>
      <t>ACORDO</t>
    </r>
    <r>
      <rPr>
        <sz val="11"/>
        <rFont val="Times New Roman"/>
        <family val="1"/>
      </rPr>
      <t xml:space="preserve"> pago em 18/04. </t>
    </r>
  </si>
  <si>
    <t xml:space="preserve">
Gratificação caixa; HE além da 8a; treinet; 384, He viagem; sobreaviso; venda das férias; acumulo de funcao; divisor 220</t>
  </si>
  <si>
    <t xml:space="preserve"> OK </t>
  </si>
  <si>
    <t>MIRIAN DUARTE ANTUNES</t>
  </si>
  <si>
    <t xml:space="preserve">Gerente Administrativo </t>
  </si>
  <si>
    <t>0010376-36.2020.5.15.0023</t>
  </si>
  <si>
    <t>01ª/VT/JACAREI/SP</t>
  </si>
  <si>
    <t>Juiz mandou Reclamante arrumar a documentação e ela o fez. Marcou audiência para 20/07, mas ainda não fomos citados. Apresentamos exceção de incompetência, que foi acolhida. Processo irá para TRT 2</t>
  </si>
  <si>
    <t>MONICA CREVILARI</t>
  </si>
  <si>
    <t>ITATIBA-CTO</t>
  </si>
  <si>
    <t>0013023-70.2013.5.15.0145</t>
  </si>
  <si>
    <t>01 VARA TRABALHO/ITATIBA/SP</t>
  </si>
  <si>
    <r>
      <t xml:space="preserve">07/11/2018	- Conclusos para voto(Ministro Augusto César Leite de Carvalho) com RR da Reclamante apenas (Treinet - validade dos cartoes - reflexos - base de cálculos - add 100% - HÁ - IPCA)- SUSPENSO ATE DECISAO IPCA PELO STF - </t>
    </r>
    <r>
      <rPr>
        <b/>
        <sz val="11"/>
        <rFont val="Times New Roman"/>
        <family val="1"/>
      </rPr>
      <t>ACORDO</t>
    </r>
    <r>
      <rPr>
        <sz val="11"/>
        <rFont val="Times New Roman"/>
        <family val="1"/>
      </rPr>
      <t xml:space="preserve">  Sdineia protocolou no TST, que mandou pra VT. Aguarda recolhimentos INSS</t>
    </r>
  </si>
  <si>
    <t>7a e 8a hora (180/220); IJ; dif pelo  divisor incorreto; 384; treinet; PLR  - ACORDO</t>
  </si>
  <si>
    <t>NAIRA ARAKI DE LIMA MONTEIRO</t>
  </si>
  <si>
    <t>0010846-65.2019.5.15.0132</t>
  </si>
  <si>
    <t xml:space="preserve">Aguarda realização de audiência UNA em o dia 14/10/2019, às 10h10. ACORDO </t>
  </si>
  <si>
    <t>NEWTON MARTINS</t>
  </si>
  <si>
    <t>0011372-15.2017.5.15.0128</t>
  </si>
  <si>
    <t>MARIANA PARUSSOLO MARTINS</t>
  </si>
  <si>
    <r>
      <t xml:space="preserve">Sentença julgou integralmente procedente o processo. RO do Banco (não direito de adesão ao PDV), que foi indeferido. Russomano dispensou RR. Apresentados cálculos pelas partes e Banco DEPOSITOU O INCONTROVERSO, já abatendo o recursal. Marcada audiência de conciliação, da qual nao fomos intimados e por isso nao comparecemos (nem o Autor) e nela os cálculos do Banco foram homologados. Rct apresentou impugnação em forma de AP, que foi negado pelo juiz, que mandou expedir os alvarás. Rct apresentou outro AP, não conhecido. </t>
    </r>
    <r>
      <rPr>
        <b/>
        <sz val="11"/>
        <rFont val="Times New Roman"/>
        <family val="1"/>
      </rPr>
      <t>DEPOSITOS ZERADOS NO GCPJ</t>
    </r>
    <r>
      <rPr>
        <sz val="11"/>
        <rFont val="Times New Roman"/>
        <family val="1"/>
      </rPr>
      <t>. Vai para arquivo</t>
    </r>
  </si>
  <si>
    <t xml:space="preserve">Direito a adesão ao PDV no período de AP (a) benefícios relacionados nos itens 7.1 (indenização a título de incentivo financeiro) e 7.5 (auxílio cesta alimentação) do Plano de Demissão Voluntária de 2017;acrescidos de correção monetária desde o vencimento de cada obrigação e juros). </t>
  </si>
  <si>
    <t>NILMARA CANDIDO DE COUTO GADIOLI</t>
  </si>
  <si>
    <t>CASTELO-UCAMPINAS</t>
  </si>
  <si>
    <t>0010095-57.2015.5.15.0152</t>
  </si>
  <si>
    <t>01 VARA TRABALHO/HORTOLANDIA/SP</t>
  </si>
  <si>
    <t>HORTOLÂNDIA</t>
  </si>
  <si>
    <t>CARLOS HENRIQUE SILOTO</t>
  </si>
  <si>
    <t>Execução - Apresentados cálculos pelo perito. Reclamante concordou, banco impugnou. Juiz aceitou as impugnações do Banco e mandou perito refazer. Concordamos com os cálculos do perito. Despacho mandou pagar. Pagamos. Prazo para Autora concordar ou impugnar. Se nao, arquivo. Arquivou</t>
  </si>
  <si>
    <t>HE pós 8ª, IJ, DM (3k</t>
  </si>
  <si>
    <t>NUBIA CRISTINA REIS DA SILVA</t>
  </si>
  <si>
    <t>0011796-77-2019.5.15.0131</t>
  </si>
  <si>
    <t>Processo extinto por desistência da Reclamante - Ver se encerraram no GCPJ</t>
  </si>
  <si>
    <t>ORIVALDO MENEGHINE</t>
  </si>
  <si>
    <t>0010198-88.2020.5.15.0152</t>
  </si>
  <si>
    <t>VT/HORTOLANDIA/SP</t>
  </si>
  <si>
    <t>Aguarda realização de audiência INICIAL virtual em 20/07/20. ACORDO entre Autor e GP. Ultimo pagamento em 31/10. Processo suspenso em relação ao Banco</t>
  </si>
  <si>
    <t>ACORDO COM A 1ª ReclamadA</t>
  </si>
  <si>
    <t>ORLANDO DE OLIVEIRA CAMPOS</t>
  </si>
  <si>
    <t>0011694-57.2020.5.15.0022</t>
  </si>
  <si>
    <t>Determinada apresentação de defesa em 15 dias (25/2). ACORDO de 95k em 27/4/21</t>
  </si>
  <si>
    <t>OSWALTE DA SILVA</t>
  </si>
  <si>
    <t>0010865-96.2019.5.15.0059</t>
  </si>
  <si>
    <t xml:space="preserve">Processo rito sumarissimo arquivado por ausência de citação da 1ª Reclamada  </t>
  </si>
  <si>
    <t>0011294-63.2019.5.15.0059</t>
  </si>
  <si>
    <t xml:space="preserve">Aguarda realização de audiência Una em 15/10/19. ACORDO </t>
  </si>
  <si>
    <t>OTACILIO CAETANO BRAGA</t>
  </si>
  <si>
    <t>Analista de conteúdo</t>
  </si>
  <si>
    <t xml:space="preserve">0010433-31.2018.5.15.0021 </t>
  </si>
  <si>
    <t xml:space="preserve">BRUNO FACCION FERRAZ </t>
  </si>
  <si>
    <t>Sentença integralmente procedente. Aguarda julgamento de RO do Banco. ACORDO em 05/5. 350k</t>
  </si>
  <si>
    <t>HE pós 6ª, IJ e HA (TR) - 260k estimei- ACORDO</t>
  </si>
  <si>
    <t>PATRICIA DE TOMMASO</t>
  </si>
  <si>
    <t>0011903-55.2020.5.15.0077</t>
  </si>
  <si>
    <t>Aguarda realização de audiência UNA em 09/08/2021</t>
  </si>
  <si>
    <t>PAULA CRISTINA PEREIRA GARCEZ</t>
  </si>
  <si>
    <t>0011343-82.2019.5.15.0034</t>
  </si>
  <si>
    <t>01 VARA TRABALHO/SÃO JOÃO DA BOA VISTA/SP</t>
  </si>
  <si>
    <t>SÃO JOÃO DA BOA VISTA</t>
  </si>
  <si>
    <t>MARCIO ALEXANDRE DA SILVA GERMINARI</t>
  </si>
  <si>
    <r>
      <t xml:space="preserve">Aguarda realização de audiência UNA em 12/05/20 - </t>
    </r>
    <r>
      <rPr>
        <sz val="11"/>
        <color rgb="FFFF0000"/>
        <rFont val="Times New Roman"/>
        <family val="1"/>
      </rPr>
      <t xml:space="preserve">CANCELADA SEM NOVA REDESIGNAÇÃO. </t>
    </r>
    <r>
      <rPr>
        <sz val="11"/>
        <rFont val="Times New Roman"/>
        <family val="1"/>
      </rPr>
      <t>ACORDO de 72k em 16/06</t>
    </r>
  </si>
  <si>
    <t>PAULINHO ALVES DA CRUZ</t>
  </si>
  <si>
    <t>0010917-51.2019.5.15.0105</t>
  </si>
  <si>
    <t xml:space="preserve">Aguarda realização de audiência UNA em 10/12/19, 9h20. ACORDO </t>
  </si>
  <si>
    <t>PAULO CESAR GONCALVES</t>
  </si>
  <si>
    <t>0010882-13.2019.5.15.0034</t>
  </si>
  <si>
    <t>MARCELO SIBIN DELCARO</t>
  </si>
  <si>
    <t>Aguarda realização de audiência UNA em 9/10/19. Sem acordo. Redesignada para 14/04/20. ACORDO EM 17/12</t>
  </si>
  <si>
    <t>PAULO MARCELO MAGALHAES</t>
  </si>
  <si>
    <t>0010575-91.2019.5.15.0088</t>
  </si>
  <si>
    <t>02ª/VT/LORENA/SP</t>
  </si>
  <si>
    <t xml:space="preserve">ACORDO em 28/06 - audiência </t>
  </si>
  <si>
    <t>PEDRO LUIZ SANTIAGO DE ALMEIDA</t>
  </si>
  <si>
    <t>QUELUZ</t>
  </si>
  <si>
    <t>0000001-32.2014.5.15.0040</t>
  </si>
  <si>
    <t>CRUZEIRO-SP</t>
  </si>
  <si>
    <t>JULIO HENRIQUE RIBEIRO</t>
  </si>
  <si>
    <r>
      <t xml:space="preserve">06/04/2018 -Conclusos para voto(Ministro Alexandre Luiz Ramos) - 4a Turma RR da Reclamante. </t>
    </r>
    <r>
      <rPr>
        <b/>
        <sz val="11"/>
        <rFont val="Times New Roman"/>
        <family val="1"/>
      </rPr>
      <t>ACORDO (50k)</t>
    </r>
    <r>
      <rPr>
        <sz val="11"/>
        <rFont val="Times New Roman"/>
        <family val="1"/>
      </rPr>
      <t xml:space="preserve"> em 25/04. Juiz mandou recolher INSS, mas apresnetei petição mostrando que a condenação era indenizatória. Juiz acolheu minhas alegações e mandou comunicar o TST sobre o acordo</t>
    </r>
  </si>
  <si>
    <t xml:space="preserve">DANOS MORAIS (transporte de valores – 2 salrios por ano de exposição) - 50.000,00 </t>
  </si>
  <si>
    <t xml:space="preserve">TST e Vara do Trabalho     </t>
  </si>
  <si>
    <t>PRICILA BRUTTI CARDOSO</t>
  </si>
  <si>
    <t>0012215-27.2019.5.15.0122</t>
  </si>
  <si>
    <t>01 VARA TRABALHO/SUMARE/SP</t>
  </si>
  <si>
    <t>Determinada apresentação de defesa em 15 dias (estimei em 27/07) + discriminação de provas. Prortocoladas em 30/07. Após, replica do Autor e juiz decidirá sobre audiência. ACORDO em 07/4. 36k</t>
  </si>
  <si>
    <t>RAFAEL ALVES</t>
  </si>
  <si>
    <t>0011504-58.2020.5.15.0131</t>
  </si>
  <si>
    <t>12 VARA TRABALHO/CAMPINAS/SP</t>
  </si>
  <si>
    <t xml:space="preserve">Aguarda realização de audiência UNA em 23/08/21. ACORDO prot em 23/12. 115 k.  </t>
  </si>
  <si>
    <t>RAFAEL BURCKAUSER CESCHI</t>
  </si>
  <si>
    <t>0010113-74.2020.5.15.0032</t>
  </si>
  <si>
    <t>02 VARA TRABALHO/CAMPINAS/SP</t>
  </si>
  <si>
    <t xml:space="preserve">Determinada apreentação de defesa até 07/10. INS para 27/09/2021. ACORDO hom em 25/01. 57 k.  </t>
  </si>
  <si>
    <t>RAFAEL DE AZEVEDO</t>
  </si>
  <si>
    <t>0011883-06.2019.5.15.0043</t>
  </si>
  <si>
    <t>Thiago Magalhaes De Moraes</t>
  </si>
  <si>
    <t xml:space="preserve">Aguarda realização de audiência UNA em 14/12/20. Apresentada defesa em 14/08. Aguarda fim da pandeiam para inclusão em pauta presencial. ACORDO 77K em 09/03 </t>
  </si>
  <si>
    <t>RAFAEL FERREIRA COMINATO</t>
  </si>
  <si>
    <t xml:space="preserve">Supervisor Administrativo </t>
  </si>
  <si>
    <t>0010551-78.2019.5.15.0083</t>
  </si>
  <si>
    <t>ESTEVAO JOSE LINO</t>
  </si>
  <si>
    <t xml:space="preserve">ACORDO em 27/06 </t>
  </si>
  <si>
    <t>RAFAEL NASCIMENTO DA SILVA</t>
  </si>
  <si>
    <t>0011375-86.2019.5.15.0002</t>
  </si>
  <si>
    <t>LEONARDO FLORES ALVES </t>
  </si>
  <si>
    <t xml:space="preserve">Aguarda realização de audiência INICIAL. ACORDO em audiência </t>
  </si>
  <si>
    <t>RAFAEL SILOTO DEL CIELO</t>
  </si>
  <si>
    <t>0010496-31.2021.5.15.0060</t>
  </si>
  <si>
    <t>Marcada UNA, depois retirou de pauta e mandou apresentar defesa em 15 dias (16/9) INSTR para 29/11/2021. ACORDO de 55k assinado em 2/9.</t>
  </si>
  <si>
    <t>RAILDA DIAS DE MATOS GACHET</t>
  </si>
  <si>
    <t>0010684-14.2021.5.15.0128</t>
  </si>
  <si>
    <t>Aguarda realização de audiência UNA em 19/08/2021. ACORDO de 9k em audiência</t>
  </si>
  <si>
    <t>RAISA MARCONATTO DE CASTRO</t>
  </si>
  <si>
    <t>0011582-40.2018.5.15.0093</t>
  </si>
  <si>
    <t>Aguarda realização de audiência Instrução em 11/02/2020, às
15h55min. ACORDO em 11.19</t>
  </si>
  <si>
    <t>RAMON XAVIER SANCHEZ</t>
  </si>
  <si>
    <t>0012178-12.2019.5.15.0021</t>
  </si>
  <si>
    <t>02ª/VT/JUNDIAÍ/SP</t>
  </si>
  <si>
    <t>Aguarda realização de audiência INSTR em 15/03/22. ACORDO de 98k em 13/8/21</t>
  </si>
  <si>
    <t>RAPHAEL ADENAL LAURENTINO MELO</t>
  </si>
  <si>
    <t>0012164-83.2021.5.15.0077</t>
  </si>
  <si>
    <t xml:space="preserve">CAROLINA BITENCOURT MALVESTIO </t>
  </si>
  <si>
    <t>Aguarda realização de audiência UNA para 31/5/22. ACORDO de 54.500 B em 13/12</t>
  </si>
  <si>
    <t>RAUL RODRIGUES BARBOSA</t>
  </si>
  <si>
    <t>INSPETOR REGIONAL</t>
  </si>
  <si>
    <t>0010610-07.2017.5.15.0093</t>
  </si>
  <si>
    <t>Julgado improcedente em todas as instancias. Apresentado RR e AI pelo Autor, que foram denegados. Arquivado em 05/02</t>
  </si>
  <si>
    <t>RENAN DE PIERRE PAVAN</t>
  </si>
  <si>
    <t>0010622-98.2019.5.15.0077</t>
  </si>
  <si>
    <t xml:space="preserve">Aguarda realização de audiência UNA em 21/10/2019, às 10h30 - ACORDO </t>
  </si>
  <si>
    <t>RICARDO MARQUES SOUZA</t>
  </si>
  <si>
    <t>0010646-69.2019.5.15.0096</t>
  </si>
  <si>
    <t>DARIO LEITE</t>
  </si>
  <si>
    <t>Aguarda realização de audiência CONCILIAÇÃO. ACORDO em 4/10</t>
  </si>
  <si>
    <t>ROBERTO BORGES DOS SANTOS</t>
  </si>
  <si>
    <t>0010906-19.2019.5.15.0106</t>
  </si>
  <si>
    <t>02ª/VT/SÃO CARLOS/SP</t>
  </si>
  <si>
    <t>SÃO CARLOS</t>
  </si>
  <si>
    <t>JAQUELINE ALVES RIBEIRO</t>
  </si>
  <si>
    <t>M4X7</t>
  </si>
  <si>
    <t>ROBERTO CASSIMIRO DE OLIVEIRA FILHO</t>
  </si>
  <si>
    <t>0011218-95.2020.5.15.0126</t>
  </si>
  <si>
    <t>02 VARA TRABALHO/PAULINIA/SP</t>
  </si>
  <si>
    <t xml:space="preserve">Processo distribuído, mas o Reclamante desistiu e a juíza extinguiu o feito sem análise de mérito. </t>
  </si>
  <si>
    <t>RODRIGO AMADOR DOS SANTOS</t>
  </si>
  <si>
    <t>0010625-82.2019.5.15.0132</t>
  </si>
  <si>
    <t>KARLA APARECIDA FERREIRA </t>
  </si>
  <si>
    <r>
      <t xml:space="preserve">Sentença parcialmente procedente. Apresentado RO pelas partes. TRT manteve a condenação em 5 mil e deixou a materia da correção para ser determianda pelo juízo da execução. Banco dispensoun RR. Determinada apresentação de cálculos e pgto do incontroverso pelo Banco. Valor depositado tranferido ao Autor, que deverá se manifesttar sobre nossos cálculos. Calou e valor já foi transferido para sua conta. </t>
    </r>
    <r>
      <rPr>
        <b/>
        <sz val="11"/>
        <rFont val="Times New Roman"/>
        <family val="1"/>
      </rPr>
      <t>GCPJ ZERADO</t>
    </r>
    <r>
      <rPr>
        <sz val="11"/>
        <rFont val="Times New Roman"/>
        <family val="1"/>
      </rPr>
      <t xml:space="preserve">. Arquivou </t>
    </r>
  </si>
  <si>
    <t>DM tratamento (5k), HÁ</t>
  </si>
  <si>
    <t>RODRIGO CUBA FERNANDES</t>
  </si>
  <si>
    <t>0011043-67.2019.5.15.0084</t>
  </si>
  <si>
    <t>04ª/VT/SJDOS CAMPOS/SP</t>
  </si>
  <si>
    <t>ZAIRA MESQUITA PEDROSA PADILHA</t>
  </si>
  <si>
    <t xml:space="preserve">Não marcada audiência. Derterminada juntada da defesa em 15 dias. ACORDO </t>
  </si>
  <si>
    <t>RODRIGO DE SOUZA CRUZ</t>
  </si>
  <si>
    <t>0010679-84.2019.5.15.0023</t>
  </si>
  <si>
    <t>01 VARA TRABALHO/JACAREÍ/SP</t>
  </si>
  <si>
    <t>EDNARDO ERIC CARDOSO</t>
  </si>
  <si>
    <t>Aguarda realização de audiência CONCILIAÇÃO em o dia 27/08/2019, às 13h50 - ACORDO</t>
  </si>
  <si>
    <t>RODRIGO DE SOUZA TEIXEIRA</t>
  </si>
  <si>
    <t>0011838-15.2019.5.15.0071</t>
  </si>
  <si>
    <t>Aguarda realização de audiência INICIAL em 06/04/2021. ACORDO de 100k em 13/04</t>
  </si>
  <si>
    <t>RODRIGO MARCIANO DE ALMEIDA</t>
  </si>
  <si>
    <t>0012262-93.2019.5.15.0059</t>
  </si>
  <si>
    <t>Felipe Roncon De Carvalho</t>
  </si>
  <si>
    <t>Aguarda realização de audiência UNA em 07/11/2019. ACORDO</t>
  </si>
  <si>
    <t>RODRIGO MARQUES</t>
  </si>
  <si>
    <t>Embrase Vigilância</t>
  </si>
  <si>
    <t>ASSOCIACAO RESIDENCIAL PARQUE CHAPADA DE ITU </t>
  </si>
  <si>
    <t>0012136-04.2015.5.15.0085</t>
  </si>
  <si>
    <t>01 VARA TRABALHO/SALTO/SP</t>
  </si>
  <si>
    <t>ESTRANHO</t>
  </si>
  <si>
    <r>
      <t xml:space="preserve">Vigilante contra tomadoras. BANCO NAO ESTA NO POLO PASSIVO. Juiz expediu oficio pra banco resonder sobre mov na conta do Autor. Bradesco mandou ofício dizendo que não localizou as movimentaçoes na conta do autor.MAndaram novo oficio, Banco não respondeu e aplicaram multa e 10k, já bloqueando em 07.17. Banco pediu isenção da multa e juiz reduziu para 5k. Teve sentença, sem recursos, autor apresentou cálculos, res inertes e calculo do autor foi homologado. Mandou pagar, inerte. mandou 2 e 3 res pagarem e elas indicaram bem a penhora. Bloquearam contas da Associação e ela apresentou EE, que foi improcedente. Apresentou AP, que aguarda julgamento no TRT. Expedido alvará em 13/11. Pedi levantamento pelo convênio. Pedi abatimento dos 5 mil da multa para FAT em 27/07, mas nada ainda. Por fim, mandaram devolver esses 5k ao BAnco pelo convenio. Devolvido, só falta Banco levantar o alvará. </t>
    </r>
    <r>
      <rPr>
        <b/>
        <sz val="11"/>
        <rFont val="Times New Roman"/>
        <family val="1"/>
      </rPr>
      <t>PENDÊNCIA: baixa no GCPJ</t>
    </r>
  </si>
  <si>
    <t>multa de 5k, já paga.</t>
  </si>
  <si>
    <t>RODRIGO MENEGHELI DA CRUZ</t>
  </si>
  <si>
    <t>0010094-46.2021.5.15.0125</t>
  </si>
  <si>
    <t>02 VARA TRABALHO/SERTAOZINHO/SP</t>
  </si>
  <si>
    <t>BRUNO FELIPE DA SILVA</t>
  </si>
  <si>
    <t xml:space="preserve">Aguarda realização de audiência INICIAL em 19/5/21. Sesvi, ausente. Adiada como INI para 19/7/21. Ausente de novo. Prazo para rct informar o endereço correto pra citação. Não apresentou e processo foi arquivado. </t>
  </si>
  <si>
    <t>RODRIGO OSTI</t>
  </si>
  <si>
    <r>
      <t>0011909</t>
    </r>
    <r>
      <rPr>
        <sz val="11"/>
        <color rgb="FF002060"/>
        <rFont val="Times New Roman"/>
        <family val="1"/>
      </rPr>
      <t>-</t>
    </r>
    <r>
      <rPr>
        <sz val="11"/>
        <color theme="1"/>
        <rFont val="Times New Roman"/>
        <family val="1"/>
      </rPr>
      <t>34</t>
    </r>
    <r>
      <rPr>
        <sz val="11"/>
        <color rgb="FF002060"/>
        <rFont val="Times New Roman"/>
        <family val="1"/>
      </rPr>
      <t>.</t>
    </r>
    <r>
      <rPr>
        <sz val="11"/>
        <color theme="1"/>
        <rFont val="Times New Roman"/>
        <family val="1"/>
      </rPr>
      <t>2018</t>
    </r>
    <r>
      <rPr>
        <sz val="11"/>
        <color rgb="FF002060"/>
        <rFont val="Times New Roman"/>
        <family val="1"/>
      </rPr>
      <t>.</t>
    </r>
    <r>
      <rPr>
        <sz val="11"/>
        <color theme="1"/>
        <rFont val="Times New Roman"/>
        <family val="1"/>
      </rPr>
      <t>5</t>
    </r>
    <r>
      <rPr>
        <sz val="11"/>
        <color rgb="FF002060"/>
        <rFont val="Times New Roman"/>
        <family val="1"/>
      </rPr>
      <t>.</t>
    </r>
    <r>
      <rPr>
        <sz val="11"/>
        <color theme="1"/>
        <rFont val="Times New Roman"/>
        <family val="1"/>
      </rPr>
      <t>15</t>
    </r>
    <r>
      <rPr>
        <sz val="11"/>
        <color rgb="FF002060"/>
        <rFont val="Times New Roman"/>
        <family val="1"/>
      </rPr>
      <t>.</t>
    </r>
    <r>
      <rPr>
        <sz val="11"/>
        <color theme="1"/>
        <rFont val="Times New Roman"/>
        <family val="1"/>
      </rPr>
      <t>0012</t>
    </r>
  </si>
  <si>
    <t>ACORDO antes da sentença. Aguarda audiência de homologação em 5/11</t>
  </si>
  <si>
    <t>RODRIGO TARGINO DA SILVA</t>
  </si>
  <si>
    <t>0012040-88.2019.5.15.0039</t>
  </si>
  <si>
    <t>VT/CAPIVARI/SP</t>
  </si>
  <si>
    <t>Aguarda realização de audiência UNA em 29/10/2019, às 15h10. ACORDO</t>
  </si>
  <si>
    <t>DMRV</t>
  </si>
  <si>
    <t>ROGERIO APARECIDO PESTANA</t>
  </si>
  <si>
    <t>0010864-47.2019.5.15.0145</t>
  </si>
  <si>
    <t>LUIS EDUARDO RICCI</t>
  </si>
  <si>
    <t>Aguarda realização de audiência INICIAL em 24/07/2019, às
14h45min. ACORDO EM 16/7</t>
  </si>
  <si>
    <t>ROSANA DO ESPIRITO SANTO SOUZA</t>
  </si>
  <si>
    <t>0010848-40.2021.5.15.0043</t>
  </si>
  <si>
    <t>Determinada apresentação de defesa em 20 dias (26/7). ACORDO DE 80K</t>
  </si>
  <si>
    <t>ACORDOS</t>
  </si>
  <si>
    <t>ROSELI ALVES DE GODOY</t>
  </si>
  <si>
    <t>0012343-59.2019.5.15.0021</t>
  </si>
  <si>
    <t>Daniela Franco Amin</t>
  </si>
  <si>
    <t xml:space="preserve">Aguarda realização de audiência INICIAL em 7/4/20. Remarcada para 09/06. Desmarcada e determinada apresentação de defesa em 20 dias para posteriores definições. Bancio apresentou, mas VC não. Juiz mandou cita-la com AR. Citação positiva, mas nao compareceu. Perícia marcada. INST para 22/02/22. CONC para 23/6/21. </t>
  </si>
  <si>
    <t>ROSIANE APARECIDA DE ALMEIDA</t>
  </si>
  <si>
    <t xml:space="preserve">GERENTE DE CONTAS PESSOA FISICA  </t>
  </si>
  <si>
    <t>0011572-78.2019.5.15.0022</t>
  </si>
  <si>
    <t xml:space="preserve">ALUISIO BERNARDES CORTEZ </t>
  </si>
  <si>
    <t>Aguarda realização de audiência UNA em 13/11/2019. ACORDO antes da audiência</t>
  </si>
  <si>
    <t>RUBERALDO IVO DA SILVA</t>
  </si>
  <si>
    <t>0011347-58.2019.5.15.0022</t>
  </si>
  <si>
    <t>EDNAMAR HELOISA COSTA</t>
  </si>
  <si>
    <t>Aguarda realização de audiência UNA em 26/09/2019, às 14h10</t>
  </si>
  <si>
    <t>SANDRO MARCELO VIEIRA DA SILVA</t>
  </si>
  <si>
    <t>0011495-75.2019.5.15.0020</t>
  </si>
  <si>
    <t xml:space="preserve">GUARATINGUETA </t>
  </si>
  <si>
    <t>Aguarda realização de audiência UNA em 23/07/2019, às 9h30. ACORDO EM 23/7.Aguarda pagamento pelo banco</t>
  </si>
  <si>
    <t>SEBASTIAO PEREIRA MAGALHAES</t>
  </si>
  <si>
    <t>0010784-07.2019.5.15.0138</t>
  </si>
  <si>
    <t>Ednardo Éric Cardoso</t>
  </si>
  <si>
    <t>Aguarda realização de audiência UNA em 03/09/2019, às 14h - ACORDO</t>
  </si>
  <si>
    <t xml:space="preserve">SELMA RAMOS PAIXA DOS SANTOS </t>
  </si>
  <si>
    <t>0012209-39.2019.5.15.0051</t>
  </si>
  <si>
    <t>SILVANA APARECIDA ANTONIO</t>
  </si>
  <si>
    <t>0011645-05.2019.5.15.0134</t>
  </si>
  <si>
    <t>VT/LEME/SP</t>
  </si>
  <si>
    <t xml:space="preserve">Aguarda realização de audiência INICIAL virtual em 02/06/20. Remarcada para 30/06 pela ausencia da VOCÊ. Em audiência, mandaram citar VC por AR pra apresentar defesa e depois autora replicar. VC citada e nao apareceu. Declarada revel. INSTR para 11/6/21. ACORDO de 3.500 em aud </t>
  </si>
  <si>
    <t>SILVANA CAROLINA DOS SANTOS</t>
  </si>
  <si>
    <t>0011864-05.2019.5.15.0009</t>
  </si>
  <si>
    <t>Audiência de 30/07 retirada de pauta. Sem determinação para apresentação de defesa. Defesa apresentada em 30/07. CONC para 20/04/21. ACORDO Dde 115 mil em 20/4</t>
  </si>
  <si>
    <t>SILVIA HELENA DA SILVA</t>
  </si>
  <si>
    <t>0010819-37.2019.5.15.0147</t>
  </si>
  <si>
    <t>VT/APARECIDA/SP</t>
  </si>
  <si>
    <t>Julio Eleuterio Silva</t>
  </si>
  <si>
    <t>Sentença parcialmente procedente. Apresentamos RO e Reclamante RO Adesivo, que não foram providos. RR dispensado por Pietro. Partes intimadas para apresentarem cálculos e se maifestarem sobre o da outra parte. Autora concordou com o nosso. Pedimos STF e apresentamos novos cálculos, Autora concordou de novo e foram homologados. VC intimada para realizar o pgt e nao pagou. Autor intimado para requerer o q de direito. Execução direcionada ao BAnco para pgto em 48h. Pedimos parecer da LP e dilação de prazo. LP concordou e pedimos pgt por liberação do recursal, o que foi aceito. INSS ficará a cargo da VC. Aguardamos as liberações.</t>
  </si>
  <si>
    <t>Resp subs; verbas rescisórias; multas dos arts. 477 e 467; FGTS faltante + 40%;
vale-alimentação e vale-refeição;PLR;Multas normativas e HÁ</t>
  </si>
  <si>
    <t>SILVIA RENATA MOREIRA</t>
  </si>
  <si>
    <t>Atendente</t>
  </si>
  <si>
    <t>Via Varejo</t>
  </si>
  <si>
    <t>0010154-47.2019.5.15.0106  </t>
  </si>
  <si>
    <t>02 VARA TRABALHO/SAO CARLOS/SP</t>
  </si>
  <si>
    <t>GIOVANI NAVE DA FONSECA</t>
  </si>
  <si>
    <t>Aguarda realização de audiência INSTRUÇÃO. Em audiência, acordo com a 1ª Ré e desistncia dos pedidos em relação ao Banco e extinção do processo em relaçã ao Banco. Aguarda pgto e arquivamento. Ok</t>
  </si>
  <si>
    <t>SILVIO ROMERO NETO</t>
  </si>
  <si>
    <t>BANCO BRADECO</t>
  </si>
  <si>
    <t>0010794-21.2019.5.15.0051</t>
  </si>
  <si>
    <t>Aguarda realização de audiência INICIAL em 1/10/2019. ACORDO</t>
  </si>
  <si>
    <t>SIMONE APARECIDA DE OLIVEIRA FAGIONATO</t>
  </si>
  <si>
    <t>PRIME AMERICANA</t>
  </si>
  <si>
    <t>0012349-21.2013.5.15.0007</t>
  </si>
  <si>
    <t>AMERICANA-SP</t>
  </si>
  <si>
    <t>SUZANA COMELATO</t>
  </si>
  <si>
    <t>Açã improcedente. Bradesco já levantou Recursal do RO (único deposito realizado).                         29/06/2018 - Arquivados os autos definitivamente</t>
  </si>
  <si>
    <t>SIMONEY BAIA DE LACERDA</t>
  </si>
  <si>
    <t>0011635-06.2019.5.15.0022</t>
  </si>
  <si>
    <t>Aguarda realização de audiência de UNA para 18/11/2019 ACORDO</t>
  </si>
  <si>
    <t>STEFANI PRISCILA MARTINS HEIDERICH TEIXEIRA</t>
  </si>
  <si>
    <t>0011587-47.2020.5.15.0043</t>
  </si>
  <si>
    <t>3ª/VT/CAMPINAS</t>
  </si>
  <si>
    <t>BRUNA TAINA REZENDE DOS SSANTOS</t>
  </si>
  <si>
    <t xml:space="preserve">Pedido liminar de reintegração negado. Apresentação de defesa em 15 dias. Sem audiência. ACORDO em 22/01. 125k  </t>
  </si>
  <si>
    <t>NDCO</t>
  </si>
  <si>
    <t>STEFANY CASTOLDO LOPES DA CUNHA</t>
  </si>
  <si>
    <t>Gerente de PAB</t>
  </si>
  <si>
    <t>0011898-05.2018.5.15.0012</t>
  </si>
  <si>
    <t xml:space="preserve">FABIO ROGERIO FURLAN LEITE </t>
  </si>
  <si>
    <t>STEFFANY SILVA BATISTA DOS SANTOS</t>
  </si>
  <si>
    <t>AQUARIUS PARTICIPACOES S.A.</t>
  </si>
  <si>
    <t>0011733-17.2020.5.15.0002</t>
  </si>
  <si>
    <t>EDMO LUIZ PEREIRA DA COSTA</t>
  </si>
  <si>
    <t>Aguarda realização de audiência de INICIAL no dia 09/06/21. Reclamante não compareceu e o processo voltou à Vara e foi arquivado.</t>
  </si>
  <si>
    <t>SUELLEN BATIRA SANTOS GONCALVES</t>
  </si>
  <si>
    <t>0010201-06.2020.5.15.0132</t>
  </si>
  <si>
    <t xml:space="preserve">Aguarda realização de audiência INICIAL em o dia 08/06/2020. Designada INTRUÇÃO para 22/02/21. Acordo 80k Bruto </t>
  </si>
  <si>
    <t>SUZANA AMSTALDEN</t>
  </si>
  <si>
    <t>0012681-59.2019.5.15.0077</t>
  </si>
  <si>
    <r>
      <t xml:space="preserve">Aguarda realização de audiência UNA em o dia 20/07/2020. CANCELADA SEM NOVA REDESIGNAÇÃO. ACORDO 91k. </t>
    </r>
    <r>
      <rPr>
        <b/>
        <sz val="11"/>
        <rFont val="Times New Roman"/>
        <family val="1"/>
      </rPr>
      <t>PAGO</t>
    </r>
    <r>
      <rPr>
        <sz val="11"/>
        <rFont val="Times New Roman"/>
        <family val="1"/>
      </rPr>
      <t xml:space="preserve">.Aguarda comprovar INSS . </t>
    </r>
  </si>
  <si>
    <t>SUZANA RODRIGUES ALMEIDA</t>
  </si>
  <si>
    <t>0010423-17.2019.5.15.0129</t>
  </si>
  <si>
    <t>10 VARA TRABALHO/CAMPINAS/SP</t>
  </si>
  <si>
    <t>HERBERT OROFINO COSTA</t>
  </si>
  <si>
    <t>Aguarda realização de audiência INICIAL em 03/10/2019. ACORDO com a primera Reclamada. Aguarda fim das parcelas para encerrar processo. Arquivado em 18/11</t>
  </si>
  <si>
    <t>ACORDO COM 1ª Ré</t>
  </si>
  <si>
    <t xml:space="preserve">TALLES EDUARDO DOS SANTOS </t>
  </si>
  <si>
    <t>0012019-64.2020.5.15.0076</t>
  </si>
  <si>
    <t>2 VARA TRABALHO/FRANCA/SP</t>
  </si>
  <si>
    <r>
      <t xml:space="preserve">Aguarda realização de INICIAL em 09/12/20. Sem provas orais. Sentença procedente (único pedido IJ). ED (STF) rejeitado. Correção em liquidação. Apresentado RO, denegado. RR dispensado por Renata Miguel. </t>
    </r>
    <r>
      <rPr>
        <b/>
        <sz val="11"/>
        <rFont val="Times New Roman"/>
        <family val="1"/>
      </rPr>
      <t>TRANSITOU</t>
    </r>
    <r>
      <rPr>
        <sz val="11"/>
        <rFont val="Times New Roman"/>
        <family val="1"/>
      </rPr>
      <t>. Determianda apresentação de cálculos pelo Banco com depósito do incontroverso. Rct concordou e recursal será liberado às partes. Aguarda alvará e depois arquivamento.</t>
    </r>
  </si>
  <si>
    <t>IJ 15 + HÁ (15%)</t>
  </si>
  <si>
    <t>TALUANA APARECIDA MENDES CORREA GOMES</t>
  </si>
  <si>
    <t>0010438-20.2021.5.15.0095</t>
  </si>
  <si>
    <t xml:space="preserve">NATHALIA OSORIO DE OLIVEIRA </t>
  </si>
  <si>
    <t xml:space="preserve">Aguarda realização de INICIAL em 01/07/2021. ACORDO. Não pedimomos o pagamento. Vamos pedir agora, dia 10/8 (prazo era 23/7) </t>
  </si>
  <si>
    <t>TAMIRES MARTINS XAVIER</t>
  </si>
  <si>
    <t>HAGANA SERVICOS ESPECIAIS LTDA</t>
  </si>
  <si>
    <t>0010197-41.2021.5.15.0032</t>
  </si>
  <si>
    <t>LUCIA AVARY DE CAMPOS</t>
  </si>
  <si>
    <t>Aguarda realização de audiência UNA para 28/10/21. ACORDO com a Hagana, com exclusão do Banco</t>
  </si>
  <si>
    <t>TELMA HELENA LEITE ASSIS</t>
  </si>
  <si>
    <t>COOP SANTANA USJCPOS</t>
  </si>
  <si>
    <t>0010589-49.2015.5.15.0045</t>
  </si>
  <si>
    <t>JOSE ROBERTO SODERO VICTORIO</t>
  </si>
  <si>
    <r>
      <t xml:space="preserve">Negado provimento a ambos os recursos no TRT. Apresentado ED pelo Banco e rejeitados. RR dispensado pelo Russomano e Maira em 13/05/2019. Apresentados cáculos de liquidaçõ pelas partes em audiência de conciliação de 18.09.2019 e, diante da divergencia, cálculos foram enviados pro perito. aguarda laudo. Liberado recursal no valor de R$ 9.700,54 PARA AUTORA. Perito apresentou e impugnamos. Ele retificou o laudo e juíza mandou retuficar novamente. Vieram os novos cálculos e juíza homologou e mandou pagar. Pagamos a execução e incontroversos liberados. </t>
    </r>
    <r>
      <rPr>
        <b/>
        <sz val="11"/>
        <rFont val="Times New Roman"/>
        <family val="1"/>
      </rPr>
      <t>GCPJ zerado</t>
    </r>
    <r>
      <rPr>
        <sz val="11"/>
        <rFont val="Times New Roman"/>
        <family val="1"/>
      </rPr>
      <t>. Apresentado AP pela Autora, não conhecido. Então, ED, rejeitados. Proesso baixou e foi determinado arqauivamento.</t>
    </r>
  </si>
  <si>
    <t xml:space="preserve">		
 equiparação; salário substituição e horas extras</t>
  </si>
  <si>
    <t>TEOFILO APARECIDO DE OLIVEIRA</t>
  </si>
  <si>
    <t>0011187-75.2019.5.15.0008</t>
  </si>
  <si>
    <t>01 VARA TRABALHO/SAO CARLOS/SP</t>
  </si>
  <si>
    <t>ANA DORIS FRUJUELLE LUNA DOS ANJOS</t>
  </si>
  <si>
    <t xml:space="preserve">Aguarda realização de audiência INICIAL em 08/11/2019. ACORDO </t>
  </si>
  <si>
    <t>THAIS FERNANDA RODRIGUES DE CASTRO</t>
  </si>
  <si>
    <t>Tecnico de atendimento</t>
  </si>
  <si>
    <t>FIDELITY NATIONAL SERVICOS E CONTACT CENTER LTDA.</t>
  </si>
  <si>
    <t>0010059-10.2020.5.15.0097</t>
  </si>
  <si>
    <t>Aguarda realização de audiência UNA em 20/10/20. INS para 02/06/21. ACORDO com a 1ª Reclamada. Processo suspenso em relação ao Banco. Pagamento comprovado. Ao arquivo</t>
  </si>
  <si>
    <t>THIAGO SOUSA CAMPOS</t>
  </si>
  <si>
    <t>Operador</t>
  </si>
  <si>
    <t>Brinks + Via Varejo</t>
  </si>
  <si>
    <t xml:space="preserve">0012112-47.2017.5.15.0071 </t>
  </si>
  <si>
    <t>01 VT/MOGI GUAÇU/SP</t>
  </si>
  <si>
    <t>CAROLINA MASOTTI MONTEIRO</t>
  </si>
  <si>
    <t>Sentença IMPROCEDENTE. Apresentado RO pelo Reclamante. TRT entendeu que houve cerceamento de defesa e mandou reabrir instruçao para ouvir testemunhas. INS para 11/5/22. ACORDO com o 1º Réu, com exlusão das demais reclamadas</t>
  </si>
  <si>
    <t>TIAGO ELEUTERIO PINTO</t>
  </si>
  <si>
    <t>0011012-45.2019.5.15.0020</t>
  </si>
  <si>
    <t>  JULIO ELEUTERIO SILVA</t>
  </si>
  <si>
    <r>
      <t xml:space="preserve">Aguarda realização de audiência CONCILIAÇÃO EM CONHECIMENTO em 14/05/2019, às 10h20 - </t>
    </r>
    <r>
      <rPr>
        <b/>
        <sz val="11"/>
        <rFont val="Times New Roman"/>
        <family val="1"/>
      </rPr>
      <t>ACORDO</t>
    </r>
    <r>
      <rPr>
        <sz val="11"/>
        <rFont val="Times New Roman"/>
        <family val="1"/>
      </rPr>
      <t xml:space="preserve"> para exclusão da lide</t>
    </r>
  </si>
  <si>
    <t>TIAGO SALES SANTANA</t>
  </si>
  <si>
    <t>0010288-72.2021.5.15.0084</t>
  </si>
  <si>
    <t>Aguarda UNA para 07/12/21. ACORDO em 28/09</t>
  </si>
  <si>
    <t>TULIO DUARTE NEVES</t>
  </si>
  <si>
    <t>0010627-90.2021.5.15.0032</t>
  </si>
  <si>
    <t>2 VARA TRABALHO/CAMPINAS/SP</t>
  </si>
  <si>
    <t>Aguarda realização de audiência UNA no dia 02/06/2022. ACORDO em 21/06/21</t>
  </si>
  <si>
    <t>UMBERTO FIORELLI MONTEIRO</t>
  </si>
  <si>
    <t>0011157-81.2019.5.15.0059</t>
  </si>
  <si>
    <t>ANA CLAUDIA DE OLIVEIRA COSTA</t>
  </si>
  <si>
    <t xml:space="preserve">Aguarda realização de audiência UNA em o dia 23/10/2019. ACORDO </t>
  </si>
  <si>
    <t>VAINE CHRISTIAN DA SILVA</t>
  </si>
  <si>
    <t>Banco Bradesco Cartões</t>
  </si>
  <si>
    <t>0010276-24.2019.5.15.0021</t>
  </si>
  <si>
    <t xml:space="preserve">Sentença IMPROCEDENTE. Arquivado em 19/03 </t>
  </si>
  <si>
    <t>VALDIR CANDIDO SOARES</t>
  </si>
  <si>
    <t>0010322-37.2020.5.15.0131</t>
  </si>
  <si>
    <t>Processo sem audiência, pois matérias apenas de direito (IJ 15)Apresentamos defesa e concordamos em não produzir provas. Sentença procedente. Partes apresentaram RO, que aguarda julgamento. ACORDO de 65 mil em 16/4/21</t>
  </si>
  <si>
    <t>IJ 15, HÁ - 21k estimei - depois ACORDO</t>
  </si>
  <si>
    <t>VALDIR FRANCA DE OLIVEIRA</t>
  </si>
  <si>
    <t>0011474-69.2018.5.15.0009</t>
  </si>
  <si>
    <t>01 VARA TRABALHO/TAUBATE/SP</t>
  </si>
  <si>
    <t>DANIEL OTAVIO DE SOUZA</t>
  </si>
  <si>
    <t xml:space="preserve">Aguarda realização de audiência UNA em o dia 03/09/2019. A primeira foi redesignada. ACORDO </t>
  </si>
  <si>
    <t>VALDIR SEBASTIAO GUILHERMINO</t>
  </si>
  <si>
    <t>SUMARE-CTO</t>
  </si>
  <si>
    <t>0013062-68.2015.5.15.0122</t>
  </si>
  <si>
    <t>SUMARE-SP</t>
  </si>
  <si>
    <t>CARLOS DONIZETE GUILHERMINO</t>
  </si>
  <si>
    <t>19/02/2018 - Arquivados os autos definitivamente	
19/02/2018 - Transitado em julgado em 16/02/2018 (improcedencia da ação)</t>
  </si>
  <si>
    <t>Improcedente</t>
  </si>
  <si>
    <t>VANESSA DE OLIVEIRA BARNABE</t>
  </si>
  <si>
    <t>0010909-95.2021.5.15.0043</t>
  </si>
  <si>
    <t>03ª/VT/CAMPINAS/SP</t>
  </si>
  <si>
    <t>Defesa em 15 dias (27/7). INSTR para 07/3/23. ACORDO 58k em 24/8</t>
  </si>
  <si>
    <t>FGF</t>
  </si>
  <si>
    <t>VANESSA MONTEIRO FRANCA</t>
  </si>
  <si>
    <t>FIDELITY PROCESSADORA</t>
  </si>
  <si>
    <t>0012183-43.2019.5.15.0018</t>
  </si>
  <si>
    <t>Reclamante desistiu da ação antes da audiência. Processo extinto sem julgamento do mérito</t>
  </si>
  <si>
    <t>VANESSA THALIA GOMES ARAUJO</t>
  </si>
  <si>
    <t>0010582-22.2020.5.15.0097</t>
  </si>
  <si>
    <t>MIRIAM EMMERICK</t>
  </si>
  <si>
    <t xml:space="preserve">Aguarda realização de audiênciaINICIAL em  14/10/2020. INS para 02/06/21. Reclamante e advogado não apareceram. Determinado arquivamento. Dado 15 dias para justificar ausência, para isenção das custas, o que foi feito. Juiz isentou das custas e determinou o arquivamento. Percebi que a aud que a Autora faltou era de INSTR e nao INI/CONC. Peticionamos pedindo sentença. Juíza disse que a decisão de arquivamento equivale à sentença e não aceitou o pedido de reconsideração. Anna com covid, processo 3zado, nao vou atras disso nao, a Chain que lute. </t>
  </si>
  <si>
    <t>VANILDE DE OLIVEIRA ARANTES</t>
  </si>
  <si>
    <t>0010865-39.2020.5.15.0099</t>
  </si>
  <si>
    <t>02ª/VT/AMERICANA/SP</t>
  </si>
  <si>
    <t>ALEXANDRE COLIN</t>
  </si>
  <si>
    <t>Aguarda realização de audiência UNA em  01/10/2020. CANCELADA. Determinada da juntada de defesa em 15 dias (já juntamos) e discriminação de provas para decisão do juiz. INST para 13/10/21. VC ausente. Citarão para defesa em 20 dias e depois concluso. Descontratado em 1/11/21</t>
  </si>
  <si>
    <t>VERA LUCIA DE ARAUJO</t>
  </si>
  <si>
    <t>GERENTE COMERCIAL</t>
  </si>
  <si>
    <t>0010139-16.2020.5.15.0083</t>
  </si>
  <si>
    <t>CELIA MARA MACHADO SCARPEL</t>
  </si>
  <si>
    <r>
      <t xml:space="preserve">Demitida em 2005, foi reintegrada ao Banco em 2010 como licenciada e só retornou ao trabalho em 03/2018, saindo pelo PDV em 10/19. Apresentada e rejeitada exceção de incompetência. Defesa em 27/08. INS para 08/07/21. ACORDO em 09/12. 90K. </t>
    </r>
    <r>
      <rPr>
        <b/>
        <sz val="11"/>
        <rFont val="Times New Roman"/>
        <family val="1"/>
      </rPr>
      <t>PAGO</t>
    </r>
    <r>
      <rPr>
        <sz val="11"/>
        <rFont val="Times New Roman"/>
        <family val="1"/>
      </rPr>
      <t xml:space="preserve">.Arquivado em 12/01. </t>
    </r>
  </si>
  <si>
    <t>VERA LUCIA VERONEZI</t>
  </si>
  <si>
    <t>0012356-30.2017.5.15.0053</t>
  </si>
  <si>
    <t xml:space="preserve">Afastou-se em 2013 por doença B91 e aderiu ao PDV. Laudo aponta concausa. Aguarda audiência de instrução em 15/10. ACORDO em audiência </t>
  </si>
  <si>
    <t>VERALDINA DE QUEIROZ ALVES</t>
  </si>
  <si>
    <t>0011045-43.2020.5.15.0006</t>
  </si>
  <si>
    <t>01ª/VT/ARARAQUARA/SP</t>
  </si>
  <si>
    <t>JUNIA BRAZ FERREIRA</t>
  </si>
  <si>
    <t>Aguarda realização de audiência INICIAL para 10/12/20. VC não comapreceu. Vao citar por AR para INI em 13/04/2021. Pela alegação de prescrição bienal, Autora vai se manifestar. Reclamante desistiu da ação e processo foi extinto</t>
  </si>
  <si>
    <t>PROCESSO PRESCRITO</t>
  </si>
  <si>
    <t>VINICIUS AUGUSTO VISCHI</t>
  </si>
  <si>
    <t>0011742-50.2019.5.15.0022</t>
  </si>
  <si>
    <t>Aguarda realização de audiência UNA em 27/01/20. ACORDO em 27/11</t>
  </si>
  <si>
    <t>VINICIUS SANTOS DE OLIVEIRA</t>
  </si>
  <si>
    <t>0011161-50.2021.5.15.0059</t>
  </si>
  <si>
    <t xml:space="preserve">Aguarda realização de audiência INICIAL em 16/08/21. ACORDO de 70k </t>
  </si>
  <si>
    <t>WAGNER FIORESE BOLZAN</t>
  </si>
  <si>
    <t>0011748-90.2020.5.15.0129</t>
  </si>
  <si>
    <t>10ª/VT/CAMPINAS/SP</t>
  </si>
  <si>
    <t>Determinada apresentação de defesa em 20 dias (P:17/3). Não marcou audiência. ACORDO de 82.300 em 30/6/21</t>
  </si>
  <si>
    <t>WASHINGTON CARLOS MARIANO</t>
  </si>
  <si>
    <t>0010563-77.2019.5.15.0088</t>
  </si>
  <si>
    <t>0010860-84.2019.5.15.0088</t>
  </si>
  <si>
    <t>Antonio Augusto Caltabiano Elyse</t>
  </si>
  <si>
    <t>Em audiência UNA, firmado ACORDO entre Autor e 1ª Ré, de mil reais. Processo suspenso em relação ao Banco até pagamento do acordo. Acordo pago e processo arquivado</t>
  </si>
  <si>
    <t>YARA DO NASCIMENTO VICENTE</t>
  </si>
  <si>
    <t>0011389-76.2019.5.15.0097</t>
  </si>
  <si>
    <t>MONICA CAMPELINO JULIAO DO NASCIMENTO</t>
  </si>
  <si>
    <t xml:space="preserve">GCPJ indica dep recursal em 27/092019, mas esse depósito na verdade é do processo 0010891-90.2017.5.15.0083 e não da Yara. Avisado ao banco em e-mail a Fernando em 11/09/20. Perícia negou periculosidade.INSTRUÇÃO para 11/03/21. </t>
  </si>
  <si>
    <t>ZENILDA MARIA DA SILVA VAEZ</t>
  </si>
  <si>
    <t>0012483-05.2019.5.15.0018</t>
  </si>
  <si>
    <t>Aguarda realização de audiência UNA em  05/02/21.Improcedente em relação ao Banco. Reclamante apresentou RO, improvido! Transitou</t>
  </si>
  <si>
    <t>DOUGLAS FERNANDO SILVA</t>
  </si>
  <si>
    <t>0011258-09.2021.5.15.0105</t>
  </si>
  <si>
    <t>01 VARA TRABALHO/CAMPO LIMPO PAULISTA/SP</t>
  </si>
  <si>
    <t xml:space="preserve">VLADIMIR POLIZIO </t>
  </si>
  <si>
    <t>Aguarda realização de audiência UNA em 02/3/23. ACORDO de 55 L em 21/9</t>
  </si>
  <si>
    <t>JOSE RICARDO ZANINI</t>
  </si>
  <si>
    <t xml:space="preserve">GERENTE CONTAS </t>
  </si>
  <si>
    <t>0011100-52.2008.5.15.0155</t>
  </si>
  <si>
    <t xml:space="preserve"> Após pagamento da execução provisória, com levantamento dos valores pelo Autor em 2012, em 2018 TST determinou pagamento de 1 hora de intervalo suprimido e não 30 minutos. Voltou para Vara do Trabalho onde se determinou a adequação dos cálculos e pagamento da diferença pelo Banco. Adv cadastrado era Márcia, Banco nao pagou e houve bloqueio. LP apontou a correção dos cálculos, de modo que concordamos com a trasnferencia. Autor apresentou impugnação requerendo aplicação do IPCA, que foi aceito. Apresentamos AP, que foi provido. Autor apresentou ED, que foi desprovido. então, RR que foi denegado. Logo, manteve-se o valor bloqueado como devido,nada mais tendo que ser pago. VOLTOU PRA vara. Tudo que faltava pra pagar, foi pago com o bloqueio, então nada mais é devido. Porém nao temos baixa no GCPJ do primeiro pgto (27k de 14/8/12). Ir atras disso pra zerar o GCPJ.</t>
  </si>
  <si>
    <t>IJ + coisas</t>
  </si>
  <si>
    <t>ELVIS JOHNNY CORREA</t>
  </si>
  <si>
    <t>0010122-62.2021.5.15.0012</t>
  </si>
  <si>
    <t>Determinada apresentação de defesa em 15 dias (14/06). ACORDO em 9/12/21. Homologado em 12/01, mas Bradesco pagou em 23/12.</t>
  </si>
  <si>
    <t>DMDP</t>
  </si>
  <si>
    <t>VITOR NATIVIDADE HORTA</t>
  </si>
  <si>
    <t>0011795-46.2021.5.15.0059</t>
  </si>
  <si>
    <t>Aguarda INICIAL para 28/10/21. ACORDO de 70.500 em 10/9</t>
  </si>
  <si>
    <t>TALITA LEITE MARCHI</t>
  </si>
  <si>
    <t>0010894-54.2019.5.15.0122</t>
  </si>
  <si>
    <t>RITA DE CASSIA MULER DE CAMARGO</t>
  </si>
  <si>
    <r>
      <t xml:space="preserve">Deferido prazo para juntada de espelhos de ponto. Aguarda realização de audiência INSTRUÇÃO em 17/05/21. Sentença Improcedente. Reformada no TRT para deferir 384 e desvio de função. RR dispensado por Russomano. E da Autora provido para arrumar erro material da data da prescrição. RR dispensado por Isac. </t>
    </r>
    <r>
      <rPr>
        <b/>
        <sz val="11"/>
        <rFont val="Times New Roman"/>
        <family val="1"/>
      </rPr>
      <t>TRANSITOU</t>
    </r>
    <r>
      <rPr>
        <sz val="11"/>
        <rFont val="Times New Roman"/>
        <family val="1"/>
      </rPr>
      <t>. rct apresentou cálculos. Carolina concordou em concordamos com os cálculos da Autora, com exceção das custas e vamos liquidar. Depósito zerado no GCPJ. Processo encerrado.</t>
    </r>
  </si>
  <si>
    <t>384, desvio, HÁ e ADC 58</t>
  </si>
  <si>
    <t>ELAINE LAIS BATIVA DOS SANTOS</t>
  </si>
  <si>
    <t>0012108-07.2021.5.15.0059</t>
  </si>
  <si>
    <t>Aguarda realização de audiência INICIAL em 01/02/2022. ACORDO Dde 58.400 em 26/11.</t>
  </si>
  <si>
    <t>MARIA DA CONCEIÇÃO GUEDES</t>
  </si>
  <si>
    <t>0010242-78.2020.5.15.0097</t>
  </si>
  <si>
    <t>Audiência cancelada. Já haviamos apresentado defesa e deram 15 dias pra VC. Citada por AR, permaneceu inerte. Audiência de CONC para 04/03/21. Inconciliados. INST para 26/10/21. Aguarda sentença. ACORDO em 22/11</t>
  </si>
  <si>
    <t>0010394-74.2021.5.15.0006</t>
  </si>
  <si>
    <t>Aguarda realização de audiência INSTR para 18/5/22. ACORDO EM 17/11/21</t>
  </si>
  <si>
    <t>ERICA VANESSA DA SILVA</t>
  </si>
  <si>
    <t xml:space="preserve">ALMAVIVA + BANCO BRADESCO BBI + </t>
  </si>
  <si>
    <t>0010021-27.2022.5.15.0097</t>
  </si>
  <si>
    <t>Prazo para Reclamante explicar porque a RT é idêntica. Auotra desistiu da ação e a desistência foi homologada pela Juíza. Processo arquivado em 21/2</t>
  </si>
  <si>
    <t>ALESSANDRO PEREIRA CARNEIRO</t>
  </si>
  <si>
    <t>011093-51.2021.5.15.0140</t>
  </si>
  <si>
    <t>Aguarda realização de audiência UNA em 11/3/22. ACORDO em 27/9/21</t>
  </si>
  <si>
    <t>PRISCILA SANCHAILE KREPSKI</t>
  </si>
  <si>
    <t>0010899-78.2021.5.15.0131</t>
  </si>
  <si>
    <t xml:space="preserve">Aguarda realização de audiência UNA em 111/04/2022. CONCI para 30/11/21 (sem defesa). ACORDO </t>
  </si>
  <si>
    <t>MARCO AURELIO DE SOUSA</t>
  </si>
  <si>
    <t>0010155-51.2021.5.15.0077</t>
  </si>
  <si>
    <t>BRUNA FERREIRA DA SILVA</t>
  </si>
  <si>
    <t>Aguarda realizacao UNA em 19/10/21. INSTR para 25/5/22. ACORDO em 10/12/21</t>
  </si>
  <si>
    <t>DOUGLAS SILVEIRA</t>
  </si>
  <si>
    <t>0011003-19.2021.5.15.0051</t>
  </si>
  <si>
    <t>Aguarda realização de audiência INSTR em 1/6/22. ACORDO em 27/10</t>
  </si>
  <si>
    <t>MATHEUS BASSI PETELINCAR</t>
  </si>
  <si>
    <t>0010024-11.2021.5.15.0034</t>
  </si>
  <si>
    <t>PAJT DE SÃO JOAO DA BOA VISTA EM PINHAL</t>
  </si>
  <si>
    <t>PAJT SÃO JOAO DA BOA VISTA EM PINHAL</t>
  </si>
  <si>
    <t>Aguarda realização de audiência UNA em 7/6/21. Ouvidas partes e testemunhas. Apresentamos RF. Sentença procedente. Aguarda julgamento do RO. Provido para determinar a improcedência da ação! Aurtor apresentou RR, acolhido parcialmente apenas para Reclamante não ter de pagar honorários mesmo sendo beneficiário de JG. Apresentado AI, que aguarda julgamento. ACORDO em audiência do outro processo de 89k B</t>
  </si>
  <si>
    <t>TALITA DE CASSIA CADORINI</t>
  </si>
  <si>
    <t xml:space="preserve"> 0012015-44.2021.5.15.0059</t>
  </si>
  <si>
    <t>Aguarda realização de INICIAL em 06/12/21</t>
  </si>
  <si>
    <t>0010205-32.2021.5.15.0092</t>
  </si>
  <si>
    <t xml:space="preserve">Processo julgado improcedente, determinando que a Reclamante adite a outra inicial. Transitou.  </t>
  </si>
  <si>
    <t>OTAVIO LOPES DE ASSIS</t>
  </si>
  <si>
    <t>CPS 2 TERCEIRIZACAO DE SERVICOS PARA EDIFICIOS E CONDOMINIOS LTDA - ME</t>
  </si>
  <si>
    <t>BANCO BRADESCO BBI S.A. + CONDOMINIO FLEX BUILDINGS</t>
  </si>
  <si>
    <t>0010347-56.2021.5.15.0053</t>
  </si>
  <si>
    <t>PRISCILA DE SOUZA E JORGE LEITE</t>
  </si>
  <si>
    <t>Aguarda realização de audiência UNA em 18/2/22. Reclamante desistiu da ação em face do Banco</t>
  </si>
  <si>
    <t>GREGORIO RODRIGUES BELITARDO FILHO</t>
  </si>
  <si>
    <t>0010146-42.2017.5.15.0138</t>
  </si>
  <si>
    <t>02ª/VT/JACAREI/SP</t>
  </si>
  <si>
    <t>DEBORA FIGUEREDO</t>
  </si>
  <si>
    <r>
      <t>No TRT, a reforma apenas excluiu os honorários. Manteve o restante. RR dispensado.</t>
    </r>
    <r>
      <rPr>
        <b/>
        <sz val="11"/>
        <rFont val="Times New Roman"/>
        <family val="1"/>
      </rPr>
      <t>TRANSITOU</t>
    </r>
    <r>
      <rPr>
        <sz val="11"/>
        <rFont val="Times New Roman"/>
        <family val="1"/>
      </rPr>
      <t xml:space="preserve"> Homologados cálculos do Reclamante. Dif entre os cálculos de 565,35 reais. Apresentamos EE, parcialmente procedente. Apresentado AP, que foi provido. </t>
    </r>
    <r>
      <rPr>
        <b/>
        <sz val="11"/>
        <rFont val="Times New Roman"/>
        <family val="1"/>
      </rPr>
      <t>Recursal e 700 já zerado no GCPJ</t>
    </r>
    <r>
      <rPr>
        <sz val="11"/>
        <rFont val="Times New Roman"/>
        <family val="1"/>
      </rPr>
      <t>.</t>
    </r>
    <r>
      <rPr>
        <b/>
        <sz val="11"/>
        <rFont val="Times New Roman"/>
        <family val="1"/>
      </rPr>
      <t xml:space="preserve"> Falta de 3k</t>
    </r>
    <r>
      <rPr>
        <sz val="11"/>
        <rFont val="Times New Roman"/>
        <family val="1"/>
      </rPr>
      <t>. Pedimos STF e apresentamos diferença que entedemos devida com essa correção. Rct concordou e em 20/2/22 pagamos e pedimos arquivamento</t>
    </r>
  </si>
  <si>
    <t xml:space="preserve">Reembolso KM (400km/mês) </t>
  </si>
  <si>
    <t>ANA PAULA NACKABAR</t>
  </si>
  <si>
    <t>0010062-49.2021.5.15.0090</t>
  </si>
  <si>
    <t>03 VARA TRABALHO/BAURU/SP</t>
  </si>
  <si>
    <t>NATASHA FREITAS VITICA</t>
  </si>
  <si>
    <t>Aguarda realização de audiência UNA em 22/2/22. ACORDO com Concilig e exclusão do Banco da lide</t>
  </si>
  <si>
    <t>ACORDO com 1ª Reclamada</t>
  </si>
  <si>
    <t>LILIAN SESSO CARNIO</t>
  </si>
  <si>
    <t>0010187-36.2022.5.15.0137</t>
  </si>
  <si>
    <t>Determinada apresentação de defesa em 15 dias  ACORDO de 90k na audiência do ouro proesso para quitação dos 2 processos</t>
  </si>
  <si>
    <t>VANESSA RESENDE SANTOS</t>
  </si>
  <si>
    <t>PRIME S.J.DOS CAMPOS</t>
  </si>
  <si>
    <t>0010771-69.2014.5.15.0045</t>
  </si>
  <si>
    <r>
      <t>Transitado em julgado. Em audiência de execução, foi determinada a realização de perícia contábil. OS DEPOSITO RECURSAIS FORAM LIBERADOS PARA Reclamante. Perito apresetou cálculos menores que o do banco e não descontou os recursais na conta.Concordamos. Rct impugnou, mas perito manteve. Juiza mandou perito abater os recursais da conta e nos mandou pagar. LP concordou com valores.</t>
    </r>
    <r>
      <rPr>
        <b/>
        <sz val="11"/>
        <rFont val="Times New Roman"/>
        <family val="1"/>
      </rPr>
      <t xml:space="preserve"> GCPJ ZERADO</t>
    </r>
    <r>
      <rPr>
        <sz val="11"/>
        <rFont val="Times New Roman"/>
        <family val="1"/>
      </rPr>
      <t>. Rct apresentou ISL, rejeitado. Nosso pedido de aplicação do STF tb, pois já havia trânsito em julgado. Sem matéria para recorrer. Autora apresentou AP, denegado. Exe extinta e processo irá para o arquivo. GCPJ encerrado.</t>
    </r>
  </si>
  <si>
    <t>equiparação salarial; 384 da CLT; diferenças de PLR; IPCA</t>
  </si>
  <si>
    <t>MARIA HELENA QUERINO</t>
  </si>
  <si>
    <t>0010216-74.2020.5.15.0002</t>
  </si>
  <si>
    <t>Aguarda realizacao de audiência INICIAL virtual em 01/02/21. Determinada VC apresentar defesa e depois encerrará a instrução. ACORDO de 3.500</t>
  </si>
  <si>
    <t>BRUNO DARRIGO DE AQUINO</t>
  </si>
  <si>
    <t>0012435-49.2021.5.15.0059</t>
  </si>
  <si>
    <t>Aguarda realização de audiência UNA para 24/03/22. ACORDO de 65k em 3/2/22</t>
  </si>
  <si>
    <t>NELIZ FARENCENA DA SILVA</t>
  </si>
  <si>
    <t>0010185-38.2021.5.15.0093</t>
  </si>
  <si>
    <t>6ª/VT/CAMPINAS/SP</t>
  </si>
  <si>
    <t>Determinada apresentação de defesa até 15/04/21. INTR para 02/02/22. ACORDO de 60k em audiência.</t>
  </si>
  <si>
    <t>ROSANE ALMEIDA DA ROCHA SANTOS</t>
  </si>
  <si>
    <t>0010222-90.2020.5.15.0096</t>
  </si>
  <si>
    <t>Aguarda realização de audiência INICIAL em 23/07/20. CANCELADA. VC citada, mas inerte. INI para 11/5/21. Aguarda designação de INSTR. ACORDO homologado em 2/3/22</t>
  </si>
  <si>
    <t>LUCIANO BATISTA DE MATTOS</t>
  </si>
  <si>
    <t xml:space="preserve">FUNDAÇÃO BRADESCO </t>
  </si>
  <si>
    <t>0010260-77.2021.5.15.0093</t>
  </si>
  <si>
    <t>WASHINGTON LUIZ GROSSI</t>
  </si>
  <si>
    <t xml:space="preserve">Aguarda realizacao de audiência de UNA em 17/06/21. ACORDO GP e autor, com ultimo pagamento para 30/11/21. Agendei para verificar na data. SUSPENSO em relação ao Banco. GP não pagou e fizeram bacen. Positivo e GP não apresentou EE. Juiz mandou transferir o valor e encerrar a execução. Arquivado em 25/2/22 </t>
  </si>
  <si>
    <t>ACORDO com a 1ª Reclamada. Não pagou, Bacen pos pagou a divida</t>
  </si>
  <si>
    <t>0010120-07.2020.5.15.0084</t>
  </si>
  <si>
    <t>HEITOR PINHEIRO BOVIS</t>
  </si>
  <si>
    <t>Determinada apresentação de defesa com especificação de provas para 30/06. VC Declarada revel. INSTR para 21/09/21. ACORDO de 5k</t>
  </si>
  <si>
    <t>MARIA DAS NEVES DA SILVA</t>
  </si>
  <si>
    <t xml:space="preserve">0010875-83.2020.5.15.0099 </t>
  </si>
  <si>
    <t>Pede insalubridade. Determinada apresentação de laudos emprestados e manifestação sobre necessidade de nova perícia em 20 dias.  Aguarda perícia em 08/07. INSTR para 18/10/21. Aguarda sentença. ACORDO</t>
  </si>
  <si>
    <t xml:space="preserve">MARIA DAS NEVES DA SILVA </t>
  </si>
  <si>
    <t>0010888-82.2020.5.15.0099</t>
  </si>
  <si>
    <t>Pede VR, FGTS e multas. Determinada apresentação de defesa até 30/06 (P: 28/05). INSTRUÇÃO para 14/6/22. ACORDO</t>
  </si>
  <si>
    <t>LUCIANA MARQUES SILVA</t>
  </si>
  <si>
    <t>0010008-74.2022.5.15.0114</t>
  </si>
  <si>
    <t>0011839-51.2021.5.15.0096</t>
  </si>
  <si>
    <t>Aguarda realização de audiência INICIAL em 07/03/22. Não compareceu. ARQUIVADO</t>
  </si>
  <si>
    <t>VIVIANE DI SESSA FINOTTI</t>
  </si>
  <si>
    <t>0011782-95.2021.5.15.0043</t>
  </si>
  <si>
    <t>Aguarda realização de audiência UNA em 17/10/2022</t>
  </si>
  <si>
    <t>DANIELA SECOLIN GOMES</t>
  </si>
  <si>
    <t>0011296-67.2021.5.15.0025</t>
  </si>
  <si>
    <t>01 VARA TRABALHO/BOTUCATU/SP</t>
  </si>
  <si>
    <t>LETICIA ALMEIDA MAIA</t>
  </si>
  <si>
    <t>IVAN GONÇALVES</t>
  </si>
  <si>
    <t>Aguarda realização de audiência UNA em 06/07/22. ACORDO de 80k em 14/10/21</t>
  </si>
  <si>
    <t>DIEGO FABRI LOPES</t>
  </si>
  <si>
    <t>0010950-11.2021.5.15.0060</t>
  </si>
  <si>
    <t xml:space="preserve">CAMILA FABRI LOPES </t>
  </si>
  <si>
    <t>Determinada apresentação de defesa em 20 dias (23/11). INSTR 02/5/22. ACORDO em 25/11 100k L</t>
  </si>
  <si>
    <t>DMAA</t>
  </si>
  <si>
    <t>JUHLYANNE FRANCIS DO ROSARIO LUCIO</t>
  </si>
  <si>
    <t>0010103-75.2022.5.15.0059</t>
  </si>
  <si>
    <t>Aguarda realização de Audiência UNA em 14/3/22. ACORDO em 2/3/22</t>
  </si>
  <si>
    <t>0011579-45.2021.5.15.0137</t>
  </si>
  <si>
    <t>Determinada apresentação de defesa em 15 dias (17/09). INSTR para 16/2/22. ACORDO em audiência de 90k para quitação dos 2 processos</t>
  </si>
  <si>
    <t>0011805-39.2019.5.15.0034</t>
  </si>
  <si>
    <t>Designada inicial virtual para 28/05. Recebida a defesa e determianda discriminação de provas. INSTR para 15/2/22. ACORDO em audiência 89k B</t>
  </si>
  <si>
    <t>RAFAEL MASSOLLA</t>
  </si>
  <si>
    <t xml:space="preserve">
0010945-36.2021.5.15.0012</t>
  </si>
  <si>
    <t>Aguarda regularização pelo Reclamante. Já habilitamos. ACORDO de 108k em 26.08.21. Pedido pagamento do acordo em 29/9, mesmo antes da homologação, pois o Banco pediu isso. Homologado apenas em 29/6/23</t>
  </si>
  <si>
    <t>RAPHAEL MAIOCHI DE OLIVEIRA</t>
  </si>
  <si>
    <t>0010588-44.2021.5.15.0016</t>
  </si>
  <si>
    <t>02 VARA TRABALHO/SOROCABA/SP</t>
  </si>
  <si>
    <t>Aguarda realização de audiência INSTR em 03/08/22. ACORDO de 105k em 11/11/21</t>
  </si>
  <si>
    <t>SAVIO ENDRIGO FLORA GOBBO</t>
  </si>
  <si>
    <t>GERENTE EMPRESAS</t>
  </si>
  <si>
    <t>010805-36.2020.5.15.0012</t>
  </si>
  <si>
    <t>1 VARA TRABALHO/PIRACICABA/SP</t>
  </si>
  <si>
    <t>Aguarda realização de audiência INSTR em 14/10/21. ACORDO de 112k</t>
  </si>
  <si>
    <t>LETICIA JORDAO SILVA</t>
  </si>
  <si>
    <t>0010941-66.2021.5.15.0022</t>
  </si>
  <si>
    <t xml:space="preserve">Aguarda realização de Audiência INICIAL em 06/10/21. Vamos discirminar provas e o juiz decidirá pela marcação da audiência. ACORDO em 8/10/21 de 60k B </t>
  </si>
  <si>
    <t>RAFAELA MANERA</t>
  </si>
  <si>
    <t>0010988-40.2021.5.15.0022</t>
  </si>
  <si>
    <t>Aguarda realização de audiência de INSTR para 27/4/22</t>
  </si>
  <si>
    <t>ANDERSON DE AVILA MACHADO FREITAS</t>
  </si>
  <si>
    <t>0010178-96.2020.5.15.0023</t>
  </si>
  <si>
    <r>
      <t xml:space="preserve">Aguarda realização de audiência UNA em 28/01/2021. Sentença procedente. Apresentamos RO. Sem matéria para RR. </t>
    </r>
    <r>
      <rPr>
        <b/>
        <sz val="11"/>
        <rFont val="Times New Roman"/>
        <family val="1"/>
      </rPr>
      <t xml:space="preserve">TRANSITOU. </t>
    </r>
    <r>
      <rPr>
        <sz val="11"/>
        <rFont val="Times New Roman"/>
        <family val="1"/>
      </rPr>
      <t xml:space="preserve">Determinada apresentação de cálculos pelo Autor, impugnamos. Juiz aacolheu parcialmente  e mandou autor reapresentar cálculos, com correção pelo STF sem juros. Homologados cálculos do Autor e Sesvi citada para pgt. Nao pagou, nos mandaram pagar. EE dispensando por Eduardo.Pagamos e aguardamos arquivamento. </t>
    </r>
    <r>
      <rPr>
        <b/>
        <sz val="11"/>
        <rFont val="Times New Roman"/>
        <family val="1"/>
      </rPr>
      <t>Dep liquidação zerado, mas recursal nao</t>
    </r>
    <r>
      <rPr>
        <sz val="11"/>
        <rFont val="Times New Roman"/>
        <family val="1"/>
      </rPr>
      <t>. JA enviados docs para zerar recursal (alvaras banco e rct)</t>
    </r>
  </si>
  <si>
    <t>Resp Subs;
 má-fé; VR's;  477 e 467, PLR + multa; HA (10%)</t>
  </si>
  <si>
    <t>ROSIMARLY XAVIER DOS SANTOS</t>
  </si>
  <si>
    <t>0011810-81.2019.5.15.0092</t>
  </si>
  <si>
    <t>Evandro Xavier Lira</t>
  </si>
  <si>
    <r>
      <t xml:space="preserve">Sentença parcialmente procedente (perdeu apenas DM).  RO do Banco provido apenas para diminuir os HÁ. RR dispensado por Helena. </t>
    </r>
    <r>
      <rPr>
        <b/>
        <sz val="11"/>
        <rFont val="Times New Roman"/>
        <family val="1"/>
      </rPr>
      <t>TRANSITOU.</t>
    </r>
    <r>
      <rPr>
        <sz val="11"/>
        <rFont val="Times New Roman"/>
        <family val="1"/>
      </rPr>
      <t xml:space="preserve"> Corrreção em exe. Iniciada liquidação, juiz mandou direto para perito, mandano incidir 1% de juros.Peticionamos e ele mandou que juros e correção fosse de acordo com ADC 58. Ambas as partes concordaram com os cálculos do perirto e eles foram homologados. Em 5/5, mandaram VC pagar. Não pagaram e em 7/6/21 mandou procurar bens das sócias. Infrutífero. Mandou banco pagar em 15 dias. Pagamos. Encerrado no GCPJ e tudo zerado.   </t>
    </r>
  </si>
  <si>
    <t>Resp subs; AP ind,, HÁ</t>
  </si>
  <si>
    <t>CLOVIS LUIZ DE MORAES</t>
  </si>
  <si>
    <t>0010226-12.2020.5.15.0102</t>
  </si>
  <si>
    <t>02 VARA TRABALHO/TAUBATE/SP</t>
  </si>
  <si>
    <t xml:space="preserve">JOCELIA MARIA DE OLIVEIRA CLEMENTINO </t>
  </si>
  <si>
    <t xml:space="preserve"> Defesa em 29/09. CONC para 23/6/21.UNA para 2/5/22. ACORDO em 27/10/21</t>
  </si>
  <si>
    <t>WANESSA CAMPOS MACHADO</t>
  </si>
  <si>
    <t>0010248-22.2020.5.15.0021</t>
  </si>
  <si>
    <t>Aguarda realização de audiência INICIAL em 06/10/21. INSTR para 21/2/22. ACORDO em audiência de 7k líquido.</t>
  </si>
  <si>
    <t>TELMA LINDA DOS REIS SILVA</t>
  </si>
  <si>
    <t>Banco Bradesco + Visão</t>
  </si>
  <si>
    <t>0011559-77.2020.5.15.0076</t>
  </si>
  <si>
    <t>ERIK DAVI DE ANDRADE</t>
  </si>
  <si>
    <t>Conc para 16/10, frustrada por não citada VC por AR. Aguarda realização de INICIAL em 03/11/20. Também  frustrada por falta de citação com AR. Vao citar com AR para INSTR em 02/09/21. Sentença procedência. Aguarda julgamento do RO do BAnco. Improvido. RR dispensado por Paloma. Aguarda início da execução. Juiz deu uma sentença de liquidação sem apresentação dos cálculos e mandou VC pagar em 15 dias. Cálculos estao corretos, segundo LP. Se VC nao pagar, deu os 15 dias subsequentes para Banco pagar. ACORDO em 25/2. Ja pedi baixa do recursal com o alvará</t>
  </si>
  <si>
    <t>Resp subs; Vrs; 467 e 477, estab gestante, FGTS + 40%, HÁ, ADC 58 + juros - ACORDO</t>
  </si>
  <si>
    <t>ANA VIRGINIA GONDIM BARAO SANTOS</t>
  </si>
  <si>
    <t>0011378-54.2020.5.15.0051</t>
  </si>
  <si>
    <t>CRISTIANE FERRAZ DE CAMARGO</t>
  </si>
  <si>
    <t xml:space="preserve">Aguarda realização de audiência INICIAL em 29/10/2020. Deferido prazo para juntada de documentos. INS para 08/03/22. ACORDO de 53k. </t>
  </si>
  <si>
    <t>MARIA DE FATIMA SILVA</t>
  </si>
  <si>
    <t>0010275-62.2020.5.15.0002</t>
  </si>
  <si>
    <t>Aguarda realizacao de audiência INICIAL em 01/02/21. Determinada VC apresentar defesa e depois encerrará a instrução. Perceberam que a Autora nunca laborou pra VC e mandaram ela esclarecer os fatos. Sentença alegou inepcia da inicial e extinguiu ação sem julgamento do mérito. Arquivado em 18/3/22.</t>
  </si>
  <si>
    <t>0010993-44.2021.5.15.0125</t>
  </si>
  <si>
    <t>Aguarda realização de audiência INICIAL em 8/3/22. INSTR para 20/10/22. ACORDO EM 17/3/22</t>
  </si>
  <si>
    <t>PAULO HENRIQUE DA SILVA</t>
  </si>
  <si>
    <t>0010239-07.2021.5.15.0092</t>
  </si>
  <si>
    <t>Banco ainda não intimado. ACORDO entre Reclamante e GP, com audiência de homologação em 26/5/21. Recebemos o processo 24/5 a tarde e não nos habilitamos pois não fomos citados. Acordo em aud, com suspensão em relação ao Banco. Vamos habilitar no processo em 28/05. GP pagou o acordo, mas nao o INSS e IR incidentes. Foi para execução, na pagaram. Juiz arquivou pq nao vai executar União</t>
  </si>
  <si>
    <t>NAYARA TEREZINHA BORIM CONTENTE ALVES</t>
  </si>
  <si>
    <t>0010536-49.2021.5.15.0145</t>
  </si>
  <si>
    <t>Aguarda realização de audiência UNA em 14/09/21. ACORDO. Juiz não homologou alegando que, como não fomos citados, não tinhamos interesse e ainda condenou em custas proporcionais, extinguindo o processo. Apresentamos RO, que aguarda julgamento. RO da Autora nao conhecido. Apresentou AIRO, que foi provido. O do BAnco foi provido em 23/3/22 e o processo encerrado</t>
  </si>
  <si>
    <t>ACORDO não homologado</t>
  </si>
  <si>
    <t>0011826-49.2021.5.15.0097</t>
  </si>
  <si>
    <t>Determinada apresentação de defesa em 15 dia (30/9). Pedimos sobrestamento do feito em 28/9. Desistencia homologada em 24/3/22</t>
  </si>
  <si>
    <t>SILVONE BORGE DE SANTANA</t>
  </si>
  <si>
    <t>0010122-69.2020.5.15.0021</t>
  </si>
  <si>
    <t>02 VT/JUNDIAÍ/SP</t>
  </si>
  <si>
    <t>Aguarda realização de audiência de CONCILIAÇÃO em 21/09/20. VC ausente. Determinada citação por AR e marcada INICIAL para 10/11/21. UNA para 11/3/22. ACORDO EM 30/3</t>
  </si>
  <si>
    <t xml:space="preserve">JOSE MARIA FREIRE </t>
  </si>
  <si>
    <t>0011002-88.2019.5.15.0088</t>
  </si>
  <si>
    <t>PATRICIA PELLEGRINI GUERRA MAGALHAES</t>
  </si>
  <si>
    <r>
      <t xml:space="preserve">Juiz extinguiu processo sem mérito pois faltava o valor da multa do art. 467. </t>
    </r>
    <r>
      <rPr>
        <b/>
        <sz val="11"/>
        <rFont val="Times New Roman"/>
        <family val="1"/>
      </rPr>
      <t>Nem fomos citados</t>
    </r>
    <r>
      <rPr>
        <sz val="11"/>
        <rFont val="Times New Roman"/>
        <family val="1"/>
      </rPr>
      <t xml:space="preserve">. TRT reformou e mandou voltar pra Vara e dar continuidade ao processo. Defesa em 24/11.INST em 02/02/21. Sentença procedente. Estabeleceu juros de 1% no período IPCA, mas Van nao recorreu. Ambas as partes apresentaram RO. Do Autor improvido e do Banco apenas para diminuir a multa para 2%. RR dispensado pelo Russomano. </t>
    </r>
    <r>
      <rPr>
        <b/>
        <sz val="11"/>
        <rFont val="Times New Roman"/>
        <family val="1"/>
      </rPr>
      <t>TRANSITOU</t>
    </r>
    <r>
      <rPr>
        <sz val="11"/>
        <rFont val="Times New Roman"/>
        <family val="1"/>
      </rPr>
      <t>. Determinada apresentação de cálculos pelo Autor, com juros de 1%. Nova CONC para 3/11/21. Determinado l</t>
    </r>
    <r>
      <rPr>
        <b/>
        <u/>
        <sz val="11"/>
        <rFont val="Times New Roman"/>
        <family val="1"/>
      </rPr>
      <t>evantamento do recursal na aud.</t>
    </r>
    <r>
      <rPr>
        <sz val="11"/>
        <rFont val="Times New Roman"/>
        <family val="1"/>
      </rPr>
      <t xml:space="preserve"> Homologados cálculos do banco. Execução prosseguirá em face da Sesvi. Nao pagou,  determinado pgt pelo BAnco em 48h. Deram mais 10 dias. Pago em 30/3. dEP 20K zerado. Dep recursal ja pedimos baixa em 30/03, aguarda.  Hon esc ok.</t>
    </r>
  </si>
  <si>
    <t>Resp subs;  má-fé BAnco; VRs;  Inden assistência Médica e HÁ (10)</t>
  </si>
  <si>
    <t xml:space="preserve">MARIA EUNICE DA SILVA </t>
  </si>
  <si>
    <t>0011613-43.2019.5.15.0152</t>
  </si>
  <si>
    <t>01ª/VT/HORTOLÂNDIA/SP</t>
  </si>
  <si>
    <t>Aguarda realizacao de audiência INICIAL em 24/08/20. VC não compareceu e pedimos citação por AR. Indeferiu. Pedimos provas em audiência, indeferiu. Vamos apresentar RF para prostestar tudo e depois processo vai a sentença. Apresentado RO e adesivo pelo Autora. Aguarda julgamento. STF nao pois sentença deixou para fase de execução. TRT tirou DM e aumentou HA para 10%. RR dispensado pela Mandys. TRANSITOU. Determinada apresentação de cálculos pelas partes, homologado os do BAnco. Citou ambas as rcds para pagar. Vamos apresentar EE para executar primeiro a VC. Denegado. Aguardamos liberação dos valores à rct. Pedi baixad os depositos no GCPJ e aguarda pra pedir encerramento</t>
  </si>
  <si>
    <r>
      <t xml:space="preserve">Resp subs, novo AP, VRs,  multas normativas, </t>
    </r>
    <r>
      <rPr>
        <sz val="11"/>
        <color theme="0" tint="-0.499984740745262"/>
        <rFont val="Times New Roman"/>
        <family val="1"/>
      </rPr>
      <t>DM (2k)</t>
    </r>
    <r>
      <rPr>
        <sz val="11"/>
        <rFont val="Times New Roman"/>
        <family val="1"/>
      </rPr>
      <t xml:space="preserve"> HÁ </t>
    </r>
    <r>
      <rPr>
        <sz val="11"/>
        <color theme="0" tint="-0.499984740745262"/>
        <rFont val="Times New Roman"/>
        <family val="1"/>
      </rPr>
      <t>(10%)</t>
    </r>
    <r>
      <rPr>
        <sz val="11"/>
        <rFont val="Times New Roman"/>
        <family val="1"/>
      </rPr>
      <t xml:space="preserve"> - </t>
    </r>
  </si>
  <si>
    <t>YASMIN SIMOES DE ALMEIDA</t>
  </si>
  <si>
    <t>0010647-77.2021.5.15.0001</t>
  </si>
  <si>
    <t>1ª/VT/CAMPINAS/SP</t>
  </si>
  <si>
    <t>Aguarda realização de audiência INSTR em 4/3/22. Aguarda sentença.</t>
  </si>
  <si>
    <t>HENRIQUE JOSE DA SILVEIRA</t>
  </si>
  <si>
    <t>0011881-02.2019.5.15.0022</t>
  </si>
  <si>
    <r>
      <t xml:space="preserve">Sentença parcialmente procedente. RO julgado. RR dispensado por Talyta. Determinada apresentação de cálculos pelas partes. Concordamos com os cálculos do Reclamante, que foram homologados. Determinado pagamento pela Sesvi, não pagou. Mandou Banco pagar em 16/3/22. Pagamos.  </t>
    </r>
    <r>
      <rPr>
        <b/>
        <sz val="11"/>
        <rFont val="Times New Roman"/>
        <family val="1"/>
      </rPr>
      <t>RTudo zerado e GCPJ baixado</t>
    </r>
  </si>
  <si>
    <t>Resp subs;VRs; FGTS + 40%; dobro de férias; PPP; cestas básicas/ vale-alimentação;Restituição de descontos; 477 e 467 e HÁ</t>
  </si>
  <si>
    <t>ELISEU PALMEIRAS RIBEIRO</t>
  </si>
  <si>
    <t>0010658-58.2021.5.15.0114</t>
  </si>
  <si>
    <t xml:space="preserve">LUIS MANUEL CARVALHO MESQUITA  </t>
  </si>
  <si>
    <t xml:space="preserve">Aguarda realização de audiência UNA em 29/03/2022. Acordo com a GP e exclusão do Banco.  </t>
  </si>
  <si>
    <t xml:space="preserve">ACORDO coma  1 rcd </t>
  </si>
  <si>
    <t>ALDAIR DOS REIS SILVA</t>
  </si>
  <si>
    <t>BANCO BRADESCO S.A. +</t>
  </si>
  <si>
    <t>0011042-25.2021.5.15.0145</t>
  </si>
  <si>
    <t>01ª/VT/ITATIBA/SP</t>
  </si>
  <si>
    <t>Aguarda realização de UNA em 21/10/21. Dado prazo para Autor se manifestar sobre defesas. INSTR para 31/03/22. Reclamante desistiu do processo em face do Banco</t>
  </si>
  <si>
    <t>DANIELY RODRIGUES RAMPASIO GOTTI</t>
  </si>
  <si>
    <t>0011772-84.2021.5.15.0032</t>
  </si>
  <si>
    <t>02ª/VT/CAMPINAS/SP</t>
  </si>
  <si>
    <t xml:space="preserve">Aguarda realização de audiência UNA em 16/03/23. ACORDO </t>
  </si>
  <si>
    <t>GILSON FRANCISCO SAMPAIO DE OLIVEIRA</t>
  </si>
  <si>
    <t>0010369-26.2021.5.15.0147</t>
  </si>
  <si>
    <t>01 VARA TRABALHO/APARECIDA/SP</t>
  </si>
  <si>
    <t>RODRIGO CESAR PENA RODRIGUES</t>
  </si>
  <si>
    <t>Pedido de exibição de doc (plano de cargos e salários). Prazo de 5 (cinco!) dias para apresentação da defesa  (P: 30/7). INSTR para 11/11/21, adiada para 08/02/22. Reclamante apresentou pedido de desistencia da ação e não apareceu na audiência. Não concordamos com a desistência e pedimos confissão. Sentença extinguiu sem res de merito</t>
  </si>
  <si>
    <t>DARLENE DOS ANJOS MARTINS</t>
  </si>
  <si>
    <t xml:space="preserve"> SUPERVISOR ADMINISTRATIVO  </t>
  </si>
  <si>
    <t xml:space="preserve">BANCO BRADESCO FINANCIAMENTOS S.A.  </t>
  </si>
  <si>
    <t>0010726-54.2021.5.15.0131</t>
  </si>
  <si>
    <t xml:space="preserve">Aguarda realização de audiência INICIAL em 22/08/22. ACORDO de 53k B </t>
  </si>
  <si>
    <t>FRANCISCO CARLOS DOS SANTOS</t>
  </si>
  <si>
    <t>MARCENEIRO</t>
  </si>
  <si>
    <t>0010195-34.2022.5.15.0130</t>
  </si>
  <si>
    <t>11/VARA TRABALHO/CAMPINAS/SP</t>
  </si>
  <si>
    <t xml:space="preserve">JAMES STELA </t>
  </si>
  <si>
    <t>Autor pede expedição de PPP e pede tutelqa antecipada, que foi negada. Determinada apresentação de defesa em 30 dias (14/4/22). Banco enviou em 16/02/22 o PPP ao Reclamante, mas ele disse que todo período laborado tem que constar como insalubre e não só a partir de 1983. Pedi a retificação ao Banco. Enviado o retificado em 31/3 para adv.</t>
  </si>
  <si>
    <t>ANDERSON TEIXEIRA DA SILVA</t>
  </si>
  <si>
    <t>GERENTE DE CONTAS PESSOA FISICA I</t>
  </si>
  <si>
    <t>0010061-04.2022.5.15.0131</t>
  </si>
  <si>
    <t>Aguarda realização de UNA em 27/02/23. ACORDO de 60k em 5/4/22</t>
  </si>
  <si>
    <t>0011043-52.2021.5.15.0131</t>
  </si>
  <si>
    <t>12ª VARA TRABALHO/CAMPINAS/SP</t>
  </si>
  <si>
    <t xml:space="preserve">EVANDRO LIRA XAVIER </t>
  </si>
  <si>
    <t>Aguarda audiência UNA em 11/04/2022. Reclamante ausente, arquivada</t>
  </si>
  <si>
    <t>ADRIANA CANDIDO</t>
  </si>
  <si>
    <t>0012182-76.2019.5.15.0012</t>
  </si>
  <si>
    <t>Sentença parcialmente procedente. Apresentado RO, provido para reduzie HÁ para 10% a aplicar ADC 58. RR dispensado. ACORDO realizado. CONC para 11/11/21, onde o acordo foi homologado. Em 7/6 pedi a baixa do recursal por creditos.</t>
  </si>
  <si>
    <t>Resp subs; Inden da cesta básica, Tíquete refeição;  FGTS + 40%; PPR; Multas normativas; Verbas rescisórias;
467 e 477, HÁ e ADC 58 - ACORDO</t>
  </si>
  <si>
    <t>0012178-39.2019.5.15.0012</t>
  </si>
  <si>
    <r>
      <t xml:space="preserve">Sentença parcialmente procedente. Apresentamos RO, que diminuiu HÁ e correção para Exe. Vamos de ED pela correção, rejeitados. RR dispensado. </t>
    </r>
    <r>
      <rPr>
        <b/>
        <sz val="11"/>
        <rFont val="Times New Roman"/>
        <family val="1"/>
      </rPr>
      <t>TRANSITOU</t>
    </r>
    <r>
      <rPr>
        <sz val="11"/>
        <rFont val="Times New Roman"/>
        <family val="1"/>
      </rPr>
      <t xml:space="preserve">. Iniciada a execução, designaram CONC para 11/11/21, onde o acordo de 28/10 foi homologado. </t>
    </r>
  </si>
  <si>
    <t xml:space="preserve">Resp subs; Inden da cesta básica, Tíquete refeição;  FGTS + 40%; PPR; Multas normativas; Verbas rescisórias;
467 e 477 e HÁ. Correção para exe. ACORDO </t>
  </si>
  <si>
    <t>ANTONIO MARCOS GUEDES</t>
  </si>
  <si>
    <t>0012382-39.2019.5.15.0059</t>
  </si>
  <si>
    <t>Aguarda realização de audiência UNA em dia 04/02/2020. Remarcada para 4/5/20 e depois para 17/06 virtual. Foi a conclusao e juiz sentenciou, deferindo todas as verbas. Apresentado RO que aguarda julgamento. ACORDO hom em 11/3. Liberaram recursal no proprio despcaho e mandaram recolher INSS por guias. Banco já tinha recolhido, vamos apenas comprovar.</t>
  </si>
  <si>
    <t>Resp subbs, VRs, férias, multas 467 e 477, FGTS, auxílios ref e alim, , HA - ACORDO</t>
  </si>
  <si>
    <t>EDUARDO DE OLIVEIRA GOMES</t>
  </si>
  <si>
    <t>Manutenção</t>
  </si>
  <si>
    <t>ESTRUTURA PRESTADORA DE SERVICOS E MANUTENCAO GERAL LTDA - ME + 6</t>
  </si>
  <si>
    <t>0011311-80.2019.5.15.0130</t>
  </si>
  <si>
    <t>11/VT/CAMPINAS/SP</t>
  </si>
  <si>
    <t>Priscila De Souza E Jorge Leite</t>
  </si>
  <si>
    <t>Bradesco Seguros não manteve contrato de presetação de serviços com os empregadores do Autor. Usamos tese de negativa geral. Determinada perícia médica. INS para 03/11/21. ACORDO com a 1ª Reclamada. Processo SUSPENSO em relação ao Banco. Já agendado para verificar na data da última parcela. Acordo pago, falta honorários, mas ai é com a GP</t>
  </si>
  <si>
    <t>FERNANDA APARECIDA LACERDA</t>
  </si>
  <si>
    <t>0012050-42.2021.5.15.0111</t>
  </si>
  <si>
    <t>01 VARA TRABALHO/TIETE/SP</t>
  </si>
  <si>
    <t>Aguarda intimação para audiência. ACORDO em 10/3</t>
  </si>
  <si>
    <t>SERGIO LUIS BONACHELLA JUNIOR</t>
  </si>
  <si>
    <t>GERENTE CONTAS ADVANCED</t>
  </si>
  <si>
    <t>HSBC</t>
  </si>
  <si>
    <t>0011763-90.2018.5.15.0012</t>
  </si>
  <si>
    <t>Sentença parcialmente procedente. Apresentado ED, rejeitado. Apenas Banco apresentou RO, provido! Denegado RR. TRANSITOU. Vão devolver o recursal e arquivar. GCPJ OK</t>
  </si>
  <si>
    <t>MICHEL ALEXANDRE FERREIRA</t>
  </si>
  <si>
    <t>0011469-71.2019.5.15.0022</t>
  </si>
  <si>
    <t>Sentença integralmente procedente. Apresentado RO pelas partes. Dado provimento ao do Banco para excluir os danos morais, diminuição da astreientes do FGTS e deixar índice para execução. Banco apresentou RR por multa por anotação na CTPS. Denegado. AIRR, que aguarda julgamento. ACORDO em 30/3/22 com deposito de 10k nessa data mais levantamento de alvarás, que aguarda. Lavarás liberados e processo arquivado</t>
  </si>
  <si>
    <t xml:space="preserve">a)	Responsabilidade subsidiária do 2º Reclamado (Banco Bradesco); 
b)	Pagamento das verbas rescisórias;
c)	Pagamento do FGTS faltante + 40%;
d)	Pagamento de férias não concedidas;
e)	Horas extras;
f)	Intervalo intrajornada;
h)	Cestas básicas e vale-alimentação;
i)	Restituição de descontos;
j)	Multas dos arts. 477 e 467 da CLT;
k)	Honorários advocatícios sucumbenciais;  l)astreintes por nao pagamento do FGTS e anotação na CTPS  </t>
  </si>
  <si>
    <t>NARA JULLIA PEREIRA DA SILVA FABER</t>
  </si>
  <si>
    <t>0010241-66.2022.5.15.0051</t>
  </si>
  <si>
    <t xml:space="preserve">Aguarda realização de audiência UNA em 13/7/22. ACORDO de 56k </t>
  </si>
  <si>
    <t>PEROLA CRISTINA CAMPASSI PALERMO VENTURI</t>
  </si>
  <si>
    <t>0010046-38.2022.5.15.0130</t>
  </si>
  <si>
    <t>Aguarda designação de audiência. ACORDO em 20.4.22</t>
  </si>
  <si>
    <t xml:space="preserve">MARIA APARECIDA DOS SANTOS </t>
  </si>
  <si>
    <t>0012390-75.2019.5.15.0007</t>
  </si>
  <si>
    <t>01ª/VT/AMERICANA/SP</t>
  </si>
  <si>
    <t>Na audiência INICIAL, VC não compareceu. Remarcada como UNA para 18/08. VC não foi citada por AR. Vão citar por AR pra defesa e depois autos vão a conclusão. INSTR para 3/5/22.  ACORDO em 25/4/22. Pedido pgto e acordo homologado</t>
  </si>
  <si>
    <t>ALESSANDRA APARECIDA REICHE MONTANARI</t>
  </si>
  <si>
    <t>0012077-15.2019.5.15.0137</t>
  </si>
  <si>
    <t>03ª/VT/PIRACICABA/SP</t>
  </si>
  <si>
    <t>JULIANA SANTOS FREITAS</t>
  </si>
  <si>
    <t>Realizada audiência INICIAL em 18/5. VC ausente. Perícia negativa. Conciliação em 26/04. INSTR para 26/04/22</t>
  </si>
  <si>
    <t>LARISSA CRISTINA VERISSIMO DE CILLO</t>
  </si>
  <si>
    <t xml:space="preserve">ANALISTA SUPORTE OPERACOES JR </t>
  </si>
  <si>
    <t>0010562-09.2021.5.15.0093</t>
  </si>
  <si>
    <t>6ª VARA TRABALHO/CAMPINAS/SP</t>
  </si>
  <si>
    <t xml:space="preserve">Aguarda realização de INSTR em 27/04/22. ACORDO de 45k na audiência. </t>
  </si>
  <si>
    <t xml:space="preserve">2200033566  </t>
  </si>
  <si>
    <t>GISELE DE FATIMA COELHO COCENAS</t>
  </si>
  <si>
    <t>0011719-14.2021.5.15.0094</t>
  </si>
  <si>
    <t>7ª VARA TRABALHO/CAMPINAS/SP</t>
  </si>
  <si>
    <t>Alega dispensa disriminatoria por ser portadora de doença imunosupressora. Indeferida liminar de reintegração. Aguarda realizacao de audiência UNA para 08/06/2022. ACORDO. Aguarda homologação desde 18/3</t>
  </si>
  <si>
    <t>DMDD</t>
  </si>
  <si>
    <t>OLIVIA SANTOS SAMPAIO</t>
  </si>
  <si>
    <t>0010924-27.2020.5.15.0099</t>
  </si>
  <si>
    <t>Determinada apresentação de defesa até 08/07. Pericia para 29/07. INSTR para 01/6/22</t>
  </si>
  <si>
    <t>0010929-49.2020.5.15.0099</t>
  </si>
  <si>
    <t>Determinada apresentação de defesa até 08/07. INSTRUÇÃO para 25/08/21. Mandaram citar novamente a VC. INSTR para 14/02/23</t>
  </si>
  <si>
    <t>CAROLINE CARDOSO DIAS</t>
  </si>
  <si>
    <t>0010418-66.2022.5.15.0039</t>
  </si>
  <si>
    <t>01 VARA TRABALHO/CAPIVARI/SP</t>
  </si>
  <si>
    <t xml:space="preserve">ELIANA MARTINS PEREIRA  </t>
  </si>
  <si>
    <t>Aguarda realização de UNA em 24/08/2022. ACORDO em 7/5/22</t>
  </si>
  <si>
    <t>CAROLYNE RIBEIRO TRAJANO SILVA</t>
  </si>
  <si>
    <t>ASSESSOR DE CLIENTES</t>
  </si>
  <si>
    <t>IBI PROMOTORA DE VENDAS</t>
  </si>
  <si>
    <t>BRADEScard +Banco CBSS</t>
  </si>
  <si>
    <t>0010917-49.2021.5.15.0083</t>
  </si>
  <si>
    <t xml:space="preserve">CESAR HENRIQUE TUASCA </t>
  </si>
  <si>
    <t xml:space="preserve">Aguarda realização de UNA em 15/9/22. ACORDO com Elo (ex-BBI Promo) com quitação às demais Reclamadas. Audiência presencial 10/5 para homologação. Não vamos participar. Bradescard excluído da lide. </t>
  </si>
  <si>
    <t xml:space="preserve">JOSE CARLOS SOUTO DE PROENCA </t>
  </si>
  <si>
    <t>0010627-71.2014.5.15.0053</t>
  </si>
  <si>
    <t>WILSON CRISTIANO ALMENDRA</t>
  </si>
  <si>
    <r>
      <t xml:space="preserve">Processo julgado improcedente na Vara. TRT reformou e deferiu reenquadramento e desvio de função. Apresentamos ED, improvido. RR dispensado pelo Banco. Autor apresentou RR (cc, he, equip, km, dm) e AI, ambos denegados. </t>
    </r>
    <r>
      <rPr>
        <b/>
        <sz val="11"/>
        <rFont val="Times New Roman"/>
        <family val="1"/>
      </rPr>
      <t>TRANSITOU</t>
    </r>
    <r>
      <rPr>
        <sz val="11"/>
        <rFont val="Times New Roman"/>
        <family val="1"/>
      </rPr>
      <t xml:space="preserve"> em 01/02/21. Determinada apresentação de cálculos pelas partes em 10 dias e impugnaçõpes em 07/05. Foi para perícia. Homologados cálculos do perito (menores que o nosso) e determinado o pgt em 48h. Pagamos para liquidar.</t>
    </r>
    <r>
      <rPr>
        <b/>
        <sz val="11"/>
        <rFont val="Times New Roman"/>
        <family val="1"/>
      </rPr>
      <t xml:space="preserve"> GCPJ zerado</t>
    </r>
    <r>
      <rPr>
        <sz val="11"/>
        <rFont val="Times New Roman"/>
        <family val="1"/>
      </rPr>
      <t>.</t>
    </r>
  </si>
  <si>
    <t>Reenquadramento e desvio de função</t>
  </si>
  <si>
    <t>BRUNA MARCELA DIAS SANTOS</t>
  </si>
  <si>
    <t>0010152-71.2021.5.15.0053</t>
  </si>
  <si>
    <t>Aguarda realização de audiência UNA em 17/5/22</t>
  </si>
  <si>
    <t>BENICIO BEZERRA DE LIMA</t>
  </si>
  <si>
    <t>Banco Bradesco + 3</t>
  </si>
  <si>
    <t>0010650-95.2021.5.15.0077</t>
  </si>
  <si>
    <t xml:space="preserve">Aguarda realização de audiência INICIAL em 17/09/21. remarcada como UNA para 16/5/22 porque as demais Reclamadas não foram citadas poer AR ACORDO com a GP, sendo as demais excluídas da lide. . </t>
  </si>
  <si>
    <t>THALITA GOMES VIEIRA DE BASTOS</t>
  </si>
  <si>
    <t>0011111-69.2021.5.15.0141</t>
  </si>
  <si>
    <t>VT MOCOCA/SP</t>
  </si>
  <si>
    <t xml:space="preserve">JOSE EDUARDO TONELLI </t>
  </si>
  <si>
    <t>Aguarda realização de audiência UNA no dia 16/05/22. ACORDO em 12/4/22</t>
  </si>
  <si>
    <t>JULIANO BARCELO</t>
  </si>
  <si>
    <t>0010073-93.2021.5.15.0085</t>
  </si>
  <si>
    <t>1ª VARA TRABALHO/SALTO/SP</t>
  </si>
  <si>
    <t>FABIO BORDINI MARCHI</t>
  </si>
  <si>
    <t>Determinada apresentação de defesa em 15 dias (P:25/3). ACORDO em 5/5/22 de 60k.</t>
  </si>
  <si>
    <t>SILVIO LUIS RODRIGUES GUEDES</t>
  </si>
  <si>
    <t>AUXILIAR LOGISTICA</t>
  </si>
  <si>
    <t>Banco Bradesco SA</t>
  </si>
  <si>
    <t>0010119-83.2021.5.15.0020</t>
  </si>
  <si>
    <t xml:space="preserve">EDDA REGINA SOARES DE GOUVEA FISCHER </t>
  </si>
  <si>
    <t xml:space="preserve">Aguarda realização de audiência de INSTR em 23/11/21. Sentença parcialmente procedente contra a Proxxi e IMPROCEDENTE em face do Banco. Proxxi e Autor apresentaram RO, que aguarda julgamento. RO Autor não provido. </t>
  </si>
  <si>
    <t>RENATO FRANCISCO DE SOUZA</t>
  </si>
  <si>
    <t>0010114-88.2022.5.15.0129</t>
  </si>
  <si>
    <t>Aguarda realização de audiência UNA em 5/4/2022. Desitiu da ação. Processo encerrado</t>
  </si>
  <si>
    <t>DANIEL DA SILVA PEREIRA</t>
  </si>
  <si>
    <t>BRINK'S SEGURANÇA E TRANSPORTE DE VALORES LTDA</t>
  </si>
  <si>
    <t>0010461-38.2022.5.15.0092</t>
  </si>
  <si>
    <t>5 VARA TRABALHO/CAMPINAS/SP</t>
  </si>
  <si>
    <t>MARIANA PEREIRA PITON</t>
  </si>
  <si>
    <t>Aguarda realização de audiência CONC em 18/05/2022. Encerrada pois identica à outra já distribuida</t>
  </si>
  <si>
    <t>MARCIA CRISTINA DOS SANTOS</t>
  </si>
  <si>
    <t>0011678-32.2021.5.15.0002</t>
  </si>
  <si>
    <t xml:space="preserve">MIKAELI K DE M ALVES  </t>
  </si>
  <si>
    <t>Dterminada apresentação de defesa em 15 dias (13/09). Aguarda perícia. INSTR para 04/4/22. Sentença IMPROCEDENTE em relação ao Banco, procede parcial contra fidelity. RO pela Chain apenas. TRANSITOU em relação ao Banco em 18/3/22.</t>
  </si>
  <si>
    <t>SUELEN VILELA SILON BOCONCELO</t>
  </si>
  <si>
    <t>0010734-04.2021.5.15.0043</t>
  </si>
  <si>
    <t>Determinada apresentação da defesa em 20 dias (29/7). INSTR para 25/1/23. ACORDO de 67k</t>
  </si>
  <si>
    <t>FLAVIO SOUZA LUIZ</t>
  </si>
  <si>
    <t>Operador de estacionamento</t>
  </si>
  <si>
    <t xml:space="preserve">PRO PARK ESTACIONAMENTOS S/C. LTDA. </t>
  </si>
  <si>
    <t>0010639-12.2021.5.15.0095</t>
  </si>
  <si>
    <t>8/VARA TRABALHO/CAMPINAS/SP</t>
  </si>
  <si>
    <t>ALCIONE SILVIA RIBEIRO</t>
  </si>
  <si>
    <t>Aguarda realizacao de audiência ini para 04/08/21. Ausente 1ª Re. Autor vai indicar novo endereço. UNA para 23/3/22. Acordo com a 1ª Reclamada. Suspenso em face do Banco. Aguarda cumprimento do acordo para encerramento. Agendei para ver pagamento. Sem indicação de descumprimento de acordo. Pedi encerramento.</t>
  </si>
  <si>
    <t>BIANCA MORAES DA SILVA</t>
  </si>
  <si>
    <t>0010969-52.2020.5.15.0092</t>
  </si>
  <si>
    <t>JOCILENE OLIVEIRA MENDES</t>
  </si>
  <si>
    <t>Aguarda realização de audiência UNA em 06/10/21. Sentença improcedencia em relação ao Banco. Autora apresentou ED, não conhecidos por intempestivos. TRANSITOU. Fomos excluidos e pedi baixa no GCPJ</t>
  </si>
  <si>
    <t>IMPROCEDENCIA</t>
  </si>
  <si>
    <t xml:space="preserve">JESSICA GONCALVES DA SILVA </t>
  </si>
  <si>
    <t>0011278-04.2020.5.15.0018</t>
  </si>
  <si>
    <t>01ª/VT/ITU/SP</t>
  </si>
  <si>
    <t>Intimação expedida em 15/09, logo defesa seria para 15/10. Recebemos processo em 26/10. INS para 18/06/21.Sentença de IMPROCEDÊNCIA. Reclamante apresntou RO, provido para tirar hon adv pela Autora. Reclamante apresentou RR e AIRR, denegados! TRANSITOU em 20/05/22.</t>
  </si>
  <si>
    <t xml:space="preserve"> IMPROCEDENTE</t>
  </si>
  <si>
    <t>LETICIA GAMBAROTTO MUTERLE</t>
  </si>
  <si>
    <t>ANALISTA DE OPERAÇÕES JR</t>
  </si>
  <si>
    <t>0010802-95.2021.5.15.0093</t>
  </si>
  <si>
    <t xml:space="preserve">Aguarda realização de Audiência INSTR em 6/4/22. ACORDO de 43k </t>
  </si>
  <si>
    <t>0010378-69.2020.5.15.0002</t>
  </si>
  <si>
    <t xml:space="preserve">Determinada apresentação de defesa (P:28/08/20). Estão tentando citar a Sesvi. Feito sobrestado até fim da pandemia. Audiência para 31/5/22. ACORDO de 13k na audiência. </t>
  </si>
  <si>
    <t>FRANCIANE TAINA DA SILVA</t>
  </si>
  <si>
    <t>0010549-16.2021.5.15.0091</t>
  </si>
  <si>
    <t>04 VARA TRABALHO/BAURU/SP</t>
  </si>
  <si>
    <t>Aguarda realizacao de audiência UNA para  11/4/22. Sentença improcedente. Autora apresentou RO, mas não recorreu da resp subs. Logo, transitou em face do Banco</t>
  </si>
  <si>
    <t>PAULO CESAR MARQUES</t>
  </si>
  <si>
    <t>0011329-81.2021.5.15.0114</t>
  </si>
  <si>
    <t>Aguarda realização de audiência UNA em 23/08/2022. ACORDO de 85k EM 17/5/22</t>
  </si>
  <si>
    <t>LUCAS VIEIRA GIMENES</t>
  </si>
  <si>
    <t xml:space="preserve"> 0011718-55.2021.5.15.0053</t>
  </si>
  <si>
    <t xml:space="preserve">LUIZ HENRIQUE MENEGON DUTRA </t>
  </si>
  <si>
    <t>Aguarda realização de Audiência UNA em 18/8/22</t>
  </si>
  <si>
    <t>JUÍZO DA 2 Vara do Trabalho DE JUNDIAI</t>
  </si>
  <si>
    <t>0006408-96.2022.5.15.0000</t>
  </si>
  <si>
    <t xml:space="preserve">MS impetrado pela Autora em razao do indeferimento liminar de reuntegração. Indeferido por ausência de procuração.  </t>
  </si>
  <si>
    <t>Inicial indeferida e MS extinto</t>
  </si>
  <si>
    <t>ELAINE CRISTINA ALEIXO TONUCCI</t>
  </si>
  <si>
    <t>0010444-28.2022.5.15.0051</t>
  </si>
  <si>
    <t>02/VT/PIRACICABA/SP</t>
  </si>
  <si>
    <t>JULIANA TUCUNDUVA</t>
  </si>
  <si>
    <t>Aguarda realização de audiência UNA em 22/8/2022. ACORDO em 9/5/22 de 75 Liq</t>
  </si>
  <si>
    <t>CINTIA EDILAINE SEVERIANO LUCKE</t>
  </si>
  <si>
    <t>0010843-30.2021.5.15.0039</t>
  </si>
  <si>
    <t>RAFAEL RODRIGUES SILVA</t>
  </si>
  <si>
    <t>Aguarda realização de audiência UNA em 17/11/2021. Foi para perícia: INSAL 40%. INSTR para 11/5/22. ACORDO</t>
  </si>
  <si>
    <t xml:space="preserve">ANA ROSA PIANTA COSTA </t>
  </si>
  <si>
    <t>ANA MARIA RODRIGUES</t>
  </si>
  <si>
    <t>0011027-44.2019.5.15.0107</t>
  </si>
  <si>
    <t>VT/OLIMPIA/SP</t>
  </si>
  <si>
    <t>LUIZ CARLOS DA MOTA SILVA</t>
  </si>
  <si>
    <r>
      <t xml:space="preserve">Aguarda realização de INSTR em 06/10/21. Sentença procedeência. RO pelas partes, que aguarda julgamento. </t>
    </r>
    <r>
      <rPr>
        <b/>
        <sz val="11"/>
        <rFont val="Times New Roman"/>
        <family val="1"/>
      </rPr>
      <t>TRANSITOU</t>
    </r>
    <r>
      <rPr>
        <sz val="11"/>
        <rFont val="Times New Roman"/>
        <family val="1"/>
      </rPr>
      <t>. CONC em exe em 25/5/22</t>
    </r>
  </si>
  <si>
    <t>Resp Subs; VR's; férias em dobro; dif FGTS; 477 e 467; HA (10%) e ADC + 1%</t>
  </si>
  <si>
    <t>ELAINE DE SOUZA MELO</t>
  </si>
  <si>
    <t>0011099-55.2021.5.15.0141</t>
  </si>
  <si>
    <t>1/VT/MOCOCA/SP</t>
  </si>
  <si>
    <t>Aguarda realização de audiência UNA em 09/05/2022. ACORDO em aud de 90 bruto</t>
  </si>
  <si>
    <t>MARCOS LOURENÇO BARALDI</t>
  </si>
  <si>
    <t>0010189-33.2021.5.15.0107</t>
  </si>
  <si>
    <t>01 VARA TRABALHO/OLIMPIA/SP</t>
  </si>
  <si>
    <t>Aguarda perícia. Ressaltar que Autor nao juntou quesitos/assis. INSTR para 11/5/22. Laudo negativo! ACORDO de 100k</t>
  </si>
  <si>
    <t>EMILLY DA SILVA LIMA</t>
  </si>
  <si>
    <t>0011935-43.2020.5.15.0018</t>
  </si>
  <si>
    <t>VT ITU/SP</t>
  </si>
  <si>
    <t>Determinada apresentação de defesa em 15 dias (24/11). INST para 14/12/21. Aguarda sentença. IMPROCEDENTE. RO pela rco, que apenas retirou da condenação o pagamento de HÁ</t>
  </si>
  <si>
    <t xml:space="preserve">LUCAS ESTEVES FEIJO </t>
  </si>
  <si>
    <t>0012792-97.2019.5.15.0059</t>
  </si>
  <si>
    <t>Sentença parcialmente procedente. ED rejeitado. Partes apresentaram RO, provido só do Autor para correção pelo STF + 1% no IPCA. Apresentamos ED pela correção.</t>
  </si>
  <si>
    <t>Verbas rescisórias e multas 467 e 477, ADC com 1% no IPCA</t>
  </si>
  <si>
    <t>PAMELA VANESSA BUENO</t>
  </si>
  <si>
    <t>BANCO BRADESCO BBI S.A. + Celta + 5</t>
  </si>
  <si>
    <t>0010042-51.2019.5.15.0018</t>
  </si>
  <si>
    <t xml:space="preserve">JAQUELINE NICOLETTE BRITO </t>
  </si>
  <si>
    <r>
      <t xml:space="preserve">Sentença parcialmente procedente.Apresentado RO pelo Banco e Reclamante, ambos desprovidos. RR pelo Banco contra condenação solidária e também pela Autora. Ambos denegados. Nós e Autora apresentamos AI, denegado o nosso por ausência de transcendência.  </t>
    </r>
    <r>
      <rPr>
        <b/>
        <sz val="11"/>
        <rFont val="Times New Roman"/>
        <family val="1"/>
      </rPr>
      <t>TRANSITOU</t>
    </r>
    <r>
      <rPr>
        <sz val="11"/>
        <rFont val="Times New Roman"/>
        <family val="1"/>
      </rPr>
      <t>. Rés devem apresentar cálculos de liquidação. Vamos deixar pra Fidelity, quer teve os calculos homologados</t>
    </r>
  </si>
  <si>
    <t>Grupo econ entre Bradesco e Fidelity; resp solidária; Devo valores contrib assistl e confed,; HA 5%, mas suspendeu da Autora</t>
  </si>
  <si>
    <t>MELCIA APARECIDA DE MATTOS</t>
  </si>
  <si>
    <t>0010660-54.2019.5.15.0128</t>
  </si>
  <si>
    <t>NORBERTO LUIS CEBIM</t>
  </si>
  <si>
    <r>
      <t xml:space="preserve">Sentença parcialmente procedente. Apresentamos RO, provido apenas para estipular que o indice de correção será definido em execução. Dispensado RR por Russomano e Maira. </t>
    </r>
    <r>
      <rPr>
        <b/>
        <sz val="11"/>
        <rFont val="Times New Roman"/>
        <family val="1"/>
      </rPr>
      <t>TRANSITOU</t>
    </r>
    <r>
      <rPr>
        <sz val="11"/>
        <rFont val="Times New Roman"/>
        <family val="1"/>
      </rPr>
      <t>. Determinada apresentação de cálculos com depósito do incontroverso. Apresentamos cálculos e já estava garantido pelos recursais. Apresentanos EE pelos juros de 1%. VC inerte. Homologaram nossos cálculos, mas ignoraram o EE. Como ainda não nos mandaram pagar, pedi o processamento do EE. Indeferido. Apresentado AP, improvido. Apresentado RR e AIRR, que aguarda julgamento. Negado provimento ao AI</t>
    </r>
  </si>
  <si>
    <t>Resp subs;  insalubridade , PPR, Cesta básica e vale refeição referente a novembro/2017; 40% do FGTS; 477, HÁ e ADC 58 + juros 1%</t>
  </si>
  <si>
    <t>AMANDA RODRIGUES DA CUNHA</t>
  </si>
  <si>
    <t>0012062-18.2021.5.15.0059</t>
  </si>
  <si>
    <t>01 VARA TRABALHO/TAUBATÉ/SP</t>
  </si>
  <si>
    <t>Aguarda realização de INICIAL em 15/12/21. Apresentada exceção de incompetência, acolhida e autos enviados para Taubaté.  UNA para 9/6/22. ACORDO</t>
  </si>
  <si>
    <t>VILMA SOARES GUIMARAES</t>
  </si>
  <si>
    <t>0010917-35.2020.5.15.0099</t>
  </si>
  <si>
    <t>Determinada apresentação de defesa em 15 dias. INST para 16/02/22. Sentença parcial. Fizemos acordo, homologado. Temos que levantar o recursal depositado. ACORDO</t>
  </si>
  <si>
    <t>CARLA MARIA SOUSA COSTA</t>
  </si>
  <si>
    <t>0011287-87.2020.5.15.0010</t>
  </si>
  <si>
    <t>01 VARA TRABALHO/RIO CLARO/SP</t>
  </si>
  <si>
    <t>CARMINO EDUARDO PEREIRA</t>
  </si>
  <si>
    <t>Aguarda realização de audiência INICIAL virtual em 19/11/20. VC revel. INST para 29/04. Sentença procedente. RO provido para ADC 58 sem juros. TRANSITOU. Determinada apresentação de cálculos pela ré, com depósito do incontroverso. Vamos só nos cálculos. Outras partes nao apresentaram e nossos cálculos foram homologados, com determinação de pgt pela VC. ACORDO em 25/4/22</t>
  </si>
  <si>
    <t>Resp sub; Vrs, 467 e 477 e HÁ - ACORDO</t>
  </si>
  <si>
    <t>ANTONIA PRATES DA SILVA</t>
  </si>
  <si>
    <t>0010228-40.2020.5.15.0018</t>
  </si>
  <si>
    <r>
      <t xml:space="preserve">Aguarda realização de audiência INICIAL virtual em 08/07/2020. INSTRUÇÃO para 17/05/21. sentença procedente. RO dispensado por Amanda. </t>
    </r>
    <r>
      <rPr>
        <b/>
        <sz val="11"/>
        <rFont val="Times New Roman"/>
        <family val="1"/>
      </rPr>
      <t>TRANSITOU</t>
    </r>
    <r>
      <rPr>
        <sz val="11"/>
        <rFont val="Times New Roman"/>
        <family val="1"/>
      </rPr>
      <t>. Determinada apresentação de cálculos pelas Reclamadas. Pela diferença, foi para perito. Apresentamos impugnação, que nao foi aceita e os cálculos do perito foram homologados. Citaram VC para pgto, não pagou. Intimaram o Banco para pgt. Garantimos e apresentamos EE, que foi denegado. AP dispensado</t>
    </r>
  </si>
  <si>
    <t xml:space="preserve">Resp subsi; VRs, FGTS + 40%, HA </t>
  </si>
  <si>
    <t>LUIS MARCELO CANDELARIA</t>
  </si>
  <si>
    <t>0011351-92.2019.5.15.0023</t>
  </si>
  <si>
    <r>
      <t xml:space="preserve">Aguarda realizacao de audiência de UNA em 26/3/2020. </t>
    </r>
    <r>
      <rPr>
        <sz val="11"/>
        <color rgb="FFFF0000"/>
        <rFont val="Times New Roman"/>
        <family val="1"/>
      </rPr>
      <t>CANCELADA</t>
    </r>
    <r>
      <rPr>
        <sz val="11"/>
        <rFont val="Times New Roman"/>
        <family val="1"/>
      </rPr>
      <t xml:space="preserve">. Juiz mandou partes discriminarem provas e vai decidir. INS para 28/01/21. Sentença procedente. Partes apresentaram RO,  que não foram providos. Em análise para ED/RR. </t>
    </r>
    <r>
      <rPr>
        <b/>
        <sz val="11"/>
        <rFont val="Times New Roman"/>
        <family val="1"/>
      </rPr>
      <t>DISPENSADO</t>
    </r>
    <r>
      <rPr>
        <sz val="11"/>
        <rFont val="Times New Roman"/>
        <family val="1"/>
      </rPr>
      <t xml:space="preserve">. Determinada apresentação de cálculos pelas partes. Homologados cálculos do BAnco e determinado pgt em 15 dias pelo mesmo. Apresentamos EE por nao tentar Sesvi. Improvido. AP dispensado por Gabriel. Vão liberar os valores e arquivar. ok </t>
    </r>
  </si>
  <si>
    <t>ANA CRISTINA DA SILVA TORRES</t>
  </si>
  <si>
    <t>ANA CAROLINA DE CARVALHO FERNANDO</t>
  </si>
  <si>
    <t>0011697-56.2021.5.15.0093</t>
  </si>
  <si>
    <t xml:space="preserve">Aguarda realização de UNA para 23/05/22. ACORDO em audiência </t>
  </si>
  <si>
    <t>ANA LUCIA GONCALVES</t>
  </si>
  <si>
    <t>0011145-20.2020.5.15.0128</t>
  </si>
  <si>
    <r>
      <t xml:space="preserve">Aguarda realização de INICIAL em 14/10/20. Determinada perícia. INS para 30/06/22. Sentença </t>
    </r>
    <r>
      <rPr>
        <b/>
        <sz val="11"/>
        <rFont val="Times New Roman"/>
        <family val="1"/>
      </rPr>
      <t>IMPROCEDENTE</t>
    </r>
    <r>
      <rPr>
        <sz val="11"/>
        <rFont val="Times New Roman"/>
        <family val="1"/>
      </rPr>
      <t xml:space="preserve"> em face do Banco e parcilamente procedente em face da Chain. Partes apresentaram RO, sendo que não pela subsidiariedade, logo transitou. No TRT, Autora conseguiu reconhecimento da rescisao indireta. Chain esta com agravo regimental</t>
    </r>
  </si>
  <si>
    <t>CAMILA OLIVEIRA DA SILVA</t>
  </si>
  <si>
    <t>0011968-90.2020.5.15.0096</t>
  </si>
  <si>
    <t xml:space="preserve">Aguarda realização de audiência INICIAL para 28/9/21. Perícia + para insal. INSTR para 23/3/23. Sentença improdente em relação ao Banco e parcialmente proc em face das 2 primerias rés. Chain recorreu, sem sucesso. RR pela Chain. Denagado. Apresentado AIRR. Nao conhecido. Agravo negado e aplicada multa. Chain apresentou ReExtr, nao aceito. </t>
  </si>
  <si>
    <t>DOUGLAS RICARDO CARDOSO</t>
  </si>
  <si>
    <t>0011663-56.2020.5.15.0145</t>
  </si>
  <si>
    <t>THALES CAPELETTO DE OLIVEIRA</t>
  </si>
  <si>
    <r>
      <t xml:space="preserve">Sentença de improcedência em face da Gocil e Bradesco. ED do Reclamante acolhido para esclarecer como será o pagamento dos HÁ. Denegado seguimento ao RR do Autor. </t>
    </r>
    <r>
      <rPr>
        <b/>
        <sz val="11"/>
        <rFont val="Times New Roman"/>
        <family val="1"/>
      </rPr>
      <t>TRANSITOU</t>
    </r>
    <r>
      <rPr>
        <sz val="11"/>
        <rFont val="Times New Roman"/>
        <family val="1"/>
      </rPr>
      <t xml:space="preserve">. Há HÁ para recebermos, mas isso será anotado no processo da Sesvi para caso ele receba algo. </t>
    </r>
  </si>
  <si>
    <t xml:space="preserve">JOSELMA BORGES DOS SANTOS </t>
  </si>
  <si>
    <t>0011717-04.2019.5.15.0130</t>
  </si>
  <si>
    <r>
      <t xml:space="preserve">Sentença parcialmente procedente (perdeu apenas DM). RO do Banco provido para índice de correção na execução. RR dispensado pelo normativo. </t>
    </r>
    <r>
      <rPr>
        <b/>
        <sz val="11"/>
        <rFont val="Times New Roman"/>
        <family val="1"/>
      </rPr>
      <t>TRANSITOU</t>
    </r>
    <r>
      <rPr>
        <sz val="11"/>
        <rFont val="Times New Roman"/>
        <family val="1"/>
      </rPr>
      <t>. Rcdas devem apresentar cálculos. Diante da divergencia com os cálculos da Autora, autos foram para o perito. Nos manifestamos contra e vai pra sentença. Homologados cálculos do perito e determinado pgto em 5 dias. Apresentamos EE e Auora ISL.Acolhido apenas ISL. AP dispensado por Gabriel. Determinado pgt das diferenças pelo Banco, o que foi feito. Valores liberados e processo arquivado.</t>
    </r>
  </si>
  <si>
    <r>
      <t>Resp subs; AP ind,</t>
    </r>
    <r>
      <rPr>
        <sz val="11"/>
        <color theme="0" tint="-0.499984740745262"/>
        <rFont val="Times New Roman"/>
        <family val="1"/>
      </rPr>
      <t xml:space="preserve"> IPCA 2015</t>
    </r>
    <r>
      <rPr>
        <sz val="11"/>
        <rFont val="Times New Roman"/>
        <family val="1"/>
      </rPr>
      <t>, HÁ</t>
    </r>
  </si>
  <si>
    <t>MAIARA CAMILA MARCON</t>
  </si>
  <si>
    <t>GERENTE DE CONTAS PESSOA FÍSICA - ASSISTENTE - CAIXA</t>
  </si>
  <si>
    <t>0011328-71.2022.5.15.0111</t>
  </si>
  <si>
    <t>MAURICIO CACACE FELIX</t>
  </si>
  <si>
    <t>Aguarda realizacao de audiência de UNA em 11/8/22. ACORDO em audiência de 40k.</t>
  </si>
  <si>
    <t>MIRIAN BARBOSA DE LIMA</t>
  </si>
  <si>
    <t>0010406-74.2020.5.15.0022</t>
  </si>
  <si>
    <t xml:space="preserve">Determinada apresentação de defesa em 15 dias (estimei em 10/07). VC revel. Indeferida produção de prova pelo Banco. Protestamos e apresentamos RF. Sentença procedente. ACORDO no TRT não homologado porque as verbas não estavam proporcionais. Vamos reapresentar. </t>
  </si>
  <si>
    <t xml:space="preserve"> respo subs; VRs; Multa 467; Salário-maternidade, indenização pelo período estabilitário; FGTS + 40; HA 7%; - ACORDO</t>
  </si>
  <si>
    <t>REGIMARIA SANGELA MORAIS DA SILVA</t>
  </si>
  <si>
    <t>0011034-95.2021.5.15.0097</t>
  </si>
  <si>
    <t>Determinada apresentação de defesa em 20 dias (28/06). Perícia positiva. INSTR para 22/6/22. ACORDO com a 1 ré. Suspenso em relaçao ao Banco. Acorod pago e autos arquivados</t>
  </si>
  <si>
    <t>ACORDO com a 1 ré</t>
  </si>
  <si>
    <t>VALTER CONSTANTINO</t>
  </si>
  <si>
    <t>OPERADOR DE ESTACIONAMENTO</t>
  </si>
  <si>
    <t>PORTAL VALET PARK ESTACIONAMENTOS LTDA</t>
  </si>
  <si>
    <t>0010083-40.2019.5.15.0043</t>
  </si>
  <si>
    <t>RITA DE CASSIA VICENTE DE CARVALHO</t>
  </si>
  <si>
    <t>Caracterizada insalubridade em grau medio. Instrução para 08/07/2020. Alteradda para conciliação em 06/20. Determinada intimação do perito para esclarecimentos. INSTR para 03/2/22. ACORDO com a 1ª Ré. Suspenso em face do Banco. Ultimo pagamento em 14/6/22. Acordo pago e autos arquivados</t>
  </si>
  <si>
    <t>IRENE GARCIA</t>
  </si>
  <si>
    <t>0011781-36.2019.5.15.0058</t>
  </si>
  <si>
    <t>MARIA TERESA DIAS DA ROCHA</t>
  </si>
  <si>
    <t>Aguarda realização de audiência CONCILIAÇÃO em o dia 03/4//2020. INSTR para 08/9/21. ACORDO em 11/7</t>
  </si>
  <si>
    <t>MIGUEL COUTO DE OLIVEIRA</t>
  </si>
  <si>
    <t>0011539-57.2020.5.15.0021</t>
  </si>
  <si>
    <t>Aguarda realiação de perícia. INST para 22/02/22. Aguarda sentença. IMPROCEDENTE. RO do Autor. Não provido. Arquivados.</t>
  </si>
  <si>
    <t>0010615-44.2022.5.15.0096</t>
  </si>
  <si>
    <t>Aguarda realização de audiência  INICIAL em 11/08/22. Pela 3 vez, Reclamante não compareceu. Sentença arquiviu e mandou pagar custas.</t>
  </si>
  <si>
    <t>MARCOS FELIPE AMARAL PRADO</t>
  </si>
  <si>
    <t xml:space="preserve">GERENTE ASSISTENTE PRIVATE BAN  </t>
  </si>
  <si>
    <t>0010754-67.2020.5.15.0095</t>
  </si>
  <si>
    <t>Aguarda realizacao de audiência UNA em 17/10/22 Ia ser una em 17/2, mas Autor apresentou emenda e foi redesignada. ACORDO em 6/22</t>
  </si>
  <si>
    <t>NILZA APARECIDA MENDES CARNEIRO MAIA</t>
  </si>
  <si>
    <t>0011939-55.2021.5.15.0015</t>
  </si>
  <si>
    <t>GUSTAVO PESSOA CRUZ</t>
  </si>
  <si>
    <t>Aguarda realização de audiência INICIAL em 24/3/22. ACORDO com a A7. Feito suspenso em relação ao Banco. Acordo pago e processo encerrado</t>
  </si>
  <si>
    <t xml:space="preserve">NÃO COLOCOU RESP SOL/SUB NA LISTA DE PEDIDOS </t>
  </si>
  <si>
    <t>CLAUDETE BRANDAO DE SOUZA FERREIRA</t>
  </si>
  <si>
    <t>0010122-44.2020.5.15.0094</t>
  </si>
  <si>
    <t xml:space="preserve">Aguarda realização de audiência UNA em 06/04/2020 - Marcada CONCILIAÇÃO virtual. Recebidas as defesas, perícia insalubridade negativa. INSTR para 02/6/22. ACORDO com a A7. Feito suspenso em relaçao ao BANco. Acordo pago e processo extinto  </t>
  </si>
  <si>
    <t>ACORDO com a 1ª Ré</t>
  </si>
  <si>
    <t>HERMANN RAMON FERREIRA</t>
  </si>
  <si>
    <t>E. O. BELTRAME &amp; CIA. LTDA</t>
  </si>
  <si>
    <t>0011839-65.2021.5.15.0059</t>
  </si>
  <si>
    <t>Aguarda realização de audiência CONCILIAÇÃO em o dia 09/11/21. Defesa deverá ser apresentada em 15 dias. ACORDO com 1ª Ré, suspenso até fim do pagamento. Já agendei para conferir pagamento. Sem noticias de inadimplencia.</t>
  </si>
  <si>
    <t>LAYZE ALMEIDA CASTRO BERGAMO</t>
  </si>
  <si>
    <t>0010162-18.2021.5.15.0053</t>
  </si>
  <si>
    <t>Aguarda realização de UNA em 08/06/22. ACORDO de 82mil 1 dia antes da audiência.</t>
  </si>
  <si>
    <t>MARIA FERNANDA CARRER LOPES CARDOSO</t>
  </si>
  <si>
    <t>0010025-49.2022.5.15.0102</t>
  </si>
  <si>
    <t>ALEXANDRE GONCALVES MARIANO</t>
  </si>
  <si>
    <t>Designada INICIAL para 24/5/22.Adiada como UNA para 25/10/22. ACORDO ok pg</t>
  </si>
  <si>
    <t>Reflexo da indenização por estabilidade em FGTS + 40% / MULTA 477</t>
  </si>
  <si>
    <t>TATIANE SERAFIM DOS SANTOS</t>
  </si>
  <si>
    <t>0012388-08.2019.5.15.0007</t>
  </si>
  <si>
    <t>Na audiência INICIAL, VC não compareceu. Remarcada como UNA para 18/08. VC não foi citada por AR. Citaram por AR e mesmo assim inerte. Perícia negativa e INS para 26/01/22. Sentença parcialmente procedente. Vamos de RO. ACORDO em outro processo, abrangendo esse ok pg</t>
  </si>
  <si>
    <t>Resp subs; INSalub  40%; HÁ 15%; 
(correção na execução) - ACORDO</t>
  </si>
  <si>
    <t>ASSOCIAÇÃO ESPIRITA JESUS E CARIDADE</t>
  </si>
  <si>
    <t>NENHUM</t>
  </si>
  <si>
    <t>BANCO MERCANTIL DO BRASIL SA</t>
  </si>
  <si>
    <t>0011476-92.2021.5.15.0022</t>
  </si>
  <si>
    <t xml:space="preserve">CAROLINA MASOTTI MONTEIRO </t>
  </si>
  <si>
    <t xml:space="preserve">Deferida liminar para que Bradesco forneça as filmagens do dia 1/10/21 para Reclamante verificar quem fez os saques com seu cartão. Intimaram para cumprimento, mas sem prazo. Questionamos judicialmente a competencia da JT e qual seria o prazo. Meses depois, rct comunicou que o Bradesco havia fornecido as imagens e ela identificou quem fez os saques. Autora pediu endereço das vitimas, mas juíza negou e vai encerrar o processo, dando pz para RF. Sentença encerrou o processo e Sergio dispensou RO. Transitou e arquivou. </t>
  </si>
  <si>
    <t>TIAGO EUGENIO ROMANHUK</t>
  </si>
  <si>
    <t>0011836-45.2019.5.15.0071</t>
  </si>
  <si>
    <r>
      <t xml:space="preserve">Defesa em 15 dias (P:11/11). INS para 2/06/21. Senteça deu provimento apenas para diferenças de HE. Apresentamos ED pois não havia apontamento de dif em replica, que foi acolhido, mas deu multa de 2%. Apresentado RO pelas partes. Improvido o do banco e provido do Tiago pra retirar Haa. RR dispensado por Russomano. RR e AI pelo Autor, denegados. </t>
    </r>
    <r>
      <rPr>
        <b/>
        <sz val="11"/>
        <rFont val="Times New Roman"/>
        <family val="1"/>
      </rPr>
      <t>TRANSITOU</t>
    </r>
    <r>
      <rPr>
        <sz val="11"/>
        <rFont val="Times New Roman"/>
        <family val="1"/>
      </rPr>
      <t>. Determinada apresentaçao de cálculos pelas paartes, com deposito do incontroverso.. Rct concordou com os calculos do Banco e os depositos foram liberados ao Autor.</t>
    </r>
    <r>
      <rPr>
        <b/>
        <sz val="11"/>
        <rFont val="Times New Roman"/>
        <family val="1"/>
      </rPr>
      <t xml:space="preserve"> GCPJ zerado</t>
    </r>
  </si>
  <si>
    <t>Diferença HE pagas + 2% multa ed protelatórios</t>
  </si>
  <si>
    <t>ROSINEIDE RODRIGUES DA SILVA</t>
  </si>
  <si>
    <t>0011750-31.2019.5.15.0053</t>
  </si>
  <si>
    <t>Aguarda realização de audiência UNA em 30/04/20. INICIAL em 17/09, adiada pela ausencia da VC, que será citada por AR. INICIAL para 16/12/2020. Erramos o horário e deu revelia. Sentença procedente. Aguarda julgamento do RO das partes. RR dispensado. Dterminada apresentação de cálculos pelas partes. Concordamos com da Autora, que foi homologado. Mandaram VC pagar, INFRUTÍFERA. mandou Banco pagar. Pedimos a liberaçao do recursal para pgto, alvarás liberados e vai ao arquivo.</t>
  </si>
  <si>
    <t>Resp subs; VR,s,, HÁ</t>
  </si>
  <si>
    <t>HE por workshops</t>
  </si>
  <si>
    <t xml:space="preserve">EDNA DE JESUS ANDRADE </t>
  </si>
  <si>
    <t>0010631-05.2020.5.15.0084</t>
  </si>
  <si>
    <t>Aguarda realização de audiência de INST em 31/08/22. ACORDO em audiência de 71.500</t>
  </si>
  <si>
    <t>ADRIANA DE LIMA BARBOSA</t>
  </si>
  <si>
    <t>NEOBPO SERVICOS DE PROCESSOS DE NEGOCIOS E TECNOLOGIA S.A</t>
  </si>
  <si>
    <t>1001055-63.2022.5.02.0374</t>
  </si>
  <si>
    <t>Aguarda realização de audiência CONCILIAÇÃO em 16/09/22. ACORDO com a 1a Ré, Banco excluído da lide.</t>
  </si>
  <si>
    <t xml:space="preserve"> ACORDO com a 1a Ré</t>
  </si>
  <si>
    <t>EMANUELY CRISTINA BARBOSA MARTINS</t>
  </si>
  <si>
    <t>0011303-75.2020.5.15.0128</t>
  </si>
  <si>
    <t>Determinada apresentação de defesa em 30 dias (24/11). Dterminada realização de perícia. NEGATIVA. INST para 10/02/2022. IMPROCEDENTE em relação ao banco</t>
  </si>
  <si>
    <t>JULIANA TEIXEIRA DE OLIVEIRA</t>
  </si>
  <si>
    <t>0011164-77.2020.5.15.0014</t>
  </si>
  <si>
    <t>Aguarda realização de audiência INSTR em 16/9/21. Acordo com a Chain e suspensão do processo em face do Banco. Denuncia de inadimplemento. Cdonstato que não houve. Acordo cumprido e determinado arquivamento.</t>
  </si>
  <si>
    <t>ACORDO com a 1ª ré</t>
  </si>
  <si>
    <t>CURSO RECOLOCAÇÃO - cct</t>
  </si>
  <si>
    <t>CAROLINA DA SILVA LIMA AGUIAR CABRAL</t>
  </si>
  <si>
    <t>0011230-66.2021.5.15.0032</t>
  </si>
  <si>
    <t>Processo SOBRESTADO pois reunido com o outro (0011221-07.2021.5.15.0032) devendo defesa e audiência ocorrerem conjuntamente. UNA em 25/10/22. ACORDO de 70k em 15/9</t>
  </si>
  <si>
    <t>0011221-07.2021.5.15.0032</t>
  </si>
  <si>
    <t>Aguarda realização de audiência UNA em 25/10/22.. Depois cancelou e mandou apresentra defesa em 15 dias (23/9/22). ACORDO de 70k em 15/9</t>
  </si>
  <si>
    <t>DANILO RODRIGUES MARTINELLI</t>
  </si>
  <si>
    <t>0011158-80.2018.5.15.0001</t>
  </si>
  <si>
    <t>WALKER TONELLO JUNIOR</t>
  </si>
  <si>
    <t>Aguarda realização de audiência INSTRUÇÃO em 6/5/20. Redesignada INSTRUÇÃO virtual para 03/02/2021. ACORDO em 03/02. 139k. Não homologado pelo contrato de trabalho, entao apresentamos ED e depois RO. Conheceu ED, mas não deu provimento. Reapresentamos RO em 07/4.  Banco liberou pagamento do acordo ao Reclamante, que pedi em 07/04. Uniao recorreu e ganhou. Russo dispensou RR. Apresentamos cálculos, foram homologados. Garatimos e será encerrado.</t>
  </si>
  <si>
    <t>CARLOS APARECIDO VENTURA MALAGODI BATIST</t>
  </si>
  <si>
    <t>0010323-91.2022.5.15.0053</t>
  </si>
  <si>
    <t>Aguarda realização de audiência UNA em 7/12/22. ACORDO</t>
  </si>
  <si>
    <t>CAROLINA MARQUES DIAS</t>
  </si>
  <si>
    <t>0010743-29.2022.5.15.0043</t>
  </si>
  <si>
    <t xml:space="preserve">Aguarda realização de audiência UNA em 13/06/2023. ACORDO </t>
  </si>
  <si>
    <t>CLAUDIA MARCELA AIUB FERREIRA DA SILVA</t>
  </si>
  <si>
    <t xml:space="preserve">GERENTE PAB - GERENTE DE CONTAS PESSOA FÍSICA </t>
  </si>
  <si>
    <t>0010625-06.2022.5.15.0091</t>
  </si>
  <si>
    <t>ISMAEL PEDROSO CAMARGO FILHO</t>
  </si>
  <si>
    <t>Aguarda realização de audiência INICIAL em 12/12/22. ACORDO EM 8/9/22</t>
  </si>
  <si>
    <t>FABILENE APARECIDA LIGABO</t>
  </si>
  <si>
    <t>0011001-90.2021.5.15.0102</t>
  </si>
  <si>
    <t>Aguarda realizacao de audiência UNA em 31/08/22. ACORDO</t>
  </si>
  <si>
    <t>FELIPE TURCHETTI</t>
  </si>
  <si>
    <t>0010414-29.2022.5.15.0039</t>
  </si>
  <si>
    <t xml:space="preserve">Aguarda realizacao de audiência UNA em 29/08/22. ACORDO </t>
  </si>
  <si>
    <t>JOSE ADEMIR TORRALBA JUNIOR</t>
  </si>
  <si>
    <t>GERENTE ADMINISTRATIVO - SUPERVISOR - CAIXA</t>
  </si>
  <si>
    <t>0010443-46.2022.5.15.0050</t>
  </si>
  <si>
    <t>Aguarda realização de audiência UNA em 8/8/22. ACORDO de 56k na audiência. ACORDO</t>
  </si>
  <si>
    <t>RICARDO FARIA DE ALMEIDA MAGNABOSCO</t>
  </si>
  <si>
    <t>GERENTE DE CONTAS PESSOA JURÍDICA - RELACIONAMENTO PRIME I</t>
  </si>
  <si>
    <t>0010713-97.2022.5.15.0041</t>
  </si>
  <si>
    <t>Aguarda realização de audiência UNA em 5/9/2022. ACORDO em audiência de 86.844</t>
  </si>
  <si>
    <t>ROBERTO PEREIRA DOS SANTOS</t>
  </si>
  <si>
    <t>0010435-51.2022.5.15.0056</t>
  </si>
  <si>
    <t xml:space="preserve">Aguarda realização de audiência UNA em 13/09/22. ACORDO em audiência de 56k. </t>
  </si>
  <si>
    <t>SONIA MARIA MEIRA GUIMARAES</t>
  </si>
  <si>
    <t>GERENTE AGENCIA EMPRESAS</t>
  </si>
  <si>
    <t>0012522-28.2017.5.15.0032</t>
  </si>
  <si>
    <t xml:space="preserve">ANTONIEL FERREIRA AVELINO </t>
  </si>
  <si>
    <t xml:space="preserve">Aguarda realização de audiência de instrução para 16/06/2020, as 14h. Concialiação virtual infrutifera. INSTRUÇÃO para 12/05/21. Ouvidas as partes e remarcada INSTR para 12/05/22 para oitiva das testemunhas (partes dispensadas). Designada aud em 14/6 para oitiva de ultima testemunha do Banco. Sentença negou HE, mss deu DMs todos e materiais . TRANSFERIDO PARA MACHADO MAYER </t>
  </si>
  <si>
    <t>aplicou reforma, Reembolso km, pensao mensla em parcela única com redutor, DM ofensas (50k), DM doença (30k), multas CCTs</t>
  </si>
  <si>
    <t>THIAGO LUIZ FERREIRA MILANI</t>
  </si>
  <si>
    <t>0010882-44.2022.5.15.0022</t>
  </si>
  <si>
    <t>claudio aydar de oliveira</t>
  </si>
  <si>
    <t>AGUARDA AUDIÊNCIA INICIAL EM 10/08/2022. Acordo em audiência de 55k</t>
  </si>
  <si>
    <t>MAIKO DANILO NUNES CRUZ</t>
  </si>
  <si>
    <t>0010678-08.2019.5.15.0021</t>
  </si>
  <si>
    <t>PEDRO LEOPOLDO BRUNELLI JUNIOR</t>
  </si>
  <si>
    <t xml:space="preserve">Apresentada defesa - Não haverá audiência por se tratar de matéria fática. Pedimos audiência de conciliação. Sesvi nao apareceu na conciliação. Audiência INSTR  para 13/10/21. Sentença procedência. RO dispensado por Gabriel. TRANSITOU. Reclamante apresentou cálculos e fomos intimados para nos manifestar e depositar o incontroverso. Nao depositaremos. </t>
  </si>
  <si>
    <t>Resp subs; VRs, férias; 467 e 477, FGTS e HÁ</t>
  </si>
  <si>
    <t>LIESLY DA SILVA SANTOS</t>
  </si>
  <si>
    <t>0012313-12.2019.5.15.0122</t>
  </si>
  <si>
    <t>0011977-71.2020.5.15.0122</t>
  </si>
  <si>
    <r>
      <t xml:space="preserve">Sentença parcialmente procedente. Apenas Banco apresentou RO, que foi indeferido. Não apresentamos RR de acordo coma IE 95 (adv Paloma). </t>
    </r>
    <r>
      <rPr>
        <b/>
        <sz val="11"/>
        <rFont val="Times New Roman"/>
        <family val="1"/>
      </rPr>
      <t>TRANSITOU</t>
    </r>
    <r>
      <rPr>
        <sz val="11"/>
        <rFont val="Times New Roman"/>
        <family val="1"/>
      </rPr>
      <t xml:space="preserve">. </t>
    </r>
    <r>
      <rPr>
        <b/>
        <sz val="11"/>
        <rFont val="Times New Roman"/>
        <family val="1"/>
      </rPr>
      <t>Exe Prov</t>
    </r>
    <r>
      <rPr>
        <sz val="11"/>
        <rFont val="Times New Roman"/>
        <family val="1"/>
      </rPr>
      <t>: determinada impugnação aos cálculos da Autora. Impugnamos já com a correção do STF e nossos foram homologados e fomos intimados que o Banco será executado e não a VC. Pedimos execuçaõ da VC, juiz negou e determinou Bacen. Pagamos e apresentamos EE, que foi indeferido. Paloma dispensou AP, que seria apenas para executar a VC primeiro. Aguarda liberações e arquivamento</t>
    </r>
  </si>
  <si>
    <t>Resp subs, Complementação AP, multas normativas, HA</t>
  </si>
  <si>
    <t>MARCO ANTONIO PASTORE</t>
  </si>
  <si>
    <t>0011377-34.2017.5.15.0129</t>
  </si>
  <si>
    <t>Realizada instrução, ouvidas parts e testemunhas, sendo expedida precatória para oitiva de 2 tests do autor e 1 da Reclamado. Sentença procedente em parte. RO das partes. Não provido do Banco e provido do Autor para aplicar ADC 58 + juros no IPCA. Apresentamos RR ACORDO de 10k em 16/9</t>
  </si>
  <si>
    <t>PLR e diferenças por TRCT sem considerar dissídio. TRT colocou ADC 58 + juros no IPCA - ACORDO</t>
  </si>
  <si>
    <t>ANDREUSA DE FATIMA SILVA FERRAZ</t>
  </si>
  <si>
    <t>0011459-13.2019.5.15.0059</t>
  </si>
  <si>
    <t>0008957-50.2020.5.15.0000</t>
  </si>
  <si>
    <r>
      <t xml:space="preserve">Aguarda realização de perícia. INSTRUÇÃO para 17/03/2020. Juiz mandou partes especificarem provas e marcou INS virtual para 24/09. Pedi reconsideração e manteve. Apresentado MS em 11/09, denegado em 15/09. INS realizada. Sentença parcialmente procedente. Ambas as partes apresentaram RO, que diminuiu os honorários e relegou correção para execução. </t>
    </r>
    <r>
      <rPr>
        <b/>
        <sz val="11"/>
        <rFont val="Times New Roman"/>
        <family val="1"/>
      </rPr>
      <t>TRANSITOU</t>
    </r>
    <r>
      <rPr>
        <sz val="11"/>
        <rFont val="Times New Roman"/>
        <family val="1"/>
      </rPr>
      <t>. Iniciada a execuação, partes devem apresentar cálculos. Homologados cálculos do Banco. Determinado pgto pela VC, nao pagou. Tentamos acordo, mas ainda sem homologação. Vai pro Cejusc</t>
    </r>
  </si>
  <si>
    <t>Resp subs; FGTS + 40%;  Verbas rescisórias;
467 e 477, HÁ e IPCA</t>
  </si>
  <si>
    <t>MARIA LUCIELDA ASSUNCAO DINIZ DE SOUZA</t>
  </si>
  <si>
    <t>0012265-25.2019.5.15.0099</t>
  </si>
  <si>
    <t xml:space="preserve">Sentença procedência. Partes apresentaram RO, provido apenas para arrumar a correção para ADC 58 sem juros. TRANSITOU. Determinad apresentação de cálculos pelas partes. Autora concordou com nossos cálculos. Mandou VC pagar em 15 dias. não pagou, MANDOU A GEBNTE PAGAR. </t>
  </si>
  <si>
    <r>
      <t>Resp subs, VRs, multas CCT, ADC 58</t>
    </r>
    <r>
      <rPr>
        <sz val="11"/>
        <color theme="0" tint="-0.499984740745262"/>
        <rFont val="Times New Roman"/>
        <family val="1"/>
      </rPr>
      <t xml:space="preserve"> + 1%</t>
    </r>
    <r>
      <rPr>
        <sz val="11"/>
        <rFont val="Times New Roman"/>
        <family val="1"/>
      </rPr>
      <t xml:space="preserve"> e HA; </t>
    </r>
  </si>
  <si>
    <t>CARLOS ABRAHAO PEREIRA DIAS</t>
  </si>
  <si>
    <t>0010491-67.2022.5.15.0094</t>
  </si>
  <si>
    <t>Aguarda realização de audiência INICIAL para 6/12/22. ACORDO em 27/5/22</t>
  </si>
  <si>
    <t>FELIPE LEONARDO CANDIDO CARNISELA</t>
  </si>
  <si>
    <t>0011715-77.2022.5.15.0114</t>
  </si>
  <si>
    <t>Aguarda realização de audiência UNA. Reclamante tem outra ação já com instr com o Perez, avisamos e desconsideraram a terceirização</t>
  </si>
  <si>
    <t xml:space="preserve">CARLA CRISTINA DALLACQUA RAIA </t>
  </si>
  <si>
    <t>0006294-70.2016.5.15.0000</t>
  </si>
  <si>
    <t>TRT - Ação rescisória</t>
  </si>
  <si>
    <t>MONICA CORREA LAMOUNIER</t>
  </si>
  <si>
    <t>Ação rescisória para modificar sentença aob alegação de suspeição/impedimento do Rafael Setta. Acordão improcedente, inclusive no TST. Autora apresentou RE em 26/10, aguarda julgamento</t>
  </si>
  <si>
    <t>0012596-42.2021.5.15.0097</t>
  </si>
  <si>
    <t xml:space="preserve">Improcedência em face do Banco transitou em 08/22. </t>
  </si>
  <si>
    <t>LUIZA HELENA ALMEIDA ROCHA</t>
  </si>
  <si>
    <t>0011083-17.2022.5.15.0093</t>
  </si>
  <si>
    <t>Aguarda realização de audiência UNA em 19/04/23</t>
  </si>
  <si>
    <t>MAIARA DE PAULA SANTANA</t>
  </si>
  <si>
    <t>0011799-05.2019.5.15.0043</t>
  </si>
  <si>
    <t>0010141-38.2022.5.15.0043</t>
  </si>
  <si>
    <r>
      <t>laudo pericial atestou ausencia de nexo de causalidade e capacidade laboral integral e preservada. Determinada realização de nova perícia em 10/9. Segundo laudo positivo para doença. INSTRUÇÃO para 20/9/21. Aguarda sentença. Improcedente em relação ao BAnco. Apresentado RO pela Autora, que conseguiu reverter a resp subs. RR dispensado por Paloma.Abriu Exe Prov, mas ja foi extinta em virtude do trÂnsito da principal.</t>
    </r>
    <r>
      <rPr>
        <b/>
        <sz val="11"/>
        <rFont val="Times New Roman"/>
        <family val="1"/>
      </rPr>
      <t>TRANSITOU</t>
    </r>
    <r>
      <rPr>
        <sz val="11"/>
        <rFont val="Times New Roman"/>
        <family val="1"/>
      </rPr>
      <t xml:space="preserve">. Rcd deve se manifestar sobre cálculos da rct.CONCORDAMOS. Mandaram a VC pagar, nao pagaram. Pagamos, sem ISL, vao liberar valor a ela e encerrar. </t>
    </r>
    <r>
      <rPr>
        <b/>
        <sz val="11"/>
        <rFont val="Times New Roman"/>
        <family val="1"/>
      </rPr>
      <t>GCPJ zerado.</t>
    </r>
  </si>
  <si>
    <t>CICERO MIGUEL DA SILVA</t>
  </si>
  <si>
    <t>1000285-78.2022.5.02.0242</t>
  </si>
  <si>
    <t>COTIA</t>
  </si>
  <si>
    <t>Aguarda realização de audiência UNA em 23/11/22. ACORDO de 85k em 18/8</t>
  </si>
  <si>
    <t>JOSSILENE RODRIGUES DE SOUZA</t>
  </si>
  <si>
    <t>0011267-12.2020.5.15.0038</t>
  </si>
  <si>
    <t>LUCIANA DE CAMPOS</t>
  </si>
  <si>
    <r>
      <t xml:space="preserve">Juiz determinoun retificação nos dados do processo. Defesa apresentada em 24/09/20. Determinada citação da VC por carta registrada. INST para 25/05/21. Sentença procedente. Apresentamos RO, provido apenas para relegar juros e correção para execução. RR dispensado por Paloma. </t>
    </r>
    <r>
      <rPr>
        <b/>
        <sz val="11"/>
        <rFont val="Times New Roman"/>
        <family val="1"/>
      </rPr>
      <t xml:space="preserve">TRANSITOU. </t>
    </r>
    <r>
      <rPr>
        <sz val="11"/>
        <rFont val="Times New Roman"/>
        <family val="1"/>
      </rPr>
      <t xml:space="preserve">Determinada apresentação de cálculos pelas partes e CONC para 29/3/22. Concordamos com os cãlculos da Autora, que foram homologados. VC citada pra pagar. Nao pagou. Pagamos e ta tudo zerado. </t>
    </r>
  </si>
  <si>
    <t>Resp subs; AP ind, VRs, férias em dobro, dif salarias de piso, FGTS, PLR, 467 e 477, IPCA e HÁ</t>
  </si>
  <si>
    <t>HAMILTON RODRIGUES DA SILVA</t>
  </si>
  <si>
    <t>0011349-25.2019.5.15.0023</t>
  </si>
  <si>
    <r>
      <t xml:space="preserve">Aguarda realizacao de audiência UNA em 26/3/2020. Remarcada para 28/01/21. Sentença procedente. Partes apresentaram RO, provido só o do banco para tirar a multa por embargos protelatorios. RR dispensado. </t>
    </r>
    <r>
      <rPr>
        <b/>
        <sz val="11"/>
        <rFont val="Times New Roman"/>
        <family val="1"/>
      </rPr>
      <t>TRANSITOU</t>
    </r>
    <r>
      <rPr>
        <sz val="11"/>
        <rFont val="Times New Roman"/>
        <family val="1"/>
      </rPr>
      <t>. Determinada apresentação de cálculos pelas partes. Homologados cálculos da Vara. Vamos apresentar EE. Improvido. Nao apresentamos AP. Valores liberados.</t>
    </r>
  </si>
  <si>
    <t>MARCIO APARECIDO DO PRADO JESUS</t>
  </si>
  <si>
    <t>0010451-15.2020.5.15.0140</t>
  </si>
  <si>
    <r>
      <t xml:space="preserve">Aguarda realizacao UNA em 19/05/2021. Pela ausência da Sesvi, remarcada como UNA para 13/9/21. Sentença procedete, mas não nos intimaram. Pedimos devolução do prazo e devolveram. Sentença procedente. RO dispensado por Gabriel. </t>
    </r>
    <r>
      <rPr>
        <b/>
        <sz val="11"/>
        <rFont val="Times New Roman"/>
        <family val="1"/>
      </rPr>
      <t>TRANSITOU</t>
    </r>
    <r>
      <rPr>
        <sz val="11"/>
        <rFont val="Times New Roman"/>
        <family val="1"/>
      </rPr>
      <t>. Determinda apresentação de cálculos pelas partes. Homologados cálculos do Banco. Intimaram Sesvi para pagar em 48 horas. Nao pagou, nos citaram. Pedi pgt. Pagamos. Anna nao juntou comprovante, bloquearam em 28/6. desbloqueram em agosto e valor devolvido ao Banco</t>
    </r>
  </si>
  <si>
    <t>Resp subs e VRs</t>
  </si>
  <si>
    <t xml:space="preserve">AMANDA SILVA BARBOSA </t>
  </si>
  <si>
    <t>0010012-64.2019.5.15.0002  </t>
  </si>
  <si>
    <t xml:space="preserve">ALEXANDRE PINHEIRO BREVILIERI </t>
  </si>
  <si>
    <t xml:space="preserve"> Reclamante não compareceu na instrução. Após, juntou atestados dizend que estava no hospital das 14h as 16h, mas a audiência foi as 10h30. Aguarda sentença. Designada INSTR para 08/07/21. IMPROCEDENTE, mas multa de litigância pro Banco por não concordar com aud telepresencial. Em RO, diminuimos para 2% do valor da causa a multa e nao isso + 20%.  RR dispensado por Russomnano. Rct devia hon adv acima de 800, que foi o valor da multa para o BAnco. Ai liberaram RO do banco pra Chain como hon, tb pro DR Rafael e o resto voltou pro BAnco. Tudo zerado no GCPJ. Aguarda arquivamento </t>
  </si>
  <si>
    <t>JOSE DANIEL DE SOUZA</t>
  </si>
  <si>
    <t xml:space="preserve">ANALISTA OPERACOES JR </t>
  </si>
  <si>
    <t>0010674-98.2021.5.15.0053</t>
  </si>
  <si>
    <t>GUILHERME ZILIOTTO VEIGA DE CARVALHO</t>
  </si>
  <si>
    <t>Aguarda realização de audiência UNA em 25/10/2022. ACORDO</t>
  </si>
  <si>
    <t>ERICKSON CARDOSO CASTANHA</t>
  </si>
  <si>
    <t>0010608-52.2022.5.15.0096</t>
  </si>
  <si>
    <t>Aguarda realização de audiência INICIAL em 24/08/2022. Recebida defesa. Aguarda designação de INSTR. ACORDO em 12/9 de 65k</t>
  </si>
  <si>
    <t>GILBERTO PEREIRA DE ALMEIDA</t>
  </si>
  <si>
    <t>OFICIAL DE MANUTENÇÃO</t>
  </si>
  <si>
    <t>TB SERVICOS, TRANSPORTE, LIMPEZA, GERENCIAMENTO E RECURSOS HUMANOS S.A.</t>
  </si>
  <si>
    <t>FUNDAÇÃO BRADESCO</t>
  </si>
  <si>
    <t>0010251-15.2021.5.15.0094</t>
  </si>
  <si>
    <t>Defesa para 17/6. Após, perícia. INSTR para 8/6/22. ACORDO com a 1ª Ré. Suspenso em relação ao Banco. Agendado para ver após pagamento. Pago</t>
  </si>
  <si>
    <t>SIMONE CRISTINA SANTOS SILVA ALVES</t>
  </si>
  <si>
    <t>H. COSTA COBRANÇAS LTDA</t>
  </si>
  <si>
    <t>0010772-35.2022.5.15.0090</t>
  </si>
  <si>
    <t>Aguarda realização de audiência INICIAL em 8/9/22. CANCELADA. INICIAL para 29/9/22. ACORDO com a 1 Re e processo suspenso em relação ao Banco. Agendado para ver fim do pagamento. Pago</t>
  </si>
  <si>
    <t xml:space="preserve">ACORDO com a 1 Reclamada </t>
  </si>
  <si>
    <t>BRUNA LETICIA DA ROCHA</t>
  </si>
  <si>
    <t>0010282-38.2022.5.15.0114</t>
  </si>
  <si>
    <t>Aguardando audiência UNA em 19/10/2022. ACORDO</t>
  </si>
  <si>
    <t>BRUNA SANTOS DE LIMA</t>
  </si>
  <si>
    <t>GERENTE DE CONTAS PESSOA FISICA - SUPERVISOR ADMONISTRATIVO - ASSISTENTE</t>
  </si>
  <si>
    <t>0010787-29.2021.5.15.0093</t>
  </si>
  <si>
    <t>Aguarda realização de audiência INICIAL em 20/09/21. Juiz reuniu esse processo com o outro, mandando que a audiência inicial fosse conjunta, mas não fomos intimados. Pedi devolução de prazo. Deferida. Defesa ok.  INSTR em 07/11/22. ACORDO DE 60K</t>
  </si>
  <si>
    <t>GERENTE DE CONTAS PESSOA FISICA - SUPERVISOR ADMINISTRATIVO - ASSISTENTE</t>
  </si>
  <si>
    <t>0010690-29.2021.5.15.0093</t>
  </si>
  <si>
    <t>Aguarda realização de audiência INSTR em 07/11/22.ACORDO DE 60K</t>
  </si>
  <si>
    <t>VALDAIR PEDROSO</t>
  </si>
  <si>
    <t xml:space="preserve">BANCO BRADESCO+1 </t>
  </si>
  <si>
    <t>0010841-14.2022.5.15.0043</t>
  </si>
  <si>
    <t>Aguarda realização de audiência UNA em 27/07/22. Acordo com a 1a Reclamado. Processo suspenso em relação ao Banco até 26/10/2022. Acordo pago e autos arquivados</t>
  </si>
  <si>
    <t xml:space="preserve">ACORDO com 1a Reclamado </t>
  </si>
  <si>
    <t>CARLOS ALBERTO CORREA LEITE</t>
  </si>
  <si>
    <t>0010085-78.2020.5.15.0009</t>
  </si>
  <si>
    <t>JULIANA NEVES AYELLO</t>
  </si>
  <si>
    <t>Aguarda realização de audiência CONC em 02/02/21. Inconciliados pois Sesvi não compareceu. Voltará para Vara pra seguimento. Marcaram UNA, Autor não compareceu e foi arquivada.</t>
  </si>
  <si>
    <t>0011500-35.2021.5.15.0018</t>
  </si>
  <si>
    <t xml:space="preserve">ANTONIO HERNANDES MORENO </t>
  </si>
  <si>
    <t>Aguarda realização de UNA em 12/12/22. Diante da ausencia da Reclamante. processo foi arquivado.</t>
  </si>
  <si>
    <t>ALEXANDRE BATISTA PERINOTTO</t>
  </si>
  <si>
    <t>0010403-19.2021.5.15.0141</t>
  </si>
  <si>
    <t>ALEXANDRE INACIO LUZIA</t>
  </si>
  <si>
    <r>
      <t xml:space="preserve">Aguarda realização de audiência INICIAL em 19/07/21. INSTR para 08/9/21. Sentença deferiu apenas 3 meses de IJ e juros de 1%. RO dispensado por Paloma. Reclamante apresentou RO, não provido. </t>
    </r>
    <r>
      <rPr>
        <b/>
        <sz val="11"/>
        <rFont val="Times New Roman"/>
        <family val="1"/>
      </rPr>
      <t>TRANSITOU</t>
    </r>
    <r>
      <rPr>
        <sz val="11"/>
        <rFont val="Times New Roman"/>
        <family val="1"/>
      </rPr>
      <t>. Determinada apreentação de cálculos pelas Rés. Amanda dispensou. Autor conordou com calculos da Gocil e eles foram homologados. Gocil intimada pra pagar. Pagou e processo foi encerrado.</t>
    </r>
  </si>
  <si>
    <t>Resp subs; IJ, ADC 58 + 1% e HÁ</t>
  </si>
  <si>
    <t>ADRIANA APARECIDA PROCOPIO</t>
  </si>
  <si>
    <t>0010224-42.2020.5.15.0102</t>
  </si>
  <si>
    <t>Defesa em 24/09. CONC para 23/6/21. Depois para 19/8. ACORDO EM 2021.ACORDO</t>
  </si>
  <si>
    <t>ALEXANDRE BERTOLI DA SILVA</t>
  </si>
  <si>
    <t>0011374-94.2020.5.15.0090</t>
  </si>
  <si>
    <t>Aguarda realização de audiência INICIAL em 24/11/21. INSTR para 25/7/22. ACORDO DE 60K</t>
  </si>
  <si>
    <t>0011349-74.2022.5.15.0005</t>
  </si>
  <si>
    <t xml:space="preserve">Aguarda realização de audiência INICIAL. ACORDO DE 40K </t>
  </si>
  <si>
    <t>0011261-04.2022.5.15.0145</t>
  </si>
  <si>
    <t>Aguarda realização de audiência INICIAL. Reclamante desistiu da açao, com o que as rés concordaram, mas exigiram os honorários. RO do Autor contra os honorários. Sentença mantida, mas baixou para 5% e declarou a inegibilidade. RR e AIRR pelo Autor. Denegados.</t>
  </si>
  <si>
    <t>ANDERSON NUNES BANDEIRA</t>
  </si>
  <si>
    <t>0011378-21.2019.5.15.0138</t>
  </si>
  <si>
    <r>
      <t xml:space="preserve">Sentença parcialmente procedente. Apresentamos ED e RO.  Dado parcial provimento ao RO do Banco para excluir a indenização por danos morais, determinar pagamento de honorários ao Banco, relegar a decisão sobre IPCA para fase de execução e determinar aplicação da MP 905 no período de sua vigência. RR dispensado por Pietro. </t>
    </r>
    <r>
      <rPr>
        <b/>
        <sz val="11"/>
        <rFont val="Times New Roman"/>
        <family val="1"/>
      </rPr>
      <t>TRANSITOU</t>
    </r>
    <r>
      <rPr>
        <sz val="11"/>
        <rFont val="Times New Roman"/>
        <family val="1"/>
      </rPr>
      <t>. Aguarda início da execução. Apresentados os cálculos, rct concordou com os nossos. CONC para 5/10/21, onde juiz mandiu aplicar juros de 1%. Mandou arrumarmos os cálculos remarcou CONC para 19/10/2. Arrumamos mas apresentamos EE contra o 1%, nao aceitou, pois transitou antes da ADC 58 com juros de 1%. Nao apresentamos AP. Alvarás liberados para rct e Banco. GCPJ abateu 2k e pouco do dep maior. Aguarda demais baixas</t>
    </r>
  </si>
  <si>
    <t>Resp subs; vrs, multas 467 e 477 , HÁ</t>
  </si>
  <si>
    <t>CARLOS ALBERTO DO NASCIMENTO JUNIOR</t>
  </si>
  <si>
    <t>0010719-11.2019.5.15.0009</t>
  </si>
  <si>
    <t>IGOR BRUNO SIMONI BEZERRA</t>
  </si>
  <si>
    <r>
      <t xml:space="preserve">Determinada apresentação de defesa. UNA para 19/10/21. Bradesco consierado parte ilegitima, pois não havia causa de pedir. IMPROCEDENCIA. </t>
    </r>
    <r>
      <rPr>
        <b/>
        <u/>
        <sz val="11"/>
        <rFont val="Times New Roman"/>
        <family val="1"/>
      </rPr>
      <t>Encerrado no GCPJ em 22\10\21 por engano</t>
    </r>
    <r>
      <rPr>
        <sz val="11"/>
        <rFont val="Times New Roman"/>
        <family val="1"/>
      </rPr>
      <t xml:space="preserve">. Reclamante apresentou RO. Improvido. Apresentou RR, denegado. </t>
    </r>
    <r>
      <rPr>
        <b/>
        <u/>
        <sz val="11"/>
        <rFont val="Times New Roman"/>
        <family val="1"/>
      </rPr>
      <t>TRANSITOU</t>
    </r>
    <r>
      <rPr>
        <sz val="11"/>
        <rFont val="Times New Roman"/>
        <family val="1"/>
      </rPr>
      <t>. Processo segue em face da Sesvi</t>
    </r>
  </si>
  <si>
    <t>FARAILDES SILVA PINTO</t>
  </si>
  <si>
    <t>0010242-46.2020.5.15.0140</t>
  </si>
  <si>
    <t>0008991-25.2020.5.15.0000</t>
  </si>
  <si>
    <t>JEAN CARLOS DE MORAES</t>
  </si>
  <si>
    <t>Improcedência em face do Banco. Reclamante apresentou RO em face da resp subs, mas não teve provimento. ED pela Autora, rejeitado. RR pela Reclamante, denegado.Iniciou a fase de cálculos e mandou VC pagar.</t>
  </si>
  <si>
    <t>LUANA CORREIA FIGUEIREDO</t>
  </si>
  <si>
    <t>0011414-98.2020.5.15.0018</t>
  </si>
  <si>
    <r>
      <t xml:space="preserve">Determinada apresentação de defesa em 15 dias. Reclamante não compareceu na perícia por 2 vzs e juiz declarou preclusa a prova pericial. UNA para 16/07/21. Reclamante ausente. Sentença parcialmente procedente. Sem RO pelo IE 95. Reclamante recorreu e foi absolvida de pagar hon adv. </t>
    </r>
    <r>
      <rPr>
        <b/>
        <sz val="11"/>
        <rFont val="Times New Roman"/>
        <family val="1"/>
      </rPr>
      <t>TRANSITOU</t>
    </r>
    <r>
      <rPr>
        <sz val="11"/>
        <rFont val="Times New Roman"/>
        <family val="1"/>
      </rPr>
      <t>. Determinada apresentação de cálculos pelas partes. Nao apresentaremos, pois Chain. Calculos Chaim homologados  mandaram ela pagar. Liberam o recursal para pgt  e autos serao arquivados</t>
    </r>
  </si>
  <si>
    <t xml:space="preserve">Resp subs; rescisão indireta e honorários advocatícios </t>
  </si>
  <si>
    <t xml:space="preserve">MARIA GISELE PAIFER COSTA </t>
  </si>
  <si>
    <t>0011148-43.2021.5.15.0094</t>
  </si>
  <si>
    <t xml:space="preserve">ISABELLA SANGLARD PIMENTA </t>
  </si>
  <si>
    <t xml:space="preserve">Determinada apresentação de defesa em 15 dias (16/09). Juíza considerou a defesa intempestiva e declarou a revelia da Reclamada. Não reconsideru a decisão. Sentença parcialmente procedente, não aceitando os reflexos da indenização no FGTS + 40%. Apresentamos ED, improvido. Apresentamos RO, que aguarda julgamento. Nao aceitaram a preliminar de cerceamento, deferiram os reflexos do FGTS, tiraram 477 e PLR 2019, mas deram sobre AP. ED pelas partes, improvidos e Dagoberto deu má-fé recíproca. Vamos de RR. Russo só recorreu da PLR e nao do cerceamento de defesa. ACORDO  </t>
  </si>
  <si>
    <t>PLR 2020; reflexos ind estabildide no FGTS + 40% e HÁ. Atual ok - ACORDO</t>
  </si>
  <si>
    <t>ROGERIO VALERIO TOBIAS</t>
  </si>
  <si>
    <t>0010402-30.2021.5.15.0013</t>
  </si>
  <si>
    <t>IRANI RODRIGUES DE FRANCA VIEIRA</t>
  </si>
  <si>
    <t>Aguarda realização de audiência UNA em 17/5/22 - ACORDO</t>
  </si>
  <si>
    <t>ROSA APARECIDA ALVES LIXANDRAO</t>
  </si>
  <si>
    <t>0010755-60.2020.5.15.0060</t>
  </si>
  <si>
    <t>CLAUDIA APARECIDA DARIOLLI</t>
  </si>
  <si>
    <r>
      <t xml:space="preserve">Aguarda realização de audiência UNA em 16/12/20. CANCELADA e determinada apresentação de defesa pela VC. REVEL. INSTR para 11/11/21. Sentença procedencia. RO do Banco excluiu DM. RR dispensado. </t>
    </r>
    <r>
      <rPr>
        <b/>
        <sz val="11"/>
        <rFont val="Times New Roman"/>
        <family val="1"/>
      </rPr>
      <t>TRANSITOU.</t>
    </r>
    <r>
      <rPr>
        <sz val="11"/>
        <rFont val="Times New Roman"/>
        <family val="1"/>
      </rPr>
      <t xml:space="preserve">  Determinado direto cálculos pelo perito, que foram homologados sem manifestaçao das partes e mandou Banco pagar. Sem materia para EE, entao vamos pagar. Pagamos. GCPJ zerado e encerrado</t>
    </r>
  </si>
  <si>
    <r>
      <t xml:space="preserve">Resp subs, Vrs, 467 e 477, </t>
    </r>
    <r>
      <rPr>
        <sz val="11"/>
        <color theme="0" tint="-0.499984740745262"/>
        <rFont val="Times New Roman"/>
        <family val="1"/>
      </rPr>
      <t>DM</t>
    </r>
  </si>
  <si>
    <t>WILLIAM VALIM BERTOLDO</t>
  </si>
  <si>
    <t>0010701-41.2021.5.15.0034</t>
  </si>
  <si>
    <t xml:space="preserve">Aguarda realização de audiência CONC em 23/11/21. INSTR para 15/3/22. Sentença parcialmente procedente. ED pelo Banco. Marcada CONC. ACORDO </t>
  </si>
  <si>
    <t>IVAN DA SILVA TELES</t>
  </si>
  <si>
    <t>STREET 100% SERVICOS - DOMICILIARES E EMPRESARIAIS LTDA. - EPP</t>
  </si>
  <si>
    <t xml:space="preserve">BBC PROCESSADORA </t>
  </si>
  <si>
    <t>0012743-68.2022.5.15.0021</t>
  </si>
  <si>
    <t>MARCELO EZABELLA</t>
  </si>
  <si>
    <t>Aguarda realização de audiência UMA - AVISEI FABIO QUE BBC NÃO É do Banco, entao não estamos no polo. Ele mandou email cancelando a terceirizaçao</t>
  </si>
  <si>
    <t>0006461-77.2022.5.15.0000</t>
  </si>
  <si>
    <t xml:space="preserve">MS impetrado pela Autora em razao do indeferimento liminar de reIntegração. Deferido. Apresentamos Agravo, nao concedido efeito suspensivo. Func reintegrada. TRT não proveu agravo. Bruna dispensou a correicional. </t>
  </si>
  <si>
    <t>JOSIVALDO CARNEIRO DA CUNHA</t>
  </si>
  <si>
    <t>0010223-57.2020.5.15.0102</t>
  </si>
  <si>
    <t>Defesa em 29/09. CONC em 23/06/21. UNA para 30/08/21. ACORDO</t>
  </si>
  <si>
    <t>ANA CAROLINA FRANCO MARTINS</t>
  </si>
  <si>
    <t>0010872-30.2022.5.15.0109</t>
  </si>
  <si>
    <t>MAURICIO FELIX</t>
  </si>
  <si>
    <t>Aguarda realização de audiência INICIAL em  20/10/22. ACORDO</t>
  </si>
  <si>
    <t>JESSICA DOBELIN DE LIMA POZZA</t>
  </si>
  <si>
    <t>0010545-36.2022.5.15.0093</t>
  </si>
  <si>
    <t>Aguarda realização de audiência INICIAL em 7/12/22. ACORDO. Reclamante intimada par ratificar.</t>
  </si>
  <si>
    <t>ADRIELLE FERNANDA CAVERSAN PEREIRA</t>
  </si>
  <si>
    <t>GERENTE DE CONTAS PESSOA JURÍDICA - FISICA - ASSISTENTE - CAIXA</t>
  </si>
  <si>
    <t>0011163-90.2022.5.15.0089</t>
  </si>
  <si>
    <t>Aguarda realização de audiência INI em 10/10/22. ACORDO</t>
  </si>
  <si>
    <t>Ofereci 30k. Depois 40k</t>
  </si>
  <si>
    <t>FILIPE DA COSTA MELO FARIAS</t>
  </si>
  <si>
    <t>ZANC TELEATENDIMENTO E RECUPERACAO DE CREDITO LTDA</t>
  </si>
  <si>
    <t>1001450-52.2022.5.02.0472</t>
  </si>
  <si>
    <t>SAO CAETANO DO SUL</t>
  </si>
  <si>
    <t>ANDERSON MENDES SERENO</t>
  </si>
  <si>
    <t xml:space="preserve">Aguarda realização de audiência INICIAL. Reclamante NÃO COMPARECEU. PROCESSO ARQUIVADO. </t>
  </si>
  <si>
    <t>LUIS CARLOS RODRIGUES</t>
  </si>
  <si>
    <t>GERENTE CAMBIO III</t>
  </si>
  <si>
    <t xml:space="preserve"> 0009386-80.2021.5.15.0000</t>
  </si>
  <si>
    <t>Liminar de reintegração por descumprmento de compromisso negada. Impetraram MS, extinto pelo Dagoberto por incabível (compromisso durou 60 dias). Apresentaram AgIt, denegado. Ao arquivo.</t>
  </si>
  <si>
    <t>Comissoes BVP</t>
  </si>
  <si>
    <t>MAISA MENDES SILVA</t>
  </si>
  <si>
    <t>Operadora de estacionamento</t>
  </si>
  <si>
    <t>ESTABANC ESTACIONAMENTOS E SERVICOS LTDA</t>
  </si>
  <si>
    <t>1001158-29.2022.5.02.0323</t>
  </si>
  <si>
    <t>13</t>
  </si>
  <si>
    <t>GUARULHOS</t>
  </si>
  <si>
    <t>CARLA DOS SANTOS TELES</t>
  </si>
  <si>
    <t>Aguarda realização de audiência UNA em 21/11/22. ACORDO com 1a Ré e exclusao do Banco</t>
  </si>
  <si>
    <t>ACORDO com 1a Ré</t>
  </si>
  <si>
    <t>RAFAEL DE BARROS SILVA</t>
  </si>
  <si>
    <t>0010780-70.2019.5.15.0040</t>
  </si>
  <si>
    <t xml:space="preserve">0011065-29.2020.5.15.0040 </t>
  </si>
  <si>
    <r>
      <t xml:space="preserve">Sentença parcialmente procedente. Apesentado RO e ED, ambos indeferidos. Apresentamos RR sobre IPCA, provido. </t>
    </r>
    <r>
      <rPr>
        <b/>
        <sz val="11"/>
        <rFont val="Times New Roman"/>
        <family val="1"/>
      </rPr>
      <t>TRANSITOU em 08/9/21.</t>
    </r>
    <r>
      <rPr>
        <sz val="11"/>
        <rFont val="Times New Roman"/>
        <family val="1"/>
      </rPr>
      <t xml:space="preserve"> </t>
    </r>
    <r>
      <rPr>
        <b/>
        <sz val="11"/>
        <rFont val="Times New Roman"/>
        <family val="1"/>
      </rPr>
      <t>Exe Prov (virou definitiva)</t>
    </r>
    <r>
      <rPr>
        <sz val="11"/>
        <rFont val="Times New Roman"/>
        <family val="1"/>
      </rPr>
      <t>: Impugnmaos cálculos do Reclamante e ele pediu execução em face do Banco. Reclamante concordou com cálculos do Banco. Apresentamos EE, rejeitados. AP dispendado pro Edu. Vao liberar. Mandou Banco pagar mais 60 reais de INSS. Vamos recolher.  Arquivado.</t>
    </r>
  </si>
  <si>
    <t xml:space="preserve">VRs e multas </t>
  </si>
  <si>
    <t>RENATA APARECIDA DE OLIVEIRA COELHO</t>
  </si>
  <si>
    <t>0012307-78.2022.5.15.0096</t>
  </si>
  <si>
    <t>Autora desistiu da açao</t>
  </si>
  <si>
    <t>SANDRA LUCAS SOARES</t>
  </si>
  <si>
    <t>1000987-55.2022.5.02.0361</t>
  </si>
  <si>
    <t>MAUÁ</t>
  </si>
  <si>
    <t>MARISTELA PAES DE AZEREDO</t>
  </si>
  <si>
    <t>Determinada apresentaçao de defesa em 15 dias (20/10/22). A7 vai apresentar quesitos, logo, Banco Bradesco não precisa. ACORDO em audiência de INSTR, com exclusao do Banco</t>
  </si>
  <si>
    <t>WELTON RODRIGO MANOEL</t>
  </si>
  <si>
    <t>0010477-45.2021.5.15.0021</t>
  </si>
  <si>
    <t xml:space="preserve">MARCOS RAFAEL CALEGARI CARDOSO  </t>
  </si>
  <si>
    <t>Aguarda realização de audiência de INSTR em 14/7/22. Acordo com a 1a reclamada. Processo suspenso em relação ao Banco até 26/08/2022</t>
  </si>
  <si>
    <t>ACORDO com a 1a Reclamada</t>
  </si>
  <si>
    <t xml:space="preserve">ANDRE LUIZ DOS SANTOS </t>
  </si>
  <si>
    <t>0012790-30.2019.5.15.0059</t>
  </si>
  <si>
    <r>
      <t xml:space="preserve">Aguarda realização de Conciliação virtual em 16/06. Sesvi apareceu e apresentou defesa. Foi a conclusao e juiz sentenciou. Apresentamos ED. Rejeitado. TRT reconheceu a nulidade do ato por falta de audiência de instrução e mandou reabrir a instrução. INS para 13/04/21. Sentença procedente. Apresentado RO pelo BAnco, provido apenas para correção pelo TST. Apresentamos ED, não provido. Apresentamos RR, que aguarda julgamento. ACORDO homologado em 11/3. Pedimos para descontar o INSS dos recursais, aceitaram. </t>
    </r>
    <r>
      <rPr>
        <b/>
        <sz val="11"/>
        <rFont val="Times New Roman"/>
        <family val="1"/>
      </rPr>
      <t xml:space="preserve">Dep recursais nao zerados, só o último deposito.  Aguarda comprovantes de liberação pela Vara do INSS e retorno do restante ao Banco para pedir baixa dos alvarás no GCPJ. </t>
    </r>
  </si>
  <si>
    <t>CAROLINE GABRIELLY VIEIRA DOS SANTOS</t>
  </si>
  <si>
    <t>0011256-35.2022.5.15.0095</t>
  </si>
  <si>
    <t xml:space="preserve">08 </t>
  </si>
  <si>
    <t xml:space="preserve"> CLAUDIO AYDAR DE OLIVEIRA  </t>
  </si>
  <si>
    <t>Aguarda realização de audiência UMA. ACORDO</t>
  </si>
  <si>
    <t>ENCARREGADO DE SUPORTE GERAL</t>
  </si>
  <si>
    <t>RCP - ENGENHARIA E REPRESENTACAO LTDA</t>
  </si>
  <si>
    <t>0011733-06.2020.5.15.0038</t>
  </si>
  <si>
    <t>ANDRE DA SILVA ANASTACIO</t>
  </si>
  <si>
    <r>
      <t xml:space="preserve">Banco intimado por carta simples (postada em 24/02/21) para apresentar defesa em 15 dias. Não recebemos. Intimaram novamente para defesa até a audiência de INSTR em 26/08/21. Receberam a defesa e foi pra perícia. Desistiu da perícia. INSTR para 3/5/22. Sentença IMPROCEDENTE. Denegado seguimento ao RO do Autor, pois ele apresentou as razoes de recurso 3 dias depois da peticao de RO. </t>
    </r>
    <r>
      <rPr>
        <b/>
        <sz val="11"/>
        <rFont val="Times New Roman"/>
        <family val="1"/>
      </rPr>
      <t>TRANSITOU</t>
    </r>
    <r>
      <rPr>
        <sz val="11"/>
        <rFont val="Times New Roman"/>
        <family val="1"/>
      </rPr>
      <t xml:space="preserve">. Mandou rct pagar hon para as rcds. Nao pagpu e RCP executou  </t>
    </r>
  </si>
  <si>
    <t>EVANUZIA SOARES DA SILVA</t>
  </si>
  <si>
    <t>0012302-80.2019.5.15.0122</t>
  </si>
  <si>
    <t>0012088-55.2020.5.15.0122</t>
  </si>
  <si>
    <r>
      <t>Sentença parcialmente procedente. Apenas Banco apresentou RO, não provido. RR dispensado por Amanda.</t>
    </r>
    <r>
      <rPr>
        <b/>
        <sz val="11"/>
        <rFont val="Times New Roman"/>
        <family val="1"/>
      </rPr>
      <t xml:space="preserve"> TRANSITOU. Exe Prov:</t>
    </r>
    <r>
      <rPr>
        <sz val="11"/>
        <rFont val="Times New Roman"/>
        <family val="1"/>
      </rPr>
      <t xml:space="preserve"> determinada impugnação aos cálculos da Autora.Impugnamos já com correção STF. Homologados nossos cálculos e fomos intimados que o Banco será executado e não a VC.Pedimos execução em face da VC, o que ficou indeferido. Apresentaremos EE. Exe ja garantida através do depsósito recursal. EE improvido. Amanda dispensou Agravo de petição. Aguarda liberações e arquivamento.</t>
    </r>
  </si>
  <si>
    <t>Resp subsi; Diferença AP, multas normativas; HÁ</t>
  </si>
  <si>
    <t>GUILHERME DOS SANTOS LOPES</t>
  </si>
  <si>
    <t>0011508-66.2022.5.15.0021</t>
  </si>
  <si>
    <t xml:space="preserve">CLAUDIO AYDAR DE OLIVEIRA  </t>
  </si>
  <si>
    <t>Aguarda designação de audiência. ACORDO de 40k para ambos os processos em 6/12/22</t>
  </si>
  <si>
    <t>0012430-10.2022.5.15.0021</t>
  </si>
  <si>
    <t>Aguarda despacho inicial. ACORDO de 40k para ambos os processos em 6/12/22</t>
  </si>
  <si>
    <t>MARCELO VICTOR VASSOLER</t>
  </si>
  <si>
    <t>0012405-57.2021.5.15.0077</t>
  </si>
  <si>
    <t>Aguarda realizacao UNA em 8/6/22. Adiada para 25/11/22 pela ausencia tests do Reclamante.</t>
  </si>
  <si>
    <t>MATEUS DOS SANTOS SESTARI</t>
  </si>
  <si>
    <t>0010892-63.2022.5.15.0095</t>
  </si>
  <si>
    <t>RAFAEL AUGUSTO RAPELLO</t>
  </si>
  <si>
    <t>0012065-41.2022.5.15.0025</t>
  </si>
  <si>
    <t xml:space="preserve"> MARCELO JUNIOR DA SILVA  </t>
  </si>
  <si>
    <t>Aguarda realização de audiência INICIAL. ACORDO DE 30K em  20/12</t>
  </si>
  <si>
    <t>NÃO COBRADO EM JANEIRO</t>
  </si>
  <si>
    <t>0010340-49.2019.5.15.0113</t>
  </si>
  <si>
    <t>ALEXANDRE CASTANHEIRA GOMES DAVI E SILVA</t>
  </si>
  <si>
    <r>
      <t xml:space="preserve">Sentença parcialmente procedente. Apresentado RO pelas partes: Correção na exe, férias simples e suspende HÁ da Autora. Em ED, conseguimos correção pelo STF. RR dispensado por Amanda. </t>
    </r>
    <r>
      <rPr>
        <b/>
        <sz val="11"/>
        <rFont val="Times New Roman"/>
        <family val="1"/>
      </rPr>
      <t>TRANSITOU</t>
    </r>
    <r>
      <rPr>
        <sz val="11"/>
        <rFont val="Times New Roman"/>
        <family val="1"/>
      </rPr>
      <t>. Determinada apresentação de cálculos pelas partes e que Reclamado deposite o incontroverso. Vamos só de cálculos. Juiz homolou cálculos da Autora sob alegação de que nao apresentamos impugnação, mas apresnetamos sim. Citada VC para pgt, nao pagou. Bacen negativo. Fomos intimados para pagar. Pagamos e apresentamos EE, julgados improcedentes. LP indicou não haver matéria para AP. Mandaram liberar os valores já depositados e o restante pro Banco.</t>
    </r>
  </si>
  <si>
    <t xml:space="preserve">Resp subsis, insalubridade, rescisórias, 467, 477, férias, HÁ, </t>
  </si>
  <si>
    <t>JANETE DOMINGOS DIAS</t>
  </si>
  <si>
    <t>0011718-31.2018.5.15.0095</t>
  </si>
  <si>
    <t xml:space="preserve">Perícia de insalubridade positiva, mas realizada na Bradesco Seguros. Instrução para 7/5/20, que mudou pra conciliação e foi virtual. INS para 10/11/21. ACORDO com a 1ª Ré. Sobrestado por 1 ano. Acordo pago.   </t>
  </si>
  <si>
    <t>ELVIRA BECKER DE BARROS</t>
  </si>
  <si>
    <t>0010102-18.2020.5.15.0138</t>
  </si>
  <si>
    <t>0010161-69.2021.5.15.0138</t>
  </si>
  <si>
    <t>LUIS CESAR DE ARAUJO FERRAZ</t>
  </si>
  <si>
    <r>
      <t xml:space="preserve"> Determinada entrega das defesas e discriminação de provas. UNA virtual para 10/12/20. Sentença procedente. Apresentado RO, improvido. RR dispensado por Amanda. </t>
    </r>
    <r>
      <rPr>
        <b/>
        <sz val="11"/>
        <color theme="9"/>
        <rFont val="Times New Roman"/>
        <family val="1"/>
      </rPr>
      <t>TRANSITOU</t>
    </r>
    <r>
      <rPr>
        <sz val="11"/>
        <color theme="9"/>
        <rFont val="Times New Roman"/>
        <family val="1"/>
      </rPr>
      <t>. Na exe que era prov e foi para o principal, partes apresentaram cálculos e impugnações. MArcada CONC em Exe para 7/10/21. Apresentamos EE. Kurt mandou desistir. ENCERRADO</t>
    </r>
  </si>
  <si>
    <t>Resp Subs; VRs;  467 e 477; FGTS + 40% e HA (10%)</t>
  </si>
  <si>
    <t>JOSE EDUARDO TRIVIA</t>
  </si>
  <si>
    <t>0204800-70.1991.5.15.0031</t>
  </si>
  <si>
    <t>Processo encerrado há anos, enviado para o escritório fazer o levantamento dos recursais. Pedido de expediçao deferido. Ok, baixado no GCPJ</t>
  </si>
  <si>
    <t>não precisa inserir</t>
  </si>
  <si>
    <t>ADRIANA OLIVEIRA SOARES DA SILVA</t>
  </si>
  <si>
    <t>GERENTE DE CONTAS PESSOA FÍSICA E JURÍDICA</t>
  </si>
  <si>
    <t>0011064-73.2022.5.15.0040</t>
  </si>
  <si>
    <t xml:space="preserve">Aguarda realização de audiência UNA. ACORDO antes da audiência </t>
  </si>
  <si>
    <t xml:space="preserve">ANA CARLA GOMES SANTIAGO DE ARAUJO </t>
  </si>
  <si>
    <t>0011441-42.2020.5.15.0128</t>
  </si>
  <si>
    <t>Determinada apresentação de defesa em 30 dias (P:11/02). Após, vai pra perícia. INSTR para 10/02/22. IMPROCECEDNCIA em relação ao Banco e parcialmente procedente em face da Chain. RO das partes, provido da Chain para afastar DM e declarar ação improedente tb em face da Chain. Vao liberar o recursal e arquivar.</t>
  </si>
  <si>
    <t>ANTONIA POLI DE LIMA</t>
  </si>
  <si>
    <t>0010402-96.2020.5.15.0067</t>
  </si>
  <si>
    <t>JOSIANE AROCETE MARQUES</t>
  </si>
  <si>
    <r>
      <t xml:space="preserve">Determinada apresentação de defesa até 29/05. Discriminadas provas, juiz mandou fazer perícia. Perícia negativa. INSTR para 04/10/21. Sentença procedência. Apresentamos RO pois o laudo afastou a INSAlubridade, mas a juíza deferiu. RO pela autora também, ambos negados. </t>
    </r>
    <r>
      <rPr>
        <b/>
        <sz val="11"/>
        <color theme="9"/>
        <rFont val="Times New Roman"/>
        <family val="1"/>
      </rPr>
      <t>TRANSITOU</t>
    </r>
    <r>
      <rPr>
        <sz val="11"/>
        <color theme="9"/>
        <rFont val="Times New Roman"/>
        <family val="1"/>
      </rPr>
      <t xml:space="preserve">. Determinada apresentacao de calculos pelas partes. Muito distantes, foi pro perito. ACORDO em 1/5/23, a ser pago pela liberaçao dos recursais.  </t>
    </r>
  </si>
  <si>
    <t>Resp subs; INSAlubridade,  HA - ACORDO</t>
  </si>
  <si>
    <t>BEATRIZ DIAS PEREIRA DA SILVA</t>
  </si>
  <si>
    <t>GERENTE RELACIONAMENTO PRIME I - FISICA</t>
  </si>
  <si>
    <t>1000679-63.2022.5.02.0702</t>
  </si>
  <si>
    <t>Aguarda realização de audiência UNA em 29/9/22. Sentença procedente em parte. RO pelas partes, provido do Banco para declarar a IMPROCEDENCIA da ação. TRANSITOU. GCPJ zerado.</t>
  </si>
  <si>
    <t>PLR - IMPROCEDENTE</t>
  </si>
  <si>
    <t>exito ok</t>
  </si>
  <si>
    <t>CAMILA LOPES COSTA</t>
  </si>
  <si>
    <t>0012377-23.2021.5.15.0002</t>
  </si>
  <si>
    <r>
      <t xml:space="preserve">Determinada apresentação de defesa em 15 dias (8/12). INSTR para 3/10/22. IMPROCEDENTE em face de todas. RO perla Autora. Não provido. </t>
    </r>
    <r>
      <rPr>
        <b/>
        <sz val="11"/>
        <color theme="9"/>
        <rFont val="Times New Roman"/>
        <family val="1"/>
      </rPr>
      <t>TRANSITOU</t>
    </r>
    <r>
      <rPr>
        <sz val="11"/>
        <color theme="9"/>
        <rFont val="Times New Roman"/>
        <family val="1"/>
      </rPr>
      <t>. Arquivaram</t>
    </r>
  </si>
  <si>
    <t>DOUGLAS NATANAEL PEREIRA DOS SANTOS</t>
  </si>
  <si>
    <t>0010967-74.2019.5.15.0009</t>
  </si>
  <si>
    <r>
      <t xml:space="preserve">Aguarda realização de audiência UNA em 17/02/20. Adiada pra 23/09 pela ausencia da Sesvi na primeira.Determinada discriminação de provas. Juiz mandou Reclamante indicar endereço da Sesvi. Sesvi revel. Sentença parcialmente procedente. Em face do Banco, </t>
    </r>
    <r>
      <rPr>
        <b/>
        <sz val="11"/>
        <color theme="9"/>
        <rFont val="Times New Roman"/>
        <family val="1"/>
      </rPr>
      <t>foi extinta sem julgamento de merito por falta de pedido.</t>
    </r>
    <r>
      <rPr>
        <sz val="11"/>
        <color theme="9"/>
        <rFont val="Times New Roman"/>
        <family val="1"/>
      </rPr>
      <t xml:space="preserve"> RO do rct, provido apenas para excluir os HA pelo Autor. RR e AI pelo Autor, denegados. </t>
    </r>
    <r>
      <rPr>
        <b/>
        <sz val="11"/>
        <color theme="9"/>
        <rFont val="Times New Roman"/>
        <family val="1"/>
      </rPr>
      <t>TRANSITOU</t>
    </r>
    <r>
      <rPr>
        <sz val="11"/>
        <color theme="9"/>
        <rFont val="Times New Roman"/>
        <family val="1"/>
      </rPr>
      <t xml:space="preserve">. Iniciou a execuçao, homologou cálculos do Autor e mandou Sesvi pagar.Nao pagou, mandou rct indicar como prosseguirá a execução. </t>
    </r>
  </si>
  <si>
    <t>Extinta em face do banco por ausência de pedido</t>
  </si>
  <si>
    <t>DULCE HELENA VICENTE</t>
  </si>
  <si>
    <t>0011283-75.2020.5.15.0034</t>
  </si>
  <si>
    <t>MARIA CECILIA DE SOUZA</t>
  </si>
  <si>
    <t>Aguarda realização de audiência INICIAL em 15/06/2021. Citarão VC por AR para apresentar defesa e nós temos que juntar ctts. Depois, a conclusão. Parcial;procedente. RO dispensado pela IE 95. ACORDO. Marcada CONC. Banco pagou antes da homologaçcao. Juiz mandou aguardar a aud para homologar e dipsensou as partes de comparecer.</t>
  </si>
  <si>
    <t>Resp subs etc - ACORDO</t>
  </si>
  <si>
    <t>EDER RICARDO DANIEL GONCALO</t>
  </si>
  <si>
    <t>0010077-12.2020.5.15.0071</t>
  </si>
  <si>
    <t>MARCELA LIMA DE SOUZA</t>
  </si>
  <si>
    <t>Sem designação de audiência e sem prazo para defesa. (P:29/06). UNA para 04/10/21. Sentença de procedência. Apresentamos RO pelo juros de 1% na pre-processual. Improvido. ED pelo Russo. Improvido. RR denegado. Vamos de AI. Denegado pra manter juros art. 39 no IPCA. Apresentamos os cálculos e rct concordou. Mandaram Sesvi pagar, nao pagou. MAndou BAnco pagar e marcou Conciliação, que falamos q nao temos interesse. Pagamos e processo vai arquivar</t>
  </si>
  <si>
    <t>Resp Subs, dif FGTS, Reflexos do add periculo; VRs; 467 e 477, HA  e IPCA com juros na pre-judicial</t>
  </si>
  <si>
    <t>ENRIQUE ANTONIO DE ALBUQUERQUE FOGACA</t>
  </si>
  <si>
    <t>0011877-09.2022.5.15.0135</t>
  </si>
  <si>
    <t>Determinada apresentaçao de defesa até 27/01/2023. Não apresentamos. UNA para 18/5/23, onde apresentamos defesa, informando que usamos nosso direito de apresentar defesa em audiência. Juiz vai decidir sobre isso apenas em sentença. ACORDO antes da INSTR.</t>
  </si>
  <si>
    <t>ENZO LIMA PIRES</t>
  </si>
  <si>
    <t>0011760-37.2021.5.15.0043</t>
  </si>
  <si>
    <t>ERNANI FERREIRA ALVES NETTO</t>
  </si>
  <si>
    <t xml:space="preserve">Aguarda realização de audiência UNA em 3/10/22. ACORDO com a GP. Desistiu do processo em relaçao ao Banco. </t>
  </si>
  <si>
    <t>Accordo com a GP</t>
  </si>
  <si>
    <t>ESTHER VICTORIA FELICE DE ALMEIDA</t>
  </si>
  <si>
    <t>TMKT SERVICOS DE MARKETING LTDA.</t>
  </si>
  <si>
    <t>1001362-63.2022.5.02.0391</t>
  </si>
  <si>
    <t>POA</t>
  </si>
  <si>
    <t>WALTER RODRIGO ALVES DAVID</t>
  </si>
  <si>
    <t>Aguarda realização de audiência INICIAL. Aguarda INSTR ACORDO com o 1º réu e exclusao do Banco.</t>
  </si>
  <si>
    <t>ACORDO com o 1º réu</t>
  </si>
  <si>
    <t>EVANDRO BEDOIA</t>
  </si>
  <si>
    <t>0010225-66.2021.5.15.0013</t>
  </si>
  <si>
    <t>IZAIAS VAMPRE DA SILVA</t>
  </si>
  <si>
    <t>Aguarda realização de audiência UNA em 29/08/22. Parcial/ procedente. RO dispensado pela IE 95. ACORDO</t>
  </si>
  <si>
    <t>FERNANDA BRITO DE SOUZA</t>
  </si>
  <si>
    <t>0012281-42.2020.5.15.0099</t>
  </si>
  <si>
    <t xml:space="preserve">Aguarda realizacao de audiência INST em 17/03/22. Foi para 10/11/22 e depois 2/5/23. ACORDO de 80k </t>
  </si>
  <si>
    <t>GABRIEL AUGUSTO MOSCHEN STELATO</t>
  </si>
  <si>
    <t>0010432-46.2023.5.15.0029</t>
  </si>
  <si>
    <t>Aguarda realização de audiência INICIAL. Reclamante apresentou pet deisitindo da ação, antes da apresentação da defesa. Desistencia homologada. Arquivado</t>
  </si>
  <si>
    <t>GABRIEL HESSEL DE OLIVEIRA</t>
  </si>
  <si>
    <t>0010309-32.2023.5.15.0002</t>
  </si>
  <si>
    <t>ANTONIO CARLOS DE SOUZA SANTANA</t>
  </si>
  <si>
    <t>Aguarda realização de INICIAL. Nao compareceu na audiência, foi arquivado.</t>
  </si>
  <si>
    <t>JAMARA CARNEIRO</t>
  </si>
  <si>
    <t>0012378-07.2019.5.15.0122</t>
  </si>
  <si>
    <t>MARIA APARECIDA SORGI DA COSTA</t>
  </si>
  <si>
    <r>
      <t xml:space="preserve">Determinada apresentação de defesa em 15 dias. Protocolada em 30/7 + discriminação de provas. INSTR para 24/11/21. Cancelada no mesmo dia porque a Autora ta grávida e remarcada para 19/5/22. Remarcada para 25/8/22 pois test do Banco estava de férias.Sentença IMPROCEDENTE em face da Bradesco seguros, e procedente em relaco ao Banco. Partes apresentaram RO, provido só do banco pra baixar HA para 5%. RR dispensado por Russomano. </t>
    </r>
    <r>
      <rPr>
        <b/>
        <sz val="11"/>
        <color theme="9"/>
        <rFont val="Times New Roman"/>
        <family val="1"/>
      </rPr>
      <t>TRANSITOU</t>
    </r>
    <r>
      <rPr>
        <sz val="11"/>
        <color theme="9"/>
        <rFont val="Times New Roman"/>
        <family val="1"/>
      </rPr>
      <t>. Rcd apresentou cálculos, Autora concordou, homologaram e mandaram Banco pagar. Pagamos e vai liberar depositos e arquivar.</t>
    </r>
    <r>
      <rPr>
        <b/>
        <sz val="11"/>
        <color theme="9"/>
        <rFont val="Times New Roman"/>
        <family val="1"/>
      </rPr>
      <t xml:space="preserve"> GCPJ zerado.</t>
    </r>
  </si>
  <si>
    <t>Diferanças salariias por atraso de promoçao, dif PLR, HÁ (10%) e ADC 58</t>
  </si>
  <si>
    <t>JAQUELINE DA SILVA GUILHARDI</t>
  </si>
  <si>
    <t>0010476-06.2022.5.15.0060</t>
  </si>
  <si>
    <t>Determinada apresentação de defesa em 20 dias (6/7). INSTR para 28/3/23. ACORDO com a Brinks, suspenso em relaçao ao Banco. Agendado  pra ver arquivamento.</t>
  </si>
  <si>
    <t>ACORDDO com a Brinks.</t>
  </si>
  <si>
    <t>KARINA CESTARI NICODEMUS</t>
  </si>
  <si>
    <t>SISCOM TELEATENDIMENTO E TELESERVICOS LTDA</t>
  </si>
  <si>
    <t>1000942-24.2022.5.02.0467</t>
  </si>
  <si>
    <t xml:space="preserve">7 </t>
  </si>
  <si>
    <t>SAO BERNARDO DO CAMPO</t>
  </si>
  <si>
    <t>ALAN BUENO DE GOIS</t>
  </si>
  <si>
    <t xml:space="preserve">Determinaa apresentacao de defesa em 15 dias (24/08/22). Só pede resp subs. Aguarda INSTR. ACORDO com a 1a Reclamada. Bradesco excluído.   </t>
  </si>
  <si>
    <t xml:space="preserve">ACORDDO com a 1a Reclamada  </t>
  </si>
  <si>
    <t>KATHIA CIBELE STORTI</t>
  </si>
  <si>
    <t>0011722-34.2019.5.15.0095</t>
  </si>
  <si>
    <t>Contestação em 20/06. UNA para 21/2/22. Remarcada por ausencia de citação da VC para 25/07/22. Sentença procedente. RO do banco apenas. ACORDO.  Recursal liberado para Autora como parte do pagamento. Coletiva também abrangida pelo acordo</t>
  </si>
  <si>
    <t>LEONARDO HENRIQUE MESSIAS</t>
  </si>
  <si>
    <t>0011140-37.2020.5.15.0018</t>
  </si>
  <si>
    <r>
      <t xml:space="preserve">Determinada apresentação de defesa em 15 dias. UNA para 04/05/21. Não recebemos a intimação postal e já foi designada perícia de periculosidade. INST para 13/9/22. Parcialm procedente. RO dipsensado pela IE 95. Ninguem recorreu. </t>
    </r>
    <r>
      <rPr>
        <b/>
        <sz val="11"/>
        <color theme="9"/>
        <rFont val="Times New Roman"/>
        <family val="1"/>
      </rPr>
      <t>TRANSITOU</t>
    </r>
    <r>
      <rPr>
        <sz val="11"/>
        <color theme="9"/>
        <rFont val="Times New Roman"/>
        <family val="1"/>
      </rPr>
      <t>. Partes deverão apresentar cálculos. Nao vamos pois Chain, que tev seus calculos homologados. MAndou Chan pagar. Pagou e alvarás foram liberados</t>
    </r>
  </si>
  <si>
    <t>MARCIONILIO OLIVEIRA DA SILVA</t>
  </si>
  <si>
    <t>0010913-35.2020.5.15.0022</t>
  </si>
  <si>
    <t>ADRIANA SANTOS ALVES DA SILVA</t>
  </si>
  <si>
    <r>
      <t xml:space="preserve">Sem designação de audiência. Determina apresentação de defesa em 15 dias. Encerrada a instrução sem audiência e determinada apresentação de RF. Sentença procedente. RO dispensado por Amanda. RO da GP julgado deserto. RR dispensado por Paloma. </t>
    </r>
    <r>
      <rPr>
        <b/>
        <sz val="11"/>
        <color theme="9"/>
        <rFont val="Times New Roman"/>
        <family val="1"/>
      </rPr>
      <t>TRANSITOU</t>
    </r>
    <r>
      <rPr>
        <sz val="11"/>
        <color theme="9"/>
        <rFont val="Times New Roman"/>
        <family val="1"/>
      </rPr>
      <t>. Determinada apresentação de cálculos pelas partes e CONC em 26/5/22. ACORDO nessa aud com a GP. Agendado pra confirmar pgto fnal. GP nao pagou, pediram execuçao, GP apresentou EE. Improvido. Nao pagou e teve Bacen, valores trsnferidos.  Pedimos encerramento.</t>
    </r>
  </si>
  <si>
    <t xml:space="preserve">ACORRDO com a 1 Reclamada - NÃO PAGO </t>
  </si>
  <si>
    <t>MARIA QUITERIA DE ALMEIDA</t>
  </si>
  <si>
    <t>0011780-32.2019.5.15.0032</t>
  </si>
  <si>
    <t>0009059-72.2020.5.15.0000</t>
  </si>
  <si>
    <r>
      <t xml:space="preserve">Aguarda realizacao de audiência UNA em 15/09/20. Convertida em  INICIAL. VC citada por AR para UNa desse dia. INS para 23/09. MS em 16/09. Denegado. Maira dispensou CP e AI. Sentença parcialmente procedente. Apresentado RO, que foi provido para excuir a ma-fé, reduzir DM e correção ADC 58. Apresentamos ED, provido. RR dispensado por Gabriel. </t>
    </r>
    <r>
      <rPr>
        <b/>
        <sz val="11"/>
        <color theme="9"/>
        <rFont val="Times New Roman"/>
        <family val="1"/>
      </rPr>
      <t>TRANSITOU</t>
    </r>
    <r>
      <rPr>
        <sz val="11"/>
        <color theme="9"/>
        <rFont val="Times New Roman"/>
        <family val="1"/>
      </rPr>
      <t xml:space="preserve">. Determinada apresentação de cálculos pelas rcds. Autora concordou com nossos cálculos, que foram homologados. Determinado à VC que faça o pgto, Bradesco só se ela não fizer, mas ficou confusa a sentença e opomos ED. Ja tem recursal garantidor. Exe direcionada ao Bradesco, com ordem de pgt. Vamos pedir a liberaçao do recursal para pgt. deferiu, mas mandou pagar diferença de 100 reais. Vamos pagar e encerrar </t>
    </r>
  </si>
  <si>
    <t xml:space="preserve">Resp subs, danos morais, VRs, ADC 58; </t>
  </si>
  <si>
    <t>MARIANA DA SILVA CANDIDO</t>
  </si>
  <si>
    <t>0012379-02.2021.5.15.0096</t>
  </si>
  <si>
    <t>Aguarda realização de audiência UNA em 02/03/22, adiada para 29/5/23. Reclamante ausente, arquivada.</t>
  </si>
  <si>
    <t>MARINA APARECIDA DE OLIVEIRA SILVA</t>
  </si>
  <si>
    <t>0011124-71.2019.5.15.0001</t>
  </si>
  <si>
    <t>MARIA DANIELA MARTINS GONCALVES DORO</t>
  </si>
  <si>
    <r>
      <t xml:space="preserve">Único pedido: pedido de diferenças de PDV em função da equiparação. Após apresentação da defesa, protocolamos manifestação pedindo suspensão do processo e declaramos que não temos provas a produzir. PROCESSO SUSPENSO POR 1 ANO a partir de 19/11/19. Sentença de procedencia. RO, nao provido. RR dispensado pelo Russo. </t>
    </r>
    <r>
      <rPr>
        <b/>
        <sz val="11"/>
        <color theme="9"/>
        <rFont val="Times New Roman"/>
        <family val="1"/>
      </rPr>
      <t>TRANSITOU</t>
    </r>
    <r>
      <rPr>
        <sz val="11"/>
        <color theme="9"/>
        <rFont val="Times New Roman"/>
        <family val="1"/>
      </rPr>
      <t>. Determinada Apresentaçao de cálculos com deposito do incontroverso. Rct concordou com nossos calculos, que foram homologados e mandaram pagar uma diferença de 763 reais. Vamos pagar e encerrar. Zerado em encerrado em 20/06</t>
    </r>
  </si>
  <si>
    <t>Dif salariais em indenizaçao do PDV</t>
  </si>
  <si>
    <t>LEANDRO DE SOUZA RAMOS</t>
  </si>
  <si>
    <t>0010712-70.2020.5.15.0013</t>
  </si>
  <si>
    <t>LUIZ GUSTAVO FERREIRA DE ANDRADE</t>
  </si>
  <si>
    <r>
      <t xml:space="preserve">Sentença parcialmente procedente. ED rejeitados. RO pelo Banco, desprovido. Apresentamso ED, não acolhidos. RR, denegado. AIRR. Negado. </t>
    </r>
    <r>
      <rPr>
        <b/>
        <sz val="11"/>
        <color theme="9"/>
        <rFont val="Times New Roman"/>
        <family val="1"/>
      </rPr>
      <t>TRANSITOU</t>
    </r>
    <r>
      <rPr>
        <sz val="11"/>
        <color theme="9"/>
        <rFont val="Times New Roman"/>
        <family val="1"/>
      </rPr>
      <t xml:space="preserve">. </t>
    </r>
    <r>
      <rPr>
        <b/>
        <sz val="11"/>
        <color theme="9"/>
        <rFont val="Times New Roman"/>
        <family val="1"/>
      </rPr>
      <t>ACORDO</t>
    </r>
  </si>
  <si>
    <t>resp subs; VRs; férias; 467 e 477; FGTS sem prescr 5nal   e HÁ. - ACORDO</t>
  </si>
  <si>
    <t>MAURICIO CESAR PINTO</t>
  </si>
  <si>
    <t>0012254-34.2021.5.15.0096</t>
  </si>
  <si>
    <t>Aguarda realização de audiência UNA. ACORDO de 55k</t>
  </si>
  <si>
    <t>MOACIR TEIXEIRA NETO</t>
  </si>
  <si>
    <t>MAURILIO BAIOCHI NETO</t>
  </si>
  <si>
    <t>0010142-20.2020.5.15.0002</t>
  </si>
  <si>
    <t>THIAGO BRUNELLI FERRAREZI</t>
  </si>
  <si>
    <r>
      <t xml:space="preserve">Aguarda realização de audiência INICIAL em 10/03/2021. Preliminar de ilegitimidade só será apreciada em sentença. INST para 13/05/22. IMPROCEDENTE. RO pelo Autor, não provido. </t>
    </r>
    <r>
      <rPr>
        <b/>
        <sz val="11"/>
        <color theme="9"/>
        <rFont val="Times New Roman"/>
        <family val="1"/>
      </rPr>
      <t>TRANSITOU</t>
    </r>
    <r>
      <rPr>
        <sz val="11"/>
        <color theme="9"/>
        <rFont val="Times New Roman"/>
        <family val="1"/>
      </rPr>
      <t>. Aguarda arquivamento</t>
    </r>
  </si>
  <si>
    <t>PAULO RICARDO DA SILVA</t>
  </si>
  <si>
    <t>0012023-09.2019.5.15.0021</t>
  </si>
  <si>
    <t>INSTRUÇÃO para 10/08/21. Sentença procedente. RO pelo Banco. RR dispensado pelo Russomano. Marcada CONC. ACORDO</t>
  </si>
  <si>
    <t xml:space="preserve">Resp Subs; VRs, HEs;  467 e 477; HÁ e STF ok - ACORDO </t>
  </si>
  <si>
    <t>RAFAEL HENRIQUE PACHECO</t>
  </si>
  <si>
    <t>0010287-88.2018.5.15.0053</t>
  </si>
  <si>
    <r>
      <t xml:space="preserve">Sentença parcialmente procedente. Apresentado RO pelas partes. Provido do Banco para afastar a interrupção da prescrição e do Reclamante pra dar JG e suspender HÁ. RR dispensado por Talyta.  ED do Autor improvido. Apresentamos ED pela correção após acordão do ED do Autor. Rejeitados por intempestivos. Autor apresentou RR, que foi denegado. Então, AI. Apresentamos </t>
    </r>
    <r>
      <rPr>
        <b/>
        <sz val="11"/>
        <color theme="9"/>
        <rFont val="Times New Roman"/>
        <family val="1"/>
      </rPr>
      <t xml:space="preserve">RR adesivo com CRRR sobre correção </t>
    </r>
    <r>
      <rPr>
        <sz val="11"/>
        <color theme="9"/>
        <rFont val="Times New Roman"/>
        <family val="1"/>
      </rPr>
      <t>(pedindo ADC 58).ACORDO. Pediu pra zerar GCPJ em 25/8/23. Ja encerrrado</t>
    </r>
  </si>
  <si>
    <t>IJ 15 min, HÁ - 20k, TR - ACORDO</t>
  </si>
  <si>
    <t>RONALDO BILHERI</t>
  </si>
  <si>
    <t>0011570-58.2017.5.15.0126</t>
  </si>
  <si>
    <t xml:space="preserve">Indeferido as he (enquadrou no 62), promessa de aumento e DM.  Apresentados ROs. TRT deu provimento parcial a ambos os ROs. Banco apresentou RR pelo IPCA e Reclamante por materias de fato. Aceito o do Banco e rejeitado o do Autor, que apresentou AI. Aguarda julgamento. Pedi STF  </t>
  </si>
  <si>
    <t>Restituição valores gastos (km) + pedágio, IPCA e honorários</t>
  </si>
  <si>
    <t>ROSELI MALACHOSKI DE OLIVEIRA</t>
  </si>
  <si>
    <t>0012054-38.2019.5.15.0018</t>
  </si>
  <si>
    <t>JULIO HENRIQUE BERIGO</t>
  </si>
  <si>
    <r>
      <t xml:space="preserve">Aguarda realização de audiência UNA em 7/5/21. Sentença de procedência. Partes apresentaram RO. Improvido do Banco e provido da Reclamante para add multa pela anotação desabonadora na CTPS. Russomano vai apresentar ED para prequestionar matéria para RR. Levou multa por ED protelatório. Vão de RR. Denegado. Negado provimento ao AI. </t>
    </r>
    <r>
      <rPr>
        <b/>
        <sz val="11"/>
        <color theme="9"/>
        <rFont val="Times New Roman"/>
        <family val="1"/>
      </rPr>
      <t>TRANSITOU</t>
    </r>
    <r>
      <rPr>
        <sz val="11"/>
        <color theme="9"/>
        <rFont val="Times New Roman"/>
        <family val="1"/>
      </rPr>
      <t>. Rct apresentou cálculos e vamos impugnar com deposito do incontroverso. Homologados cálculos do rcd. Aguarda arquivamento.</t>
    </r>
    <r>
      <rPr>
        <b/>
        <sz val="11"/>
        <color theme="9"/>
        <rFont val="Times New Roman"/>
        <family val="1"/>
      </rPr>
      <t xml:space="preserve"> GCPJ zerados </t>
    </r>
  </si>
  <si>
    <t>DM (tratamento - 50k),  ADC 58 e  HÁ (10%) + multa anot CTPS (5k) + multa ED protelatório no TRT</t>
  </si>
  <si>
    <t>SANDRA REGINA RAMOS DA SILVA</t>
  </si>
  <si>
    <t>0011721-49.2019.5.15.0095</t>
  </si>
  <si>
    <t>Aguarda realização de UNA em 22/11//21. INSTR para 7/12/22. Pracilamente procedente. RO pelo Banco. ACORDO. Recursal liberado para Autora como parte do pagamento. Coletiva também abrangida pelo acordo. GCPJ zwrado e encerrado.</t>
  </si>
  <si>
    <t>SEBASTIAO APARECIDO BARBOSA</t>
  </si>
  <si>
    <t>0010859-53.2019.5.15.0071</t>
  </si>
  <si>
    <t>SIMONE SANTAGNELO RODRIGUES</t>
  </si>
  <si>
    <r>
      <t xml:space="preserve">Sentença procedente. Apresentamos RO, que aguarda julgamento. RR dispensado. </t>
    </r>
    <r>
      <rPr>
        <b/>
        <sz val="11"/>
        <color theme="9"/>
        <rFont val="Times New Roman"/>
        <family val="1"/>
      </rPr>
      <t>TRANSITOU</t>
    </r>
    <r>
      <rPr>
        <sz val="11"/>
        <color theme="9"/>
        <rFont val="Times New Roman"/>
        <family val="1"/>
      </rPr>
      <t>. Determianda apresentação de cálculos pelas partes. Reclamante CONCORDOU COM CÁLCULOS DO Banco, que foram homologados. Sesvi citada por edital para pagar.Nao pagou, tentaram bloqueio e nada. Mandaram Banco pagar. Pagamos. Pediram diferenças, pagamos de novo e execuçao foi extinta.</t>
    </r>
  </si>
  <si>
    <t>Resp subs; Diferenças do FGTS; VRs;  467 e 477; Dif vale-transporte; Dif auxílio-alimentação; HÁ (10%)</t>
  </si>
  <si>
    <t>TAILMA ALELUIA DA ANUNCIACAO</t>
  </si>
  <si>
    <t>BRADESCO + TIM</t>
  </si>
  <si>
    <t>1000028-57.2023.5.02.0391</t>
  </si>
  <si>
    <t>OTAVIO AUGUSTO MONTEIRO PINTO ALDAY</t>
  </si>
  <si>
    <t>Aguaarda realização de audiência INICIAL. ACORDO com a 1ª Reclamada e exclusao do Banco da lide.</t>
  </si>
  <si>
    <t>ACORDO com a 1a Ré.</t>
  </si>
  <si>
    <t>TERESINHA DE JESUS DA SILVA</t>
  </si>
  <si>
    <t>0010567-36.2019.5.15.0114</t>
  </si>
  <si>
    <r>
      <t xml:space="preserve">Aguarda realização de perícia. Instrução para25/02/21. Sentença procedente. RO dispensado por Gabriel. </t>
    </r>
    <r>
      <rPr>
        <b/>
        <sz val="11"/>
        <color theme="9"/>
        <rFont val="Times New Roman"/>
        <family val="1"/>
      </rPr>
      <t xml:space="preserve">TRANSITOU. </t>
    </r>
    <r>
      <rPr>
        <sz val="11"/>
        <color theme="9"/>
        <rFont val="Times New Roman"/>
        <family val="1"/>
      </rPr>
      <t>Reclamado</t>
    </r>
    <r>
      <rPr>
        <b/>
        <sz val="11"/>
        <color theme="9"/>
        <rFont val="Times New Roman"/>
        <family val="1"/>
      </rPr>
      <t xml:space="preserve"> </t>
    </r>
    <r>
      <rPr>
        <sz val="11"/>
        <color theme="9"/>
        <rFont val="Times New Roman"/>
        <family val="1"/>
      </rPr>
      <t>deverá apresentar cálculos em 15 dias. Aplicou STF. Homolou cálculos do Banco e mandou VC pagar. Não pagou, mandou Banco pagar. Pagamos em 10/10, mas quem fez o protocolo nao fechou o cadeado e em 18/10 adv pediu penhora. Vi  isso em 25/01/23 e protocolei a petição. Aguardamos arquivamento.</t>
    </r>
    <r>
      <rPr>
        <b/>
        <sz val="11"/>
        <color theme="9"/>
        <rFont val="Times New Roman"/>
        <family val="1"/>
      </rPr>
      <t xml:space="preserve"> GCPJ zerado e encerrado. </t>
    </r>
    <r>
      <rPr>
        <sz val="11"/>
        <color theme="9"/>
        <rFont val="Times New Roman"/>
        <family val="1"/>
      </rPr>
      <t>Juíza disse que falta dinheiro. Vamos apurar e ver o que fazer</t>
    </r>
    <r>
      <rPr>
        <b/>
        <sz val="11"/>
        <color theme="9"/>
        <rFont val="Times New Roman"/>
        <family val="1"/>
      </rPr>
      <t xml:space="preserve">. Pagamos. </t>
    </r>
  </si>
  <si>
    <t>Insalubridade (40%)</t>
  </si>
  <si>
    <t>TIAGO DETOGNI LASTORIA</t>
  </si>
  <si>
    <t>GERENTE DE CONTAS PESSOA FISICA - GERENTE ASSISTENTE - SUPERVISOR</t>
  </si>
  <si>
    <t>0010893-23.2020.5.15.0029</t>
  </si>
  <si>
    <t>TERCIO MARTINS</t>
  </si>
  <si>
    <t xml:space="preserve">Aguarda realização de INICIAL em 02/12/2020. Apresentada exceção de incompetência em 18/11. Em audiência, exceção foi recusada e dado prazo para defesa até 19/12. INS para 05/10/21.Sentença parciamente procedente. RO de ambas as partes. Improvido do Autor e provido do BAnco para excluir as horas extras no período de supervisor, tornando a ação IMPROCEDENTE. Autor apresentou RR, denegado. Apresentpu AIRR, improvido. Voltou pra VAra, onde expediram alvará pra levantamento. </t>
  </si>
  <si>
    <t>HE de 30/10/15 a 10/16 (SUPERVISOR)+ HÁ (5%), ADC 58 + juros - IMPROCEDENTE</t>
  </si>
  <si>
    <t>VANILDO DA CRUZ</t>
  </si>
  <si>
    <t xml:space="preserve">KIRTON BANK S.A. - BANCO MULTIPLO e BANCO BRADESCO S.A. </t>
  </si>
  <si>
    <t>0010355-68.2021.5.15.0009</t>
  </si>
  <si>
    <t>ROSANA DA CRUZ</t>
  </si>
  <si>
    <t>Aguarda realização de audiência UNA para 10/05/2022. Aguarda INSTR. ACORDO</t>
  </si>
  <si>
    <t>VINICIUS DE MELLO</t>
  </si>
  <si>
    <t>0010993-33.2018.5.15.0001</t>
  </si>
  <si>
    <t>THIAGO MAGALHAES DE MORAES</t>
  </si>
  <si>
    <t>Aguarda INSTRUÇÃO para 27/01/22. Sentença parcialmente procedente. RO pelas partes. ACORDO, com parte do pagamento pela liberaçao do recursal.</t>
  </si>
  <si>
    <t>IJ 15 e HÁ (10%) - ACORDO</t>
  </si>
  <si>
    <t>VITORIA DE CASSIA SILVA DE SOUZA</t>
  </si>
  <si>
    <t>0011344-81.2020.5.15.0018</t>
  </si>
  <si>
    <r>
      <t xml:space="preserve">Determinada apresentação da defesa em 15 dias (P: 23/10). UNA para 26/07/22. IMPROCEDENTE em dace da Chain e, consequencia, dos demais. RO pela Autora. Não provido. </t>
    </r>
    <r>
      <rPr>
        <b/>
        <sz val="11"/>
        <color theme="9"/>
        <rFont val="Times New Roman"/>
        <family val="1"/>
      </rPr>
      <t>TRANSITOU</t>
    </r>
    <r>
      <rPr>
        <sz val="11"/>
        <color theme="9"/>
        <rFont val="Times New Roman"/>
        <family val="1"/>
      </rPr>
      <t xml:space="preserve">. </t>
    </r>
  </si>
  <si>
    <t>ARLETE DA GLORIA POSTAL COELHO</t>
  </si>
  <si>
    <t>SUPERVISOR PROCESSO CREDITO IM</t>
  </si>
  <si>
    <t>0010723-47.2018.5.15.0053</t>
  </si>
  <si>
    <r>
      <t xml:space="preserve">Aguarda realização de audiência instrução em 27/07/2020. Adiado para 24/01/22. Sentença totalmente procedente. RO pelo Banco, não provido. RR dispensado por Russo. Na Execuçao, Reclamante apresentou cálculos, discordamos e depositamos o incontroverso. Rct aceitou os nossos e pediu liberaçao e encerramento. DEPOSITO incontroverso zerado, mas do RO nao (Helena idiota nao zerou). Vamos aguardar liberar o recursal à rct para pedir encerramento. Banco nao pagou o INSS, fomos intimados a pagar e pagamos. Falta apenas liberar o recursal a rct para pedirmo a baixa e arquivamento. </t>
    </r>
    <r>
      <rPr>
        <b/>
        <sz val="11"/>
        <color theme="9" tint="-0.249977111117893"/>
        <rFont val="Times New Roman"/>
        <family val="1"/>
      </rPr>
      <t>GCPJ ZERADO</t>
    </r>
  </si>
  <si>
    <t>Equiparação salarial</t>
  </si>
  <si>
    <t>Apresentação de filmagens de caixa eletrônico</t>
  </si>
  <si>
    <t>BARBARA CONCEICAO DE ANDRADE TELES</t>
  </si>
  <si>
    <t>0010852-25.2020.5.15.0007</t>
  </si>
  <si>
    <r>
      <t xml:space="preserve">Apresentar defesa em 15 dias (até 28/06). INSTR para 16/02/22.  Sentença procedencia. RO pelas partes. RR dispensado por Edu. </t>
    </r>
    <r>
      <rPr>
        <b/>
        <sz val="11"/>
        <color theme="9"/>
        <rFont val="Times New Roman"/>
        <family val="1"/>
      </rPr>
      <t>TRANSITOU</t>
    </r>
    <r>
      <rPr>
        <sz val="11"/>
        <color theme="9"/>
        <rFont val="Times New Roman"/>
        <family val="1"/>
      </rPr>
      <t xml:space="preserve">.  Reclamante apresentou cálculos, e Banco concordou e eles foram homologados.Intimada VC para pagamento. Mandou banco pagar. pAGAMOS, ARQUIVADO. </t>
    </r>
    <r>
      <rPr>
        <b/>
        <sz val="11"/>
        <color theme="9"/>
        <rFont val="Times New Roman"/>
        <family val="1"/>
      </rPr>
      <t>GCPJ ZERADO e encerrado</t>
    </r>
  </si>
  <si>
    <t>Resp subs, Vrs, 467 e 477, FGTS+ 40%, VR, cesta e tiquet, PLR, Multa CCT, HÁ (15) e correcao para execucao</t>
  </si>
  <si>
    <t>CILENE APARECIDA DUTRA FREITAS</t>
  </si>
  <si>
    <t>0011744-95.2019.5.15.0094</t>
  </si>
  <si>
    <t xml:space="preserve">EVANDRO XAVIER LIRA </t>
  </si>
  <si>
    <r>
      <t xml:space="preserve">Aguarda realização de audiência UNA em 09/06/2020. CANCELADA. Intimaram VC por AR para apresentarem defesa, mas não o fez. Juiz sentenciou do nada. Apresentado RO pelas partes (adesivo pela autora). TRT recnheceu o cerceamento e mandou reabrir a instrução para oitiva de partes e testemunhas. INSTR para 7/12/21. Rct ausente. Aguarda sentença. Sentença parcialmente procedente. Apresentamos RO, improvido. RR dispensado por Russomano. </t>
    </r>
    <r>
      <rPr>
        <b/>
        <sz val="11"/>
        <color theme="9"/>
        <rFont val="Times New Roman"/>
        <family val="1"/>
      </rPr>
      <t>TRANSITOU</t>
    </r>
    <r>
      <rPr>
        <sz val="11"/>
        <color theme="9"/>
        <rFont val="Times New Roman"/>
        <family val="1"/>
      </rPr>
      <t xml:space="preserve">. Dterminada apresentação de cálculos pelo rcd, com depósito do incontroverso. Homologados calculos da Autora e determinada liberação dos valores depositados. Concordamos com os cálculos da Rct. Valores liberados e baixados . </t>
    </r>
    <r>
      <rPr>
        <b/>
        <sz val="11"/>
        <color theme="9"/>
        <rFont val="Times New Roman"/>
        <family val="1"/>
      </rPr>
      <t>GCPJ zerado</t>
    </r>
  </si>
  <si>
    <t>VRs, Dano moral</t>
  </si>
  <si>
    <t>JOAO PAULO DOS SANTOS</t>
  </si>
  <si>
    <t>0011129-64.2019.5.15.0140</t>
  </si>
  <si>
    <r>
      <t xml:space="preserve">Sentença parcialmente procedente. Autor e Banco apresentaram RO. Provido do Autor para arrumar base de cálculo. ED pela correção, provido! RR dispensado por Amanda. </t>
    </r>
    <r>
      <rPr>
        <b/>
        <sz val="11"/>
        <color theme="9"/>
        <rFont val="Times New Roman"/>
        <family val="1"/>
      </rPr>
      <t>TRANSITOU</t>
    </r>
    <r>
      <rPr>
        <sz val="11"/>
        <color theme="9"/>
        <rFont val="Times New Roman"/>
        <family val="1"/>
      </rPr>
      <t xml:space="preserve">. Determinada apresentação de cálculos pelas Reclamadas. Autor concordou com nossos cálculos, que foram homologados. Dterminado pgt pela Sesvi. Não pagou. Mandou banco pagar. Apresentamos EE por nao tentar nada contra a Sesvi. Improcedente. AP pelo Banco, nao provido. RR dispensado por Thamara. Na vara, foi determinada a liberação dos valores depositados ao rct. Aguardamos para pedir baixas. </t>
    </r>
    <r>
      <rPr>
        <b/>
        <sz val="11"/>
        <color theme="9"/>
        <rFont val="Times New Roman"/>
        <family val="1"/>
      </rPr>
      <t>GCPJ zerado</t>
    </r>
  </si>
  <si>
    <t>a)Responsabilidade subsidiária do 2º Reclamado(Banco Bradesco); b)Pagamento das verbas rescisórias; c)Pagamento das multas dos arts. 477 e 467 da CLT; d)Pagamento do FGTS faltante +40%; e e)Honorários advocatícios sucumbenciais        R$ 15.000,00</t>
  </si>
  <si>
    <t>LUCIA MARIA PRATES DA SILVA</t>
  </si>
  <si>
    <t>0010230-10.2020.5.15.0018</t>
  </si>
  <si>
    <r>
      <t xml:space="preserve">Aguarda realização de Audiência UNA em 8/7. INSTRUÇÃO para 17/05/21. Sentença procedente em parte. RO do Banco provido em parte pra excluir as férias desde o 1 contrato de trabalho. RR dispendado IE 95. </t>
    </r>
    <r>
      <rPr>
        <b/>
        <sz val="11"/>
        <color theme="9"/>
        <rFont val="Times New Roman"/>
        <family val="1"/>
      </rPr>
      <t>TRANSITOU</t>
    </r>
    <r>
      <rPr>
        <sz val="11"/>
        <color theme="9"/>
        <rFont val="Times New Roman"/>
        <family val="1"/>
      </rPr>
      <t xml:space="preserve">. Rés devem apresentra cálculos e depositar o incontroverso, Nao depositaremos, pois dev subs. Autora concordou com nossos cálculos e  mandou VC pagar, NAO PAGOU. Mandou Banco pagar. Pagamos. Encerrado. </t>
    </r>
  </si>
  <si>
    <t>Resp subs; VRs, férias, cesta bas + vale -ref ultimo mês; 467 e 477 e HÁ</t>
  </si>
  <si>
    <t xml:space="preserve">LUCIANO GOMES RODRIGUES </t>
  </si>
  <si>
    <t>0010402-09.2020.5.15.0096</t>
  </si>
  <si>
    <r>
      <t xml:space="preserve">Aguarda realizacao de audiência de CONC em 03/02/21. Reclamante apresentará novo endereço da Sesvi. UNA para 29/9. Sentença de procedência. RO do Banco provido parea correção. Dispensado RR pela IE 95. </t>
    </r>
    <r>
      <rPr>
        <b/>
        <sz val="11"/>
        <color theme="9" tint="-0.249977111117893"/>
        <rFont val="Times New Roman"/>
        <family val="1"/>
      </rPr>
      <t>TRANSITOU</t>
    </r>
    <r>
      <rPr>
        <sz val="11"/>
        <color theme="9" tint="-0.249977111117893"/>
        <rFont val="Times New Roman"/>
        <family val="1"/>
      </rPr>
      <t xml:space="preserve">. Réus devem apresentar cãlculos em 10 dias. Autor concordou com os nossos, que foram homologados. Intmaram Sesvi para pgt. Depois, Banco. Garantimos e apresentamos EE pq nao tentaram Sesvi. Improvido. Sem AP. Execuçao extinta, vao liberar. </t>
    </r>
  </si>
  <si>
    <t>Equiparacao, PLR</t>
  </si>
  <si>
    <t>MARCOS RODRIGUES DE OLIVEIRA</t>
  </si>
  <si>
    <t>0010909-35.2019.5.15.0021</t>
  </si>
  <si>
    <t>JOSE EDUARDO SILVA CAYRES</t>
  </si>
  <si>
    <r>
      <t xml:space="preserve">Aguarda realizacao de audiência de INI em 25/01/2021. Adiada para citação da Sesvi por AR para audiência  INSTR para 1/2/22. Sentença parcialmente procedente. RO Dispensado por Gabriel, mas apresentado pelo Autor. RR pelo Banco pela correçao, não aceito. AIRR nao provido. </t>
    </r>
    <r>
      <rPr>
        <b/>
        <sz val="11"/>
        <color theme="9"/>
        <rFont val="Times New Roman"/>
        <family val="1"/>
      </rPr>
      <t>TRANSITOU</t>
    </r>
    <r>
      <rPr>
        <sz val="11"/>
        <color theme="9"/>
        <rFont val="Times New Roman"/>
        <family val="1"/>
      </rPr>
      <t xml:space="preserve">.  Rés intimadas para apresentra cálculos. Concordamos com os calculos do Autor. CONC marcada. Concordamos com os calculos do autor e pagamos o remanecente. Processo encerrado no PJE, </t>
    </r>
    <r>
      <rPr>
        <b/>
        <sz val="11"/>
        <color theme="9"/>
        <rFont val="Times New Roman"/>
        <family val="1"/>
      </rPr>
      <t>GCPJ e tb zerado</t>
    </r>
    <r>
      <rPr>
        <sz val="11"/>
        <color theme="9"/>
        <rFont val="Times New Roman"/>
        <family val="1"/>
      </rPr>
      <t xml:space="preserve">. </t>
    </r>
  </si>
  <si>
    <t>Resp Subs; VRs; IJ, Difs FGTS +  40%; 
- Vale transp;; 467 e 477 e HÁ (5%)</t>
  </si>
  <si>
    <t>MARIA DA SOLEDADE RIBEIRO CARVALHO</t>
  </si>
  <si>
    <t>0010233-92.2020.5.150105</t>
  </si>
  <si>
    <t>JOSE ROBERTO REGONATO</t>
  </si>
  <si>
    <r>
      <t xml:space="preserve">Dterminada apresentação de defesa. UNA para 18/05/21. Sentença procedente. RO pelo Banco, que aguarda julgamento. </t>
    </r>
    <r>
      <rPr>
        <b/>
        <sz val="11"/>
        <color theme="9"/>
        <rFont val="Times New Roman"/>
        <family val="1"/>
      </rPr>
      <t>TRANSITOU</t>
    </r>
    <r>
      <rPr>
        <sz val="11"/>
        <color theme="9"/>
        <rFont val="Times New Roman"/>
        <family val="1"/>
      </rPr>
      <t xml:space="preserve">. Concordamos com os calculso da Reclamante, que foram homologados. Mandaram VC pagar, não pagaram. Banco pagou. Aguarda liberaçòes e arquivamento. </t>
    </r>
    <r>
      <rPr>
        <b/>
        <sz val="11"/>
        <color theme="9"/>
        <rFont val="Times New Roman"/>
        <family val="1"/>
      </rPr>
      <t>GCPJ zerado e baixado.</t>
    </r>
  </si>
  <si>
    <t>Resp Subs; VRs, período sem registro; Difs FGTS +  40%; 
- Cestas básicas e VR; 467 e 477 e HÁ (15%)</t>
  </si>
  <si>
    <t>SONIA MARIA ROCHA</t>
  </si>
  <si>
    <t>0010540-53.2020.5.15.0038</t>
  </si>
  <si>
    <t>BRUNA MARTINS VICCHINI</t>
  </si>
  <si>
    <r>
      <t xml:space="preserve">Carta de citação de 03/07. Pelo sistema do PJE, prazo de 15 dias para defesa esgotou-se em 27/07. Recebemos o processo em 31/07.Vamos apresentar a defesa em 04/08 informando a citação em 30/07. Deu certo! INS para 12/02/21. Aplicada confissão. Sentença de procedência. RO pelo banco. </t>
    </r>
    <r>
      <rPr>
        <b/>
        <sz val="11"/>
        <color theme="9"/>
        <rFont val="Times New Roman"/>
        <family val="1"/>
      </rPr>
      <t>TRANSITOU</t>
    </r>
    <r>
      <rPr>
        <sz val="11"/>
        <color theme="9"/>
        <rFont val="Times New Roman"/>
        <family val="1"/>
      </rPr>
      <t xml:space="preserve">. Apresentados cálculos, homologados os da autora. Mandaram VC pagar. Nao pagou. Banco pagou. Arquivado. </t>
    </r>
    <r>
      <rPr>
        <b/>
        <sz val="11"/>
        <color theme="9"/>
        <rFont val="Times New Roman"/>
        <family val="1"/>
      </rPr>
      <t>GCPJ zerado e arquivado</t>
    </r>
    <r>
      <rPr>
        <sz val="11"/>
        <color theme="9"/>
        <rFont val="Times New Roman"/>
        <family val="1"/>
      </rPr>
      <t>.</t>
    </r>
  </si>
  <si>
    <t>Resp subs, nul AP, VRs, 467 e 477; férias em dobro; FGTS + 40%, HE, 384  imá-fé, multas CCT, HA (10%) e ADC 58</t>
  </si>
  <si>
    <t>Recálculo vale-transporte</t>
  </si>
  <si>
    <t>NEUZA MARIA DA SILVA PIMENTEL BERTOLINI</t>
  </si>
  <si>
    <t>0010425-28.2021.5.15.0028</t>
  </si>
  <si>
    <t>THIAGO COELHO</t>
  </si>
  <si>
    <r>
      <t>Aguarda realização de audiência UNA remarcada por ausencia da VC em 4/11/21. Determinada perícia. INSTR para 17/4/23. ACORDO, aguarda homologaçao na audiência de CONC marcada. Homologado, pago.</t>
    </r>
    <r>
      <rPr>
        <b/>
        <sz val="11"/>
        <color theme="9" tint="-0.249977111117893"/>
        <rFont val="Times New Roman"/>
        <family val="1"/>
      </rPr>
      <t xml:space="preserve"> Encerrado e zerado no GCPJ.</t>
    </r>
  </si>
  <si>
    <t>MATHEUS DIAS PAYAO</t>
  </si>
  <si>
    <t>AGENTE NEGOCIOS - CAIXA - ESCRITURARIO</t>
  </si>
  <si>
    <t>0010019-79.2023.5.15.0046</t>
  </si>
  <si>
    <t>Aguarda realizaçao de audiência INICIAL. ACORDO de 25k</t>
  </si>
  <si>
    <r>
      <t>JESSICA CRISTINA DA SILVA -</t>
    </r>
    <r>
      <rPr>
        <b/>
        <sz val="11"/>
        <color rgb="FFFF0000"/>
        <rFont val="Times New Roman"/>
        <family val="1"/>
      </rPr>
      <t xml:space="preserve"> COMPUTAR IMPROCDENCIA EM AGOSTO</t>
    </r>
  </si>
  <si>
    <t>0010125-67.2019.5.15.0018</t>
  </si>
  <si>
    <t>NATALIA OLIVEIRA DE SOUSA</t>
  </si>
  <si>
    <t>Em audiência, não ouviu as testemunhas, mas juntou prova emprestada de outro processo. Senteça IMPROCEDENTE em relação ao Banco e procedente em parte em relação à Fidelity. Não falou nda sobre responsabilidade sub ou sol e rct nao apresentou ED. RO da Fidelity. Transitou em relação ao Banco em 26/11. Chain apresentou RO, nao provido. Rct apresentou RR e AI, ambos denegados. TRANSITOU EM 17/11/2021</t>
  </si>
  <si>
    <t>IMPROCEDENTE em relação ao Banco. Fidelity: Reintegração e indenização meses afastada (22k)</t>
  </si>
  <si>
    <t>0011095-86.2019.5.15.0141</t>
  </si>
  <si>
    <r>
      <t>Aguarda realização de audiência INI em 21/07, com ausencia da SESVi, que nem o oficial conseguiu citar. Determinada citação pelo correio e INSTR para 24/02/2021. Sentença procedente. Apresentamos RO, que aguarda julgamento. RR pelo Autor, denegado.|RR e AIRR pelo Russo, denegado. TRANSITOU. Partes devem apresentar cálculos. Rct concordou com os do BAnco, que foram homologados. Determonado pgt. Pagamos.</t>
    </r>
    <r>
      <rPr>
        <b/>
        <sz val="11"/>
        <color theme="9"/>
        <rFont val="Times New Roman"/>
        <family val="1"/>
      </rPr>
      <t xml:space="preserve"> GCPJ encerrrado e zerado, </t>
    </r>
  </si>
  <si>
    <t xml:space="preserve">Resp subs; VRs; Férias; 477 e 467; IJ; vale-refeição; VTs; Multas normativas e HA 10%.
 </t>
  </si>
  <si>
    <r>
      <t xml:space="preserve">Aguarda realização de Conciliação virtual em 16/06. Sesvi apareceu e apresentou defesa. Foi a conclusao e juiz sentenciou. Apresentamos ED. Rejeitado. TRT reconheceu a nulidade do ato por falta de audiência de instrução e mandou reabrir a instrução. INS para 13/04/21. Sentença procedente. Apresentado RO pelo BAnco, provido apenas para correção pelo TST. Apresentamos ED, não provido. Apresentamos RR, que aguarda julgamento. ACORDO homologado em 11/3. Pedimos para descontar o INSS dos recursais, aceitaram. </t>
    </r>
    <r>
      <rPr>
        <b/>
        <sz val="11"/>
        <color theme="9" tint="-0.249977111117893"/>
        <rFont val="Times New Roman"/>
        <family val="1"/>
      </rPr>
      <t>Dep recursais nao zerados, só o último deposito. Tudo ZERADO no GCPJ.</t>
    </r>
  </si>
  <si>
    <t>0010645-71.2022.5.15.0131</t>
  </si>
  <si>
    <t>Aguarda realização de audiência UNA. Juiz extinguiu por perempção</t>
  </si>
  <si>
    <t>GISLAINE APARECIDA DE QUADROS</t>
  </si>
  <si>
    <t>0011506-98.2022.5.15.0085</t>
  </si>
  <si>
    <t xml:space="preserve">ALAN TOBIAS DO ESPIRITO SANTO </t>
  </si>
  <si>
    <t>Aguarda realização de audiência INICIAL. ACORDO com a A7 em audiência. Feito sobrestado em relaçao ao Banco. Acordo pago e arquivado</t>
  </si>
  <si>
    <t>JARDEY RANICH FLORENCIO DA SILVA</t>
  </si>
  <si>
    <t>0011825-24.2022.5.15.0002</t>
  </si>
  <si>
    <t>Aguarda realização de audiência INICIAL. Desistiu da ação. Arquivado</t>
  </si>
  <si>
    <t>0011741-29.2019.5.15.0131</t>
  </si>
  <si>
    <t>Aguarda realização de audiência UNA em 1/7/21. VC revel. Sentença procedente. ED acolhiso parcilamente. RO dispensado por Amanda e pela Paloma também. TRANSITOU. Foi para perito direto para apresentação de conta e depois partes serão intimadas. Nós concordamos com os cálculos do perito, que foram homologados. Dterminaram pgt direto pelo Banco, sem citar VC. EE pela execução direta, nao providos. AP dispensado por Thamara. Arquivado</t>
  </si>
  <si>
    <t>Resp Subs; nulidade do AP, multas normativas e ADC 58</t>
  </si>
  <si>
    <t>JULIANA DE FREITAS BEZERRA - Consultar no TRT 2</t>
  </si>
  <si>
    <t>0010226-56.2023.5.15.0118</t>
  </si>
  <si>
    <t>31</t>
  </si>
  <si>
    <t>SÃO PAULO</t>
  </si>
  <si>
    <t>ADAO DOS SANTOS NASCIMENTO</t>
  </si>
  <si>
    <r>
      <t xml:space="preserve">Aguarda realização de audiência INICIAL. Aceita a exceçao de incompetencia e processo </t>
    </r>
    <r>
      <rPr>
        <b/>
        <sz val="11"/>
        <color theme="9"/>
        <rFont val="Times New Roman"/>
        <family val="1"/>
      </rPr>
      <t>enviado ao TRT 2</t>
    </r>
    <r>
      <rPr>
        <sz val="11"/>
        <color theme="9"/>
        <rFont val="Times New Roman"/>
        <family val="1"/>
      </rPr>
      <t>. Em São Paulo, extinta s/ resolução pq o juiz entendeu que ela não discriminou corretamente os valores dos pedidos. Transitou e arquivou.</t>
    </r>
  </si>
  <si>
    <t>0011124-86.2021.5.15.0135</t>
  </si>
  <si>
    <t>0008282-53.2021.5.15.0000</t>
  </si>
  <si>
    <t>0008294-67.2021.5.15.0000</t>
  </si>
  <si>
    <r>
      <t xml:space="preserve">Deferida a REINTEGRAÇÃO por estabilidade pré-aposentadoria. Processo será incluído em pauta. Aguardamos a reintegração para pedir habilitação. MS apresentado e extinto porque esqueci de juntar a procuração. Distribui novamente. DEFERIDA LIMINAR, e confirmada em decisão final do MS! Rect foi reintegrado quando da primeira liminar e nao mandaram ele embora. INICIAL para 15/2/22. Dispensadas provas orais. IMPROCEDENTE! RO manteve a improedencia, mas liberou Autor dos hon adv. </t>
    </r>
    <r>
      <rPr>
        <b/>
        <sz val="11"/>
        <color theme="9" tint="-0.249977111117893"/>
        <rFont val="Times New Roman"/>
        <family val="1"/>
      </rPr>
      <t>TRANSITOU</t>
    </r>
    <r>
      <rPr>
        <sz val="11"/>
        <color theme="9" tint="-0.249977111117893"/>
        <rFont val="Times New Roman"/>
        <family val="1"/>
      </rPr>
      <t xml:space="preserve"> e arquivou</t>
    </r>
  </si>
  <si>
    <t xml:space="preserve">MARLI MEIRE MORAS </t>
  </si>
  <si>
    <t>0011730-74.2017.5.15.0129</t>
  </si>
  <si>
    <r>
      <t xml:space="preserve">Aguarda julgamento dos ROs no TRT. Não nos intimaram da sessão de julgamento, mas Ana Amélia me avisou e entrei na sessão. Como não proveram o da Autora (só para correção) e tiraram o DM, nao reclamei. RR dispensado por Talyta. Apresentado ED pela Autora, improvido. Apresentado RR e AI pela Autora, que não foram aceitos. Apresentou Agravo, denegado. </t>
    </r>
    <r>
      <rPr>
        <b/>
        <sz val="11"/>
        <color theme="9" tint="-0.249977111117893"/>
        <rFont val="Times New Roman"/>
        <family val="1"/>
      </rPr>
      <t>TRANSITOU</t>
    </r>
    <r>
      <rPr>
        <sz val="11"/>
        <color theme="9" tint="-0.249977111117893"/>
        <rFont val="Times New Roman"/>
        <family val="1"/>
      </rPr>
      <t>. Processo voltou, mas nao fomos intimados e perdemos pz para manifestação ao laudo contábil, mas como esta igual nossos cálculs, nao teve problema e fizemos ACORDO. GCPJ zerado e encerrado</t>
    </r>
  </si>
  <si>
    <t>ACORDO - PLR prop e DM (9K - tratamento)</t>
  </si>
  <si>
    <t>BRUNA RIBEIRO DE CASTRO OLIVEIRA</t>
  </si>
  <si>
    <t>0010152-02.2023.5.15.0021</t>
  </si>
  <si>
    <t>ROBERTO KAYO KISSE</t>
  </si>
  <si>
    <t xml:space="preserve">Aguarda realização de audiência INICIAL. Reclamante renunciou aos direitos e a açao foi extinta.  </t>
  </si>
  <si>
    <t>0010683-25.2021.5.15.0097</t>
  </si>
  <si>
    <r>
      <t xml:space="preserve">Determinada apresentação de defesa em 15 dias (estimei em 11/05). INSTR para 16/02/22. IMPROCEDENTE. RO pela Reclamante. Improc mantida no TRT. </t>
    </r>
    <r>
      <rPr>
        <b/>
        <sz val="11"/>
        <color theme="9"/>
        <rFont val="Times New Roman"/>
        <family val="1"/>
      </rPr>
      <t>TRANSITOU</t>
    </r>
    <r>
      <rPr>
        <sz val="11"/>
        <color theme="9"/>
        <rFont val="Times New Roman"/>
        <family val="1"/>
      </rPr>
      <t xml:space="preserve">. Arquivado. </t>
    </r>
  </si>
  <si>
    <t>VITORIA CRISTINA SOUZA SANTOS</t>
  </si>
  <si>
    <t>0010943-05.2022.5.15.0021</t>
  </si>
  <si>
    <t>RENATA APARECIDA DOS SANTOS</t>
  </si>
  <si>
    <t>Aguarda realização de audiência INICIAL em 03/08/2022. IMPROCEDENTE em face de todas. Sem recurso. Transitou e arquivou.</t>
  </si>
  <si>
    <t>GRAZIELE NASCIMENTO BORIN</t>
  </si>
  <si>
    <t>0012062-27.2022.5.15.0077</t>
  </si>
  <si>
    <t>CLAAUDIO AYDAR DE OLIVEIRA</t>
  </si>
  <si>
    <t>Aguarda realização de audiência UNA. ACORDO</t>
  </si>
  <si>
    <t>acordo ok</t>
  </si>
  <si>
    <t>JENNIFER DA SILVA OLIOSI</t>
  </si>
  <si>
    <t>0012038-50.2020.5.15.0018</t>
  </si>
  <si>
    <r>
      <t xml:space="preserve">Determinada apresentação de defesa até 24/12. UNA para 15/07/22. Sentença procedencia em parte. RO pelas Reclamadas. TRT proveu ambos em partes. Do banco para tirar os juros da correçao. RR dispensado pela IE 95. </t>
    </r>
    <r>
      <rPr>
        <b/>
        <sz val="11"/>
        <color theme="9"/>
        <rFont val="Times New Roman"/>
        <family val="1"/>
      </rPr>
      <t>TRANSITOU</t>
    </r>
    <r>
      <rPr>
        <sz val="11"/>
        <color theme="9"/>
        <rFont val="Times New Roman"/>
        <family val="1"/>
      </rPr>
      <t>.  Rés devem apresentar cálculos e depositar o incontroverso. Como é Chain, não apresentaremos. Homologados cálculos da Chain. Agendado para pedirmos levantamento do nosso recursal após pz de pgt (31/03)</t>
    </r>
  </si>
  <si>
    <t>SONIA REGINA LEONELLO NEVES</t>
  </si>
  <si>
    <t>0010152-04.2020.5.15.0022</t>
  </si>
  <si>
    <t xml:space="preserve">Sentença parcialmente procedente. ED improvido. Apresentado RO pelas partes, que aguarda julgamento. Não provido do Banco e provido da Sonia para deferir salario substituição. Vamos de ED, rejeitados. Partes apresentaram RO e ED, improvidos. RR pelas partes, denegados. AIRR denegado tb. Russo não apresentará agravo, mas rct apresentou. Protocolado ACORDO no TST em 7/7/23. Aguarda homologaçao. </t>
  </si>
  <si>
    <t>Intrr presc, IJ 15, 384, desvio, sal subs,  HÁ (10%) e ADC com 1% no IPCA - ACORDO</t>
  </si>
  <si>
    <t>DRYELLI RODRIGUES PAGANO TEIXEIRA</t>
  </si>
  <si>
    <t>0011185-66.2019.5.15.0021</t>
  </si>
  <si>
    <t xml:space="preserve">Laudo negativo. INSTRUÇÃO para 29/11/21. Sentença improcedência em relação ao banco. Reclamante apresentou RO, não provido. </t>
  </si>
  <si>
    <t>LAURA KECIA NASCIMENTO ROMANINI</t>
  </si>
  <si>
    <t>0012036-71.2020.5.15.0021</t>
  </si>
  <si>
    <t>Determinada apresentação de defesa em 20 dias (10/12).  Determinada perícia. INS para 13/5/22. Adiada para 29/9 porque Autora não conseguiu conectar. IMPROCEDENTE. RO pela autora, não provido</t>
  </si>
  <si>
    <t>SAMUEL ISAC LOURENCO LOPES</t>
  </si>
  <si>
    <t>0010622-98.2021.5.15.0022</t>
  </si>
  <si>
    <r>
      <t xml:space="preserve">Determinada apresentação de defesa até 30/06. INSTR para 5/10/21. Sentença de procedência. RO pelas partes. Proviso só do Banco pra manter IPCA. RR e AI pelo Autor. denegados. </t>
    </r>
    <r>
      <rPr>
        <b/>
        <sz val="11"/>
        <color theme="9"/>
        <rFont val="Times New Roman"/>
        <family val="1"/>
      </rPr>
      <t>TRANSITOU</t>
    </r>
    <r>
      <rPr>
        <sz val="11"/>
        <color theme="9"/>
        <rFont val="Times New Roman"/>
        <family val="1"/>
      </rPr>
      <t>. Marcaram CONC. Gocil aprsentará cálculos, fomos dispensados. Na CONC, Gocil concordou com calculos do Autor, que foram homologados. Deterinado pgt pela liberaçao do recursal da Gocil. Voltará à Vara para devoluçao dos recursais. DEvolveu, pedimos pra zerar GCPJ e baixa</t>
    </r>
  </si>
  <si>
    <t>Resp subs; Diferenças do FGTS; VRs; HE; dev de descontos; reeembolso despesas; DM, HÁ (10%) e ADC + 1%</t>
  </si>
  <si>
    <t>JULIANA DE FREITAS BEZERRA</t>
  </si>
  <si>
    <t>1000715-47.2023.5.02.0031</t>
  </si>
  <si>
    <t>SAO PAULO - ZONA SUL</t>
  </si>
  <si>
    <t>Aguarda realização de audiência UMA (mesma ação anterior)</t>
  </si>
  <si>
    <t>JULIANA NAVARRO DA CUNHA</t>
  </si>
  <si>
    <t>0012056-35.2021.5.15.0051</t>
  </si>
  <si>
    <t>Aguarda realização de Audiência UNA em 14/6/2022. Sentença deferiu apenas IJ 15. Apresentamos RO. Não provido. RR pelo Banco.  Aguarda audiência de conciliação. ACORDO. Aguarda dev do recursal.</t>
  </si>
  <si>
    <t>IJ 15 min e HÁ  - ACORDO</t>
  </si>
  <si>
    <t>MICHELLE CETINICH MATEOS ZAIN</t>
  </si>
  <si>
    <t>GERENTE CONTAS PESSOA FISICA I - GERENTE CONTAS PESSOA JURIDICA</t>
  </si>
  <si>
    <t>0010708-19.2023.5.15.0016</t>
  </si>
  <si>
    <t>ITALO GARRIDO BEANI</t>
  </si>
  <si>
    <t>Aguarda realização de audiência UMA. ACORDO de 55k em 1/8/23 (antes da audiência)</t>
  </si>
  <si>
    <t>JOAO VITOR MACEDO PEREIRA</t>
  </si>
  <si>
    <t>0010640-63.2022.5.15.0094</t>
  </si>
  <si>
    <t>LETICIA GAROFALLO ZAVARIZE NAIS</t>
  </si>
  <si>
    <t>Aguarda realização de audiência INICIAL em 13/12/22. ACORDO entre Essencial e Reclamante. SUSPENSO em face do Banco. Agendado. Encerrado sem poder encerrar.</t>
  </si>
  <si>
    <t>ANTONIA GLAUCEMI SOUZA OLIVEIRA</t>
  </si>
  <si>
    <t>0010801-49.2019.5.15.0039</t>
  </si>
  <si>
    <t>GLAUCO AYRTON SILVEIRA ZEPPELINI</t>
  </si>
  <si>
    <r>
      <t>Sentença procedente. Apenas Banco apresentou RO, que só foi provido para diminuir os honorários perciais de 4 para 2,5k e reformar</t>
    </r>
    <r>
      <rPr>
        <i/>
        <sz val="11"/>
        <color theme="9"/>
        <rFont val="Times New Roman"/>
        <family val="1"/>
      </rPr>
      <t xml:space="preserve"> in pejus </t>
    </r>
    <r>
      <rPr>
        <sz val="11"/>
        <color theme="9"/>
        <rFont val="Times New Roman"/>
        <family val="1"/>
      </rPr>
      <t xml:space="preserve">para plicar IPCA desde 2009. Russomano apresentou ED para pre-questionamento. ED rejeitados e aplicada multa por protelatórios. Apresentamos RR pelo IPCA e multa, mas não falaram nada da </t>
    </r>
    <r>
      <rPr>
        <i/>
        <sz val="11"/>
        <color theme="9"/>
        <rFont val="Times New Roman"/>
        <family val="1"/>
      </rPr>
      <t>reformato in pejus!!!</t>
    </r>
    <r>
      <rPr>
        <sz val="11"/>
        <color theme="9"/>
        <rFont val="Times New Roman"/>
        <family val="1"/>
      </rPr>
      <t xml:space="preserve"> RR denegado. Apresentamos AI, provido para aplicar ADC 58 + juros na Selic. TRANSITOU. Determina apresentaçao de cálculos. Impugnamos o da rct pela multa. Juiz homologou os dela, mandando retirar a multa e mandou VC pagar. NAo pagou, intimaram banco. Pagamos. </t>
    </r>
    <r>
      <rPr>
        <b/>
        <sz val="11"/>
        <color theme="9"/>
        <rFont val="Times New Roman"/>
        <family val="1"/>
      </rPr>
      <t xml:space="preserve">GCPJ zerado e encerrado. </t>
    </r>
  </si>
  <si>
    <t>resp subsidiária, insalubridade, ADC 58 + juros na selic</t>
  </si>
  <si>
    <t>RITA DE CASSIA ANTUNES DE SOUZA</t>
  </si>
  <si>
    <t xml:space="preserve">GERENTE RELACIONAMENTO PRIME INVEST </t>
  </si>
  <si>
    <t>0012035-20.2019.5.15.0022</t>
  </si>
  <si>
    <r>
      <t xml:space="preserve">Ação arquivada pela ausencia da Reclamante na audiência de 4/3/20. Apresentou atestado e juiz mandou processo seguir. Laudo aponta concausalidade. INST para 22/2/21. Apresentei recons de despacho em 2/12. Indeferido. Sentença parcialmente procedente. </t>
    </r>
    <r>
      <rPr>
        <b/>
        <sz val="11"/>
        <color theme="9"/>
        <rFont val="Times New Roman"/>
        <family val="1"/>
      </rPr>
      <t xml:space="preserve">IND JG </t>
    </r>
    <r>
      <rPr>
        <sz val="11"/>
        <color theme="9"/>
        <rFont val="Times New Roman"/>
        <family val="1"/>
      </rPr>
      <t xml:space="preserve">(inclusive no TRT). ED das partes procedente para excluir HA pela Autora e juros da atualização. Ambas apresentaram RO, que afastou a ind por DM e deferiu HA para Banco e tirou cálculo dos honorários pela Autora sobre PLR. Vamos apresentar RR pelo desvio, pois matéria insitucional. Autora apresentou por todas as materias que perdeu. RRs denegados. Apresentados AIRR pelas partes. Ambos denegados. </t>
    </r>
    <r>
      <rPr>
        <b/>
        <sz val="11"/>
        <color theme="9"/>
        <rFont val="Times New Roman"/>
        <family val="1"/>
      </rPr>
      <t>TRANSITOU</t>
    </r>
    <r>
      <rPr>
        <sz val="11"/>
        <color theme="9"/>
        <rFont val="Times New Roman"/>
        <family val="1"/>
      </rPr>
      <t>.  CONC para 19/10/22, com apresentação de cálculos. Pela divergencia, foi pro perito. CONC marcada. ACORDO de 100 reais. Liberados valores, faltando só dos honrários</t>
    </r>
  </si>
  <si>
    <t>1  he/mes por deslocamento; DM (doença 15k), desvio de função (atraso 7 meses promoção - 603/mês), dif de PLR (666), HA (só Reclamado) - ACORDO</t>
  </si>
  <si>
    <t xml:space="preserve">YAGO BUARQUE DOS SANTOS </t>
  </si>
  <si>
    <t>0011427-12.2020.5.15.0014</t>
  </si>
  <si>
    <r>
      <t xml:space="preserve">Aguarda realização de audiência UNA em 06/10/21. INSTR para 28/03/22. IMPROCEDENTE em face de ambas as rcds. Reclamante apresentou RO (inclusive da resp subs). Não provido. RR, denegado. AI, negado. </t>
    </r>
    <r>
      <rPr>
        <b/>
        <sz val="11"/>
        <color theme="9"/>
        <rFont val="Times New Roman"/>
        <family val="1"/>
      </rPr>
      <t>TRANSITOU</t>
    </r>
    <r>
      <rPr>
        <sz val="11"/>
        <color theme="9"/>
        <rFont val="Times New Roman"/>
        <family val="1"/>
      </rPr>
      <t xml:space="preserve"> e arquivou</t>
    </r>
  </si>
  <si>
    <t>RENAN FRUET ALVES</t>
  </si>
  <si>
    <t xml:space="preserve">0010880-15.2020.5.15.0032  </t>
  </si>
  <si>
    <t xml:space="preserve">Aguarda realização de audiência UNA em 17/08/2022. CANCELADA. Determinda apresentação de defesa em 15 dias (25/7). Aguarda INSTR. ACORDO de 81k em audiência  </t>
  </si>
  <si>
    <t xml:space="preserve"> 0011012-72.2020.5.15.0032  </t>
  </si>
  <si>
    <t xml:space="preserve">Aguarda realização de audiência UNA em 17/08/2022. CANCELADA. Determinda apresentação de defesa em 15 dias (25/7). SOBRESTADO pela conexao. ACORDO de 81k em audiência  </t>
  </si>
  <si>
    <t>LETICIA QUEIROZ ROCHA DA SILVA</t>
  </si>
  <si>
    <t xml:space="preserve">OPERADOR ATENDIMENTO - CAIXA - GERENTE ASSISTENTE </t>
  </si>
  <si>
    <t>0010629-98.2023.5.15.0126</t>
  </si>
  <si>
    <t xml:space="preserve">JOSE SERJIO DA SILVA </t>
  </si>
  <si>
    <t xml:space="preserve">RESCISÃO INDIRETA; CONTRIBUIÇÃO NEGOCIAL; AUXILIO HOME OFFICE; 467; 477; </t>
  </si>
  <si>
    <t xml:space="preserve">DANIEL KAZUO TANESSAKA IZIDIO </t>
  </si>
  <si>
    <t>0012102-67.2015.5.15.0040</t>
  </si>
  <si>
    <r>
      <t xml:space="preserve">Reconhecida a confiança do 224 (quando Ger PF) e 62 (quando GG). Após acórdão, apenas Banco apresentou RR (IPCA apenas) e AI. Aguarda julgamento no TST. Reclamante peticionou dizendo que concorda com a aplicação da TR e pedindo a baixa dos autos, o que ocorreu. </t>
    </r>
    <r>
      <rPr>
        <b/>
        <sz val="11"/>
        <color theme="9"/>
        <rFont val="Times New Roman"/>
        <family val="1"/>
      </rPr>
      <t>TRANSITOU</t>
    </r>
    <r>
      <rPr>
        <sz val="11"/>
        <color theme="9"/>
        <rFont val="Times New Roman"/>
        <family val="1"/>
      </rPr>
      <t>. Apresentaram cálculos e vamos nos manifestar, depositando o incontroverso. MAndaram Banco recolher INSS. Peticionamos informando que foram depositados na guia geral, depois Ana achou que tinha complementaçao e Van pedirá o deposito suplementar. Pagamos. Exe extinta. GCPJ baixado</t>
    </r>
  </si>
  <si>
    <t xml:space="preserve">Diferenças de HE pós por marcação inidonea até 28/02/2014, IJ mesmo período anterior - apenas o tempo SUPRIMIDO, DM (transp valores - 30k); PLR prop; </t>
  </si>
  <si>
    <t>RODOLFO THIAGO DE LIMA</t>
  </si>
  <si>
    <t>0011196-23.2019.5.15.0045</t>
  </si>
  <si>
    <r>
      <t xml:space="preserve">Após apresentar emenda na audiência Una, foi dado prazo de defesa pro Banco e Sesvi foi citada por AR, que foi recebido, mas ela não apareceu. INSTR para 30/9/21. Sentença parcialmente procedente (não deu HE). Apresentamos ED pela data do fim da responsabilidade do BAnco, aceitos para delimitar até 31/3/19. RO dispensado pela IE 95. </t>
    </r>
    <r>
      <rPr>
        <b/>
        <sz val="11"/>
        <color theme="9"/>
        <rFont val="Times New Roman"/>
        <family val="1"/>
      </rPr>
      <t>TRANSITOU</t>
    </r>
    <r>
      <rPr>
        <sz val="11"/>
        <color theme="9"/>
        <rFont val="Times New Roman"/>
        <family val="1"/>
      </rPr>
      <t>. Rct deve apresentar cálculos. Apresentado laudo pericial, Banco concordou e ele foi homologado. Sesvi intimada para pagar. NAo pagou. Mandaram fazer Bacen. Negativo. Manadarm banco pagar. Pagamos. GCPJ baixou o valor indicado pra pgto, mas nao o de INSS, que a Cla disse q recolheriamos por guia. Entao falta a secretaria enviar o valor pro INSS.</t>
    </r>
  </si>
  <si>
    <t xml:space="preserve">
Resp subs; VRs, 477 e 467; FGTS + 40%, cestas básicas, Multas CCT, DM (2k)</t>
  </si>
  <si>
    <t xml:space="preserve">ROSE MARY FERREIRA </t>
  </si>
  <si>
    <t>0011145-32.2016.5.15.0137</t>
  </si>
  <si>
    <t xml:space="preserve">Negado seguiment ao RR da Reclamada (384 - IPCA) e Reclamante (conf)  no TRT. Bnco apresentou AI sobre IPCA apenas e Reclamante sbre(neg prest juris e cc)  Em Conciliação dia 1/10/19, Rct disse que quer esperar resultado do RR. Aguarda julgamento TST. Pedi STF. Processo aguarda em secretaria julgamento dos ED no STF. ACORDO. Falta pagar diferença de INSS. GCPJ encerrado e ja pedido baixa do unico deposito nao zerado </t>
  </si>
  <si>
    <t>ROSEMEIRE APARECIDA FARIA DE OLIVEIRA</t>
  </si>
  <si>
    <t>0011500-73.2015.5.15.0138</t>
  </si>
  <si>
    <r>
      <t xml:space="preserve">Improcedente em 1 grau, mas acordao reverteu. Ambas as partes apresentaram RR, aceito parcialmente do Banco e nada da Autora, que apresentou AI. Não conhecido do Banco e negado provimento ao da Autora. </t>
    </r>
    <r>
      <rPr>
        <b/>
        <sz val="11"/>
        <color theme="9"/>
        <rFont val="Times New Roman"/>
        <family val="1"/>
      </rPr>
      <t>TRANSITOU</t>
    </r>
    <r>
      <rPr>
        <sz val="11"/>
        <color theme="9"/>
        <rFont val="Times New Roman"/>
        <family val="1"/>
      </rPr>
      <t xml:space="preserve">. Voltou pra vara, iniciou a execuçao, mas nao fomos intimados de nada. Pedi nulidade de tudo, negou e mandou seguir a execução. Pedi reconsideraçao e suspenseram a ordem de penhora. Portal indicou diferença de 4,5% nos cálculos, falei com Gabriel, que falou pra eu pedir liquidaçao. Pedi em 10/8.  </t>
    </r>
  </si>
  <si>
    <t>HE pos 8 de 11 a 13, 384 e PLR prop</t>
  </si>
  <si>
    <t>CELSO DONIZETE CARNEIRO</t>
  </si>
  <si>
    <t>ESSENCIAL SISTEMA DE SEGURANCA LTDA</t>
  </si>
  <si>
    <t>0011527-34.2021.5.15.0045</t>
  </si>
  <si>
    <t xml:space="preserve">VERA SIMONIA DA SILVA MORAIS </t>
  </si>
  <si>
    <t>Aguarda realização de audiência INI em 28/04/22. INSTR para 10/8/22. Acordo com a Essencial e exclusao do banco do polo passivo. Arquivado em 10/22. Só vi em 21/9/23 e pedimos a baixa no GCPJ</t>
  </si>
  <si>
    <t>THIAGO RETTONDIN ZEGGIO</t>
  </si>
  <si>
    <t>0010273-74.2021.5.15.0029</t>
  </si>
  <si>
    <t>ANDRE ZANINI WAHBE</t>
  </si>
  <si>
    <r>
      <t>Juiz extinguiu processo sem mérito pois faltava disciriminação de valores. Nem fomos citados, mas nos habilitamos no TRT.  Designada audiência de CONC para 14/09/21. Inconciliados. TRT mandou voltar pra Vara, que marcou audiência inicial para 8/6/22. INSTR para 30/8/22. Parcilamente procedente. Apresentamos ED, rejeitados. Depois RO. ACORDO. J</t>
    </r>
    <r>
      <rPr>
        <b/>
        <sz val="11"/>
        <color theme="9"/>
        <rFont val="Times New Roman"/>
        <family val="1"/>
      </rPr>
      <t>a pedimos baixa no GCPJ dos valores. Aguarda, Ja encerrado</t>
    </r>
    <r>
      <rPr>
        <sz val="11"/>
        <color theme="9"/>
        <rFont val="Times New Roman"/>
        <family val="1"/>
      </rPr>
      <t xml:space="preserve">  </t>
    </r>
  </si>
  <si>
    <t>MARCIO MARIANO CSILIK</t>
  </si>
  <si>
    <t xml:space="preserve">GERENTE DE CONTAS PESSOA JURÍDICA  </t>
  </si>
  <si>
    <t>0012048-80.2022.5.15.0097</t>
  </si>
  <si>
    <t xml:space="preserve">VLADIMIR AURELIO TAVARES </t>
  </si>
  <si>
    <t xml:space="preserve">Aguarda realizacao UMA. ACORDO na uNa por 49k bruto </t>
  </si>
  <si>
    <t>THAIS REGINA PEREIRA LEITE</t>
  </si>
  <si>
    <t>0010519-06.2021.5.15.0018</t>
  </si>
  <si>
    <r>
      <t xml:space="preserve">Determinada apresentação de defesa em 15 dias (22/04). Laudo negativo. Aguarda realização de audiência INSTR em 04/08/2022. IMPROCEDENTE em relação ao Banco e Almaviva. Procedente em face da Chain, para ajustar a CTPS.  RO pela Autora, denegado. </t>
    </r>
    <r>
      <rPr>
        <b/>
        <sz val="11"/>
        <color theme="9"/>
        <rFont val="Times New Roman"/>
        <family val="1"/>
      </rPr>
      <t>TRANSITOU</t>
    </r>
    <r>
      <rPr>
        <sz val="11"/>
        <color theme="9"/>
        <rFont val="Times New Roman"/>
        <family val="1"/>
      </rPr>
      <t>. Vai ao arquivo</t>
    </r>
  </si>
  <si>
    <t xml:space="preserve">IMPROCEDENTE EM RELAÇÃO AO BANCO BRADESCO </t>
  </si>
  <si>
    <t> 0028507-26.2023.5.15.0000</t>
  </si>
  <si>
    <t>Mandado de Segurança pelo indefrimento da reintegraçao no processo principal. Conseguiu a liminar e nós apresentamos Agravo Interno. Relator manteve a liminar e aguarda julgamento pela turma. Em decisao final, a segurança foi deferida. Recurso dispensado a pedido do esc e validado por Bruna. Autor entrou com ED para justiça gratuita. Aguarda decisao e trânsito. TRANSITOU. Arquivado</t>
  </si>
  <si>
    <t xml:space="preserve">Reintegraçao </t>
  </si>
  <si>
    <t>THOMAS AUGUSTO DE ALMEIDA ALVES</t>
  </si>
  <si>
    <t>0010122-98.2021.5.15.0097</t>
  </si>
  <si>
    <r>
      <t xml:space="preserve">Defesa em 20 dias (P:01/03). Periculosidade negativa. Renunciou ao pedido de perícia médica mas juíza homologou renúncia à médica e à periculosidade. Não falamos nada, vamos deixar para Chain. INSTR para 11/4/22. Reclamante não compareceu e não justificou, aplicada confissao. Aguarda sentença. IMPROCEDENTE. </t>
    </r>
    <r>
      <rPr>
        <b/>
        <sz val="11"/>
        <color theme="9"/>
        <rFont val="Times New Roman"/>
        <family val="1"/>
      </rPr>
      <t>TRANSITOU</t>
    </r>
    <r>
      <rPr>
        <sz val="11"/>
        <color theme="9"/>
        <rFont val="Times New Roman"/>
        <family val="1"/>
      </rPr>
      <t>. BAixado no GCPJ</t>
    </r>
  </si>
  <si>
    <t>LUIS HENRIQUE DA SILVA</t>
  </si>
  <si>
    <t>0010547-71.2021.5.15.0018</t>
  </si>
  <si>
    <t>FELIPE KORMANN STEFANI</t>
  </si>
  <si>
    <t>Aguarda realizacao de audiência de UNA em 21/11/23. ACORDO em 23/2/23 de 72k bruto</t>
  </si>
  <si>
    <t>LETICIA GRAZIELA MISTRELLO PEREIRA</t>
  </si>
  <si>
    <t>0011162-61.2023.5.15.0060</t>
  </si>
  <si>
    <t>Aguarda realização de audiência INICIAL. ACORDO</t>
  </si>
  <si>
    <t>GILBERTO PEREIRA JUNIOR</t>
  </si>
  <si>
    <t>GERENTE DE CONTAS PESSOA FÍSICA I - GERENTE ASSISTENTE - CAIXA</t>
  </si>
  <si>
    <t>0010551-40.2022.5.15.0094</t>
  </si>
  <si>
    <t>Aguarda realizacao de audiência UNA para 14/9/2022. INSTR para 13/7. ACORDO em 23/02/23</t>
  </si>
  <si>
    <t>0010565-24.2022.5.15.0094</t>
  </si>
  <si>
    <t>Tinham declarado conexão e após pedido do Autor, reconsideraram. Determinada apresentação de defesa em 15 dias (9/6/22 - ok em 1/6). INSTR para 4/4/23. ACORDO em 23/02/23</t>
  </si>
  <si>
    <t>ALINE DE SOUZA</t>
  </si>
  <si>
    <t>0011107-43.2022.5.15.0126</t>
  </si>
  <si>
    <t>ALINE GRACIELE FARIA</t>
  </si>
  <si>
    <t>0011604-78.2022.5.15.0022</t>
  </si>
  <si>
    <t>Aguarda realização de audiência INICIAL. ACORDO com A7. Suspenso em relaçao ao banco. Agendado para ver processo apos pagamento.</t>
  </si>
  <si>
    <t>ALINE MUNIZ DA SILVA PINTO</t>
  </si>
  <si>
    <t xml:space="preserve">GERENTE ASSISTENTE  - GERENTE PRIME ASSISTENTE - GERENTE RELACIONAMENTO PRIME I </t>
  </si>
  <si>
    <t>0010613-22.2023.5.15.0102</t>
  </si>
  <si>
    <t>RAPHAEL FELIPE DA SILVA SANTOS</t>
  </si>
  <si>
    <t>Aguarda realização de audiência Inicial. ACORDO 90K LI</t>
  </si>
  <si>
    <t>JOAO VITOR CHAVES FELLI</t>
  </si>
  <si>
    <t>0010923-06.2023.5.15.0077</t>
  </si>
  <si>
    <t xml:space="preserve">REUTER MIRANDA </t>
  </si>
  <si>
    <t>Pede rescisão indireta e liminar para FGTS e SD. Negada. Aguarda realização de UNA - ACORDO</t>
  </si>
  <si>
    <t xml:space="preserve">Complementação de auxilio-doença; pagamento dos salários no período do limbo jurídico e rescisão indireta </t>
  </si>
  <si>
    <t xml:space="preserve">CASSIA DO CARMO GEORGETTI CHIARINI </t>
  </si>
  <si>
    <t>MONTE MOR</t>
  </si>
  <si>
    <t>0000571-89.2012.5.15.0039 e 0011191-82.2020.5.15.0039</t>
  </si>
  <si>
    <r>
      <rPr>
        <b/>
        <sz val="11"/>
        <color theme="4"/>
        <rFont val="Times New Roman"/>
        <family val="1"/>
      </rPr>
      <t>PRESCRIÇÃO: 2005 na 1ª sentença. Partes recorreram. TRT reconheceu cerceamento e mandou reabrir instrução. Na nova sentença colocou prescriçaõ em 2005 de novo, mas ninguém recorreu disso</t>
    </r>
    <r>
      <rPr>
        <sz val="11"/>
        <color theme="4"/>
        <rFont val="Times New Roman"/>
        <family val="1"/>
      </rPr>
      <t>.</t>
    </r>
    <r>
      <rPr>
        <b/>
        <sz val="11"/>
        <color theme="4"/>
        <rFont val="Times New Roman"/>
        <family val="1"/>
      </rPr>
      <t xml:space="preserve"> RR nada fala sobre assunto.</t>
    </r>
    <r>
      <rPr>
        <sz val="11"/>
        <color theme="4"/>
        <rFont val="Times New Roman"/>
        <family val="1"/>
      </rPr>
      <t xml:space="preserve"> // Reconhecido cerceamento de defesa em TRT e mandou instruir de novo. Da nova sentença o Banco nao apresentou RO. Processo na 8a Turma do TST.  SUSPENSO  aguardando julgamento do Pleno sobre a materia da OJ 394. RR do Banco (384 - integração aux refeição) e Reclamante(confiança-divisor-reflexos fds- reflexo H-valor DM - HÁ- IPCA). Pedi decisão STF. Denegados ambos os AIs. Fiz ED pra pedir decisao do STF, providos. Mandei decisao pro Russo, mesmo achando q nao cabe agravo e mesmo nao tendo sido eles que apresentaram AIRR. Apresentarão agravo. </t>
    </r>
    <r>
      <rPr>
        <b/>
        <sz val="11"/>
        <color theme="4"/>
        <rFont val="Times New Roman"/>
        <family val="1"/>
      </rPr>
      <t>EXE PROV.</t>
    </r>
    <r>
      <rPr>
        <sz val="11"/>
        <color theme="4"/>
        <rFont val="Times New Roman"/>
        <family val="1"/>
      </rPr>
      <t xml:space="preserve">: Pela divergencia dos valores, foi para perito. Pedi STF e aceitaram. Perito apresentará os cálculos já com a nova correção.Apesar da sentença falar da prescrição em 2005, perito apresentou cálculos com prescrição 2007 e estes foram homologados, mesmo com contestação da Autora. Determinado pgt em 15 dias. Garantimos e apresentamos  EE, improvido. Provido ISL da Autora.  Partes apresentaram AP. Negado da Autora e do Banco provido para excluir o aviso prévio. RR dispensado pelo Russomano. Rct apresentou ED, improvidos. </t>
    </r>
    <r>
      <rPr>
        <b/>
        <sz val="11"/>
        <color theme="4"/>
        <rFont val="Times New Roman"/>
        <family val="1"/>
      </rPr>
      <t>TRANSITOU</t>
    </r>
    <r>
      <rPr>
        <sz val="11"/>
        <color theme="4"/>
        <rFont val="Times New Roman"/>
        <family val="1"/>
      </rPr>
      <t xml:space="preserve">. ACORDO.                                      </t>
    </r>
  </si>
  <si>
    <t>HE, IJ, 384, inegraçao vale-refeicao; danos morais (6K) - ACORDO</t>
  </si>
  <si>
    <t>TST/VT</t>
  </si>
  <si>
    <t>MARIA ELIANE LOURENCO</t>
  </si>
  <si>
    <t>0010128-40.2021.5.15.0054</t>
  </si>
  <si>
    <t xml:space="preserve">REINALDO LUIS TROVO </t>
  </si>
  <si>
    <r>
      <t xml:space="preserve">Designada inicial para 19/8/21. As notificações não foram entregues, então mandaram designara nova inicial e intimar novamente. INICIAL para 24/11/21, de novo sem citação da VC. Adiada de novo como INICIAL para 4/4/22. Vai fazer perícia. INSTR para 27/7/22. Procedente. Vamos de RO. provido para determinar a insal media, diminuir IJ, tirar resp sol e ADC + juros no IPCA. RR pelo BAnco, denegado. </t>
    </r>
    <r>
      <rPr>
        <b/>
        <sz val="11"/>
        <color theme="9"/>
        <rFont val="Times New Roman"/>
        <family val="1"/>
      </rPr>
      <t>Transitou</t>
    </r>
    <r>
      <rPr>
        <sz val="11"/>
        <color theme="9"/>
        <rFont val="Times New Roman"/>
        <family val="1"/>
      </rPr>
      <t>. Rct deverá apresentar cálculos. Concordamos.  ACORDO</t>
    </r>
  </si>
  <si>
    <t>BEIBIANE DE OLIVEIRA FONSECA BALDIM</t>
  </si>
  <si>
    <t>CAIXA - GERENTE ASSISTENTE - GERENTE PAB</t>
  </si>
  <si>
    <t>0011043-11.2023.5.15.0025</t>
  </si>
  <si>
    <t xml:space="preserve">FELIPE MOURA LEAL </t>
  </si>
  <si>
    <t>Aguarda realização de audiência Inicial. ACORDO</t>
  </si>
  <si>
    <t xml:space="preserve">LUCIA REGINA DE SOUZA </t>
  </si>
  <si>
    <t>0011365-61.2020.5.15.0049</t>
  </si>
  <si>
    <t>0010591-81.2020.5.15.0000</t>
  </si>
  <si>
    <t xml:space="preserve">0006485-42.2021.5.15.0000 </t>
  </si>
  <si>
    <r>
      <t xml:space="preserve">Determinada reintegração imediata da Autora por frustração de estabilidade pre-aposentadoria. Após, o feito será incluído em pauta. REINTEGRADA EM 01/12/20. Parecer previdenciário considerou que há estabilidade. Apresentado </t>
    </r>
    <r>
      <rPr>
        <b/>
        <u/>
        <sz val="12"/>
        <color theme="9"/>
        <rFont val="Times New Roman"/>
        <family val="1"/>
      </rPr>
      <t>MS</t>
    </r>
    <r>
      <rPr>
        <sz val="12"/>
        <color theme="9"/>
        <rFont val="Times New Roman"/>
        <family val="1"/>
      </rPr>
      <t xml:space="preserve"> em 3/12.Liminar negada. Apresentamos AgInt. Ambos negados por perda do objeto, pois proferida sentença que confirmou a liminar. INI para 09/02/21. Sem provas em aud. Sentença procedente, Apresentamos RO e TutCauAnt. Autora apresentou ED, não provido, depois RO . Liminar da tutela negada e apresentado AgInterno. Aguarda julgamento dos ROs das partes. Jugador da 6ª Camara foi julgar o Ag INt e pediu pra enviarem o RO pra ele tb, com  urgência. Indeferidos os ROs e o AgInterno. Apresentamos ED, denegado. Apresentado RR pelo Banco, denegado. Mandei decisao para Russo, nao responderam e </t>
    </r>
    <r>
      <rPr>
        <b/>
        <sz val="12"/>
        <color theme="9"/>
        <rFont val="Times New Roman"/>
        <family val="1"/>
      </rPr>
      <t>TRANSITOU</t>
    </r>
    <r>
      <rPr>
        <sz val="12"/>
        <color theme="9"/>
        <rFont val="Times New Roman"/>
        <family val="1"/>
      </rPr>
      <t xml:space="preserve">. </t>
    </r>
    <r>
      <rPr>
        <b/>
        <sz val="12"/>
        <color theme="9"/>
        <rFont val="Times New Roman"/>
        <family val="1"/>
      </rPr>
      <t>EXE PROV</t>
    </r>
    <r>
      <rPr>
        <sz val="12"/>
        <color theme="9"/>
        <rFont val="Times New Roman"/>
        <family val="1"/>
      </rPr>
      <t>: partes apresentaram cálculos, mas juiz mandou pro perito. Homologou cálculos do perito e mandou o rct pagar a diferença em 48 horas pro BAnco e o Banco pagar em 48h valores do INSS + hon periciais. Vamos informar que ja ta garantido pelos recursais. EE pelo Banco, nao provido. Fomos de AP. Antes dele ser processado, Autora informou que foi dispensada e que nao recebeu o AP, requerendo que fosse pago pelo crédito nesse processo. LP disse que é devido e pedimos novos calculos para considerar os novos creditos/debitos. Juiz aceitou e mandou de novo pro perito. Concordamos e foram homologados (+10% de hon). Mandaram pagar. Pagamos com desconto dos recursais. Aguarda liberaçoes. Liberados, processo arquivado e baixa pedida no GCPJ.</t>
    </r>
  </si>
  <si>
    <t>Reintegração, pagamento dos salários e vantagens durante o afastamento + HÁ. Correção STF ok</t>
  </si>
  <si>
    <t>AMANDA THAIS FRONZA</t>
  </si>
  <si>
    <t>0010777-94.2023.5.15.0034</t>
  </si>
  <si>
    <t>Aguarda realização de audiência UNA. Apresentamos exceçao de incompetencia, aceita. Sera enviado à Amparo. ACORDO</t>
  </si>
  <si>
    <t>ANA CAROLINA SCABELLO</t>
  </si>
  <si>
    <t xml:space="preserve">SUPERVISOR ADMINISTRATIVO I - GERENTE ASSISTENTE  - GERENTE CONTAS PESSOA FISICA I - GERENTE CONTAS PESSOA JURIDICA </t>
  </si>
  <si>
    <t>0010912-46.2023.5.15.0151</t>
  </si>
  <si>
    <t>RODRIGO DOS SANTOS AMORIM</t>
  </si>
  <si>
    <t>Aguarda realização de audiência Inicial - ACORDO</t>
  </si>
  <si>
    <t>ANA FRANCISCA GIULIANI</t>
  </si>
  <si>
    <t xml:space="preserve">GERENTE CONTAS PESSOA FISICA I - GERENTE RELACIONAMENTO PRIME I </t>
  </si>
  <si>
    <t>0010930-96.2023.5.15.0012</t>
  </si>
  <si>
    <t>REINALDO JOSE JUNIOR</t>
  </si>
  <si>
    <t>Aguarda realização de audiência Inicial</t>
  </si>
  <si>
    <t>ANTONIO ADRIANO DA SILVA</t>
  </si>
  <si>
    <t>0011183-78.2020.5.15.0145</t>
  </si>
  <si>
    <t>LUCIA HELENA DE ASSIS BRUNELLI</t>
  </si>
  <si>
    <r>
      <t xml:space="preserve">INICIAL virtual em 03/11/2020. Juiz não deixou instruir e mandou pra sentença. RF orais. Sentença procedente. RO dispensado por Talyta. TRANSITOU em 12/2020, antes da decusão do STF, logo, não cabe STF em tese. Reclamante apresentou cálculos e impugnamos. Estamos tentando STF. CONC para 9/12/21. Homologados cálculos do perito e determinado pgt em 48h pela Sesvi. Nao pagou e, sem qq intimaçao, bloqueram a conta do banco. Explicamos o ocorrido e sugerimos nao apresentar recurso, pois o Banco que acabará pagando. PH noa respondeu e a adv interna disse que sim e depois que nao, entao apresentamos EE. Nao providos. Nao recorremos. Valores serao liberados. </t>
    </r>
    <r>
      <rPr>
        <b/>
        <sz val="11"/>
        <color theme="9"/>
        <rFont val="Times New Roman"/>
        <family val="1"/>
      </rPr>
      <t>GCPJ zerado.</t>
    </r>
  </si>
  <si>
    <t>CAIO MOREIRA SILVA</t>
  </si>
  <si>
    <t>0010814-46.2023.5.15.0059</t>
  </si>
  <si>
    <t>CAROLINE FERNANDA RODRIGUES</t>
  </si>
  <si>
    <t>0011176-65.2020.5.15.0152</t>
  </si>
  <si>
    <t>VALERIA BRITO BOULLOSA</t>
  </si>
  <si>
    <t>Aguarda realização de audiência INICIAL em 09/11/2020 - INSTRUÇÃO para 7/4/22. Sentença só indeferiu PLR. Vamos de ED, improvido. RO. Marcada audiência de CONC - ACORDO em 25/7</t>
  </si>
  <si>
    <t>Desvio de função, ADC 58 ok  - ACORDO</t>
  </si>
  <si>
    <t>CLEISE FERNANDA DE BESSA BORTOLOZO</t>
  </si>
  <si>
    <t>0010386-11.2019.5.15.0122</t>
  </si>
  <si>
    <t>VANESSA CEZARETTO</t>
  </si>
  <si>
    <t>Aguarda UNA 30/01/20. Remarcada como INTRUÇÃO para 19/05/2021. Sentença IMPROCEDÊNCIA. Autora apresentou RO, não provido! ED pela Autora, não provido. RR da Autora denegado. AIRR, denegado. Aguarda trânsito.</t>
  </si>
  <si>
    <t>IMPROCEDENTE + 10% HÁ</t>
  </si>
  <si>
    <t>DANIELA DO ESPIRITO SANTO ROSSI</t>
  </si>
  <si>
    <t xml:space="preserve">GERENTE CONTAS PESSOA FISICA I - GERENTE RELACIONAMENTO PRIME I - GERENTE CONTAS PESSOA JURIDICA </t>
  </si>
  <si>
    <t>0011108-75.2023.5.15.0002</t>
  </si>
  <si>
    <t>ALINE TERESA PARREIRA DAVANZO GARCIA</t>
  </si>
  <si>
    <t>Aguarda INSTRUÇÃO . ACORDO</t>
  </si>
  <si>
    <t>ELMA ALVES TENORIO PINHEIRO</t>
  </si>
  <si>
    <t>ANALISTA DE SUPORTE OPERACIONAL</t>
  </si>
  <si>
    <t>0010799-96.2021.5.15.0043</t>
  </si>
  <si>
    <t xml:space="preserve">Determinada apresentação de defesa em 15 dias (21/07). INSTR para 13/3/23. ACORDO em 03/03/23. </t>
  </si>
  <si>
    <t>0010810-34.2021.5.15.0138</t>
  </si>
  <si>
    <r>
      <t xml:space="preserve">Aguarda realização de audiência de INSTR em 15/08/22. Procedente. RO pelo Banco, não provido. RR dispensado pela IE 95. </t>
    </r>
    <r>
      <rPr>
        <b/>
        <sz val="11"/>
        <color theme="9"/>
        <rFont val="Times New Roman"/>
        <family val="1"/>
      </rPr>
      <t>TRANSITOU</t>
    </r>
    <r>
      <rPr>
        <sz val="11"/>
        <color theme="9"/>
        <rFont val="Times New Roman"/>
        <family val="1"/>
      </rPr>
      <t>. Autora apresentou cálculos e concordamos. Homologados. Mandaram VC pagar. Não pagou. Mandaram banco pagar. Pagamos. Vai liberar excedente e arquivar. Aguardamos liberação dos 10k pra zerar GCPJ.</t>
    </r>
  </si>
  <si>
    <t>Resp subs, Insalubridade e HÁ</t>
  </si>
  <si>
    <t>FLAVIO RICARDO MIRANDA</t>
  </si>
  <si>
    <t>0010707-08.2022.5.15.0036</t>
  </si>
  <si>
    <t xml:space="preserve">FRANCISCO VIEIRA PINTO  </t>
  </si>
  <si>
    <t>Aguarda realização de audiência INICIAL em 29/09/22. Pericia constatou doença do trabalho. Aguarda instruçao. ACORDO</t>
  </si>
  <si>
    <t>GUSTAVO JEAN FERREIRA</t>
  </si>
  <si>
    <t>0010650-62.2023.5.15.0130</t>
  </si>
  <si>
    <t>JESSICA SILVA GOMIDE</t>
  </si>
  <si>
    <t xml:space="preserve">GERENTE ASSISTENTE - CAIXA - ESCRITURARIO - AUXILIAR ADMINISTRATIVO </t>
  </si>
  <si>
    <t>0011124-67.2023.5.15.0151</t>
  </si>
  <si>
    <t>JOAO FELIPE PELLINI RITA</t>
  </si>
  <si>
    <t>0012325-02.2022.5.15.0096</t>
  </si>
  <si>
    <t xml:space="preserve">VIVIANE SILVA FAUSTINO </t>
  </si>
  <si>
    <t>Tinha dado 20 dias para defesa, ai reviu o despacho e mandou apresentar até a audiência.Aguarda inicial. Reclamante ausente, arquivada</t>
  </si>
  <si>
    <t>JOAO HENRIQUE</t>
  </si>
  <si>
    <t>BANCO BRADESCO S.A. + 2 (sócias)</t>
  </si>
  <si>
    <t>0010210-12.2021.5.15.0009</t>
  </si>
  <si>
    <t xml:space="preserve">LUCIO ROBERTO FALCE </t>
  </si>
  <si>
    <t>Determinada apresentação de defesa em 15 dias (10/2/22). INSTR para 17/8/23</t>
  </si>
  <si>
    <t>JULIO CESAR MIRANDA</t>
  </si>
  <si>
    <t>0010200-89.2021.5.15.0001</t>
  </si>
  <si>
    <t>Aguarda realização de audiência INSTR para 30/11/22. ACORDO de 77 B</t>
  </si>
  <si>
    <t>LUCAS COELHO GRANDCHAMPS</t>
  </si>
  <si>
    <t>0010595-17.2023.5.15.0129</t>
  </si>
  <si>
    <t>LUCAS DE OLIVEIRA</t>
  </si>
  <si>
    <t xml:space="preserve">GERENTE CONTAS PESSOA JURIDICA - GERENTE COMERCIAL II - GERENTE AGENCIA </t>
  </si>
  <si>
    <t>0010955-18.2023.5.15.0010</t>
  </si>
  <si>
    <t xml:space="preserve">ISABELLA FRACASSI CARVALHO SENE </t>
  </si>
  <si>
    <t>LUDIMILA BARBOSA PINHONI RAMALHO - COBRAR HONO</t>
  </si>
  <si>
    <t>GERENTE DE CONTAS PESSOA FÍSICA - ASSISTENTE</t>
  </si>
  <si>
    <t>0010575-93.2022.5.15.0118</t>
  </si>
  <si>
    <r>
      <t xml:space="preserve">Só VR. Aguarda realização de Audiência INICIAL em 02/08/22. IMPROCEDENTE. RO da Reclamante, não provido. Apresentou RR, denegado. AIRR, denegado também. </t>
    </r>
    <r>
      <rPr>
        <b/>
        <sz val="11"/>
        <color theme="9"/>
        <rFont val="Times New Roman"/>
        <family val="1"/>
      </rPr>
      <t>TRANSITOU</t>
    </r>
    <r>
      <rPr>
        <sz val="11"/>
        <color theme="9"/>
        <rFont val="Times New Roman"/>
        <family val="1"/>
      </rPr>
      <t>. Aguardando sair certidao de transito para pedir arquivamento</t>
    </r>
  </si>
  <si>
    <t>MARIA JOSE DO NASCIMENTO DE OLIVEIRA</t>
  </si>
  <si>
    <t>0011781-17.2019.5.15.0129</t>
  </si>
  <si>
    <t>PAJT  VALINHOS</t>
  </si>
  <si>
    <t>DAVI FERNANDO DEZOTTI</t>
  </si>
  <si>
    <r>
      <t xml:space="preserve">Aguarda realizacao de audiência UNA em 23/04/20. CANCELADA. Defesa já estava nos autos. Determinada citação da VC e sócios por AR. INICIAL para 13/05/21. INSTR para 16/9/21. Sentença procedente. RO pelo Banco sem provimento. Sem RR pela IE 95. </t>
    </r>
    <r>
      <rPr>
        <b/>
        <sz val="11"/>
        <color theme="9"/>
        <rFont val="Times New Roman"/>
        <family val="1"/>
      </rPr>
      <t>TRANSITOU</t>
    </r>
    <r>
      <rPr>
        <sz val="11"/>
        <color theme="9"/>
        <rFont val="Times New Roman"/>
        <family val="1"/>
      </rPr>
      <t xml:space="preserve">. Autora apresentou cálculos, impugnamos e os nossos foram homologados. Nos mandaram pagar. Exe ja garantida por depósito. Vamos mandar liberar e arquivar. </t>
    </r>
    <r>
      <rPr>
        <b/>
        <sz val="11"/>
        <color theme="9"/>
        <rFont val="Times New Roman"/>
        <family val="1"/>
      </rPr>
      <t>GCPJ zerado e encerrado.</t>
    </r>
    <r>
      <rPr>
        <sz val="11"/>
        <color theme="9"/>
        <rFont val="Times New Roman"/>
        <family val="1"/>
      </rPr>
      <t xml:space="preserve">  </t>
    </r>
  </si>
  <si>
    <t xml:space="preserve">Resp subs,  VRs,  multas normativas, DM , FGTS + 40% e ADC 58 + juros </t>
  </si>
  <si>
    <t>MATHEUS FREITAS PIPANO</t>
  </si>
  <si>
    <t xml:space="preserve">GERENTE COMERCIAL - GERENTE AGENCIA  </t>
  </si>
  <si>
    <t>0010788-26.2023.5.15.0034</t>
  </si>
  <si>
    <t>ORLANDIA (antes era SAO JOAO BV)</t>
  </si>
  <si>
    <t>Aguarda realização de audiência UNA. Apresentada exc de incompetencia, acolhida. Enviada a Orlândia e determinada apresentaçao de defesa em 15 dias (15/8/23) - ACORDO</t>
  </si>
  <si>
    <t>PAULO HENRIQUE PARREIRA</t>
  </si>
  <si>
    <t>0011007-57.2023.5.15.0125</t>
  </si>
  <si>
    <t xml:space="preserve">LUIS HENRIQUE CARLOS NUNES DA SILVA  </t>
  </si>
  <si>
    <t xml:space="preserve">PAULO PATROCINIO DE SOUZA </t>
  </si>
  <si>
    <t>0011013-30.2020.5.15.0138</t>
  </si>
  <si>
    <r>
      <t>Aguarda realização de audiência CONC em 04/02/21. INI para 22/04 pois Sesvi não compareceu. INSTR para 17/11/21. Sentença procedência. RO pelas partes, não providos. Banco apresentou RR, denegado.</t>
    </r>
    <r>
      <rPr>
        <b/>
        <sz val="11"/>
        <color theme="9"/>
        <rFont val="Times New Roman"/>
        <family val="1"/>
      </rPr>
      <t>TRANSITOU</t>
    </r>
    <r>
      <rPr>
        <sz val="11"/>
        <color theme="9"/>
        <rFont val="Times New Roman"/>
        <family val="1"/>
      </rPr>
      <t>. Partes apresentaram cálculos. Foi pra pericia. Concordamos com os calculos do perito. Homologados calculos do perito. Ja mandaram Banco pagar direto, pagamos. GCPJ encerrado.   AInda ativo no PJE, mas logo encerrarao.</t>
    </r>
  </si>
  <si>
    <t>Resp subs, VRs; dif de FGTS; PPR, IJ, 467 e 477; ind cesta e vele-ref; multas CCTs e HÁ</t>
  </si>
  <si>
    <t>ROSEMEIRE APARECIDA PIANTA FURTADO/ JOAO RAMOS (representada pelo viúvo e filhos)</t>
  </si>
  <si>
    <t>0010187-63.2021.5.15.0107</t>
  </si>
  <si>
    <t>GABRIELA PALHARES ZANETTI</t>
  </si>
  <si>
    <r>
      <t xml:space="preserve">Aguarda realização de UNA em 14/09/21. VC não notificada e por isso marcou UNA para 27/01/22. Foi para perícia. INSTR para 11/12/22. Sentença procedencia. RO pelo Banco. TRT excluiu DM por atraso nas rescisórias e diminuir hon advs. ED nosso provido. RR dispensado IE 95. </t>
    </r>
    <r>
      <rPr>
        <b/>
        <sz val="11"/>
        <color theme="9"/>
        <rFont val="Times New Roman"/>
        <family val="1"/>
      </rPr>
      <t>TRANSITOU</t>
    </r>
    <r>
      <rPr>
        <sz val="11"/>
        <color theme="9"/>
        <rFont val="Times New Roman"/>
        <family val="1"/>
      </rPr>
      <t xml:space="preserve">. Mandou partes apresentarem cálculos e marcou CONC. Rct nao apresentou cálculos, pedimos homologação dos nossos. Na aud, homologaram nossos cálculos, atualizamos e pagamos. </t>
    </r>
  </si>
  <si>
    <t>SEBASTIAO LUIZ DOS SANTOS</t>
  </si>
  <si>
    <t>0010467-40.2020.5.15.0084</t>
  </si>
  <si>
    <t>ERISVALDO ROBERTO BARBOSA DOS SANTOS</t>
  </si>
  <si>
    <r>
      <t xml:space="preserve">Determinada apresentação de defesa em 30 dias (estimei em 14/08). Sesvi revel. INSTR para 20/07/22. Sentença de procedencia. RO, provido pra tirar o DM pelas rescisórias. RR dispensado IE 95. </t>
    </r>
    <r>
      <rPr>
        <b/>
        <sz val="11"/>
        <color theme="9"/>
        <rFont val="Times New Roman"/>
        <family val="1"/>
      </rPr>
      <t>TRANSITOU</t>
    </r>
    <r>
      <rPr>
        <sz val="11"/>
        <color theme="9"/>
        <rFont val="Times New Roman"/>
        <family val="1"/>
      </rPr>
      <t>. Reclamante apresentou cálculos, Banco impugnou. Autor pediu perícia. Com a demora, concordou com nossos cálculos. Aguarda ordem de pgt. ACORDO. BAnco pagou antes da homologação. Marcada aud conc.</t>
    </r>
  </si>
  <si>
    <t xml:space="preserve">SILVANA RODRIGUES DO PRADO GINEZ </t>
  </si>
  <si>
    <t>GERENT EXCLUSIVE</t>
  </si>
  <si>
    <t>0011673-52.2018.5.15.0022</t>
  </si>
  <si>
    <r>
      <t>Sentença parcialmente procedente. TRT manteve sentença, apenas postegando correção para execução e fixar 5% os HÁ. RR dispensado por Talyta. Rejeitados ED apresentado pela Autora. Apresentou RR, parcialmente recebido, apenas para pgt de HA por quem tem JG</t>
    </r>
    <r>
      <rPr>
        <b/>
        <sz val="11"/>
        <color theme="9"/>
        <rFont val="Times New Roman"/>
        <family val="1"/>
      </rPr>
      <t>. Correção:acórdão jogou para execução, de acordo com resultado do STF</t>
    </r>
    <r>
      <rPr>
        <sz val="11"/>
        <color theme="9"/>
        <rFont val="Times New Roman"/>
        <family val="1"/>
      </rPr>
      <t xml:space="preserve">. Autora apresentou AIRR, que aguarda julgamento. Processo SUSPENSO até julgamento do pleno de beneficiário de JG condenada em HA. </t>
    </r>
    <r>
      <rPr>
        <b/>
        <sz val="11"/>
        <color theme="9"/>
        <rFont val="Times New Roman"/>
        <family val="1"/>
      </rPr>
      <t>ACORDO. Pago antes da homologaçao a pedido do banco.</t>
    </r>
  </si>
  <si>
    <t>Interrupção da precrição, Treinet, 384 e HÁ - 18k estimei - ACORDO</t>
  </si>
  <si>
    <t>SILVERIO RAFAEL SILVA DE MORAIS</t>
  </si>
  <si>
    <t>0010476-40.2023.5.15.0102</t>
  </si>
  <si>
    <t xml:space="preserve">Aguarda realização de audiência INICIAL. ACORDO de 85k na aud </t>
  </si>
  <si>
    <t>SIRLEY APARECIDA DO PRADO MESSIAS NETO</t>
  </si>
  <si>
    <t>0010048-93.2020.5.15.0092</t>
  </si>
  <si>
    <t>Aguarda realização de audiência INICIAL em o dia 31/03/2020. CANCELADA. INICIAL virtual para 21/05. Perícia médica: CONCAUSA. INS para 02/06/2022. CANCELADA e determinada perícia CINESIOLOGICA: sem nexo de causalidade. ACORDO</t>
  </si>
  <si>
    <t>VILMA VIEIRA DA SILVA</t>
  </si>
  <si>
    <t>0010552-56.2019.5.15.0053</t>
  </si>
  <si>
    <t>Aguarda realização de audiência INICIAL em 26/07/21. Vai pra perícia. INSTR para 19/10/22. Procedente. Vamos de RO. ACORDO</t>
  </si>
  <si>
    <t>Resp subs, vinculo anterior, etc - ACORDO</t>
  </si>
  <si>
    <t>1001772-72.2022.5.02.0472</t>
  </si>
  <si>
    <r>
      <t xml:space="preserve">Aguarda realização de audiência INICIAL. Reclamante disse não ter interesse na instruçao, entao juiz designou julgamento. Aguarda sentença. IMPROCEDENTE em face do Banco. RO pelo Autor, reformou para reconhecer a resp subs. </t>
    </r>
    <r>
      <rPr>
        <b/>
        <sz val="11"/>
        <color theme="9"/>
        <rFont val="Times New Roman"/>
        <family val="1"/>
      </rPr>
      <t>TRANSITOU</t>
    </r>
    <r>
      <rPr>
        <sz val="11"/>
        <color theme="9"/>
        <rFont val="Times New Roman"/>
        <family val="1"/>
      </rPr>
      <t>. Reclamante apresentou cálculos, rcd nao se manifestaram e os calculos dele foram homologados. Zanc nao pagou e intimaram o banco a pagar. Sem materia para EE, vamos pagar. Valores serao liberados e execuçao extinta em face do Banco. Segue em faced a Zanc, desconsiderou a personalidde juridica dos sócios.</t>
    </r>
  </si>
  <si>
    <t>LARISSA NUNES AGUIAR</t>
  </si>
  <si>
    <t>0011215-76.2020.5.15.0018</t>
  </si>
  <si>
    <t>Determinada apresentação de defesa em 15 dias.Determinada perícia. INSTR para 22/11/22. Reclamante faltou. Aguarda sentença. IMPROCEDENTE em face de ambas. TRANSITOU e arquivou.</t>
  </si>
  <si>
    <t>RIVONILDA ALVES RODRIGUES AUGUSTO</t>
  </si>
  <si>
    <t>1000420-80.2021.5.02.0386</t>
  </si>
  <si>
    <t>WALMOR DE ARAUJO BAVAROTI</t>
  </si>
  <si>
    <t>Aguarda realização de audiência UNA em 09/05/22. Adiada para 20/2/23. Renunciou em face do Bradesco, ação extinta com merito</t>
  </si>
  <si>
    <t>Extinta com merito</t>
  </si>
  <si>
    <t>TATIANE ALVES DE CARVALHO PEREIRA</t>
  </si>
  <si>
    <t>GERENTE DE CONTAS PESSOA JURIDICA III</t>
  </si>
  <si>
    <t>0010563-26.2021.5.15.0147</t>
  </si>
  <si>
    <t>LUIS ROGERIO COSTA PRADO VALLE</t>
  </si>
  <si>
    <t>Aguarda realização de UNA em 25/1/22. Determinado sobrestamento do feito até que se conclua a perícia nos outros autos. . Perícia negativa! Sentença proferida no 10326</t>
  </si>
  <si>
    <t xml:space="preserve">extinto com resoluçao, passará a correr com o 10326 </t>
  </si>
  <si>
    <t>VANESSA DE SOUSA NUNES</t>
  </si>
  <si>
    <t>BradesCARD + Casa Bahia</t>
  </si>
  <si>
    <t>0011775-38.2021.5.15.0097</t>
  </si>
  <si>
    <t>Defesa em 15 dias (30/09). Vai para perícia. INSTR para 17/11/22. IMPROCEDENTE em face da Chain e d+. RO pela Reclamante, não provido. TRANSITOU. Foi arquivada.</t>
  </si>
  <si>
    <t>ALEXANDRE ARRUDA SILVA</t>
  </si>
  <si>
    <t>GERENTE COMERCIAL FINANCIAMENTO</t>
  </si>
  <si>
    <t>0010808-34.2021.5.15.0051</t>
  </si>
  <si>
    <t>Aguarda realização de audiência de INSTR em 12/4/22. Adiada para 23/8/22 porque nossa testemunha principal não conseguiu se conectar. Sentença procedente. Apresentamos ED, improvido. RO pelas partes. ACORDO. Aguarda homologaçao. GCPJ zerado e acordo pago</t>
  </si>
  <si>
    <t xml:space="preserve">Horas extras pós 8a , Intervalo intrajornada - ACORDO </t>
  </si>
  <si>
    <t>JOSE OTAVIO SILVERIO</t>
  </si>
  <si>
    <t>0010544-44.2023.5.15.0084</t>
  </si>
  <si>
    <t>Limbo juridico - insalubridade - FGTS afastamento</t>
  </si>
  <si>
    <t>FILIPE MENEGON PEREIRA LIMA</t>
  </si>
  <si>
    <t>0010082-23.2021.5.15.0128</t>
  </si>
  <si>
    <t>Aguarda realizacao de audiência INSTRUÇÃO. ACORDO</t>
  </si>
  <si>
    <t>0010091-82.2021.5.15.0128</t>
  </si>
  <si>
    <r>
      <rPr>
        <b/>
        <sz val="11"/>
        <color theme="9"/>
        <rFont val="Times New Roman"/>
        <family val="1"/>
      </rPr>
      <t>Verba de representaçao.</t>
    </r>
    <r>
      <rPr>
        <sz val="11"/>
        <color theme="9"/>
        <rFont val="Times New Roman"/>
        <family val="1"/>
      </rPr>
      <t xml:space="preserve"> Aguarda realizacao de audiência UNA para 2/2/23. </t>
    </r>
    <r>
      <rPr>
        <b/>
        <sz val="11"/>
        <color theme="9"/>
        <rFont val="Times New Roman"/>
        <family val="1"/>
      </rPr>
      <t>IMPROCEDENTE</t>
    </r>
    <r>
      <rPr>
        <sz val="11"/>
        <color theme="9"/>
        <rFont val="Times New Roman"/>
        <family val="1"/>
      </rPr>
      <t>. RO pelo Autor, não provido. RR e AIRR pelo Autor. ACORDO</t>
    </r>
  </si>
  <si>
    <t>IiMPROCEDENTE ACORDO</t>
  </si>
  <si>
    <t>JAQUELINE DE SOUZA PEREIRA</t>
  </si>
  <si>
    <t>GERENTE DE PAB - GERENTE DE CONTAS PESSOA FÍSICA - GERENTE ASSISTENTE - CAIXA</t>
  </si>
  <si>
    <t>0010351-88.2023.5.15.0032</t>
  </si>
  <si>
    <t xml:space="preserve">SIDENILSON SANTOS FONTES </t>
  </si>
  <si>
    <t>CELSO DONIZETI CARNEIRO</t>
  </si>
  <si>
    <t>0011328-29.2020.5.15.0083</t>
  </si>
  <si>
    <r>
      <t xml:space="preserve">Aguarda realização de audiência UNA em 24/05/2021. INSTR para 8/8/22. Adiada como UNA para 13/3/23. Procedente. RO dispensado. </t>
    </r>
    <r>
      <rPr>
        <b/>
        <sz val="11"/>
        <color theme="9"/>
        <rFont val="Times New Roman"/>
        <family val="1"/>
      </rPr>
      <t>TRANSITOU</t>
    </r>
    <r>
      <rPr>
        <sz val="11"/>
        <color theme="9"/>
        <rFont val="Times New Roman"/>
        <family val="1"/>
      </rPr>
      <t xml:space="preserve">. Deterrminada apresentaçao de cálculos pelo Reclamante. ACORDO </t>
    </r>
  </si>
  <si>
    <t>resp subs etc - ACORDO</t>
  </si>
  <si>
    <t>LETICIA FERREIRA ZANARDO/ALMEIDA MORAIS FERREIRA</t>
  </si>
  <si>
    <t>0011965-61.2022.5.15.0001</t>
  </si>
  <si>
    <t>FERNANDO CESAR DE OLIVEIRA JUNIOR</t>
  </si>
  <si>
    <t xml:space="preserve"> GERENTE RELACIONAMENTO PRIME I  - GERENTE ASSISTENTE - CAIXA</t>
  </si>
  <si>
    <t>0011749-39.2023.5.15.0010</t>
  </si>
  <si>
    <t xml:space="preserve">GLAUCO SERGIO PEDRASSOLI  </t>
  </si>
  <si>
    <t>ALISSON CARLOS HERGESSE DE PAULA</t>
  </si>
  <si>
    <t xml:space="preserve">GERENTE DE CONTAS PESSOA JURÍDICA- GERENTE DE PAB - SUPERVISOR ADMINISTRATIVO  </t>
  </si>
  <si>
    <t>0011094-71.2023.5.15.0041</t>
  </si>
  <si>
    <t xml:space="preserve">EDGAR HRYCYLO BIANCHINI  </t>
  </si>
  <si>
    <t>DANOS MATERIAIS DOENÇA</t>
  </si>
  <si>
    <t>ANA PAULA NICOLETTI FERNANDES</t>
  </si>
  <si>
    <t xml:space="preserve">GERENTE CONTAS PESSOA JURIDICA - GERENTE AGENCIA - GERENTE NEGOCIOS PJ III </t>
  </si>
  <si>
    <t>1000839-47.2023.5.02.0381</t>
  </si>
  <si>
    <t xml:space="preserve">REGIANA PAES PIZOLATTO </t>
  </si>
  <si>
    <t>0010743-74.2020.5.15.0083</t>
  </si>
  <si>
    <t>0010615-12.2020.5.15.0000</t>
  </si>
  <si>
    <r>
      <t xml:space="preserve">Determinada apresentação de defesa em 15 dias (estimei em 12/08). Sem audiência, pois apenas matéria de direito. RF em 01/10. Sentença procedente. Apresentamos ED, rejeitado. Apresentado RO e tutela cautelar. Agravo Interno em 14/12 contra ineferimento liminar. Na ação previdenciária  sentença  de 09/03 improcedente, Autor recorreu. RO improvido. ED improvido. Vamos de RR, denegado. AI, que aguarda julgamento. Nao provido. </t>
    </r>
    <r>
      <rPr>
        <b/>
        <sz val="11"/>
        <color theme="9"/>
        <rFont val="Times New Roman"/>
        <family val="1"/>
      </rPr>
      <t>TRANSITOU</t>
    </r>
    <r>
      <rPr>
        <sz val="11"/>
        <color theme="9"/>
        <rFont val="Times New Roman"/>
        <family val="1"/>
      </rPr>
      <t>.  ACORDO</t>
    </r>
  </si>
  <si>
    <t>Reintegração, pagamento dos salários desde a dispensa, DM (34k - dispensa ilegal),  HÁ - 125k estimei, ADC 58 com juros no IPCA ACORDO</t>
  </si>
  <si>
    <t>0010925-72.2023.5.15.0045</t>
  </si>
  <si>
    <t>JOAO VICTOR FAVORETTO GUASSI</t>
  </si>
  <si>
    <t>0011678-37.2023.5.15.0010</t>
  </si>
  <si>
    <t>REGIANE APARECIDA CANINA ALVES</t>
  </si>
  <si>
    <t>0011206-64.2023.5.15.0130</t>
  </si>
  <si>
    <t xml:space="preserve">RITA DE CASSIA MULLER DE CAMARGO </t>
  </si>
  <si>
    <t xml:space="preserve">Aguarda realização de audiência UNA </t>
  </si>
  <si>
    <t>RENAN TAVARES DA SILVA</t>
  </si>
  <si>
    <t xml:space="preserve">GERENTE DE CONTAS PESSOA JURÍDICA- FISICA -SUPERVISOR ADMINISTRATIVO </t>
  </si>
  <si>
    <t>0010874-32.2023.5.15.0087</t>
  </si>
  <si>
    <t xml:space="preserve">Aguarda realização de audiência INICIAL. ACORDO </t>
  </si>
  <si>
    <t>PDE - DIFERENÇAS DE PLR</t>
  </si>
  <si>
    <t>RODRIGO GARCIA ALVES ESCUDEIRO</t>
  </si>
  <si>
    <t>GERENTE PAA - GERENTE ADMINISTRATIVO</t>
  </si>
  <si>
    <t>0012129-51.2022.5.15.0025</t>
  </si>
  <si>
    <t xml:space="preserve">MARCELO AUGUSTO CARVALHO RUSSO </t>
  </si>
  <si>
    <t>ANGELICA CRISTINA DE PAULA</t>
  </si>
  <si>
    <t>0010221-20.2020.5.15.0092</t>
  </si>
  <si>
    <r>
      <t xml:space="preserve">Aguarda realização de audiência INICIAL em o dia 28/09/2020.Aguarda perícia insalubridade. INSTR para 21/10/21. Sentença procedente. RO dispensado. Demais partes apresentaram RO, provido apenas da A7 para diminuir valor dos honoráris periciais e dos HÁ. </t>
    </r>
    <r>
      <rPr>
        <b/>
        <sz val="11"/>
        <color theme="9"/>
        <rFont val="Times New Roman"/>
        <family val="1"/>
      </rPr>
      <t>TRANSITOU</t>
    </r>
    <r>
      <rPr>
        <sz val="11"/>
        <color theme="9"/>
        <rFont val="Times New Roman"/>
        <family val="1"/>
      </rPr>
      <t>. Determinada de cara cálculos pelo perito. Rct impugnou cálculos, mas juiz nao aceitou e homologou os calculos do perito e mandou A7 pagar.  Pagos e arquivados.</t>
    </r>
  </si>
  <si>
    <t>Resp subs, Insalubridade, HE por nulidade de acord de compensação de jornada, devolução de contribuição confederativa e HÁ</t>
  </si>
  <si>
    <t>0011445-79.2020.5.15.0128</t>
  </si>
  <si>
    <r>
      <t xml:space="preserve">Aguarda realização de audiência UNA em 16/03/21. INSTR para 1/8/22. procedente em parte. RO dispensado pela IN 95. RO pelo Autor, provido só para dif de FGTS. </t>
    </r>
    <r>
      <rPr>
        <b/>
        <sz val="11"/>
        <color theme="9"/>
        <rFont val="Times New Roman"/>
        <family val="1"/>
      </rPr>
      <t>TRANSITOU</t>
    </r>
    <r>
      <rPr>
        <sz val="11"/>
        <color theme="9"/>
        <rFont val="Times New Roman"/>
        <family val="1"/>
      </rPr>
      <t>. Partes devem apresentar cálculos. Chain pagou e autos serao arquivados.</t>
    </r>
  </si>
  <si>
    <t>FERNANDA CRISTINA DA SILVA</t>
  </si>
  <si>
    <t>0010540-32.2020.5.15.0045</t>
  </si>
  <si>
    <r>
      <t xml:space="preserve">Aguarda realizacao de audiência UNA em 31/08/2020. CONC para 19/04/21. INSTR para 30/08/22. IMPROCEDENTE. Reclamante apresentou RO, não provido. RR e AIRR pela Autora. Não providos. </t>
    </r>
    <r>
      <rPr>
        <b/>
        <sz val="11"/>
        <color theme="9"/>
        <rFont val="Times New Roman"/>
        <family val="1"/>
      </rPr>
      <t>TRANSITOU</t>
    </r>
    <r>
      <rPr>
        <sz val="11"/>
        <color theme="9"/>
        <rFont val="Times New Roman"/>
        <family val="1"/>
      </rPr>
      <t xml:space="preserve"> EM 19/9.</t>
    </r>
  </si>
  <si>
    <t>GABRIELE DE LIMA DOS SANTOS</t>
  </si>
  <si>
    <t>PROMOTORA DE VENDAS</t>
  </si>
  <si>
    <t>0011726-60.2019.5.15.0131</t>
  </si>
  <si>
    <t>ERMINDO MANIQUE BARRETO FILHO</t>
  </si>
  <si>
    <t xml:space="preserve">Aguarda realização de audiência INICIAL no dia 22/10/20. Dado prazo para Reclamante apresentar endereço correto da Reclamada. Determinado chamamento ao processo de outras 2 empresas de intermediação pedido pelo Safra. INI para 24/2/21. Suzeli não compareceu e foi decretada revelia. Discriminamos provas. ACORDO com Suzeli. Agendado pra ver após ultima parcela (31/07/23). Ok, Arquivado. </t>
  </si>
  <si>
    <t>GIVONETE ALVES DOS SANTOS</t>
  </si>
  <si>
    <t xml:space="preserve">OSESP COMERCIAL E ADMINISTRADORA LTDA </t>
  </si>
  <si>
    <t>BANCO BRADESCO S.A. + Lojas Americanas</t>
  </si>
  <si>
    <t>0010481-60.2022.5.15.0114</t>
  </si>
  <si>
    <t>IRISMAR DOS SANTOS SEPULVEDA</t>
  </si>
  <si>
    <t xml:space="preserve">Aguarda realização de INI em 28/7/22. Determinada perícia. Banco disoensou apresentacao de quesitos. Autora indicou local da perícia no Itau, que nem ta no polo passivo. INSTR para 3/23. ACORDO com a OSESP e exclusao das demais </t>
  </si>
  <si>
    <t>Accordo com a osesp</t>
  </si>
  <si>
    <t>INSTRUCAO</t>
  </si>
  <si>
    <t>GREICY SANTOS DA SILVA</t>
  </si>
  <si>
    <t>TATA CONSULTANCY SERVICES DO BRASIL LTDA</t>
  </si>
  <si>
    <t>1001787-75.2022.5.02.0202</t>
  </si>
  <si>
    <t>BARUERI</t>
  </si>
  <si>
    <r>
      <t xml:space="preserve">Aguarda realização de audiência INICIAL. Não vamos apresentar. Sentença não deferiu nenhuma verba, mas deu a resp subs. RO pela autora e adesivo pelo Banco só pra titar a declaraçao de resp subs em um processo improcedente. Provido só da autora pra tirar multa. RR dispensado. </t>
    </r>
    <r>
      <rPr>
        <b/>
        <sz val="11"/>
        <color theme="9"/>
        <rFont val="Times New Roman"/>
        <family val="1"/>
      </rPr>
      <t>TRANSITOU</t>
    </r>
    <r>
      <rPr>
        <sz val="11"/>
        <color theme="9"/>
        <rFont val="Times New Roman"/>
        <family val="1"/>
      </rPr>
      <t>.</t>
    </r>
    <r>
      <rPr>
        <b/>
        <sz val="11"/>
        <color theme="9"/>
        <rFont val="Times New Roman"/>
        <family val="1"/>
      </rPr>
      <t xml:space="preserve"> Gcpj ZERADO</t>
    </r>
    <r>
      <rPr>
        <sz val="11"/>
        <color theme="9"/>
        <rFont val="Times New Roman"/>
        <family val="1"/>
      </rPr>
      <t xml:space="preserve">. Pedimos pra encerrar. </t>
    </r>
  </si>
  <si>
    <t>KELI CRISTINA SILVEIRA LEITE</t>
  </si>
  <si>
    <t>0012598-46.2021.5.15.0021</t>
  </si>
  <si>
    <r>
      <t xml:space="preserve">Aguarda realização de INICIAL em 06/07/22. INSTR para 31/1/23. IMPROCEDENCIA em face da Chain. RO da Autora. Não provido.  </t>
    </r>
    <r>
      <rPr>
        <b/>
        <sz val="11"/>
        <color theme="9"/>
        <rFont val="Times New Roman"/>
        <family val="1"/>
      </rPr>
      <t>TRANSITOU</t>
    </r>
    <r>
      <rPr>
        <sz val="11"/>
        <color theme="9"/>
        <rFont val="Times New Roman"/>
        <family val="1"/>
      </rPr>
      <t>.  Arquivado</t>
    </r>
  </si>
  <si>
    <t>LETICIA SANTANA DA CRUZ FERREIRA</t>
  </si>
  <si>
    <t>0010944-48.2022.5.15.0131</t>
  </si>
  <si>
    <t>JANDIR JOSE DA SILVA JUNIOR</t>
  </si>
  <si>
    <r>
      <t xml:space="preserve">Aguarda realização de UMA. IMPROCEDENTE. </t>
    </r>
    <r>
      <rPr>
        <b/>
        <sz val="11"/>
        <color theme="9"/>
        <rFont val="Times New Roman"/>
        <family val="1"/>
      </rPr>
      <t>TRANSITOU</t>
    </r>
  </si>
  <si>
    <t>0011723-57.2020.5.15.0071</t>
  </si>
  <si>
    <t>Aguarda realizacao de audiência de UNA em 08/02/22. Sentença IMPROCEDÊNCIA. RO pelo Reclamante, não provido. RR e AI pelo Autor. Não providos.</t>
  </si>
  <si>
    <t>0011750-42.2019.5.15.0114</t>
  </si>
  <si>
    <r>
      <t xml:space="preserve">Sem designação de audiência. Apenas protocolo da defesa. Já apresentamos e especificamos provas. INS para 4/2/21. Apresentada RF. Sentença procedente. Aguarda julgamento do RO do Banco, improvido. RR dispensado por Paloma (Russo). </t>
    </r>
    <r>
      <rPr>
        <b/>
        <sz val="11"/>
        <color theme="9"/>
        <rFont val="Times New Roman"/>
        <family val="1"/>
      </rPr>
      <t>TRANSITOU</t>
    </r>
    <r>
      <rPr>
        <sz val="11"/>
        <color theme="9"/>
        <rFont val="Times New Roman"/>
        <family val="1"/>
      </rPr>
      <t>. Determinada apresentação de cálculos pela autora. Nao apresentou. Apresentamos os nossos e pedimos homologação. Homologaram da Autora. Apresentamos EE pq ja executaram banco. Exe ja garantida pelo recursal. Improcedentes. AP dispensado por Thamara. Aguarda liberaçao dos depositos à rct. Liberado. Pedimoa baixa no GCPJ do recursal e do processo.</t>
    </r>
  </si>
  <si>
    <t>Resp subs, AP ind,  multas normativas, DM (3k) e HÁ -</t>
  </si>
  <si>
    <t>MONTANA BARBOSA DA SILVA. ACORDO</t>
  </si>
  <si>
    <t>0010777-60.2023.5.15.0013</t>
  </si>
  <si>
    <t>RENAN CAROSIO DE OLIVEIRA</t>
  </si>
  <si>
    <t>0010785-89.2023.5.15.0028</t>
  </si>
  <si>
    <t>0010986-07.2020.5.15.0022</t>
  </si>
  <si>
    <t>Determinada apresentação de defesa até 25/09. Sesvi revel. Juiz indeferiu instrução e abriu prazo para RF. Sentença de procedência. RO pelo Banco e autor. TRT reconheceu cerceamento de defesa e mandou reabrir a instrução. Nova sentença manteve resp subs. Novo RO. ACORDO</t>
  </si>
  <si>
    <t>Resp subs; Diferenças do FGTS; VRs; HE, IJ  467 e 477; férias em dobro; PPP e PPR; dev de descontos; reeembolso despesas; DM, HÁ (10%) e ADC + 1% - ACORDO</t>
  </si>
  <si>
    <t>Restabelecer plano de saúde</t>
  </si>
  <si>
    <t>FERNANDA CARINE DOS SANTOS</t>
  </si>
  <si>
    <t>0011665-39.2021.5.15.0097</t>
  </si>
  <si>
    <t xml:space="preserve">KEILA ZIBORDI MORAES CARVALHO </t>
  </si>
  <si>
    <r>
      <t xml:space="preserve">Determinada apresentação de defesa em 20 dias (15/9). Após, perícia. INSTR para 22/8/22. IMPROCEDENTE. Autora não recorreu e processo </t>
    </r>
    <r>
      <rPr>
        <b/>
        <sz val="11"/>
        <color theme="9" tint="-0.249977111117893"/>
        <rFont val="Times New Roman"/>
        <family val="1"/>
      </rPr>
      <t>TRANSITOU</t>
    </r>
    <r>
      <rPr>
        <sz val="11"/>
        <color theme="9" tint="-0.249977111117893"/>
        <rFont val="Times New Roman"/>
        <family val="1"/>
      </rPr>
      <t>. ARQUIVADO</t>
    </r>
  </si>
  <si>
    <t>FERNANDA CRISTINA TEIXEIRA</t>
  </si>
  <si>
    <t>BANCO LOSANGO</t>
  </si>
  <si>
    <t>0011205-54.2020.5.15.0043</t>
  </si>
  <si>
    <t>Determinada apresentação de defesa em 15 dias (14/10). INSTR para 13/9/22. IMPROCEDENTE em face da Algar e do Banco. Autora não recorreu e processo transitou.</t>
  </si>
  <si>
    <t>FERNANDA FERREIRA PARREIRA</t>
  </si>
  <si>
    <t>0011306-30.2020.5.15.0128</t>
  </si>
  <si>
    <t xml:space="preserve">Determinada apresentação de defesa em 30 dias (24/11). Dterminada realização de perícia. INST para 21/03/2022. Procedente. TRANSITOU. Chain pagou, alvarás expedidos e arquivado. </t>
  </si>
  <si>
    <t>WILLIAM CARDOSO DE MORAES</t>
  </si>
  <si>
    <t xml:space="preserve">GERENTE COMERCIAL FINANCIAMENTOS </t>
  </si>
  <si>
    <t>0011620-39.2021.5.15.0128</t>
  </si>
  <si>
    <t>Aguarda realização de audiência INICIAL em  06/07/22. Aguarda INSTR. Procedente. Ganhamos confiança quando ger comercial fina. RO por ambos. ACORDO</t>
  </si>
  <si>
    <t>HE pos 6 quando gerente + IJ, com jornada da inicial - ACORDO</t>
  </si>
  <si>
    <t>DANIELA GARCIA GAGLIARDI</t>
  </si>
  <si>
    <t>0010515-81.2021.5.15.0013</t>
  </si>
  <si>
    <t>Aguarda realização de audiência UNA. Procedente. ED pelo banco, não provido. RO pelo Banco. ACORDO</t>
  </si>
  <si>
    <t>7 e 8 (com comp), I384 ACORDO</t>
  </si>
  <si>
    <t>0011555-27.2020.5.15.0145</t>
  </si>
  <si>
    <r>
      <t xml:space="preserve">Aguarda realização de audiência UNA em 05/05/2021. Juiz indeferiu depoimentos. Sentença procedente. Apresentamos RO, provido para reabrir a instrução e ouvir o Reclamante. Não conseguiram citar Sesvi. Cancelaram instr e aguarda informarem endereços das Rés. INSTR para 28/7/22. aGUARDA NOVA SENTENÇA. Jorge simplesmente mandou pro TRT indicando que havia feito a instruçao, sem sentenciar! Fomos pedir reconsideracao, mas os autos ja tinham subido. No TRT, fixaram correçao com Selic + TR. Apresentamos RR, denegado. Vamos de AI. Negado provimento. </t>
    </r>
    <r>
      <rPr>
        <b/>
        <sz val="11"/>
        <color theme="9"/>
        <rFont val="Times New Roman"/>
        <family val="1"/>
      </rPr>
      <t>TRANSITOU</t>
    </r>
    <r>
      <rPr>
        <sz val="11"/>
        <color theme="9"/>
        <rFont val="Times New Roman"/>
        <family val="1"/>
      </rPr>
      <t>. Partes apresentaram cálculos, impugnamos os do rct. Homologaram do rct, com alguns ajustes e mandaram sesvi pagar. ACORDO que será pago com os recursais. encerradoe  zerado.</t>
    </r>
  </si>
  <si>
    <t>Resp subs, VRs.... ADC com TR na Selic - ACORDO</t>
  </si>
  <si>
    <t>RAFAEL CARDIA GASPAR</t>
  </si>
  <si>
    <t>0011095-56.2023.5.15.0041</t>
  </si>
  <si>
    <t>Quebra de caixa</t>
  </si>
  <si>
    <t>ATHINA SORIEDJA DANTAS AZEVEDO</t>
  </si>
  <si>
    <t>0010121-45.2023.5.15.0097</t>
  </si>
  <si>
    <t>ANDRE DE SOUZA DA COSTA</t>
  </si>
  <si>
    <t xml:space="preserve">Aguarda realização de audiência. Reclamante ausente. ARQUIVADO. Reclamante não pagou as custas, bloquearam da conta dela. </t>
  </si>
  <si>
    <t>0010374-33.2023.5.15.0097</t>
  </si>
  <si>
    <t>Aguarda designaçao de audiência. Reclamante desistiu para manter apenas a outra Reclamação Trabalhista.</t>
  </si>
  <si>
    <t xml:space="preserve">1000210-80.2023.5.02.0411 </t>
  </si>
  <si>
    <t>É uma açao de cumprimento de sentença coletiva. Porém, juiz extinguiu porque a competencia é da vara onde teve a açao coletiva (Santo Andre) ou de domicilio da Autora (também Sto Andre). Como é incompetente, juiz extinguiu a açao. Não enviou para Santo Andre, quis extinguir pq disse que trata de competencia concorrente. TRANSITOU. Arquivado</t>
  </si>
  <si>
    <t>CAROLINA GOUVEA PRATES</t>
  </si>
  <si>
    <t>0011013-93.2023.5.15.0083</t>
  </si>
  <si>
    <t>Aguarda realização de audiência UNA - ACORDO. Aguarda homologaçao</t>
  </si>
  <si>
    <t>KARINA ROBERTA DA SILVA</t>
  </si>
  <si>
    <t>0011109-13.2022.5.15.0126</t>
  </si>
  <si>
    <t xml:space="preserve">LUIZ MIGUEL ROCIA </t>
  </si>
  <si>
    <t xml:space="preserve">Aguarda realização de audiência UNA. </t>
  </si>
  <si>
    <t>MARIA APARECIDA MARTINS</t>
  </si>
  <si>
    <t xml:space="preserve">GERENTE RELACIONAMENTO PRIME - GERENTE RELAC PRIME INVEST I  - GERENTE RELAC PRIME INVEST II </t>
  </si>
  <si>
    <t>0010780-83.2023.5.15.0055</t>
  </si>
  <si>
    <t>Aguarda realização de audiência Inicial. Em audiência, deferiram 10 dias pra emenda. Não emendou, pedimos preclusao do prazo. ACORDO. Homologado em dezembro. Juiz mandou devolver dep jud de INSS e fazer plo e-social.</t>
  </si>
  <si>
    <t>KM RODADOS</t>
  </si>
  <si>
    <t>NATIELE ALEXANDRE RICHENA</t>
  </si>
  <si>
    <t>0011680-14.2023.5.15.0137</t>
  </si>
  <si>
    <t>Aguarda realização de audiência UNA - ACORDO</t>
  </si>
  <si>
    <t>RODOLFO DE SOUZA</t>
  </si>
  <si>
    <t>GERENTE COMERCIAL III</t>
  </si>
  <si>
    <t>0012693-08.2022.5.15.0097</t>
  </si>
  <si>
    <t xml:space="preserve">RODRIGO ALVES DE OLIVEIRA </t>
  </si>
  <si>
    <t>Aguarda realização de audiência INICIAL. Aguarda INSTR. ACORDO</t>
  </si>
  <si>
    <t>0011144-07.2021.5.15.0126</t>
  </si>
  <si>
    <t>Determinada apresentação de defesa em 15 dias (03/12/22). INSTR para 10/4/23. Procedente total. RO pelo banco. ACORDO.</t>
  </si>
  <si>
    <t>HE (não aceitou cartao), IJ 15, desvio, HÁ (10)  - ACORDO</t>
  </si>
  <si>
    <t>JANDERSON IZAEL DE FREITAS SILVA</t>
  </si>
  <si>
    <t>0010120-32.2021.5.15.0129</t>
  </si>
  <si>
    <r>
      <t xml:space="preserve">Aguarda realização de audiência UNA virtual em 25/5/21. Indeferida a produção de prova oral. Sentença procedente.Apresentado ED pela GP. RO pelo Reclamante. RR dispensado. </t>
    </r>
    <r>
      <rPr>
        <b/>
        <sz val="11"/>
        <color theme="9" tint="-0.249977111117893"/>
        <rFont val="Times New Roman"/>
        <family val="1"/>
      </rPr>
      <t>TRANSITOU</t>
    </r>
    <r>
      <rPr>
        <sz val="11"/>
        <color theme="9" tint="-0.249977111117893"/>
        <rFont val="Times New Roman"/>
        <family val="1"/>
      </rPr>
      <t xml:space="preserve">. Determinada apresentação de cálculos pelas partes. GP apresentou e rct concordou. Intimada GP para pagar. Sem depósitos pelo Banco. Nao pagou, mandaram Banco pagar. Pedimos calculos atualizados e depositamos. Encerrado no GCPJ </t>
    </r>
  </si>
  <si>
    <t xml:space="preserve">
Resp subs, 477; dev contr assistêncial, FGTS não depositado+ 40%, HA (10%) e ADC 58 + 1%</t>
  </si>
  <si>
    <t>THAILINE GOMES DA SILVA</t>
  </si>
  <si>
    <t>0010082-20.2023.5.15.0074</t>
  </si>
  <si>
    <t xml:space="preserve"> EVANDRO PREDEVELLO  </t>
  </si>
  <si>
    <r>
      <t>Apenas</t>
    </r>
    <r>
      <rPr>
        <b/>
        <sz val="11"/>
        <color theme="9"/>
        <rFont val="Times New Roman"/>
        <family val="1"/>
      </rPr>
      <t xml:space="preserve"> PDE</t>
    </r>
    <r>
      <rPr>
        <sz val="11"/>
        <color theme="9"/>
        <rFont val="Times New Roman"/>
        <family val="1"/>
      </rPr>
      <t>.Aguarda realização de audiência INICIAL. SOBRESTADO. VAI CORRER COM O PRIMEIRO</t>
    </r>
  </si>
  <si>
    <t>GUSTAVO HENRIQUE DE LIMA</t>
  </si>
  <si>
    <t>0011870-80.2023.5.15.0038</t>
  </si>
  <si>
    <t>GUSTAVO HENRIQUE GOES</t>
  </si>
  <si>
    <t xml:space="preserve">GERENTE DE CONTAS PESSOA JURÍDICA - FISICA - GERENTE ASSISTENTE - </t>
  </si>
  <si>
    <t>0012682-85.2023.5.15.0018</t>
  </si>
  <si>
    <t xml:space="preserve">FELIPE KORMANN STEFANI </t>
  </si>
  <si>
    <t>Aguarda realização de audiência UMA -ACORDO</t>
  </si>
  <si>
    <t>ALEX RIBEIRO DE OLIVEIRA</t>
  </si>
  <si>
    <t xml:space="preserve">GERENTE PAA - PAB - GERENTE ASSISTENTE - SUPERVISOR ADMINISTRATIVO </t>
  </si>
  <si>
    <t>0011542-43.2023.5.15.0009</t>
  </si>
  <si>
    <t xml:space="preserve">LIVIA MENDES F. DE AVILA </t>
  </si>
  <si>
    <t>Determinada apresentação de defesa em 15 dias (23/10/23). Marcada CONC. Deferida entrega da defesa em audiência. ACORDO</t>
  </si>
  <si>
    <t>indenização Art. 9º da Lei
7.238/94.</t>
  </si>
  <si>
    <t>MAYKON ELTON DOS SANTOS</t>
  </si>
  <si>
    <t xml:space="preserve">GERENTE PAA - SUPERVISOR ADMINISTRATIVO </t>
  </si>
  <si>
    <t>0011707-06.2023.5.15.0037</t>
  </si>
  <si>
    <t xml:space="preserve">DOUGLAS LANINI GANDOLFI </t>
  </si>
  <si>
    <t>13º auxilio-alimentação</t>
  </si>
  <si>
    <t>HELEN DA SILVA SANTOS</t>
  </si>
  <si>
    <t>0011143-12.2022.5.15.0021</t>
  </si>
  <si>
    <t xml:space="preserve">EDI CARLOS PEREIRA FAGUNDES </t>
  </si>
  <si>
    <t>Aguarda realização de audiência INICIAL em 26/9/22. Nao compareceu na audiência e processo foi arquivado</t>
  </si>
  <si>
    <t>ISABELLA VIEIRA DAVID</t>
  </si>
  <si>
    <t>0010059-68.2021.5.15.0131</t>
  </si>
  <si>
    <t xml:space="preserve">LUIS GUSTAVO TOLEDO MARTINS </t>
  </si>
  <si>
    <r>
      <t xml:space="preserve">Aguarda realização de audiência UNA em 24/02/22. Aguarda sentença. Procedente em parte. RO dispensado pela IE 95, maspela autora e Algar. Ambos não providos. </t>
    </r>
    <r>
      <rPr>
        <b/>
        <sz val="11"/>
        <color theme="9"/>
        <rFont val="Times New Roman"/>
        <family val="1"/>
      </rPr>
      <t>TRANSITOU</t>
    </r>
    <r>
      <rPr>
        <sz val="11"/>
        <color theme="9"/>
        <rFont val="Times New Roman"/>
        <family val="1"/>
      </rPr>
      <t>. Juiz mandou direto para contador. Algar pediu suspenssao, dizendo quie vai apresentar e foi aberto pz para todos fazerem. gabriel disse que só devemos apresentra os cálculos se a Algar na apresentar.</t>
    </r>
  </si>
  <si>
    <t>0011581-18.2020.5.15.0018</t>
  </si>
  <si>
    <t>UNA para 19/08/2021. Perícia negativa. INSTR para 11/2/22. Aguarda sentença. IMPROCEDENTE. RO pela Autora, desprovido.</t>
  </si>
  <si>
    <t>ANDRESSA SILVA DE SOUZA</t>
  </si>
  <si>
    <t>BANCO BRADESCARD S.A</t>
  </si>
  <si>
    <t>0011315-88.2020.5.15.0096</t>
  </si>
  <si>
    <t>CHRISTIAN REGIS DA CRUZ</t>
  </si>
  <si>
    <t>Determinada apresentação de defesa em 15 dias (23/10). Sem marcação de audiência. Homologação da renúncia à insalubridade. INSTR 03,02,23. Na audiência, renunciou aos seus direitos, o que foi homologado e o processo extinto.</t>
  </si>
  <si>
    <t>DANIELE CRUZ NASCIMENTO</t>
  </si>
  <si>
    <t>0010226-90.2021.5.15.0097</t>
  </si>
  <si>
    <r>
      <t xml:space="preserve">Determinada apresentação de defesa em 15 dias (22/3). INS para 07/07/22. IMPROCEDENTE. </t>
    </r>
    <r>
      <rPr>
        <b/>
        <sz val="11"/>
        <color theme="9"/>
        <rFont val="Times New Roman"/>
        <family val="1"/>
      </rPr>
      <t>TRANSITOU</t>
    </r>
    <r>
      <rPr>
        <sz val="11"/>
        <color theme="9"/>
        <rFont val="Times New Roman"/>
        <family val="1"/>
      </rPr>
      <t xml:space="preserve">. </t>
    </r>
  </si>
  <si>
    <t>0010284-87.2021.5.15.0099</t>
  </si>
  <si>
    <r>
      <t xml:space="preserve">Aguarda realização de audiência INI em 17/06/21. Acordo com a GP. Suspenso em relação ao banco. GP não pagou a 1 parcela e Autor pediu instrução. INSTR para 17/10/22. Sentenca de procedencia. ED dengado. RO dispensado. RO pela GP, provido em parte. Se o RO foi dispensado e o acordao diminuiu a condenaçao da GP, mantém-se a dispensa pela IE 95. </t>
    </r>
    <r>
      <rPr>
        <b/>
        <sz val="11"/>
        <color theme="9"/>
        <rFont val="Times New Roman"/>
        <family val="1"/>
      </rPr>
      <t>TRANSITOU</t>
    </r>
    <r>
      <rPr>
        <sz val="11"/>
        <color theme="9"/>
        <rFont val="Times New Roman"/>
        <family val="1"/>
      </rPr>
      <t>.  Determinada apresentaçao de cálculos pelas partes, com deposito do incontroverso.  Apresentamos e a GP nao e os nossos cálculos foram homologados. Intimada GP para pagar. Depositou 30% e vai pagar parcelado. Nao pagou. Banco intimado pra pagar. GP pagou.</t>
    </r>
  </si>
  <si>
    <t>Resp subs, VR etc</t>
  </si>
  <si>
    <t>DEBORA DONDA DE OLIVEIRA</t>
  </si>
  <si>
    <t>0010291-92.2022.5.15.0051</t>
  </si>
  <si>
    <t>Aguarda realização de audiência UNA em 21/7/22. IMPROCEDENTE. TRT manteve :)</t>
  </si>
  <si>
    <t>FELIPE BUENO DA SILVA</t>
  </si>
  <si>
    <t>0010246-27.2021.5.15.0018</t>
  </si>
  <si>
    <t>Determinada apresentação de defesa em 15 dias (29/3). UNA para 22/06/22. Reclamante faltou 2 vzs na perícia e juiz determinou a preclusão da prova. Sentença de IMPROCEDENCIA. RO pelo Autor, não provido!  Arquivado em 19/07</t>
  </si>
  <si>
    <t>GEOVANA DEBORA DA SILVA</t>
  </si>
  <si>
    <t>0010383-94.2022.5.15.0043</t>
  </si>
  <si>
    <t>BRUNO BASSO CALIXTO</t>
  </si>
  <si>
    <t xml:space="preserve">Aguarda realização de audiência INICIAL em 18/11/22. Aguarda perícia e INSTR.. ACORDO com a Brinks, com exclusao das demais rcds. </t>
  </si>
  <si>
    <t xml:space="preserve">Acordo com a 1ª Ré </t>
  </si>
  <si>
    <t>GUSTAVO CARVALHO DA SILVA</t>
  </si>
  <si>
    <t>0011053-67.2022.5.15.0097</t>
  </si>
  <si>
    <t>Aguarda realizacao de audiência UNA em 9/2/23. IMPROCEDENTE em face de todos, mas sentença falou em face da Claro e vamos de ED. Acolhido. RO pelo Autor, não provido.Arquivado</t>
  </si>
  <si>
    <t>JHENIFER DA SILVA FERREIRA</t>
  </si>
  <si>
    <t>0012408-23.2019.5.15.0096</t>
  </si>
  <si>
    <t xml:space="preserve">Após apresentação de defesa sem audiência, foi determinada perícia. Caracterizada periculosidade. INSTRUÇÃO para 08/03/21. Reclamante confessou horários corretos e que não tinha acesso ao gerador. Sentença de IMPROCEDÊNCIA. RO pela Autora. Provido para retirar os HA. Mandou Chain pagar hon periciais. Pagou, vai pro arquivo  </t>
  </si>
  <si>
    <t>KARIN CAROLINE FERREIRA DA MATTA</t>
  </si>
  <si>
    <r>
      <t xml:space="preserve">BANCO BRADESCO </t>
    </r>
    <r>
      <rPr>
        <b/>
        <u/>
        <sz val="11"/>
        <color theme="9"/>
        <rFont val="Times New Roman"/>
        <family val="1"/>
      </rPr>
      <t>BBI</t>
    </r>
    <r>
      <rPr>
        <sz val="11"/>
        <color theme="9"/>
        <rFont val="Times New Roman"/>
        <family val="1"/>
      </rPr>
      <t xml:space="preserve"> + 3</t>
    </r>
  </si>
  <si>
    <t>0012308-40.2021.5.15.0018</t>
  </si>
  <si>
    <t xml:space="preserve">Aguarda realização de UNA em 30/11/22. Parcial/ procedente. Após ED, foi excluida a resp do Banco. IMPROCEDENTE em relaçao ao Banco. RO pelo Autor e Chain. Não providos. TRANSITOU </t>
  </si>
  <si>
    <t>KAUANY PEREIRA DE CARVALHO</t>
  </si>
  <si>
    <t>0012175-95.2021.5.15.0018</t>
  </si>
  <si>
    <r>
      <t xml:space="preserve">Aguarda realização de UNA em 26/08/2022. Retirado de pauta e determianda aprersentação de defesa em 15 dias (15/2). INSTR para 8/8/22. IMPROCEDENTE. RO pela autora, não conhecido pqlo baixo valor e não ter materia constitucional. </t>
    </r>
    <r>
      <rPr>
        <b/>
        <sz val="11"/>
        <color theme="9"/>
        <rFont val="Times New Roman"/>
        <family val="1"/>
      </rPr>
      <t>TRANSITOU</t>
    </r>
    <r>
      <rPr>
        <sz val="11"/>
        <color theme="9"/>
        <rFont val="Times New Roman"/>
        <family val="1"/>
      </rPr>
      <t>.</t>
    </r>
  </si>
  <si>
    <t>KETLIN LALESCA PEREIRA DA SILVA</t>
  </si>
  <si>
    <t>0011024-85.2021.5.15.0021</t>
  </si>
  <si>
    <t>Defesa em 20 dias (02/07). INSTR para 22/11/22. IMPROCEDENTE. Transitou e arquivou.</t>
  </si>
  <si>
    <t>0010584-55.2022.5.15.0021</t>
  </si>
  <si>
    <t>Reconhecida conexão com processo anterior. UNA para 22/11/22. IMPROCEDENTE. Transitou e arquivou.</t>
  </si>
  <si>
    <t>LEANDRO ALBERTO SANTOS FERREIRA</t>
  </si>
  <si>
    <t>0011958-71.2019.5.15.0099</t>
  </si>
  <si>
    <t>MAURICIO TOZZO</t>
  </si>
  <si>
    <r>
      <t xml:space="preserve">Aguarda realização de audiência de INSTR 18/7/22. Sentença procedente. Apresentamos ED pela correçao. Provido. RO dispensado pela IE 95. </t>
    </r>
    <r>
      <rPr>
        <b/>
        <sz val="11"/>
        <color theme="9"/>
        <rFont val="Times New Roman"/>
        <family val="1"/>
      </rPr>
      <t>TRANSITOU</t>
    </r>
    <r>
      <rPr>
        <sz val="11"/>
        <color theme="9"/>
        <rFont val="Times New Roman"/>
        <family val="1"/>
      </rPr>
      <t xml:space="preserve">. Mandou partes apresentrem cálculos em 10 dias. GP  apresentou e mandaram ela pagar em 15 dias. Não pagou e mandaram Bradesdco pagar. GP acabou pagando e processo será encerrado. GP nao pagou uma parte, bloqueraram conta do BAnco ilegalmente, que apresentou EE pq nao desbloquearam. Acataram EE e desbloquearam. MAndaram GP pagar, nao pagou. Mandou Banco pagar, pagamos. Processo arquivado. </t>
    </r>
    <r>
      <rPr>
        <b/>
        <sz val="11"/>
        <color theme="9"/>
        <rFont val="Times New Roman"/>
        <family val="1"/>
      </rPr>
      <t xml:space="preserve">GCPJ zerado. </t>
    </r>
  </si>
  <si>
    <t>LEONARDO BENEDITO DOS SANTOS</t>
  </si>
  <si>
    <t>0011035-20.2020.5.15.0096</t>
  </si>
  <si>
    <t>Aguarda realização de audiência UNA em 29/08/2022. Deferiu apenas HE porque disse que não foi comprovada a validade do banco de horas (!), mas reconheceu cartoes. ED, improvido. RO por ambos. Provido do Banco para julgar a açao IMPROCEDENTE.</t>
  </si>
  <si>
    <t>HE por invalidade de banco de horas (sim) - IMPROCEDENTE</t>
  </si>
  <si>
    <t>LILIAN DE LIMA DOS SANTOS </t>
  </si>
  <si>
    <t>0010456-69.2021.5.15.0021</t>
  </si>
  <si>
    <t>CRISTAN REGIS DA CRUZ</t>
  </si>
  <si>
    <t>Determinada apresentação de defesa em 20 dias (27/04). Aguarda perícia. INSTR para 1/12/22. Reclamante não compareceu. IMPROCEDENTE em face de todas.</t>
  </si>
  <si>
    <t xml:space="preserve">PAULO SERGIO CHERRI </t>
  </si>
  <si>
    <t>0001141-88.2013.5.15.0088</t>
  </si>
  <si>
    <t>0010814-95.2019.5.15.0088</t>
  </si>
  <si>
    <r>
      <t>Acórdão deu provimento ao RO do Reclamante. RR dispensado por Flávio. Custas rearbitradas. R</t>
    </r>
    <r>
      <rPr>
        <b/>
        <sz val="11"/>
        <color theme="9" tint="0.39997558519241921"/>
        <rFont val="Times New Roman"/>
        <family val="1"/>
      </rPr>
      <t xml:space="preserve">eclamante apresentou RR </t>
    </r>
    <r>
      <rPr>
        <sz val="11"/>
        <color theme="9" tint="0.39997558519241921"/>
        <rFont val="Times New Roman"/>
        <family val="1"/>
      </rPr>
      <t>(enquadramento do autor no caput do art. 224 da CLT, apuração  jornada pelo módulo semanal, horas de sobreaviso, reflexo das horas extras em DSR com aumento da média remuneratória, pagamento de auxilio-refeição e cesta-alimentação no período do aviso prévio, devolução dos valores descontados a título de seguro de vida, aumento do valor da indenização por danos morais (atualmente em 50 mil reais), adicional de risco e  honorários advocatícios - nao recorreu da correção. RR do Autor negado.Apresentamos RR adesivo. AI do Autor negado, logo, nosso RR tb.</t>
    </r>
    <r>
      <rPr>
        <b/>
        <sz val="11"/>
        <color theme="9" tint="0.39997558519241921"/>
        <rFont val="Times New Roman"/>
        <family val="1"/>
      </rPr>
      <t xml:space="preserve"> TRANSITOU. EXE PROV</t>
    </r>
    <r>
      <rPr>
        <sz val="11"/>
        <color theme="9" tint="0.39997558519241921"/>
        <rFont val="Times New Roman"/>
        <family val="1"/>
      </rPr>
      <t xml:space="preserve">: autor apesentou cálculos e nós impugnamos. Homologados cálculos do banco e determinação para pgt em 48 horas. </t>
    </r>
    <r>
      <rPr>
        <b/>
        <u/>
        <sz val="11"/>
        <color theme="9" tint="0.39997558519241921"/>
        <rFont val="Times New Roman"/>
        <family val="1"/>
      </rPr>
      <t>Garantimos a execução</t>
    </r>
    <r>
      <rPr>
        <sz val="11"/>
        <color theme="9" tint="0.39997558519241921"/>
        <rFont val="Times New Roman"/>
        <family val="1"/>
      </rPr>
      <t xml:space="preserve"> (</t>
    </r>
    <r>
      <rPr>
        <b/>
        <u/>
        <sz val="11"/>
        <color theme="9" tint="0.39997558519241921"/>
        <rFont val="Times New Roman"/>
        <family val="1"/>
      </rPr>
      <t>com abatimento do recursal</t>
    </r>
    <r>
      <rPr>
        <b/>
        <sz val="11"/>
        <color theme="9" tint="0.39997558519241921"/>
        <rFont val="Times New Roman"/>
        <family val="1"/>
      </rPr>
      <t xml:space="preserve"> </t>
    </r>
    <r>
      <rPr>
        <sz val="11"/>
        <color theme="9" tint="0.39997558519241921"/>
        <rFont val="Times New Roman"/>
        <family val="1"/>
      </rPr>
      <t xml:space="preserve">mas GCPJ ainda nao zerou) e apesentamos EE pelas custas e INSS rcd. Aceito EE pelas custas, mas nao pelo INSS. Vao refazer a planiha de atualização. Rct apresentou ISL que teve parcial provimento e indeferiu substituuição da garamtia. Apresentamos AP  pela substituição, FGTS e IPCA. Juiz deferiu ED do autor e mandou Vara atualizar o valor devido e o Banco pagar. Peticionamos que vamos esperar o novo valor e ai complementar. Rct pediu Bacen pela nao complementação. Juiza ignorou e mandou a gente reapresentar os calculos com o FGTS e depois a secretaria calcular a diferença, sob pena de nao conhecer o AP. Apresentamos e a secretaria tinha que fazer o calculo, mas o AP subiu. Tiraram o  FGTS dos cálculos e manadaram esperar em relação ao índice de correção, mas que banco tinha que grantir com os 2 valores. </t>
    </r>
    <r>
      <rPr>
        <b/>
        <sz val="11"/>
        <color theme="9" tint="0.39997558519241921"/>
        <rFont val="Times New Roman"/>
        <family val="1"/>
      </rPr>
      <t xml:space="preserve"> </t>
    </r>
    <r>
      <rPr>
        <sz val="11"/>
        <color theme="9" tint="0.39997558519241921"/>
        <rFont val="Times New Roman"/>
        <family val="1"/>
      </rPr>
      <t xml:space="preserve">APRESENTADO ED DA CORREÇÃO. Indeferido, ficou designado para fase de liquidação. Russomano decidiu pelo RR, que aguarda julgamento. RR do Autor não conhecido, apresentou AI. Nao provido, pois disse que ja tinha coisa julgada de TR+IPCA e mandou manter assim. </t>
    </r>
    <r>
      <rPr>
        <b/>
        <sz val="11"/>
        <color theme="9" tint="0.39997558519241921"/>
        <rFont val="Times New Roman"/>
        <family val="1"/>
      </rPr>
      <t>TRANSITOU.</t>
    </r>
    <r>
      <rPr>
        <sz val="11"/>
        <color theme="9" tint="0.39997558519241921"/>
        <rFont val="Times New Roman"/>
        <family val="1"/>
      </rPr>
      <t xml:space="preserve"> Apuraram ser devido cerca de 25k de INSS. Recursal do RR servirá para pagar IR do Autor + parte do INSS devido. Temos que depositar mais 5 para complementar INSS. pedido dep de complementacao e encerramento do processo. juiza mandou pagar mais 180k de supostas diferenças no alavrá. Era devido, pagamos e os valores forma liberados. Pedimos a baixa no GCPJ e 06/23. Ainda nao baixaram</t>
    </r>
  </si>
  <si>
    <t>HE pós 8aª, IJ; Trienet, Danos morais (transp valor - 50k )Dif. PLR</t>
  </si>
  <si>
    <t>SHEILA CRISTINA MITUSAKI</t>
  </si>
  <si>
    <t>1000918-91.2023.5.02.0521</t>
  </si>
  <si>
    <t>ARUJA</t>
  </si>
  <si>
    <t>Saiu do TRT 2 e veio pro 15. Mudaram o numero e ai o BAnco fez outro GCPJ (2300704459). Encerramos esse e ficamos com o novo, atrelado ao num do Reclamação Trabalhista 15</t>
  </si>
  <si>
    <t>VAGNER CORREIA SILVA</t>
  </si>
  <si>
    <t>AUXILIAR ADMINISTRATIVO</t>
  </si>
  <si>
    <t>0010980-78.2020.5.15.0093</t>
  </si>
  <si>
    <t>OSWALDO ANTONIO VISMAR</t>
  </si>
  <si>
    <r>
      <t xml:space="preserve">Dispensado quesitos e assistemtes pelo Banco. Aguarda INST para 8/7/22. Deferidas dif salariias pela proxxi e IMPROCEDENTE em relaçao ao Banco e outro terceiro. RO pela Proxxi e Autor, que tirou as HE e concedeu JG ao Reclamante. RR pelo Autor, denegado. AIRR, nao provido. Aguarda transito. </t>
    </r>
    <r>
      <rPr>
        <b/>
        <sz val="11"/>
        <color theme="9"/>
        <rFont val="Times New Roman"/>
        <family val="1"/>
      </rPr>
      <t>TRANSITOU</t>
    </r>
    <r>
      <rPr>
        <sz val="11"/>
        <color theme="9"/>
        <rFont val="Times New Roman"/>
        <family val="1"/>
      </rPr>
      <t>.</t>
    </r>
  </si>
  <si>
    <t>ALINE DIAS CARDOSO</t>
  </si>
  <si>
    <t>0010209-03.2023.5.15.0059</t>
  </si>
  <si>
    <t xml:space="preserve">SILVIO BATISTA DE SOUZA  </t>
  </si>
  <si>
    <t>Aguarda realização de audiência UNA. Sentença indeferiu dispensa discri e equi. RO pelo cc e correção, apenas pelo Banco. ACORDO</t>
  </si>
  <si>
    <t>HE pos 6, clau 11 ok, STF com juros no IPCA  - ACORDO</t>
  </si>
  <si>
    <t>ALCIR ZARDETTO</t>
  </si>
  <si>
    <t>0011335-15.2023.5.15.0051</t>
  </si>
  <si>
    <t xml:space="preserve">Aguarda realização de audiência UNA. ACORDO </t>
  </si>
  <si>
    <t>ANDRESSA MOTTA CORREIA</t>
  </si>
  <si>
    <t>0011230-80.2021.5.15.0092</t>
  </si>
  <si>
    <t>Aguarda realização de audiência INICIAL em 9/05/2022. Aguarda INSTR. ACORDO</t>
  </si>
  <si>
    <t>CARINA MIRANDA CARISTO</t>
  </si>
  <si>
    <t>0010507-21.2023.5.15.0018</t>
  </si>
  <si>
    <t>EDER VINICIUS BACCARIN</t>
  </si>
  <si>
    <t>SUPERVISOR ADMINISTRATIVO - GERENTE NEGOCIOS RECUPERACAO C - GERENTE ASSISTENTE</t>
  </si>
  <si>
    <t>0010514-53.2023.5.15.0134</t>
  </si>
  <si>
    <t xml:space="preserve">PATRICIA DA CUNHA </t>
  </si>
  <si>
    <t>Determinada apresentaçao de defesa em 15 dias. Foi pra pericia medica. Pediram pra outra medica enviar o prontuário de outra pericia pela qual passou o Reclamante. Laudo negativo!</t>
  </si>
  <si>
    <t xml:space="preserve"> rescisão indireta - gratificação de caixa</t>
  </si>
  <si>
    <t>BRUNO FIORELO</t>
  </si>
  <si>
    <t>0011088-30.2023.5.15.0020</t>
  </si>
  <si>
    <t xml:space="preserve">CARLOS ALBERTO DO NASCIMENTO TEIXEIRA VALENTINO </t>
  </si>
  <si>
    <t>0011515-38.2022.5.15.0060</t>
  </si>
  <si>
    <t>Determinada apresentaçao em 20 dias (12/12/22). Despacho revisto designada INICIAL. Aguarda INSTR. Saiu de pauta para tentarmos acordo. ACORDO</t>
  </si>
  <si>
    <t>CARLOS ALBERTO KRONEIS FOLTRAM</t>
  </si>
  <si>
    <t xml:space="preserve">GERENTE RELACIONAMENTO PRIME - GERENTE ADMINISTRATIVO - SUPERVISOR ADMINISTRATIVO </t>
  </si>
  <si>
    <t>0012574-56.2023.5.15.0018</t>
  </si>
  <si>
    <t xml:space="preserve">TIAGO CUNHA PEREIRA </t>
  </si>
  <si>
    <t>VALE-TRANSPORTE</t>
  </si>
  <si>
    <t>CAROLINA LOYOLA GIACHETTO</t>
  </si>
  <si>
    <t>0010803-48.2022.5.15.0060</t>
  </si>
  <si>
    <t>Era Miguel, mudou para Rodrigo</t>
  </si>
  <si>
    <t>Determinada apresentacao de defesa em 20 dias (12/05).  INSTR para 04/05/2023. CONC agendada. Parcial/ procedente. Reconheceu cartoes, perdeu intervalos (ref e 84) e dm. ED pela confiança da CCT. Não provido, RO pelo banco apenas. ACORDO. GCPJ ok</t>
  </si>
  <si>
    <t>7 e 8 (sem comp) + há (15%) - ACORDO</t>
  </si>
  <si>
    <t>CLAUDIA SILVA</t>
  </si>
  <si>
    <t>ASSISTENTE COMERCIAL</t>
  </si>
  <si>
    <t>0010765-37.2023.5.15.0016</t>
  </si>
  <si>
    <t>ESTELA MORAIS SANTOS DE ALMEIDA</t>
  </si>
  <si>
    <t>0011261-76.2023.5.15.0045</t>
  </si>
  <si>
    <t xml:space="preserve">Aguarda realização de audiência UNA. RO da União. Provido. </t>
  </si>
  <si>
    <t>0010947-81.2023.5.15.0029</t>
  </si>
  <si>
    <t xml:space="preserve">EVANDRO DA SILVA OLIVEIRA  </t>
  </si>
  <si>
    <t xml:space="preserve">Aguarda realização de audiência INICIAL. ACORDO. Eram 4 depositos e banco atrasou 1 dos honorários. Pediram multa. </t>
  </si>
  <si>
    <t xml:space="preserve">KATIA RODRIGUES DE SOUZA BRAGA </t>
  </si>
  <si>
    <t>0011011-17.2020.5.15.0023</t>
  </si>
  <si>
    <t>Aguarda realização de UNA em 09/08/21. Adiada pela ausência das testemunha da Autora como INSTR para 7/7/22 e continuação em 18/7/22. Perdeu comissoes, VR e HE de quando era GG. Vamos de ED por erro material. Não provido. RO das partes. ACORDO</t>
  </si>
  <si>
    <t xml:space="preserve"> HE antes de virar GG, com desconsideração dos cartoes ACORDO</t>
  </si>
  <si>
    <t>LUIZ FERNANDO DE OLIVEIRA PRADO</t>
  </si>
  <si>
    <t>BANCO BRADESCO FINANCIAMENTOS</t>
  </si>
  <si>
    <t>0010566-03.2023.5.15.0020</t>
  </si>
  <si>
    <t>Aguarda realização de audiência UMA. Sentença procedente. Vamos de ED. Improvido. Vamos de RO. ACORDO</t>
  </si>
  <si>
    <t>Resp sol, horas extras, IJ, ADC 58 (sem juros no IPCA), HÁ - ACORDO</t>
  </si>
  <si>
    <t>LETICIA CARINA RONDON</t>
  </si>
  <si>
    <t>GERENTE RELACIONAMENTO PRIME - GERENTE ASSISTENTE PRIME</t>
  </si>
  <si>
    <t>0011608-68.2023.5.15.0188</t>
  </si>
  <si>
    <t>MARLI DA CRUZ RIBEIRO</t>
  </si>
  <si>
    <t>0010701-81.2021.5.15.0053</t>
  </si>
  <si>
    <t xml:space="preserve">Aguarda realização de audiência UNA em 19/10/22. Procedente. Perdeu integraçao do VR. RO dispensado por Rodrigo. RO pela Reclamante, provido para deferir os reflexos da verba alim/ref. ED por ambos. </t>
  </si>
  <si>
    <t>384, integr vale-ref/alim (limitado a 11/11/17), ADC 58</t>
  </si>
  <si>
    <t>NEIDE PEREIRA DE SA</t>
  </si>
  <si>
    <t>0010122-96.2020.5.15.0012</t>
  </si>
  <si>
    <t>SERGIO ROBERTO SACCHI</t>
  </si>
  <si>
    <r>
      <t xml:space="preserve">Ocorrida audiência virtual em 13/07. VC não compareceu, mas vao cita-la por AR para apresentar defesa. Pericia positiva em grau maximo. Inst para 15/2/22. Sentença parcilamente procedente. Apresentamos RO. </t>
    </r>
    <r>
      <rPr>
        <b/>
        <sz val="11"/>
        <color theme="9" tint="-0.249977111117893"/>
        <rFont val="Times New Roman"/>
        <family val="1"/>
      </rPr>
      <t>Exe Prov:</t>
    </r>
    <r>
      <rPr>
        <sz val="11"/>
        <color theme="9" tint="-0.249977111117893"/>
        <rFont val="Times New Roman"/>
        <family val="1"/>
      </rPr>
      <t xml:space="preserve"> ACORDO. Homolougou e mandou liberar depositos.</t>
    </r>
  </si>
  <si>
    <t>Resp subs ACORDO</t>
  </si>
  <si>
    <t>PAMELA EDUARDA PEREIRA BARRETO</t>
  </si>
  <si>
    <t>0011321-91.2023.5.15.0128</t>
  </si>
  <si>
    <t>BRUNO KAVALIERIS MONTEIRO</t>
  </si>
  <si>
    <t>0011384-77.2022.5.15.0023</t>
  </si>
  <si>
    <t>Aguarda realizaçao de audiência UNA. Procedente em parte. Negou comissoes. ED do Autor procedente e nosso improc. RO por ambos</t>
  </si>
  <si>
    <t xml:space="preserve">horas extras pos 6, comp ok, dif de verba de repres, </t>
  </si>
  <si>
    <t>CAROLINE GONCALVES MOTA</t>
  </si>
  <si>
    <t>0011729-84.2021.5.15.0053</t>
  </si>
  <si>
    <t>Aguarda realização de UNA em 4/4/22. Aguarda sentença. Sentença parcialmente procedente em 13/06/2022. ED pela autora, improvido. RO pelo Banco. ACORDO</t>
  </si>
  <si>
    <t>Diferenças salariais (ATP); invalidade cartões de ponto; HE além 8d/40s; intraj; 384; ADC58 +1% fase préjud - ACORDO</t>
  </si>
  <si>
    <t xml:space="preserve">LUCIANE ALVES </t>
  </si>
  <si>
    <t>PRIME INDAIATUBA</t>
  </si>
  <si>
    <t>0013257-91.2015.5.15.0077</t>
  </si>
  <si>
    <t xml:space="preserve">Negado provimento ao AI da Reclamante. Apresentado AGRAVO pela Autora, que aguarda análise. ACORDO. TST mandou processo para origem analisar o acordo. GCPJ zwrADO, </t>
  </si>
  <si>
    <t>equiparacao, PLR - ACORDO</t>
  </si>
  <si>
    <t>MAGNO FEITOSA DE LIMA</t>
  </si>
  <si>
    <t xml:space="preserve">GERENTE UNIDADE DIGITAL - GERENTE COMERCIAL III - GERENTE DE CONTAS PESSOA JURÍDICA -  GERENTE DE ATENDIMENTO E OPERAÇÕES - GERENTE EXECUTIVO ADMINISTRATIVO   </t>
  </si>
  <si>
    <t>0011734-36.2023.5.15.0086</t>
  </si>
  <si>
    <t xml:space="preserve">Aguarda designação de audiência. Apresentar exceção de incomptencia </t>
  </si>
  <si>
    <t>PAULO ROBERTO DE SOUZA</t>
  </si>
  <si>
    <t>0011909-80.2022.5.15.0016</t>
  </si>
  <si>
    <t>Determinada apresentaçao de defesa em 15 dias (ok). INSTR já agendada. ACORDO</t>
  </si>
  <si>
    <t xml:space="preserve">VALDIR COUTINHO </t>
  </si>
  <si>
    <t>ESPECIALISTA RELACIONAMENTO CO</t>
  </si>
  <si>
    <t>0011367-24.2019.5.15.0095</t>
  </si>
  <si>
    <t>Aguarda INS em 11/2/22. Sentença parcialmente procedente. RO interposto pelas partes. Aceito do Banco pra aceitar os catoes de ponto juntados posteriormente. RR dispensado.</t>
  </si>
  <si>
    <t xml:space="preserve">He pós 6ª dias sem anotação, reeembolso de despesas, HÁ 10% eADC 58 </t>
  </si>
  <si>
    <t>ANDERSON ROGERIO DA SILVA</t>
  </si>
  <si>
    <t>0012012-16.2021.5.15.0051</t>
  </si>
  <si>
    <t>JULIANA DECICO FERRARI MACHADO</t>
  </si>
  <si>
    <t>Aguarda realização de UNA em 20/06/22. Aguarda sentença. IMPROCEDENTE. RO pelo autor, não provido.</t>
  </si>
  <si>
    <t>ANDREIA DANTAS DO NASCIMENTO</t>
  </si>
  <si>
    <t>0011978-09.2022.5.15.0018</t>
  </si>
  <si>
    <t xml:space="preserve"> PAMELA APARECIDA DIAS SAUVENZUK</t>
  </si>
  <si>
    <t>Determinada apresentaçao da defesa em 30 dias (30/9/22).  Aguarda INSTR, Reclamante não compareceu, deu confissao. IMPROCEDENTE</t>
  </si>
  <si>
    <t>APARECIDA ROSA RIBEIRO DE OLIVEIRA</t>
  </si>
  <si>
    <t>BBC PROCESSADORA/ CHAIN SERVICOS E CONTACT CENTER S.A.</t>
  </si>
  <si>
    <t>BANCO BRADESCO +3</t>
  </si>
  <si>
    <t>0010734-06.2022.5.15.0128</t>
  </si>
  <si>
    <t>Aguarda realização de audiência  UNA em 27/10/22. IMPROCEDENTE. RO da Reclamante. Não provido.</t>
  </si>
  <si>
    <t>BEATRIZ VITORIA GALDINO DOS PASSOS</t>
  </si>
  <si>
    <t>0012309-59.2020.5.15.0018</t>
  </si>
  <si>
    <t xml:space="preserve">Apresentar defesa em 15 dias (até 25/02). INS para 16/02/22. IMPROCEDENTE em face dos 2 reus. RO proviso apenas para absolver Autora dos honorários. </t>
  </si>
  <si>
    <t>CLEVERTON DE FREITAS DE JESUS CARMO</t>
  </si>
  <si>
    <t>0011037-84.2021.5.15.0021</t>
  </si>
  <si>
    <t xml:space="preserve">ARTHUR AZEREDO  </t>
  </si>
  <si>
    <t xml:space="preserve">Aguarda realização de audiência INICIAL em 29/3/22. INSTR para 5/12/22. Reclamante não compareceu, vai pra sentença. Aceita prescriçao bienal. Processo extinto com resoluçao de merito. RO do Autor. Não provido. TRANSITOU. Banco encerrou como IMPRO apesar de nao ser. </t>
  </si>
  <si>
    <t xml:space="preserve">Extinto com resoluçao.  </t>
  </si>
  <si>
    <t>FELIPE AUGUSTO CORDEIRO DE OLIVEIRA</t>
  </si>
  <si>
    <t>0011537-87.2020.5.15.0021</t>
  </si>
  <si>
    <t>Determinada apresentação de defesa em 20 dias (01/10). Aguarda realização de perícia. Desistiu da periculosidade. INS para 26/4/22. Sentença IMPROCEDENCIA. RO pelo Autor, não provido. TRANSITOU. Arquivou</t>
  </si>
  <si>
    <t>FERNANDA THOME DE SOUZA</t>
  </si>
  <si>
    <t>0010517-36.2021.5.15.0018</t>
  </si>
  <si>
    <t>Aguarda realização de audiência UNA virtual em 02/8/22. IMPROCEDENCIA em face das rés. RO pela Autora, não provido. TRANSITOU</t>
  </si>
  <si>
    <t>LUCAS CALDANA MARANGONI</t>
  </si>
  <si>
    <t>0010102-50.2022.5.15.0137</t>
  </si>
  <si>
    <t>DARCI SILVEIRA CLETO</t>
  </si>
  <si>
    <t>Aguarda realização de audiência INICIAL em 28/03/22. Mandou juntar extrato,  que o Banco fez. INSTR para 29/5/23. IMPROCEDENTE</t>
  </si>
  <si>
    <t xml:space="preserve">MARIELE TELLES BARBOSA </t>
  </si>
  <si>
    <t>0010243-72.2021.5.15.0018</t>
  </si>
  <si>
    <t>Determinada apresentação de defesa em 15 dias (P:29/3). UNA em 22/06/21. IMPROCEDENTE</t>
  </si>
  <si>
    <t>MICHELE APARECIDA DOS SANTOS AMADOR</t>
  </si>
  <si>
    <t>BANCO BRADESCO BBI + 2</t>
  </si>
  <si>
    <t>0010126-04.2022.5.15.0097</t>
  </si>
  <si>
    <t>Aguarda realização de UNA em 13/6/22. IMPROCEDENTE em relaçao a Chain e demais. RO pela Autora, não provido. TRANSITOU e arquivou.</t>
  </si>
  <si>
    <t>NATHAN BATISTA SANTOS</t>
  </si>
  <si>
    <t>0011486-51.2021.5.15.0018</t>
  </si>
  <si>
    <t>Aguarda realização de audiência UNA em 29/4/22.  Sentença IMPROCEDENTE. RO pelo Autor. Não provido. RR denegado. Apresentou AIRR.</t>
  </si>
  <si>
    <t>PAMELA RODRIGUES BARBOSA</t>
  </si>
  <si>
    <t>0011642-73.2020.5.15.0018</t>
  </si>
  <si>
    <t>Determinada apresentação de defesa em 15 dias. Reclamante não comapareceu na perícia designada. UNA para 16/05/22. IMPROCEDENTE em face de todas as rcds</t>
  </si>
  <si>
    <t>LUIZ GONCALO DA FONSECA</t>
  </si>
  <si>
    <t>0010777-18.2019.5.15.0040</t>
  </si>
  <si>
    <t>0010364-68.2020.5.15.0040</t>
  </si>
  <si>
    <r>
      <t xml:space="preserve">Sentença parcialmente procedente. Apresentado ED, improcedentes e RO pelo Banco, improvido.Apresentado RR e AI pelo IPCA, que aguarda julgamento. SUSPENSO até julgamento final do ADC 58, julgou e aplicou ADC. </t>
    </r>
    <r>
      <rPr>
        <b/>
        <sz val="11"/>
        <color theme="9"/>
        <rFont val="Times New Roman"/>
        <family val="1"/>
      </rPr>
      <t>TRANSITOU</t>
    </r>
    <r>
      <rPr>
        <sz val="11"/>
        <color theme="9"/>
        <rFont val="Times New Roman"/>
        <family val="1"/>
      </rPr>
      <t xml:space="preserve">.  </t>
    </r>
    <r>
      <rPr>
        <b/>
        <sz val="11"/>
        <color theme="9"/>
        <rFont val="Times New Roman"/>
        <family val="1"/>
      </rPr>
      <t>Exe Prov</t>
    </r>
    <r>
      <rPr>
        <sz val="11"/>
        <color theme="9"/>
        <rFont val="Times New Roman"/>
        <family val="1"/>
      </rPr>
      <t>: apresentados cálculos pelas partes. Concordamos com o doAutor, que foram homologados. Determinado pgto pela Sesvi, que nao pagou e a execução foi redirecionada ao BAnco. Pagamos e apresentamos EE pela correção. Não foi aceito, pois é essa a coisa julgada e aguarda decisão do TST. Apresentamos AP, que aguarda julgamento. Rct pediu liberação do incontroverso, o que nao foia aeito pelo juiz. TRT deu provimento ao AP para aplicar ADC 58. ED pelo Russo, rejeitado. Na VAra, cãlculos foram reapresentados, rct concordou com os nossos e mandou Sesvi pagar. Nao pagou. Mandou liberar recursais e depois nos intimarem pagar. Pagamos e liberaram os depositos. Pedimos  baixa em junho, mas ate 03/08/23 nao haviam baixado.</t>
    </r>
  </si>
  <si>
    <t xml:space="preserve">Verbas rescisórias e multas - confissão ADC  + 1% </t>
  </si>
  <si>
    <t>ELISANGELA APARECIDA CAMPAGNOLI</t>
  </si>
  <si>
    <t>0010095-78.2023.5.15.0022</t>
  </si>
  <si>
    <t>JESSICA ELLEN PEREIRA BARRETO</t>
  </si>
  <si>
    <t>GERENTE DE PAB - GERENTE ASSISTENTE  -  CAIXA</t>
  </si>
  <si>
    <t>0010566-21.2023.5.15.0014</t>
  </si>
  <si>
    <t>Aguarda realização de audiência INICIAL. Foi pra perícia</t>
  </si>
  <si>
    <t>FRANCINE DE OLIVEIRA PELLEGRINO</t>
  </si>
  <si>
    <t>0010711-79.2023.5.15.0078</t>
  </si>
  <si>
    <t xml:space="preserve">JOSE NELSON DE CAMPOS JUNIOR </t>
  </si>
  <si>
    <t>RAFAEL EDUARDO PERDONA</t>
  </si>
  <si>
    <t>0010648-22.2023.5.15.0024</t>
  </si>
  <si>
    <t xml:space="preserve">ADAO MARCOS DE ABREU </t>
  </si>
  <si>
    <t>RENATO SOARES CARDOSO</t>
  </si>
  <si>
    <t>GERENTE DE CONTAS PESSOA JURÍDICA - FISICA - PAB</t>
  </si>
  <si>
    <t>0011581-70.2023.5.15.0096</t>
  </si>
  <si>
    <t>SEBASTIAO CORBON FILHO</t>
  </si>
  <si>
    <t xml:space="preserve">GERENTE DE CONTAS PESSOA FÍSICA - GERENTE RELACIONAMENTO PRIME </t>
  </si>
  <si>
    <t>0011495-77.2023.5.15.0071</t>
  </si>
  <si>
    <t>VINICIUS REIS DE CIETA</t>
  </si>
  <si>
    <t xml:space="preserve">GERENTE DE CONTAS PESSOA JURÍDICA - GERENTE DE PAB </t>
  </si>
  <si>
    <t>0010520-23.2023.5.15.0114</t>
  </si>
  <si>
    <t xml:space="preserve">PEDRO HENRIQUE TOLEDO DA SILVA </t>
  </si>
  <si>
    <t>ANDERSON RODRIGO ALVES</t>
  </si>
  <si>
    <t>0010769-06.2022.5.15.0147</t>
  </si>
  <si>
    <r>
      <t xml:space="preserve">Aguarda realização de UNA.  IMPROCEDENTE. </t>
    </r>
    <r>
      <rPr>
        <b/>
        <sz val="11"/>
        <color theme="9"/>
        <rFont val="Times New Roman"/>
        <family val="1"/>
      </rPr>
      <t>TRANSITOU</t>
    </r>
  </si>
  <si>
    <t xml:space="preserve">SERGIO RICARDO LEONEL </t>
  </si>
  <si>
    <t>0010983-17.2019.5.15.0045</t>
  </si>
  <si>
    <t>0009331-66.2020.5.15.0000</t>
  </si>
  <si>
    <r>
      <t xml:space="preserve">Aguarda realização de audiência UNA em 23/04/20. Adiada para 5/10 virtual. Determinada citação VC por AR. Após prazo, partes serão intimadas para discriminar provas. INSTR para 21/06/21. Sentença procedente. RO pelo banco. TRT afastou a responsabildiade subsidiária :). RR pelo Autor, denegado. AIRR, denegado. </t>
    </r>
    <r>
      <rPr>
        <b/>
        <sz val="11"/>
        <color theme="9"/>
        <rFont val="Times New Roman"/>
        <family val="1"/>
      </rPr>
      <t>TRANSITOU</t>
    </r>
    <r>
      <rPr>
        <sz val="11"/>
        <color theme="9"/>
        <rFont val="Times New Roman"/>
        <family val="1"/>
      </rPr>
      <t xml:space="preserve">. Ana pediu alvará pro Banco. Idiota da Thamara encerrou o processo como exclusao da lide e nao IMPROC. Estamos brigando pra ela mudar </t>
    </r>
  </si>
  <si>
    <t>Resp subs, VRs, 467; FGTS + 40%, HE após 8ª; IJ, Int interjornada, ind cesta básica, multas CCT, HA (10%) e ADC 58 - IMPROCEDENTE em face do Banco no TRT</t>
  </si>
  <si>
    <t>0010309-13.2021.5.15.0128</t>
  </si>
  <si>
    <t>Determinada apresentação e defesa em 15 dias. INSTR para 30/8/22. IMPRODECENTE em face de ambas as Rés. RO pelo Autor, improvido. RR, não conhecido. AIRR, denegado. TRANSITOU</t>
  </si>
  <si>
    <t>IMPRODECENTE</t>
  </si>
  <si>
    <t xml:space="preserve">ANTONIO ERALDO DOS SANTOS </t>
  </si>
  <si>
    <t>0011471-85.2020.5.15.0093</t>
  </si>
  <si>
    <t>JOAO GUSTAVO C COCONESI</t>
  </si>
  <si>
    <r>
      <t>Determinada apresentação de defesa atée 15/06/21. Mandou notificar a GP por AR pois ela não apresentou defesa. INSTR para 22/8/22. Sentença procedente. RO dispensado pela IE 95.</t>
    </r>
    <r>
      <rPr>
        <b/>
        <sz val="11"/>
        <rFont val="Times New Roman"/>
        <family val="1"/>
      </rPr>
      <t xml:space="preserve"> TRANSITOU</t>
    </r>
    <r>
      <rPr>
        <sz val="11"/>
        <rFont val="Times New Roman"/>
        <family val="1"/>
      </rPr>
      <t xml:space="preserve">. Autor apresentou cálculos e GP impugnou. Banco não pois GP ia apresentar. Homologaods cálculos do Autor e GP intimada para pagar. Nao pagou, bloquearam por bacen e liberaram demais valores. Processo encerrado. </t>
    </r>
  </si>
  <si>
    <t>CARINA DE SOUZA RAMOS</t>
  </si>
  <si>
    <t>0011280-71.2020.5.15.0018</t>
  </si>
  <si>
    <r>
      <t xml:space="preserve">Intimação expedida em 15/09, logo defesa seria para 15/10. Recebemos processo em 26/10. Defesa recebida e marcada perícia. INS para 19/07/22. Procdente em parte. Sem RO pela IE 95. RO pela Autora, provido apenas para hon advogado. RR dispensado pel IE 95. </t>
    </r>
    <r>
      <rPr>
        <b/>
        <sz val="11"/>
        <color theme="9" tint="0.39997558519241921"/>
        <rFont val="Times New Roman"/>
        <family val="1"/>
      </rPr>
      <t>TRANSITOU</t>
    </r>
    <r>
      <rPr>
        <sz val="11"/>
        <color theme="9" tint="0.39997558519241921"/>
        <rFont val="Times New Roman"/>
        <family val="1"/>
      </rPr>
      <t>. Determinada apresentação de cálculos pelas rcds. Homologado da Chain, que foi intimada a pagar. Pagou e processo foi encerrado.</t>
    </r>
  </si>
  <si>
    <t>JOSE ROBERTO PINTO DE OLIVEIRA</t>
  </si>
  <si>
    <t xml:space="preserve">GERENTE COMERCIAL II  - GERENTE DE CONTAS PESSOA JURÍDICA </t>
  </si>
  <si>
    <t>0010341-46.2023.5.15.0096</t>
  </si>
  <si>
    <t xml:space="preserve">GUILHERME EUSEBIOS SARMENTO FORNARI </t>
  </si>
  <si>
    <t>(PLR apenas). Aguarda realizaçao de audiência INICIAL. Aguarda sentença.  IMPROCEDENTE</t>
  </si>
  <si>
    <t>ALINE DE PAULA FERREIRA GEREMIAS</t>
  </si>
  <si>
    <t>0010160-71.2022.5.15.0034</t>
  </si>
  <si>
    <t>Aguarda realização de audiência UNA em 4/4/23. CONC agendada. ACORDO. Tudo zerado.</t>
  </si>
  <si>
    <t>JESIO MARQUES DA SILVA</t>
  </si>
  <si>
    <t>0011594-73.2022.5.15.0009</t>
  </si>
  <si>
    <t>Determinada apresentaçao da defesa em 15 dias(9/2/23). Aguarda INSTR. ACORDO</t>
  </si>
  <si>
    <t xml:space="preserve">Dispensa PCD </t>
  </si>
  <si>
    <t>ADRIANA PIRES GASPAR LIRA</t>
  </si>
  <si>
    <t>0012098-70.2022.5.15.0012</t>
  </si>
  <si>
    <t xml:space="preserve">WINSTON SEBE </t>
  </si>
  <si>
    <t>ALEXANDRO MARTINS</t>
  </si>
  <si>
    <t>0011776-88.2023.5.15.0085</t>
  </si>
  <si>
    <t>Aguarda realização de audiência INICIAL. ACORDO. Tuso zerado, ok</t>
  </si>
  <si>
    <t>ALINE CRISTINE RIBEIRO DE OLIVEIRA</t>
  </si>
  <si>
    <t>GERENTE RELACIONAMENTO PRIME I - GERENTE ASSISTENTE PRIME</t>
  </si>
  <si>
    <t>0012203-19.2023.5.15.0010</t>
  </si>
  <si>
    <t>ANA PAULA NOGUEIRA BEZSON</t>
  </si>
  <si>
    <t>0011356-05.2022.5.15.0090</t>
  </si>
  <si>
    <t>0010165-85.2023.5.15.0090</t>
  </si>
  <si>
    <t xml:space="preserve">ACORDO. RO da Uniao. Provido, RR do Russo, aceito. </t>
  </si>
  <si>
    <t>ANDREY JOSE DE CAMARGO MOREIRA</t>
  </si>
  <si>
    <t xml:space="preserve"> ESPECIALISTA INVESTIMENTOS I  - GERENTE DE CONTAS PESSOA FÍSICA - SUPERVISOR ADMINISTRATIVO - CAIXA</t>
  </si>
  <si>
    <t>0010712-56.2023.5.15.0016</t>
  </si>
  <si>
    <t>DIEGO NAVARRO MACHADO - Processo monitorado</t>
  </si>
  <si>
    <t>0011804-15.2022.5.15.0013</t>
  </si>
  <si>
    <t xml:space="preserve"> JOSE CARLOS COSTA BORGES  </t>
  </si>
  <si>
    <t xml:space="preserve">Aguarda realização de audiência UNA. ACORDO. Mandaram expedirmos GFIP e outros documentos, Banco disse não ser possível e peticionamos nesse sentido. </t>
  </si>
  <si>
    <t>PCS Bradesco/PDE</t>
  </si>
  <si>
    <t>FELIPE JONES DE ALVARENGA</t>
  </si>
  <si>
    <t xml:space="preserve">CAIXA GERENTE CONTAS PESSOA FISICA I GERENTE RELACIONAMENTO DIGITAL </t>
  </si>
  <si>
    <t>0011963-52.2023.5.15.0132</t>
  </si>
  <si>
    <t>Aguarda audiência UNA. ACORDO. RO da Uniao. Provido. RR dispensado. ED pela Autor, acolhidos. INSS por deposito. Temos que apresentar evento 2500.</t>
  </si>
  <si>
    <t>Lei 14010</t>
  </si>
  <si>
    <t>INGRID DE FATIMA BALDIN TREVISAN</t>
  </si>
  <si>
    <t>0011345-50.2021.5.15.0012</t>
  </si>
  <si>
    <t>Determinada entrega da defesa em 15 dias (16/12). Aguarda designação de INSTR.</t>
  </si>
  <si>
    <t>JOELMA PRADO SILVA ANDRE</t>
  </si>
  <si>
    <t>0010718-90.2022.5.15.0083</t>
  </si>
  <si>
    <t>Pede reintegração por burnout e estab pre-aposentadoria. Negada, por requerer maior dilação probatória. Aguarda realização de audiência UNA.</t>
  </si>
  <si>
    <t>JULIANA MARIA DOS SANTOS MARCELINO</t>
  </si>
  <si>
    <t>0011452-38.2023.5.15.0008</t>
  </si>
  <si>
    <t xml:space="preserve">RODRIGO DE BARROS VEDANA </t>
  </si>
  <si>
    <t>0010540-37.2022.5.15.0053</t>
  </si>
  <si>
    <t>Aguarda realização de Audiência UNA. ACORDO</t>
  </si>
  <si>
    <t>LUCIANE DA ROCHA MONTENEGRO</t>
  </si>
  <si>
    <t>0011869-07.2023.5.15.0132</t>
  </si>
  <si>
    <t>MARIANA LOPES POLIZEL</t>
  </si>
  <si>
    <t>0010783-83.2023.5.15.0137</t>
  </si>
  <si>
    <t>MARILIA BEATRIZ CITRANGULO FERNANDES</t>
  </si>
  <si>
    <t>0010842-45.2022.5.15.0060</t>
  </si>
  <si>
    <t>RODRIGO COVIELLO PADULA</t>
  </si>
  <si>
    <t>Determinada apresentação de defesa em 20 dias (4/8/22). INSTR para 25/5/23. ACORDO</t>
  </si>
  <si>
    <t>PAMELA EVELYN ROSA GOZZI</t>
  </si>
  <si>
    <t xml:space="preserve">GERENTE DE CONTAS PESSOA JURÍDICA - </t>
  </si>
  <si>
    <t>0012626-70.2023.5.15.0109</t>
  </si>
  <si>
    <t>RAFAEL FRANCISCO ZULLI</t>
  </si>
  <si>
    <t xml:space="preserve">GERENTE DE CONTAS PESSOA FÍSICA-GERENTE ASSISTENTE-SUPERVISOR ADMINISTRATIVO </t>
  </si>
  <si>
    <t>0010853-87.2023.5.15.0109</t>
  </si>
  <si>
    <t>Aguarda realização de audiência INICIAL. Acordo</t>
  </si>
  <si>
    <t>0010169-31.2024.5.15.0109</t>
  </si>
  <si>
    <r>
      <rPr>
        <b/>
        <sz val="11"/>
        <color theme="9" tint="-0.249977111117893"/>
        <rFont val="Times New Roman"/>
        <family val="1"/>
      </rPr>
      <t xml:space="preserve">VERBA DE REPRESENTAÇÃO. </t>
    </r>
    <r>
      <rPr>
        <sz val="11"/>
        <color theme="9" tint="-0.249977111117893"/>
        <rFont val="Times New Roman"/>
        <family val="1"/>
      </rPr>
      <t xml:space="preserve">Aguarda designaçao de audiência </t>
    </r>
  </si>
  <si>
    <t>RAFAEL SANTOS DA COSTA</t>
  </si>
  <si>
    <t>0012349-87.2022.5.15.0077</t>
  </si>
  <si>
    <t xml:space="preserve"> APARECIDO RODRIGUES  </t>
  </si>
  <si>
    <t xml:space="preserve">Aguarda designaçao de audiência. ACORDO </t>
  </si>
  <si>
    <t>RAMON BARBIERI</t>
  </si>
  <si>
    <t>0012250-90.2023.5.15.0010</t>
  </si>
  <si>
    <t xml:space="preserve">ALINE MARTINS ZILIOTTI UEHARA </t>
  </si>
  <si>
    <t xml:space="preserve">Aguarda realização de audiência INICIAL. ACORDO. Liberaram o dep judicial de hon para advogada do Reclamante. Viram o equvoco e mandaram ela devolver </t>
  </si>
  <si>
    <t>RAQUEL CELESTINO SALLES UCHAQ</t>
  </si>
  <si>
    <t>GERENTE DE CONTAS PESSOA FÍSICA - GERENTE ASSISTENTE  - SUPERVISOR ADMINISTRATIVO - CAIXA</t>
  </si>
  <si>
    <t>0010429-15.2023.5.15.0022</t>
  </si>
  <si>
    <t>RICARDO MONTEIRO SEQUIM</t>
  </si>
  <si>
    <t>0012374-86.2023.5.15.0135</t>
  </si>
  <si>
    <t xml:space="preserve">ARTHUR ALBUQUERQUE DE CARVALHO </t>
  </si>
  <si>
    <t>THIAGO ROBERT DE SOUZA</t>
  </si>
  <si>
    <t>0010184-88.2023.5.15.0091</t>
  </si>
  <si>
    <t>PDE. Aguarda realização de audiência UNA. Apenas recebida a defesa e, após replica, juiz vai ver se vai conectar as ações. ACORDO</t>
  </si>
  <si>
    <t>THIAGO ROBERT DE SOUZA - Processo monitorado - na defesa, pedir pra limitar condenaçao, senao, que o Reclamante apresente os valores corretos dos pedidos</t>
  </si>
  <si>
    <t>0011377-75.2022.5.15.0091</t>
  </si>
  <si>
    <t>Justa causa. Aguarda realização de audiência INICIAL.ACORDO</t>
  </si>
  <si>
    <t>VANESSA CAROLINA BERTANHI</t>
  </si>
  <si>
    <t>0010302-81.2022.5.15.0032</t>
  </si>
  <si>
    <t>Aguarda realização de audiência UNA para 2/05/23, adiada para 08/23. Determinada perícia médica. ACORDO</t>
  </si>
  <si>
    <t>LEANDRO MANOEL DA SILVA</t>
  </si>
  <si>
    <t>OBRAS</t>
  </si>
  <si>
    <t>ASSIS EMPREITEIRA DE OBRAS EIRELI</t>
  </si>
  <si>
    <t>0011558-67.2022.5.15.0094</t>
  </si>
  <si>
    <t>MICHELLE SILVA RODRIGUES</t>
  </si>
  <si>
    <t xml:space="preserve">Aguarda realização de audiência UNA. Assis ausente. Aguarda sentença. IMPROCEDENTE. TRANSITOU. Banco excluído da lide para seguir a execução.  </t>
  </si>
  <si>
    <t>JAYNE APARECIDA DE CARLO</t>
  </si>
  <si>
    <t>GERENTE DE CONTAS PESSOA FÍSICA - CAIXA</t>
  </si>
  <si>
    <t>0011261-45.2023.5.15.0120</t>
  </si>
  <si>
    <t xml:space="preserve">ALEXANDRE FIGUEIREDO CARLUCCI </t>
  </si>
  <si>
    <r>
      <t xml:space="preserve">Açao de exibição de documentos.Determinada apresentação de contestaçao em 5 dias (13/12). Depois já irá à conclusão para senteça. IMPROCEDENTE. </t>
    </r>
    <r>
      <rPr>
        <b/>
        <sz val="11"/>
        <color theme="9" tint="-0.249977111117893"/>
        <rFont val="Times New Roman"/>
        <family val="1"/>
      </rPr>
      <t>TRANSITOU</t>
    </r>
    <r>
      <rPr>
        <sz val="11"/>
        <color theme="9" tint="-0.249977111117893"/>
        <rFont val="Times New Roman"/>
        <family val="1"/>
      </rPr>
      <t xml:space="preserve">. </t>
    </r>
  </si>
  <si>
    <t>Exibição de documentos</t>
  </si>
  <si>
    <t>CAMILA DE OLIVEIRA FERREIRA</t>
  </si>
  <si>
    <t xml:space="preserve">GERENTE DE CONTAS PESSOA JURIDICA - GERENTE ASSISTENTE </t>
  </si>
  <si>
    <t>0010901-19.2021.5.15.0076</t>
  </si>
  <si>
    <t>GUSTAVO AMENDOLA FERREIRA</t>
  </si>
  <si>
    <r>
      <t xml:space="preserve">Aguarda realização de audiência INSTR para 27/10/21. Pelas férias da testemunha do Banco, adiada INSTR para 23/11/21. Sentença procedência. Partes apresentaram RO. Provido só da Autora pra tirar HÁ. Vamos de RR e AIRR. Pedimos CONC, mas Autora peticionou informando que nao quer acordo, razao pela qual aud nao foi marcada. AIRR nao provido. Russo dispensopu agravo. </t>
    </r>
    <r>
      <rPr>
        <b/>
        <sz val="11"/>
        <color theme="9" tint="-0.249977111117893"/>
        <rFont val="Times New Roman"/>
        <family val="1"/>
      </rPr>
      <t xml:space="preserve">TRANSITOU. </t>
    </r>
    <r>
      <rPr>
        <sz val="11"/>
        <color theme="9" tint="-0.249977111117893"/>
        <rFont val="Times New Roman"/>
        <family val="1"/>
      </rPr>
      <t xml:space="preserve"> Determinada apresentaçao de cálculos de liquidaçao pelas partes. Marcada CONC. Rct concordou com nossos cálculos, que foram homologados e determinado o pgt do valor devido atavés daliberaçao dos depositos ja feitos. Aguarda liberaçoes </t>
    </r>
  </si>
  <si>
    <t>Atraso na promo a partir de 4/18; desc cc g ass (4 meses); invalidd dos cartões; HÁ e ADC 58</t>
  </si>
  <si>
    <t>CAROLINA VIGARI NOGUEIRA</t>
  </si>
  <si>
    <t>0010383-54.2021.5.15.0003</t>
  </si>
  <si>
    <t>Determinada apresentação de defesa em 20 dias (P: 21/5/21). Vai para perícia. Reclamante não apresentou os documentos exigidos pelo perito e ele não fez a perícia. Determianda nova perícia: não tem incapacidade, mas tem donça  só tera nexo se confirmadas as agressões. Aguarda INSTR. Sentença PROCEDENTE. DEU TUDO! Nao acatou cartoes, comp grat ok, deu danos materiais, mas nao há pedido. Vamos de ED pelos danos materiais e equip. Nao provido. RO por ambas. ACORDO</t>
  </si>
  <si>
    <t>Equiparação, he pos 6, jornada das 8h as 18h30, IJ, 384, multas CCT, DM (5k - tratamento), DM ( doença - 20k), danos materiais (100% do salario quando dos afastamentos), JG, ADC 58 - ACORDO</t>
  </si>
  <si>
    <t>0012034-87.2022.5.15.0003</t>
  </si>
  <si>
    <t>FERNANDO INOCENCIO CORREA</t>
  </si>
  <si>
    <t>0011365-22.2019.5.15.0138</t>
  </si>
  <si>
    <r>
      <t>Sentença parcialmente procedente. Apresentamos ED, procedente em parte. Apresentamos RO, que foi provido para excluir DM, mandar Autor pagar honorários e índice para execução. Apresentamos ED para ADC 58, mas rejeitado, confirmando que será definido em execução.</t>
    </r>
    <r>
      <rPr>
        <b/>
        <sz val="11"/>
        <color theme="9" tint="0.39997558519241921"/>
        <rFont val="Times New Roman"/>
        <family val="1"/>
      </rPr>
      <t>TRANSITOU.</t>
    </r>
    <r>
      <rPr>
        <sz val="11"/>
        <color theme="9" tint="0.39997558519241921"/>
        <rFont val="Times New Roman"/>
        <family val="1"/>
      </rPr>
      <t xml:space="preserve"> Partes deverão apresentar cálculos. STF ok. Foi pro perito, partes se manifstaram, mas juíza homologou os dele mesmo e mandou Banco pagar direto. Faltando valor, mandou complementar.  Apresentamos EE, improvido. ED pelo BAnco, provido. Sem materia para AP. Aguarda liberações. Após liberaçao de recursal, vamos encerrar. Ja pedido encerramento, aguardando interno</t>
    </r>
  </si>
  <si>
    <t>Resp Subsi; verbas rescisórias, FGTS faltante; multa 467 e 477; ticket refeiçao, cesta basica,  multas normativas; PPR, Danos morais e HÁ</t>
  </si>
  <si>
    <t>PRISCILA MARIN DE CARVALHO ANDREAZI</t>
  </si>
  <si>
    <t>GERENTE DE CONTAS PESSOA FÍSICA -JURIDICA</t>
  </si>
  <si>
    <t>0010541-57.2024.5.15.0051</t>
  </si>
  <si>
    <t>VERBA DE REPRESENTAÇÃO. Aguarda realização de audiência UNA. PROCESSO TRANSFERIDO PARA PELLEGRINA em 10/4/24</t>
  </si>
  <si>
    <t>Passou para Pellegrina</t>
  </si>
  <si>
    <t>RAQUEL MARCELINO DO NASCIMENTO</t>
  </si>
  <si>
    <t>0010161-95.2021.5.15.0097</t>
  </si>
  <si>
    <t xml:space="preserve">Determinada apresentação de defesa em 20 dias. Foi pra pericia medica. INSTR para 22/6/23. ACORDO com a Chain. </t>
  </si>
  <si>
    <t>ACORDO com a Chain</t>
  </si>
  <si>
    <t>ADRIANO SAMPAIO DOS SANTOS PARTICELLI</t>
  </si>
  <si>
    <t>0011311-91.2021.5.15.0039</t>
  </si>
  <si>
    <t>MARIANA SANTIMARIA PAES</t>
  </si>
  <si>
    <r>
      <t xml:space="preserve">Aguarda realização de UNA para 25/11/21. Sentença de procedência. Aperesentamos RO. TRT juntou acórdão de processo diverso, vamos de ED. Adequaram. Sem RR pela IE 95. </t>
    </r>
    <r>
      <rPr>
        <b/>
        <sz val="11"/>
        <color theme="9"/>
        <rFont val="Times New Roman"/>
        <family val="1"/>
      </rPr>
      <t>TRANSITOU</t>
    </r>
    <r>
      <rPr>
        <sz val="11"/>
        <color theme="9"/>
        <rFont val="Times New Roman"/>
        <family val="1"/>
      </rPr>
      <t>. Determinada apresentação de cálculos pelas partas. Homologados do Reclamante e mandou GP pagar. Nao pagou e pediram aud de conciliçao, que foi marcada. Sem acordo. Mandaram desconsiderar a personalidade jur da GP e incluiu os sócios. Conseguiram penhorar o valor devido. Falta só pagarem INSS, mas ja declararam exe encerrada.</t>
    </r>
  </si>
  <si>
    <t>Resp solidária, VRs, dif FGTS, 467 e 477, baixa na CTPS + multa se não fizer, VR, DM (pelo n pgto das VRs - 3k) e HÁ (10%)</t>
  </si>
  <si>
    <t xml:space="preserve">FABIO MARQUESINI PAULUCCI </t>
  </si>
  <si>
    <t>0010052-29.2015.5.15.0053</t>
  </si>
  <si>
    <r>
      <t xml:space="preserve">Aguarda julgamento de AI e RR (enquadramento 62 e IPCA) do Banco no TST. Maira disse que Banco não fz acordo nesses casos. Pedi STF. RR improvido para cargo de confiança, mas provido para correçao, IPCA +juros e Selic. Reclamante apresentou ED, não provido. </t>
    </r>
    <r>
      <rPr>
        <b/>
        <sz val="11"/>
        <color theme="9" tint="-0.249977111117893"/>
        <rFont val="Times New Roman"/>
        <family val="1"/>
      </rPr>
      <t>TRANSITOU</t>
    </r>
    <r>
      <rPr>
        <sz val="11"/>
        <color theme="9" tint="-0.249977111117893"/>
        <rFont val="Times New Roman"/>
        <family val="1"/>
      </rPr>
      <t xml:space="preserve">. Na execucáo, juiz mandou direto pra perícia. Impugnamos, mas homologaram os cálculos do perito e mandaram pagar. Pagamos mesmo com materia para Embargos por ordem do Andre. Encerrado e arquivado. </t>
    </r>
  </si>
  <si>
    <t>HE pós 8aª, IJ; Danos morais (assalto - 80k ), STF com juros no IPCA</t>
  </si>
  <si>
    <t>LUCAS APARECIDO BEZERRA DA SILVA</t>
  </si>
  <si>
    <t>LIQ CORP SA</t>
  </si>
  <si>
    <t>1000684-98.2022.5.02.0051</t>
  </si>
  <si>
    <t>51</t>
  </si>
  <si>
    <t xml:space="preserve">Aguarda realização de audiência UNA em 21/9/22. </t>
  </si>
  <si>
    <t>TAINA LIMA SILVA MARTINS</t>
  </si>
  <si>
    <t>0010072-95.2023.5.15.0002</t>
  </si>
  <si>
    <t>Aguarda realização de audiência INICIAL. Acordo com a Chain e exclusao do Banco</t>
  </si>
  <si>
    <t>TAMIRIS CLESIA DA SILVA</t>
  </si>
  <si>
    <t>0011218-31.2020.5.15.0018</t>
  </si>
  <si>
    <t>Determinada apresentação da defesa ate 06/10/19. Foi pra perícia. INSTR para 26/05/21. Aguarda sentença. IMPROCEDENTE em face de todas. RO da Reclamante. Não provido.</t>
  </si>
  <si>
    <t>CRISTIAN EDUARDO MESQUITA</t>
  </si>
  <si>
    <t>0011153-47.2021.5.15.0003</t>
  </si>
  <si>
    <t xml:space="preserve">Aguarda realização de audiência INICIAL em 26/10/21. INSTR para 7/7/22. Sentença indeferiu atraso na promo e PLR. ED do banco rejeitados. RO por ambos. </t>
  </si>
  <si>
    <t>7a e 8a, comp ok, HÁ (15), ADC 58 - ACORDO</t>
  </si>
  <si>
    <t>PRISCILA APARECIDA PINTO</t>
  </si>
  <si>
    <t>0012509-18.2023.5.15.0097</t>
  </si>
  <si>
    <t>SERGIO POLATO NETO</t>
  </si>
  <si>
    <t>0012120-28.2023.5.15.0034</t>
  </si>
  <si>
    <t>Apresentar exceçao incomp pedindo envio a Mogi. ACORDO</t>
  </si>
  <si>
    <t>RENAN CHIARELLI DA SILVA</t>
  </si>
  <si>
    <t>LUMAR SERVICOS, COMERCIO E DISTRIBUICAO LTDA</t>
  </si>
  <si>
    <t>0010776-12.2023.5.15.0131</t>
  </si>
  <si>
    <t xml:space="preserve">Aguarda realização de audiência UNA. Arquivado pela ausência do Reclamante. </t>
  </si>
  <si>
    <t xml:space="preserve">extinto sem resoluçao </t>
  </si>
  <si>
    <t>RENAN RODRIGUES PIMENTA</t>
  </si>
  <si>
    <t>0010042-90.2024.5.15.0013</t>
  </si>
  <si>
    <t>ADILSON ROBERTO ERCOLIN</t>
  </si>
  <si>
    <t>0010372-09.2024.5.15.0039</t>
  </si>
  <si>
    <t xml:space="preserve">Aguarda realização de audiência UNA. Reclamante não juntou documentos, juíza extinguiu de ofício. </t>
  </si>
  <si>
    <t>ANA CLAUDIA BARBOSA RAMOS</t>
  </si>
  <si>
    <t>0010221-36.2023.5.15.0085</t>
  </si>
  <si>
    <t>Laborou por último em Indaiatuba, vamos de exceção pra ver se tira de Salto, não tirou. Aguarda realização de audiência INICIAL. ACORDO. Juiz deu quitaçao apenas pelo objeto da inicial. Recorremos. RO provido!</t>
  </si>
  <si>
    <t>DAJONI BATISTA DO PRADO JUNIOR</t>
  </si>
  <si>
    <t>0011675-36.2014.5.15.0095</t>
  </si>
  <si>
    <t>0010652-45.2020.5.15.0095</t>
  </si>
  <si>
    <r>
      <t xml:space="preserve">Aguarda julgamento de RR e AI das partes no TST (Banco IPCA/ Reclamante: tudo). Proceso SOBRESTADO em razão do IPCA. Negado o AI da rct e aceito o do Banco para impor ADC 58, porem, com juros na pre-processual, Russo nao recorreu. </t>
    </r>
    <r>
      <rPr>
        <b/>
        <sz val="11"/>
        <color theme="9"/>
        <rFont val="Times New Roman"/>
        <family val="1"/>
      </rPr>
      <t>TRANSITOU</t>
    </r>
    <r>
      <rPr>
        <sz val="11"/>
        <color theme="9"/>
        <rFont val="Times New Roman"/>
        <family val="1"/>
      </rPr>
      <t xml:space="preserve">.  </t>
    </r>
    <r>
      <rPr>
        <b/>
        <sz val="11"/>
        <color theme="9"/>
        <rFont val="Times New Roman"/>
        <family val="1"/>
      </rPr>
      <t>Exe Prov</t>
    </r>
    <r>
      <rPr>
        <sz val="11"/>
        <color theme="9"/>
        <rFont val="Times New Roman"/>
        <family val="1"/>
      </rPr>
      <t xml:space="preserve">: Apresentados cálculos pelas partes, processo foi para perícia. Homologado cálculos do perito e determiando pgto/garantia. </t>
    </r>
    <r>
      <rPr>
        <b/>
        <sz val="11"/>
        <color theme="9"/>
        <rFont val="Times New Roman"/>
        <family val="1"/>
      </rPr>
      <t>Garantimos com seguro</t>
    </r>
    <r>
      <rPr>
        <sz val="11"/>
        <color theme="9"/>
        <rFont val="Times New Roman"/>
        <family val="1"/>
      </rPr>
      <t xml:space="preserve"> e apresentamos EE e Autor ISL. Juiz acolheu parcialmente EE e não ISL. Decidiu certo pois mandou refletir em DSR e correção pelo STF. Sem matéria para AP. Aguarda perito reapresentar cálculos de acordo com a sentença de EE. Autor apresentou ED, rejeitado. Apresentou Agravo de Petição, parcialmente provido para incluir na base de cálculos do FGTS os reflexos das dif salariais e para aplicar ADC 58. Sem recurso dessa decisão. Perito reapresentou cálculos. LP disse q , apesar de favoraveis, o perito nao aplicou a aliquota menor na dif salarial, entao apresentamos novo EE. AP dispensado pela LP e Banco. Alvarás expedidos, aguarda baixa para pedir encerramento.</t>
    </r>
  </si>
  <si>
    <t>Resp subsid; deps de FGTS, HÁ e ADC 58 + juros</t>
  </si>
  <si>
    <t>ELZA MAYANE DOS SANTOS SILVA</t>
  </si>
  <si>
    <t>BRASIL CENTER NEGOCIOS E SERVIÇOS DE COBRANÇAS E INFORMAÇÕES CADASTRAIS S/S LTDA</t>
  </si>
  <si>
    <t>BRADESCO + 3</t>
  </si>
  <si>
    <t>0011045-31.2022.5.15.0052</t>
  </si>
  <si>
    <t>FABIANA CRISTINA MACHADO ABELO</t>
  </si>
  <si>
    <t xml:space="preserve">Aguarda realizaçao de audiência UNA. IMPROCEDENTE em relaçao ao Banco e procedente em relação as demais. 2 bancos apresentaram RO, providos par deferir honoráios. Transitou. </t>
  </si>
  <si>
    <t>FABIO ANTONIO NEGRETTO</t>
  </si>
  <si>
    <t>0011262-58.2023.5.15.0046</t>
  </si>
  <si>
    <t>VANESSA AUXILIADORA DE ANDRADE SILVA</t>
  </si>
  <si>
    <t>Determinada apresentação de contestação em 15 dias (16/11).. ACORDO</t>
  </si>
  <si>
    <t>GIOVANNA PANEBIANCHI ROCHA DE OLIVEIRA</t>
  </si>
  <si>
    <t>GERENTE ASSISTENTE PA - CAIXA - ESCRITURARIO</t>
  </si>
  <si>
    <t>0010251-56.2024.5.15.0111</t>
  </si>
  <si>
    <t xml:space="preserve">Não vamos apresentar exc de incomp lugar para Tatui porque temos corresp boa em Tiete. Aguarda realização de audiência UNA. Desistiu da açao. </t>
  </si>
  <si>
    <t>IVONE MARIA CROZARIOLI LOPES</t>
  </si>
  <si>
    <t>0013279-71.2023.5.15.0077</t>
  </si>
  <si>
    <t>MARCELO MELCHIOR CAMARGO DE ALMEIDA</t>
  </si>
  <si>
    <t>0011636-64.2017.5.15.0085</t>
  </si>
  <si>
    <t>RUBIA ALEXANDRA GAIDUKAS</t>
  </si>
  <si>
    <r>
      <t>Sentença parcialmente procedente. Apresentado RO pelas partes. Negado provimento ao do Autor e provido parcialmente pra aplicar ADC 58. RR dispensado por Talyta.</t>
    </r>
    <r>
      <rPr>
        <b/>
        <sz val="11"/>
        <color theme="9"/>
        <rFont val="Times New Roman"/>
        <family val="1"/>
      </rPr>
      <t>TRANSITOU</t>
    </r>
    <r>
      <rPr>
        <sz val="11"/>
        <color theme="9"/>
        <rFont val="Times New Roman"/>
        <family val="1"/>
      </rPr>
      <t>. Determinada apresentação de cálculos pelas partes. Homologado o do Autor e Banco citado para pagar em 15 dias.Vamos de EE para tentar excluir os reflexos do 13º salário</t>
    </r>
    <r>
      <rPr>
        <b/>
        <sz val="11"/>
        <color theme="9"/>
        <rFont val="Times New Roman"/>
        <family val="1"/>
      </rPr>
      <t>. Levantado RO</t>
    </r>
    <r>
      <rPr>
        <sz val="11"/>
        <color theme="9"/>
        <rFont val="Times New Roman"/>
        <family val="1"/>
      </rPr>
      <t xml:space="preserve"> total pelo Autor, mais 2.379 do deposito de 4k. Ja comprovado no GCPJ, acompanhar a baixa. Apresentamos AP, nao provido. RR dispensado por Russo. Voltou pra Vara e, mesmo sem intimaçao, rct apresentou cálculos. sem intimaçao, vamos nos manifestar. Nos intimaram para pagar e pagamos. Aguarda zerarem GCPJ e arquivamento.</t>
    </r>
  </si>
  <si>
    <t>Salário substituição</t>
  </si>
  <si>
    <t>MATHEUS VIEIRA FLORES</t>
  </si>
  <si>
    <t>0010574-71.2023.5.15.0022</t>
  </si>
  <si>
    <t xml:space="preserve">EVERTON DOS SANTOS RIBEIRO LEITE </t>
  </si>
  <si>
    <t>Aguarda realização de audiência INICIAL.Aguarda INSTR.</t>
  </si>
  <si>
    <t>MICHAEL WILLIAN TOMAZOLI</t>
  </si>
  <si>
    <t>0011278-26.2020.5.15.0043</t>
  </si>
  <si>
    <t>FABIO FAZANI</t>
  </si>
  <si>
    <r>
      <t>Aguarda realização de INSTRUÇÃO em 02/02/22. Sentença IMPRODECENTE em relação ao Banco, mas teve condenação da Protege, que recorreu. RO não provido. Protege apresentou RR e AIRR, não providos.</t>
    </r>
    <r>
      <rPr>
        <b/>
        <sz val="11"/>
        <color theme="9"/>
        <rFont val="Times New Roman"/>
        <family val="1"/>
      </rPr>
      <t>TRANSITOU</t>
    </r>
  </si>
  <si>
    <t>NATALIA SANCHES DA SILVA</t>
  </si>
  <si>
    <t xml:space="preserve">GERENTE DE CONTAS PESSOA JURÍDICA - FISICA </t>
  </si>
  <si>
    <t>0010316-66.2024.5.15.0009</t>
  </si>
  <si>
    <t>PAMELA VITORIA PEREIRA DE GOES</t>
  </si>
  <si>
    <t>BANCO BRADESCO S/A +2</t>
  </si>
  <si>
    <t>0010022-62.2024.5.15.0090</t>
  </si>
  <si>
    <t xml:space="preserve">Aguarda audiência Inicial. ACORDO com a Concilig. Banco excluído do polo. </t>
  </si>
  <si>
    <t>Exclusao por accordo</t>
  </si>
  <si>
    <t>PAULA THAINA DA SILVA</t>
  </si>
  <si>
    <t>0010457-47.2023.5.15.0130</t>
  </si>
  <si>
    <t xml:space="preserve">Aguarda realização de audiência UNA. ACORDO entre Osesp e Autora. Suspenso em relaçao as demais rcds. </t>
  </si>
  <si>
    <t>Accordo com a 1a Ré</t>
  </si>
  <si>
    <t>0010715-65.2022.5.15.0074</t>
  </si>
  <si>
    <t>Aguarda realização de audiência INICIAL. Sentença parcial/ procedemte. Indeferiu interrup presc (sindi local diverso), 7a e 8a, he pos 8a, verba de repr, comissoes, km, PLR, PDE. Como o dm foi de 12k, abaixo dos 50k exigido pelo banco, não apresentaremos RO. RO pela Autora, provido para deferir dif de PDE, I384 e ADC 58. RR dispensado</t>
  </si>
  <si>
    <t>DM (tratamento - 12k), I384, dif de PDE,  HÁ (15%), ADC ok - ACORDO</t>
  </si>
  <si>
    <t>0010472-83.2023.5.15.0043</t>
  </si>
  <si>
    <t>Aguarda realização de audiência UNA. Reclamante desistiu da ação e ela foi encerrada.  ARQUIVADA</t>
  </si>
  <si>
    <t>DANIELA MONTAGNANI VITERBO DA FONSECA</t>
  </si>
  <si>
    <t>0010351-36.2020.5.15.0051</t>
  </si>
  <si>
    <t>CRISTINA RODRIGUES BRAGA NUNES</t>
  </si>
  <si>
    <r>
      <t>Perícia apontou concausa, mas sem doença no momento. INSTRUÇÃO para 09/06/21. Após instrução, autos voltaram ao perito para esclarecimentos. Manifestação com RF até 14/7. Sentença procedente. Partes apresentaram RO, dando provimento ao da Autora, para anulara  sentença, determinando que a perícia seja realizada por ortopedista e que sejam ouvidas as testemunhas da rct. Como se trata de decisão interlocutória, nao vamos recorrer agora. Processo retornou e nova perícia concluiu pela</t>
    </r>
    <r>
      <rPr>
        <b/>
        <sz val="11"/>
        <color theme="9" tint="-0.249977111117893"/>
        <rFont val="Times New Roman"/>
        <family val="1"/>
      </rPr>
      <t xml:space="preserve"> incapacidade atual e que teve nexo causal só pelo CAT</t>
    </r>
    <r>
      <rPr>
        <sz val="11"/>
        <color theme="9" tint="-0.249977111117893"/>
        <rFont val="Times New Roman"/>
        <family val="1"/>
      </rPr>
      <t xml:space="preserve">, na época dele e nas doenças dele. Nao nos manifestamos.  INSTR marcada, nao teve provas. Sentença acolheu os laudos, que disseram nao haver incapacidde, entao condenou em DM pela doença de 50k. RO dispensado. </t>
    </r>
    <r>
      <rPr>
        <b/>
        <sz val="11"/>
        <color theme="9" tint="-0.249977111117893"/>
        <rFont val="Times New Roman"/>
        <family val="1"/>
      </rPr>
      <t>TRANSITOU</t>
    </r>
    <r>
      <rPr>
        <sz val="11"/>
        <color theme="9" tint="-0.249977111117893"/>
        <rFont val="Times New Roman"/>
        <family val="1"/>
      </rPr>
      <t>. Apresentamos cálculos, com os quais a rct concordou. Homologados. MAndou pagar.</t>
    </r>
  </si>
  <si>
    <t>DM doença 50k</t>
  </si>
  <si>
    <t>XENIA THAIS NORA</t>
  </si>
  <si>
    <t>0010303-21.2020.5.15.0102</t>
  </si>
  <si>
    <r>
      <t xml:space="preserve">Aguarda realização de audiência UNA em 21/09/21. Processo suspenso até decisão sobre normas col limitarem direitos. INSTR para 15/8/22. Procedente em parte. Partes apresentaram RO. Provido nosso pra afastar VR e VA no AP e da Autora para deferir PLR prop com AP e juros no IPCA. ED pelo Russo, nao provido. Russo juntou procuraçao e só eles receberam a publi do novo acordao. Mas nos mandaram e ficou certo.  RR e AIRR por ambos, nao providos. Sem agravo pelo Russo. </t>
    </r>
    <r>
      <rPr>
        <b/>
        <sz val="11"/>
        <color theme="9" tint="-0.249977111117893"/>
        <rFont val="Times New Roman"/>
        <family val="1"/>
      </rPr>
      <t>TRANSITOU</t>
    </r>
    <r>
      <rPr>
        <sz val="11"/>
        <color theme="9" tint="-0.249977111117893"/>
        <rFont val="Times New Roman"/>
        <family val="1"/>
      </rPr>
      <t>. Ja mandou direto para contador, pedi para nao. ACORDO. Marcada CONC</t>
    </r>
  </si>
  <si>
    <t>VR e VA pelo peródo do aviso prévio - PLR 2019,  IPCA + TR - ACORDO</t>
  </si>
  <si>
    <t>LUDIMILA BARBOSA PINHONI RAMALHO - se ela ganhar algo, pedir honorários</t>
  </si>
  <si>
    <t>0010574-11.2022.5.15.0118</t>
  </si>
  <si>
    <r>
      <t xml:space="preserve">Aguarda realização de Audiência INICIAL em 02/08/22. Sentença procedente em parte. Não deferiu clau 11. Vamos de RO. Provido para excluir 7e 8. RR dispensado, mas pela Autora. Denegado. AIRR pela Autora, negado provimento.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CUMPR SENTENÇA:</t>
    </r>
    <r>
      <rPr>
        <sz val="11"/>
        <color theme="9" tint="-0.249977111117893"/>
        <rFont val="Times New Roman"/>
        <family val="1"/>
      </rPr>
      <t xml:space="preserve"> impugnamos calculos da autora. Nossos foram homologados. Valores pagos e liberasdos. Sem pendencias</t>
    </r>
  </si>
  <si>
    <t xml:space="preserve">Dif por atraso na promoçao, HE pós 6, 384, </t>
  </si>
  <si>
    <t>DANIELA DE SOUZA DA SILVA</t>
  </si>
  <si>
    <t>ATENDENTE JR.</t>
  </si>
  <si>
    <t>0010347-85.2022.5.15.0032</t>
  </si>
  <si>
    <t>Aguarda realização de audiência 28/02/2023. CANCELADA. Determinada apresentaçao de defesa em 15 dias (ok). Aguarda INSTR. Reclamante desistiu da açao, só Anhanguera concordou. INTSR para 2024. Autora não compareceu na audiência e processo foi arquivado</t>
  </si>
  <si>
    <t>ORISVALDO ALEXANDRE BARBOSA</t>
  </si>
  <si>
    <t>0011233-49.2019.5.15.0013</t>
  </si>
  <si>
    <r>
      <t xml:space="preserve">Aguarda realização de audiência UMA em 18/05/21. Pela ausência da Sesvi, remarcou UNA para 26/8/21. Sentença procedente. RO dispensado pela IE 95. </t>
    </r>
    <r>
      <rPr>
        <b/>
        <sz val="11"/>
        <color theme="9"/>
        <rFont val="Times New Roman"/>
        <family val="1"/>
      </rPr>
      <t>TRANSITOU</t>
    </r>
    <r>
      <rPr>
        <sz val="11"/>
        <color theme="9"/>
        <rFont val="Times New Roman"/>
        <family val="1"/>
      </rPr>
      <t xml:space="preserve">. Partes apresentaram cálculos. Reclamante concordou com os nossos, que foram homologados. Mandou Sesvi pagar. NAo pagou. Nos intimou a pagar. Pagamos, vao liberar os valores. </t>
    </r>
  </si>
  <si>
    <t>Resp Subs; VRs, 467 e 477,  dif de FGTS,  ind cesta-básica, multas CCT e HÁ (10)</t>
  </si>
  <si>
    <t xml:space="preserve">JOSE CARLOS DOS SANTOS </t>
  </si>
  <si>
    <t>0010134-81.2018.5.15.0012</t>
  </si>
  <si>
    <t>VIVIAN PENTEADO CERMINARO</t>
  </si>
  <si>
    <r>
      <t xml:space="preserve">RO do banco rejeitado. Russomano apresentou RR pelo IPCA, que aguarda julgamento. PROCESSO SUSPENSO EM 30/03/21 té transitar adc 58 STF. Julgado para aplicar ADC 58. </t>
    </r>
    <r>
      <rPr>
        <b/>
        <sz val="11"/>
        <rFont val="Times New Roman"/>
        <family val="1"/>
      </rPr>
      <t>TRANSITOU</t>
    </r>
    <r>
      <rPr>
        <sz val="11"/>
        <rFont val="Times New Roman"/>
        <family val="1"/>
      </rPr>
      <t xml:space="preserve">. Determinada apresentação de cálculos pelas partes e deposito do incontroverso. Designou perícia contábil. Concordamos com o laudo do perito, mas rct impugnou. Homologados cálculos do perito. Banco intimado pra pagar diferença, pagamos. Autor apresentou ISL, nao provido. Nos mandaram pagar as custas de execuçao, vamos nos manifestar. AP pelo Autor, nao provido. RR e AIRR pelo Autor. </t>
    </r>
    <r>
      <rPr>
        <b/>
        <sz val="11"/>
        <color theme="9" tint="-0.249977111117893"/>
        <rFont val="Times New Roman"/>
        <family val="1"/>
      </rPr>
      <t>MIGRADO PARA MACHADO MEYER em 16/5/24.</t>
    </r>
  </si>
  <si>
    <r>
      <t xml:space="preserve">Indenização estabilidade pre-aposentadoria, multa CCT, HA e </t>
    </r>
    <r>
      <rPr>
        <sz val="11"/>
        <color theme="0" tint="-0.499984740745262"/>
        <rFont val="Times New Roman"/>
        <family val="1"/>
      </rPr>
      <t>IPCA</t>
    </r>
    <r>
      <rPr>
        <sz val="11"/>
        <rFont val="Times New Roman"/>
        <family val="1"/>
      </rPr>
      <t xml:space="preserve"> ADC 58</t>
    </r>
  </si>
  <si>
    <t xml:space="preserve">ROSANA ROTULI </t>
  </si>
  <si>
    <t>0000435-17.2010.5.15.0022</t>
  </si>
  <si>
    <r>
      <t>Transitou.</t>
    </r>
    <r>
      <rPr>
        <b/>
        <sz val="11"/>
        <rFont val="Times New Roman"/>
        <family val="1"/>
      </rPr>
      <t xml:space="preserve"> JA ENCERRADO NO GCPJ</t>
    </r>
    <r>
      <rPr>
        <sz val="11"/>
        <rFont val="Times New Roman"/>
        <family val="1"/>
      </rPr>
      <t xml:space="preserve">. </t>
    </r>
    <r>
      <rPr>
        <b/>
        <sz val="11"/>
        <rFont val="Times New Roman"/>
        <family val="1"/>
      </rPr>
      <t>EXE</t>
    </r>
    <r>
      <rPr>
        <sz val="11"/>
        <rFont val="Times New Roman"/>
        <family val="1"/>
      </rPr>
      <t xml:space="preserve">: após alteração do julgado, perito apresentou nova conta e foi determinado pagamento, mas saiu em nome dos antigos patronos e Pietro perdeu o prazo. BACEN em 16/01/20. Banco aceitou e apresentou Embargos à Execução, que foram rejeitados. </t>
    </r>
    <r>
      <rPr>
        <b/>
        <sz val="11"/>
        <rFont val="Times New Roman"/>
        <family val="1"/>
      </rPr>
      <t>Rct ja levantou valor da GE + recursais + 1.200</t>
    </r>
    <r>
      <rPr>
        <sz val="11"/>
        <rFont val="Times New Roman"/>
        <family val="1"/>
      </rPr>
      <t>. Atualmente há depositado o valor bloqueado - 1.200 levantado pela Autora.</t>
    </r>
    <r>
      <rPr>
        <b/>
        <sz val="11"/>
        <rFont val="Times New Roman"/>
        <family val="1"/>
      </rPr>
      <t xml:space="preserve"> MAior parte da dívida é de INSS -</t>
    </r>
    <r>
      <rPr>
        <b/>
        <sz val="11"/>
        <color rgb="FFFF0000"/>
        <rFont val="Times New Roman"/>
        <family val="1"/>
      </rPr>
      <t xml:space="preserve"> </t>
    </r>
    <r>
      <rPr>
        <sz val="11"/>
        <color rgb="FFFF0000"/>
        <rFont val="Times New Roman"/>
        <family val="1"/>
      </rPr>
      <t>BAnco tem recibo: apresentar quando da quitação (apresentamos)</t>
    </r>
    <r>
      <rPr>
        <sz val="11"/>
        <rFont val="Times New Roman"/>
        <family val="1"/>
      </rPr>
      <t>. Banco apresentou AP (refl HE 3.200) e Autora (quer HA sucumbencia pelos EE). Aguarda julgamento. Pedi STF, pois usaram TR na correção. Negaram da Autora e aceitaram o nosso. Apresentamos ED pela correção, negado, pois ja tinha transitado. Sem matéria para RR. TRANSITOU. Peritos adequou cálculos, que foram homologados e LP disse nao haver matéria. O perito diz qeu a rct levantou 5k e pouco a mais e agora tem que devolver ao Banco. Autora impugnou e ganhiou, nao terá que devolver. Nao vamos apresentar recurso, apenas esperar transitar. Ok, devolverao remanescente ao banco</t>
    </r>
  </si>
  <si>
    <t xml:space="preserve">Inserir </t>
  </si>
  <si>
    <t>LARISSA COELHO MASCHETTO</t>
  </si>
  <si>
    <t>0011803-52.2022.5.15.0135</t>
  </si>
  <si>
    <t xml:space="preserve"> JOAO JOSE FORAMIGLIO  </t>
  </si>
  <si>
    <r>
      <t xml:space="preserve">Determinada apresentaçao de defesa até 24/11/22. Aguarda UNA. Sentença IMPROCEDENTE. RO da autora. Não provido. </t>
    </r>
    <r>
      <rPr>
        <b/>
        <sz val="11"/>
        <color theme="9" tint="-0.249977111117893"/>
        <rFont val="Times New Roman"/>
        <family val="1"/>
      </rPr>
      <t>TRANSITOU</t>
    </r>
    <r>
      <rPr>
        <sz val="11"/>
        <color theme="9" tint="-0.249977111117893"/>
        <rFont val="Times New Roman"/>
        <family val="1"/>
      </rPr>
      <t xml:space="preserve">. </t>
    </r>
  </si>
  <si>
    <t>HELOISA GARCIA GEREZ</t>
  </si>
  <si>
    <t>0012334-32.2016.5.15.0012 - 0010368-29.2019.5.15.0012</t>
  </si>
  <si>
    <r>
      <t xml:space="preserve">Denegado seguimento ao AIRR do banco (cargo de confiança) e processo baixou em  8/11. </t>
    </r>
    <r>
      <rPr>
        <b/>
        <sz val="11"/>
        <color theme="9" tint="-0.249977111117893"/>
        <rFont val="Times New Roman"/>
        <family val="1"/>
      </rPr>
      <t>Exe prov:</t>
    </r>
    <r>
      <rPr>
        <sz val="11"/>
        <color theme="9" tint="-0.249977111117893"/>
        <rFont val="Times New Roman"/>
        <family val="1"/>
      </rPr>
      <t xml:space="preserve"> distribuida em 13/03 e nossa procuração era de 21/01. Juntamos cálculos explicando o equivoco e acataram. Exe Prov arquivada e execução seguirá no principal eletronico. Rct apresentou cálculos, que foram impugnados por nós. Aguarda despacho. Pedi STF. Aceitou e mandou pro perito pela distancia entre os cálculos. Impugnamos os calculos, juiz aceitou nossas contas e mandou pagar. Autora nao impugnou. Aguarda liberaçoes. Liberados. Aguardamos banco zerar depositos. GCPJ ENCERRADO.</t>
    </r>
  </si>
  <si>
    <t>HE além da 6ª e 8ª; IJ; 384; danos morais (transp valor - 10k); multa normativa;</t>
  </si>
  <si>
    <t>CICERO DOMINGOS DA SILVA</t>
  </si>
  <si>
    <t>0010921-90.2021.5.15.0114</t>
  </si>
  <si>
    <t xml:space="preserve">Aguarda realização de audiência UNA em 2/05/22. Sentença procedente.  RO dispensado por Gabs. RO pelo Autor. Dterminda apresentaçao de cálculos pelo Autor. Rés não contestaram e foi homologado. GP intimada para fazer o pagamento em 15 dias. Não pagou, fizeram Bacen, bloquearam o devido, exe encerrada. </t>
  </si>
  <si>
    <t>Resp subsid; VRs, deps de FGTS, 467 e 477, HÁ e correçao ficou pra fase de liquidacao</t>
  </si>
  <si>
    <t>VANESSA FABIANA DE LUCENA SANTOS</t>
  </si>
  <si>
    <t>GERENTE DE CONTAS PESSOA JURÍDICA II</t>
  </si>
  <si>
    <t>0010336-80.2023.5.15.0045</t>
  </si>
  <si>
    <t xml:space="preserve">CELSO RICARDO SERPA PEREIRA  </t>
  </si>
  <si>
    <t xml:space="preserve">Aguarda realização de audiência UNA. IMPROCEDENTE. RO pela Autora, não provido. TRANSITOU. Ao arquivo. </t>
  </si>
  <si>
    <t>ODENILSON GERALDO COUTINHO</t>
  </si>
  <si>
    <t>0011337-42.2021.5.15.0087</t>
  </si>
  <si>
    <r>
      <t xml:space="preserve">Aguarda realização de audiência INICIAL em 1/6/22. INSTR para 12/9/22. IMPROCEDENTE. RO pelo Autor. Revertido para deferir difernças salariais. RR pela correçao, que não foi dada seguimento. 1 dia antes da publicaçao, peticionamos desistindo a mando do Banco. </t>
    </r>
    <r>
      <rPr>
        <b/>
        <sz val="11"/>
        <color theme="9"/>
        <rFont val="Times New Roman"/>
        <family val="1"/>
      </rPr>
      <t>TRANSITOU</t>
    </r>
    <r>
      <rPr>
        <sz val="11"/>
        <color theme="9"/>
        <rFont val="Times New Roman"/>
        <family val="1"/>
      </rPr>
      <t>. Determinada apresentaçao de cálculos pelo rcd. Rct concordou e nossos foram homologados. Já tínhamos depositado o incontroverso, vao liberar e encerrrar. GCPJ zerado</t>
    </r>
  </si>
  <si>
    <t xml:space="preserve">Dif salariais, </t>
  </si>
  <si>
    <t>BRUNO ANTONIO DE PAULA</t>
  </si>
  <si>
    <t>0010108-84.2023.5.15.0052</t>
  </si>
  <si>
    <t>ALOIR ALVES VIANA</t>
  </si>
  <si>
    <r>
      <t xml:space="preserve">Aguarda realização de audiência UNA. Procedente. RO dispensado. </t>
    </r>
    <r>
      <rPr>
        <b/>
        <sz val="11"/>
        <color theme="9"/>
        <rFont val="Times New Roman"/>
        <family val="1"/>
      </rPr>
      <t>TRANSITOU</t>
    </r>
    <r>
      <rPr>
        <sz val="11"/>
        <color theme="9"/>
        <rFont val="Times New Roman"/>
        <family val="1"/>
      </rPr>
      <t>. Determinada apresentaçao de calculos pelas partes. Domingues vai apresentar, entao nós não. Domingues apresentou, calculos homologaods e foram intimados a pagar. ACORDO entre Domingues e rct. Pago e arquivado.</t>
    </r>
  </si>
  <si>
    <t>MARIA GEANE DA SILVA</t>
  </si>
  <si>
    <t>0012594-32.2022.5.15.0002</t>
  </si>
  <si>
    <t>FERNANDA BARBOSA DA SILVA</t>
  </si>
  <si>
    <t xml:space="preserve">Aguarda realização de audiência INICIAL. Renunciou aos direitos, o que foi homologado e açao extinta. </t>
  </si>
  <si>
    <t xml:space="preserve">extinto COM resoluçao </t>
  </si>
  <si>
    <t>JOYCE LUANA BATISTA URBANO</t>
  </si>
  <si>
    <t>0011218-45.2021.5.15.0002</t>
  </si>
  <si>
    <t>Determinada apresentaçaõ de defesa em 15 dias EM SIGILO (23/08). IMPROCEDENTE em face de todos. RO pela Autora, não provido.</t>
  </si>
  <si>
    <t>0010968-56.2022.5.15.0073</t>
  </si>
  <si>
    <t xml:space="preserve">JULIANA GALERA DE LACERDA  </t>
  </si>
  <si>
    <t>Aguarda realização de audiência INICIAL em  10/10/22. Aguarda INSTR. IMPROCEDENTE. RO da Reclamante, não provido. RR e AI pela Autora, negados. TRANSITOU.</t>
  </si>
  <si>
    <t xml:space="preserve">AMANDA BARIONI COLONO  </t>
  </si>
  <si>
    <t xml:space="preserve">GERENTE DE CONTAS PESSOA JURÍDICA - GERENTE COMERCIAL </t>
  </si>
  <si>
    <t>0010698-73.2023.5.15.0048</t>
  </si>
  <si>
    <t>Aguarda realização de audiência INICIAL. Liminar negada. Procedente em parte. Não ganhou interrp presc, venda de férias, verba de rpres, DM. Opusemos ED e levamos multa. RO pelo Banco e adesivo pela Autora. ACORDO</t>
  </si>
  <si>
    <t>7a e 8a, comp ok, desconsiderou cartoes, IJ, add de transf, - ACORDO</t>
  </si>
  <si>
    <t xml:space="preserve">ANA BEATRIZ VIANNA BELDA </t>
  </si>
  <si>
    <t>GERENTE RELACIONAMENTO PRIME - PRIME ASSISTENTE</t>
  </si>
  <si>
    <t>0010719-69.2023.5.15.0106</t>
  </si>
  <si>
    <t>DANILO JOSE JUVENCIO BORTOLOTTO</t>
  </si>
  <si>
    <t>0011576-67.2023.5.15.0025</t>
  </si>
  <si>
    <t xml:space="preserve">ANDREZA BIANCHINI TRENTIN </t>
  </si>
  <si>
    <t>DANILO NASCIMENTO</t>
  </si>
  <si>
    <t>0011096-02.2022.5.15.0130</t>
  </si>
  <si>
    <t xml:space="preserve">Determinada apresentaçao da defesa em 30 dias (28/9/22). Aguarda INSTR. PROCEDENTE. Vamos de ED.Providos para aplicar a compensaçao da gratificaçáo. Vamos de RO. </t>
  </si>
  <si>
    <t>He pos 6, IJ, comp grat ok</t>
  </si>
  <si>
    <t>ERICA APARECIDA LORENA DE FARIA</t>
  </si>
  <si>
    <t>0011484-17.2020.5.15.0083</t>
  </si>
  <si>
    <t>Determinada apresentação de defesa em 15 dias (17/02). Aguarda INSTR. Deferiu absolutamente tudo! Apresentamos ED, provido. Apresentado RO por ambas.</t>
  </si>
  <si>
    <t>HE pos 8a, verba de representaçao, equiparaçao, comissoes, reverteu justa causa - ACORDO</t>
  </si>
  <si>
    <t>FELIPE AUGUSTO SILONE GUILHERMINO</t>
  </si>
  <si>
    <t>0011279-66.2022.5.15.0099</t>
  </si>
  <si>
    <t>Aguarda realização de audiência UNA em 15/2/2023. Sentença procedente. Afastou interrup da presc (mas porque o protesto foi extinto), aceitou cartoes e deu comp grat. RO por ambos. ACORDO</t>
  </si>
  <si>
    <t>7a e 8a, IJ 15 e normal,  multas CCT, HÁ (15%), ADC 58 - ACORDO</t>
  </si>
  <si>
    <t>LISLEY LUCIANE VIEIRA DE PAULA</t>
  </si>
  <si>
    <t>0012013-48.2023.5.15.0045</t>
  </si>
  <si>
    <t>Aguarda designaação de audiência</t>
  </si>
  <si>
    <t>LUIZ FERNANDO FONTOLAM JUNIOR</t>
  </si>
  <si>
    <t xml:space="preserve">GERENTE RELACIONAMENTO PRIME I - GERENTE RELAC PRIME INVEST II </t>
  </si>
  <si>
    <t>0012404-41.2023.5.15.0097</t>
  </si>
  <si>
    <t xml:space="preserve">SAAD APARECIDO DA SILVA </t>
  </si>
  <si>
    <t>SARA MESQUITA BEZERRA</t>
  </si>
  <si>
    <t>0010578-72.2023.5.15.0131</t>
  </si>
  <si>
    <t xml:space="preserve">RENATO APARECIDO DO NASCIMENTO </t>
  </si>
  <si>
    <t>SILVIO MAGALDI FILHO</t>
  </si>
  <si>
    <t>0011463-27.2023.5.15.0086</t>
  </si>
  <si>
    <t>TALITA TONIOLO DE MORAIS</t>
  </si>
  <si>
    <t>GERENTE DE CONTAS PESSOA FÍSICA - SUPERVISOR ADMINISTRATIVO - CHEFE DE SERVIÇO - ANALISTA ASSISTENTE VAREJO</t>
  </si>
  <si>
    <t>0011699-07.2023.5.15.0012</t>
  </si>
  <si>
    <t>TAYNA MENDES DUQUE GUIMARAES</t>
  </si>
  <si>
    <t>0010102-97.2023.5.15.0013</t>
  </si>
  <si>
    <t xml:space="preserve"> ANDRE VINICIUS DE MORAES SAMPAIO  </t>
  </si>
  <si>
    <t>THIAGO PAES PIRES</t>
  </si>
  <si>
    <t>0011231-43.2023.5.15.0012</t>
  </si>
  <si>
    <t>Aguarda realização de audiência instr. ACORDO</t>
  </si>
  <si>
    <t>VALESCA FERNANDES</t>
  </si>
  <si>
    <t>0010383-09.2023.5.15.0060</t>
  </si>
  <si>
    <t>VINICIUS SARAIVA DE SOUZA</t>
  </si>
  <si>
    <t>GERENTE RELACIONAMENTO PRIME - GERENTE DE PAB - ASSISTENTE - CAIXA</t>
  </si>
  <si>
    <t>0011502-21.2023.5.15.0087</t>
  </si>
  <si>
    <t>SARAH ELIZABETH CATINI</t>
  </si>
  <si>
    <t>0011900-21.2023.5.15.0134</t>
  </si>
  <si>
    <t xml:space="preserve">VIVIANE VIEIRA CALADO </t>
  </si>
  <si>
    <t>Determinada apresentaçao de defesa em 15 dias úteis (20/2/24).</t>
  </si>
  <si>
    <t>Descontos indevidos -  folga assiduidade</t>
  </si>
  <si>
    <t>WILLIAM ASSIS LIRA</t>
  </si>
  <si>
    <t xml:space="preserve">ASSISTENTE INVEST CORRETORA I - SUPERVISOR ADMINISTRATIVO </t>
  </si>
  <si>
    <t xml:space="preserve">AGORA CTVM S A MTZ </t>
  </si>
  <si>
    <t>1001636-53.2022.5.02.0059</t>
  </si>
  <si>
    <r>
      <t xml:space="preserve">Aguarda realização de audiência UNA. Sentença procedencia parcial. RO pelas partes. Negou provimento ao do Reclamante e acatou do Banco para arrumar correçao (tirou TRD) e férias para 5 dias. RR dispensado. ED pelo Autor, não provido. </t>
    </r>
    <r>
      <rPr>
        <b/>
        <sz val="11"/>
        <color theme="9"/>
        <rFont val="Times New Roman"/>
        <family val="1"/>
      </rPr>
      <t>TRANSITOU</t>
    </r>
    <r>
      <rPr>
        <sz val="11"/>
        <color theme="9"/>
        <rFont val="Times New Roman"/>
        <family val="1"/>
      </rPr>
      <t xml:space="preserve">. Determinada apresentaçao de cálculos pelo rct. </t>
    </r>
  </si>
  <si>
    <t>Interup presc 14010, Vanda de férias e dm (10k - chamavam de manco), ADC 58 ok - ACORDO</t>
  </si>
  <si>
    <t>Férias não gozadas, quebra de caixa</t>
  </si>
  <si>
    <t>1001989-95.2023.5.02.0241</t>
  </si>
  <si>
    <t xml:space="preserve">Reconhecida conexao com o anterior. Aguarda UNA. Procedente. Perdeu sal subs. Vamos de RO. ED pelo autor, não provido. </t>
  </si>
  <si>
    <t>Equiparaçao, verba de representação, PLR, JG, HÁ(10) e ADC 58 - ACORDO</t>
  </si>
  <si>
    <t>PRISCILA MASTRANGELO</t>
  </si>
  <si>
    <t>0010992-73.2023.5.15.0130</t>
  </si>
  <si>
    <t>MICHELLE SOARES ZANIN MACHADO</t>
  </si>
  <si>
    <t>0010321-03.2024.5.15.0102</t>
  </si>
  <si>
    <t>LUCAS GUSTAVO FONSECA RODRIGUES</t>
  </si>
  <si>
    <t xml:space="preserve">GERENTE COMERCIAL BRADESCO EXP </t>
  </si>
  <si>
    <t>0010567-81.2024.5.15.0010</t>
  </si>
  <si>
    <t>CARLOS ROBERTO PEREIRA JUNIOR</t>
  </si>
  <si>
    <t>0010145-54.2024.5.15.0092</t>
  </si>
  <si>
    <t>Aguarda realização de audiência UNA. ACORDO. Juiz mandou autor enviar video concordando com o acordo para homologar.</t>
  </si>
  <si>
    <t xml:space="preserve">EDI KELSON PEREIRA </t>
  </si>
  <si>
    <t>JD.INDUSTRIAS-USJC</t>
  </si>
  <si>
    <t>0000781-08.2012.5.15.0083</t>
  </si>
  <si>
    <t>0011321-08.2018.5.15.0083</t>
  </si>
  <si>
    <r>
      <t xml:space="preserve">Após denegação de RR (TR para todo período), não foi apresentado AI pelo Banco (a guia foi recolhida, mas Maira não pediu a peça). Aguarda julgamento do AI do Reclamante (conf -invalidar cartoes- reflex HE - desvio função - dm - add tansf - .. Todo procsso). Pedi STF. Negado provimento ao AIRR do rct e ao nosso pedido de ADC 58 pq nosso RR nao foi conhecido e nao apresentamos AIRR. </t>
    </r>
    <r>
      <rPr>
        <b/>
        <sz val="11"/>
        <color theme="9" tint="-0.249977111117893"/>
        <rFont val="Times New Roman"/>
        <family val="1"/>
      </rPr>
      <t>TRANSITOU</t>
    </r>
    <r>
      <rPr>
        <sz val="11"/>
        <color theme="9" tint="-0.249977111117893"/>
        <rFont val="Times New Roman"/>
        <family val="1"/>
      </rPr>
      <t xml:space="preserve">. </t>
    </r>
    <r>
      <rPr>
        <b/>
        <u/>
        <sz val="11"/>
        <color theme="9" tint="-0.249977111117893"/>
        <rFont val="Times New Roman"/>
        <family val="1"/>
      </rPr>
      <t xml:space="preserve"> Exe Prov</t>
    </r>
    <r>
      <rPr>
        <sz val="11"/>
        <color theme="9" tint="-0.249977111117893"/>
        <rFont val="Times New Roman"/>
        <family val="1"/>
      </rPr>
      <t xml:space="preserve">: Após cálculos pela rcd, Juiz determinou cálculos pelo perito e depois manifestação das partes. Partes impugnaram, perito apresentou esclarecimentos e partes vão se manifestar. Pedi STF. Homologados cálculos do perito. Apresentamos EE, rejeitados. Apresentamos AP, nao provido. ED, rejeitados. RR pelo Banco, denegado. AIRR, denegado. </t>
    </r>
    <r>
      <rPr>
        <b/>
        <sz val="11"/>
        <color theme="9" tint="-0.249977111117893"/>
        <rFont val="Times New Roman"/>
        <family val="1"/>
      </rPr>
      <t>TRANSITOU</t>
    </r>
    <r>
      <rPr>
        <sz val="11"/>
        <color theme="9" tint="-0.249977111117893"/>
        <rFont val="Times New Roman"/>
        <family val="1"/>
      </rPr>
      <t>. Diante do nao provimento de nenhum dos recursos, a sentença homologatoria anterior se tornou definitiva e todos os valores já estavam depositados. Vao liberar ao rct o devido e devolver o resto ao banco. Arquivado</t>
    </r>
  </si>
  <si>
    <t>Reflexos das horas extras; dif. de horas extras em razao do divisor; divisor 220, DM 115.200,00</t>
  </si>
  <si>
    <t>ADRIANO BARBOSA DE SOUZA</t>
  </si>
  <si>
    <t>EAGLE - SEGURANÇA LTDA</t>
  </si>
  <si>
    <t>1000996-69.2023.5.02.0009</t>
  </si>
  <si>
    <t>EVANDRO MAGNUS FARIA DIAS</t>
  </si>
  <si>
    <t xml:space="preserve">Aguarda realizaçao de audiência UNA. IMPROCEDENTE em relaçao a todas. RO pelo Autor. TRT manteve! RR pelo Autor, negado seguimento. TRANSITOU. </t>
  </si>
  <si>
    <t>0010183-97.2024.5.15.0114</t>
  </si>
  <si>
    <t xml:space="preserve">LIMINAR de REINTEGRAÇAO por dispensa discriminatoria NEGADA. Determinada tramitaçao conjunta, inclusive audiência. Repete os pedidos de reintegraçao e dispensa discriminatoria da primeira açao e pede novas coisas. Aguarda realização de audiência UNA. DESISTIU DESSA AÇÃO  </t>
  </si>
  <si>
    <t>DANIELA THAIS RODRIGUES CRUZ</t>
  </si>
  <si>
    <t>0011722-28.2020.5.15.0021</t>
  </si>
  <si>
    <t xml:space="preserve">Determinada apresentação de defesa em 20 dias. Marcada perícia. INS para 08/02/22. Aguarda sentença. Procedente. ROs. RR dispendado. Chain recorreu, RR denegado. AI também denegado. RE pela Chain. Não admitido. TRANSITOU. Mandou Almaviva pagar, não pagou. Mandaram bloqueio.Ja em fase final de liberaçoes. Pedimos nosso alvará. Saiu, pedimos baixa.  </t>
  </si>
  <si>
    <t>IGOR FELIPE DA SILVA</t>
  </si>
  <si>
    <t>0011844-10.2020.5.15.0096</t>
  </si>
  <si>
    <r>
      <t xml:space="preserve">Determinada entrega da defesa até 24/11 (P em 16/11). INSTR para 15/6/22. Sentença parcial// procedente. Apresentamos ED, procedente. RO pelo Autor. </t>
    </r>
    <r>
      <rPr>
        <b/>
        <sz val="11"/>
        <color theme="9" tint="-0.249977111117893"/>
        <rFont val="Times New Roman"/>
        <family val="1"/>
      </rPr>
      <t>TRANSITOU</t>
    </r>
    <r>
      <rPr>
        <sz val="11"/>
        <color theme="9" tint="-0.249977111117893"/>
        <rFont val="Times New Roman"/>
        <family val="1"/>
      </rPr>
      <t xml:space="preserve">. Chain pagou </t>
    </r>
  </si>
  <si>
    <t>Resp subs do Banco</t>
  </si>
  <si>
    <t>JESSICA CAROLINE GARCIA</t>
  </si>
  <si>
    <t>0012392-41.2021.5.15.0018</t>
  </si>
  <si>
    <t xml:space="preserve">Determinada apresentação de defesa em 15 dias (até 26/02/21). INT para 26/6/23. Procedente em parte. ED da Reclamante e Banco providos. RO dispensado, apresentado pela Chain. Provida para declarar a ação improcedente. TRANSITOU. </t>
  </si>
  <si>
    <t>0012374-40.2023.5.15.0021</t>
  </si>
  <si>
    <t xml:space="preserve">Aguarda realização de audiência INICIAL. FEZ ACORDO NO OUTRO PROCESSO com quitaçao do contrato. DESISTIU DA AÇÃO. ARQUIVADO </t>
  </si>
  <si>
    <t>REGIANNE CHARRIER LUIZ</t>
  </si>
  <si>
    <t>0012063-52.2022.5.15.0096</t>
  </si>
  <si>
    <t>Aguarda realização de INICIAL. ACORDO com a Chain pela expediçao de guias, já expedidas em ata. Processo arquivado.</t>
  </si>
  <si>
    <t>SIMONE CRISTINA ADRIANO</t>
  </si>
  <si>
    <t>0011076-30.2021.5.15.0038</t>
  </si>
  <si>
    <t xml:space="preserve">RICARDO JORGE DOS SANTOS </t>
  </si>
  <si>
    <r>
      <t xml:space="preserve">Determinada apresentação de defesa em  15 dias (18/08). INSTR para 04/10/21. Sentença negou HE e vale-transporte. Apresentado RO pelo Banco (384 e atual mon) e pela Autora (tudo) que aguarda julgamento. Nenhum provido. RR por ambos. Agendada CONC, sem acordo. Negado provimento a ambos RR. Russo dispensou AIRR. </t>
    </r>
    <r>
      <rPr>
        <b/>
        <sz val="11"/>
        <color theme="9"/>
        <rFont val="Times New Roman"/>
        <family val="1"/>
      </rPr>
      <t>TRANSITOU</t>
    </r>
    <r>
      <rPr>
        <sz val="11"/>
        <color theme="9"/>
        <rFont val="Times New Roman"/>
        <family val="1"/>
      </rPr>
      <t xml:space="preserve">. Determinada apresentaçao de cálculos pelo Banco, com deposito do incontroverso. Nao depositaremos, pois usaremos o recursal. Homologados cálculos do banco e mandou pagar em 48h. Informamos que os depósitos feitos ja sao suficientes para pagar e pedimos liberaçao. Encerrou a execução, mas nao devolveu nossos valores, mandou ele para o processo 0010596-52.2021.5.15.0038
(Autor: EDIELTON VICENTE DA SILVA). Vamos recorrer disso. Vao devolver os valores </t>
    </r>
  </si>
  <si>
    <t>Inter 384</t>
  </si>
  <si>
    <t>ERICK BIANCONI CASTELI</t>
  </si>
  <si>
    <t>GERENTE DE CONTAS PESSOA JURÍDICA - GERENTE ASSISTENTE - CAIXA</t>
  </si>
  <si>
    <t>0010082-63.2024.5.15.0016</t>
  </si>
  <si>
    <t xml:space="preserve"> Aguarda realização de audiência UNA. Tudo pago, INSS depositado, vara vai trasnferir e arquivar.</t>
  </si>
  <si>
    <t>ANELISE BIASOLI CINTRA MUNHOZ</t>
  </si>
  <si>
    <t>0010929-51.2023.5.15.0129</t>
  </si>
  <si>
    <t>OENDER CESAR SABINO</t>
  </si>
  <si>
    <t>Aguarda realização de audiência UNA. Reclamante não compareceu, arquivada.</t>
  </si>
  <si>
    <t>CAROLINE RIBEIRO BARBOSA DA COSTA</t>
  </si>
  <si>
    <t>0010227-55.2024.5.15.0005</t>
  </si>
  <si>
    <t xml:space="preserve">Aguarda realização de audiência INICIAL. Acoirdo com a Concilig. Banco excluído da lide. </t>
  </si>
  <si>
    <t xml:space="preserve">ACORDO com a 1 rcd </t>
  </si>
  <si>
    <t>CAROLINE SCAVACINI JORDAO/ NERY SCAVACINI</t>
  </si>
  <si>
    <t>0011754-34.2022.5.15.0095</t>
  </si>
  <si>
    <r>
      <rPr>
        <b/>
        <sz val="11"/>
        <color theme="9" tint="-0.249977111117893"/>
        <rFont val="Times New Roman"/>
        <family val="1"/>
      </rPr>
      <t>Verba de representação</t>
    </r>
    <r>
      <rPr>
        <sz val="11"/>
        <color theme="9" tint="-0.249977111117893"/>
        <rFont val="Times New Roman"/>
        <family val="1"/>
      </rPr>
      <t>.Aguarda realização de audiência UNA. Sentença IMPROCEDENTE. RO pela Autora</t>
    </r>
  </si>
  <si>
    <t>IMPROCEDENTE - ACORDO</t>
  </si>
  <si>
    <t xml:space="preserve">CAROLINE SCAVACINI JORDAO/ NERY SCAVACINI </t>
  </si>
  <si>
    <t>0011697-16.2022.5.15.0095</t>
  </si>
  <si>
    <t>DANIELLE JAMILE DE SOUZA LIMA</t>
  </si>
  <si>
    <t xml:space="preserve">ATENDENTE DE ARRECADAÇÃO </t>
  </si>
  <si>
    <t>BANCO BRADESCO + VIA AS</t>
  </si>
  <si>
    <t>0011099-14.2023.5.15.0132</t>
  </si>
  <si>
    <t>ALINE COLLACO BELVEDERE</t>
  </si>
  <si>
    <t xml:space="preserve">Aguarda realização de audiência UNA. ACORDO com a Brinks. Aguarda pagamento para homologar ou não. Sairá decisao com nosso intimaçao. Pagaram, homologaram e arquivaram </t>
  </si>
  <si>
    <t>FABIANA CABRAL BALTAZAR</t>
  </si>
  <si>
    <r>
      <t xml:space="preserve">ALMAVIVA + BRADESCO </t>
    </r>
    <r>
      <rPr>
        <b/>
        <sz val="11"/>
        <color theme="9" tint="-0.249977111117893"/>
        <rFont val="Times New Roman"/>
        <family val="1"/>
      </rPr>
      <t>BBI</t>
    </r>
    <r>
      <rPr>
        <sz val="11"/>
        <color theme="9" tint="-0.249977111117893"/>
        <rFont val="Times New Roman"/>
        <family val="1"/>
      </rPr>
      <t xml:space="preserve"> + BBC PROCESSADORA </t>
    </r>
  </si>
  <si>
    <t>0010136-48.2023.5.15.0021</t>
  </si>
  <si>
    <t>Aguarda realização de audiência INICIAL. Improcedente em face da Chain e demais.</t>
  </si>
  <si>
    <t>PALOMA FERNANDA MODESTO</t>
  </si>
  <si>
    <t>0010576-97.2024.5.15.0089</t>
  </si>
  <si>
    <t>Aguarda realização de audiência INICIAL. ACORDO com a Concilig para reverter a justa causa e liberar as guias por sentença. Desistiu da açao em relaçao ao Banco. Arquivado</t>
  </si>
  <si>
    <t>RICARDO RODRIGUES DA MOTA</t>
  </si>
  <si>
    <t>0010410-94.2024.5.15.0047</t>
  </si>
  <si>
    <t>LUCIANE APARECIDA LIMA SILVA</t>
  </si>
  <si>
    <r>
      <t xml:space="preserve">Aguarda realização de audiência. Como não conseguiram citar a Gocil e era sumarissimo, juiz arquivou a açao. </t>
    </r>
    <r>
      <rPr>
        <b/>
        <sz val="11"/>
        <color theme="9" tint="-0.249977111117893"/>
        <rFont val="Times New Roman"/>
        <family val="1"/>
      </rPr>
      <t>Transitou</t>
    </r>
    <r>
      <rPr>
        <sz val="11"/>
        <color theme="9" tint="-0.249977111117893"/>
        <rFont val="Times New Roman"/>
        <family val="1"/>
      </rPr>
      <t xml:space="preserve">. Arquivada  </t>
    </r>
  </si>
  <si>
    <t>0011857-59.2023.5.15.0013</t>
  </si>
  <si>
    <t>Aguarda audiência UNA. Reclamante não compareceu. ARQUIVADA</t>
  </si>
  <si>
    <t>SUELI DE ALMEIDA LIMA E SILVA</t>
  </si>
  <si>
    <t>AUXILIAR DE LIMPEZA - LIDER DE LIMPEZA</t>
  </si>
  <si>
    <t>ALA ADMINISTRACAO E MULTISERVICOS LTDA</t>
  </si>
  <si>
    <t>ADC BRADESCO - ASSOCIACAO DESPORTIVA CLASSISTA + BOEHRINGER INGELHEIM DO BRASIL QUIMICA E FARMACEUTICA LTDA</t>
  </si>
  <si>
    <t>1000024-66.2024.5.02.0332</t>
  </si>
  <si>
    <t>ITAPECERICA DA SERRA</t>
  </si>
  <si>
    <t xml:space="preserve">
LUCAS DE SOUZA MENDES DA SILVA</t>
  </si>
  <si>
    <t xml:space="preserve">Aguarda audiência UNA. Foi para perícia INSAL. 1a Ré tem contrato ativo entao não acompanharemos a pericia. Aguarda perícia e designaçao de audiência. ACORDO com ALA (1a Re) com exclusao das demais rés. </t>
  </si>
  <si>
    <t>WAGNER DUARTE</t>
  </si>
  <si>
    <t xml:space="preserve">GERENTE AGENCIA CORPORATE ONE -  GERENTE AGENCIA EMPRESAS  </t>
  </si>
  <si>
    <t>0011129-49.2023.5.15.0132</t>
  </si>
  <si>
    <t xml:space="preserve">Aguarda realização de audiência UNA. Desistiu da ação. </t>
  </si>
  <si>
    <t>ARQUIVADA</t>
  </si>
  <si>
    <t>GABRIEL HENRIQUE DE SOUZA PREVIATELLO</t>
  </si>
  <si>
    <t>GERENTE DE CONTAS PESSOA FÍSICA - GERENTE ASSISTENTE PA - CAIXA</t>
  </si>
  <si>
    <t>0010090-25.2024.5.15.0118</t>
  </si>
  <si>
    <t>0011300-14.2023.5.15.0097</t>
  </si>
  <si>
    <t xml:space="preserve">Aguarda realização de audiência UNA. Rct ausente. Aguarda para ver se haverá justificativa. Teve, mas juíza não aceitou e mandou arquivar. </t>
  </si>
  <si>
    <t>MARCELO LUIS BALDIN</t>
  </si>
  <si>
    <t xml:space="preserve">GERENTE RELACIONAMENTO PRIME - GERENTE DE CONTAS PESSOA FÍSICA </t>
  </si>
  <si>
    <t>0012410-42.2023.5.15.0002</t>
  </si>
  <si>
    <t>AMANDA DE CARVALHO SOARES DOS SANTOS</t>
  </si>
  <si>
    <t xml:space="preserve">GERENTE DE CONTAS PESSOA FÍSICA- GERENTE DE PAB - SUPERVISOR ADMINISTRATIVO </t>
  </si>
  <si>
    <t>0010244-40.2024.5.15.0119</t>
  </si>
  <si>
    <t>ANA CAROLINA SARTO</t>
  </si>
  <si>
    <t>0010592-68.2024.5.15.0051</t>
  </si>
  <si>
    <t>ANA GABRIELA RUIVO MACHADO</t>
  </si>
  <si>
    <t>0011652-18.2023.5.15.0114</t>
  </si>
  <si>
    <t>CRISTIANE CECILIA GONCALVES VIOLIN</t>
  </si>
  <si>
    <t>0010492-58.2024.5.15.0037</t>
  </si>
  <si>
    <t>FULVIO APARECIDO CACIRAGHI</t>
  </si>
  <si>
    <t xml:space="preserve">GERENTE CASH MANAGEMENT III </t>
  </si>
  <si>
    <t>0010602-54.2024.5.15.0135</t>
  </si>
  <si>
    <t>ISABELA BARBOSA DOS ANJOS</t>
  </si>
  <si>
    <t>0010781-66.2024.5.15.0109</t>
  </si>
  <si>
    <t>JESSICA MIGOTTO</t>
  </si>
  <si>
    <t>0010307-07.2024.5.15.0009</t>
  </si>
  <si>
    <t>RAFAEL RICARDO MARQUES</t>
  </si>
  <si>
    <t>0011253-18.2022.5.15.0051</t>
  </si>
  <si>
    <t>Aguarda realização de audiência UNA em 08/03/2023 Foi para perícia. Reconhecida CONCAUSALIDADE, mas sem incapacidade. Perdeu substituiçao, sobreaviso, desvio, não deu HÁ pra nós, cartoes ok. RO por ambos.</t>
  </si>
  <si>
    <t>Acúmulo de função (20%) quando substitui parcial/ ferias, IJ 15,  DM doença (35 k), HÁ (5%),  ADC 58 - ACORDO</t>
  </si>
  <si>
    <t>RENATA RODRIGUES MONTENEGRO GABRIEL</t>
  </si>
  <si>
    <t>0010300-67.2024.5.15.0024</t>
  </si>
  <si>
    <t xml:space="preserve">Aguarda realização de audiência INICIAL </t>
  </si>
  <si>
    <t>ROSANY RENATA DORNELES QUEIROZ</t>
  </si>
  <si>
    <t>0010120-29.2021.5.15.0130</t>
  </si>
  <si>
    <t xml:space="preserve">Determinada apresentação de defesa em 30 dias (26/5). CONC em 20/9. Aguarda INSTR em 31/08/22. Sentença não deferiu treinet e reconheceu comnfiança, mas não validou os cartoes e nem aplicou a reforma. Apresentamos ED pelo divisor, limitaçao do intervalo após reforma e juros na correçao. Nao provido. RO pelas partes. Nao aceita a troca de favores (!!), providos ambos apenas para aplicar reforma (tirou 384, intervalo ok pos 2017 e divisor ok) e detalhes. RR dispensado. </t>
  </si>
  <si>
    <t>HE pós 8a, jornada da inicial, IJ, HÁ e ADC com juros - ACORDO</t>
  </si>
  <si>
    <t>AMANDA AGATHA DE BARROS</t>
  </si>
  <si>
    <t>RECEPCIONISTA</t>
  </si>
  <si>
    <t>ECOLIMP PRODUTOS DE LIMPEZA LTDA</t>
  </si>
  <si>
    <t>FUNDAÇÃO
INSTITUTO DE MOLÉSTIAS DO APARELHO DIGESTIVO E DA NUTRiÇÃO</t>
  </si>
  <si>
    <t>1000582-47.2022.5.02.0481</t>
  </si>
  <si>
    <t>SÃO VICENTE (ERA SP)</t>
  </si>
  <si>
    <t xml:space="preserve">MARGARIDA AKIKO KAYO KISSE </t>
  </si>
  <si>
    <r>
      <t xml:space="preserve">Aguarda realização de audiência UNA 12/09/2022. Verificado que o forum correto era o Rui Barbosa, mandaram para lá, com cancelamento da perícia e audiência.  </t>
    </r>
    <r>
      <rPr>
        <b/>
        <sz val="11"/>
        <rFont val="Times New Roman"/>
        <family val="1"/>
      </rPr>
      <t>Ecolimp disse que vai acompanhara  pericia, logo, não vamos indicar assistente.</t>
    </r>
    <r>
      <rPr>
        <sz val="11"/>
        <rFont val="Times New Roman"/>
        <family val="1"/>
      </rPr>
      <t xml:space="preserve"> Designada UNA em SP. VT de SP declinou da competencia e suscutiou conflito negativo. Determinado envio para Sao Vicente. ACORDO com a 1a Ré e exclusao do Hospital. Mas como nao pagaram o acordo, foi pra sentença e nos condenaram. RO por nós e Ecolimp. Nosso nao conhecido pq quem pagou as custas foi AFP e nao o Hospital. Russo vai de ED. Nao provido, vamos de RR. Acordo com a 1a rcd, mas mesmo assim Russo protocolou pq ainda nao foi homologado. Novo acordo com a Ecolimp, com exclusão do Hosp. Devolveram o recursal. Pedimos baixa do dep e encerramento. </t>
    </r>
  </si>
  <si>
    <t xml:space="preserve">ADRIANA PEREIRA BARBOZA </t>
  </si>
  <si>
    <t>0012275-41.2020.5.15.0097</t>
  </si>
  <si>
    <r>
      <t xml:space="preserve">Determinação de apresentação de defesa em 20 dias (P:20/12). INSTR para 18/04/22. Desistiu do pedido de comissões. Sentença parcial. RO dispensado por Gabriel. RO da Reclamante não provido. </t>
    </r>
    <r>
      <rPr>
        <b/>
        <sz val="11"/>
        <color theme="9"/>
        <rFont val="Times New Roman"/>
        <family val="1"/>
      </rPr>
      <t>TRANSITOU</t>
    </r>
    <r>
      <rPr>
        <sz val="11"/>
        <color theme="9"/>
        <rFont val="Times New Roman"/>
        <family val="1"/>
      </rPr>
      <t xml:space="preserve">. Determinada apresentaçao de cálculos pela Chain com deposito do incontroverso. Homologados calculos da Chain por liberaçao de depositos. </t>
    </r>
  </si>
  <si>
    <t xml:space="preserve">Resp susb, </t>
  </si>
  <si>
    <t>DOUGLAS WILLIAM DE ARRUDA</t>
  </si>
  <si>
    <t>ASSISTENTE DE MANUTENÇÃO</t>
  </si>
  <si>
    <t>0011542-76.2023.5.15.0095</t>
  </si>
  <si>
    <t>CELIO ROBERTO GOMES DOS SANTOS</t>
  </si>
  <si>
    <t>Aguarda realização de audiência UNA. ACORDO com a 1a Ré, suspensa em relação ao Banco.</t>
  </si>
  <si>
    <t>EDNA CATUM</t>
  </si>
  <si>
    <t>0012000-70.2023.5.15.0038</t>
  </si>
  <si>
    <t>ANDRESSA PEREIRA BUENO</t>
  </si>
  <si>
    <t xml:space="preserve">Aguarda realização de audiência UNA. Arquivada porque não apregoaram e as partes não entraram </t>
  </si>
  <si>
    <t>VÍNCULO DE EMPREGO</t>
  </si>
  <si>
    <t>GABRIELA DE MELLO JORDAO</t>
  </si>
  <si>
    <t>0011572-85.2021.5.15.0094</t>
  </si>
  <si>
    <r>
      <rPr>
        <b/>
        <sz val="11"/>
        <color theme="9"/>
        <rFont val="Times New Roman"/>
        <family val="1"/>
      </rPr>
      <t>Verba de representação</t>
    </r>
    <r>
      <rPr>
        <sz val="11"/>
        <color theme="9"/>
        <rFont val="Times New Roman"/>
        <family val="1"/>
      </rPr>
      <t>. Aguarda realizacao de audiência INICIAL para 16/02/22. INSTR para 18/10/22. IMPROCEDENTE. RO pela Autora. Impr mantida pro Dagoberto. RR  e AIRR da Autora. Provido apenas para suspender o pagamento de honorários pela Reclamante. Arquivado em 01/24.</t>
    </r>
  </si>
  <si>
    <t>HEVELLYN KAWANE DE AGUIAR SILVA</t>
  </si>
  <si>
    <t>0011478-69.2020.5.15.0128</t>
  </si>
  <si>
    <r>
      <t xml:space="preserve">Determinada entrega da defesa em 30 dias (15/12). Depois, perícia. INSTR para 8/8/22. Procedente. RO dispensado IE 95. Chaim apresentou RO, que aguarda julgamento. RR dispensado. </t>
    </r>
    <r>
      <rPr>
        <b/>
        <sz val="11"/>
        <color theme="9" tint="-0.249977111117893"/>
        <rFont val="Times New Roman"/>
        <family val="1"/>
      </rPr>
      <t>TRANSITOU</t>
    </r>
    <r>
      <rPr>
        <sz val="11"/>
        <color theme="9" tint="-0.249977111117893"/>
        <rFont val="Times New Roman"/>
        <family val="1"/>
      </rPr>
      <t xml:space="preserve">. Homologados cálculos e ordem para Chain pagar. Pagou. Encerrado. </t>
    </r>
  </si>
  <si>
    <t>Resp subs etc...</t>
  </si>
  <si>
    <t>0010682-92.2021.5.15.0015</t>
  </si>
  <si>
    <t>ELISANGELA APARECIDA DOS SANTOS</t>
  </si>
  <si>
    <t xml:space="preserve">Reclamante faleceu e seu espólio está no polo ativo. Aguarda INSTR para 24/05/22, CANCELADA. Remarcada para 8/11/22. Procedente. RO pelo Banco, improvido. RR dispensado pelo Russo.  TRANSITOU. Rcds devem apresentar cálculos. Homologados calculos do Banco e determinado pgt pela 1a Ré em 15 dias e, no subsequente, pelo Banco. 1a Ré pediu parcelamento do pgt, o que foi deferido. Nao pagou, Bacen positivo. Após, devolverao nosso dep recursal. </t>
  </si>
  <si>
    <t>Resp subs e danos morais e materiais (25k)</t>
  </si>
  <si>
    <t>0010605-81.2024.5.15.0014</t>
  </si>
  <si>
    <t xml:space="preserve">Aguarda realização de audiência INICIAL. Reclamante ausente, arquivado. </t>
  </si>
  <si>
    <t>Promessa de promoção</t>
  </si>
  <si>
    <t>ROSANGELA RODRIGUES BARROSO DE SOUZA</t>
  </si>
  <si>
    <t>0010215-77.2024.5.15.0090</t>
  </si>
  <si>
    <t>Aguarda realização de audiência INICIAL. ACORDO com a Concilig, com exclusao do Banco</t>
  </si>
  <si>
    <t>CLAUDIO VITOR COSENZA</t>
  </si>
  <si>
    <t>0011508-41.2019.5.15.0128</t>
  </si>
  <si>
    <t>GLAUCO SERGIO PEDRASSOLLI</t>
  </si>
  <si>
    <r>
      <t xml:space="preserve">Aguarda realização de audiência INICIAL em 07/04/2020 - Inicial vitual para 28/05. Sem concliação. INSTRUÇÃO para 21/06/21. Sentença procedente. Partes apresentaram RO, não providos. Vamos de RR, denegado. AIRR, que aguarda julgamento. Denegado. </t>
    </r>
    <r>
      <rPr>
        <b/>
        <sz val="11"/>
        <color theme="9"/>
        <rFont val="Times New Roman"/>
        <family val="1"/>
      </rPr>
      <t>TRANSITOU</t>
    </r>
    <r>
      <rPr>
        <sz val="11"/>
        <color theme="9"/>
        <rFont val="Times New Roman"/>
        <family val="1"/>
      </rPr>
      <t>. Juiz mandou direto pro contador e homolou as contas sem man das partes e nos mandou pagar. Vamos de EE. Procedente em parte. Sem materia para AP. Homologados calculos com as alteraçoes promovidas pelo EE, sem novas matérias. Aguarda liberaçoes. ENCERRADO</t>
    </r>
  </si>
  <si>
    <t>Dif salariais (3 meses), IJ 15 e HÁ (15%)</t>
  </si>
  <si>
    <t xml:space="preserve">JULIANA CRISTINA DOMINGOS SOUZA </t>
  </si>
  <si>
    <t>0011273-79.2020.5.15.0018</t>
  </si>
  <si>
    <t xml:space="preserve">Intimação expedida em 15/09, logo defesa seria para 15/10. Recebemos processo em 26/10. Determinada perícia. INS para 12/7/2022. Autora desistiu dos pedidos de comissão. Senteça procedente. RO pelas partes. Dagoberto decidiu monocraticamente por não prover o RO. Apresentamos Agravo interno, nao provido e aplicada multa pq a materia era infundada e contra juris. Vamos de RR. Chain tb apresentou RR. Ambos denegados. AI pelas rcds, denegados. TRANSITOU. Voltou a vara para liquidaçao. Partes discutirao cálculos, homologados da Chain, intimada para pagar. Vao devolver nosso recursal </t>
  </si>
  <si>
    <t>Resp subs; DM e outros</t>
  </si>
  <si>
    <t>FENIA TEODORA HALTER MENEZES</t>
  </si>
  <si>
    <t xml:space="preserve">0012179-40.2018.5.15.0018 </t>
  </si>
  <si>
    <t>Realizada UNA com oitiva das partes e da test do Banco. As da Autora serão ouvidas por precatoria em Sorocaba. Vao remarcar audiência de oitiva. Determinada oitiva de testemunahs telepresencial para 04/12. Pedido de reconsideração em 6/10. Audiência trasnformada em CONC virtual. Depois disse que será INS. Apresentei ED, manteve INS. RF protocoladas. Improcedente! TRT negou o RO da autora e manteve a improcedencia! ED pela Autora, improvido. RR pela Autora, aceito apenas pelos HA. Apresentado AI para as demais matérias, nao provido, apenas o RR para suspender hon. Agravo pela rct, nao provido.</t>
  </si>
  <si>
    <t>DESCONTO vale-transporte</t>
  </si>
  <si>
    <t>SILVANA NOGUEIRA CARDOSO</t>
  </si>
  <si>
    <t>AUXILIAR DE ESTACIONAMENTO</t>
  </si>
  <si>
    <t>PARKWAY ESTACIONAMENTOS LTDA</t>
  </si>
  <si>
    <t>BANCO BRADESCO  + FUNDAÇAO SP</t>
  </si>
  <si>
    <t>0011392-87.2022.5.15.0109</t>
  </si>
  <si>
    <t xml:space="preserve">03 </t>
  </si>
  <si>
    <t>CRISTIANE CARDOSO DE OLIVEIRA</t>
  </si>
  <si>
    <t>Aguarda realização de audiência UNA. ACORDO com a 1a Ré, suspendendo em relaçao as demais. Termino em 07/24, já agendado para ver se foi pago e encerrar. Cumprido, arquivado</t>
  </si>
  <si>
    <t>JOAO PEDRO FACHETTI PONTES</t>
  </si>
  <si>
    <t>KIRTON BANK S.A. - BANCO MULTIPLO</t>
  </si>
  <si>
    <t>0010872-04.2019.5.15.0087</t>
  </si>
  <si>
    <r>
      <t xml:space="preserve">Determinada apresentacao de defesa em 15 dias (12/05). Apresentamos exceção de incompetencia. Rejeitada. INSTR para 20/08/21. Não nos reabriram o prazo para razões finais. Sentença menteve CC e horários de entrada e saída, mas deu intervalo. Abordou as matérias que eu coloquei em RF, logo, nao contestaremos. Rct apresentou ED, provido para deferir reflexos em DSR. Apresentado RO pelas partes, que aguarda julgamento. Rejeitado do Auor e acolhido do BAnco, mas nao reconheceram a improcedencia. Opusemos ED e reconheceram. RR do Autor nao conhecido. AIRR, denegado! Agravo pelo Autor, nao conhecido por falta de transcendência. </t>
    </r>
    <r>
      <rPr>
        <b/>
        <sz val="11"/>
        <color theme="9" tint="-0.249977111117893"/>
        <rFont val="Times New Roman"/>
        <family val="1"/>
      </rPr>
      <t xml:space="preserve">TRANSITOU. </t>
    </r>
  </si>
  <si>
    <t>Intervalo intrajornada - IMPROCEDENTE</t>
  </si>
  <si>
    <t>KATHELLEN TAINARA ALBUQUERQUE DOS SANTOS</t>
  </si>
  <si>
    <t>0012174-13.2021.5.15.0018</t>
  </si>
  <si>
    <t>Aguarda realização de UNA em 26/10/22. Dterminada pericia medica.Procedente. RO pela Chain, provido para julgar a ação impriocedente.</t>
  </si>
  <si>
    <t>STEFANI ALVES MINAS</t>
  </si>
  <si>
    <t>0011692-88.2022.5.15.0096</t>
  </si>
  <si>
    <t>Determinada apresentaçao de defesa em 15 dias (31/8/22). Aguarda INSTR. IMPROCEDENTE. RO pela Autora. Não recorreu da resp subs, transitou a improc em face do Banco. RO dela não provido.</t>
  </si>
  <si>
    <t>BARBARA DE OLIVEIRA AMORIM</t>
  </si>
  <si>
    <t>0010682-59.2024.5.15.0089</t>
  </si>
  <si>
    <t>Aguarda realização de audiência. ACORDO com a Concilig e exclusao do Banco.</t>
  </si>
  <si>
    <t>CINTHIA COLOCO TOGNOLI</t>
  </si>
  <si>
    <t>GERENTE DE CONTAS PESSOA JURÍDICA - GERENTE RELACIONAMENTO PRIME</t>
  </si>
  <si>
    <t>0010175-45.2023.5.15.0118</t>
  </si>
  <si>
    <t>Aguarda realização de audiência INICIAL. Procedente: afastou cc e não compensou. RO pelo Banco, provido para decretar a IMPROCEDENCIA da açao. RR pela Autora, denegado.</t>
  </si>
  <si>
    <t>HE pos 6, não comp claus 11, correc ok - IMPROCEDENTE</t>
  </si>
  <si>
    <t>EDILSON DIAS PEREIRA</t>
  </si>
  <si>
    <t>0012128-03.2021.5.15.0122</t>
  </si>
  <si>
    <t>MONICA RONCADA ESTEVAM DE MELLO</t>
  </si>
  <si>
    <r>
      <t xml:space="preserve">Determinada apresentação de defesa até 11/02. INSTR para 19/6. Procedente. RO dispensado. </t>
    </r>
    <r>
      <rPr>
        <b/>
        <sz val="11"/>
        <color theme="9" tint="-0.249977111117893"/>
        <rFont val="Times New Roman"/>
        <family val="1"/>
      </rPr>
      <t>TRANSITOU</t>
    </r>
    <r>
      <rPr>
        <sz val="11"/>
        <color theme="9" tint="-0.249977111117893"/>
        <rFont val="Times New Roman"/>
        <family val="1"/>
      </rPr>
      <t>. GP apresentou cálculos e Autor concordou. Calculos homologados e determinado pagamento pela GP. Pago, encerrado.</t>
    </r>
  </si>
  <si>
    <t>EROS RICIERI TURATI</t>
  </si>
  <si>
    <t>0010131-75.2020.5.15.0071</t>
  </si>
  <si>
    <t>ANA REGINA SILVA ARAUJO DE CARVALHO</t>
  </si>
  <si>
    <r>
      <t xml:space="preserve">Aguarda realização de audiência UNA em 18/10/2021. Sentença procedência. Partes apresentaram RO, que manteve a VR e deu JG pro Autor. Apresentamos RR e AI, denegados. </t>
    </r>
    <r>
      <rPr>
        <b/>
        <sz val="11"/>
        <color theme="9" tint="-0.249977111117893"/>
        <rFont val="Times New Roman"/>
        <family val="1"/>
      </rPr>
      <t>TRANSITOU</t>
    </r>
    <r>
      <rPr>
        <sz val="11"/>
        <color theme="9" tint="-0.249977111117893"/>
        <rFont val="Times New Roman"/>
        <family val="1"/>
      </rPr>
      <t xml:space="preserve">. Determinada apresentação de cálculos pelas partes, com depósito do incontroverso. Nao depositamos. Pela diferença, foi para perícia. Autor concordou e nós impugnamos o laudo. Homologado cálculos do perito e determinado pgt. Vamos de EE, nao aceitos. Aguarda parecer da LP sobre AP, sem matéria. </t>
    </r>
    <r>
      <rPr>
        <b/>
        <sz val="11"/>
        <color theme="9" tint="-0.249977111117893"/>
        <rFont val="Times New Roman"/>
        <family val="1"/>
      </rPr>
      <t>TRANSITOU</t>
    </r>
    <r>
      <rPr>
        <sz val="11"/>
        <color theme="9" tint="-0.249977111117893"/>
        <rFont val="Times New Roman"/>
        <family val="1"/>
      </rPr>
      <t>. Arquivado. GCPJ ENCERRADO</t>
    </r>
  </si>
  <si>
    <t>Verba de representação (11°
Câmara - Sexta Turma)</t>
  </si>
  <si>
    <t>LEONARDO MACOW JUNIOR</t>
  </si>
  <si>
    <t>0010497-96.2023.5.15.0043</t>
  </si>
  <si>
    <t xml:space="preserve">Aguarda designaçao de audiência </t>
  </si>
  <si>
    <t xml:space="preserve">LUIZ CARLOS THOME FILHO </t>
  </si>
  <si>
    <t xml:space="preserve">GERENTE DE CONTAS PESSOA JURÍDICA - GERENTE DE PAB - SUPERVISOR ADMINISTRATIVO </t>
  </si>
  <si>
    <t>0011989-83.2022.5.15.0003</t>
  </si>
  <si>
    <t xml:space="preserve">GABRIEL MOLLER MALHEIROS  </t>
  </si>
  <si>
    <t>Aguarda realização de audiência INICIAL. Aguardando designar INSTR</t>
  </si>
  <si>
    <t>Premios por venda de produtos/ PDE</t>
  </si>
  <si>
    <t>JUSSARA BONESSO</t>
  </si>
  <si>
    <t>0010243-54.2024.5.15.0087</t>
  </si>
  <si>
    <t>FILIPE ANHE LOPES TEIXEIRA - Processo monitorado</t>
  </si>
  <si>
    <t>0011421-77.2022.5.15.0032</t>
  </si>
  <si>
    <t xml:space="preserve">JOSE CARLOS POLETTI DE CARVALHO E SILVA </t>
  </si>
  <si>
    <t xml:space="preserve">Determinada apresentaçao de defesa em 15 dias (30/11/22). Determinada realização de perícia médica, que deu nexo pos e concausa media mas por 2 meses apenas. Sem limitações.  </t>
  </si>
  <si>
    <t>JOAO FAMA FOGA NETO</t>
  </si>
  <si>
    <t>0010944-50.2022.5.15.0001</t>
  </si>
  <si>
    <t xml:space="preserve">Aguarda realização de audiência INICIAL em 27/02/23. Na INSTR, reconheceu os cartoes. Aguarda sentença. PROCEDENTE em parte. </t>
  </si>
  <si>
    <t>IJ 15, DM (metas - 10k)</t>
  </si>
  <si>
    <t>ADRIANO GODOI FRATA</t>
  </si>
  <si>
    <t>0011544-71.2023.5.15.0022</t>
  </si>
  <si>
    <r>
      <rPr>
        <b/>
        <sz val="11"/>
        <color theme="9" tint="-0.249977111117893"/>
        <rFont val="Times New Roman"/>
        <family val="1"/>
      </rPr>
      <t>ATIVO!</t>
    </r>
    <r>
      <rPr>
        <sz val="11"/>
        <color theme="9" tint="-0.249977111117893"/>
        <rFont val="Times New Roman"/>
        <family val="1"/>
      </rPr>
      <t xml:space="preserve"> Aguarda realização de audiência INICIAL. Determinada perícia</t>
    </r>
  </si>
  <si>
    <t>ALINE FERNANDA DOS SANTOS VIEIRA</t>
  </si>
  <si>
    <t>0010267-96.2024.5.15.0147</t>
  </si>
  <si>
    <t>FERNANDA NASCIMENTO</t>
  </si>
  <si>
    <t>0010429-84.2023.5.15.0096</t>
  </si>
  <si>
    <t>AYDAR - Mudou para PREVEDELLO</t>
  </si>
  <si>
    <t>0010750-19.2024.5.15.0021</t>
  </si>
  <si>
    <t xml:space="preserve">(VR, PDE e comissoes). Aguarda realização de audiência INICIAL </t>
  </si>
  <si>
    <t>FERNANDA SANTOS CARDOSO</t>
  </si>
  <si>
    <t>GERENTE RELACIONAMENTO PRIME - SUPERVISOR ADMINISTRATIVO - CAIXA</t>
  </si>
  <si>
    <t>0010497-68.2024.5.15.0138</t>
  </si>
  <si>
    <t>JANNE CARVALHO MORENO</t>
  </si>
  <si>
    <t>0011175-65.2022.5.15.0102</t>
  </si>
  <si>
    <t xml:space="preserve">FRANK LANDE DE CARVALHO REGO </t>
  </si>
  <si>
    <t xml:space="preserve">Aguarda realização de audiência INICIAL. Laudo apontou nexo de causalidade, mas sem incapacidade atual. INSTR realizada. Aguarda sentença. Procedente. Perdeu apenas indenização pelo programa de recapacitaçao. RO dispensado pela IE 95. Estou tentando acordo.  </t>
  </si>
  <si>
    <t>DM (30k) + HA (15%) - ACORDO</t>
  </si>
  <si>
    <t>Reembolso despesas requalificação profissional</t>
  </si>
  <si>
    <t>JARBAS HENRIQUE COSTA DE MELO</t>
  </si>
  <si>
    <t>0010336-76.2024.5.15.0132</t>
  </si>
  <si>
    <t>Multa 467 e 477 - PDE</t>
  </si>
  <si>
    <t xml:space="preserve">GERENTE DE CONTAS PESSOA FÍSICA - CAIXA </t>
  </si>
  <si>
    <t>0010353-51.2024.5.15.0120</t>
  </si>
  <si>
    <t>Teve outra açao IMPROC e já arquivada só de exibição de dcs. Aguarda realização de audiência INICIAL.</t>
  </si>
  <si>
    <t>467 E 477</t>
  </si>
  <si>
    <t>JESSICA ANDREA BONDER</t>
  </si>
  <si>
    <t>0010241-05.2023.5.15.0060</t>
  </si>
  <si>
    <t>Aguarda realização de INICIAL. PROCEDENTE. Perdeu cc, reconheceu cartoes, dm metas, doença. Vamos de RO. Adesivo pela Autora. - ACORDO</t>
  </si>
  <si>
    <t xml:space="preserve">sobreaviso, dm assalto (10k) </t>
  </si>
  <si>
    <t>S - covid</t>
  </si>
  <si>
    <t xml:space="preserve">Sobreaviso </t>
  </si>
  <si>
    <t>0010351-68.2024.5.15.0092</t>
  </si>
  <si>
    <t>KAYSE SCARLET CONCEICAO GOMES</t>
  </si>
  <si>
    <t>0012333-40.2023.5.15.0129</t>
  </si>
  <si>
    <t>Determinada apresentaçao de defesa em 10 dias (9/2/24). Já deixou INSTR marcada.</t>
  </si>
  <si>
    <t>PDE -  PADE</t>
  </si>
  <si>
    <t>KEVIN RICHARD LOUZADA VERONEZ</t>
  </si>
  <si>
    <t>0010447-96.2024.5.15.0120</t>
  </si>
  <si>
    <t xml:space="preserve">EVANDRO DA SILVA OLIVEIRA </t>
  </si>
  <si>
    <t>LUCAS DE SOUZA LOPES</t>
  </si>
  <si>
    <t xml:space="preserve">GERENTE DE CONTAS PESSOA JURÍDICA - FISICA - GERENTE ASSISTENTE </t>
  </si>
  <si>
    <t>0010531-77.2024.5.15.0062</t>
  </si>
  <si>
    <r>
      <rPr>
        <b/>
        <sz val="11"/>
        <color theme="9" tint="-0.249977111117893"/>
        <rFont val="Times New Roman"/>
        <family val="1"/>
      </rPr>
      <t>ATIVO</t>
    </r>
    <r>
      <rPr>
        <sz val="11"/>
        <color theme="9" tint="-0.249977111117893"/>
        <rFont val="Times New Roman"/>
        <family val="1"/>
      </rPr>
      <t xml:space="preserve"> - Aguarda realização de audiência INICIAL. Demitido em 11/06. ACORDO.</t>
    </r>
  </si>
  <si>
    <t>MAIRA SANTOS</t>
  </si>
  <si>
    <t>0010359-03.2024.5.15.0009</t>
  </si>
  <si>
    <t>SILVIA KELER VERSOLATO</t>
  </si>
  <si>
    <t>0010807-52.2024.5.15.0016</t>
  </si>
  <si>
    <t>SIRLENE SILVA WASCONCELOS</t>
  </si>
  <si>
    <t>GERENTE FINANCIAMENTOS I - SUPERVISOR FILIAL SENIOR - LOSANGO</t>
  </si>
  <si>
    <t>0011967-46.2023.5.15.0114</t>
  </si>
  <si>
    <r>
      <rPr>
        <b/>
        <sz val="11"/>
        <color theme="9" tint="-0.249977111117893"/>
        <rFont val="Times New Roman"/>
        <family val="1"/>
      </rPr>
      <t>DM e verba de representação</t>
    </r>
    <r>
      <rPr>
        <sz val="11"/>
        <color theme="9" tint="-0.249977111117893"/>
        <rFont val="Times New Roman"/>
        <family val="1"/>
      </rPr>
      <t xml:space="preserve">.Aguarda realização de audiência UNA. </t>
    </r>
  </si>
  <si>
    <t xml:space="preserve">GERENTE FINANCIAMENTOS I  - SUPERVISOR FILIAL LOSANGO  - SUPERVISOR FILIAL SR  </t>
  </si>
  <si>
    <t>0011519-73.2023.5.15.0114</t>
  </si>
  <si>
    <r>
      <rPr>
        <b/>
        <sz val="11"/>
        <color theme="9" tint="-0.249977111117893"/>
        <rFont val="Times New Roman"/>
        <family val="1"/>
      </rPr>
      <t>PCS</t>
    </r>
    <r>
      <rPr>
        <sz val="11"/>
        <color theme="9" tint="-0.249977111117893"/>
        <rFont val="Times New Roman"/>
        <family val="1"/>
      </rPr>
      <t xml:space="preserve">. Aguarda realização de audiência UNA. </t>
    </r>
  </si>
  <si>
    <t xml:space="preserve">SIRLENE SILVA WASCONCELOS </t>
  </si>
  <si>
    <t>0011941-48.2023.5.15.0114</t>
  </si>
  <si>
    <t>TALITA VALERIA DANTAS DA SILVA</t>
  </si>
  <si>
    <t>GERENTE RELACIONAMENTO PRIME I - GERENTE ASSISTENTE - CAIXA</t>
  </si>
  <si>
    <t>0010409-84.2024.5.15.0023</t>
  </si>
  <si>
    <t>THIAGO BARRETO DOS SANTOS</t>
  </si>
  <si>
    <t>0010694-68.2024.5.15.0026</t>
  </si>
  <si>
    <t>JONAS PAZ DA SILVA</t>
  </si>
  <si>
    <t>0012102-45.2019.5.15.0002</t>
  </si>
  <si>
    <t>CLAUDIO ROCHA DE ARAUJO</t>
  </si>
  <si>
    <r>
      <t xml:space="preserve">Aguarda realização de audiência INSTRUÇÃO em 16/08/21. Sentença de procedência. Apresentado RO pelo Banco, improvido. Depois ED, provido pra aplicar ADC 58. RR dispensado. TRANSITOU. </t>
    </r>
    <r>
      <rPr>
        <b/>
        <sz val="11"/>
        <rFont val="Times New Roman"/>
        <family val="1"/>
      </rPr>
      <t>Reclamante</t>
    </r>
    <r>
      <rPr>
        <sz val="11"/>
        <rFont val="Times New Roman"/>
        <family val="1"/>
      </rPr>
      <t xml:space="preserve"> dverá apresentar cálculos.. Pela grande divergencia, foi para perito. Concordamos com os cálculos dele, mas rct impugnou. Perito reapresentou e seus cálculos foram homologados. Mandaram Sesvi pagar. Nao pagou. Bloqueio infrutifero. Mandou banco pagar. Pagamos.</t>
    </r>
  </si>
  <si>
    <t>Resp subs, VRs; férias vencidas; 467 e 477, IJ; descaracteriza jornada 12x36; integrar; gratificação de função; PLR; multas CCT; HÁ (10) e ADC 58</t>
  </si>
  <si>
    <t>VALTER APARECIDO BELIDIO</t>
  </si>
  <si>
    <t>R.12 NOVEMBRO-UAMER.</t>
  </si>
  <si>
    <t>0000513-03.2012.5.15.0099</t>
  </si>
  <si>
    <t>0011039-24.2015.5.15.0099</t>
  </si>
  <si>
    <r>
      <rPr>
        <b/>
        <sz val="11"/>
        <color theme="9" tint="-0.249977111117893"/>
        <rFont val="Times New Roman"/>
        <family val="1"/>
      </rPr>
      <t>RR</t>
    </r>
    <r>
      <rPr>
        <sz val="11"/>
        <color theme="9" tint="-0.249977111117893"/>
        <rFont val="Times New Roman"/>
        <family val="1"/>
      </rPr>
      <t xml:space="preserve">:neg do Autor e provido do Banco para div 220 e correçã mes subsequente. </t>
    </r>
    <r>
      <rPr>
        <b/>
        <u/>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Execução:</t>
    </r>
    <r>
      <rPr>
        <sz val="11"/>
        <color theme="9" tint="-0.249977111117893"/>
        <rFont val="Times New Roman"/>
        <family val="1"/>
      </rPr>
      <t xml:space="preserve">  garantida desde 2015 através de depósito.  NEGADA admissibilidade ao RR do Reclamante, que pedia correção pelo IPCA e nao TR (mas apresentou calculos com TR e a rcd concordou com os cálculos do rct). O Autor tb nao  incluiu as horas treinet nos cálculos e nao recorreu disso. Processo voltou pra VT e liberaram os recursais ao Banco, pois no deposito para garantia eles nao tinham sido abatidos. Alvarás levantados e</t>
    </r>
    <r>
      <rPr>
        <b/>
        <sz val="11"/>
        <color theme="9" tint="-0.249977111117893"/>
        <rFont val="Times New Roman"/>
        <family val="1"/>
      </rPr>
      <t xml:space="preserve"> depositos recursais zerados no GCPJ. Levantamento do incontroverso ja feito e abatido do GE.</t>
    </r>
    <r>
      <rPr>
        <sz val="11"/>
        <color theme="9" tint="-0.249977111117893"/>
        <rFont val="Times New Roman"/>
        <family val="1"/>
      </rPr>
      <t xml:space="preserve"> Partes devem apresentar cálculos de acordo com decisão do TST. Os cálculos do Banco indicam credito de 9k pro Banco. rct pede mais 132k.  HOUVE TRANSFERENCIA DO CREDITO DE UMA CONTA PRA OUTRA. Enviado à pericia, impugnamos e homologaram os cálculos do perito. Apresentamos EE e Autor ISL. Rejeitaram o nosso e acolheram do Autor para aplicar correção STF. Vão refazer os cálculos. Sem matéria para AP. Autor apresentou AP, não provido. Depois, ED, sem alterações. Processo baixou e foi pro perito apresentar contas finais. Concordamos com elas. Autor apresentou ISL, acolhidas. AP dispensado por Vitor. Todos os valores recolhidos. AP pelo Autor. Marcada CONC, NAO conciliados. AP provido parcialemnte para determinar que o valor ja levantado seja atualizado pelos criterios de correçao à época. </t>
    </r>
    <r>
      <rPr>
        <b/>
        <sz val="11"/>
        <color theme="9" tint="-0.249977111117893"/>
        <rFont val="Times New Roman"/>
        <family val="1"/>
      </rPr>
      <t>TRANSITOU</t>
    </r>
    <r>
      <rPr>
        <sz val="11"/>
        <color theme="9" tint="-0.249977111117893"/>
        <rFont val="Times New Roman"/>
        <family val="1"/>
      </rPr>
      <t xml:space="preserve">. Perito irá adequar os calculos. Ambas as partes concordaram, mandaram Banco pagar remanescente. Pagamos. Vao liberar nosso remanescente. </t>
    </r>
  </si>
  <si>
    <t xml:space="preserve">IJ; treinet; </t>
  </si>
  <si>
    <t>ADRIANA APARECIDA CASTILHO CAPARROZ SANT</t>
  </si>
  <si>
    <t>GERENTE PAA - GERENTE COMERCIAL</t>
  </si>
  <si>
    <t>0010840-56.2023.5.15.0152</t>
  </si>
  <si>
    <t>Aguarda realização de audiência INICIAL. Deferido prazo ate 30/10 para reapresentra defesa de acordo com documentos que estavam em sigilo na inicial. Aguarda audiência de INSTR. PROCEDENTE. Perdeu integra do VA/VR. RO por ambas.→Aguarda realização de audiência INICIAL. Deferido prazo ate 30/10 para reapresentra defesa de acordo com documentos que estavam em sigilo na inicial. Aguarda audiência de INSTR. PROCEDENTE. Perdeu integra do VA/VR. Vamos de RO</t>
  </si>
  <si>
    <t>VR (final do contrato), sal subs, promessa de promoção, - ACORDO</t>
  </si>
  <si>
    <t>Dif salariais por promessa de aumento</t>
  </si>
  <si>
    <t>ALOISIO POGLIANO JUNIOR</t>
  </si>
  <si>
    <t xml:space="preserve">GERENTE ADMINISTRATIVO/ GERENTE DE CONTAS PESSOA FÍSICA II </t>
  </si>
  <si>
    <t>0010440-23.2022.5.15.0008</t>
  </si>
  <si>
    <t xml:space="preserve">MARCIO ANTONIO EUGENIO </t>
  </si>
  <si>
    <r>
      <t xml:space="preserve">Determinada entrega da defesa em 15 dias (29/4). Aguarda INSTR. Sentença procedemte. Perdeu reversao da demissao. Comp grat ok. RO por ambos. RR dispensado. </t>
    </r>
    <r>
      <rPr>
        <b/>
        <sz val="11"/>
        <color theme="9"/>
        <rFont val="Times New Roman"/>
        <family val="1"/>
      </rPr>
      <t>TRANSITOU</t>
    </r>
    <r>
      <rPr>
        <sz val="11"/>
        <color theme="9"/>
        <rFont val="Times New Roman"/>
        <family val="1"/>
      </rPr>
      <t>. Partes devem apresentar cálculos. Reclamante concordou com os nossos. ACORDO, pela liberaçao do recursal.</t>
    </r>
  </si>
  <si>
    <t>HE pos 6, HÁ (15), - ACORDO</t>
  </si>
  <si>
    <t>Quebra de caixa - rescisão indireta</t>
  </si>
  <si>
    <t>JORGE LUIZ TAVARES</t>
  </si>
  <si>
    <t>0011980-15.2019.5.15.0137</t>
  </si>
  <si>
    <r>
      <t xml:space="preserve">Aguarda realização de perícia. Acusado concausa. INSTRUÇÃO para 04/08/22. Adiada </t>
    </r>
    <r>
      <rPr>
        <i/>
        <sz val="11"/>
        <color theme="9" tint="-0.249977111117893"/>
        <rFont val="Times New Roman"/>
        <family val="1"/>
      </rPr>
      <t>sine die</t>
    </r>
    <r>
      <rPr>
        <sz val="11"/>
        <color theme="9" tint="-0.249977111117893"/>
        <rFont val="Times New Roman"/>
        <family val="1"/>
      </rPr>
      <t xml:space="preserve"> pro perito responder os quesitos, depois, adiada para fazerem inspençao no local de trabalho. Após inspeção, deram nexo causal mesmo. PROCEDENTE. Perdeu cc. Vamos de RO.</t>
    </r>
  </si>
  <si>
    <t>Reconheceu doença, nexo e perda de capacidade, pensao mensal, DM (20k), HÁ (10%) - ACORDO</t>
  </si>
  <si>
    <t>JULIANA DE FARIA FREITAS SILVEIRA</t>
  </si>
  <si>
    <t>0011328-93.2021.5.15.0018</t>
  </si>
  <si>
    <t>Aguarda realização de Audiência UNA. Não realizada porque Maju pediu audiência presencial. Aguarda realizaçao em 13/4.  Autora desistiu da causa de pedir de doença dos DM. Parcialmente procedente. Reconheceu cartoes, cargo de confiança e perdeu dm por dispensa por telefone e gestaçao. Pedi dispensa de RO, Rodrigo dispensou. RO pela Autora. Revertido para deferir he após 6a e aumentar dm. RR dispensado. ACORDO. Nao aceitaram que as custas ficassem pro Banco, vamos recolher.</t>
  </si>
  <si>
    <t>Interrup presc (ok), 7a e 8a, I 384, desvio, DM (cobrança meta  - 15k) - ACORDO</t>
  </si>
  <si>
    <t>LEANDRA MARIA ROCHA MACHADO CLETO DA SIL</t>
  </si>
  <si>
    <t>0010838-13.2023.5.15.0047</t>
  </si>
  <si>
    <t xml:space="preserve">ANTONIO AUGUSTO FERRAZ DE MORAES </t>
  </si>
  <si>
    <t>Aguarda realização de audiência INICIAL. Liminar de manutençao do plano negada. Aguarda perícia. ACORDO. Vao devolver honorários prévios</t>
  </si>
  <si>
    <t>SERGIO ANTONIO MORENO JUNIOR</t>
  </si>
  <si>
    <t>0010002-53.2021.5.15.0130</t>
  </si>
  <si>
    <t>Determinada apresentação de defesa em 30 dias (estimei em 02/04/21). Determinada perícia e INSTR para 05/07/2022. Aceito pedido de prescrição total. RO pelo Autor, PROVIDO para processar a açao. Voltará a Vara. Laudo negativo! Designada INSTR. Sentença indeferiu pedidos da doença. RO pelo Banco, provido para aplicar a reforma, tirar juros da selic e deferir 10% de hon com suspensao. RR dispensado.</t>
  </si>
  <si>
    <t>Desvio de função, IJ 15, HÁ e ADC 58 - ACORDO</t>
  </si>
  <si>
    <t>vale-transporte</t>
  </si>
  <si>
    <t>BANCO BRADESCO S.A. + BASF</t>
  </si>
  <si>
    <t>0010492-06.2024.5.15.0022</t>
  </si>
  <si>
    <t>Aguarda realização de audiência INICIAL. Acordo com a Basf, para quitaçao total, suspenso em relaçao à Gocil e Bradesco. Agendado para ver em 30/6.</t>
  </si>
  <si>
    <t>CARLOS HENRIQUE DE FREITAS</t>
  </si>
  <si>
    <t>0011517-85.2022.5.15.0002</t>
  </si>
  <si>
    <r>
      <t xml:space="preserve">Acolhida exceçao de incompetencia e processo enviado para Itu. Determinada apresentaçao de defesa em 15 dias (13/9/22). UNA para 17/7/23. Procedente em parte. RO dispensado. RO pela Chain. Provido para tornar a ação IMPROCEDENTE. RR dispendado IE 95. RR e AIRR pelo Autor. Negado provimento. </t>
    </r>
    <r>
      <rPr>
        <b/>
        <sz val="11"/>
        <color theme="9"/>
        <rFont val="Times New Roman"/>
        <family val="1"/>
      </rPr>
      <t>TRANSITOU</t>
    </r>
    <r>
      <rPr>
        <sz val="11"/>
        <color theme="9"/>
        <rFont val="Times New Roman"/>
        <family val="1"/>
      </rPr>
      <t xml:space="preserve">. </t>
    </r>
  </si>
  <si>
    <t>quebra de sigilo</t>
  </si>
  <si>
    <t>GIOVANI NOGUEIRA TONDIM</t>
  </si>
  <si>
    <t>0011902-88.2022.5.15.0016</t>
  </si>
  <si>
    <r>
      <t xml:space="preserve">Determinada apresentaçao de defesa em 15 dias. INTR já agendada. Aguarda sentença. Procedente. Indeferiu IJ, DM, férias. Não aplicou clausula 11, cartoes ok. ED por ambos. RO por ambos. Provido o do Banco para declarar a IMPROCEDENCIA! </t>
    </r>
    <r>
      <rPr>
        <b/>
        <sz val="11"/>
        <color theme="9" tint="-0.249977111117893"/>
        <rFont val="Times New Roman"/>
        <family val="1"/>
      </rPr>
      <t>TRANSITOU</t>
    </r>
    <r>
      <rPr>
        <sz val="11"/>
        <color theme="9" tint="-0.249977111117893"/>
        <rFont val="Times New Roman"/>
        <family val="1"/>
      </rPr>
      <t xml:space="preserve">. Vamos levantar o recursal e pedir exe de hon </t>
    </r>
  </si>
  <si>
    <t xml:space="preserve">7a e 8a (sem comp), HÁ(15) e ADC 58 - IMPROCEDENTE </t>
  </si>
  <si>
    <t xml:space="preserve">KATIA CILENE ROSA DA SILVA </t>
  </si>
  <si>
    <t xml:space="preserve">STREET 100% SERVICOS - DOMICILIARES E EMPRESARIAIS LTDA. - EPP </t>
  </si>
  <si>
    <t xml:space="preserve">BBC PROCESSADORA S.A. </t>
  </si>
  <si>
    <t>0011228-64.2022.5.15.0096</t>
  </si>
  <si>
    <t>EDUARDO ZIPPIN KNIJNIK</t>
  </si>
  <si>
    <t xml:space="preserve">BBC Processadora citada em 20/06/22, em Itu, mas não apresentou defesa em 15 dias como determinado na citaçao. Autora pediu revelia, que será apreciada em sentença. Mandou pra pericia, que deu INSALUBRIDADE em grau maximo. Street impugnou. Intimaram para aud em 05/24, mas a da BBC foi devolvida. Entao adiaram pra 7/24 e citaram na sede do Bradesco. Entramos no processo aqui representando a BBC. Apresentamos defesa e docs nessa aud, alegando 841 e 844 da CLT. Na instruçao, a rct desistiu da açao contra a BBC. </t>
  </si>
  <si>
    <t>NILSON SCARPIM</t>
  </si>
  <si>
    <t>0010643-45.2024.5.15.0030</t>
  </si>
  <si>
    <t>Aguarda realização de audiência UNA. ACORDO com a 1a Ré, desistindo o Reclamante da açao em rel ao Banco.</t>
  </si>
  <si>
    <t>ROSIMEIRE LOPES RIBEIRO DA SILVA SIRINO</t>
  </si>
  <si>
    <t>0010445-69.2023.5.15.0021</t>
  </si>
  <si>
    <t>Aguarda realização de audiência INICIAL. IMPROCEDENTE. TRANSITOU</t>
  </si>
  <si>
    <t>SUELEN DE ANDRADE FUKUDA</t>
  </si>
  <si>
    <t>0010710-32.2022.5.15.0013</t>
  </si>
  <si>
    <t xml:space="preserve">Aguarda realização de audiência UNA. IMPROCEDENTE. RO pela Autora. Não provido! Transitou e arquivou. </t>
  </si>
  <si>
    <t>CLAUDINEI PAULINO DE SOUZA</t>
  </si>
  <si>
    <t>0011027-69.2019.5.15.0034</t>
  </si>
  <si>
    <t>MARTA MARIA GONCALVES GAINO</t>
  </si>
  <si>
    <r>
      <t>Sentença parcialmente procedente. Apresentado ED, rejeitado. ApresentAmos RO, que foi provido apenas para determinar o pagamento de HÁ do Autor para o Banco. RR dipensado por Amanda.</t>
    </r>
    <r>
      <rPr>
        <b/>
        <sz val="11"/>
        <color theme="9" tint="-0.249977111117893"/>
        <rFont val="Times New Roman"/>
        <family val="1"/>
      </rPr>
      <t>TRANSITOU</t>
    </r>
    <r>
      <rPr>
        <sz val="11"/>
        <color theme="9" tint="-0.249977111117893"/>
        <rFont val="Times New Roman"/>
        <family val="1"/>
      </rPr>
      <t xml:space="preserve">. Determinada apresentação de cálculos pela rcd com deposito do incontroverso. Vamos apresentar, mas sem depositar. Mandaram reapresentarmos com Selic + 1%, vamos apresentar mas depois apresentar EE. Com a concordância do rct, cálculos do Banco foram homologados e determinado pgt pela Sesvi. Nao pagou. Mandou banco reapresentar calculos com correçao STF e isso foi feito. Determinado pgto pelo Banco. Pago e encerrado.  </t>
    </r>
  </si>
  <si>
    <t>Resp subsid e rescisórias</t>
  </si>
  <si>
    <t>0011712-30.2020.5.15.0135</t>
  </si>
  <si>
    <r>
      <t xml:space="preserve">Aguarda realização de audiência INICIAL em 3/05/21. Deu 15 dias para juntada dos documentos faltantes. INSTR para 11/05/22. Testemunhas serão ouvidas em 25/5/22. Reclamante não levou ninguem nessa e apenas Pedro foi ouvido. Sentença indeferiu HE.  ED pelo Banco, parcialmente provido. RO pelas partes, provido do rct pra fixar base de calculos e IPCA com TRD. RR denegado. AIRR nao apresentado pois seria só sobre essa correçao. </t>
    </r>
    <r>
      <rPr>
        <b/>
        <sz val="11"/>
        <color theme="9" tint="-0.249977111117893"/>
        <rFont val="Times New Roman"/>
        <family val="1"/>
      </rPr>
      <t>TRANSITOU</t>
    </r>
    <r>
      <rPr>
        <sz val="11"/>
        <color theme="9" tint="-0.249977111117893"/>
        <rFont val="Times New Roman"/>
        <family val="1"/>
      </rPr>
      <t>. Determinada apresentação de cálculos pelas partes. Rct concordou com nossos cálculos, que foram homologados. Pgt por liberaçao dos depositos existentes. Arquivado.</t>
    </r>
  </si>
  <si>
    <t>IJ + HÁ (5%), IPCA com TRD</t>
  </si>
  <si>
    <t>EWERTON DE OLIVEIRA SILVA</t>
  </si>
  <si>
    <t>0010904-28.2024.5.15.0121</t>
  </si>
  <si>
    <t>Aguarda designaçao de audiência - ACORDO</t>
  </si>
  <si>
    <t>JOCINEIDE FERREIRA PELOIA</t>
  </si>
  <si>
    <t>0010408-33.2024.5.15.0045</t>
  </si>
  <si>
    <t>HONORIO MANOEL VIEIRA JUNIOR</t>
  </si>
  <si>
    <t>0010609-82.2024.5.15.0123</t>
  </si>
  <si>
    <t xml:space="preserve">DEBORA (DA SILVA) CORREA ROUXINOL </t>
  </si>
  <si>
    <t xml:space="preserve">GERENTE DE CONTAS PESSOA JURÍDICA II - FISICA II </t>
  </si>
  <si>
    <t>0010624-19.2023.5.15.0145</t>
  </si>
  <si>
    <r>
      <t xml:space="preserve">Aguarda realização de audiência UNA. IMPROCEDENTE. RO pela Autora. Não provido! </t>
    </r>
    <r>
      <rPr>
        <b/>
        <sz val="11"/>
        <color theme="9" tint="-0.249977111117893"/>
        <rFont val="Times New Roman"/>
        <family val="1"/>
      </rPr>
      <t>TRANSITOU</t>
    </r>
  </si>
  <si>
    <t>1000928-14.2022.5.02.0702</t>
  </si>
  <si>
    <r>
      <t xml:space="preserve">Aguarda realização de audiência UNA em 15/09/2022. Sentença indeferiu descaract cc e comissoes e reconheceu cartoes. RO pelas partes, provido da Autora apenas para não limitar os valores da condenaçao aos indicados na inicial. ED pela Autora, nao provido. RR pela Autora e do Banco pelo IJ que nao observou as alteraçoes da Reforma. Negados. AIRR por todos, tb negado. Sem agravo pelas partes. </t>
    </r>
    <r>
      <rPr>
        <b/>
        <sz val="11"/>
        <color theme="9" tint="-0.249977111117893"/>
        <rFont val="Times New Roman"/>
        <family val="1"/>
      </rPr>
      <t>TRANSITOU</t>
    </r>
    <r>
      <rPr>
        <sz val="11"/>
        <color theme="9" tint="-0.249977111117893"/>
        <rFont val="Times New Roman"/>
        <family val="1"/>
      </rPr>
      <t xml:space="preserve">. Determinada apresentaçao de cálculos pelo Banco, Autora concordou. Homologados. Execuçao ja garantida pelo recursal,. Farão as liberaçoes e arquivo. </t>
    </r>
  </si>
  <si>
    <t>IJ 15, 384, HÁ e adc 58</t>
  </si>
  <si>
    <t>9/9/924</t>
  </si>
  <si>
    <t>0011262-39.2023.5.15.0020</t>
  </si>
  <si>
    <r>
      <rPr>
        <b/>
        <sz val="11"/>
        <color theme="9" tint="-0.249977111117893"/>
        <rFont val="Times New Roman"/>
        <family val="1"/>
      </rPr>
      <t xml:space="preserve">ATIVA! </t>
    </r>
    <r>
      <rPr>
        <sz val="11"/>
        <color theme="9" tint="-0.249977111117893"/>
        <rFont val="Times New Roman"/>
        <family val="1"/>
      </rPr>
      <t xml:space="preserve">Deferida liminar de pagamento dos salários no período de limbo prev + diferenças. Após comprovaçao, será designada audiência. Designaram, intimaram o Banco, que não nos avisou e não apresentamos defesa nem fomos na audiência. PROCEDENTE. Partes apresentaram ED, providos. RO por ambas. Provido da obreira para aumentar DM de 5k para 8k. </t>
    </r>
    <r>
      <rPr>
        <b/>
        <sz val="11"/>
        <color theme="9" tint="-0.249977111117893"/>
        <rFont val="Times New Roman"/>
        <family val="1"/>
      </rPr>
      <t>TRANSITOU</t>
    </r>
    <r>
      <rPr>
        <sz val="11"/>
        <color theme="9" tint="-0.249977111117893"/>
        <rFont val="Times New Roman"/>
        <family val="1"/>
      </rPr>
      <t xml:space="preserve">. Mandou partes apresentarem cálculos e depositar incontroverso. Depositamos e nossos cálculos foram homologados. Temos que pagar 303 de remanescente e os depósitos serao liberados à Autora. </t>
    </r>
  </si>
  <si>
    <t>Manutençao do pagamento dos salários durante o afastamento, indenizaçao pelo periodo afastado em que não recebeu, DM (8k)</t>
  </si>
  <si>
    <t>Pagamento salário durante limbo + diferenças de 7/23</t>
  </si>
  <si>
    <t>LISSANDRA SEVERO ALVES</t>
  </si>
  <si>
    <t>0011328-76.2024.5.15.0022</t>
  </si>
  <si>
    <t>235k</t>
  </si>
  <si>
    <t>0012253-84.2023.5.15.0094</t>
  </si>
  <si>
    <r>
      <t xml:space="preserve">Aguarda realização de audiência UNA. </t>
    </r>
    <r>
      <rPr>
        <b/>
        <sz val="11"/>
        <color theme="1"/>
        <rFont val="Times New Roman"/>
        <family val="1"/>
      </rPr>
      <t>FOI PRO PELLEGRINA</t>
    </r>
  </si>
  <si>
    <t>MAURICIO ABADIM LEITE</t>
  </si>
  <si>
    <t xml:space="preserve">1001887-29.2023.5.02.0385 </t>
  </si>
  <si>
    <t xml:space="preserve">  OSASCO</t>
  </si>
  <si>
    <t>Aguarda designação de audiência. Apresentamos exceção de incompetencia em SJC, acolhida. Será enviado ao TRT 2. Aguarda audiência.  FOI PRO PELLEGRINA</t>
  </si>
  <si>
    <t>REINALDO ANDRADE</t>
  </si>
  <si>
    <t>0011306-41.2024.5.15.0079</t>
  </si>
  <si>
    <t xml:space="preserve">LUIS AUGUSTO LOUP </t>
  </si>
  <si>
    <t xml:space="preserve">Aguarda realização de audiência. FOI PRO CARMINATTI </t>
  </si>
  <si>
    <t>NATALIA FERREIRA GUIMARAES</t>
  </si>
  <si>
    <t xml:space="preserve">GERENTE AGENCIA - GERENTE COMERCIAL II </t>
  </si>
  <si>
    <t>0012001-14.2023.5.15.0084</t>
  </si>
  <si>
    <t>Aguarda realização de audiência UNA. FOI PRO PELLEGRINA</t>
  </si>
  <si>
    <t>BENEDITO LAIR XAVIER</t>
  </si>
  <si>
    <t>0010561-41.2021.5.15.0152</t>
  </si>
  <si>
    <t>Apresentar defesa em 15 dias (até 01/07/21).  Aguarda INSTR. PROCE em parte. RO por ambos. Sentença anulada. Instrução será reaberta. FOI PRO PELLEGRINA</t>
  </si>
  <si>
    <t>PDE, POBJ, DM (20k)</t>
  </si>
  <si>
    <t>ANDRE ESPOSITO GIL JUNIOR</t>
  </si>
  <si>
    <t xml:space="preserve">GERENTE DE AGENCIA - GERENTE DE CONTAS PESSOA JURÍDICA  </t>
  </si>
  <si>
    <t>0010153-31.2024.5.15.0092</t>
  </si>
  <si>
    <t>Aguarda realização de audiência UNA.  FOI PRO PELLEGRINA</t>
  </si>
  <si>
    <t>EDUARDO HENRIQUE DA SILVA</t>
  </si>
  <si>
    <t>0011580-06.2024.5.15.0111</t>
  </si>
  <si>
    <t>Aguarda realização de audiência INICIAL.  FOI PRO PELLEGRINA</t>
  </si>
  <si>
    <t>SILVIA VIEIRA FACHINI MOLINARI</t>
  </si>
  <si>
    <t>0012253-75.2024.5.15.0021</t>
  </si>
  <si>
    <t>GIOVANNI CESAR MARQUEZ MILEO</t>
  </si>
  <si>
    <t>Aguarda realização de audiência - Passado ao Cleber Pinheiro 10 min antes da audiência.</t>
  </si>
  <si>
    <t xml:space="preserve">NEUZA DE OLIVEIRA LIMA </t>
  </si>
  <si>
    <t>0011617-80.2019.5.15.0152</t>
  </si>
  <si>
    <r>
      <t xml:space="preserve">Aguarda realização de audiência UNA em 26/08/20. Convertida para INICIAL virtual. VC ausente. Pedimos citação por AR, indeferido e determinada apresentação de provas, devidamente protocolada. RF protocoladas. Sentença inteiramente procedente, com exceção da multa normativa da clausual 5. Apresentado RO. RR dispensado por Gabriel. </t>
    </r>
    <r>
      <rPr>
        <b/>
        <sz val="11"/>
        <color theme="9" tint="-0.249977111117893"/>
        <rFont val="Times New Roman"/>
        <family val="1"/>
      </rPr>
      <t>TRANSITOU</t>
    </r>
    <r>
      <rPr>
        <sz val="11"/>
        <color theme="9" tint="-0.249977111117893"/>
        <rFont val="Times New Roman"/>
        <family val="1"/>
      </rPr>
      <t>. Partes intimadas para cálculos. Homologados cálculos da Autora. MAndou Banco e VC pagar. Apresentaremos EE, improvido. Apresentamos AP. Mantiveram IPCA+juros. Vamos de RR, rejeitado. AIRR, nao aceito. Mandaram Autora reapresentar cálculos, concordamos e foram homologados. Mandaram a gente pagar. Pagamos e arquivaram.</t>
    </r>
  </si>
  <si>
    <t>AP, multas e DM (vr - 2k), IPCA + juros</t>
  </si>
  <si>
    <t>ANA PAULA MENDES</t>
  </si>
  <si>
    <t>0011263-93.2024.5.15.0018</t>
  </si>
  <si>
    <t>DEISE DE OLIVEIRA SOUZA KOBAYASHI</t>
  </si>
  <si>
    <t xml:space="preserve">Aguarda realização de audiência. Reclamante ausente, arquivou. </t>
  </si>
  <si>
    <t xml:space="preserve">EDSON LUIZ BURATTO </t>
  </si>
  <si>
    <t>JD.PAULISTA-USJC</t>
  </si>
  <si>
    <t>0000529-73.2010.5.15.0083</t>
  </si>
  <si>
    <t xml:space="preserve">teste </t>
  </si>
  <si>
    <t xml:space="preserve">Homologou cáclulos do perito e mandou rct comprovar soerguido pelos recursais para rcd ja abater do valor devido, mas Flavio nao abateu. Após impugnação do Reclamante e apresentacao de EE pela Reclamada, juiz mandou perito reapresentar os cálculos. Já dep valor incontroverso, quando do EE (Pagos considerando correção pela TR. Nao parce que tenha descontado os recursais, que ja foram levantados peo autor - ZERADOS  no CGPJ. O 1º dep (hon per previos) nao esta zerado.Partes apresentaram AP, que foi parcialmente provido para determinar correção pelo IPCA modulado. Banco apresentou ED, que nao foi provido. Interposto RR pelo banco (IPCA) - Processo ja transitou e esta garantido.  Deferida substituição de garantia pelo TST, apresentamos apólice, mas TST reconsiderou e mandou o processo voltar a Vara pra que ela aprecie o pedido de substituição. Juiz indeferiu e mandou liberar o incontroverso ao Autor. Pietro disse que nao precisa recorrer. Incontroverso liberado ao Autor e autos voltaram ao TST. TST aceitou o RR e determinou correção pelo STF. Na vara, juiz mandou pro perito de cara, nos manifestamos, perito apresentou esclarecimentos e seus cálculos foram homologados, indicando credito pro Banco. Nós apresentamos EE, providos em parte. ISL nao provida. AP pelo BAnco e Autor. Ambos providos parcialmente. RR dispensado pelo Russo. Voltou a Vara pra perito se manifestar. Ajustou os cálculos e juiz mandou BAnco depositar o que falta de INSS e devolver o restante. Mandamos para LP se manifestar e pediremos que o INSS seja pago pelo deposito ja existente. Nao aceitou, pedimos darf ao Banco, ainda nao pagaram. Juiz capitulou e vai pagar o INSS. </t>
  </si>
  <si>
    <t>Horas extras após 8ª, integração VR-cesta alimentação, danos morais (entregou $$ aos sequestradores - 50k), treinet</t>
  </si>
  <si>
    <t>sem pedido</t>
  </si>
  <si>
    <t>GABRIEL AUGUSTO MANZATTO</t>
  </si>
  <si>
    <t>Vendedor</t>
  </si>
  <si>
    <t>C&amp;A MODAS S.A.</t>
  </si>
  <si>
    <t>0010145-72.2024.5.15.0086</t>
  </si>
  <si>
    <t xml:space="preserve">Aguarda realização de audiência UNA. Autor DESISTIU DA AÇAO. Homologada desistencia. </t>
  </si>
  <si>
    <t>LINDALVA FRANCISCO DE LIMA</t>
  </si>
  <si>
    <t>0010017-18.2021.5.15.0099</t>
  </si>
  <si>
    <t>CELMA AP. RODRIGUES DA SILVA ORTEGA</t>
  </si>
  <si>
    <r>
      <t xml:space="preserve">Aguarda realização de Audiência INICIAL 15/4/21. Mandaram citar a VC por carta registrada para defesa até 21/05. INSTR para 10/11/22, adiada para 2/5/23. </t>
    </r>
    <r>
      <rPr>
        <b/>
        <sz val="11"/>
        <rFont val="Times New Roman"/>
        <family val="1"/>
      </rPr>
      <t>Laudo medico negativo!</t>
    </r>
    <r>
      <rPr>
        <sz val="11"/>
        <rFont val="Times New Roman"/>
        <family val="1"/>
      </rPr>
      <t xml:space="preserve"> Juiz indeferiu oitiva de parttes e testemunhas, sob protestos, que não foram renovados nas RF remissivas. Sentença procedente em parte, mas boa pra nós. RO pelo Banco, provido para excluir os honarários contratuais. RR dispensado. </t>
    </r>
    <r>
      <rPr>
        <b/>
        <sz val="11"/>
        <rFont val="Times New Roman"/>
        <family val="1"/>
      </rPr>
      <t>TRANSITOU</t>
    </r>
    <r>
      <rPr>
        <sz val="11"/>
        <rFont val="Times New Roman"/>
        <family val="1"/>
      </rPr>
      <t>. Banco apresentou cálculos, rtc nao se manifestou e eles foram homologados. Intimaram VC para fazer o pgt. Nao pagaram. Mandaram Banco pagar, PAGAMOS..  ARQUIVADO</t>
    </r>
  </si>
  <si>
    <t>LUIS FELIPE CASAROTI RIBELATO</t>
  </si>
  <si>
    <t>GERENTE DE CONTAS PESSOA JURÍDICA - GERENTE DE CONTAS PESSOA FÍSICA - GERENTE ASSISTENTE</t>
  </si>
  <si>
    <t>0011125-05.2024.5.15.0026</t>
  </si>
  <si>
    <t>ROGERIO ALBERTO CHECCO</t>
  </si>
  <si>
    <t xml:space="preserve"> GERENTE CORPORATE ONE III   -  GERENTE EMPRESAS II  </t>
  </si>
  <si>
    <t>0011587-18.2023.5.15.0051</t>
  </si>
  <si>
    <t xml:space="preserve">RENATO CASALE NETO </t>
  </si>
  <si>
    <t>Aguarda realização de audiência UNA. PROCEDENTE. Ganhou tudo. Vamos de RO. ACORDO</t>
  </si>
  <si>
    <t>Sal subs (5 meses), bonus Corporate e Hon advogado (10) - ACORDO</t>
  </si>
  <si>
    <t>Bonus corporate</t>
  </si>
  <si>
    <t>EDMILSON DE SOUZA</t>
  </si>
  <si>
    <t>0011486-50.2019.5.15.0138</t>
  </si>
  <si>
    <r>
      <t xml:space="preserve">Aguarda realização de audiência UNA em 22/04/2020 - CANCELADA. Determinada apresentação de defesa e disc de provas até 16/09. INSTR virtual para 13/09/21. Sentença procedente.Apresentamos RO. Apresentamos RR, denegado. AIRR dispensado. </t>
    </r>
    <r>
      <rPr>
        <b/>
        <sz val="11"/>
        <color theme="9" tint="-0.249977111117893"/>
        <rFont val="Times New Roman"/>
        <family val="1"/>
      </rPr>
      <t>TRANSITOU</t>
    </r>
    <r>
      <rPr>
        <sz val="11"/>
        <color theme="9" tint="-0.249977111117893"/>
        <rFont val="Times New Roman"/>
        <family val="1"/>
      </rPr>
      <t>. Ja mandou direto pra pericia. Concordamos com os cálculos do perito. Rct impugnou. Depois discordamos e Autor concordou. Garantimos e apresentamos EE. ACORDO</t>
    </r>
  </si>
  <si>
    <t>Resp subs; férias vencidas, VRs, Difs FGTS, 467 e 477, VR e cesta básica, PPR, multa ACT e HÁ - ACORDO</t>
  </si>
  <si>
    <t>JULIANA CHRISTINA FACIO</t>
  </si>
  <si>
    <t>0010471-02.2024.5.15.0096</t>
  </si>
  <si>
    <t xml:space="preserve"> ITALO GARRIDO BEANI  </t>
  </si>
  <si>
    <t>JULIANA CHRISTINA FAZIO</t>
  </si>
  <si>
    <t>0011441-61.2022.5.15.0002</t>
  </si>
  <si>
    <t>Aguarda realização de audiência INICIAL. Aguarda INSTR. Aguarda sentença. ACORDO</t>
  </si>
  <si>
    <t>MARCOS ROGERIO BARBOSA DE MELO</t>
  </si>
  <si>
    <t>0010207-96.2024.5.15.0059</t>
  </si>
  <si>
    <t>Aguarda realização de audiência. PROCEDENTE. Perdeu tudo e ainda levou litigância de má-fé. ED por ambos, provido para não conceder JG ao rct. ACORDO</t>
  </si>
  <si>
    <t xml:space="preserve">Diferenças de verba de representação - ACORDO </t>
  </si>
  <si>
    <t>PDE - Dif de saldo de sal, 477 e 467</t>
  </si>
  <si>
    <t>PEDRO HENRIQUE DA SILVA BRIGAGAO</t>
  </si>
  <si>
    <t>0010874-81.2024.5.15.0027</t>
  </si>
  <si>
    <t xml:space="preserve">BRUNO TEIXEIRA GONZALES </t>
  </si>
  <si>
    <t>RAFAEL DOS SANTOS CLARINDO</t>
  </si>
  <si>
    <t xml:space="preserve">GERENTE AGENCIA - GERENTE DE CONTAS PESSOA JURÍDICA </t>
  </si>
  <si>
    <t>0011066-65.2024.5.15.0107</t>
  </si>
  <si>
    <t>Aguarda realização de audiência de CONC (sem defesa)</t>
  </si>
  <si>
    <t>RAPHAEL DA SILVA MELLO</t>
  </si>
  <si>
    <t>0011042-64.2020.5.15.0014</t>
  </si>
  <si>
    <r>
      <rPr>
        <b/>
        <sz val="11"/>
        <color theme="9" tint="-0.249977111117893"/>
        <rFont val="Times New Roman"/>
        <family val="1"/>
      </rPr>
      <t>Verba de representação</t>
    </r>
    <r>
      <rPr>
        <sz val="11"/>
        <color theme="9" tint="-0.249977111117893"/>
        <rFont val="Times New Roman"/>
        <family val="1"/>
      </rPr>
      <t>.Aguarda realização de audiência INSTR em 02/06/2021. Juiz entendeu que se tratava de questão de direito, então indeferiu as provas orais. RF escritas. IMPROCEDÊNCIA. RO pelo Autor, improvido! RR de tud aceito só pelos honorários.  AIRR pelo Autor, denegado. ACORDO NO OUTRO PROCESSO pelo Sanchez, que abarcou esse</t>
    </r>
  </si>
  <si>
    <t>IMPROCEEDENTE - ACORDO</t>
  </si>
  <si>
    <t>RENATO DA COSTA</t>
  </si>
  <si>
    <t>0011331-35.2022.5.15.0108</t>
  </si>
  <si>
    <t>(VR: apenas diferenças). Aguarda realização de audiência INICIAL. Ambos os processos seguirao aqui. ED pelo ultrapetita do add de transf. Não conheceu o nosso, mas deu provimento ao do Autor. Colocamos essa matéria junto com o outro RO, que foi conhecido. TRT acolheu o cerceamento de defesa e anulou a sentença. Aguarda retorno e designaçao de nova INSTR.</t>
  </si>
  <si>
    <t xml:space="preserve">Dif de verba de representação  </t>
  </si>
  <si>
    <t>0011335-72.2022.5.15.0108</t>
  </si>
  <si>
    <t>Essa foi a que descobrimos por acaso e fizemos defesa oral na hora. Aguarda INSTR. Perdeu 7a e 8a, he,  IJ, venda de férias, dm. SOBRESTADO e correrá no 11331.</t>
  </si>
  <si>
    <t xml:space="preserve">Km, add de transferencia, </t>
  </si>
  <si>
    <t>AROLDO JOSE DA SILVA</t>
  </si>
  <si>
    <t>TBFORTE SEGURANCA E TRANSPORTE DE VALORES LTDA.</t>
  </si>
  <si>
    <t>1001306-33.2023.5.02.0605</t>
  </si>
  <si>
    <t>SÃO PAULO - ZONA LESTE</t>
  </si>
  <si>
    <t>FABIANO JOSE DOS SANTOS</t>
  </si>
  <si>
    <r>
      <t xml:space="preserve">Aguarda realização de audiência INICIAL. Procedente. RO dispensado, mas apresentado pelo autor. RR dispensado. </t>
    </r>
    <r>
      <rPr>
        <b/>
        <sz val="11"/>
        <color theme="9" tint="-0.249977111117893"/>
        <rFont val="Times New Roman"/>
        <family val="1"/>
      </rPr>
      <t>TRANSITOU</t>
    </r>
    <r>
      <rPr>
        <sz val="11"/>
        <color theme="9" tint="-0.249977111117893"/>
        <rFont val="Times New Roman"/>
        <family val="1"/>
      </rPr>
      <t>. Reclamado intimadas para apresentar cálculos. TBForte  apresentou cálculos, Reclamante concordou. Homologados, mas sem honorários. Mandou TB pagar. Pagou e mandou liberar recursal.</t>
    </r>
  </si>
  <si>
    <t>DANIELI BRISOLA ROMANO CAMARGO</t>
  </si>
  <si>
    <t>0010871-96.2023.5.15.0016</t>
  </si>
  <si>
    <t xml:space="preserve">MARCELO VIEIRA CAMARGO  </t>
  </si>
  <si>
    <t xml:space="preserve">Aguarda realização de audiência UNA. IMPROCEDENTE. RO pela Autora, não provido! TRANSITOU. </t>
  </si>
  <si>
    <t>0010096-10.2024.5.15.0093</t>
  </si>
  <si>
    <t>Aguarda audiência UNA. Reclamante ausente. ARQUIVADA. RO da Autora pela JG. Juiz deu JG, mas não isentou das custas e não recebeu o RO pela ausencia das custas. Reclamante apresentou outro e foi aceito, o que acho errado pela preclusao consumativa. Mas nao vamos falar nada pq sao só as custas q ela pede isenção. Não provido. Iniciada execução. Rct vai parcelar em 10 vzs</t>
  </si>
  <si>
    <t>Adicional de periculosidade -  EQUIPARAÇÃO A telemarketing</t>
  </si>
  <si>
    <t>LUIZ TIAGO LOURENCO DE MOURA</t>
  </si>
  <si>
    <t>GERENTE RELACIONAMENTO PRIME - GERENTE DE PAB</t>
  </si>
  <si>
    <t>0010140-88.2023.5.15.0020</t>
  </si>
  <si>
    <r>
      <t xml:space="preserve">Pede horas extras do periodo da interrupção da prescriçào. Aguarda realização de audiência UMA. IMPROCEDENTE. Aceitou a interrupçao porque o protesto de 2016 não alcança Guara, mas perdeu no merito. RO pelo Autor, não provido! RR e AIRR pelo Autor. Denegados! </t>
    </r>
    <r>
      <rPr>
        <b/>
        <sz val="11"/>
        <color theme="9" tint="-0.249977111117893"/>
        <rFont val="Times New Roman"/>
        <family val="1"/>
      </rPr>
      <t xml:space="preserve">TRANSITOU. </t>
    </r>
    <r>
      <rPr>
        <sz val="11"/>
        <color theme="9" tint="-0.249977111117893"/>
        <rFont val="Times New Roman"/>
        <family val="1"/>
      </rPr>
      <t xml:space="preserve"> Arquivou.</t>
    </r>
  </si>
  <si>
    <t>MATHEUS MOREIRA DA COSTA</t>
  </si>
  <si>
    <t>0010838-41.2024.5.15.0091</t>
  </si>
  <si>
    <t>YNARA FERNANDA NIETO DE SOUZA</t>
  </si>
  <si>
    <t>Aguarda realização de audiência UNA. ACORDO com a Concilig e desistência em face do banco.</t>
  </si>
  <si>
    <t>MELISSA GOMES DA SILVA</t>
  </si>
  <si>
    <t>0011170-43.2022.5.15.0005</t>
  </si>
  <si>
    <r>
      <t xml:space="preserve">Aguarda realização de audiência UNA em 17/10/22. Adiada pois test da Reclamante não conseguiu conectar. IMPROCEDENTE em face do Banco, mas procedente em face da 1a Reclamada. RO pela Autora. Não provido. </t>
    </r>
    <r>
      <rPr>
        <b/>
        <sz val="11"/>
        <color theme="9" tint="-0.249977111117893"/>
        <rFont val="Times New Roman"/>
        <family val="1"/>
      </rPr>
      <t>TRANSITOU</t>
    </r>
    <r>
      <rPr>
        <sz val="11"/>
        <color theme="9" tint="-0.249977111117893"/>
        <rFont val="Times New Roman"/>
        <family val="1"/>
      </rPr>
      <t>!</t>
    </r>
  </si>
  <si>
    <t>PAULO RICARDO DO NASCIMENTO ARTHUR</t>
  </si>
  <si>
    <t>0011617-75.2024.5.15.0097</t>
  </si>
  <si>
    <t>RAPHAEL GOMES TOGNERI</t>
  </si>
  <si>
    <t>Aguarda realização de audiência. ESTAVA COM CANALLI e segue com eles.</t>
  </si>
  <si>
    <t>DANIELE FERNANDA FANTUCCI GROSSI</t>
  </si>
  <si>
    <t xml:space="preserve">GERENTE DE CONTAS PESSOA FÍSICA - GERENTE DE CONTAS PESSOA JURÍDICA </t>
  </si>
  <si>
    <t>0011410-04.2024.5.15.0024</t>
  </si>
  <si>
    <t>JHONATAN RODRIGO DA ROCHA RAIMUNDO</t>
  </si>
  <si>
    <t>0011712-06.2024.5.15.0130</t>
  </si>
  <si>
    <t>KAYNAN HONORIO BIADOLA</t>
  </si>
  <si>
    <t>0011454-94.2024.5.15.0065</t>
  </si>
  <si>
    <t xml:space="preserve">MARINA APARECIDA DE OLIVEIRA SILVA </t>
  </si>
  <si>
    <t>0012441-14.2017.5.15.0086</t>
  </si>
  <si>
    <t>0011217-70.2019.5.15.0086</t>
  </si>
  <si>
    <r>
      <t xml:space="preserve">Aguarda julgamento ROs das partes no TRT. Aceito apenas para tirar DM e arrumar correção. ED pelo Russomano, improvido. Vamos de RR (correçao, IJ, cc gg). Nao aceitaram por estar deserto (nao viram que ja tava garantido na provisoria). Russo apresentou ED, provido, mas mantiveram o indeferimento. Vamos de AIRR. NAo aceitaram. Agravo pelo Russomano, nao aceito. Apresentado ED pelo Russo. </t>
    </r>
    <r>
      <rPr>
        <b/>
        <sz val="11"/>
        <color theme="9" tint="-0.249977111117893"/>
        <rFont val="Times New Roman"/>
        <family val="1"/>
      </rPr>
      <t>Exe Prov</t>
    </r>
    <r>
      <rPr>
        <sz val="11"/>
        <color theme="9" tint="-0.249977111117893"/>
        <rFont val="Times New Roman"/>
        <family val="1"/>
      </rPr>
      <t xml:space="preserve">: Homologados cálculos do Banco e determinado pgto. Banco garantiu com seguro. Reclamante aceitou e  levantamos o recursal. Foi pra pericia. Autora concordou e nós impugnamos. Aceitou em partes nossa impugnaçao, mandando perito reapresentar. Apresentamos EE dos novos cálculos. Indeferidos. Vamos de AP  - </t>
    </r>
    <r>
      <rPr>
        <b/>
        <sz val="11"/>
        <color theme="9" tint="-0.249977111117893"/>
        <rFont val="Times New Roman"/>
        <family val="1"/>
      </rPr>
      <t>ACORDO</t>
    </r>
    <r>
      <rPr>
        <sz val="11"/>
        <color theme="9" tint="-0.249977111117893"/>
        <rFont val="Times New Roman"/>
        <family val="1"/>
      </rPr>
      <t>. Valores liberados à Uniao e rct. Aguarda manifestaçao da União para devolução do restante.</t>
    </r>
  </si>
  <si>
    <t>Equiparação, HE alem 8, HE integração, 384, IJ, dif de PLR, DM (100k - tratamento e outros) e ADC + 1% no IPCA - ACORDO</t>
  </si>
  <si>
    <t>TST/TRT</t>
  </si>
  <si>
    <t xml:space="preserve">não jogar no arquivados pois precisamos levantar muitos dinheiros </t>
  </si>
  <si>
    <t>NADIA MARIA SILVA PIMENTA</t>
  </si>
  <si>
    <t xml:space="preserve">GERENTE ASSISTENTE - ANALISTA ASSISTENTE INVESTIMENTOS - GERENTE COMERCIAL SEGUROS I  </t>
  </si>
  <si>
    <t xml:space="preserve">0010201-20.2022.5.15.0137 - CumpSen: 0011759-56.2024.5.15.0137 </t>
  </si>
  <si>
    <t xml:space="preserve">MAURICIO MULLER DA COSTA MOURA </t>
  </si>
  <si>
    <r>
      <t xml:space="preserve">Determinada apresentação de defesa em 15 dias (21/3/22).  INSTR para 26/9/22.  IMPROCEDENTE. ED da Autora, não acolhidos. RO pela Reclamante. Provido para deferir he quando ger com seguros e 384, com divisor 200. Russo vai de ED pelo divisor, não provido. Vamos de RR pelo divisor e pela data da prescriçao, que contabilizou um ano a mais (contador que nos apontou isso!). </t>
    </r>
    <r>
      <rPr>
        <b/>
        <sz val="11"/>
        <color theme="9"/>
        <rFont val="Times New Roman"/>
        <family val="1"/>
      </rPr>
      <t>Exe Prov</t>
    </r>
    <r>
      <rPr>
        <sz val="11"/>
        <color theme="9"/>
        <rFont val="Times New Roman"/>
        <family val="1"/>
      </rPr>
      <t>: ACORDO</t>
    </r>
  </si>
  <si>
    <t>IMPPROCEDENTE -  jornada da inicial quando seguradora (afastou 62, I)  ate 12/2018 e 384 ate reforma - ACORDO</t>
  </si>
  <si>
    <t>SILAS DIAS MORAES JUNIOR</t>
  </si>
  <si>
    <t>0010720-85.2024.5.15.0149</t>
  </si>
  <si>
    <t xml:space="preserve">Aguarda realização de audiência.ACORDO </t>
  </si>
  <si>
    <t>0010397-57.2022.5.15.0147</t>
  </si>
  <si>
    <t>Aguarda realização de UNA em 08/09/22. Parcialmente procedente. Cartoes validados. ED porque não falou nada da cláusula 11 da CCT. Rejeitados. RO pelo Banco, provido para declarara a açao IMPROCEDENTE. ED do Autor, rejeitado. TRANSITOU. Vao nos devolver o recursal,</t>
  </si>
  <si>
    <r>
      <t xml:space="preserve">Horas extras após 6, HÁ (10%) e ADC + juros - </t>
    </r>
    <r>
      <rPr>
        <b/>
        <sz val="11"/>
        <color theme="9" tint="-0.249977111117893"/>
        <rFont val="Times New Roman"/>
        <family val="1"/>
      </rPr>
      <t>IMPROCEDENTE</t>
    </r>
  </si>
  <si>
    <t>CRISTIANE GONCALVES PANKE / BARROS GONCALVES</t>
  </si>
  <si>
    <t xml:space="preserve">GERENTE DE PAA - GERENTE ASSISTENTE - SUPERVISOR ADMINISTRATIVO </t>
  </si>
  <si>
    <t>0010332-58.2023.5.15.0040</t>
  </si>
  <si>
    <r>
      <t xml:space="preserve">Aguarda realização de audiência UNA. Procedente em parte. Reconhecido cc, indef PLR e dm. RO por ambas. Negado provimento ao do Banco e dado ao da Reclamante para deferir IJ todos os dias. ED porque ela não pediu isso, providos! </t>
    </r>
    <r>
      <rPr>
        <b/>
        <sz val="11"/>
        <color theme="9" tint="-0.249977111117893"/>
        <rFont val="Times New Roman"/>
        <family val="1"/>
      </rPr>
      <t>TRANSITOU</t>
    </r>
    <r>
      <rPr>
        <sz val="11"/>
        <color theme="9" tint="-0.249977111117893"/>
        <rFont val="Times New Roman"/>
        <family val="1"/>
      </rPr>
      <t xml:space="preserve">. Partes devem apresentar cálculos e banco depositar o incontroverso. Feito, homologados cálculos do banco, mas com mil reais a mais. Mandamos pro contador verificar, disse que esta correto. Informamos a concordância e a garantia do juízo, pois nas nossas contas nao consideramos o recursal atualizado. ISL pela Autora, desprovido. ENCERRADO.  </t>
    </r>
  </si>
  <si>
    <t>IJ (30 min) em 3 dias na semana, HÁ (10) e ADC 58</t>
  </si>
  <si>
    <t>DANIEL PEREIRA DE LIMA</t>
  </si>
  <si>
    <t>0011975-58.2020.5.15.0007</t>
  </si>
  <si>
    <r>
      <t xml:space="preserve">Aguarda realização de audiência CONCILIAÇÃO em 08/02/2021. INST para 20/10/21. Sentença procedência. RO pelo Autor e Banco, PROIDO DO BANCO PRA CORREÇAO E DO Reclamante PRA AUMENTAR há E DAR dm (5K). </t>
    </r>
    <r>
      <rPr>
        <b/>
        <sz val="11"/>
        <color theme="9" tint="-0.249977111117893"/>
        <rFont val="Times New Roman"/>
        <family val="1"/>
      </rPr>
      <t>TRANSITOU</t>
    </r>
    <r>
      <rPr>
        <sz val="11"/>
        <color theme="9" tint="-0.249977111117893"/>
        <rFont val="Times New Roman"/>
        <family val="1"/>
      </rPr>
      <t xml:space="preserve">. Partes apresentaram cálculos, tendo sido homologado o da GP, que foi intimada para pagar. Depois pediremos devoluçao do recursal. GP nao pagou e mandaram banco pagar em 8 dias. GP pediu aud de conciliaçao, nao conciliaram. Juiz mandou de novo o Banco pagar. Nao pagamos, trasnferiram o recursal pro Autor e bloquearam 26k nosso, ja transferido. Apresentamos EE para que obdecessem o beneficio de ordem, mas rejeitaram. Apresentamos AP pra ver se a GP paga. Nao provido. RR dispensado pela IE 95. Vão liberar os valores ao rct e arquivar. </t>
    </r>
  </si>
  <si>
    <t>ELIANE RAMOS DE ALMEIDA</t>
  </si>
  <si>
    <t>0010448-04.2021.5.15.0018</t>
  </si>
  <si>
    <t>ALEXANDRE PASCHOAL MARQUES</t>
  </si>
  <si>
    <t xml:space="preserve"> CONC para 23/9/21. Em despacho de 25/10/21, juiz encerrou a instrução. Não contestamos porque os cartoes de ponto da Chain comprovam a prestaçaõ de serviços pro Banco. Sentença deferiu apenas a dev de desconto. RO pelas partes,. RR dispensado pela IN 95. RR pela Chain, denegado. AIRR pela Chain. Agravo, nao conhecido. Rec Extr pela Chain, nao admitido. TRANSITOU. Exe ja garantida pelos depositos. Homologados cálculsod a Chain. Vao liberar valores (inclusive o nosso) e arquivar.</t>
  </si>
  <si>
    <t xml:space="preserve">Dev contribuição sindical </t>
  </si>
  <si>
    <t>1000418-95.2023.5.02.0433</t>
  </si>
  <si>
    <t>SANTO ANDRE</t>
  </si>
  <si>
    <r>
      <t>Açao de</t>
    </r>
    <r>
      <rPr>
        <b/>
        <u/>
        <sz val="11"/>
        <color theme="9" tint="-0.249977111117893"/>
        <rFont val="Times New Roman"/>
        <family val="1"/>
      </rPr>
      <t xml:space="preserve"> cumprimento de sentença </t>
    </r>
    <r>
      <rPr>
        <sz val="11"/>
        <color theme="9" tint="-0.249977111117893"/>
        <rFont val="Times New Roman"/>
        <family val="1"/>
      </rPr>
      <t>coletiva. Mandou apresentar defesa em 15 dias (17/4/23). Apresentamos EE da sentença de liquidaçao, acolhidos. Reclamante apresentou AP para afastar a ADC 58 que tinhamos conseguido em EE. RR dispensado. NA vara, mandaram de volta ao perito. Partes concordaram, Cálculos do perito homologados e mandaram Banco pagar. Mandamos ao contador para ver se os depositos ja bastam. Pagamos a diferença e vao devolver um poquinho ainda e encerrar.</t>
    </r>
  </si>
  <si>
    <t>Pagamento do valor devido na açao coletiva</t>
  </si>
  <si>
    <t>Execuçao de ação coletiva</t>
  </si>
  <si>
    <t>FRANCISCO JOSE OLIVEIRA DOS SANTOS</t>
  </si>
  <si>
    <t>0011346-51.2021.5.15.0039</t>
  </si>
  <si>
    <r>
      <t xml:space="preserve">Aguarda realizacao de audiência UNA para 17/11/2021. Sentença procedência. RO dipensado por Amanda. Autor apresentou. Não provido. ED do Autor improvido. RR pelo Autor, que aguarda julgamento. Não conhecido. </t>
    </r>
    <r>
      <rPr>
        <b/>
        <sz val="11"/>
        <color theme="9" tint="-0.249977111117893"/>
        <rFont val="Times New Roman"/>
        <family val="1"/>
      </rPr>
      <t>TRANSITOU</t>
    </r>
    <r>
      <rPr>
        <sz val="11"/>
        <color theme="9" tint="-0.249977111117893"/>
        <rFont val="Times New Roman"/>
        <family val="1"/>
      </rPr>
      <t xml:space="preserve">. Partes devem apresentar cálculos. Homologados cálculos do rct e determinado pgt pela GP. Garantiu e apresentou EE, nao conhecido. AP pela GP, que devera apresentar açao de cumprimento de sentença para que o AP siga em autos apartados. Mandou SOBRESTAR essa execuçao e a mesma seeguir nos autos 0010482-13.2021.5.15.0039, onde penhoraram dinheira da GP. Apresentou AP, nao provido. De volta a vara, mandou juntar copia destes autos no processo 0010482-13.2021.5.15.0039 para execução única. GP pagou e foi arquivado. </t>
    </r>
  </si>
  <si>
    <t>Resp Subs; verbas rescisórias, FGTS; HE; 467 e 477; dobra de férias; dev contirb assitencial; HÁ e ADC 58</t>
  </si>
  <si>
    <t>JESSICA CAROLINE DE SOUZA ALMAGRO</t>
  </si>
  <si>
    <t>BRADESCO + SICOOB + ITAPEVA COBRANÇAS</t>
  </si>
  <si>
    <t>0011067-72.2022.5.15.0090</t>
  </si>
  <si>
    <t>Aguarda realização de audiência INICIAL. Foi pra perícia. Banco dispensado de acompanhar a pericia. Aguarda INSTR. IMPROCEDENTE. TRANSITOU.</t>
  </si>
  <si>
    <t>JOAO BATISTA RODRIGUES</t>
  </si>
  <si>
    <t xml:space="preserve">GERENTE COMERCIAL PA II - GERENTE NOVOS NEGOCIOS II </t>
  </si>
  <si>
    <t>1000036-15.2024.5.02.0386</t>
  </si>
  <si>
    <r>
      <t xml:space="preserve">Aguarda audiência Inicial. Una. Aguarda sentença. PROCEDENTE. Reconheceu cartões. Vamos de RO. Adesivo pelo Autor. Provido apenas o nosso para declarar a IMPROC. </t>
    </r>
    <r>
      <rPr>
        <b/>
        <sz val="11"/>
        <color theme="9" tint="-0.249977111117893"/>
        <rFont val="Times New Roman"/>
        <family val="1"/>
      </rPr>
      <t>Trânsito em julgado em 14/10/2024</t>
    </r>
    <r>
      <rPr>
        <sz val="11"/>
        <color theme="9" tint="-0.249977111117893"/>
        <rFont val="Times New Roman"/>
        <family val="1"/>
      </rPr>
      <t xml:space="preserve">. </t>
    </r>
    <r>
      <rPr>
        <b/>
        <sz val="11"/>
        <color theme="9" tint="-0.249977111117893"/>
        <rFont val="Times New Roman"/>
        <family val="1"/>
      </rPr>
      <t>Exe Prov:</t>
    </r>
    <r>
      <rPr>
        <sz val="11"/>
        <color theme="9" tint="-0.249977111117893"/>
        <rFont val="Times New Roman"/>
        <family val="1"/>
      </rPr>
      <t xml:space="preserve"> devemos contestar cálculos do Autor. Foi pra perícia. Autor concordou.  </t>
    </r>
  </si>
  <si>
    <t>7a e 8a - IMPROCEDENTE</t>
  </si>
  <si>
    <t>JOSE LUIS PIRES DE OLIVEIRA</t>
  </si>
  <si>
    <t>0010290-75.2022.5.15.0094</t>
  </si>
  <si>
    <r>
      <t xml:space="preserve">Aguarda realização de audiência UNA em 22/08/2022. IMPRODECENTE em relaçao as tomadoras, em parte face a Brinks. RO pelo Autor e Brinks, provido só para detalhes do ctt. RR e AIRR por ambos.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EXE Prov</t>
    </r>
    <r>
      <rPr>
        <sz val="11"/>
        <color theme="9" tint="-0.249977111117893"/>
        <rFont val="Times New Roman"/>
        <family val="1"/>
      </rPr>
      <t xml:space="preserve">: Brinks apresentou cálculos, mas não pagou o incontoverso. Foi pra perícia contábil, juiz homologou o laudo e mandou Brink pagar. Ofereceu bens à penhora e apresentou EE. Penhoraram 108k da Brinks. </t>
    </r>
  </si>
  <si>
    <t>IMPRODECENTE em relaçao as tomadoras</t>
  </si>
  <si>
    <t>MARCELO VENCESLAU DE LIMA</t>
  </si>
  <si>
    <t>0012569-47.2019.5.15.0059</t>
  </si>
  <si>
    <t>MATEUS FERRAZ SCHMIDT ROMEIRO</t>
  </si>
  <si>
    <r>
      <t xml:space="preserve">Aguarda realizacao de audiência de INICIAL em 10/02/2020. redesignada como INICIAL virtual para 06/7. Sesvi não foi citada a tempo. Juíza mandou cita-la para defesa em 15 dias e depois partes se manifestarem sobre provas. INS para 23/11. Sesvi não apareceu de novo e juiz mandou cita-la + 1 vez para perícia. Perícia positiva. INS para 19/7/21. Sentença procedente. Apresentado RO pelas partes, provido do Autor para aumentar pensão de 30 para 70% do salário. Vamos de RR, denegado. AIRR denegado no TST.  Sem recurssos. </t>
    </r>
    <r>
      <rPr>
        <b/>
        <sz val="11"/>
        <color theme="9" tint="-0.249977111117893"/>
        <rFont val="Times New Roman"/>
        <family val="1"/>
      </rPr>
      <t>TRANSITOU</t>
    </r>
    <r>
      <rPr>
        <sz val="11"/>
        <color theme="9" tint="-0.249977111117893"/>
        <rFont val="Times New Roman"/>
        <family val="1"/>
      </rPr>
      <t>. Partes devem apresentar cálculos. Pela divergencia, foi pra perícia. Ambos concordaram com o laudo. Mndou Sesvi pagar, nao pagaram e bloqueraram conta do Banco. Depositamos e pedimos a liberaçao. Apresentamos EE, improcedentes. AP dispensado por Thamara.</t>
    </r>
  </si>
  <si>
    <t xml:space="preserve">Danos morais e materiais (DM) </t>
  </si>
  <si>
    <t>MARIO ANTONIO SPAGNOL</t>
  </si>
  <si>
    <t>GERENTE EXECUTIVO - GERENTE AGENCIA</t>
  </si>
  <si>
    <t>0012185-69.2023.5.15.0051</t>
  </si>
  <si>
    <r>
      <t xml:space="preserve">Aguarda realização de audiência UNA. Pede só integraçao de  VR e VA. IMPROCEDENTE. ED pelo Autor. Rejeitados. RO pelo Autor. Mantida a IMPROC. </t>
    </r>
    <r>
      <rPr>
        <b/>
        <sz val="11"/>
        <color theme="9" tint="-0.249977111117893"/>
        <rFont val="Times New Roman"/>
        <family val="1"/>
      </rPr>
      <t>TRANSITOU</t>
    </r>
    <r>
      <rPr>
        <sz val="11"/>
        <color theme="9" tint="-0.249977111117893"/>
        <rFont val="Times New Roman"/>
        <family val="1"/>
      </rPr>
      <t xml:space="preserve">. </t>
    </r>
  </si>
  <si>
    <t>NEIDE SANT ANNA RAMOS DE OLIVEIRA</t>
  </si>
  <si>
    <t>0011409-12.2024.5.15.0091</t>
  </si>
  <si>
    <t xml:space="preserve">Aguarda realização de audiência UNA. ACORDO com a 1a Ré, com exclusao do Banco. </t>
  </si>
  <si>
    <t>VIVIANE APARECIDA DALARME</t>
  </si>
  <si>
    <t>0010161-80.2019.5.15.0060</t>
  </si>
  <si>
    <t>Antonio Augusto Batalha Nasr</t>
  </si>
  <si>
    <r>
      <t xml:space="preserve">Perícia caracterizou insalubridade no grau máximo. Sentença integralmente procedente. TRT deu provimento parcial ao recurso do Banco para excluir férias e mandar pagar HÁ. Russomano recorreu pelo IPCA. Deferido, mas deu juros na fase pré-processual. Russo apresentou Agravo, que manteve o juros. </t>
    </r>
    <r>
      <rPr>
        <b/>
        <sz val="11"/>
        <color theme="9" tint="-0.249977111117893"/>
        <rFont val="Times New Roman"/>
        <family val="1"/>
      </rPr>
      <t>TRANSITOU</t>
    </r>
    <r>
      <rPr>
        <sz val="11"/>
        <color theme="9" tint="-0.249977111117893"/>
        <rFont val="Times New Roman"/>
        <family val="1"/>
      </rPr>
      <t>. Determinada apresentada apresentaçao de cálculos pelas partes com pgt do incontroverso. Nao pagaremos por sermos subs. Homologados cálculos da Autora. VC intimada para pagar. Nao pagou, pagamos e apresentamos EE, parcialmente providos. AP por nós, provido para excluir os reflexos do add insal. sem matéria para RR. Autos retornaram e rct deverá apresentar seus novos cálculos. Foi pro perito.Todos concordaram. Vão liberar os valores. ARQUIVADO.</t>
    </r>
  </si>
  <si>
    <t>resp subsidiária,, insalubridade, aviso previo, multas 467 e 477, HÁ e IPCA - ADC + juros na pp</t>
  </si>
  <si>
    <t>BRENDA FLAYLANE DELFINO DOS SANTOS</t>
  </si>
  <si>
    <t>26/9/324</t>
  </si>
  <si>
    <t>PHOZINE CAPITAL LTDA</t>
  </si>
  <si>
    <t>0012295-60.2024.5.15.0010</t>
  </si>
  <si>
    <t>FERNANDO INACIO REZENDE</t>
  </si>
  <si>
    <t xml:space="preserve">Aguarda realização de audiência. ACORDO com a 1a Ré </t>
  </si>
  <si>
    <t>ACCCORDO COM A 1a  RE</t>
  </si>
  <si>
    <t>CAROLINE MOREIRA TOSSINI</t>
  </si>
  <si>
    <t xml:space="preserve">GERENTE ASSISTENTE PA </t>
  </si>
  <si>
    <t>0011409-25.2024.5.15.0022</t>
  </si>
  <si>
    <t>Liminar de reativaçao de plano de saúde indeferida. Aguarda realizção de audiência.</t>
  </si>
  <si>
    <t>MAIRA BORGES DA CUNHA MONTANARI</t>
  </si>
  <si>
    <t>0011623-31.2024.5.15.0017</t>
  </si>
  <si>
    <t>0011210-52.2024.5.15.0038</t>
  </si>
  <si>
    <t>VÍNCULO COM O BANCO</t>
  </si>
  <si>
    <t>0011127-11.2024.5.15.0111</t>
  </si>
  <si>
    <t>Aguarda audiência UNA.</t>
  </si>
  <si>
    <t>NAYARA FERNANDA CELIN MIRANDA</t>
  </si>
  <si>
    <t>GERENTE PAB - CAIXA -  ESCRITURARIO</t>
  </si>
  <si>
    <t>0011372-44.2024.5.15.0136</t>
  </si>
  <si>
    <t xml:space="preserve">SHIRLENE BOCARDO FERREIRA </t>
  </si>
  <si>
    <t>RAYSSA RAFAELA QUEIROZ DE MENEZES</t>
  </si>
  <si>
    <t>SUPERVISOR ADMINISTRATIVO - GERENTE ASSISTENTE PA - CAIXA</t>
  </si>
  <si>
    <t>0011207-88.2024.5.15.0041</t>
  </si>
  <si>
    <t>JOAO FRANCISCO DA ROCHA NETO</t>
  </si>
  <si>
    <t>RENATO MARINHO MOREIRA</t>
  </si>
  <si>
    <t>GERENTE RELACIONAMENTO DIGITAL - GERENTE ASSISTENTE</t>
  </si>
  <si>
    <t>0010296-94.2024.5.15.0132</t>
  </si>
  <si>
    <t>Aguarda realização de audiência UNA.ACORDO</t>
  </si>
  <si>
    <t>ANDRE LUIZ ELOI SOLCIA</t>
  </si>
  <si>
    <t>0012115-86.2024.5.15.0093</t>
  </si>
  <si>
    <t xml:space="preserve">Aguarda realização de audiência. FOI PRO PELEGRINA </t>
  </si>
  <si>
    <t>410k</t>
  </si>
  <si>
    <t>Ofereci 120k em 2/12. 190k em 11/12</t>
  </si>
  <si>
    <t>aguarda resposta</t>
  </si>
  <si>
    <t>JULIANA DE GOES CAETANO</t>
  </si>
  <si>
    <t xml:space="preserve">GERENTE AGENCIA - GERENTE COMERCIAL - GERENTE DE CONTAS PESSOA JURÍDICA </t>
  </si>
  <si>
    <t>0011735-68.2023.5.15.0135</t>
  </si>
  <si>
    <t>Aguarda realização de audiência INICIAL. AMBOS OS PROCESSOS CORREM NESSE. Foi pro Pellegrina. Voltou por causa do acordo. ACORDO</t>
  </si>
  <si>
    <t>LEANDRO ALVES MOURA</t>
  </si>
  <si>
    <t>0011232-62.2024.5.15.0054</t>
  </si>
  <si>
    <t>MARCIO RICARDO ROSOLEN</t>
  </si>
  <si>
    <t>0011582-51.2024.5.15.0086</t>
  </si>
  <si>
    <t>MONICA GONCALVES DA SILVA LOPES</t>
  </si>
  <si>
    <t>0010338-47.2021.5.15.0004</t>
  </si>
  <si>
    <t>OSMAR PEREIRA DO NASCIMENTO</t>
  </si>
  <si>
    <t>Aguarda realização de audiência INSTR em 9/10/22. Procedente. Perdeu acumulo e confiança. RO por ambas. Nenhum provido. RR dispensado por Russo, apresentado pela Reclamante. Denegado. AIRR pela Reclamante. ACORDO já pago em 13/11. Em 9/12 TST mandou o processo pro Cejusc</t>
  </si>
  <si>
    <t>Assedio sexual (DM 50k), correçao ok - ACORDO</t>
  </si>
  <si>
    <t>PATRICIA DIAS DE CARVALHO</t>
  </si>
  <si>
    <t>0011876-35.2024.5.15.0044</t>
  </si>
  <si>
    <t>THIAGO SANTAMARINA</t>
  </si>
  <si>
    <t>GERENTE DE CONTAS PESSOA JURÍDICA - GERENTE PAA III</t>
  </si>
  <si>
    <t>0011495-86.2024.5.15.0089</t>
  </si>
  <si>
    <t xml:space="preserve">Aguarda realização de audiência. ACORDO </t>
  </si>
  <si>
    <t>ALEXANDRE DE SOUZA ROSA</t>
  </si>
  <si>
    <t>1001229-69.2023.5.02.0202 - CumPSen: 1001296-97.2024.5.02.0202</t>
  </si>
  <si>
    <t>MARIANA ALMEIDA E SIVA</t>
  </si>
  <si>
    <r>
      <t xml:space="preserve">Aguarda realização de audiência INICIAL. Procedente. RO por todos. TRT manteve vínculo. RR pelo Banco e Proxxi, denegados. AIRR por ambos. </t>
    </r>
    <r>
      <rPr>
        <b/>
        <sz val="11"/>
        <color theme="9" tint="-0.249977111117893"/>
        <rFont val="Times New Roman"/>
        <family val="1"/>
      </rPr>
      <t>CumpSent</t>
    </r>
    <r>
      <rPr>
        <sz val="11"/>
        <color theme="9" tint="-0.249977111117893"/>
        <rFont val="Times New Roman"/>
        <family val="1"/>
      </rPr>
      <t>: Autor apresentará cálculos, rcds intimadas para contestar. Proxxi concordou com os cálculos do Reclamante. ACORDO com a Proxxi. Agendado p/pedir encrramento</t>
    </r>
  </si>
  <si>
    <t>Vínculo com Bradesco, resp sol, etc</t>
  </si>
  <si>
    <t>ALINE ALMEIDA SILVA CARDOSO</t>
  </si>
  <si>
    <t xml:space="preserve">BANCO BRADESCO VIDA E PREVIDÊNCIA </t>
  </si>
  <si>
    <t>1000625-97.2022.5.02.0411</t>
  </si>
  <si>
    <t>MARCELO BENEDITO PARISOTO SENATORI</t>
  </si>
  <si>
    <r>
      <t xml:space="preserve">Aguarda realização de audiência CONCILIAÇÃO. Aguarda INSTR. IMPR em face do BVP e contra o Banco perdeu equiparaçao, comissoes, férias, IJ e também a JG.  RO por ambas as partes, provido do Banco apenas para comp clau 11 pós 09/2018. RR pelo Russo pelo cerceamento e correçao. AIRR por ambas. Denegado. </t>
    </r>
    <r>
      <rPr>
        <b/>
        <sz val="11"/>
        <color theme="9" tint="-0.249977111117893"/>
        <rFont val="Times New Roman"/>
        <family val="1"/>
      </rPr>
      <t>TRANSITOU</t>
    </r>
    <r>
      <rPr>
        <sz val="11"/>
        <color theme="9" tint="-0.249977111117893"/>
        <rFont val="Times New Roman"/>
        <family val="1"/>
      </rPr>
      <t>. Rct deve apresentar cálculos. Impugnamos. Pela distância, mandou para perito. Concordamos com o laudo. Homologados os do perito, determinado liberaçao dos recursais para o rct e intimaçao posterior do banco para pgt. Pagamos. VAi encerrar</t>
    </r>
  </si>
  <si>
    <t>He acima 6a diária, comp ok, 384</t>
  </si>
  <si>
    <t>0010758-40.2023.5.15.0147</t>
  </si>
  <si>
    <r>
      <rPr>
        <b/>
        <sz val="11"/>
        <color theme="9" tint="-0.249977111117893"/>
        <rFont val="Times New Roman"/>
        <family val="1"/>
      </rPr>
      <t>Verba de representação</t>
    </r>
    <r>
      <rPr>
        <sz val="11"/>
        <color theme="9" tint="-0.249977111117893"/>
        <rFont val="Times New Roman"/>
        <family val="1"/>
      </rPr>
      <t xml:space="preserve">. Aguarda realização de audiência. IMPROCEDENTE. RO pelo Autor. Provido. Vamos de ED. RR dispensado pela IE 95. </t>
    </r>
    <r>
      <rPr>
        <b/>
        <sz val="11"/>
        <color theme="9" tint="-0.249977111117893"/>
        <rFont val="Times New Roman"/>
        <family val="1"/>
      </rPr>
      <t>TRANSITOU</t>
    </r>
    <r>
      <rPr>
        <sz val="11"/>
        <color theme="9" tint="-0.249977111117893"/>
        <rFont val="Times New Roman"/>
        <family val="1"/>
      </rPr>
      <t>. Partes devem apresentar seus cálculos. Concordamos com os do Reclamante. Homologados. Pagamos</t>
    </r>
  </si>
  <si>
    <t xml:space="preserve">IMPPROCEDENTE - verba de representação </t>
  </si>
  <si>
    <t>ISABELA SILVEIRA</t>
  </si>
  <si>
    <t>0011349-43.2023.5.15.0101</t>
  </si>
  <si>
    <t xml:space="preserve">VAGNER RICARDO HORIO </t>
  </si>
  <si>
    <t>Aguarda realização de audiência UNA. Peticionamos alegando a prescrição, disseram que só vao observar na sentença. Renunciou aos direitos. Encerrado.</t>
  </si>
  <si>
    <t>LEONDAS MARTINS DA SILVA</t>
  </si>
  <si>
    <t>0012103-36.2019.5.15.0097</t>
  </si>
  <si>
    <r>
      <t>Aguarda realização de Audiência INICIAL em 19/08/20. Sesvi revel. INSTRUÇÃO em 25/03/21. Sentença procedente. Apresentamos RO, provido para aplicar a prescriçãso 5nal, reforma e tirar gratificação.</t>
    </r>
    <r>
      <rPr>
        <b/>
        <sz val="11"/>
        <color theme="9" tint="-0.249977111117893"/>
        <rFont val="Times New Roman"/>
        <family val="1"/>
      </rPr>
      <t>TRANSITOU</t>
    </r>
    <r>
      <rPr>
        <sz val="11"/>
        <color theme="9" tint="-0.249977111117893"/>
        <rFont val="Times New Roman"/>
        <family val="1"/>
      </rPr>
      <t xml:space="preserve">. Vamos nos manifestar sobre os cálculos do Autor. Foi pra perícia. Autor concordou com nossos cálculos e ai nao foi pra perícia. Mandaram Sesvi pagar. MArcaram CONC. Mandaram Banco pagar. Pagamos. </t>
    </r>
  </si>
  <si>
    <t>resp subs; VRs; férias; 467 e 477; grat de  função; HE, IJ, integração do vale-refeição; PLR;	multas CCT e HA (15%)</t>
  </si>
  <si>
    <t>0010099-65.2022.5.15.0147</t>
  </si>
  <si>
    <r>
      <t xml:space="preserve">Requerida tutela de urgência para manter plano de saúde. INDEFERIDA. INST para 10/05/22. . Perícia negativa! Processo sobrestado. Irá tramitar juntamento com o 1. A sentença do primeiro abrangeu esse e juiz marcou pericia. Pedi para usarem a mesma do outero processo, assim como as mesmas provas, o que foi deferido. MAndaram RF. Sentença indeferiu os pedidos ligados à doença. ED pelo valor das custas, corrigido.  RO por ambas. Nao conhecido do Banco por deserçao (comprovante de agendamento de custas apenas). Da Autora, conhecido e nao provido. RR dispensado por Russo e Vitor. ED da Autora nao provido. </t>
    </r>
    <r>
      <rPr>
        <b/>
        <sz val="11"/>
        <color theme="9" tint="-0.249977111117893"/>
        <rFont val="Times New Roman"/>
        <family val="1"/>
      </rPr>
      <t>TRANSITOU</t>
    </r>
    <r>
      <rPr>
        <sz val="11"/>
        <color theme="9" tint="-0.249977111117893"/>
        <rFont val="Times New Roman"/>
        <family val="1"/>
      </rPr>
      <t>. Apresentados cálculos, homologados os da Autora após algumas correçoes pela secretaria.Sem matéria para EE (segundo contador). Pedimos pgt pelos valores já depositados. Liberados e arquivado.</t>
    </r>
  </si>
  <si>
    <t>384, há (10%), STF</t>
  </si>
  <si>
    <t>0011367-42.2024.5.15.0097</t>
  </si>
  <si>
    <t>Aguarda realização de audiência. Reclamante ausente, arquivada. TRANSITOU.</t>
  </si>
  <si>
    <t>THIAGO ANTONIO SCHUMACHER</t>
  </si>
  <si>
    <t>ANALISTA SISTEMAS JR  - ANALISTA DESENVOLVIMENTO SISTEMA</t>
  </si>
  <si>
    <t>0010533-33.2023.5.15.0078</t>
  </si>
  <si>
    <t xml:space="preserve">CRISTINA MASSARELLI DO LAGO </t>
  </si>
  <si>
    <r>
      <t xml:space="preserve">Aguarda realização de audiência INICIAL. IMPROCEDENTE. RO pelo Autor. Provido e deu tudo :( comp grat ok. RR dispensado. </t>
    </r>
    <r>
      <rPr>
        <b/>
        <sz val="11"/>
        <color theme="9" tint="-0.249977111117893"/>
        <rFont val="Times New Roman"/>
        <family val="1"/>
      </rPr>
      <t>TRANSITOU</t>
    </r>
    <r>
      <rPr>
        <sz val="11"/>
        <color theme="9" tint="-0.249977111117893"/>
        <rFont val="Times New Roman"/>
        <family val="1"/>
      </rPr>
      <t>. Determinada apresentaçao de cálculos pelas partes. Concordamos com o do Autor. Homologados. Mandou Banco pagar. Pagamos. Encerrado</t>
    </r>
  </si>
  <si>
    <t xml:space="preserve"> He pos 6 com comp grat</t>
  </si>
  <si>
    <t>NIVALDO CANCIANO</t>
  </si>
  <si>
    <t>0010264-85.2020.5.15.0114</t>
  </si>
  <si>
    <t>JOSE ANTONIO CREMASCO</t>
  </si>
  <si>
    <r>
      <t xml:space="preserve">Apresentar defesa em 15 dias (até 14/07). INS para 25/03/21. Acordo com pagamento final para 02/08/2021. Suspenso em relação ao Banco. GP não pagou a 1ª parcela, marcou INSTR para 8/6/21. Fez outro acordo com a GP. Fim do pto para 30/11/21. Não cumpriu de novo. INSTR para 12/7/22. Sentença procedente. Caso de dispensa recursal. </t>
    </r>
    <r>
      <rPr>
        <b/>
        <sz val="11"/>
        <rFont val="Times New Roman"/>
        <family val="1"/>
      </rPr>
      <t>TRANSITOU</t>
    </r>
    <r>
      <rPr>
        <sz val="11"/>
        <rFont val="Times New Roman"/>
        <family val="1"/>
      </rPr>
      <t>. Dterminada apresentação de calculos pelo Autor. GP concordou com os cálculos e eles foram homologados. Determinado pgt pela GP, nao pagou. Pagou depois. Arquivado.</t>
    </r>
  </si>
  <si>
    <t xml:space="preserve">Acoordo com a 1ª Reclamada. Depois que nao pagaram, reabriram a INTR e banco foi condenado subs. </t>
  </si>
  <si>
    <t>TABATA CRISTINA SOLERA POUSSO</t>
  </si>
  <si>
    <t>0011641-88.2020.5.15.0018</t>
  </si>
  <si>
    <r>
      <t xml:space="preserve">Determinada apresentação da defesa em 15 dias. UNA para 12/5/22. Parcial procedente. RO dispensado IN 95. RO da Autora. RR dispensado. </t>
    </r>
    <r>
      <rPr>
        <b/>
        <sz val="11"/>
        <rFont val="Times New Roman"/>
        <family val="1"/>
      </rPr>
      <t>TRANSITOU</t>
    </r>
    <r>
      <rPr>
        <sz val="11"/>
        <rFont val="Times New Roman"/>
        <family val="1"/>
      </rPr>
      <t xml:space="preserve">. Determinada apresentacao de calculos pelas partes. Chain pagou. Arquivado. </t>
    </r>
  </si>
  <si>
    <t xml:space="preserve"> Resp subs etc</t>
  </si>
  <si>
    <t>ROSALIA MELLO MENDES DA SILVA</t>
  </si>
  <si>
    <t>0010241-05.2021.5.15.0018</t>
  </si>
  <si>
    <t>Determinada apresentação de defesa em 15 dias (26/3). UNA para 21/06/22. Reclamante não compreceu. Sentença procedente. RO pelo Bradesco apenas, não provido. RR dispensado. TRANSITOU. As partes apresentaram cálculos, homologados da Chain. Pago. Arquivado</t>
  </si>
  <si>
    <t>0011419-98.2021.5.15.0014</t>
  </si>
  <si>
    <r>
      <t xml:space="preserve">Aguarda realização de Audiência UNA em 16/3/22. Sentença parcialmente procedente. RO, improvido. RR dispensado. RR da Chain denegado. AI dela, denegado. Chain interpos Rec Extr, denegado. </t>
    </r>
    <r>
      <rPr>
        <b/>
        <sz val="11"/>
        <rFont val="Times New Roman"/>
        <family val="1"/>
      </rPr>
      <t xml:space="preserve">TRANSITOU. </t>
    </r>
    <r>
      <rPr>
        <sz val="11"/>
        <rFont val="Times New Roman"/>
        <family val="1"/>
      </rPr>
      <t xml:space="preserve">Mandou apresentar cálculos pq nao viu a ExeProv. Como é Chain, nao mexeremos com isso. </t>
    </r>
    <r>
      <rPr>
        <b/>
        <sz val="11"/>
        <rFont val="Times New Roman"/>
        <family val="1"/>
      </rPr>
      <t>EXE Prov</t>
    </r>
    <r>
      <rPr>
        <sz val="11"/>
        <rFont val="Times New Roman"/>
        <family val="1"/>
      </rPr>
      <t>: determinada apresentaçao de cálculos pelas partes. Homologados e Chain pagou. ARQUIVADO</t>
    </r>
  </si>
  <si>
    <t>Resp subs, ver Justa causa, VRs, FGTS, DM (3.500), HÁ, ADC + 1  na pjud</t>
  </si>
  <si>
    <t>MARGARETE GUAZZELLI TARDELI JANTIN</t>
  </si>
  <si>
    <t>CORRETORA</t>
  </si>
  <si>
    <t>0010805-90.2024.5.15.0078</t>
  </si>
  <si>
    <t>Magda Helena Leite Gomes Taliani</t>
  </si>
  <si>
    <t xml:space="preserve">Foi para PEREZ. Era corretora. </t>
  </si>
  <si>
    <t xml:space="preserve">CAMILA AMARAL RANGEL    </t>
  </si>
  <si>
    <t>0011666-73.2020.5.15.0092</t>
  </si>
  <si>
    <r>
      <t xml:space="preserve">Aguarda realização de audiência INSTR para 20/06/22. Sentença deferiu tudo. RO pelas partes, nao providos. RR dispensado pelo Russo. </t>
    </r>
    <r>
      <rPr>
        <b/>
        <sz val="11"/>
        <color theme="9" tint="-0.249977111117893"/>
        <rFont val="Times New Roman"/>
        <family val="1"/>
      </rPr>
      <t>TRANSITOU</t>
    </r>
    <r>
      <rPr>
        <sz val="11"/>
        <color theme="9" tint="-0.249977111117893"/>
        <rFont val="Times New Roman"/>
        <family val="1"/>
      </rPr>
      <t>. Determinada apresentaçao de cálculos com depósito do incontroverso. Reclamante concordou. Homologaram os nossos, vao liberar os valores e encerrar. Arquivado!</t>
    </r>
  </si>
  <si>
    <t>He pos 6, IJ e HÁ (15%)</t>
  </si>
  <si>
    <t>ALAN WILLIAN SANTOS</t>
  </si>
  <si>
    <t>0012071-43.2022.5.15.0059</t>
  </si>
  <si>
    <t xml:space="preserve">PAJT </t>
  </si>
  <si>
    <t>PAJT DE PINDAMONHANGABA EM CAMPOS DO JORDÃO</t>
  </si>
  <si>
    <r>
      <t xml:space="preserve">Aguarda realização de audiência UNA. Procedentem em parte. ED nosso não provido. Vamos de RO. Provido para declarar IMPROCEDENCIA. RR do Autor, denegado. AIRR pelo Autor, denegado. </t>
    </r>
    <r>
      <rPr>
        <b/>
        <sz val="11"/>
        <color theme="9" tint="-0.249977111117893"/>
        <rFont val="Times New Roman"/>
        <family val="1"/>
      </rPr>
      <t>TRANSITOU</t>
    </r>
    <r>
      <rPr>
        <sz val="11"/>
        <color theme="9" tint="-0.249977111117893"/>
        <rFont val="Times New Roman"/>
        <family val="1"/>
      </rPr>
      <t>. Zerado.</t>
    </r>
  </si>
  <si>
    <t>7 e 8 - IMPROCEDENTE</t>
  </si>
  <si>
    <t>ANDERSON FERREIRA DA SILVA</t>
  </si>
  <si>
    <t>0011026-95.2021.5.15.0137</t>
  </si>
  <si>
    <t xml:space="preserve">Determinada apresentação de defesa em 15 dias (P:06/07). INSTR para 31/5/22. Adiada para 22/3/23. IMPROCEDENTE, sim, improcedente. RO pelo Autor, não provido. </t>
  </si>
  <si>
    <t>BRUNO DE OLIVEIRA SOUZA</t>
  </si>
  <si>
    <t>0011650-08.2021.5.15.0053</t>
  </si>
  <si>
    <r>
      <t xml:space="preserve">Aguarda realização de audiência UNA para 08/11/22. IMPROCEDENTE em relação a ambos. ED pelo Autor, não provido. RO pelo Autor, não provido. RR e AIRR pelo Autor. Denegados. </t>
    </r>
    <r>
      <rPr>
        <b/>
        <sz val="11"/>
        <color theme="9" tint="-0.499984740745262"/>
        <rFont val="Times New Roman"/>
        <family val="1"/>
      </rPr>
      <t>TRANSITOU</t>
    </r>
    <r>
      <rPr>
        <sz val="11"/>
        <color theme="9" tint="-0.499984740745262"/>
        <rFont val="Times New Roman"/>
        <family val="1"/>
      </rPr>
      <t>. Arquivou.</t>
    </r>
  </si>
  <si>
    <t>CAMILA ALVES BORGES DE VEQUE / CAMILA NUNES ALVES DE VEQUE</t>
  </si>
  <si>
    <t xml:space="preserve">GERENTE DE CONTAS PESSOA FÍSICA - JURIDICA </t>
  </si>
  <si>
    <t>0011494-12.2023.5.15.0130</t>
  </si>
  <si>
    <t xml:space="preserve">PATRICIA GUERRA DE OLIVEIRA </t>
  </si>
  <si>
    <r>
      <t xml:space="preserve">Aguarda realização de audiência UNA. Não voltou a trabalhar após a alta previdenciária, teve dias descontados (o que interferiu nas férias). Reclamante pede, depois de 3 anos da dispensa, dm e devolução desses valores. Juiz dispensou a instruçao e vai para sentença.Reconhecida a prescriçao bienal. </t>
    </r>
    <r>
      <rPr>
        <b/>
        <sz val="11"/>
        <color theme="9" tint="-0.249977111117893"/>
        <rFont val="Times New Roman"/>
        <family val="1"/>
      </rPr>
      <t>TRANSITOU</t>
    </r>
    <r>
      <rPr>
        <sz val="11"/>
        <color theme="9" tint="-0.249977111117893"/>
        <rFont val="Times New Roman"/>
        <family val="1"/>
      </rPr>
      <t>. Pedi baixa por IMPRC, mas nao foi. Vamos tentar</t>
    </r>
  </si>
  <si>
    <t>Extinta por prescita</t>
  </si>
  <si>
    <t>Devolução dias no "limbo", férias, DM pelo não pagamento dos salários e 477</t>
  </si>
  <si>
    <t>CELSO TEIXEIRA DA SILVA</t>
  </si>
  <si>
    <t>0010304-85.2022.5.15.0053</t>
  </si>
  <si>
    <t xml:space="preserve">Aguarda realização de audiência UNA em 05/12/2022. Realizado acordo com banco BMG para exclusão dele. IMPROCEDENTE em face do Banco e outras subsidiarias por não haver como dividir o tempo. RO pelo Autor e Brinks. Manteve a improc em face dos tomadores. TRANSITOU. Fomos excluídos. </t>
  </si>
  <si>
    <t>DANIELA VIEIRA DA SILVA</t>
  </si>
  <si>
    <t>0011431-70.2024.5.15.0091</t>
  </si>
  <si>
    <t>Aguarda realização de audiência. Acordo com a 1a Ré e Banco excluído da açao.</t>
  </si>
  <si>
    <t>Aguarda realização de audiência INICIAL. Reclamante desistiu da açao, com o que as rés concordaram, mas exigiram os honorários. RO do Autor contra os honorários. Sentença mantida, mas baixou para 5% e declarou a inegibilidade. RR, AIRR e agravo pelo Autor.</t>
  </si>
  <si>
    <t>JEFERSON ANTONIO SIQUEIRA</t>
  </si>
  <si>
    <t>GRNT DE LOJA</t>
  </si>
  <si>
    <t>COMERCIO ELETRONICO FACIL LTDA</t>
  </si>
  <si>
    <t>BRINKS + BRADESCO + BB</t>
  </si>
  <si>
    <t>0011295-82.2022.5.15.0046</t>
  </si>
  <si>
    <t>NARAH CAROLINA TELES PARREIRA</t>
  </si>
  <si>
    <r>
      <t xml:space="preserve">Aguarda realização de audiência INICIAL. IMPROCEDENTE em face de todos. RO do Autor. Não provido. </t>
    </r>
    <r>
      <rPr>
        <b/>
        <sz val="11"/>
        <color theme="9" tint="-0.249977111117893"/>
        <rFont val="Times New Roman"/>
        <family val="1"/>
      </rPr>
      <t>TRANSITOU</t>
    </r>
    <r>
      <rPr>
        <sz val="11"/>
        <color theme="9" tint="-0.249977111117893"/>
        <rFont val="Times New Roman"/>
        <family val="1"/>
      </rPr>
      <t xml:space="preserve">. </t>
    </r>
  </si>
  <si>
    <t>JESSICA BARBOSA DA SILVA</t>
  </si>
  <si>
    <t>BBC PROCESSADORA/ ALMAVIVA</t>
  </si>
  <si>
    <r>
      <t xml:space="preserve">BANCO BRADESCO </t>
    </r>
    <r>
      <rPr>
        <b/>
        <sz val="11"/>
        <color theme="9" tint="-0.249977111117893"/>
        <rFont val="Times New Roman"/>
        <family val="1"/>
      </rPr>
      <t>BBI</t>
    </r>
    <r>
      <rPr>
        <sz val="11"/>
        <color theme="9" tint="-0.249977111117893"/>
        <rFont val="Times New Roman"/>
        <family val="1"/>
      </rPr>
      <t xml:space="preserve"> S.A.</t>
    </r>
  </si>
  <si>
    <t>0010131-29.2022.5.15.0096</t>
  </si>
  <si>
    <t>Aguarda realização de audiência INICIAL em  17/10/22. IMPROCEDENTE. RO pela Autora, não provido. RR e AIRR denegados (mat só DM, não vamos apresentar pets). TRANSITOU</t>
  </si>
  <si>
    <t>LUCIELIA MARTINS DA SILVA</t>
  </si>
  <si>
    <t>0010367-19.2024.5.15.0093</t>
  </si>
  <si>
    <t>Aguarda realização de audiência UNA. Foi para perícia. Osesp vai acompanhar. Acordo com Osesp, Banco excluído da ação.</t>
  </si>
  <si>
    <t xml:space="preserve">ACCORDO COM 1a Reclamada </t>
  </si>
  <si>
    <t>0010719-62.2021.5.15.0131</t>
  </si>
  <si>
    <t>0009386-80.2021.5.15.0000</t>
  </si>
  <si>
    <r>
      <t xml:space="preserve">Liminar de reintegração por descumprmento de compromisso negada. Impetraram MS, extinto pelo Dagoberto por incabível (compromisso durou 60 dias). Apresentaram AgIt, indeferido. Aguarda realizacao de audiência de UNA em 12/09/2022. IMPROCEDENTE. RO pelo Autor. Nao provido! ED pelo Autor, nao provido. RR e AIRR pelo Autor. </t>
    </r>
    <r>
      <rPr>
        <b/>
        <sz val="11"/>
        <color theme="9" tint="-0.249977111117893"/>
        <rFont val="Times New Roman"/>
        <family val="1"/>
      </rPr>
      <t>TRANSITOU</t>
    </r>
    <r>
      <rPr>
        <sz val="11"/>
        <color theme="9" tint="-0.249977111117893"/>
        <rFont val="Times New Roman"/>
        <family val="1"/>
      </rPr>
      <t>.</t>
    </r>
  </si>
  <si>
    <t>LUIZ VITOR PEZZENATO NOVAES</t>
  </si>
  <si>
    <t xml:space="preserve">BANCO BRADESCO S.A. + 1 </t>
  </si>
  <si>
    <t>0011514-89.2024.5.15.0090</t>
  </si>
  <si>
    <t>Aguarda designação de audiência. ACORDO com a Concilig e exclusao do Banco do polo passivo.</t>
  </si>
  <si>
    <t>RODRIGO DE CARVALHO MARCELO PEREIRA</t>
  </si>
  <si>
    <t>0011922-13.2023.5.15.0059</t>
  </si>
  <si>
    <t xml:space="preserve">ALEXANDRE LOPES GARCEZ </t>
  </si>
  <si>
    <r>
      <rPr>
        <b/>
        <sz val="11"/>
        <color theme="9" tint="-0.249977111117893"/>
        <rFont val="Times New Roman"/>
        <family val="1"/>
      </rPr>
      <t xml:space="preserve"> </t>
    </r>
    <r>
      <rPr>
        <sz val="11"/>
        <color theme="9" tint="-0.249977111117893"/>
        <rFont val="Times New Roman"/>
        <family val="1"/>
      </rPr>
      <t xml:space="preserve">Aguarda realização de audiência INICIAL. Procedente. Vamos de RO. ED pelo Reclamante, não provido. RO por ambos. Provido do Banco para IMPROCEDÊNCIA. </t>
    </r>
    <r>
      <rPr>
        <b/>
        <sz val="11"/>
        <color theme="9" tint="-0.249977111117893"/>
        <rFont val="Times New Roman"/>
        <family val="1"/>
      </rPr>
      <t>TRANSITOU</t>
    </r>
    <r>
      <rPr>
        <sz val="11"/>
        <color theme="9" tint="-0.249977111117893"/>
        <rFont val="Times New Roman"/>
        <family val="1"/>
      </rPr>
      <t>.</t>
    </r>
  </si>
  <si>
    <t>He pós 6a, ha - IMPROCEDENTE</t>
  </si>
  <si>
    <t>SABRINA OLIVEIRA DE SOUSA</t>
  </si>
  <si>
    <t>0010245-42.2021.5.15.0018</t>
  </si>
  <si>
    <r>
      <t xml:space="preserve">Determinada apreentação de defesa em 15 dias (26/3. UNA para 22/06/22. IMPROCEDENTE. RO pela Autora, que conseguiu o reconhecimento da rescisao indireta, mas nada disse sobre resp subs, assim, entendo que manteve-se a improcedencia em relaçao ao Banco, ate pq isso nao foi materia de recurso. ED pela Chain, provido para mandar pagar as custas. RR pela Chain, denegado. AI, denegado. Agravo pela Chain, nao provido. RecExt pela Chain, denegado. </t>
    </r>
    <r>
      <rPr>
        <b/>
        <sz val="11"/>
        <color theme="9" tint="-0.249977111117893"/>
        <rFont val="Times New Roman"/>
        <family val="1"/>
      </rPr>
      <t>TRANSITOU</t>
    </r>
    <r>
      <rPr>
        <sz val="11"/>
        <color theme="9" tint="-0.249977111117893"/>
        <rFont val="Times New Roman"/>
        <family val="1"/>
      </rPr>
      <t>. Cálculos ok, Chain intimada p/ pagar</t>
    </r>
  </si>
  <si>
    <t>VEREDIANE SILVA DE ALMEIDA</t>
  </si>
  <si>
    <t>0011085-51.2022.5.15.0007</t>
  </si>
  <si>
    <r>
      <t xml:space="preserve">Indeferida liminar de reintegração por doença laboral. Audiência INICIAL designada para 23/11/22. Perícia NEGATIVA! Renunciou aos pedidos de reintegraçao e nulidade. IMPROCEDENTE. RO pela Reclamante, não provido! ED pela Autora, desprovidos. RR e AIRR pela Autora. Rejeitados. </t>
    </r>
    <r>
      <rPr>
        <b/>
        <sz val="11"/>
        <color theme="9" tint="-0.249977111117893"/>
        <rFont val="Times New Roman"/>
        <family val="1"/>
      </rPr>
      <t>TRANSITOU</t>
    </r>
    <r>
      <rPr>
        <sz val="11"/>
        <color theme="9" tint="-0.249977111117893"/>
        <rFont val="Times New Roman"/>
        <family val="1"/>
      </rPr>
      <t xml:space="preserve">. </t>
    </r>
  </si>
  <si>
    <t>TIAGO DA CONCEICAO SOUZA</t>
  </si>
  <si>
    <t>0010815-21.2024.5.15.0148</t>
  </si>
  <si>
    <t>FOI PARA PELLEGRINA</t>
  </si>
  <si>
    <t>CAMILA CRISTIANE XAVIER DO NASCIMENTO</t>
  </si>
  <si>
    <t>0011852-70.2023.5.15.0002</t>
  </si>
  <si>
    <r>
      <rPr>
        <b/>
        <sz val="11"/>
        <color theme="9" tint="-0.249977111117893"/>
        <rFont val="Times New Roman"/>
        <family val="1"/>
      </rPr>
      <t xml:space="preserve"> </t>
    </r>
    <r>
      <rPr>
        <sz val="11"/>
        <color theme="9" tint="-0.249977111117893"/>
        <rFont val="Times New Roman"/>
        <family val="1"/>
      </rPr>
      <t xml:space="preserve">Aguarda realização de audiência INICIAL. Distribuiu outra açao de Vrep que seguirá apensada a essa. Laudo deu nexo, mas sem reduçao da capacidade ou incapacidade atual. </t>
    </r>
  </si>
  <si>
    <t>siM</t>
  </si>
  <si>
    <t>0010161-84.2024.5.15.0002</t>
  </si>
  <si>
    <t xml:space="preserve"> VERBA DE REPRESENTAÇÃO. Suspenso, seguirá com o anterior. </t>
  </si>
  <si>
    <t>CAROLINE LISSONI</t>
  </si>
  <si>
    <t>0010352-44.2024.5.15.0095</t>
  </si>
  <si>
    <t>DANIELLE THAIS VALENTE VEIGA DE CARVALHO</t>
  </si>
  <si>
    <t>ATIVA e GRÁVIDA - Ficou na Fundação da admissao (1/3/11) a 12/2013, quando foi para o Banco e la permaneceu até o final do contrato. Aguarda realização de audiência. Foi p/ perícia. Sem incapacidade, mas nexo de concausalidade moderado na doença. ACORDO</t>
  </si>
  <si>
    <t xml:space="preserve">(MT: 102.722) Rel: 220k (já com rescisórias) </t>
  </si>
  <si>
    <r>
      <t>Liguei em 9/4/24 e ofereci 60k. Ela ta gravida e vao emendar pedindo a indenizaçao pela estabilidade. Mandei relat pro Banco em 13/5.</t>
    </r>
    <r>
      <rPr>
        <b/>
        <sz val="11"/>
        <color theme="9" tint="-0.249977111117893"/>
        <rFont val="Calibri"/>
        <family val="2"/>
        <scheme val="minor"/>
      </rPr>
      <t xml:space="preserve">  </t>
    </r>
    <r>
      <rPr>
        <sz val="11"/>
        <color theme="9" tint="-0.249977111117893"/>
        <rFont val="Calibri"/>
        <family val="2"/>
        <scheme val="minor"/>
      </rPr>
      <t>Com o laudo +, vou mandar de novo o rel, aprovaram 220k. Ofereci 200k em 8/01. ACEITOU!</t>
    </r>
  </si>
  <si>
    <t>200k liq</t>
  </si>
  <si>
    <t>(19) 3231-8100 / 99773-4247</t>
  </si>
  <si>
    <t>Quando pedir pagamento, lembrar do FGTS + 40% pelo e-social e honorários periciais (ver mirian de Lourdes)</t>
  </si>
  <si>
    <t>Rescisao indireta</t>
  </si>
  <si>
    <t>CLEVERSON JUNIOR PIMPINATTI</t>
  </si>
  <si>
    <t>0010955-24.2024.5.15.0029</t>
  </si>
  <si>
    <t>DANILO REBELO KEKI</t>
  </si>
  <si>
    <t>0010610-45.2024.5.15.0098</t>
  </si>
  <si>
    <t>GARCA</t>
  </si>
  <si>
    <t>LETICIA CALEGARI</t>
  </si>
  <si>
    <t>0010598-68.2023.5.15.0097</t>
  </si>
  <si>
    <t>Aguarda realização de UNA. Audiência cindida. Na proxima serao ouvidas aspenas as tests. ACORDO. Não acolhida a discriminaçao. Reapresentamos. Acordo homologado</t>
  </si>
  <si>
    <t>MARCIO APARECIDO BUENO DA SILVA</t>
  </si>
  <si>
    <t>0011052-15.2023.5.15.0108</t>
  </si>
  <si>
    <t xml:space="preserve">Aguarda realização de audiência. IMPROCEDENTE. RO do Autor. </t>
  </si>
  <si>
    <t>IMPROCCEDENTE - ACORDO</t>
  </si>
  <si>
    <t>MARIETTE APARECIDA PEREIRA</t>
  </si>
  <si>
    <t>0011249-73.2020.5.15.0043</t>
  </si>
  <si>
    <r>
      <t xml:space="preserve">Determinada apresentação de defesa em 15 dias (4/11). INST para 17/10/23. Procedente em parte. Negou dm. Vamos de ED porque deferiu he não pedidas. Provido para excluir as he. Vamos recorrer apenas adesivamente, se for o caso. RO pela Autora. Apresentamos adesivo, provido apenas o nosso para deferir os honorários. </t>
    </r>
    <r>
      <rPr>
        <b/>
        <sz val="11"/>
        <color theme="9" tint="-0.249977111117893"/>
        <rFont val="Times New Roman"/>
        <family val="1"/>
      </rPr>
      <t>TRANSITOU</t>
    </r>
    <r>
      <rPr>
        <sz val="11"/>
        <color theme="9" tint="-0.249977111117893"/>
        <rFont val="Times New Roman"/>
        <family val="1"/>
      </rPr>
      <t xml:space="preserve">. </t>
    </r>
  </si>
  <si>
    <t>IJ 15, ha (10%) e ADC 58 - ACORDO</t>
  </si>
  <si>
    <t>MELINA RENATA BORGES DE CAMARGO</t>
  </si>
  <si>
    <t xml:space="preserve">GERENTE DE PAB - GERENTE DE CONTAS PESSOA JURÍDICA </t>
  </si>
  <si>
    <t>0010961-71.2024.5.15.0145</t>
  </si>
  <si>
    <t>MARIVANE DA SILVA PESCADOR LOPES</t>
  </si>
  <si>
    <t>0011839-89.2024.5.15.0017</t>
  </si>
  <si>
    <t xml:space="preserve">Aguarda realização de audiência. Processos reunidos. </t>
  </si>
  <si>
    <t>200k em 8/1. 170k em 13/01</t>
  </si>
  <si>
    <t>Tem outro processo com outro advogado. Ofereci 120k em 7/1 p/ encerrar ambos. 150k em 9/01. DA PRA SER TUDO IND. 170k (liq =br) em 14/01.  FECHADO</t>
  </si>
  <si>
    <t>170K LIQ=BR</t>
  </si>
  <si>
    <t>MIRIAN DE LOURDES REBONATO CESTARI</t>
  </si>
  <si>
    <t>GERENTE DE CONTAS PESSOA JURÍDICA - PAB</t>
  </si>
  <si>
    <t>0011824-08.2022.5.15.0077</t>
  </si>
  <si>
    <r>
      <t xml:space="preserve">Aguarda realização de audiência UNA. Sentença deu só 384. RO só se for adesivo. ED pela Autora, rejeitados. RO pela Autora. Provido apenas para correçao. ED da Autora, não provido. </t>
    </r>
    <r>
      <rPr>
        <b/>
        <sz val="11"/>
        <color theme="9" tint="-0.249977111117893"/>
        <rFont val="Times New Roman"/>
        <family val="1"/>
      </rPr>
      <t>TRANSITOU</t>
    </r>
    <r>
      <rPr>
        <sz val="11"/>
        <color theme="9" tint="-0.249977111117893"/>
        <rFont val="Times New Roman"/>
        <family val="1"/>
      </rPr>
      <t xml:space="preserve">. Apresentados cálculos, homologados do Autor. Banco deve pagar. Garantimos e apresentamos EE. Providos e homologaram os nossos e mandaram liberar valores. AP pela rct. Colocamos esse processo nos acordos, mas Alzeni nao deu quitação. Em man, advs disseram que não tiveram ciência do acordo fechado. O acordo foi homologado sob alegação de que agora o problema é da rct com os advs dela. </t>
    </r>
  </si>
  <si>
    <t>I 384 - ACORDO</t>
  </si>
  <si>
    <t>0012795-56.2023.5.15.0077</t>
  </si>
  <si>
    <t>TALITA JANA PATZI BERGAMO</t>
  </si>
  <si>
    <t>Aguarda realização de audiência INICIAL. Foi para perícia. Laudo (psi) negativo! Aguarda audiência. Juíza mandou fazer perícia ambiental e usar laudo medico de outro processo (brincadeira!)</t>
  </si>
  <si>
    <t xml:space="preserve">Danos materiais (remédios) </t>
  </si>
  <si>
    <t>0010533-02.2024.5.15.0077</t>
  </si>
  <si>
    <r>
      <t xml:space="preserve">Aguarda realização de audiência. </t>
    </r>
    <r>
      <rPr>
        <b/>
        <sz val="11"/>
        <color theme="9" tint="-0.249977111117893"/>
        <rFont val="Times New Roman"/>
        <family val="1"/>
      </rPr>
      <t>DESISTIU do pedido de doença</t>
    </r>
    <r>
      <rPr>
        <sz val="11"/>
        <color theme="9" tint="-0.249977111117893"/>
        <rFont val="Times New Roman"/>
        <family val="1"/>
      </rPr>
      <t>. Foi pra perícia de periculosidade.</t>
    </r>
  </si>
  <si>
    <t xml:space="preserve">FECHADO P/ OS 2 PROCESSOS ativos </t>
  </si>
  <si>
    <t>Periculosidade - Devolução contribuição assistencial - confederativa</t>
  </si>
  <si>
    <t>NILCA DO NASCIMENTO RODRIGUES</t>
  </si>
  <si>
    <t>0011322-54.2024.5.15.0027</t>
  </si>
  <si>
    <t>280k/175</t>
  </si>
  <si>
    <t>Ofereci 80k em 12/12. 120k em 13/12 (da p/ ser tudo ind.).150k liq  em17/12. Fechou</t>
  </si>
  <si>
    <t>150k liq=b</t>
  </si>
  <si>
    <t>Aguarda homolo. Já pago</t>
  </si>
  <si>
    <t>PRISCILA MARINI FERNANDES DE FREITAS</t>
  </si>
  <si>
    <t xml:space="preserve">GERENTE EMPRESAS - GERENTE CORPORATE ONE </t>
  </si>
  <si>
    <t>0010941-43.2023.5.15.0007</t>
  </si>
  <si>
    <t xml:space="preserve">JOSE PIVI JUNIOR </t>
  </si>
  <si>
    <t>Aguarda realização de audiência INSTR. ACORDO</t>
  </si>
  <si>
    <t>RONALDO DE MELO KRIGUER</t>
  </si>
  <si>
    <t xml:space="preserve">GERENTE PAB - GERENTE CONTAS PESSOA FISICA I - GERENTE ASSISTENTE </t>
  </si>
  <si>
    <t>0012136-41.2024.5.15.0003</t>
  </si>
  <si>
    <t>THATIANA RODRIGUES GALVAO</t>
  </si>
  <si>
    <t xml:space="preserve">CAIXA - AGENTE DE NEGÓCIOS - CAIXA - </t>
  </si>
  <si>
    <t xml:space="preserve">BRADESCO VIDA E PREVIDÊNCIA - BRADESCO SEGUROS S/A -  BRAD.CAPITALIZACAO - BRAD.ADM.CONSORCIOS   </t>
  </si>
  <si>
    <t>0012377-69.2024.5.15.0082</t>
  </si>
  <si>
    <t>200/100k</t>
  </si>
  <si>
    <t>Ofereci 60k em 12/12. 80k em 16/12. Da pra ser tudo liq. Fechei em 100k em 17/12</t>
  </si>
  <si>
    <t>100k L=b</t>
  </si>
  <si>
    <t>e-mail/ wpp</t>
  </si>
  <si>
    <t>PROTOCOLADO - aguarda homo</t>
  </si>
  <si>
    <t>FABIANA APARECIDA DA SILVA</t>
  </si>
  <si>
    <t>0011814-66.2022.5.15.0140</t>
  </si>
  <si>
    <t xml:space="preserve">PAULO ALEXANDRE DE M ABDALLA  </t>
  </si>
  <si>
    <t>Foi para perícia. POSITIVA. Aguarda INSTR para oitiva de todas as testemuhas. Juiz pediu mais esclarecimentos antes de dar sentença. PROCEDENTE. Negou hes, treinets, PLR, 384 e tirar nome do Serasa. Negou JG e mandou pagar 10% de há para nós. ED por ambas. Provido da Autora para indeferir a tutela antecipada e do Banco para dar exigibilidade aos honorários. RO por ambas. Provido do banco para limitar pensao a 29/12/23, para deduzir a compl de pensao no periodo de afastamento, diminuir a base de calculo para 80% do salario. RR dispensado (sob meus protestos). ED da Autora, providos apenas para acrescentar 384 de 1 mes. ACORDO. Credires da rct fizeram penhora no rosto dos autos e mandaram Banco depositar o valor devido judicialmente, mas já pagamos o acordo e vamos peticionar informando isso</t>
  </si>
  <si>
    <r>
      <t xml:space="preserve">Doença, pensao, dif entre beneficio e salario, 384 (1 mês), danos materiais e morais (20k - doença), HÁ (10%) - </t>
    </r>
    <r>
      <rPr>
        <b/>
        <sz val="11"/>
        <color theme="9" tint="-0.249977111117893"/>
        <rFont val="Times New Roman"/>
        <family val="1"/>
      </rPr>
      <t>ACORDO</t>
    </r>
  </si>
  <si>
    <t>360k br (relatório)</t>
  </si>
  <si>
    <r>
      <t>Liguei em 23/4 e ofereci 200k Liq. Cobrei em 11/7. Novamente em 2/10. Depois 31/10. Pedi cálculos pro RH e pro Paulo enviar os deles p/ fazer como o Fernando sugeriu. Cobrei o advogado em 4/12, oferecendo 345k líquido. Pediu 360k liq (liq =bru), r</t>
    </r>
    <r>
      <rPr>
        <b/>
        <sz val="11"/>
        <color theme="9" tint="-0.249977111117893"/>
        <rFont val="Calibri"/>
        <family val="2"/>
        <scheme val="minor"/>
      </rPr>
      <t>eforcei 345 em 6/01</t>
    </r>
    <r>
      <rPr>
        <sz val="11"/>
        <color theme="9" tint="-0.249977111117893"/>
        <rFont val="Calibri"/>
        <family val="2"/>
        <scheme val="minor"/>
      </rPr>
      <t xml:space="preserve">. Submeti relatorio à Paloma em 6/01: autorizado. ACEITOU </t>
    </r>
  </si>
  <si>
    <t xml:space="preserve">345K LIQ + ENCERRA CONTRATO  </t>
  </si>
  <si>
    <t>(11) 4033-3994</t>
  </si>
  <si>
    <t>AGUARDA HOMOLOGAR</t>
  </si>
  <si>
    <t xml:space="preserve"> rescisão indireta</t>
  </si>
  <si>
    <t>FABIANA MARIA RAIMUNDO</t>
  </si>
  <si>
    <t xml:space="preserve">0011737-89.2019.5.15.0131 - EXeProv: 0010103-53.2022.5.15.0131 </t>
  </si>
  <si>
    <t>0010103-53.2022.5.15.0131</t>
  </si>
  <si>
    <r>
      <t xml:space="preserve">Aguarda realização de audiência UNA em 1/6/2020 - INI para 25/1/21. INSTR para 02/6/21. Sentença procedente. Partes apresentaram RO, que aguarda julgamento. RR pelo BAnco, denegado. AIRR pelas partes. Da rct aceitou da resp subs, mas nao proveu (ou seja, nao reconheceu vinvulo) e do BAnco provido pra aplicar ADC 58 (nao fala de juros na Selic).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EXE Prov/Def:</t>
    </r>
    <r>
      <rPr>
        <sz val="11"/>
        <color theme="9" tint="-0.249977111117893"/>
        <rFont val="Times New Roman"/>
        <family val="1"/>
      </rPr>
      <t xml:space="preserve"> Banco deve se manifestar sobre os cálculos da Autora.Impugnamos e ela concordou com os nossos, que foram homologados. Pela insolvencia da VC, ja mandou Banco pagar direto e ja deduziu o dep recursal. Garantimos sem EE, pois sem matéria. Reapresentamos cálculos após decisao do TST, homologados. Mandou pagar com os depositos existentes e devolver o restante.  </t>
    </r>
  </si>
  <si>
    <t>Resp subs; Diferença AP, multas normativas; DM (3k) e HÁ</t>
  </si>
  <si>
    <t>06/03/025</t>
  </si>
  <si>
    <t>EDGAR DA SILVA COSTA</t>
  </si>
  <si>
    <t>0012171-08.2023.5.15.0109</t>
  </si>
  <si>
    <t>Aguarda realização de audiência. PROCEDENTE. Perdeu DM, ind dispe antes do 30dio. RO por ambos.</t>
  </si>
  <si>
    <t>HE pos 6, nao comp clau 11,  - ACORDO</t>
  </si>
  <si>
    <t>zerado</t>
  </si>
  <si>
    <t>mesmo abaixo</t>
  </si>
  <si>
    <t>Mauricio Felix - wpp</t>
  </si>
  <si>
    <t>Dispensa no dissídio</t>
  </si>
  <si>
    <t>0010213-50.2024.5.15.0109</t>
  </si>
  <si>
    <t>VERBA DE REPRESENTAÇÃO. Aguarda realização de audiência INICIAL</t>
  </si>
  <si>
    <t>Ofereci 100k em 14/01. 140k em 21/01. Pedi cálculos do bruto. Mandei voltar e complemetar com as he da sentença e hon para ver se diminuiu o inss</t>
  </si>
  <si>
    <t>140k bruto - nos 2 processos</t>
  </si>
  <si>
    <t>RENATA DE SENA SOUZA</t>
  </si>
  <si>
    <t>GERENTE DE CONTAS PESSOA FÍSICA</t>
  </si>
  <si>
    <t>0010099-76.2023.5.15.0132</t>
  </si>
  <si>
    <t xml:space="preserve">Aguarda realização de audiência UNA. Sentença procedente. Vamos de RO. Reclamante apresentou ED, não provido e foi aplicada multa por protelatorios. RO por ambos. Provido para IMPROCEDENCIA. RR da Autora. Nao conhecido. TRANSITOU. </t>
  </si>
  <si>
    <t>HE pos 6, comp grat - IMPROCEDENTE</t>
  </si>
  <si>
    <t>CLAUDIA CRISTINA GREGIO CYRILLO</t>
  </si>
  <si>
    <t xml:space="preserve">GERENTE CONTAS PESSOA JURIDICA - GERENTE COMERCIAL III </t>
  </si>
  <si>
    <t>0011834-71.2024.5.15.0145</t>
  </si>
  <si>
    <t xml:space="preserve">Aguarda realização de audiência . Acordo. Nao homologado pq rct nao assinou. Em contao com adv dela p/ providenciar a assinatura. Ok, homologado. </t>
  </si>
  <si>
    <t>230k</t>
  </si>
  <si>
    <t>Juiz não homologou e mandou fazer alteraçoes. Fiz pet man e aguardo retorno do Felippe pra ver se aprova as alteraçoes</t>
  </si>
  <si>
    <t>s - não arquivar por causa da homolo emperrada. Só falta pagar acordo, resto ok</t>
  </si>
  <si>
    <t>RAFAEL DOMINGOS FURLAN</t>
  </si>
  <si>
    <t>0010139-30.2023.5.15.0012</t>
  </si>
  <si>
    <t>JURANDIR JOSE DAMER</t>
  </si>
  <si>
    <r>
      <t xml:space="preserve">Aguarda realização de audiência INICIAL. Procedente. Não aplicou a reforma. Perdeu vr, cc, equi e resc indireta (mas deu rescisorias do TRCT porque disse q o pgto não foi comprovado). RO por ambos. Não providos. Não providos. RR dispensado. </t>
    </r>
    <r>
      <rPr>
        <b/>
        <sz val="11"/>
        <color theme="9" tint="-0.249977111117893"/>
        <rFont val="Times New Roman"/>
        <family val="1"/>
      </rPr>
      <t>TRANSITOU</t>
    </r>
    <r>
      <rPr>
        <sz val="11"/>
        <color theme="9" tint="-0.249977111117893"/>
        <rFont val="Times New Roman"/>
        <family val="1"/>
      </rPr>
      <t>. Dterminada apresentação de cálculos pelo Banco com dep do incontrov. Rct concordou. Cálculos homologados e determinadas liberações</t>
    </r>
  </si>
  <si>
    <t xml:space="preserve">DM (36k), rescisórias e  </t>
  </si>
  <si>
    <t>encerramento</t>
  </si>
  <si>
    <t>em fev</t>
  </si>
  <si>
    <t>CAROLYNE CASTRO</t>
  </si>
  <si>
    <t>GERENTE DE CONTAS PESSOA FÍSICA-GERENTE ASSISTENTE</t>
  </si>
  <si>
    <t>0012038-72.2023.5.15.0106</t>
  </si>
  <si>
    <t>Aguarda realização de audiência INICIAL. ACORDO. RO da Uniao. Provido. RR por ambos. Aceitos</t>
  </si>
  <si>
    <t>Lucia + Terezinha + Banco Bradesco</t>
  </si>
  <si>
    <t>0011569-72.2022.5.15.0102</t>
  </si>
  <si>
    <t>Aguarda realização de audiência UNA. PROCEDENTE. Vamos de ED. ACORDO</t>
  </si>
  <si>
    <t>Resp subs 100% período etc - ACORDO</t>
  </si>
  <si>
    <r>
      <t xml:space="preserve">Liq com hon: 87.492    </t>
    </r>
    <r>
      <rPr>
        <b/>
        <sz val="11"/>
        <color theme="9" tint="-0.249977111117893"/>
        <rFont val="Times New Roman"/>
        <family val="1"/>
      </rPr>
      <t>Autorizado: 69.993</t>
    </r>
    <r>
      <rPr>
        <sz val="11"/>
        <color theme="9" tint="-0.249977111117893"/>
        <rFont val="Times New Roman"/>
        <family val="1"/>
      </rPr>
      <t xml:space="preserve">     </t>
    </r>
  </si>
  <si>
    <t xml:space="preserve">Ofereci 50k liq em 22/01 por e-mail. Cobrei em 24/1, 29/1. Aguarda cpp p/ mandar relatório (ja pronto na pasta). Aguarda homologação </t>
  </si>
  <si>
    <t>50k liq</t>
  </si>
  <si>
    <t>(12) 3635-5603   (12) 99615-5317  e-mail: lucio@falce.adv.br</t>
  </si>
  <si>
    <t>0010655-32.2024.5.15.0039</t>
  </si>
  <si>
    <r>
      <t xml:space="preserve">Aguarda realização de audiência UNA. PROCEDENTE. RO dispensado, apresentado pela GP, negado e aplicada multa à GP. </t>
    </r>
    <r>
      <rPr>
        <b/>
        <sz val="11"/>
        <color theme="9" tint="-0.249977111117893"/>
        <rFont val="Times New Roman"/>
        <family val="1"/>
      </rPr>
      <t>TRANSITOU</t>
    </r>
    <r>
      <rPr>
        <sz val="11"/>
        <color theme="9" tint="-0.249977111117893"/>
        <rFont val="Times New Roman"/>
        <family val="1"/>
      </rPr>
      <t>. Partes deverão apresentar cálculos. Homologados os do Autor e mandou GP pagar. Nao pagou, fizeram Bacen e deu certo. Vao liberar os valores e mandar remanescente p/ outra ção onde GP é ré.</t>
    </r>
  </si>
  <si>
    <t>AMANDA AMADEU SOUZA SILVA</t>
  </si>
  <si>
    <t>AGENTE NEGOCIOS - CAIXA - ESCRITURÁRIO</t>
  </si>
  <si>
    <t>0010463-51.2024.5.15.0055</t>
  </si>
  <si>
    <t xml:space="preserve">Aguarda realização de audiência. Reclamante ausente na instruçao e declarada confessa. IMPROCEDENTE. TRANSITOU. </t>
  </si>
  <si>
    <t>0010074-46.2024.5.15.0094</t>
  </si>
  <si>
    <t>Processo sobrestado para correr com o anterior. Processo geral. Como esta tudo no outro processo, juíza extinguiu s/ resoluçao. Arquivado.</t>
  </si>
  <si>
    <t>EMERSON MATHIAS</t>
  </si>
  <si>
    <t>0012413-02.2020.5.15.0099</t>
  </si>
  <si>
    <r>
      <t xml:space="preserve">Aguarda realização de audiência INSTR em 04/05/22. ACORDO com a GP. Não pagou. INSTR para 30/1/23 para apurar resp do Bradesco. Deferiram. Sem matéria para RO pela IE 95. Ninguem recorreu. </t>
    </r>
    <r>
      <rPr>
        <b/>
        <sz val="11"/>
        <color theme="9" tint="-0.249977111117893"/>
        <rFont val="Times New Roman"/>
        <family val="1"/>
      </rPr>
      <t>TRANSITOU</t>
    </r>
    <r>
      <rPr>
        <sz val="11"/>
        <color theme="9" tint="-0.249977111117893"/>
        <rFont val="Times New Roman"/>
        <family val="1"/>
      </rPr>
      <t>. Foram homologados cálculos e fizeram bacen na GP, negativo. Indicaram bem de 3 à penhara e EE deles nao foi recebido. Depois, reapresentaram com carta fiança e foi recebido. Nao provido. Sem AP, mandaram GP pagar. Ela apresentou EE, nao conhecidos e mandaram Banco pagar. Pagamos. Encerrado. Vao liberar um remanescente para nós, mas GCPJ ja esta ok.</t>
    </r>
  </si>
  <si>
    <t>ACORDDO não pago pela GP - Resp subs pelo acorddo nao pago</t>
  </si>
  <si>
    <t>JENNIFER THAIS DE ALMEIDA GOMES</t>
  </si>
  <si>
    <t>BANCO BRADESCO + ITAU</t>
  </si>
  <si>
    <t>1001621-06.2022.5.02.0473</t>
  </si>
  <si>
    <r>
      <t xml:space="preserve">Aguarda realização de audiência UNA. Procedente em parte. RO pelo Bradesco, não provido. RR dispensado pela IE 95. </t>
    </r>
    <r>
      <rPr>
        <b/>
        <sz val="11"/>
        <color theme="9" tint="-0.249977111117893"/>
        <rFont val="Times New Roman"/>
        <family val="1"/>
      </rPr>
      <t>TRANSITOU</t>
    </r>
    <r>
      <rPr>
        <sz val="11"/>
        <color theme="9" tint="-0.249977111117893"/>
        <rFont val="Times New Roman"/>
        <family val="1"/>
      </rPr>
      <t xml:space="preserve">. Determinada apresentação de cálculos pela Autora. Homologados cálculos da Autora, com a nossa concordância. Determinada habilitaçao do crédito na massa falida. Execuçao ja garantida pelo nosso deposito recursal de 3.200 reais. Juiz mandou Itaú e nós pagarmos. Pagamos (através da liberaçao do recursal). Vao devolver o restante e nos excluir da lide. </t>
    </r>
  </si>
  <si>
    <t xml:space="preserve">JULIANA FLORENCIO DE OLIVEIRA   </t>
  </si>
  <si>
    <t>0011388-32.2022.5.15.0018</t>
  </si>
  <si>
    <r>
      <t xml:space="preserve">BBC excluida da lide. Procedente em parte. Apresentamos ED. RO dispensado, apresentado pela Chain. Provido para IMPROCEDENCIA! RR pela Autora, denegado. </t>
    </r>
    <r>
      <rPr>
        <b/>
        <sz val="11"/>
        <color theme="9" tint="-0.249977111117893"/>
        <rFont val="Times New Roman"/>
        <family val="1"/>
      </rPr>
      <t>TRANSITOU</t>
    </r>
    <r>
      <rPr>
        <sz val="11"/>
        <color theme="9" tint="-0.249977111117893"/>
        <rFont val="Times New Roman"/>
        <family val="1"/>
      </rPr>
      <t xml:space="preserve">. Arquivou. </t>
    </r>
  </si>
  <si>
    <t>LUANA DOS SANTOS SANTANA</t>
  </si>
  <si>
    <t>0012181-19.2022.5.15.0002</t>
  </si>
  <si>
    <r>
      <t xml:space="preserve">Aguarda realização de audiência. PROCEDENTE. RO dispensado, apresentado pela Chain. Provido p/ IMPROC. . ED pela Reclamante. </t>
    </r>
    <r>
      <rPr>
        <b/>
        <sz val="11"/>
        <color theme="9"/>
        <rFont val="Times New Roman"/>
        <family val="1"/>
      </rPr>
      <t>TRANSITOU</t>
    </r>
    <r>
      <rPr>
        <sz val="11"/>
        <color theme="9"/>
        <rFont val="Times New Roman"/>
        <family val="1"/>
      </rPr>
      <t xml:space="preserve">. </t>
    </r>
  </si>
  <si>
    <t>0010521-04.2021.5.15.0138</t>
  </si>
  <si>
    <t>WESLER VALEZI</t>
  </si>
  <si>
    <r>
      <t xml:space="preserve">Aguarda realizacao de audiência de UNA em 12/4/22. Aguarda sentença. Sentença parcialmente procedente em face da 1ª Reclamada e IMPROCEDENTE em  relação ao banco bradesco. ED pela Essencial, improvido. RO pelos 2. Reclamante não provid e da Essencia provido pra nao precisar reintegrar. </t>
    </r>
    <r>
      <rPr>
        <b/>
        <sz val="11"/>
        <color theme="9" tint="-0.249977111117893"/>
        <rFont val="Times New Roman"/>
        <family val="1"/>
      </rPr>
      <t>TRANSITOU</t>
    </r>
    <r>
      <rPr>
        <sz val="11"/>
        <color theme="9" tint="-0.249977111117893"/>
        <rFont val="Times New Roman"/>
        <family val="1"/>
      </rPr>
      <t xml:space="preserve">. Mandou partes apresentarem cálculos, nao faremos pq foi IMPRC. Acolheu calculos da essencial e mandou pagar. Pago, arquivado. </t>
    </r>
  </si>
  <si>
    <t>MILTON CESAR GOMES DE OLIVEIRA</t>
  </si>
  <si>
    <t>0010786-78.2021.5.15.0114</t>
  </si>
  <si>
    <t>PHELIPE MARCELO BERRETTA IADEROZA</t>
  </si>
  <si>
    <r>
      <t xml:space="preserve">Determinada apresentação de defesa em 15dias (20/07). Instr para 29/9/21. Juíza indferiu provas orais pelo Banco por já ter info do locais de trabalho nos cartões de ponto. Sentença procedente. RO dispensado por Paloma. Demais apresentaram RO. </t>
    </r>
    <r>
      <rPr>
        <b/>
        <sz val="11"/>
        <color theme="9" tint="-0.249977111117893"/>
        <rFont val="Times New Roman"/>
        <family val="1"/>
      </rPr>
      <t>TRANSITOU</t>
    </r>
    <r>
      <rPr>
        <sz val="11"/>
        <color theme="9" tint="-0.249977111117893"/>
        <rFont val="Times New Roman"/>
        <family val="1"/>
      </rPr>
      <t xml:space="preserve">. RCT deve apresentara cálculos.  GP concordou parcialmente, autor corrigiu os calculos e eles foram homologados. determinado pag pela GP. Garantiu e apresentou EE, procedentes. Vao retificar. MAndaram GP substituir apólice por dinheiro. ok. MAndou GP indicar bens. Nao fez nada. Juiz negou aud e prorrogacao de pz e mandou seguradora que emitiu apólice pagar o devido. Bloquearam contas da GP e da seguradora. Tudo quitado. ARQUIVADO  </t>
    </r>
  </si>
  <si>
    <t xml:space="preserve"> respo subs; resc indireta; VRs; féria 21; 477 e 467; FGTS; HA 5% (correçao em liq)</t>
  </si>
  <si>
    <t>PEDRO HENRIQUE RESENDE RIBEIRO</t>
  </si>
  <si>
    <t>0011679-48.2022.5.15.0045</t>
  </si>
  <si>
    <r>
      <t xml:space="preserve">Aguarda realização de audiência UNA. IMPROCEDENTE. ED pelo Autor, rejeitados. RO pelo Autor, providos para afastar o cargo de confiança :(. Mas deu comp da gratf. RR dispensado, apresentado pelo Autor, denegado. AIRR pelo Autor, denegado. </t>
    </r>
    <r>
      <rPr>
        <b/>
        <sz val="11"/>
        <color theme="9" tint="-0.249977111117893"/>
        <rFont val="Times New Roman"/>
        <family val="1"/>
      </rPr>
      <t>TRANSITOU</t>
    </r>
    <r>
      <rPr>
        <sz val="11"/>
        <color theme="9" tint="-0.249977111117893"/>
        <rFont val="Times New Roman"/>
        <family val="1"/>
      </rPr>
      <t xml:space="preserve">. Banco deve apresentar cálculos. Rct concordou e foi homologado. Vamos pagar e encerrar. Arquivado.  </t>
    </r>
  </si>
  <si>
    <t>IMPROCCEDENTE - He pos 6 com comp grat</t>
  </si>
  <si>
    <t>Liq c/ hon: 2.276                                      Desagil 20%: 1.820,80</t>
  </si>
  <si>
    <t>Ofereci 1.500 em 29/4. Cobrei em 6/11, após negarem AIRR</t>
  </si>
  <si>
    <t>É o pp Reclamante - e-mail</t>
  </si>
  <si>
    <t>HE DESLOCAMENTO</t>
  </si>
  <si>
    <t>TAUANE DE SOUZA RIBEIRO</t>
  </si>
  <si>
    <t>0012723-69.2023.5.15.0077</t>
  </si>
  <si>
    <t>Aguarda realização de audiência UNA. Cancelada. Aguarda nova data. ACORDO</t>
  </si>
  <si>
    <t>FERNANDA DE OLIVEIRA</t>
  </si>
  <si>
    <t>0011236-85.2024.5.15.0091</t>
  </si>
  <si>
    <t>Aguarda realização de audiência. Acordo com a 1a Ré e nada falou sobre o banco, mas acordo já cumprido com a emissao das guias</t>
  </si>
  <si>
    <t>Acordo com a 1a Ré</t>
  </si>
  <si>
    <t>Bradesco + 2</t>
  </si>
  <si>
    <t>0010359-02.2022.5.15.0032</t>
  </si>
  <si>
    <r>
      <t xml:space="preserve">Aguarda realização de audiência UNA em 23/05/2023. Acordo com a BMG e exclusao do mesmo. Fomos intimados da audiência de 23/5 mas não habilitamos no processo. Ai, em 9/22 mandaram apresentra defesa em 15 dias e o Banco não nos avisou (não encontrei email). Nao apresentamos. Rct apresentou replica sem se atentar que nao apresentamos defesa. IMPROCEDENTE em relaçao as subs. RO pelo Autor e Brinks, nao providos. RR pelo Autor. Desistiu em 16/10. </t>
    </r>
    <r>
      <rPr>
        <b/>
        <sz val="11"/>
        <color theme="9" tint="-0.249977111117893"/>
        <rFont val="Times New Roman"/>
        <family val="1"/>
      </rPr>
      <t>TRANSITOU</t>
    </r>
    <r>
      <rPr>
        <sz val="11"/>
        <color theme="9" tint="-0.249977111117893"/>
        <rFont val="Times New Roman"/>
        <family val="1"/>
      </rPr>
      <t xml:space="preserve">. Excluíram Bradesco e d+ subs e exe seguirá em face da 1a. </t>
    </r>
  </si>
  <si>
    <t>LUCAS DA SILVA SANTOS</t>
  </si>
  <si>
    <t>0011206-32.2024.5.15.0097</t>
  </si>
  <si>
    <t>DANIELA GUIDELI DE SOUSA</t>
  </si>
  <si>
    <t>Aguarda realização de audiência INICIAL. Arquivada pela ausência do Autor.</t>
  </si>
  <si>
    <t>AIRTON CESAR DE SOUZA</t>
  </si>
  <si>
    <t>0010101-37.2021.5.15.0093</t>
  </si>
  <si>
    <r>
      <t xml:space="preserve">Determinada apresentação de defesa até 30/04/21. INSTR para 01/08/22. procedente em parte. ED pela correçao, acolhido. RO dispensado pela IN 95. Provido do Autor para isentar de Honorarios e não limtiar condenação aos valores da inicial. RO dispensado IN 95. RR e AIRR pelo Autor, nao acolhidos. </t>
    </r>
    <r>
      <rPr>
        <b/>
        <sz val="11"/>
        <color theme="9" tint="-0.249977111117893"/>
        <rFont val="Times New Roman"/>
        <family val="1"/>
      </rPr>
      <t xml:space="preserve">TRANSITOU. </t>
    </r>
    <r>
      <rPr>
        <sz val="11"/>
        <color theme="9" tint="-0.249977111117893"/>
        <rFont val="Times New Roman"/>
        <family val="1"/>
      </rPr>
      <t>Determinada apresentação de cálculos pelo Autor e impugnaçao pelas rcds. GP disse q irá impugnar, entao nao pediremos cálculos. Nao apresentaram e foi pra perícia. Rct concordou e as rdcs nao se manifestarao, entao foram homologados os cálculos do perito. Mandaram GP pagar. Pediu CONC e marcaram aud. Rct disse q nao tem interese em acordo e mandaram a conclusao para pesquisas bacen. Se infrutiferas, nos intiamarão para pgt. Acharam o imovel ja arrematado, sendo que todo valor foi para a VT de Piedade e vao tentar receber de lá. GP pagou, vai arquivar.</t>
    </r>
  </si>
  <si>
    <t>ADELITA THAIS LUNARDI</t>
  </si>
  <si>
    <t>0012061-82.2022.5.15.0096</t>
  </si>
  <si>
    <r>
      <t xml:space="preserve">Aguarda realização de audiência INICIAL. Reclamante reconheceu os cartoes em replica e, por isso, juiza mandou a conclusao. Vamos apresentar RF. Procedente. Vamos de RO porque a Jessica não dispensou. RO apenas pelo Banco, provido para aplicar a Reforma. RR dispensado. </t>
    </r>
    <r>
      <rPr>
        <b/>
        <sz val="11"/>
        <color theme="9" tint="-0.249977111117893"/>
        <rFont val="Times New Roman"/>
        <family val="1"/>
      </rPr>
      <t>TRANSITOU</t>
    </r>
    <r>
      <rPr>
        <sz val="11"/>
        <color theme="9" tint="-0.249977111117893"/>
        <rFont val="Times New Roman"/>
        <family val="1"/>
      </rPr>
      <t xml:space="preserve">. Concordamos com os cálculos da rct.  </t>
    </r>
  </si>
  <si>
    <t>IJ + HÁ - ACORDO</t>
  </si>
  <si>
    <t>THAMIRYS FERNANDA SANTOS ALEIXO</t>
  </si>
  <si>
    <t>0011084-70.2021.5.15.0114</t>
  </si>
  <si>
    <t>LUCAS GRISOLIA FRATARI</t>
  </si>
  <si>
    <r>
      <t xml:space="preserve">Determinada apresentação de defesa em 15 dias (2/9). Laudo apontou concausalidade e incapacidade total e temporária. Aguarda realização de audiência INSTR em 20/04/2022. Sentença procedente. Perdeu cc quando supadv, reconheeu concausa, reintegraçao. RO por ambas. Provido do banco para reduzir os DM para 30k. Nao provido da Autora. RR dispensado, mesmo eu insistindo em EDs. RR pela Autora, acolhido apenas p/ aplicaçao da reforma. TST nem conheceu. </t>
    </r>
    <r>
      <rPr>
        <b/>
        <sz val="11"/>
        <color theme="9" tint="-0.249977111117893"/>
        <rFont val="Times New Roman"/>
        <family val="1"/>
      </rPr>
      <t>TRANSITOU</t>
    </r>
    <r>
      <rPr>
        <sz val="11"/>
        <color theme="9" tint="-0.249977111117893"/>
        <rFont val="Times New Roman"/>
        <family val="1"/>
      </rPr>
      <t>. ACORDO.</t>
    </r>
  </si>
  <si>
    <t>7a e 8a quando g ass, compensaçao ok, 384 ate 11/17, pensao de 50% do salário por 12 meses, DM 30k ACORDO</t>
  </si>
  <si>
    <t xml:space="preserve">                    Liq c/ hon:  154.921                     Desagil 20%: 123.936                          </t>
  </si>
  <si>
    <t>R$ 176.000,00 + R$ 8.500,00 / 180k / 168</t>
  </si>
  <si>
    <t xml:space="preserve">Ofereci 100k liq em 23/4. Quer aguardar o acordao. Pós acordao, ofereci 100k liq de novom em 11/7. Em 29/7, retornei com 120k Liq. Manteve os 200k. Ofereci 125k L em 22/01. Mandou 180k e eu falei pra baixarem a pretensao que tento melhorar. Em 28/2, aceitou 150k b. Pedi calcs atual p/ relatorio. </t>
  </si>
  <si>
    <t>150k b</t>
  </si>
  <si>
    <t>e-mail - DR. Lucas - wpp</t>
  </si>
  <si>
    <t>0010172-68.2025.5.15.0135</t>
  </si>
  <si>
    <t>Aguarda realização de audiência. Rct desistiu da ação.</t>
  </si>
  <si>
    <t>FLAVIA MARCHESI CINICIATO</t>
  </si>
  <si>
    <t>0010031-90.2025.5.15.0089</t>
  </si>
  <si>
    <t xml:space="preserve">Aguarda realização de audiência. Acordo com Concilig e exclusão do Banco. </t>
  </si>
  <si>
    <t xml:space="preserve">ACORDO com 1a rcd </t>
  </si>
  <si>
    <t>GUSTAVO FIGUEIREDO VELLA</t>
  </si>
  <si>
    <t xml:space="preserve">ROBERTA NASCIMENTO ADVOGADOS ASSOCIADOS </t>
  </si>
  <si>
    <t xml:space="preserve">BANCO PAN S.A. + BANCO BRADESCO </t>
  </si>
  <si>
    <t>0011874-27.2024.5.15.0089</t>
  </si>
  <si>
    <t>VIVIANE COLACINO DE GODOY MARQUESINI</t>
  </si>
  <si>
    <t xml:space="preserve">Aguarda realização de audiência. Acordo com a 1a Ré e renúncia em relaçao ao Banco. </t>
  </si>
  <si>
    <t>0011055-22.2024.5.15.0047</t>
  </si>
  <si>
    <t>Aguarda realização de audiência. Rct nao compareceu. Pz de 5 dias p/ justificar. Juiz nao considerou justificado e arquivou.</t>
  </si>
  <si>
    <t>290k</t>
  </si>
  <si>
    <t>Ofereci 70k em 22/01. 100k em 29/01. Muito distante. Encerradas. Em 14/2, repassei de novo a proposta de 100k. Em 14/02, Banco baixou p/ 41k, informei Felippe</t>
  </si>
  <si>
    <t>encerrado pela distancia</t>
  </si>
  <si>
    <t>RAYANE FERREIRA DOS SANTOS</t>
  </si>
  <si>
    <t>0011390-70.2024.5.15.0005</t>
  </si>
  <si>
    <t xml:space="preserve">Aguarda realização de audiência UMA. Acordo com a 1rcda - exclusão BANCO da lide. </t>
  </si>
  <si>
    <t xml:space="preserve">FERNANDO MAURO CARDOSO / JOAO VICTOR DE OLIVEIRA CARDOSO </t>
  </si>
  <si>
    <t>0010853-17.2023.5.15.0100</t>
  </si>
  <si>
    <t>ADRIANA CRISTINA SESTI</t>
  </si>
  <si>
    <r>
      <t xml:space="preserve">Aguarda realização de audiência INICIAL. JV é o filho do Fernando, que era empregado do banco e faleceu. Alegam que o Banco não pagou as rescisórias ao herdeiro legal, mas depositaram na conta do falecido e ai os debitos mensais como Netflix, Vivo etc comeram o valor.  Pede novo pgt, 477 e dm. PROCEDENTE. Perdeu 477. RO por ambos. Provido do Banco p/ determinar intimaçao especifica e rejeitou do Autor. RR dispensado. </t>
    </r>
    <r>
      <rPr>
        <b/>
        <sz val="11"/>
        <color theme="9" tint="-0.249977111117893"/>
        <rFont val="Times New Roman"/>
        <family val="1"/>
      </rPr>
      <t>TRANSITOU</t>
    </r>
    <r>
      <rPr>
        <sz val="11"/>
        <color theme="9" tint="-0.249977111117893"/>
        <rFont val="Times New Roman"/>
        <family val="1"/>
      </rPr>
      <t>. Mandou cumprirmos as obrigações de fazer e apresentar cálculos. Nossos homologados, com ok da LP. Pagamos</t>
    </r>
  </si>
  <si>
    <t>Dif  rescisórias e DM (10k)</t>
  </si>
  <si>
    <t>Pagra vrs ao herdeiro, 477 e dm</t>
  </si>
  <si>
    <t>RICARDO JESUS GONCALVES</t>
  </si>
  <si>
    <t>0010354-08.2021.5.15.0131</t>
  </si>
  <si>
    <r>
      <t xml:space="preserve">Aguarda realização de audiência INICIAL em 28/06/21. Aguarda INSTR. Sentença procedencia.  ED pela Prosegur. RO pelo Autor e Banco. Não provido do Banco, mas sim do Autor para acrescer horas extras. RO dispensado IE 95. RR também. </t>
    </r>
    <r>
      <rPr>
        <b/>
        <sz val="11"/>
        <rFont val="Times New Roman"/>
        <family val="1"/>
      </rPr>
      <t>TRANSITOU</t>
    </r>
    <r>
      <rPr>
        <sz val="11"/>
        <rFont val="Times New Roman"/>
        <family val="1"/>
      </rPr>
      <t>. Mandou direto pra perícia. ProSegur esta acompanhando os cálculos. Intimada p/ pagar, pagaram. Vao devolver nosso recursal.Ok</t>
    </r>
  </si>
  <si>
    <t>0011153-92.2021.5.15.0085</t>
  </si>
  <si>
    <t xml:space="preserve">ANA REGINA SILVA ARAUJO </t>
  </si>
  <si>
    <r>
      <t xml:space="preserve">Determinada apresentação de defesa em 15 dias (15/21). INSTR para 30/6/22. Sentença negou treinet.  Sentença de ED do Autor deferiu reflexos da VR em gratificação. RO pelas partes, ambos providos. Do banco: para tirar a VR. Do autor: para reconhecer a interrp da presc e treinet até dez 2015. Russo nao quis RR, mesmo eu avisando que Treinet nao tava no protesto interruptivo. RR pelo Autor (JG e VRp), denegado. Irei insistir em RR adesivo, nao deu certo. AI pelo Autor, denegado por ausência de transcendência. </t>
    </r>
    <r>
      <rPr>
        <b/>
        <sz val="11"/>
        <color theme="9" tint="-0.249977111117893"/>
        <rFont val="Times New Roman"/>
        <family val="1"/>
      </rPr>
      <t>TRANSITOU</t>
    </r>
    <r>
      <rPr>
        <sz val="11"/>
        <color theme="9" tint="-0.249977111117893"/>
        <rFont val="Times New Roman"/>
        <family val="1"/>
      </rPr>
      <t xml:space="preserve">. Partes devem apresentar cálculos. Homologados do rct, apresentamos EE, nao providos. Vamos de AP. Denegado por falta de limitação. Nao apresentamos recurso pois Thamara dispensou. Valores serão liberados e processo arquivado. </t>
    </r>
  </si>
  <si>
    <t>Verba de representação, interrup prescr e treinet</t>
  </si>
  <si>
    <t>LBS não aceita dar nenhum desconto nos cálculos do outro processo. Entao não rola o acordo</t>
  </si>
  <si>
    <t>encerrado ate pagamento do outro processo</t>
  </si>
  <si>
    <t>0010524-85.2022.5.15.0020</t>
  </si>
  <si>
    <r>
      <t xml:space="preserve">Aguarda realizacao de audiência de UNA em 23/8/22. IMPROCEDENTE. RO do Reclamante, não provido. ED pelo Reclamante, não provido. RR e AIRR pelo autor. Denegados! </t>
    </r>
    <r>
      <rPr>
        <b/>
        <sz val="11"/>
        <color theme="9" tint="-0.249977111117893"/>
        <rFont val="Times New Roman"/>
        <family val="1"/>
      </rPr>
      <t>TRANSITOU</t>
    </r>
    <r>
      <rPr>
        <sz val="11"/>
        <color theme="9" tint="-0.249977111117893"/>
        <rFont val="Times New Roman"/>
        <family val="1"/>
      </rPr>
      <t>,</t>
    </r>
  </si>
  <si>
    <t>EDNILSON BATISTA DOS SANTOS</t>
  </si>
  <si>
    <t xml:space="preserve">GERENTE DE CONTAS PESSOA JURÍDICA - GERENTE EXECUTIVO ADMINISTRATIVO (assistente regional) </t>
  </si>
  <si>
    <t>0010787-87.2023.5.15.0051</t>
  </si>
  <si>
    <r>
      <t xml:space="preserve">Aguarda realização de audiência UNA. PROCEDENTE. Perdeu he  todo período,  cartoes pós 6/19 (quando ger contas). Vamos de ED pelos hon e divisor. Só falou sobre divisor, sem prover. RO pelo Banco. Adesivo do Autor. Acolhido o nosso para reconhecer cartões, mas deu nulidade do banco de horas! Afastou IJ, arrumou divisor e deu hon. Nao provido o do Autor. </t>
    </r>
    <r>
      <rPr>
        <b/>
        <sz val="11"/>
        <color theme="9" tint="-0.249977111117893"/>
        <rFont val="Times New Roman"/>
        <family val="1"/>
      </rPr>
      <t>TRANSITOU</t>
    </r>
    <r>
      <rPr>
        <sz val="11"/>
        <color theme="9" tint="-0.249977111117893"/>
        <rFont val="Times New Roman"/>
        <family val="1"/>
      </rPr>
      <t xml:space="preserve">. Banco apresentou cálculos e depositou o incontroverso. Rct concordou. Vao liberar os valores e encerrar </t>
    </r>
  </si>
  <si>
    <t xml:space="preserve">HE pos 8 por nulidade de banco de horas  </t>
  </si>
  <si>
    <t>Miguel nunca faz acordo em calculos</t>
  </si>
  <si>
    <t>DEBORA TATIANE PINATTI</t>
  </si>
  <si>
    <t>0010929-54.2022.5.15.0010</t>
  </si>
  <si>
    <r>
      <t xml:space="preserve">Aguarda realização de audiência INI em 12/9/22. CONC agendada. PROCEDENTE. Acolheu cartoes, menos para saída. Claus 11 ok e deduçoes ok. RO por ambas. Não providos. RR dispensado. </t>
    </r>
    <r>
      <rPr>
        <b/>
        <sz val="11"/>
        <color theme="9" tint="-0.249977111117893"/>
        <rFont val="Times New Roman"/>
        <family val="1"/>
      </rPr>
      <t>TRANSITOU</t>
    </r>
    <r>
      <rPr>
        <sz val="11"/>
        <color theme="9" tint="-0.249977111117893"/>
        <rFont val="Times New Roman"/>
        <family val="1"/>
      </rPr>
      <t>. Mandou banco apresentar cálculos e depositar o incontroverso. Foi para perícia. Concordamos, homologados. Temos que pagar a dif em 15 dias. Pagamos, vao liberar valores.</t>
    </r>
  </si>
  <si>
    <t>7a e 8a (clau 11 ok), 1 hora extra por dia (não registrada no ponto)</t>
  </si>
  <si>
    <t>calculos apresentados, mais difiicl agora</t>
  </si>
  <si>
    <t>final da execuçao</t>
  </si>
  <si>
    <t>GABRIEL RIBEIRO MACHADO</t>
  </si>
  <si>
    <t>0011437-62.2021.5.15.0130 CumpSen: : 0010205-44.2023.5.15.0130</t>
  </si>
  <si>
    <t>FAUSTO HENRIQUE MARQUES</t>
  </si>
  <si>
    <r>
      <t xml:space="preserve">Determinada apresentação de defesa em 30 dias (P:16/12). Parcial/ procedente em face de ambas. ED pelo Banco, provido. RO pelo Autor. RO do banco dispensado pela IE 95. RO pela GP, provido só para limitar valores. RR dispensado, apresentado pela GP, denegado. AIRR pela GP. Nao provido.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EXE Prov:</t>
    </r>
    <r>
      <rPr>
        <sz val="11"/>
        <color theme="9" tint="-0.249977111117893"/>
        <rFont val="Times New Roman"/>
        <family val="1"/>
      </rPr>
      <t xml:space="preserve"> Reclamante apresentou cálculos e GP impugnou. Aceita parcialmente e rct deverá reapresentar cálculos. Homologados. GP nao pagou, nos intimou a pagar. Pagamos. Encerrado.</t>
    </r>
  </si>
  <si>
    <t>CARLOS ROBERTO REZENDE</t>
  </si>
  <si>
    <t>PORTEIRO</t>
  </si>
  <si>
    <t>0010892-68.2024.5.15.0103</t>
  </si>
  <si>
    <t>GERSON FORTES</t>
  </si>
  <si>
    <t xml:space="preserve">Aguarda realização de audiência. Acordo entre Reclamante e 1a Ré com SUSPENSAO do feito em face do Banco (já agendado pra encerrar).  </t>
  </si>
  <si>
    <t>0011675-52.2022.5.15.0096</t>
  </si>
  <si>
    <r>
      <t xml:space="preserve">Aguarda realizaçao de audiência INICIAL. Aguarda INSTR. PROCEDENTE. ED pela base das diferenças, presc e comp qnd substitui gerente geral. Não provido. RO por ambos. Não providos. </t>
    </r>
    <r>
      <rPr>
        <b/>
        <sz val="11"/>
        <color theme="9" tint="-0.249977111117893"/>
        <rFont val="Times New Roman"/>
        <family val="1"/>
      </rPr>
      <t>TRANSITOU</t>
    </r>
    <r>
      <rPr>
        <sz val="11"/>
        <color theme="9" tint="-0.249977111117893"/>
        <rFont val="Times New Roman"/>
        <family val="1"/>
      </rPr>
      <t>. Reclamado deve apresentar cálculos e depositar incontroverso. Rct concordou e nossos cálculos homologados. Vao liberar valores e arquivar.</t>
    </r>
  </si>
  <si>
    <t>LARISSA GOMES DA SILVA</t>
  </si>
  <si>
    <t>0011040-40.2020.5.15.0129</t>
  </si>
  <si>
    <t>Defesa em 30 dias (16/11). Protocolada em 04/11. INSTR para 1/6/22. IMPROCEDENTE. RO pela Autora. Não provido! RR e AIRR pela Autora.Nao providos! TRANSITOU. Arquivou.</t>
  </si>
  <si>
    <t>0010081-50.2022.5.15.0145</t>
  </si>
  <si>
    <t>RAFAEL ALVARENGA STELLA</t>
  </si>
  <si>
    <r>
      <t xml:space="preserve">Aguarda realizacao de audiência de UNA em 07/04/22. Sentença parcial. </t>
    </r>
    <r>
      <rPr>
        <b/>
        <u/>
        <sz val="11"/>
        <color theme="9" tint="-0.249977111117893"/>
        <rFont val="Times New Roman"/>
        <family val="1"/>
      </rPr>
      <t>Apresentamos RO</t>
    </r>
    <r>
      <rPr>
        <sz val="11"/>
        <color theme="9" tint="-0.249977111117893"/>
        <rFont val="Times New Roman"/>
        <family val="1"/>
      </rPr>
      <t xml:space="preserve">, Reclamante ED, provido para aumentar vale referiçao em 2 meses. RO da GP não aceito pelo Jorge porque ele não aceita fiança bancária. AIRO pela GP, não provido. Irao julgar o RO do Banco. Nao provido e aplicado multa por má-fé por ter apresentado o RO. RR dispensado por Russomano. </t>
    </r>
    <r>
      <rPr>
        <b/>
        <sz val="11"/>
        <color theme="9" tint="-0.249977111117893"/>
        <rFont val="Times New Roman"/>
        <family val="1"/>
      </rPr>
      <t>TRANSITOU</t>
    </r>
    <r>
      <rPr>
        <sz val="11"/>
        <color theme="9" tint="-0.249977111117893"/>
        <rFont val="Times New Roman"/>
        <family val="1"/>
      </rPr>
      <t>. Determinada apresentaçao de cálculos pelas partes. Thamara disse que GP que vai cuidar disso. GP impugnou calculos do Autor apenas sobre TRD no IPCA, o q nao foi aceito e homologados cálculos do rct e determinado pgto pela GP. Apresentou EE, nao processado pois garantiu com seg fiança. Fizeram Bacen e bloqueram valor do Banco. Já transferiram. Vamos encerrar.</t>
    </r>
  </si>
  <si>
    <t>THIAGO DE SOUZA MARGATO</t>
  </si>
  <si>
    <t>0011580-20.2023.5.15.0053</t>
  </si>
  <si>
    <r>
      <t xml:space="preserve">Só PLR prop. Aguarda realização de audiência UNA. PROCEDENTE. RO pelo banco apenas, provido para afastar a PLR e declar a IMPROCEDENCIA. ED pelo Autor, nao provido. </t>
    </r>
    <r>
      <rPr>
        <b/>
        <sz val="11"/>
        <color theme="9" tint="-0.249977111117893"/>
        <rFont val="Times New Roman"/>
        <family val="1"/>
      </rPr>
      <t>TRANSITOU</t>
    </r>
    <r>
      <rPr>
        <sz val="11"/>
        <color theme="9" tint="-0.249977111117893"/>
        <rFont val="Times New Roman"/>
        <family val="1"/>
      </rPr>
      <t>. Vai arquivar</t>
    </r>
  </si>
  <si>
    <t>PLR prop - IMPROCEDENTE</t>
  </si>
  <si>
    <t>THIAGO LACERDA</t>
  </si>
  <si>
    <t>ESPECIALISTA INVESTIMENTOS II</t>
  </si>
  <si>
    <t>0010130-19.2021.5.15.0051</t>
  </si>
  <si>
    <r>
      <t xml:space="preserve">Aguarda realização de audiência INSTR no dia 31/5/22.  Sentença reconheceu CC e cartões, só não no periodo de 2018 a 2020, na ag Carlos Botelkho. Vamos de ED, rejeitados. RO pelas partes. Provido só do Reclamante para deferir he (fdps!). Não enviamos o acórdão ao Russo. </t>
    </r>
    <r>
      <rPr>
        <b/>
        <sz val="11"/>
        <color theme="9" tint="-0.249977111117893"/>
        <rFont val="Times New Roman"/>
        <family val="1"/>
      </rPr>
      <t>TRANSITOU</t>
    </r>
    <r>
      <rPr>
        <sz val="11"/>
        <color theme="9" tint="-0.249977111117893"/>
        <rFont val="Times New Roman"/>
        <family val="1"/>
      </rPr>
      <t>. Determinada apresentação de cálculos pelas partes com depósito do incontroverso. Foi pra perícia. Concordamos cos os cálculos periciais, que foram homologados. Rct tb concordou. Vamos pagar e vai encerrar.</t>
    </r>
  </si>
  <si>
    <t>HE pós 6a, jornada da inicial + IJ  (ambos de 2018 a 2020)</t>
  </si>
  <si>
    <t>CALC 11/22                                                  Bruto c/ hon: 174.365                             Desagil 20%: 139.500/ 129.180                               Descontos: 10.320</t>
  </si>
  <si>
    <t>480k</t>
  </si>
  <si>
    <t>Ofereci 100k Li em 27/10. Cobrei em 31/10. Disse que quer 480k.</t>
  </si>
  <si>
    <t>DARLAN WIDOWSCKY RIBEIRO</t>
  </si>
  <si>
    <t>0012524-13.2024.5.15.0077</t>
  </si>
  <si>
    <t xml:space="preserve">Aguarda realizaçao de audiência </t>
  </si>
  <si>
    <t>200k/160</t>
  </si>
  <si>
    <t>Ofereci 100k em 16/12. Cobrei em 6/1, Pri de férias. Em 10/01 Michele me retornou com 200k. Mandei 140k em 14/01. Fechei em 20/01</t>
  </si>
  <si>
    <t>160k b</t>
  </si>
  <si>
    <t>Pri/Michele</t>
  </si>
  <si>
    <t>Homologadoe  pago</t>
  </si>
  <si>
    <t>EDER DONIZETTI DIAS</t>
  </si>
  <si>
    <t>0011313-27.2023.5.15.0060</t>
  </si>
  <si>
    <t>Aguarda realização de audiência INICIAL. PROCEDENTE. Não aplicou reforma. Perdeu IJ, treinet, DM.. ED pelo Autor. Provido em parte. RO por ambos. Nao providos. RR dispensado</t>
  </si>
  <si>
    <t>He pos 8 (jornada inicial); multa cct;  HA - ACORDO</t>
  </si>
  <si>
    <r>
      <t xml:space="preserve">Bru c/ hon: 270.500                    liq com hon: 259k                  Menos 20%: 207.230                                     TOTAL DAS 2 ALÇADAS: </t>
    </r>
    <r>
      <rPr>
        <b/>
        <sz val="10"/>
        <color theme="9" tint="-0.249977111117893"/>
        <rFont val="Calibri"/>
        <family val="2"/>
      </rPr>
      <t>316.430</t>
    </r>
  </si>
  <si>
    <t>300k /320k</t>
  </si>
  <si>
    <t>Ofereci 150k liq em 2/10. Ofereci 190k liq em 7/10, mas negou.  Após acordao, em 6/3, retomamos. Pediu 320k e  eu ofereci 300k em 10/3. Quer calc do bruto/lq. Pedi p/ 12/3. fechado</t>
  </si>
  <si>
    <t>GABRIEL SOUSA VALLADAO DA SILVA</t>
  </si>
  <si>
    <t xml:space="preserve">GERENTE ASSISTENTE - GERENTE RELACIONAMENTO PRIME </t>
  </si>
  <si>
    <t>0011324-93.2024.5.15.0004</t>
  </si>
  <si>
    <t xml:space="preserve">Aguarda realização de audiência INICIAL. Puxaram o outro processo e deveremos apresentar nova contestação.   </t>
  </si>
  <si>
    <t>500k nos 3</t>
  </si>
  <si>
    <t xml:space="preserve">Acordo tem q quitar os 3 casos - Ofereci 200k em 17/01 no wpp. 280k em 24/1. Liq = bru. Em 29/1, confirmei 280k liq. </t>
  </si>
  <si>
    <t>Maria Thereza -(16) 99362-3175</t>
  </si>
  <si>
    <t>0010657-05.2024.5.15.0135</t>
  </si>
  <si>
    <t>PDE e mais argumentos sobre a verba de representação. SOBRESTADO pela conexao com o proceso mais antigo. Porém, não saiu a citaçao nesse processo e a audiência do outro é 16/4 e Banco mandou essa dia 12/4. Vamos aguardar decisao na audiência. Mandou correr junto com o primeiro e defesa deverá ser apresentada até 18/6/24.</t>
  </si>
  <si>
    <t>S - só falta contestacao</t>
  </si>
  <si>
    <t>0011591-78.2023.5.15.0108</t>
  </si>
  <si>
    <t>Aguarda realização de audiência CONCIILIAÇAO. ACORDO</t>
  </si>
  <si>
    <t>S - só falta acomp f</t>
  </si>
  <si>
    <t>RAQUEL OLIVEIRA DA SILVA</t>
  </si>
  <si>
    <t xml:space="preserve">GERENTE DE CONTAS PESSOA FÍSICA -GERENTE DE PAB - GERENTE ASSISTENTE  </t>
  </si>
  <si>
    <t>0011062-73.2024.5.15.0092</t>
  </si>
  <si>
    <t>250k/160</t>
  </si>
  <si>
    <t xml:space="preserve">Ofereci 60k em 31/10. Nunca responderam. Mandei por e-mail em 9/01. Querem 250k. Respondi com 90k em 21/01 e mandaram 160k. Mandei 110k b em 24/01. Pedi calcs do bruto. Aceitaram 110k </t>
  </si>
  <si>
    <t xml:space="preserve">STEPHANI DA SILVA PERES ALBERTO </t>
  </si>
  <si>
    <t>GERENTE COMERCIAL II -  GERENTE DE CONTAS PESSOA FÍSICA</t>
  </si>
  <si>
    <t>0011103-18.2023.5.15.0046</t>
  </si>
  <si>
    <t>LUCIANO NOGUEIRA FACHINI</t>
  </si>
  <si>
    <t xml:space="preserve">Determinada apresentação de defesa em 15 dias (16/10/23). IMPROCEDENTE (apenas cc). RO da Reclamante. </t>
  </si>
  <si>
    <t>ver anterior</t>
  </si>
  <si>
    <t>WANIEL DOS SANTOS SALAZAR</t>
  </si>
  <si>
    <t>ELETRICISTA</t>
  </si>
  <si>
    <t>0010750-31.2024.5.15.0114</t>
  </si>
  <si>
    <t>MONICA CRISTINA DE SOUZA PINEDA FERRARI</t>
  </si>
  <si>
    <r>
      <t xml:space="preserve">Aguarda realização de audiência UNA. IMPROCEDENTE em face de todos. </t>
    </r>
    <r>
      <rPr>
        <b/>
        <sz val="11"/>
        <color theme="9" tint="-0.249977111117893"/>
        <rFont val="Times New Roman"/>
        <family val="1"/>
      </rPr>
      <t>TRANSITOU</t>
    </r>
    <r>
      <rPr>
        <sz val="11"/>
        <color theme="9" tint="-0.249977111117893"/>
        <rFont val="Times New Roman"/>
        <family val="1"/>
      </rPr>
      <t xml:space="preserve">. </t>
    </r>
  </si>
  <si>
    <t>ANGELICA NORONHA PINHEIRO DA SILVA</t>
  </si>
  <si>
    <t>0012368-13.2021.5.15.0018</t>
  </si>
  <si>
    <t xml:space="preserve">MANOEL FERNANDES DO NASCIMENTO </t>
  </si>
  <si>
    <t>Aguarda realização de audiência INICIAL em 14/12/2022. Sentença parcial/ procedente. Vamos de ED. Corrigido erro. RO pelo Banco e Chain. Ambos providos parcialmente. RR dispensado. RR e AIRR pela Chain, negados. Agravo pela Chain, não conhecido + multa. RecExt pela Chain, nao admitido. TRANSITOU. Partes devem apresentar cálculos e Chain depositar o incontroverso. Homologado. Vai liberar e encerrar</t>
  </si>
  <si>
    <t>JUÍZO DE TIETE</t>
  </si>
  <si>
    <t>0017137-16.2024.5.15.0000</t>
  </si>
  <si>
    <t>1ª SEÇÃO DE DISSÍDIOS INDIVIDUAIS</t>
  </si>
  <si>
    <t>TRT - CAMPINAS</t>
  </si>
  <si>
    <r>
      <rPr>
        <b/>
        <sz val="11"/>
        <color theme="9" tint="-0.249977111117893"/>
        <rFont val="Times New Roman"/>
        <family val="1"/>
      </rPr>
      <t>Mandado de Segurança</t>
    </r>
    <r>
      <rPr>
        <sz val="11"/>
        <color theme="9" tint="-0.249977111117893"/>
        <rFont val="Times New Roman"/>
        <family val="1"/>
      </rPr>
      <t xml:space="preserve"> - Reclamante apresentou MS para garantir que sejam publicadas apenas suas iniciais. Indeferida liminar. Apresentou Agravo interno. Não provido. Improcedente. </t>
    </r>
    <r>
      <rPr>
        <b/>
        <sz val="11"/>
        <color theme="9" tint="-0.249977111117893"/>
        <rFont val="Times New Roman"/>
        <family val="1"/>
      </rPr>
      <t>TRANSITOU</t>
    </r>
  </si>
  <si>
    <t>MARCIO APARECIDO SOARES</t>
  </si>
  <si>
    <t>0010979-76.2020.5.15.0131</t>
  </si>
  <si>
    <r>
      <t xml:space="preserve">Aguarda realizacao UNA em 06/12/21. Sentença de procedência. RO dispensado pela IE 95. RO pelo Reclamante e GP. </t>
    </r>
    <r>
      <rPr>
        <b/>
        <sz val="11"/>
        <color theme="9" tint="-0.249977111117893"/>
        <rFont val="Times New Roman"/>
        <family val="1"/>
      </rPr>
      <t>TRANSITOU</t>
    </r>
    <r>
      <rPr>
        <sz val="11"/>
        <color theme="9" tint="-0.249977111117893"/>
        <rFont val="Times New Roman"/>
        <family val="1"/>
      </rPr>
      <t>. Juiz mandou ir pro contador direto e partes serao intimadas. Homologou calculos do perito sem qualquer manifestação das partes e mandou GP pagar, nao pagou. Bacen negativo. Mandaram Banco pagar. GP pediu aud de CONC, entao nao pagamos. Nesse meio tempo, fizeram bacen nas contas da GP e bloquearam tudo. Vai arquivar.</t>
    </r>
  </si>
  <si>
    <t>Resp subs e etc</t>
  </si>
  <si>
    <t>ERICKSON DE SOUZA MATEUS GRANADO</t>
  </si>
  <si>
    <t>0012332-14.2024.5.15.0099</t>
  </si>
  <si>
    <t>95k/65</t>
  </si>
  <si>
    <t>Ofereci 40k em 20/2. 50k em 10/3. 65k em 17/3</t>
  </si>
  <si>
    <t>65k b</t>
  </si>
  <si>
    <t>Lukas - email e wpp</t>
  </si>
  <si>
    <t>IDINALDO VIEIRA DA SILVA</t>
  </si>
  <si>
    <t>sem info na inicial</t>
  </si>
  <si>
    <t>ARANTES ALIMENTOS LTDA EM RECUPERACAO JUDICIAL</t>
  </si>
  <si>
    <t>0011153-68.2022.5.15.0017</t>
  </si>
  <si>
    <t>ITAMAR LEONIDAS PINTO PASCHOAL</t>
  </si>
  <si>
    <r>
      <t xml:space="preserve">Liminar de bloqueio de bens indeferida. UNA para 19/9/22. EXTINTO SEM RESOLUÇAO DE MERITO, pois já havia coisa julgada. Deferiram honorarios aos advs das rcds, mas custas por elas, o que acredito q será objeito de ED. ED da Arantes provido para determinar custas por conta do Autor. RO do rct. TRT manteve, só tirou os honorários. RR e AIRR pelo Autor, nao provido. Só da Arantes para deferir honorarios, sob suspensao. Agravo pelo Autor, nao provido e aplicada multa. ED por ele, rejeitados. Agravo interno rejeitado. </t>
    </r>
    <r>
      <rPr>
        <b/>
        <sz val="11"/>
        <rFont val="Times New Roman"/>
        <family val="1"/>
      </rPr>
      <t>TRANSITOU</t>
    </r>
    <r>
      <rPr>
        <sz val="11"/>
        <rFont val="Times New Roman"/>
        <family val="1"/>
      </rPr>
      <t>. MAndram rct pagar honorários. Ele entrou com AP, rejeitados. AIAP. Não provido. EE rct</t>
    </r>
  </si>
  <si>
    <t>DIEGO FLAVIO</t>
  </si>
  <si>
    <t>0010149-88.2025.5.15.0017</t>
  </si>
  <si>
    <t xml:space="preserve">FERNANDO AUGUSTO DE CARVALHO </t>
  </si>
  <si>
    <t xml:space="preserve">Ofereci 50k em 19/02. 70k em 6/3. Aceitou em 10/3.Cobrei a minuta em 11/3 </t>
  </si>
  <si>
    <t>70k b=l</t>
  </si>
  <si>
    <t>Fernando -        e-mail</t>
  </si>
  <si>
    <t>ANDREW FERNANDO ROVARON</t>
  </si>
  <si>
    <t>0012186-70.2024.5.15.0099</t>
  </si>
  <si>
    <t>145k</t>
  </si>
  <si>
    <t>250k/160k</t>
  </si>
  <si>
    <t>Ofereci 100k em 20/2. 120k em 10/3. 145k b em 17/3. 145k liq (=b)em 17/3</t>
  </si>
  <si>
    <t>Lukas - email</t>
  </si>
  <si>
    <t>s - falta acodo e cont f</t>
  </si>
  <si>
    <t>CEZAR ADRIANO FERREIRA</t>
  </si>
  <si>
    <t>GERENTE DE CONTAS PESSOA FÍSICA - GERENTE ASSISTENTE  PA - CAIXA</t>
  </si>
  <si>
    <t>0011795-12.2024.5.15.0101</t>
  </si>
  <si>
    <t>Ofereci 80k em 19/02. Ofereci 120k max em 7/3</t>
  </si>
  <si>
    <t>120K L=B</t>
  </si>
  <si>
    <t>Rafa -wpp</t>
  </si>
  <si>
    <t>s - nem acordo nem cont f</t>
  </si>
  <si>
    <t>CLAUDIO HENRIQUE GREGORIO</t>
  </si>
  <si>
    <t>GERENTE DE PAB - GERENTE ASSISTENTE - CAIXA</t>
  </si>
  <si>
    <t>0010950-20.2024.5.15.0023</t>
  </si>
  <si>
    <t>390k</t>
  </si>
  <si>
    <t>(era 231)Ofereci 150k em 6/11. em 13/11 informei que max é 125k. Banco majorou e em 19/2 passei o max de 180k p/ adv. Aceitou</t>
  </si>
  <si>
    <t xml:space="preserve">180k c/ rescisao </t>
  </si>
  <si>
    <t>Rescisão indireta - PADE</t>
  </si>
  <si>
    <t>DAVI FREITAS</t>
  </si>
  <si>
    <t>0011314-93.2024.5.15.0151</t>
  </si>
  <si>
    <t xml:space="preserve">FABIO DE BIAGI </t>
  </si>
  <si>
    <t>Aguarda realização de audiência. Foi para perícia. Laudo apontou doença. ACORDO</t>
  </si>
  <si>
    <t>119k</t>
  </si>
  <si>
    <t>Ofereci 60k liq em 11/9 (tem muitos pedidos ind). Banco subiu de 89 p/ 126 em 8/11. Ofereci 120k L em 22/01. Recusado. Em 14/2, banco baixou p/ 119k. Informei em 17/3. Aceitou</t>
  </si>
  <si>
    <t>0011754-71.2024.5.15.0060</t>
  </si>
  <si>
    <r>
      <rPr>
        <b/>
        <sz val="11"/>
        <color theme="9" tint="-0.249977111117893"/>
        <rFont val="Times New Roman"/>
        <family val="1"/>
      </rPr>
      <t>Verba de representação</t>
    </r>
    <r>
      <rPr>
        <sz val="11"/>
        <color theme="9" tint="-0.249977111117893"/>
        <rFont val="Times New Roman"/>
        <family val="1"/>
      </rPr>
      <t>. Aguarda realização de audiência</t>
    </r>
  </si>
  <si>
    <r>
      <t xml:space="preserve">109.274,57  -  </t>
    </r>
    <r>
      <rPr>
        <b/>
        <sz val="10"/>
        <color theme="9" tint="-0.249977111117893"/>
        <rFont val="Calibri"/>
        <family val="2"/>
      </rPr>
      <t xml:space="preserve">  TOTAL DAS 2 ALÇADAS: 316.430</t>
    </r>
  </si>
  <si>
    <t>Iniciei em 6/3 oferecendo 250K p/ encerrar ambos</t>
  </si>
  <si>
    <t>SIM - falta acordo e cont f</t>
  </si>
  <si>
    <t>ERICK ALEXANDRE FELIZ RAMOS</t>
  </si>
  <si>
    <t xml:space="preserve">SUPERVISOR ADMINISTRATIVO I - AGENTE NEGOCIOS  - ESCRITURARIO  </t>
  </si>
  <si>
    <t>0012359-83.2024.5.15.0038</t>
  </si>
  <si>
    <t xml:space="preserve">BRUNA GOMES LIMA </t>
  </si>
  <si>
    <t>140 liq + 20k hon</t>
  </si>
  <si>
    <t>Passei 80k em 11/3. 120k em 13/3. Aceitou</t>
  </si>
  <si>
    <t>120k b=l</t>
  </si>
  <si>
    <t>Lima Bernardes- wpp</t>
  </si>
  <si>
    <t>JULIA SANTINE LUCCHIARI</t>
  </si>
  <si>
    <t>0010917-84.2024.5.15.0102</t>
  </si>
  <si>
    <t>170k/160</t>
  </si>
  <si>
    <t xml:space="preserve">Ofereci 120k em 6/3. Cobrei em 10/3. Passei 160k em 11/3. FECHADO </t>
  </si>
  <si>
    <t>160K b=l</t>
  </si>
  <si>
    <t>s-  acordo ok - falta acomp f</t>
  </si>
  <si>
    <t>LARAMYE HERNADEZ SILVESTRE ALARCON BOLI</t>
  </si>
  <si>
    <t>0011404-70.2024.5.15.0032</t>
  </si>
  <si>
    <t>250k/220</t>
  </si>
  <si>
    <t>Ofereci 100k em 6/3</t>
  </si>
  <si>
    <t>120k</t>
  </si>
  <si>
    <t xml:space="preserve">QUEBRA DE CAIXA E AJUDA DE CUSTO P/ GERENTE ADM </t>
  </si>
  <si>
    <t>MARCO ANTONIO LOURENCO</t>
  </si>
  <si>
    <t xml:space="preserve">AUDITOR SR - INSPETOR SR </t>
  </si>
  <si>
    <t>0010560-47.2025.5.03.0153 (antigo 1000441-68.2025.5.02.0078)</t>
  </si>
  <si>
    <t>VARGINHA</t>
  </si>
  <si>
    <t>Tinha distribuído em Uberaba e foi para SP, mas a outra ação dele ta em SJRP. Pediu reintegração liminar por doença, nao deferido. Juíza mandou ele indicar último local trabalhado p/ avaliar a competência. Deixou aud marcada. Remeteu os autos p/ Varginha. FOI P/ ESPECIAIS</t>
  </si>
  <si>
    <t>149.420 - TOTAL 154.800 p/ os 2 - TUDO LIQ pois tem muitas verbas indenizatorias</t>
  </si>
  <si>
    <t>PAULA APARECIDA FELICIANO LEITE</t>
  </si>
  <si>
    <t xml:space="preserve">BANCO BRADESCO BBI S.A. +5 </t>
  </si>
  <si>
    <t>0010041-66.2019.5.15.0018</t>
  </si>
  <si>
    <t>Sentença parcialmente procedente.Apresentadao RO pelo Banco e Reclamante. Negao provimento ao do Banco e da rct apenas para tirar HÁ. RR pelo Russomano em 28/04. Pela Autora, ED, improvido. Negado seguinento ao RR das partes. Apresentamos AI, seguimento negado. Almaviva apresentou Agravo regimental, denegado. REc EXtr da Chain tb denegado. Aguarda liberarem nosso recursal, o que só ocorrerá após os autos voltarem para a Vara. Iniciada execução em 30/10/24. Homologados cálculos da Chain. Mandaram pagar com nosso recursal, mas vamos falar com a Chain. Pagaram e alvará expedido para o Banco. Já pedimos a baixa dos valores. processo encerrado em 2022.</t>
  </si>
  <si>
    <t>Caracterização grupo econômico entre as empresas Bradesco e Fidelity; resp solidária; Devolução dos valores descontados a título de contribuição assistencial e confederativa,; HA 5%, mas suspendeu da Autora</t>
  </si>
  <si>
    <t>0010177-55.2025.5.15.0082</t>
  </si>
  <si>
    <t>Aguarda realização de audiência. Foi para especiais</t>
  </si>
  <si>
    <t>5400 - TOTAL 154.800 p/ os 2</t>
  </si>
  <si>
    <t>LIANDRA MARA MATIAS RIBEIRO DOS SANTOS</t>
  </si>
  <si>
    <t>0012122-88.2021.5.15.0059</t>
  </si>
  <si>
    <t>ALEXANDRE LOPES GARCEZ</t>
  </si>
  <si>
    <r>
      <t xml:space="preserve">Aguarda realização de Audiência INICIAL em 26/01/22. INSTR para 13/07/22. Sentença negou HE, só deu 384. Deu 6 meses de prescriçao a mais pela pandemia. No TRT, rejeitaram o nosso e proveram da autora pra não limitar a condenacao aos calculos da inicial. RR e AI pelo Russo. Nao providos. Sem agravo pelo Russo. </t>
    </r>
    <r>
      <rPr>
        <b/>
        <sz val="11"/>
        <color theme="9" tint="-0.249977111117893"/>
        <rFont val="Times New Roman"/>
        <family val="1"/>
      </rPr>
      <t>TRANSITOU</t>
    </r>
    <r>
      <rPr>
        <sz val="11"/>
        <color theme="9" tint="-0.249977111117893"/>
        <rFont val="Times New Roman"/>
        <family val="1"/>
      </rPr>
      <t>. Apresentado cálculos pela Autora e por nós (com atraso por causa do despacho imundo da aud). Aberto pz para impugnaçao aos calculos da Autora, oportunidade na qual apresentaremos nossos cálculos.Pela distância, foi para perito. Homologados cálculos periciais. Juízo já garantido pelos depósitos. Apresentamos EE, providos em parte. Sem matéria para AP. Vão liberar os valores e arquivar.</t>
    </r>
  </si>
  <si>
    <t>384 e 1% no IPCA</t>
  </si>
  <si>
    <t>SIMONE CRISTINA PEREIRA</t>
  </si>
  <si>
    <t xml:space="preserve">PROFESSOR NIVEL II </t>
  </si>
  <si>
    <t>0010575-74.2022.5.15.0092</t>
  </si>
  <si>
    <t xml:space="preserve"> ALEXANDRE PALHARES DE ANDRADE </t>
  </si>
  <si>
    <r>
      <t xml:space="preserve">Aguarda realização de audiência INI em 17/10/22. Anulou a dispensa de 15/12 por causa da sentença normativa e prorrogou para pós dissidio, em 22/12, com o pgto da indenização pelos dias. Ind estabildiade semestral nao deu. ED pq ficou confusa deduçao e compensaçao, provido apenas para reconhecer prescr 5nal. Pedi dispensa pois confessamos que os 5 dias eram devidos e o valor pago será deduzido. RO dispensado por Talita. RO pela Autora, nao provido. ED dela nao provido. RR e AIRR pela Autora. Denegados. </t>
    </r>
    <r>
      <rPr>
        <b/>
        <sz val="11"/>
        <rFont val="Times New Roman"/>
        <family val="1"/>
      </rPr>
      <t>TRANSITOU</t>
    </r>
    <r>
      <rPr>
        <sz val="11"/>
        <rFont val="Times New Roman"/>
        <family val="1"/>
      </rPr>
      <t>. Determinada apresentação de cálculos pela FB com dep do incontroverso. PASSADO P/ PELLEGTINA</t>
    </r>
  </si>
  <si>
    <t>5 dias de estabildiade</t>
  </si>
  <si>
    <t>0011834-98.2022.5.15.0094</t>
  </si>
  <si>
    <r>
      <t xml:space="preserve">Aguarda realização de audiência UNA. Procedente. Fomos de RO, não provido. RR dispensado. </t>
    </r>
    <r>
      <rPr>
        <b/>
        <sz val="11"/>
        <rFont val="Times New Roman"/>
        <family val="1"/>
      </rPr>
      <t>TRANSITOU</t>
    </r>
    <r>
      <rPr>
        <sz val="11"/>
        <rFont val="Times New Roman"/>
        <family val="1"/>
      </rPr>
      <t>. Mandou rcds apresentarem calculos e depositar incontroverso. TB apresentou e Reclamante concordou. Homologados. Mandou TB pagar. Pagará parcelado, findando em 3/25 (ja agendado). Pedimos devolução do nosso recursal. PASSADO P/ PELLEGTINA</t>
    </r>
  </si>
  <si>
    <t>0011325-56.2024.5.15.0076</t>
  </si>
  <si>
    <t>Apresentamos exce de incomp porque a Reclamante trabalhou os últimos anos em Campinas. Aceito! Será enviado a Campinas. Aguarda UNA</t>
  </si>
  <si>
    <t>AMANDA APARECIDA DE OLIVEIRA</t>
  </si>
  <si>
    <t xml:space="preserve">GERENTE CONTAS PESSOA JURIDICA - FISICA - GERENTE ASSISTENTE </t>
  </si>
  <si>
    <t>0010410-90.2025.5.15.0134</t>
  </si>
  <si>
    <t xml:space="preserve">RUBENS ANTONIO ALBERTONI RIBEIRO </t>
  </si>
  <si>
    <t>Aguarda realização de audiência. Retirado da pauta. ACORDO</t>
  </si>
  <si>
    <t>128k</t>
  </si>
  <si>
    <t>270k/160k</t>
  </si>
  <si>
    <t>Ofereci 70k em 1/4 por e-mail. 125k em 3/4.</t>
  </si>
  <si>
    <t>125k b=l</t>
  </si>
  <si>
    <t>e-mail - wpp (17) 98816-6223</t>
  </si>
  <si>
    <t>EDUARDO MATSUOMOTO PINTO DA SILVA</t>
  </si>
  <si>
    <t>0012060-72.2024.5.15.0017</t>
  </si>
  <si>
    <t xml:space="preserve">KEVIN BRIAN BRITO DE LIMA </t>
  </si>
  <si>
    <t>Como ainda nao temos a data da aud, disse que nao temos proposta</t>
  </si>
  <si>
    <t>99k</t>
  </si>
  <si>
    <t>Kevin - wpp - (14) 99787-8948</t>
  </si>
  <si>
    <t>PADE - ALELO</t>
  </si>
  <si>
    <t>ELISETE APARECIDA DE OLIVEIRA</t>
  </si>
  <si>
    <t xml:space="preserve">GERENTE CONTAS PESSOA JURIDICA - GERENTE RELACIONAMENTO PRIME I </t>
  </si>
  <si>
    <t>0010091-86.2025.5.15.0146</t>
  </si>
  <si>
    <t xml:space="preserve">ELTON RODRIGO BRANDO </t>
  </si>
  <si>
    <t>185k</t>
  </si>
  <si>
    <t>Pode ser tudo ind. Ofereci 100k b em 20/3. B= LI. Ofereci 160k em 31/3. 170k l em 1/4</t>
  </si>
  <si>
    <t xml:space="preserve">Elton - wpp- </t>
  </si>
  <si>
    <t>HELIENE OLIVEIRA SHINKAI</t>
  </si>
  <si>
    <t>0010109-58.2025.5.15.0130</t>
  </si>
  <si>
    <t>Aguarda realização de audiência. Acordo</t>
  </si>
  <si>
    <t xml:space="preserve">Ofereci 70k em 19/2. 105 em 21/3. Fernando ligou e mandou submeter relatorio nesse caso. Nao submeti pois nao tenho argumento nenhum. Negou, disse q quer 150k. Fernando me obrogou a mandar um rel tosoco, eles aprovaram 150k.  </t>
  </si>
  <si>
    <t>LUCILENE RUBIM DO MONTE</t>
  </si>
  <si>
    <t>0010163-27.2025.5.15.0032</t>
  </si>
  <si>
    <t>235k/110</t>
  </si>
  <si>
    <t>Ofereci 70k b em 8/4. 90k em 15/4. Aceitou  110k. Pedi calcs. Fechei em 22/4.</t>
  </si>
  <si>
    <t xml:space="preserve">110b </t>
  </si>
  <si>
    <t>Aguarda homol</t>
  </si>
  <si>
    <t>MATHEUS VINICIUS LUIZ</t>
  </si>
  <si>
    <t>0010114-23.2024.5.15.0031</t>
  </si>
  <si>
    <t xml:space="preserve">25k - relatório </t>
  </si>
  <si>
    <t>300k/150k</t>
  </si>
  <si>
    <t>Ofereci 60k para os 2 casos em 26/3. Respondi mantendo a proposta em 31/3. Pedi mais 15k pra Tham pq Reclamante diz que aceita 85k. Aceitou. Passei p/ Edgar em 7/4 que aceitou. Aguarda calcs.</t>
  </si>
  <si>
    <t>0010046-39.2025.5.15.0031</t>
  </si>
  <si>
    <t>60k- MT</t>
  </si>
  <si>
    <t>MICHELLE APARECIDA DOS SANTOS OLIVEIRA</t>
  </si>
  <si>
    <t>0011555-94.2024.5.15.0045</t>
  </si>
  <si>
    <t>Ofereci 100k b em 17/3. Cobrei em 19/3, 21. Passei 150k em 31/3.</t>
  </si>
  <si>
    <t>Pri</t>
  </si>
  <si>
    <t>MIRIAM GIL MATIAS DA CUNHA</t>
  </si>
  <si>
    <t xml:space="preserve">GERENTE ASSISTENTE - AGENTE NEGOCIOS - ESCRITURARIO  </t>
  </si>
  <si>
    <t>0010251-14.2025.5.15.0049</t>
  </si>
  <si>
    <t>135k</t>
  </si>
  <si>
    <t>Ofereci 60k em 20/3. 85k em 31/3. Aceitou</t>
  </si>
  <si>
    <t>85k b=l</t>
  </si>
  <si>
    <t>RICARDO PIRES ALVES</t>
  </si>
  <si>
    <t xml:space="preserve">AUDITOR PL - INSPETOR PL </t>
  </si>
  <si>
    <t>0011017-49.2024.5.15.0131</t>
  </si>
  <si>
    <t>Ofereci 100k. 150k em 20/3. 200k liq em 31/03 (b=l)</t>
  </si>
  <si>
    <t>200k l=b</t>
  </si>
  <si>
    <t>YERE APARECIDA DE OLIVEIRA</t>
  </si>
  <si>
    <t>0011815-07.2024.5.15.0132</t>
  </si>
  <si>
    <t>325k l=b</t>
  </si>
  <si>
    <t>260k</t>
  </si>
  <si>
    <t>Ofereci 150k b em 4/4. Mandei 190k em 15/4</t>
  </si>
  <si>
    <t>190K B=L</t>
  </si>
  <si>
    <t>arquivado</t>
  </si>
  <si>
    <t>MULTA 477 - não recebeu a documentação (Guias) para recebimento do FGTS e Seguro desemprego; L 14010</t>
  </si>
  <si>
    <t>0011355-27.2022.5.15.0023</t>
  </si>
  <si>
    <r>
      <t xml:space="preserve">Aguarda realizaçao de audiência UNA. Parcialmente procedente. Vamos de ED, não provido. RO pelo Banco, provido para afastar o desvio e determinar a compensaçao da clausula 11. RR dispensado. </t>
    </r>
    <r>
      <rPr>
        <b/>
        <sz val="11"/>
        <color theme="9" tint="-0.249977111117893"/>
        <rFont val="Times New Roman"/>
        <family val="1"/>
      </rPr>
      <t>TRANSITOU</t>
    </r>
    <r>
      <rPr>
        <sz val="11"/>
        <color theme="9" tint="-0.249977111117893"/>
        <rFont val="Times New Roman"/>
        <family val="1"/>
      </rPr>
      <t xml:space="preserve">. Determinada apresentação de cálculos pelo Banco. Zerados pela compensação. 6k pela Autora. Foi para o perito, que apurou 1k. Juiz disse que as contas estavam erradas e mandou ele fazer de novo (p/aumentar). Apresentou 31k e foi homologado.Vamos garantir e embargar. Banco depositou por engano um RO na conta desse processo. Pedi devolução, mas o Prisco negou. Garantimos e apresentamos EE, mas nao descontamos o valor depositado pois Isabela mandou garantir e depois levantar o RO errado. Van e Ana apuraram que o deposito foi feito no processo certo (VR e premio), entao nao temos o que levantar nesse e temos que levantar no outro processo. EE provido em parte. Apresentamos AP. ACORDO.  </t>
    </r>
  </si>
  <si>
    <t>Entendeu que houve desvio de funçao e que deve receber pela 7 e 8, com deduçao do resultado do que o banco pagou pela grat de funçao - grat de caixa; compensaçao grat ok, correçao ok, HÁ (10) - ACORDO</t>
  </si>
  <si>
    <t>Acordo ja pago. Falta apenas homologar</t>
  </si>
  <si>
    <t>02/08/2023 (Em Arujá 22/06/2023)</t>
  </si>
  <si>
    <t>0010938-40.2023.5.15.0023 (antigo 1000918-91.2023.5.02.0521)</t>
  </si>
  <si>
    <r>
      <rPr>
        <b/>
        <sz val="11"/>
        <color theme="9" tint="-0.249977111117893"/>
        <rFont val="Times New Roman"/>
        <family val="1"/>
      </rPr>
      <t xml:space="preserve">VR e PCS. </t>
    </r>
    <r>
      <rPr>
        <sz val="11"/>
        <color theme="9" tint="-0.249977111117893"/>
        <rFont val="Times New Roman"/>
        <family val="1"/>
      </rPr>
      <t xml:space="preserve">Aguarda realizaçao de audiência INICIAL. Aceita exce de incompetencia. Vai para Jacarei. Mudou para o número atual. Aguarda realização de audiência UNA. Em audiência, juíza deu prazo para réplica e chamou a conclusao. Disse que vai apreciar a prescriçao em sentença apenas. Julgou direto. PROCEDENTE. Vamos de RO. Tem 2 depositos recursais nesse. Em ED, negou interr da prescr. </t>
    </r>
  </si>
  <si>
    <t>VR e diferenças de PCS - ACORDO</t>
  </si>
  <si>
    <t>bru c/ hon: 288.337                Lq c/ hon:  264.721                         Deságil: 211.776</t>
  </si>
  <si>
    <t>Ofereci 180k L em 19/02 p/ encerrar ambos. 200k b em 6/3</t>
  </si>
  <si>
    <t>GUILHERME ROVERI ORLANDO</t>
  </si>
  <si>
    <t xml:space="preserve">GERENTE DE PAA - GERENTE DE CONTAS PESSOA FÍSICA </t>
  </si>
  <si>
    <t xml:space="preserve">0013050-31.2022.5.15.0018 </t>
  </si>
  <si>
    <r>
      <t xml:space="preserve">Aguarda realização de audiência UNA. Sentença reconheceu cartoes, não deu 7 e 8. RO pelas partes. Não providos. RR dispensado pelo Banco mas apresentado pelo Reclamante, denegado. </t>
    </r>
    <r>
      <rPr>
        <b/>
        <sz val="11"/>
        <color theme="9" tint="-0.249977111117893"/>
        <rFont val="Times New Roman"/>
        <family val="1"/>
      </rPr>
      <t>TRANSITOU</t>
    </r>
    <r>
      <rPr>
        <sz val="11"/>
        <color theme="9" tint="-0.249977111117893"/>
        <rFont val="Times New Roman"/>
        <family val="1"/>
      </rPr>
      <t xml:space="preserve">. Determinada apresentação de cálculos pelo Banco, foi junta apenas um atual, sem calcs principais. Rct impugnou. Marcaram conc. Infrutífera. Homologados calcs do Autor. Contador mandou concordar. Concordamos e vamos pagar. </t>
    </r>
  </si>
  <si>
    <t>Atraso promo, ADC com juros no IPCA, JG</t>
  </si>
  <si>
    <t>Até o valor dos cálculos do banco: 25.200</t>
  </si>
  <si>
    <t xml:space="preserve">100k </t>
  </si>
  <si>
    <t>Ofereci 10k em 27/9. Disse q não quer e não mandou contraproposta. Em audiência de 23/11, chegamos a 14.600 B. já APRESENTAMOS CALCULOS. Pedi autori por relatorio, aprovaram até o valor dos cálculos do banco.</t>
  </si>
  <si>
    <t>0010436-02.2025.5.15.0001</t>
  </si>
  <si>
    <t xml:space="preserve">Rct ajuizou, mas, ao ver que o fez na vara errada, pediu a desistência. Acolhida, arquivado. Custas - a cargo do rcte, porém isento em razão da JG. </t>
  </si>
  <si>
    <t>0010451-51.2025.5.15.0039</t>
  </si>
  <si>
    <t xml:space="preserve">Aguarda realização de audiência. ACORDO com a GP. Banco excluído da lide. </t>
  </si>
  <si>
    <t>EXCLUSAO DA LIDE</t>
  </si>
  <si>
    <t>DAVI WESLLEY BISPO DE OLIVEIRA</t>
  </si>
  <si>
    <t>0010284-39.2025.5.15.0005</t>
  </si>
  <si>
    <t>Aguarda realização de audiência. ACORDO com a 1a Ré e exclusao do Banco.</t>
  </si>
  <si>
    <t>0012728-62.2024.5.15.0140</t>
  </si>
  <si>
    <t xml:space="preserve">Apresentada exceção de incompetencia. ACEITA. Processo vai pra Jundiaí. Aguarda realizaçao de audiência. Rct desistiu da ação. </t>
  </si>
  <si>
    <t>DIEGO BATISTA SEBASTIAO</t>
  </si>
  <si>
    <t>GERENTE DE CONTAS PESSOA JURÍDICA I, II E III</t>
  </si>
  <si>
    <t>0012568-74.2021.5.15.0097</t>
  </si>
  <si>
    <r>
      <t xml:space="preserve">Aguarda realização de audiência UNA em 17/8/22.Pede reversao da justa causa e danos morais. IMPROCEDENTE. RO pelo Autor, não provido! </t>
    </r>
    <r>
      <rPr>
        <b/>
        <sz val="11"/>
        <color theme="9" tint="-0.249977111117893"/>
        <rFont val="Times New Roman"/>
        <family val="1"/>
      </rPr>
      <t>TRANSITOU</t>
    </r>
    <r>
      <rPr>
        <sz val="11"/>
        <color theme="9" tint="-0.249977111117893"/>
        <rFont val="Times New Roman"/>
        <family val="1"/>
      </rPr>
      <t>. Arquivado em 7/3, vamos dar baixa em abril</t>
    </r>
  </si>
  <si>
    <t>PDEe POJB</t>
  </si>
  <si>
    <t>DIOGO MESSIAS BALDUINO</t>
  </si>
  <si>
    <t>MOTOQUEIRO</t>
  </si>
  <si>
    <t>MOBI LOGISTICA LTDA</t>
  </si>
  <si>
    <t>BANCO BRADESCO + 7</t>
  </si>
  <si>
    <t>0013136-51.2024.5.15.0076</t>
  </si>
  <si>
    <t>DONATO GABRIEL COSTA FERREIRA</t>
  </si>
  <si>
    <t>Aguarda realização de audiência. ACORDO com a 1a Ré e exclusao das demais.</t>
  </si>
  <si>
    <t>ALESSANDRO BUENO BETTI</t>
  </si>
  <si>
    <t xml:space="preserve"> 24/08/2021</t>
  </si>
  <si>
    <t>0011194-69.2021.5.15.0114</t>
  </si>
  <si>
    <r>
      <t xml:space="preserve">Aguarda realização de UNA em 31/5/22. INSTR para 7/3/23. Rct não compareceu. Juiz marcou INSTR, mas deu dias para ele justificar a ausencia, senao vai dar confissao. Procedente. RO dispensado, interpostpo pelos demais. Provido da GP para julgar a ação IMPROC. ED pelo Autor, nao provido. </t>
    </r>
    <r>
      <rPr>
        <b/>
        <sz val="11"/>
        <color theme="9" tint="-0.249977111117893"/>
        <rFont val="Times New Roman"/>
        <family val="1"/>
      </rPr>
      <t>TRANSITOU</t>
    </r>
    <r>
      <rPr>
        <sz val="11"/>
        <color theme="9" tint="-0.249977111117893"/>
        <rFont val="Times New Roman"/>
        <family val="1"/>
      </rPr>
      <t>.</t>
    </r>
  </si>
  <si>
    <t>aguarda pagarem improc</t>
  </si>
  <si>
    <t>EDILAINE PEREIRA BARBOSA TAVARES</t>
  </si>
  <si>
    <t>OPERADOR CAIXA</t>
  </si>
  <si>
    <t>BANCO BRADESCO S.A. + CASA BAHIA</t>
  </si>
  <si>
    <t>0011390-71.2024.5.15.0134</t>
  </si>
  <si>
    <t>LETIANE CORREA BUENO NOGUEIRA RAMOS</t>
  </si>
  <si>
    <t xml:space="preserve">Aguarda realização de audiência. Foi p/ perícia. Negativa. Acordo com 1a Ré. Sobrestado em face das subs. Acordo pago e Banco excluído. </t>
  </si>
  <si>
    <t>FRANCISCO VALENTIM SILVA JUNIOR</t>
  </si>
  <si>
    <t>MXA SOLUÇÕES LTDA</t>
  </si>
  <si>
    <t>SBK-BPO PROCESSAMENTO E GESTÃO EMPRESARIAL LTDA + BANCO BRADESCO</t>
  </si>
  <si>
    <t>0012023-97.2023.5.15.0108</t>
  </si>
  <si>
    <t>BRUNO GOMES RIBEIRO DOS SANTOS</t>
  </si>
  <si>
    <t>Aguarda realização de audiência UNA. IMPROCEDENTE em face do Banco, mas condenou as outras 2 rés. ED pelas outras partes, providos só do autor p/ detalhes.  Acordo rct com 2a rcd, suspendendo em relaçao ao Banco. Agendado p/ baixar.</t>
  </si>
  <si>
    <t>GABRIEL SANTOS DE LIMA</t>
  </si>
  <si>
    <t>0010237-45.2023.5.15.0002</t>
  </si>
  <si>
    <t>ESTELA DE JESUS DA SILVA OLIVEIRA</t>
  </si>
  <si>
    <t>Aguarda realização de audiência INICIAL. Foi para perícia. Banco exclído da lide. IMPROCEDENTE em relação à Chain. TRANSITOU. Arquivado. Pedimos baixa por IMPROC</t>
  </si>
  <si>
    <t xml:space="preserve">BANCO EXCLUÍDO </t>
  </si>
  <si>
    <t>GEUZINEIA RODRIGUES SABINO</t>
  </si>
  <si>
    <t>0010195-27.2022.5.15.0003</t>
  </si>
  <si>
    <t>Aguarda realizacao de audiência UNA. ACORDO com a 1ª Reclamada, suspenso em relação ao Banco. Acordo pago e Banco excluído da lide.</t>
  </si>
  <si>
    <t>Accordo com a 1ª Ré - Banco excluído</t>
  </si>
  <si>
    <t>GISLAINE FRANCO COSTA</t>
  </si>
  <si>
    <t>0011587-43.2021.5.15.0130</t>
  </si>
  <si>
    <t xml:space="preserve">EDMILSON DA SILVA PINHEIRO </t>
  </si>
  <si>
    <t xml:space="preserve">Determinada apresentação de defesa em 30 dias (16/12). Perícia para 26/4. INST para 03/5/23. IMPROCEDENTE em face de todas. ED pela Alegar, provido para detalhes. RO pelas demais, provido só da Algar p/ hon.  </t>
  </si>
  <si>
    <t>HENRIQUE SANTANA DE OLIVEIRA</t>
  </si>
  <si>
    <t>0010208-44.2024.5.15.0039</t>
  </si>
  <si>
    <r>
      <t xml:space="preserve">Aguarda realização de audiência UNA. PROCEDENTE. RO dispensado. </t>
    </r>
    <r>
      <rPr>
        <b/>
        <sz val="11"/>
        <color theme="9" tint="-0.249977111117893"/>
        <rFont val="Times New Roman"/>
        <family val="1"/>
      </rPr>
      <t>TRANSITOU</t>
    </r>
    <r>
      <rPr>
        <sz val="11"/>
        <color theme="9" tint="-0.249977111117893"/>
        <rFont val="Times New Roman"/>
        <family val="1"/>
      </rPr>
      <t>. Reclamante deve apresentar cálculos. GP disse que vai contestar e o fez mesmo. Homologaram do rct e mandaram GP pagar. Não pagou. Pagamos. Vai encerrar.</t>
    </r>
  </si>
  <si>
    <t>IDEAL PEREZ</t>
  </si>
  <si>
    <t>0010752-93.2024.5.15.0148</t>
  </si>
  <si>
    <t xml:space="preserve">CARLOS EDUARDO SOARES DE LIMA </t>
  </si>
  <si>
    <t>Aguarda realização de audiência. Apresentamos exceção de incompetencia, acolhida e processo irá para Jaguariaíva/PR. Arquivado no TRT 15.</t>
  </si>
  <si>
    <t>Ofereci 100k b em 22/11 por e-mail. Liguei em 26 e 27, mas não me atende. Cobrei por e-mail em 27. Nunca responderam nem atenderam tel. Em 17/02, baixaram de 190k para 10k. Mandar e-maila com proposta artualizada</t>
  </si>
  <si>
    <t>Falta pagar contes e acompanhamentos</t>
  </si>
  <si>
    <t>JULIANA DE MORAES</t>
  </si>
  <si>
    <t xml:space="preserve">BRADESCO SEGUROS S.A. </t>
  </si>
  <si>
    <t>0010961-67.2025.5.15.0135 - MS: 0013948-93.2025.5.15.0000</t>
  </si>
  <si>
    <t xml:space="preserve">JANAINNE ARRAIS DUARTE </t>
  </si>
  <si>
    <t>Aguarda julgamento do pedido liminar de reintegração PCD e designação de audiência. Liminar negada. Apresentou MS, liminar indeferida. Desistiu do MS. Desistiu da ação principal também.</t>
  </si>
  <si>
    <t>LUIS EDUARDO GONCALVES LEBRE</t>
  </si>
  <si>
    <t xml:space="preserve">GERENTE DE CONTAS PESSOA JURÍDICA   </t>
  </si>
  <si>
    <t>0010636-82.2022.5.15.0043</t>
  </si>
  <si>
    <r>
      <t xml:space="preserve">Aguarda realizacao de audiência de UNA em 25/4/23. IMPR em face de ambas. RO pelo Autor, desprovido. ED, não providos. RR pelo Autor. Denegado. Apresentou outro RR, denegado pela unirecorribildade. AIRR. Nao provido. </t>
    </r>
    <r>
      <rPr>
        <b/>
        <sz val="11"/>
        <color theme="9" tint="-0.249977111117893"/>
        <rFont val="Times New Roman"/>
        <family val="1"/>
      </rPr>
      <t>TRANSITOU</t>
    </r>
    <r>
      <rPr>
        <sz val="11"/>
        <color theme="9" tint="-0.249977111117893"/>
        <rFont val="Times New Roman"/>
        <family val="1"/>
      </rPr>
      <t xml:space="preserve">.    </t>
    </r>
  </si>
  <si>
    <t>MATHEUS SOUSA DE OLIVEIRA</t>
  </si>
  <si>
    <t>TECA FRIO - TRANSPORTE E ARMAZENAGEM DE CARGAS LTDA - ME E BANCO BRADESCO</t>
  </si>
  <si>
    <t>0010700-28.2022.5.15.0032</t>
  </si>
  <si>
    <r>
      <t xml:space="preserve">Aguarda realização de audiência UNA. Aguarda INSTR. Reclamante não compareceu, declarado revel. IMPROCEDENTE. RO pelo Autor. Nao provido. </t>
    </r>
    <r>
      <rPr>
        <b/>
        <sz val="11"/>
        <color theme="9" tint="-0.249977111117893"/>
        <rFont val="Times New Roman"/>
        <family val="1"/>
      </rPr>
      <t>TRANSITOU</t>
    </r>
    <r>
      <rPr>
        <sz val="11"/>
        <color theme="9" tint="-0.249977111117893"/>
        <rFont val="Times New Roman"/>
        <family val="1"/>
      </rPr>
      <t>. Banco excluído da ação.</t>
    </r>
  </si>
  <si>
    <t>AGNOELSON GOMES SERRA</t>
  </si>
  <si>
    <t>PAULO AELXANDRE DE MORAIS ABDALLA</t>
  </si>
  <si>
    <r>
      <t xml:space="preserve">Aguarda realização de audiência UMA. Procedente em parte. RO dispensado por Thamara. RO pela GP. RR dispensado. </t>
    </r>
    <r>
      <rPr>
        <b/>
        <sz val="11"/>
        <color theme="9" tint="-0.249977111117893"/>
        <rFont val="Times New Roman"/>
        <family val="1"/>
      </rPr>
      <t>TRANSITOU</t>
    </r>
    <r>
      <rPr>
        <sz val="11"/>
        <color theme="9" tint="-0.249977111117893"/>
        <rFont val="Times New Roman"/>
        <family val="1"/>
      </rPr>
      <t>. Homologados cálculos do Autor. Mandara GP pagar em 48h. Nao pagaram e juíza ordenou Bacen. Frutífero. Vao liberar e arquivar.</t>
    </r>
  </si>
  <si>
    <t>AMANDA GOMES ERUSTES</t>
  </si>
  <si>
    <t>0011749-22.2024.5.15.0069</t>
  </si>
  <si>
    <t>310k/260k/350k/240k</t>
  </si>
  <si>
    <t>Ofereci 80k em 17/2. 140k em 6/3. 180k em 12/3. 220k l (b=l) em 20/3, como máx. Quer 260k. Encerrado. Em aud oferecer até 225k (pode ser liquido e discriminar todas as verbas indeniz). Em aud voltou a pretensao p/ 350k. Depois baixou p/ 240k. EM 19/5, mantive 225k liq. FECHOU!</t>
  </si>
  <si>
    <t>225 b=l</t>
  </si>
  <si>
    <t>JONATHAN - e-mail</t>
  </si>
  <si>
    <t>ANDREZA CRISTINA LOPES PALMA FERNANDES</t>
  </si>
  <si>
    <t>0012262-04.2024.5.15.0032</t>
  </si>
  <si>
    <t>440k/370/350</t>
  </si>
  <si>
    <t>Ofereci 250k em 28/3. Cobrei em 20/5. Em 21/5, ofereci 330k B. Em 23/5 disse que pode ser liquido. Aguardo cálculos. Nao aceitou 330, tive q subir p/ 350k em 26/5.</t>
  </si>
  <si>
    <t>350k b=L</t>
  </si>
  <si>
    <t>Rafa Zamariano</t>
  </si>
  <si>
    <t>Fechado</t>
  </si>
  <si>
    <t>ANELIZE GIMENES DO COUTO</t>
  </si>
  <si>
    <t>0011816-70.2024.5.15.0009</t>
  </si>
  <si>
    <t>Ofereci 120k em 20/5. 180k em 27/5. 200k em 28/5</t>
  </si>
  <si>
    <t>Fechado - aguarda calcs</t>
  </si>
  <si>
    <t>ATUALIZAÇÃO SALARIAL PELO  ENQUADRAMENTO EM NÍVEIS PARA CARGOS DE 6H (RELACIONADO PCS)</t>
  </si>
  <si>
    <t>FAUSTO ARMANDO BORGES</t>
  </si>
  <si>
    <t xml:space="preserve">GERENTE ADMINISTRATIVO UNIDADE NEGOCIOS - GERENTE ADMINISTRATIVO - SUPERVISOR ADMINISTRATIVO </t>
  </si>
  <si>
    <t>0012135-82.2024.5.15.0059</t>
  </si>
  <si>
    <t>Ofereci 80k em 2/12. Confundi com o do Thiago Lopes e mandei 190k, aceitou. Quando mandei a minuta a Pri viu q era de outro Reclamante e o Fausto não aceitou 140k. Acordo não realizado. Em 25/4, confirmei 140k b. Manter isso em aud</t>
  </si>
  <si>
    <t>140K</t>
  </si>
  <si>
    <t>GABRIELA FERNANDES JATOBA</t>
  </si>
  <si>
    <t>GERENTE DE CONTAS PESSOA FÍSICA - GERENTE ASSISTENTE - ESCRITURÁRIO</t>
  </si>
  <si>
    <t>0012496-14.2024.5.15.0152</t>
  </si>
  <si>
    <r>
      <rPr>
        <b/>
        <sz val="11"/>
        <color theme="9" tint="-0.249977111117893"/>
        <rFont val="Times New Roman"/>
        <family val="1"/>
      </rPr>
      <t>GERAL</t>
    </r>
    <r>
      <rPr>
        <sz val="11"/>
        <color theme="9" tint="-0.249977111117893"/>
        <rFont val="Times New Roman"/>
        <family val="1"/>
      </rPr>
      <t xml:space="preserve">. Aguarda realização de audiência </t>
    </r>
  </si>
  <si>
    <t>55.807 - TOTAL 2 propostas: 150k</t>
  </si>
  <si>
    <t>400k p/ os 2</t>
  </si>
  <si>
    <t>Ofereci 100k b em 31/3. Subi p/ 150k b em 16/4. Mantive em 30/4. Em 2/5 ofereci liquido, pois da pra discriminar tudo como indenizatoria (se colocar 12k de juros)</t>
  </si>
  <si>
    <t>MULTA 477; MANUTENÇÃO TAXA DE JUROS DIFRENCIADA POR EMPRÉSTIMO; DIF SALARIAIS (ALEGA SER PRIME)</t>
  </si>
  <si>
    <t>0012451-10.2024.5.15.0152</t>
  </si>
  <si>
    <r>
      <rPr>
        <b/>
        <sz val="11"/>
        <color theme="9" tint="-0.249977111117893"/>
        <rFont val="Times New Roman"/>
        <family val="1"/>
      </rPr>
      <t>VERBA DE REPRESENTAÇÃO.</t>
    </r>
    <r>
      <rPr>
        <sz val="11"/>
        <color theme="9" tint="-0.249977111117893"/>
        <rFont val="Times New Roman"/>
        <family val="1"/>
      </rPr>
      <t xml:space="preserve"> Aguarda realização de audiência</t>
    </r>
  </si>
  <si>
    <t>94.230 - TOTAL 2 propostas: 150k</t>
  </si>
  <si>
    <t>LANA KELE MACENA DE OLIVEIRA</t>
  </si>
  <si>
    <t>GERENTE DE PAB - GERENTE DE CONTAS PESSOA FÍSICA - GERENTE ASSISTENTE</t>
  </si>
  <si>
    <t>0011438-60.2023.5.15.0006</t>
  </si>
  <si>
    <t>FERNANDO ZANELLATO</t>
  </si>
  <si>
    <r>
      <t xml:space="preserve">Aguarda realização de audiência UNA. Procedente. RO por ambas. Só deu há pra nós. RR dispensado. RR e AIRR apresentado pela Autora, denegados. </t>
    </r>
    <r>
      <rPr>
        <b/>
        <sz val="11"/>
        <color theme="9" tint="-0.249977111117893"/>
        <rFont val="Times New Roman"/>
        <family val="1"/>
      </rPr>
      <t>TRANSITOU</t>
    </r>
    <r>
      <rPr>
        <sz val="11"/>
        <color theme="9" tint="-0.249977111117893"/>
        <rFont val="Times New Roman"/>
        <family val="1"/>
      </rPr>
      <t>. Temos que apresentar cálculos. Rct concordou com eles. Depois impugnou, mas juiz negou pela preclusao consumativa.</t>
    </r>
  </si>
  <si>
    <t>7 e 8 quando assis, DM (10k), PLR, há(10), ADC ok - ACORDO</t>
  </si>
  <si>
    <t>15.374                         TOTAL NOS 2: 113.600 - plan pos-sentença</t>
  </si>
  <si>
    <t>Ofereci 95k (82 desse + 13 do outro acima) em 13/02. Em 14/2 Banco baixou esse de 140k p/ 98. Respondi em 20/2 com 100k e encerrando. Em 1/4 pediram nova proposta, questionei a pretensao. Mandei 110k b final em 29/4. Fechado</t>
  </si>
  <si>
    <t>MARINA BASTOS GUIRADO</t>
  </si>
  <si>
    <t>0010901-83.2022.5.15.0011</t>
  </si>
  <si>
    <t>Aguarda realização de audiência INICIAL. Aguarda INSTR. Sentença parcial/ procedemte. Indeferiu 7a e 8a, he pos 8a, venda de férias, DM e PLR. RO por ambas as partes. Provido do Banco para afastar IJ e da Autora para dar 384 e PLR prop (mas não juntou as CCTs). RR e AIRR pela Autora. ACORDO</t>
  </si>
  <si>
    <t>I 384, PLR 2021 - ACORDO</t>
  </si>
  <si>
    <t>18k - relatório</t>
  </si>
  <si>
    <t>25k</t>
  </si>
  <si>
    <t>Ofereci 18k em 22/01. Em 31/1 pediram 25k. Em 13/02, mantive os 18k (se aceitar, tenho q mandar relatorio). Nao respondeu e em 8/4 perguntou se os 18k L estavam ativos e eu passei os 17.700 b. Thamara autorizou manter em 18k e o valor foi líquido. Mandei para Anjos Ramos em 14/4. Cobrei em 22/4</t>
  </si>
  <si>
    <t>18k b</t>
  </si>
  <si>
    <t>fechado - aguarda homol</t>
  </si>
  <si>
    <t>CICERO ALEX TEIXEIRA</t>
  </si>
  <si>
    <t>VIGIA</t>
  </si>
  <si>
    <t>VERZZON SEGURANCA PATRIMONIAL LTDA</t>
  </si>
  <si>
    <t>0011122-04.2024.5.15.0009</t>
  </si>
  <si>
    <t>THAIS BIANCA VIEIRA LIMA</t>
  </si>
  <si>
    <t>Aguarda realização de audiência. Acordo Com Vezzon. Pago. Vai encerrar. Vamos pedir baixa no fim do mes</t>
  </si>
  <si>
    <t>SUMAIA CRISTINA PEREIRA DOS SANTOS</t>
  </si>
  <si>
    <r>
      <t xml:space="preserve">BANCO BRADESCO </t>
    </r>
    <r>
      <rPr>
        <b/>
        <sz val="11"/>
        <color theme="9" tint="-0.249977111117893"/>
        <rFont val="Times New Roman"/>
        <family val="1"/>
      </rPr>
      <t xml:space="preserve">CARTÕES </t>
    </r>
    <r>
      <rPr>
        <sz val="11"/>
        <color theme="9" tint="-0.249977111117893"/>
        <rFont val="Times New Roman"/>
        <family val="1"/>
      </rPr>
      <t>S.A.</t>
    </r>
  </si>
  <si>
    <t>0012667-04.2022.5.15.0002</t>
  </si>
  <si>
    <t>THOMAS HENRIQUE ALONSO</t>
  </si>
  <si>
    <t>Aguarda realização de audiência INICIAL. IMPROCEDENTE. Sem recursos. ARQUIVADO.</t>
  </si>
  <si>
    <t>MARIELA FARIA AGNELLO</t>
  </si>
  <si>
    <t xml:space="preserve">GERENTE NOVOS NEGOCIOS I - GERENTE ASSISTENTE - SUPERVISOR ADMINISTRATIVO </t>
  </si>
  <si>
    <t>0010750-21.2022.5.15.0043</t>
  </si>
  <si>
    <t xml:space="preserve">HEITOR LEGAL SILVA </t>
  </si>
  <si>
    <t>Aguarda realização de audiência UNA em 19/04/2023. Sentença deferiu tudo, inclusive horas extras após o ajuizamento da ação. ED pelo Banco cc pela CCT, negado e aplicado multa. RO pelas partes. Provido do Banco para IMPROCEDENCIA. RR e AIRR pela Autora. Desistiu dos recursoso. Aguarda trânsito.</t>
  </si>
  <si>
    <t>horas extras após 6ª, inclusive após distribuição, claus 11 ok, HÁ (10) e adc ok - IMPROCEDENTE</t>
  </si>
  <si>
    <t>improc</t>
  </si>
  <si>
    <t>NATHALIA FERNANDA LEME DE OLIVEIRA</t>
  </si>
  <si>
    <t>0011723-65.2023.5.15.0002</t>
  </si>
  <si>
    <r>
      <t xml:space="preserve">Aguarda realização de audiência INICIAL. Foi para perícia. Aguarda INSTR. IMPROCEDENTE em face de todas. RO pela Autora. Não provido. </t>
    </r>
    <r>
      <rPr>
        <b/>
        <sz val="11"/>
        <color theme="9" tint="-0.249977111117893"/>
        <rFont val="Times New Roman"/>
        <family val="1"/>
      </rPr>
      <t>TRANSITOU</t>
    </r>
    <r>
      <rPr>
        <sz val="11"/>
        <color theme="9" tint="-0.249977111117893"/>
        <rFont val="Times New Roman"/>
        <family val="1"/>
      </rPr>
      <t>.</t>
    </r>
  </si>
  <si>
    <t>0011876-75.2022.5.15.0021</t>
  </si>
  <si>
    <r>
      <rPr>
        <b/>
        <sz val="11"/>
        <color theme="9" tint="-0.249977111117893"/>
        <rFont val="Times New Roman"/>
        <family val="1"/>
      </rPr>
      <t>VERBA DE REPRESENTAÇÃO</t>
    </r>
    <r>
      <rPr>
        <sz val="11"/>
        <color theme="9" tint="-0.249977111117893"/>
        <rFont val="Times New Roman"/>
        <family val="1"/>
      </rPr>
      <t xml:space="preserve">. Aguarda realização de audiência INICIAL em 22/11/22. IMPROCEDENTE. RO da Autora, provido apenas para baixar honorarios para 5%. RR e AIRR pela Autora. Denegados. </t>
    </r>
    <r>
      <rPr>
        <b/>
        <sz val="11"/>
        <color theme="9" tint="-0.249977111117893"/>
        <rFont val="Times New Roman"/>
        <family val="1"/>
      </rPr>
      <t>TRANSITOU</t>
    </r>
    <r>
      <rPr>
        <sz val="11"/>
        <color theme="9" tint="-0.249977111117893"/>
        <rFont val="Times New Roman"/>
        <family val="1"/>
      </rPr>
      <t>.</t>
    </r>
  </si>
  <si>
    <t>MICHELE DOS SANTOS KAISER</t>
  </si>
  <si>
    <t>0010638-16.2024.5.15.0097</t>
  </si>
  <si>
    <t>THAIS FERREIRA GALATTE</t>
  </si>
  <si>
    <r>
      <t xml:space="preserve">Aguarda realização de audiência. Rct nao compareceu e nao justificou, vai pra sentença. IMPROCEDENTE em face de todas. </t>
    </r>
    <r>
      <rPr>
        <b/>
        <sz val="11"/>
        <color theme="9" tint="-0.249977111117893"/>
        <rFont val="Times New Roman"/>
        <family val="1"/>
      </rPr>
      <t>TRANSITOU</t>
    </r>
    <r>
      <rPr>
        <sz val="11"/>
        <color theme="9" tint="-0.249977111117893"/>
        <rFont val="Times New Roman"/>
        <family val="1"/>
      </rPr>
      <t>. Arquivou.</t>
    </r>
  </si>
  <si>
    <t>PAULO CESAR NUNES BARBOSA</t>
  </si>
  <si>
    <t xml:space="preserve">GERENTE ASSISTENTE PA - SUPERVISOR ADMINISTRATIVO </t>
  </si>
  <si>
    <t>0010819-76.2024.5.15.0045</t>
  </si>
  <si>
    <t>Aguarda realização de audiência. IMPROCEDENTE. O PLR 2021 foi encerrado sem mérito por ausencia de causa de pedir. RO pelo Autor. Não provido. DECISÃO DE ARQUIVAMENTO (05/06/2025)</t>
  </si>
  <si>
    <t>PRISCILA LIMA DE OLIVEIRA</t>
  </si>
  <si>
    <t>0010258-74.2025.5.15.0091</t>
  </si>
  <si>
    <t>VIVIANE MARIANE DE GODOY OROZ</t>
  </si>
  <si>
    <t xml:space="preserve">GERENTE RELACIONAMENTO DIGITAL - GERENTE DE CONTAS PESSOA FÍSICA </t>
  </si>
  <si>
    <t>0011496-86.2024.5.15.0084</t>
  </si>
  <si>
    <t>243k / 140.116 / 190k</t>
  </si>
  <si>
    <t>365k / 280k</t>
  </si>
  <si>
    <t>(Era 243). Ofereci 120k em 6/11. 140k em 13/11.  Nem respondeu. Em 7/5 pediu novo valor e eu cobrei a resposta. Baixou para 280. Subi p/ 180k LIQ em 12/5. FECHADO</t>
  </si>
  <si>
    <t>Minuta enviada</t>
  </si>
  <si>
    <t>ADRIANO JESUS ANDRADE DOS SANTOS</t>
  </si>
  <si>
    <t xml:space="preserve">SUPERVISOR ADMINISTRATIVO - GERENTE PAA </t>
  </si>
  <si>
    <t>0011267-06.2024.5.15.0027</t>
  </si>
  <si>
    <t>BRUNA RAQUEL VENDRAMI</t>
  </si>
  <si>
    <t>0011895-22.2024.5.15.0115</t>
  </si>
  <si>
    <t>acoRDO</t>
  </si>
  <si>
    <t>Dispensa 30tídio data-base</t>
  </si>
  <si>
    <t>DEBRAIR DE MORAIS GIANINI</t>
  </si>
  <si>
    <t>0011168-36.2024.5.15.0027</t>
  </si>
  <si>
    <t>Presc. Lei 14.010</t>
  </si>
  <si>
    <t>DOUGLAS HENRIQUE FANTIN</t>
  </si>
  <si>
    <t>0010959-89.2024.5.15.0149</t>
  </si>
  <si>
    <t>Fechado em 120k liq=b</t>
  </si>
  <si>
    <t>TATIANE APARECIDA LIMA BORGES</t>
  </si>
  <si>
    <t>GERENTE PAA - GERENTE DE CONTAS PESSOA JURÍDICA - FISICA</t>
  </si>
  <si>
    <t>0012231-28.2024.5.15.0082</t>
  </si>
  <si>
    <t xml:space="preserve">TANIA KAROLINY RIBEIRO ARRUDA </t>
  </si>
  <si>
    <t>Sim (Acum)</t>
  </si>
  <si>
    <t>DELIANGELA FELIX DOS SANTOS SILVA</t>
  </si>
  <si>
    <t xml:space="preserve">GERENTE NEGOCIOS PRIME I - GERENTE RELAC PRIME INVEST III </t>
  </si>
  <si>
    <t>0012301-74.2024.5.15.0137</t>
  </si>
  <si>
    <t xml:space="preserve">ADELINO VENTURI JUNIOR </t>
  </si>
  <si>
    <t>166.631 / 309.700</t>
  </si>
  <si>
    <t>175k/140k</t>
  </si>
  <si>
    <t>Ofereci 100k em 22/01. 130k em 29/1. Em 13/2 aceitei os 140k bruto. Calcs ok. Enviei em 13/2 o ok ao adv, que disse q responderá ate 18/2. Em 14/02, Banco subiu alçada. Respondeu negando</t>
  </si>
  <si>
    <t>220k b=l</t>
  </si>
  <si>
    <t>Andre - e-mail (bep)</t>
  </si>
  <si>
    <t>PAUSA DO DIGITADOR; DISPENSA 30 DIAS ANTES DATA BASE</t>
  </si>
  <si>
    <t>0011713-78.2024.5.15.0004</t>
  </si>
  <si>
    <r>
      <rPr>
        <b/>
        <sz val="11"/>
        <color theme="9" tint="-0.249977111117893"/>
        <rFont val="Times New Roman"/>
        <family val="1"/>
      </rPr>
      <t>VR e PLR.</t>
    </r>
    <r>
      <rPr>
        <sz val="11"/>
        <color theme="9" tint="-0.249977111117893"/>
        <rFont val="Times New Roman"/>
        <family val="1"/>
      </rPr>
      <t xml:space="preserve"> Aguarda realização de audiência INICIAL. Reunido com o anterior. SOBRESTADO.</t>
    </r>
  </si>
  <si>
    <t>0012018-62.2024.5.15.0004</t>
  </si>
  <si>
    <t>JUCISLAINE LOPES GIANCOLI/DE SOUZA</t>
  </si>
  <si>
    <t>0010027-64.2023.5.15.0108</t>
  </si>
  <si>
    <t xml:space="preserve">ROSEMARIE ROCHA PEREIRA DA SILVA  </t>
  </si>
  <si>
    <r>
      <t xml:space="preserve">Aguarda realização de audiência UNA. IMPROCEDENTE. (Perdeu cc).  RO da Autora. Não provido! </t>
    </r>
    <r>
      <rPr>
        <b/>
        <sz val="11"/>
        <color theme="9" tint="-0.249977111117893"/>
        <rFont val="Times New Roman"/>
        <family val="1"/>
      </rPr>
      <t>TRANSITOU</t>
    </r>
    <r>
      <rPr>
        <sz val="11"/>
        <color theme="9" tint="-0.249977111117893"/>
        <rFont val="Times New Roman"/>
        <family val="1"/>
      </rPr>
      <t>.</t>
    </r>
  </si>
  <si>
    <t>0010167-80.2024.5.15.0135</t>
  </si>
  <si>
    <t>VERBA DE REPRESENTAÇÃO. SOBRESTADO pela conexao com o proceso mais antigo. Defesa deverá ser apresentada ate 15/03/24 nos outros autos.</t>
  </si>
  <si>
    <t>BVP - BRADESCO SEGUROS - BRADESCO CAPITALIZAÇÃO - BRADESCO CONSÓRCIOS</t>
  </si>
  <si>
    <t>0012079-86.2024.5.15.0079</t>
  </si>
  <si>
    <t xml:space="preserve">Apresentamos exceção de incompetência pois tinha q ir p/ a 1a Vara. Rejeitada. Aguarda realização de audiência </t>
  </si>
  <si>
    <t>98.240 - TOTAL NOS 2: 113.600 - plna MT</t>
  </si>
  <si>
    <t>INTERRUP PRESC; L 14010</t>
  </si>
  <si>
    <t>0012103-09.2024.5.15.0017</t>
  </si>
  <si>
    <t xml:space="preserve">384, COMISSOES, PLR. Aguarda realização de audiência. Processos reunidos.  </t>
  </si>
  <si>
    <t>Depois do acordo assinado, veio 140k nesse</t>
  </si>
  <si>
    <t xml:space="preserve">Tem outro processo com outro advogado. Ofereci 120k em 7/1 p/ encerrar ambos. 150k em 9/01. DA PRA SER TUDO IND. 170k (liq =br) em 14/01. </t>
  </si>
  <si>
    <t>MONICA DE FREITAS SCRIPNIC PEPES</t>
  </si>
  <si>
    <t xml:space="preserve">SUPERVISOR ADMINISTRATIVO - GERENTE CONTAS PESSOA FISICA </t>
  </si>
  <si>
    <t>0012546-91.2024.5.15.0135</t>
  </si>
  <si>
    <t>Ofereci 100k b em 22/01. Oferecer 140k b em 29/01. Fechei em 150k em 29/01</t>
  </si>
  <si>
    <t>Mauricio - wpp - (15) 99828-9184</t>
  </si>
  <si>
    <t>RAFAELA MANTELATO ORNELE LEMOS</t>
  </si>
  <si>
    <t>0011347-67.2024.5.15.0027</t>
  </si>
  <si>
    <t>BRUNO TEIXEIRA GONZALES</t>
  </si>
  <si>
    <t>300k/ 170k/160k/150k</t>
  </si>
  <si>
    <t>Ofereci 80k em 8/01. Quer 170. Mandei 110k em 13/1. 140k em 17/01. Nao quis. Depois voltou fechando</t>
  </si>
  <si>
    <t>140k b</t>
  </si>
  <si>
    <t>(17) 98171-5701 (wpp)</t>
  </si>
  <si>
    <t>ROBSON BATISTA DA SILVA</t>
  </si>
  <si>
    <t>0011780-37.2024.5.15.0006</t>
  </si>
  <si>
    <t xml:space="preserve">ARIANE JOICE DOS SANTOS </t>
  </si>
  <si>
    <t xml:space="preserve">Conseguiu tutela antecipada pra CEF pagar o FGTS. Aguarda realização de audiência </t>
  </si>
  <si>
    <t>Ofereci 80k bruto. Depois 110k. Entao, 150k b em 12/12 como final. Nao quis dar a quitaçao total e disse que vai mudar de advogado e apresentar outra açao</t>
  </si>
  <si>
    <t>173K B</t>
  </si>
  <si>
    <t>LIBERAÇÃO DO SALDO DO FGTS; LIBERAÇÃO DO SALDO DO FGTS; PADE; GRATIFICAÇÃO DO CAIXA AO GERENTE; DIF. SALARIAIS DATA BASE</t>
  </si>
  <si>
    <t>STEPHANI DA SILVA PERES ALBERTO</t>
  </si>
  <si>
    <t xml:space="preserve">GERENTE CONTAS PESSOA JURIDICA - GERENTE COMERCIAL II </t>
  </si>
  <si>
    <t>0011806-57.2024.5.15.0128</t>
  </si>
  <si>
    <t>300k/200k</t>
  </si>
  <si>
    <t>A de cc foi IMPR (aguarda RO) e ta com outro advogado (Luciano). Ofereci 120k em 2/12. 150k em 19/12 p/ encerrar ambas. Pediu 200 em 20/01. Ofereci 170k em 22/01. Tem verbas salariais</t>
  </si>
  <si>
    <t>170k b - os dois casos</t>
  </si>
  <si>
    <t>cesar - wpp</t>
  </si>
  <si>
    <t>THIAGO ALVES GONCALVES SILVA</t>
  </si>
  <si>
    <t>0012676-46.2024.5.15.0082</t>
  </si>
  <si>
    <t>140.116/ 185.500</t>
  </si>
  <si>
    <t xml:space="preserve">250/200/180k </t>
  </si>
  <si>
    <t>Ofereci 80k em 9/01. Quer 250k. Mandei 110k em 13/01. Liq=br. Ofereci 130k liq em 15/1. E 135k l em 20/01. Em 21 manteve 180k e eu mantive os 135k. Em 19/2, informei por wpp novo valor de 180k br. Aceito logo apoas aud</t>
  </si>
  <si>
    <t>180k b=l</t>
  </si>
  <si>
    <t>GRATIF AJUSTADA; GRATIF INTEGRAÇÃO; REINTEGRAÇÃO – PCD</t>
  </si>
  <si>
    <t>ISAIAS PEPE SALUTE</t>
  </si>
  <si>
    <t xml:space="preserve">BANKER II - GERENTE PRIVATE BANKING I </t>
  </si>
  <si>
    <t>0011382-80.2025.5.15.0095</t>
  </si>
  <si>
    <t>Aguarda realização de audiência - FOI P/ ACOES ESPECIAIS</t>
  </si>
  <si>
    <t>THIAGO LOPES DOS SANTOS</t>
  </si>
  <si>
    <t xml:space="preserve">ESCRITURARIO - AGENTE NEGOCIOS - CAIXA - GERENTE ASSISTENTE </t>
  </si>
  <si>
    <t>0010861-38.2024.5.15.0074</t>
  </si>
  <si>
    <t xml:space="preserve">Apresentada Exceção de Incompetência Territorial. Terá audiência pra isso. Vamos apurar antes p/ ver se de fato laborou ou não em Areiopolis. Não teve jeito. REJEITADA. Aguarda aud INI. ACORDO </t>
  </si>
  <si>
    <t>199k / 188k /88</t>
  </si>
  <si>
    <t>300K/ 250k /160</t>
  </si>
  <si>
    <t xml:space="preserve">Ofereci 130k em 9/12, mas é pra Michele Uberlandia que não responde. Em audiência, Martha manteve a proposta. Querem 300k. Encerrado. Na prox, atualizar p/ valor mais baixo (188). Foi mantido os 90k. Vou reiniciar por e-mail. Ofereci 120k em 12/5. Em 13/5 informaram que está com o Luciano. Mandei pra ela. Indicou Marcela. Mandei 120k, eles 160k, respondi com ok desde bruto e com hono. </t>
  </si>
  <si>
    <t>160k b=l</t>
  </si>
  <si>
    <t>Marcela Bauru</t>
  </si>
  <si>
    <t>LILIANA LOUVEIRA CAMPOS</t>
  </si>
  <si>
    <t>0010305-15.2025.5.15.0005</t>
  </si>
  <si>
    <t>Aguarda realização de audiência. Acordo com a Concilig. Banco excluído da lide.</t>
  </si>
  <si>
    <t>Accordo com a 1a Ré. Banco excluído</t>
  </si>
  <si>
    <t>TANEY MONTIJA GOMES</t>
  </si>
  <si>
    <t>VERZZON ADM + BRADESCO + 1</t>
  </si>
  <si>
    <t>0011337-26.2023.5.15.0102</t>
  </si>
  <si>
    <r>
      <t xml:space="preserve">Aguarda realização de audiência UNA. PROCEDENTE. RO dispensado. RO pela Verzzon, nao provido. </t>
    </r>
    <r>
      <rPr>
        <b/>
        <sz val="11"/>
        <color theme="9" tint="-0.249977111117893"/>
        <rFont val="Times New Roman"/>
        <family val="1"/>
      </rPr>
      <t>TRANSITOU</t>
    </r>
    <r>
      <rPr>
        <sz val="11"/>
        <color theme="9" tint="-0.249977111117893"/>
        <rFont val="Times New Roman"/>
        <family val="1"/>
      </rPr>
      <t>. Já mandou direto p/ perícia. Taney irá se manifestar. Homologados calcs do perito. Verzzon intimada para pagar. Pagou, vao liberar.</t>
    </r>
  </si>
  <si>
    <t>VANESSA FERREIRA TONHOTE</t>
  </si>
  <si>
    <t>0010203-26.2025.5.15.0091</t>
  </si>
  <si>
    <t>RODRIGO GOMES DOS REIS</t>
  </si>
  <si>
    <t>CRISTIAN KRAUZE ROCHA DA SILVA JUNIOR</t>
  </si>
  <si>
    <t>0012473-34.2024.5.15.0034</t>
  </si>
  <si>
    <t>120k liq</t>
  </si>
  <si>
    <t>Ofereci 70k no email geral. Cobrei especificamente em 10/6. Pedi cálculos do líquido em 12/6</t>
  </si>
  <si>
    <t>GUILHERME PIMENTA LESSA</t>
  </si>
  <si>
    <t xml:space="preserve">AGENTE NEGOCIOS - GERENTE ASSISTENTE </t>
  </si>
  <si>
    <t>0010794-61.2025.5.15.0099</t>
  </si>
  <si>
    <t>85k</t>
  </si>
  <si>
    <t xml:space="preserve">Ofereci 60k em 10/6. Mandei 80k liq </t>
  </si>
  <si>
    <t>80k l=b</t>
  </si>
  <si>
    <t>Lukas  wpp</t>
  </si>
  <si>
    <t>GIRLAINE BRITO ALFAIA</t>
  </si>
  <si>
    <t>0010046-08.2025.5.15.0009</t>
  </si>
  <si>
    <t>Ofereci 100k em 9/6. 170k em 10/6</t>
  </si>
  <si>
    <t>170K b</t>
  </si>
  <si>
    <t>Fernanda PTZ</t>
  </si>
  <si>
    <t>FELIPE MASCARENHAS FERRAZ</t>
  </si>
  <si>
    <t>0010591-57.2025.5.15.0016</t>
  </si>
  <si>
    <t>88k</t>
  </si>
  <si>
    <t>150k/100k</t>
  </si>
  <si>
    <t>Ofereci 60k em 14/5. 85k b em 19/5. Cobrei em 26/5. Quis 100k em 2/6. Ofereci 85k liq em 10/6. ACEITOU. Pedi calcs pq na inicial não tinham verbas liquidas suficientes</t>
  </si>
  <si>
    <t>Mauricio - wpp</t>
  </si>
  <si>
    <t>GABRIEL BELIZARIO DA SILVA</t>
  </si>
  <si>
    <t>0012843-80.2024.5.15.0044</t>
  </si>
  <si>
    <t>RETIRADA</t>
  </si>
  <si>
    <t>Ofereci 80k b em 17/3. Cobrei em 19/3. Indicaram Uberlandia. Mandei e-mail em 20/3. Nunca respondeu aquela arrombada. Cobrei em 12/5. Em 14/5 mandei 110k. Cobrei em 19/5, 21/5, 26/5. Nao quis. Fechou em aud</t>
  </si>
  <si>
    <t>114k bruto</t>
  </si>
  <si>
    <t xml:space="preserve">Michele Udi </t>
  </si>
  <si>
    <t>0010303-66.2025.5.15.0095</t>
  </si>
  <si>
    <t>Aguarda realização de audiência. Vai sar acordo, mas agaurda  arquivarem a do TST.</t>
  </si>
  <si>
    <t xml:space="preserve">Tem outro proc IMPRC. Vamos aguaradar o transito do improc p/ depois negociar esse. Mandei 110k b para os 2 em 3/6. Aceitou. Após homologar a desistencia no outro processo, vamos protocolar nesse. </t>
  </si>
  <si>
    <t xml:space="preserve">Aguarda pgto </t>
  </si>
  <si>
    <t>MATHEUS GOMES FONSECA</t>
  </si>
  <si>
    <t>AGENTE NEGOCIOS - ESCRITURARIO</t>
  </si>
  <si>
    <t>0010767-60.2025.5.15.0105</t>
  </si>
  <si>
    <t xml:space="preserve">Ofereci 60k liq em 11/6. Ofereci 80k liq em 12/6 </t>
  </si>
  <si>
    <t>80K L=B</t>
  </si>
  <si>
    <t>MAURO MILANI NETO</t>
  </si>
  <si>
    <t xml:space="preserve">GERENTE ADMINISTRATIVO - SUPERVISOR ADMINISTRATIVO -  CAIXA </t>
  </si>
  <si>
    <t>0011194-37.2024.5.15.0026</t>
  </si>
  <si>
    <t xml:space="preserve">Ofereci 70k em 4/4. Subi p/ 100k em 14/4. Cobrei em 12/5. Cobrei em 19/5, 26/5. Em 28/5 disse q quer 300k. </t>
  </si>
  <si>
    <t>100k b=L</t>
  </si>
  <si>
    <t>THIAGO CANDIDO MAYA</t>
  </si>
  <si>
    <t>0010295-30.2025.5.15.0147</t>
  </si>
  <si>
    <t>Aguarda designação de audiência. ACORDO</t>
  </si>
  <si>
    <t>Ofereci 50k em 4/4. Cobrei em 14/4. Mandei 75k b em 12/6.</t>
  </si>
  <si>
    <t>77 LIQ</t>
  </si>
  <si>
    <t>L 14010</t>
  </si>
  <si>
    <t>WESLEY PEREIRA DE SOUZA</t>
  </si>
  <si>
    <t>0012778-90.2024.5.15.0010</t>
  </si>
  <si>
    <t xml:space="preserve">ALEXANDRE LEONEL FERREIRA </t>
  </si>
  <si>
    <t>Ofereci 80k em 31/3. Cobrei em 4/4, 22/4, 30/4, 12/5</t>
  </si>
  <si>
    <t>120K B=L</t>
  </si>
  <si>
    <t>e-mail - tel (67) 98479-4163- Alexandre</t>
  </si>
  <si>
    <t>PAGAMENTO PADE (RCTE confundiu com o PDE)</t>
  </si>
  <si>
    <t>JOSE PAULO SERIZAWA BORGES</t>
  </si>
  <si>
    <t xml:space="preserve">GERENTE AGÊNCIA </t>
  </si>
  <si>
    <t>0012260-41.2024.5.15.0062</t>
  </si>
  <si>
    <t>LIVIA REGGIANI LIMA</t>
  </si>
  <si>
    <t>Aguarda realização de audiência. FOI P/ PELLEGRINA</t>
  </si>
  <si>
    <t>RECOMPOSIÇÃO DO ADICIONAL POR TEMPO DE SERVIÇO; 
SOBREAVISO; DIF. VERBAS RESCISÓRIAS REAJUSTE SALARIAL DATA BASE</t>
  </si>
  <si>
    <t>0010326-89.2021.5.15.0147 _ Cump Sent: 0010466-21.2024.5.15.0147</t>
  </si>
  <si>
    <r>
      <t xml:space="preserve">Determinada apresentação de defesa em 15 dias (12/07). Após discriminadas as provas, Banco dispensou a Autora em 05/8. Pedimos extinçaõ do processo, juiz não concordou alegando haver outras maeterias e marcou INSTR para 20/10/21. Adiado para marcação de perícia. Juiz mandou aguardar aud do outro processo e depois reunir para tramitação conjunta. Perícia negativa! INSTR para 13/09/22. Sentença só do pedido de rescisao indireta: reconheceu por causa do desvio de funçao e falta de IJ. Vamos de ED pq nao falou da perda do objeto e deu a causa valor de 60k mesmo tudo tendo sido pago. Deferiu a compensaçao e os demais pedidos da açao 10563. Outro ED pelas partes, parcial/ providos. RO pelas partes. Nao conhecido do Banco por deserção e da rct provido apenas para majorar dm para 10k. RR e AIRR pelo Banco pela deserção. Agravo pelo Russo. </t>
    </r>
    <r>
      <rPr>
        <b/>
        <sz val="11"/>
        <rFont val="Times New Roman"/>
        <family val="1"/>
      </rPr>
      <t>Rejeitado e aplicada multa</t>
    </r>
    <r>
      <rPr>
        <sz val="11"/>
        <rFont val="Times New Roman"/>
        <family val="1"/>
      </rPr>
      <t xml:space="preserve">. </t>
    </r>
    <r>
      <rPr>
        <b/>
        <sz val="11"/>
        <rFont val="Times New Roman"/>
        <family val="1"/>
      </rPr>
      <t>TRANSITOU</t>
    </r>
    <r>
      <rPr>
        <sz val="11"/>
        <rFont val="Times New Roman"/>
        <family val="1"/>
      </rPr>
      <t xml:space="preserve">. </t>
    </r>
    <r>
      <rPr>
        <b/>
        <sz val="11"/>
        <rFont val="Times New Roman"/>
        <family val="1"/>
      </rPr>
      <t>EXE PROV.</t>
    </r>
    <r>
      <rPr>
        <sz val="11"/>
        <rFont val="Times New Roman"/>
        <family val="1"/>
      </rPr>
      <t xml:space="preserve">: Temos que nos manifestar sobre cálculos da rct. Impugnamos. Secretaria ajustou os cálculos da Autora e os homologou. Mandou banco pagar. Garantimos e apresentamos EE. ISL pela Uniao, concordamos pois estava errada mesmo a alíquota. Nos autos principais, liberaram os recursais à rct (pedido baixa GCPJ ok). EE não provido. AP dispensado. Vão liberar os valores e arquivar. Baixado no GCPJ. </t>
    </r>
  </si>
  <si>
    <t>Rescisao indireta com pagamento de rescisórias, Dm (10k)</t>
  </si>
  <si>
    <r>
      <rPr>
        <b/>
        <sz val="10"/>
        <rFont val="Calibri"/>
        <family val="2"/>
      </rPr>
      <t xml:space="preserve">Proc 1009: encerrado </t>
    </r>
    <r>
      <rPr>
        <sz val="10"/>
        <rFont val="Calibri"/>
        <family val="2"/>
      </rPr>
      <t xml:space="preserve"> </t>
    </r>
    <r>
      <rPr>
        <b/>
        <sz val="10"/>
        <rFont val="Calibri"/>
        <family val="2"/>
      </rPr>
      <t xml:space="preserve">'Proc 10326 + 10563     </t>
    </r>
    <r>
      <rPr>
        <sz val="10"/>
        <rFont val="Calibri"/>
        <family val="2"/>
      </rPr>
      <t xml:space="preserve">    Liq c/ hon (prov): 228.396 k       Desagil 20%:182.716                        TOTAL: 184.150 lIQ</t>
    </r>
  </si>
  <si>
    <t xml:space="preserve">Ofereci 80k liq em 13/3. Disse que vai aguardar acordaos de ED que ele apresentou.  Em 5/8, ofereci 140k liq.  Disse q quer valor + perto dos calculos dele. Perguntei qual é e aguardo. </t>
  </si>
  <si>
    <t>ANDREIA CRISTINA CLEMENTE BARBOSA</t>
  </si>
  <si>
    <t>1001406-33.2022.5.02.0472</t>
  </si>
  <si>
    <t>JESSICA SILVA DE MACEDO</t>
  </si>
  <si>
    <r>
      <t xml:space="preserve">Determinada apresentaçao de defesa em 15 dias (13/10/22). Sentença parcial/ procedente. Vamos de RO. Sentença anulada e reaberta instruçao. Aguarda intimaçao de audiência.PROCEDENTE. RO dispensado. RO pela Autora provido p/ base do valor da indenizaçao. </t>
    </r>
    <r>
      <rPr>
        <b/>
        <sz val="11"/>
        <rFont val="Times New Roman"/>
        <family val="1"/>
      </rPr>
      <t>TRANSITOU</t>
    </r>
    <r>
      <rPr>
        <sz val="11"/>
        <rFont val="Times New Roman"/>
        <family val="1"/>
      </rPr>
      <t>. Rct deve apresentar cálculos. Concordamos. Homologados. Mandou rct indicar os meios de execução. Pediu exe direta do Banco. Juiz mandou liberar nosso dep recursal à Autora e depois nos intimar p/  pagar o restante. Vamos apresentar pedido de recondideração. Não aceito. Mandaram pagar. Pagamos e liberaram os valores.</t>
    </r>
  </si>
  <si>
    <t>BIANCA ANDREA FAUSTO DE VASCONCELOS</t>
  </si>
  <si>
    <t>GERENTE DE CONTAS PESSOA FÍSICA - CAIXA - ESCRITURARIO</t>
  </si>
  <si>
    <t>0010373-95.2025.5.15.0188</t>
  </si>
  <si>
    <t>Aguarda realização de audiência UNA. Apresentamos exc incomp. Rejeitados.</t>
  </si>
  <si>
    <t>220k nos 2/ 130</t>
  </si>
  <si>
    <t>Tem 2 processos. Ofereci 60k pelos 2 em 8/4. Depois, 85k em 15/4. 100k b em 22/4. Tem 120k de ind. Adv do outro processo nao aceitou</t>
  </si>
  <si>
    <t>107k</t>
  </si>
  <si>
    <t>BIANCA FERREIRA PEDRO LACK RICARTE</t>
  </si>
  <si>
    <t xml:space="preserve">GERENTE ADMINISTRATIVO - GERENTE CONTAS PESSOA FISICA I </t>
  </si>
  <si>
    <t>0010524-70.2025.5.15.0088</t>
  </si>
  <si>
    <t>Ofereci 80k em 9/6. 140k em 10/6. Cobrei em 12/6. ACEITOU!</t>
  </si>
  <si>
    <t>140K B=L</t>
  </si>
  <si>
    <t>Fernanda, PTZ</t>
  </si>
  <si>
    <t>CARLOS AUGUSTO VALENTE DE JESUS</t>
  </si>
  <si>
    <t xml:space="preserve">GERENTE PAB - GERENTE ADMINISTRATIVO </t>
  </si>
  <si>
    <t>0011331-27.2024.5.15.0088</t>
  </si>
  <si>
    <t>90k (DÁ PRA SER LIQUIDO SE DISCRIMINAR TUDO COMO INDENIZATORIO)</t>
  </si>
  <si>
    <t>380k/ 100k</t>
  </si>
  <si>
    <t xml:space="preserve">Ofereci 60k em 31/3. Cobrei em 14/4, 22/4. Em aud, chegaram a 80k. Ele quer 100k. Ofereci 90k em 12/5. Confirmei 90k em 19/5. Cobrei em 9/6. Falei q fazemos o valor liquido 24/6. Cobrei em 1/7, 15/7. NAO ACEITOU. Na aud, manter os 90k liq (desde q discrimine tudo como ind). </t>
  </si>
  <si>
    <t>CYNTIA DE FARIAS MARTINS</t>
  </si>
  <si>
    <t xml:space="preserve">GERENTE CONTAS PESSOA JURIDICA - GERENTE RELACIONAMENTO PRIME I - </t>
  </si>
  <si>
    <t>0010269-77.2025.5.15.0035</t>
  </si>
  <si>
    <t>SÃO JOSÉ DO RIO PARDO</t>
  </si>
  <si>
    <t>DECIO JOSE NICOLAU</t>
  </si>
  <si>
    <t>88.400, (tem 75k de ind)</t>
  </si>
  <si>
    <t xml:space="preserve">180k/132k liq </t>
  </si>
  <si>
    <t>Ofereci 60k liq. 80L em 25/6. 88k liq em 7/7.</t>
  </si>
  <si>
    <t xml:space="preserve">88K b=l </t>
  </si>
  <si>
    <t>Dr. Decio - (19) 3608-5514 /9 9757-3370 djnicolau@uol.com.br</t>
  </si>
  <si>
    <t>EDUARDO DE JESUS DOS REIS</t>
  </si>
  <si>
    <t>GERENTE UNIDADE DIGITAL - GERENTE PAA</t>
  </si>
  <si>
    <t>0010851-77.2025.5.15.0132</t>
  </si>
  <si>
    <t>Ofereci 90k b em 10/6. Cobrei em 12/6. Muito distante</t>
  </si>
  <si>
    <t>90K b=l</t>
  </si>
  <si>
    <t>Fernanda</t>
  </si>
  <si>
    <t>ERIC DONIZETI DOS SANTOS</t>
  </si>
  <si>
    <t>0010393-31.2025.5.15.0077</t>
  </si>
  <si>
    <t xml:space="preserve">Ofereci 100k em 28/5.  Cobrei em 9/6. 160k liq (TEM VERBAS) em 10/6, como max.. Manteve 180k. Encerrei. Em 16/6, ofereci 170 liq e fechamos. </t>
  </si>
  <si>
    <t>Tony - wpp</t>
  </si>
  <si>
    <t xml:space="preserve">VALE CULTIRA; VALE REFEIÇÃO; VALE ALIMENTAÇAO; VALE TRANSPORTE; </t>
  </si>
  <si>
    <t>GABRIELA LOUVANDINI CYPRIANI/  BRAGA LOUVANDINI</t>
  </si>
  <si>
    <t>0011144-66.2024.5.15.0137</t>
  </si>
  <si>
    <t xml:space="preserve">ADRIELI CYPRIANI BERTO </t>
  </si>
  <si>
    <t>Aguarda realização de audiência UNA. PROCEDENTE. Reconheceu cartoes, IJ ok, perdeu PLR, km. Fomos de ED pelo §3º, denegado. ED pela Reclamante pela 14.010, não aceito por precluso. Vamos de RO. ACORDO</t>
  </si>
  <si>
    <t>7a e 8a (comp ok), DM (cobranças - 30k) hon (10) - ACORDO</t>
  </si>
  <si>
    <t xml:space="preserve">25.645 (plan) LIQ </t>
  </si>
  <si>
    <t>50k</t>
  </si>
  <si>
    <t>Ofereci 15k em 10/12/24: dividi o valor dos danos morais, mas ela quer 150k, depois 120 e depois 50k. Nao aceitou 25. Em 27/6, aceitou.</t>
  </si>
  <si>
    <t>25K b=l</t>
  </si>
  <si>
    <t>Protocolado, vamos aguarda despacho p/ pedir pgto</t>
  </si>
  <si>
    <t>JOSE ELCIO LONGO</t>
  </si>
  <si>
    <t xml:space="preserve">GERENTE RELACIONAMENTO PRIME INVEST II </t>
  </si>
  <si>
    <t>0010757-58.2021.5.15.0007</t>
  </si>
  <si>
    <t>Determinada apresentação de defesa em 15 dias (05/07). INSTR para 24/08/22, adiada para. PROCEDENTE. ED pela correção. Perdeu cc, cartoes ok,  RO por ambos. Provido do Autor p/ interrup presc (ta certo) e nosso p/ tirar dif salariais de ago a set. RR dispensado. ACORDO</t>
  </si>
  <si>
    <t>Sal subs - ACORDO</t>
  </si>
  <si>
    <t xml:space="preserve">bru c/ hon: 4.530      Liq c/ hon: 4.500 </t>
  </si>
  <si>
    <t>Tinha 220k na MT. Nao quis acordo. Após acordao, esta em 3.907, mas a alçada é de 4.530. Aguarda aud de conc.</t>
  </si>
  <si>
    <t>LEANDRO MOTTA DA SILVA</t>
  </si>
  <si>
    <t xml:space="preserve">GERENTE DE CONTAS PESSOA JURÍDICA - GERENTE ADMINISTRATIVO - SUPERVISOR ADMINISTRATIVO </t>
  </si>
  <si>
    <t>0011494-62.2024.5.15.0102</t>
  </si>
  <si>
    <t>230K</t>
  </si>
  <si>
    <t>Ofereci 100k em 9/6. 150k em 10/6. Pedi cálculos do líquido.</t>
  </si>
  <si>
    <t>Aguarda assinatura</t>
  </si>
  <si>
    <t>NELSON TELCHE FILHO</t>
  </si>
  <si>
    <t>0010626-80.2022.5.15.0029</t>
  </si>
  <si>
    <t xml:space="preserve">ANDRE EVANGELISTA DE SOUZA  </t>
  </si>
  <si>
    <t>Aguarda realização de audiência INICIAL em 16/11/22. Setor de documentos não localizou paradigmas. Pedimos pro Reclamante indicar nomes completos. Juiz vai apreciar peticao somente em audiência. Parcial/ procedente. Vamos de RO. ED pelo Autor, não provido. RO pelo Autor. Provido apenas do autor para pequenos detalhes. RR dispensado. ED pelo Autor, provido apenas para constar expressamente refl do sal subs. RR e AIRR pelo Autor, nao providos. Agravo pelo Autor. Designada conciliação TST. ACORDO (pela lib do recursal e depositamos + 2k)</t>
  </si>
  <si>
    <t>Sal subs (1 mês), IJ 15 e Hon advogado - ACORDO</t>
  </si>
  <si>
    <t>8.800 L + 440 HON= 9.240</t>
  </si>
  <si>
    <t>Ofereci 5.500 liq em 4/4. Cobrei em 11/7, 5/8, 20/9, 6/11. Pedi calcs atual em 4/25. Ofereci 8k liq por pet no TST em 2/5. Cpp ok. Pedi os calcs do acordo pela cpp.</t>
  </si>
  <si>
    <t>9240 L</t>
  </si>
  <si>
    <t>e-mail (16) 3234-1597 / 3289-1483</t>
  </si>
  <si>
    <t>na vdd foi em 18/6, mas nao tinha pedido na outra</t>
  </si>
  <si>
    <t>RENATA VASQUES DE ARAUJO LIMA</t>
  </si>
  <si>
    <t>0010610-85.2025.5.03.0149</t>
  </si>
  <si>
    <t>Audiência marcada para 28/5. Vamos apresentar exceção de incompetência. ACOLHIDA. Vao enviar para Jaú. ACORDO</t>
  </si>
  <si>
    <t>270k</t>
  </si>
  <si>
    <t>50K LIQ</t>
  </si>
  <si>
    <t>TAMIRIS GREGORIO CASTRO</t>
  </si>
  <si>
    <t xml:space="preserve">GERENTE ASSISTENTE  - SUPERVISOR ADMINISTRATIVO I - AGENTE NEGOCIOS - CAIXA </t>
  </si>
  <si>
    <t>0010308-55.2025.5.15.0009</t>
  </si>
  <si>
    <t>90k (92k de ind na inicial)</t>
  </si>
  <si>
    <t>Ofereci 60k em 12/5. Cobrei em 26/5, 9/6. Mandei 90k em 10/6. Cobrei em 12/6. Quer 100k liq. Forcei nos 90 liq. Em 24/6, cobrei de novo. Vai decidir na aud.</t>
  </si>
  <si>
    <t>92K b=l</t>
  </si>
  <si>
    <t>ROGERIO DE ALMEIDA NETO</t>
  </si>
  <si>
    <t>GERENTE DE CONTAS PESSOA JURÍDICA - FISICA - GERENTE ASSISTENTE -  CAIXA</t>
  </si>
  <si>
    <t>BRADESCO VIDA E PREVIDENCIA SA</t>
  </si>
  <si>
    <t>0010023-05.2025.5.15.0125</t>
  </si>
  <si>
    <t>LUIS HENRIQUE CARLOS NUNES DA SILVA</t>
  </si>
  <si>
    <t>VR, PDE e comissões. Aguarda realização de audiência</t>
  </si>
  <si>
    <t>Tem 2 ações (outra improc). Nao iniciei pelo valor. Oferecer em aud. Ana em audiência ofereceu 30k para quitaçação desse processo e 70k para quitação dos 2 proc. Foi apresentado contraproposta de 70k para quitar esse processo e 100k ambos os processos. Encerrado.ACORDO só nesse. Vamos encerrar o outro como IMPROC</t>
  </si>
  <si>
    <t>75k b=l</t>
  </si>
  <si>
    <t>ELVIS SOUSA DIONISIO</t>
  </si>
  <si>
    <t>TECNICO DE MANUTENÇÃO DE COFRES</t>
  </si>
  <si>
    <t>ELITEC DO BRASIL COMERCIO E SERVICOS DE SISTEMAS DE SEGURANCA LTDA - EPP</t>
  </si>
  <si>
    <t>0011146-93.2021.5.15.0152</t>
  </si>
  <si>
    <r>
      <t xml:space="preserve">Determinada apresentação de defesa em 15 dias (10/11).Liberados alvarás para Autor, pois 1ª ré não apresentou defesa. Determinada perícia de insalubridade na sede da Elitec. Pericia NEGativa.  INSTR agendada. Sentença parcialment procedente. ED nosso pela correçao, nao provido. RO apenas pelo Autor, nao provido. RR e AIRR pelo Autor, denegados. </t>
    </r>
    <r>
      <rPr>
        <b/>
        <sz val="11"/>
        <color theme="9" tint="-0.249977111117893"/>
        <rFont val="Times New Roman"/>
        <family val="1"/>
      </rPr>
      <t>TRANSITOU</t>
    </r>
    <r>
      <rPr>
        <sz val="11"/>
        <color theme="9" tint="-0.249977111117893"/>
        <rFont val="Times New Roman"/>
        <family val="1"/>
      </rPr>
      <t>. Elitec irá apresentar cálculos. Homologados os dela e intimada para pagar. Pagou. Vao liberar valore e arquivar.</t>
    </r>
  </si>
  <si>
    <t xml:space="preserve">Resp subs, muLtas, dif de FGTS, </t>
  </si>
  <si>
    <t>GABRIEL DE OLIVEIRA SOUSA</t>
  </si>
  <si>
    <t xml:space="preserve">AGENTE NEGOCIOS - ESCRITURARIO </t>
  </si>
  <si>
    <t>0010390-80.2024.5.15.0087</t>
  </si>
  <si>
    <r>
      <t xml:space="preserve">Aguarda realização de audiência. Perícia NEGATIVA! IMPROCEDENTE. Perdeu IJ e dm. RO do rct, nao apresentamos CRRO. Provido p/ deferir DM. RR dispensado. </t>
    </r>
    <r>
      <rPr>
        <b/>
        <sz val="11"/>
        <color theme="9" tint="-0.249977111117893"/>
        <rFont val="Times New Roman"/>
        <family val="1"/>
      </rPr>
      <t>TRANSITOU</t>
    </r>
    <r>
      <rPr>
        <sz val="11"/>
        <color theme="9" tint="-0.249977111117893"/>
        <rFont val="Times New Roman"/>
        <family val="1"/>
      </rPr>
      <t>. Apresentamos cálculos, rct concordou. Vamos pagar.</t>
    </r>
  </si>
  <si>
    <t>Dm (35k)</t>
  </si>
  <si>
    <t>Descumprimento lei de cotas</t>
  </si>
  <si>
    <t>HARLAN JOSE ALVES FALCAO ROCHA</t>
  </si>
  <si>
    <t>PERIODICAL TIME SERVICOS TECNICOS E PROFISSIONAIS LTDA</t>
  </si>
  <si>
    <t xml:space="preserve">BSP EMPREENDIMENTOS IMOBILIARIOS R16 LTDA. </t>
  </si>
  <si>
    <t>0011792-15.2023.5.15.0094</t>
  </si>
  <si>
    <r>
      <t xml:space="preserve">Aguarda realização de audiência UNA. PROCEDENTE. RO dispensado, apresentado pelo Autor, não provido. </t>
    </r>
    <r>
      <rPr>
        <b/>
        <sz val="11"/>
        <color theme="9" tint="-0.249977111117893"/>
        <rFont val="Times New Roman"/>
        <family val="1"/>
      </rPr>
      <t>TRANSITOU</t>
    </r>
    <r>
      <rPr>
        <sz val="11"/>
        <color theme="9" tint="-0.249977111117893"/>
        <rFont val="Times New Roman"/>
        <family val="1"/>
      </rPr>
      <t xml:space="preserve">. Determinada apresentação de cálculos pelas partes. Homlogados e pagos. Vao liberar os valores e arquivar.  </t>
    </r>
  </si>
  <si>
    <t>0010446-15.2024.5.15.0055</t>
  </si>
  <si>
    <r>
      <t xml:space="preserve">Aguarda realização de audiência. IMPROCEDENTE (comissoes, sal subs, venda férias, km, cc, cartoes, dm e até JG). RO pela Autora. Provido só p/ hon. ED por ela, nao provido. </t>
    </r>
    <r>
      <rPr>
        <b/>
        <sz val="11"/>
        <color theme="9" tint="-0.249977111117893"/>
        <rFont val="Times New Roman"/>
        <family val="1"/>
      </rPr>
      <t>TRANSITOU</t>
    </r>
    <r>
      <rPr>
        <sz val="11"/>
        <color theme="9" tint="-0.249977111117893"/>
        <rFont val="Times New Roman"/>
        <family val="1"/>
      </rPr>
      <t xml:space="preserve">. </t>
    </r>
  </si>
  <si>
    <t>0010402-33.2023.5.15.0054</t>
  </si>
  <si>
    <t>Aguarda realização de audiência INICIAL. Procedente apenas para DM, não aplicou a reforma. Negou reversao do pedido de dispensa em resc indireta, reconheceu CC, mas deu JG mesmo sabendo q esta empregado em outro banco ganhando mais. RO por ambos. Provido apenas do Banco para excluir danos morais e dar haa. Vamos de ED pq excluiu os DM mas manteve 5k o valor da indenizaçao, providos. IMPROCEDENTE. Apresentou RR e AIRR. Com o acordo, desistiu e o processo vai transitar. Karine já encerrou.</t>
  </si>
  <si>
    <t>DM (5k - cobranças) - IMPROCEDENTE</t>
  </si>
  <si>
    <t>(16) 98162-6470 e (16) 3253-3329 lnunes@adv.oabsp.org.br</t>
  </si>
  <si>
    <t>SARA CRISTINA MARCAL DA COSTA</t>
  </si>
  <si>
    <t>0011100-41.2022.5.15.0097</t>
  </si>
  <si>
    <t>BRUNA DIAS DA SILVA</t>
  </si>
  <si>
    <t xml:space="preserve">Determinada apresentação de defesa em 20 dias (estimei em 24/06/22). Determinada per;icia INSAL. Negativa. IMPROCEDENTE em face de todos </t>
  </si>
  <si>
    <t>THIAGO GARCIA DE LIMA</t>
  </si>
  <si>
    <t>0010339-25.2021.5.15.0071</t>
  </si>
  <si>
    <t>MARCOS EVALDO PANDOLFI</t>
  </si>
  <si>
    <r>
      <t xml:space="preserve">Aguarda realização de audiência INICIAL no dia 25/11/21. INSTR para 25/1/23. Sentença parcial. ED pelas partes. Provido do Banco pra arrumar correçao. RO pelas partes. RR dispensado pelo Banco, mas apresentado pelo Reclamante. Marcada CONC, não frutífera. RR e AIRR do Autor. Denegados. </t>
    </r>
    <r>
      <rPr>
        <b/>
        <sz val="11"/>
        <color theme="9" tint="-0.249977111117893"/>
        <rFont val="Times New Roman"/>
        <family val="1"/>
      </rPr>
      <t>TRANSITOU</t>
    </r>
    <r>
      <rPr>
        <sz val="11"/>
        <color theme="9" tint="-0.249977111117893"/>
        <rFont val="Times New Roman"/>
        <family val="1"/>
      </rPr>
      <t>. Banco deve apresentar calcs e depositar incont. Rct concordou com nossos cálculos. Homologados os nossos. Vao liberar o incontroverso. Liberado. GCPJ zerado. Pedimos baixa</t>
    </r>
  </si>
  <si>
    <t xml:space="preserve">HE pós 8a </t>
  </si>
  <si>
    <t>260k - relatorio</t>
  </si>
  <si>
    <t>R$ 260 liquidos reclamante + 10% de honorários.</t>
  </si>
  <si>
    <t>Ofereci 200k em 24/01. Cobrei em 29/1. Adv aguarda calculos p/ responder. Mandei relatório em 4/2, autorizado 260k em 20/2</t>
  </si>
  <si>
    <t>VANESSA PEREIRA DOS SANTOS</t>
  </si>
  <si>
    <t>0010060-71.2025.5.15.0015</t>
  </si>
  <si>
    <t>MARCO AURELIO CORREA</t>
  </si>
  <si>
    <t>Aguarda realização de audiência. ACORDO com A7. Sobrestado em face das subs. Agendado p/ encerrar.</t>
  </si>
  <si>
    <t>ACORDO com 1a Rcd</t>
  </si>
  <si>
    <t>WANQUES MARQUES DO NASCIMENTO</t>
  </si>
  <si>
    <t>0011061-53.2022.5.15.0094</t>
  </si>
  <si>
    <t xml:space="preserve">AILDO RODRIGUES TOBIAS SANTOS </t>
  </si>
  <si>
    <r>
      <t xml:space="preserve">Aguarda realização de audiência UNA em 14/02/2023. Procedente. RO pelo Banco apenas. RR dispensado.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CumpSen</t>
    </r>
    <r>
      <rPr>
        <sz val="11"/>
        <color theme="9" tint="-0.249977111117893"/>
        <rFont val="Times New Roman"/>
        <family val="1"/>
      </rPr>
      <t>: Reclamante apresentará cálculos. Periodical disse que vai impugnar. Homologados e processo pago. Arquivado.</t>
    </r>
  </si>
  <si>
    <t>Una</t>
  </si>
  <si>
    <t>DIRCEU TAIPO</t>
  </si>
  <si>
    <t>BLUE ANGELS</t>
  </si>
  <si>
    <t>0010913-68.2021.5.15.0129</t>
  </si>
  <si>
    <t>IMPROCEDENTE em face do Banco. Arquivado no GCPJ em 25/2/25</t>
  </si>
  <si>
    <t>AMANDA BENEDICTO SERAFIM</t>
  </si>
  <si>
    <t xml:space="preserve">GERENTE ASSISTENTE GERENTE CONTAS PESSOA FISICA E JURÍDICA GERENTE RELACIONAMENTO PRIME </t>
  </si>
  <si>
    <t>0012013-24.2023.5.15.0053</t>
  </si>
  <si>
    <r>
      <rPr>
        <b/>
        <sz val="11"/>
        <color theme="9" tint="-0.249977111117893"/>
        <rFont val="Times New Roman"/>
        <family val="1"/>
      </rPr>
      <t>Verba de representação</t>
    </r>
    <r>
      <rPr>
        <sz val="11"/>
        <color theme="9" tint="-0.249977111117893"/>
        <rFont val="Times New Roman"/>
        <family val="1"/>
      </rPr>
      <t xml:space="preserve">. Aguarda audiência UNA. Indeferiu provas por ser VR. Conclusao. Mandou sobrestar até encerrar a instruçao do outro (abaixo) p/ proferir única sentença. </t>
    </r>
  </si>
  <si>
    <t>129.200 (p/ os 2)</t>
  </si>
  <si>
    <t>Oferecer em aud 129k para encerrar ambos. FECHADO EM AUD</t>
  </si>
  <si>
    <t>129K B=L</t>
  </si>
  <si>
    <t>s - não pagaram em jul</t>
  </si>
  <si>
    <t>RONE CESAR BUDART</t>
  </si>
  <si>
    <t>0010642-68.2025.5.15.0016</t>
  </si>
  <si>
    <t>IMPEDIMENTO DE RESGATE DA COTA PATRONAL DA PREVIDÊNCIA PRIVADA 4X4 5X4 + INDENIZAÇÃO SUBSTITUTIVA; POBJ/PADE</t>
  </si>
  <si>
    <t>LEONE EULALIO DE ARRUDA LEITE</t>
  </si>
  <si>
    <t>0012403-55.2020.5.15.0002 - CumSen 0012297-25.2022.5.15.0002</t>
  </si>
  <si>
    <t xml:space="preserve">0012297-25.2022.5.15.0002 </t>
  </si>
  <si>
    <t>ALINE SIMOES MACEDO DE MACEDO</t>
  </si>
  <si>
    <r>
      <t xml:space="preserve">Autos enviados para CEJUS. INICIAL para 05/08/21. Processo vai perícia. INSTR para 16/5/22. Procedencia em parte. Sem RO pela IE 95. Outros apresentaram e provido para mandar Chain pagar intervalo. RR dispensado pela IE 95. RR e AIRR pela Chain, nao providos. Agravo pela Chain, denegado. Apresentou RecExt, denegado.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EXE PROV</t>
    </r>
    <r>
      <rPr>
        <sz val="11"/>
        <color theme="9" tint="-0.249977111117893"/>
        <rFont val="Times New Roman"/>
        <family val="1"/>
      </rPr>
      <t>: pela divergência de cálculos, mandou pro perito. Homologados do perito. Chain nao pagou, determinado Bacen. Pago e arquivado.</t>
    </r>
  </si>
  <si>
    <t>Resp susbs etc</t>
  </si>
  <si>
    <t xml:space="preserve"> Vara do Trabalho </t>
  </si>
  <si>
    <t>0010373-59.2022.5.15.0137</t>
  </si>
  <si>
    <r>
      <t xml:space="preserve">Aguarda realização de audiência INICIAL em 20/06/2022. Conexão reconhecida. . RO dispensado IE 95.M GP. Descumoriu acordo, marcaram INSTR para 4/4/23.  Parcialmente procedente. RO dispensado. </t>
    </r>
    <r>
      <rPr>
        <b/>
        <sz val="11"/>
        <rFont val="Times New Roman"/>
        <family val="1"/>
      </rPr>
      <t>TRANSITOU</t>
    </r>
    <r>
      <rPr>
        <sz val="11"/>
        <rFont val="Times New Roman"/>
        <family val="1"/>
      </rPr>
      <t>. Partes intimadas para apresentarem cálculos. Autor e nós apresentamos. Foi pra perícia. Homologados os do perito e mandaram GP pagar. GP disse que nao participará mais do processo, entao pedimos os cálculos e vamos pagar. Arquivou.</t>
    </r>
  </si>
  <si>
    <t>WELLINGTON BATISTA DE OLIVEIRA</t>
  </si>
  <si>
    <t>MOTORISTA</t>
  </si>
  <si>
    <t>TRANS WANY- TRANSPORTES LTDA - EPP</t>
  </si>
  <si>
    <t>0010552-47.2021.5.15.0001</t>
  </si>
  <si>
    <t>EDUARDO DA SILVA AZEVEDO</t>
  </si>
  <si>
    <r>
      <t xml:space="preserve">Aguarda realização de audiência INICIAL em  12/11/21. INSTR para 31/08/22. IMPROCEDENTE em face do banco. RO do Reclamante, provido para reconhecer a resp subs do Banco. RR dispensado. </t>
    </r>
    <r>
      <rPr>
        <b/>
        <sz val="11"/>
        <rFont val="Times New Roman"/>
        <family val="1"/>
      </rPr>
      <t>TRANSITOU</t>
    </r>
    <r>
      <rPr>
        <sz val="11"/>
        <rFont val="Times New Roman"/>
        <family val="1"/>
      </rPr>
      <t>. Determinada apresentaçao de calculos pelas Rés. 1a não nos respondeu, entao pedimos cálculos. Homologados nossos cálculos. Mandaram 1a rcd pagar. Pagaram. Arquuivou.</t>
    </r>
  </si>
  <si>
    <t>DANIELA MUNIZ SANTOS</t>
  </si>
  <si>
    <t xml:space="preserve">GERENTE ASSISTENTE  - AGENTE NEGOCIOS - CAIXA </t>
  </si>
  <si>
    <t>0011223-84.2024.5.15.0027</t>
  </si>
  <si>
    <t>Aguarda realização de audiência. Foi pra perícia médica. NEGATIVA! ACORDO</t>
  </si>
  <si>
    <t>130.500 bruto - 126.191 LIQUIDO</t>
  </si>
  <si>
    <r>
      <t xml:space="preserve">Ofereci 150k em 31/10 quando alçada era 272k.  Baixei p/ 130k em 11/11, explicando a mudança na politica do Banco.  Nao quer acordo. Em 4/25 veio perguntar e reforcei os 130k. </t>
    </r>
    <r>
      <rPr>
        <b/>
        <sz val="11"/>
        <color theme="9" tint="-0.249977111117893"/>
        <rFont val="Calibri"/>
        <family val="2"/>
        <scheme val="minor"/>
      </rPr>
      <t>Pedi calcs do liquido  em 29/4</t>
    </r>
    <r>
      <rPr>
        <sz val="11"/>
        <color theme="9" tint="-0.249977111117893"/>
        <rFont val="Calibri"/>
        <family val="2"/>
        <scheme val="minor"/>
      </rPr>
      <t xml:space="preserve">. Cobrei resposta da rct em 19/5, 21/5 e 26/5. Disse que nao tem interesse. Insisti questionando. Nao da. </t>
    </r>
  </si>
  <si>
    <t>Michele Udi</t>
  </si>
  <si>
    <t>MATHEUS HENRIQUE FERREIRA MAROLA</t>
  </si>
  <si>
    <t xml:space="preserve">ESCRITURARIO - CAIXA - GERENTE ASSISTENTE - GERENTE ASSISTENTE PA - GERENTE CONTAS PESSOA FISICA I </t>
  </si>
  <si>
    <t>0012458-92.2024.5.15.0025</t>
  </si>
  <si>
    <t>110K</t>
  </si>
  <si>
    <t>220/190/150k</t>
  </si>
  <si>
    <t xml:space="preserve"> (só de IJ tem 115k). Ofereci 65k liq em 7/7. 95k liq em 15/7. Mandei 110k em 29/7. Em 10/8 retornou querendo 150k, confirmei 110k liq até amanhã no final da aud. ACEITOU. Fecharemos em aud </t>
  </si>
  <si>
    <t>e-mail Jonathan</t>
  </si>
  <si>
    <t>PRISCILA BOTELHO RECHOTNEK</t>
  </si>
  <si>
    <t>aguarda GCPJ</t>
  </si>
  <si>
    <t>BVP + BRADESCO CAPITALIZACAO + 4</t>
  </si>
  <si>
    <t>0013504-40.2024.5.15.0018</t>
  </si>
  <si>
    <t>Ofereci 80k l em 25/6. 110k em 2/7. Cobrei em 30/7. Reafirmei valor em 4/8. Aceitou em 19/8</t>
  </si>
  <si>
    <t>ADICIONAL PERICULOSIDADE – RISCO DE VIDA; GRATIF AJUSTADA; GRATIFICAÇÃO INTEGRAÇÃO; PLR – COM JUSTA CAUSA; PLR – DIFERENÇAS; ADICIONAL DE PLR</t>
  </si>
  <si>
    <t>VINICIUS FRANCISCO RODRIGUES</t>
  </si>
  <si>
    <t xml:space="preserve">GERENTE ASSISTENTE - GERENTE CONTAS PESSOA FISICA I  -  </t>
  </si>
  <si>
    <t>0012080-60.2024.5.15.0115</t>
  </si>
  <si>
    <t xml:space="preserve">Ofereci 70k em 20/3. em 31/3, liguei e mandei p/ outro e-mail q indicaram. Cobrei em 3/4. Em aud, Mi chegou a 90k, mas rct quer 180. </t>
  </si>
  <si>
    <t xml:space="preserve">e-mail  Lais </t>
  </si>
  <si>
    <t>THIAGO FERNANDES MOREIRA</t>
  </si>
  <si>
    <t xml:space="preserve">GERENTE UNIDADE DIGITAL - GERENTE COMERCIAL III </t>
  </si>
  <si>
    <t>0010652-58.2025.5.15.0131</t>
  </si>
  <si>
    <t>146k</t>
  </si>
  <si>
    <t>Ofereci 70k b em 7/7 (Tem 50k de dm). 98k b em 15/7 como max. Aceitou! Calcs p/ 22/7</t>
  </si>
  <si>
    <t>98k b</t>
  </si>
  <si>
    <t>Luis Gustavo/ Edson - e-mail</t>
  </si>
  <si>
    <t>JA PAGO</t>
  </si>
  <si>
    <t>EDNA SOARES FRANCO</t>
  </si>
  <si>
    <t>0010859-35.2024.5.15.0085</t>
  </si>
  <si>
    <t>Aguarda realização de audiência INICIAL. Foi pra perícia médica. LAUDO NEGATIVO! Sem testemunhas, tentar acordo. ACORDO</t>
  </si>
  <si>
    <t>16k - relatório</t>
  </si>
  <si>
    <t>FECHADO os 2 por 100k, sendo 84 nesse e 16k no outro</t>
  </si>
  <si>
    <t xml:space="preserve">sim </t>
  </si>
  <si>
    <t>nulidade pedido demissão, Multa 477, abono único</t>
  </si>
  <si>
    <t xml:space="preserve">MARIANA RAMOS DE FREITAS </t>
  </si>
  <si>
    <t>0011350-49.2020.5.15.0128</t>
  </si>
  <si>
    <r>
      <t xml:space="preserve">Determinada apresentação de defesa em 30 dias (18/12). Marcada perícia. Laudo negativo!  INSTR para 11/7/22 . Sentença procedente. RO pelas rés. Providos em parte. RR dispensado. RR e AI pela Chain. Negado. Agravo pela Chain. Denegado. RecExtr pela Chain, denegado. </t>
    </r>
    <r>
      <rPr>
        <b/>
        <sz val="11"/>
        <color theme="9" tint="-0.249977111117893"/>
        <rFont val="Times New Roman"/>
        <family val="1"/>
      </rPr>
      <t>TRANSITOU</t>
    </r>
    <r>
      <rPr>
        <sz val="11"/>
        <color theme="9" tint="-0.249977111117893"/>
        <rFont val="Times New Roman"/>
        <family val="1"/>
      </rPr>
      <t>. Iniciada liquidaçao. Pago e arquivado.</t>
    </r>
  </si>
  <si>
    <t>HELIO SANDOVAL</t>
  </si>
  <si>
    <t>0011412-92.2014.5.15.0001 - 0011045-29.2018.5.15.0001</t>
  </si>
  <si>
    <r>
      <t xml:space="preserve">Aguarda julgamento no TST de RR (todo processo: cerceamento de defesa, reforma in pejus (div), confiança 62, horas extras, treinets, cartões, valor DM, há e correção) e AIRR - ambos do Reclamante. Pedi STF. Negou prov ao AIRR do Autor e deu prov ao RR para deferir HE após 40 semanal  e nao 44ª. Fiz  ED pelo Banco pela correção, recebido como Agravo e Agravo pelo Autor. Do Autor nao provido e do BAnco provido para determinar ADC 58 (com TR). </t>
    </r>
    <r>
      <rPr>
        <b/>
        <sz val="11"/>
        <color theme="9" tint="-0.249977111117893"/>
        <rFont val="Times New Roman"/>
        <family val="1"/>
      </rPr>
      <t>TRANSITOU.</t>
    </r>
    <r>
      <rPr>
        <sz val="11"/>
        <color theme="9" tint="-0.249977111117893"/>
        <rFont val="Times New Roman"/>
        <family val="1"/>
      </rPr>
      <t xml:space="preserve"> Voltou a vara e ira ao arquivo para o restante correr na exe prov. </t>
    </r>
    <r>
      <rPr>
        <b/>
        <sz val="11"/>
        <color theme="9" tint="-0.249977111117893"/>
        <rFont val="Times New Roman"/>
        <family val="1"/>
      </rPr>
      <t>EXE PROV</t>
    </r>
    <r>
      <rPr>
        <sz val="11"/>
        <color theme="9" tint="-0.249977111117893"/>
        <rFont val="Times New Roman"/>
        <family val="1"/>
      </rPr>
      <t xml:space="preserve">: homologados cálculos do Banco, rct nao se manifestou, apenas pediu as multas. Depositado valor incontroverso e liberado o valor bloqueado. RCT levantou valor incontroverso. Já havia levantado recursal. </t>
    </r>
    <r>
      <rPr>
        <b/>
        <sz val="11"/>
        <color theme="9" tint="-0.249977111117893"/>
        <rFont val="Times New Roman"/>
        <family val="1"/>
      </rPr>
      <t>GCPJ zerado</t>
    </r>
    <r>
      <rPr>
        <sz val="11"/>
        <color theme="9" tint="-0.249977111117893"/>
        <rFont val="Times New Roman"/>
        <family val="1"/>
      </rPr>
      <t xml:space="preserve">. Autor impugnou a sentença  homologatoria e a ISL (IPCA) foi indeferida.Apresentaram AP, que foi desprovido. Apresentaram RR, não conhecido. </t>
    </r>
    <r>
      <rPr>
        <b/>
        <sz val="11"/>
        <color theme="9" tint="-0.249977111117893"/>
        <rFont val="Times New Roman"/>
        <family val="1"/>
      </rPr>
      <t>TRANSITOU</t>
    </r>
    <r>
      <rPr>
        <sz val="11"/>
        <color theme="9" tint="-0.249977111117893"/>
        <rFont val="Times New Roman"/>
        <family val="1"/>
      </rPr>
      <t xml:space="preserve">. Aguarda retorno à Vara. Transitou com nova correçao, mas os valores pagos tavam com a correçao errada. O rct teria que nos devolver dinheiro mas acho que juiz vai dizer que o q ja estava pago nao volta atrás. Vamos aguardar. Mandaram direto para o juízo da execuçao, que mandou indicar os meios de prosseguimento da execução. Peticionei pedindo envio ao contador para ver quanto deve ser devolvido ao Banco. Determinado ao Banco para reapresentar. Acolhidos nossos cálculos, mas negaram a devolução do que foi pago a mais e mandaram a gente recolher o INSS q reputamos devido. Rct apresentou ISL, provido para acrescer juros TRD na fase pre-judicial. </t>
    </r>
  </si>
  <si>
    <t>IJ, DM (cobranças - ranking - 20k)</t>
  </si>
  <si>
    <t>STEFANY GUEDES DOS SANTOS DE ASSIS</t>
  </si>
  <si>
    <t>0010286-39.2023.5.15.0147</t>
  </si>
  <si>
    <r>
      <t xml:space="preserve">Aguarda realização de audiência UNA. Procedente. Reconheceu cargo de confiança. Apresentamos ED, não providos. Vamos de RO. Provido só o nosso p/ tirar a inte presc. ED nosso pelo IJ. </t>
    </r>
    <r>
      <rPr>
        <b/>
        <sz val="11"/>
        <color theme="9" tint="-0.249977111117893"/>
        <rFont val="Times New Roman"/>
        <family val="1"/>
      </rPr>
      <t>TRANSITOU</t>
    </r>
    <r>
      <rPr>
        <sz val="11"/>
        <color theme="9" tint="-0.249977111117893"/>
        <rFont val="Times New Roman"/>
        <family val="1"/>
      </rPr>
      <t>. Partes apresentaram calcs, rct deve retificar os dela em alguns pontos q discordamos. Reapresentou, concordamos. Vamos liquidar. Pedida baixa do rcursal em 28/8 (demais zerados).</t>
    </r>
  </si>
  <si>
    <r>
      <rPr>
        <sz val="11"/>
        <color theme="0" tint="-0.499984740745262"/>
        <rFont val="Times New Roman"/>
        <family val="1"/>
      </rPr>
      <t xml:space="preserve">Interrup presc, </t>
    </r>
    <r>
      <rPr>
        <sz val="11"/>
        <color theme="9" tint="-0.249977111117893"/>
        <rFont val="Times New Roman"/>
        <family val="1"/>
      </rPr>
      <t xml:space="preserve">IJ 15, 384, desvio, km  </t>
    </r>
  </si>
  <si>
    <t>bru c/ hon: 41.995              Liq c/ hon: 40.500</t>
  </si>
  <si>
    <t>Em 2/4, pedi pretensao. Nao respondeu. Ofereci 40k b em 15/4. Disse que aguardava seu contador. Na aud, quis 46.200. Vou submeter relatório.</t>
  </si>
  <si>
    <t xml:space="preserve">GERENTE RELACIONAMENTO EMPRESA - GERENTE CONTAS PESSOA JURIDICA - GERENTE CONTAS PESSOA JURIDICA -  FISICA  </t>
  </si>
  <si>
    <t>0010792-61.2025.5.15.0109</t>
  </si>
  <si>
    <t>Aguarda realização de audiência. Desistiu da ação. Aguarda para balancear TM.</t>
  </si>
  <si>
    <t>EXTINTO SEM MERITO</t>
  </si>
  <si>
    <t>Ofereci 40k em 14/5. 65k em 19/5. Nao aceitou e apresentou emenda pedindo interrup da prescr.</t>
  </si>
  <si>
    <t>FLAVIA DE SOUZA YAMASHITA</t>
  </si>
  <si>
    <t>0010249-31.2025.5.15.0021</t>
  </si>
  <si>
    <t xml:space="preserve">Aguarda realização de audiência. Desistiu do processo. </t>
  </si>
  <si>
    <t>0011124-08.2024.5.03.0041</t>
  </si>
  <si>
    <t>UBERABA</t>
  </si>
  <si>
    <t>Processo nos enviado após arquivamento.</t>
  </si>
  <si>
    <t>Extinto sem mérito (accordo no outro processo)</t>
  </si>
  <si>
    <t>0010641-90.2025.5.15.0143</t>
  </si>
  <si>
    <t>SANTA CRUZ DO RIO PARDO</t>
  </si>
  <si>
    <r>
      <t xml:space="preserve">Aydar redistribuiu em St Cruz das Palmeiras mesmo a gente tendo apresentado exc na outra. Vamos novamente de exceção. Rct desistiu. </t>
    </r>
    <r>
      <rPr>
        <b/>
        <sz val="11"/>
        <color theme="9" tint="-0.249977111117893"/>
        <rFont val="Times New Roman"/>
        <family val="1"/>
      </rPr>
      <t xml:space="preserve">TRANSITOU </t>
    </r>
    <r>
      <rPr>
        <sz val="11"/>
        <color theme="9" tint="-0.249977111117893"/>
        <rFont val="Times New Roman"/>
        <family val="1"/>
      </rPr>
      <t>TM reserva.</t>
    </r>
  </si>
  <si>
    <t>BENEDITA LACERDA COSTA MOTTA</t>
  </si>
  <si>
    <t xml:space="preserve">GERENTE RELACIONAMENTO PRIME I - GERENTE DE CONTAS PESSOA FISICA I - SUPERVISOR ADMINISTRATIVO I </t>
  </si>
  <si>
    <t>0011897-34.2025.5.15.0122</t>
  </si>
  <si>
    <t>84.700 (bruto)</t>
  </si>
  <si>
    <t>280k/110k</t>
  </si>
  <si>
    <t>(91.7)Ofereci 60k b em 4/8. Zerada na MT 89. Avisei em 6/8. Voltou em 22/8 e avisei advs já com o valor máximo.Pediu 110 em 26/8. Respondi em 27 que é o maximo</t>
  </si>
  <si>
    <t>84k b</t>
  </si>
  <si>
    <t>Aguarda minuta</t>
  </si>
  <si>
    <t>FERNANDO CESAR BORGES SILVEIRA JUNIOR</t>
  </si>
  <si>
    <t xml:space="preserve">GERENTE CONTAS PESSOA FISICA I -  SUPERVISOR ADMINISTRATIVO  - AGENTE NEGOCIOS - CAIXA </t>
  </si>
  <si>
    <t>0010631-25.2025.5.15.0150</t>
  </si>
  <si>
    <t>36k</t>
  </si>
  <si>
    <t>Ofereci 35k em 11/6. Chegaram em 39k n aud. Banco baixou para 36k, avisei em 16/9, pois adv veio atrás. Fechado em aud.</t>
  </si>
  <si>
    <t>e-mail - wpp Matheus</t>
  </si>
  <si>
    <t>JESSICA SQUAVOLIN DE OLIVEIRA</t>
  </si>
  <si>
    <t>SUPERVISOR ADMINISTRATIVO - AGENTE NEGOCIOS - CAIXA</t>
  </si>
  <si>
    <t>0010095-02.2025.5.15.0057</t>
  </si>
  <si>
    <t>Aguarda realização de audiência. Foi perícia: com doença mental e incapaz com nexo de causalidade. Estava ativa, demitida em 26/5/25.</t>
  </si>
  <si>
    <t>200k b para as 2</t>
  </si>
  <si>
    <t>Ofereci 100k p/ ambos em 30/7. Cobrei em 13/8, 18/8, 2/9, 8/9. Fechado em 17/9.</t>
  </si>
  <si>
    <t>Aguarda MINUTA</t>
  </si>
  <si>
    <t>0010457-04.2025.5.15.0057</t>
  </si>
  <si>
    <r>
      <rPr>
        <b/>
        <sz val="11"/>
        <color theme="9" tint="-0.249977111117893"/>
        <rFont val="Times New Roman"/>
        <family val="1"/>
      </rPr>
      <t xml:space="preserve">Nulidade da dispensa/ discrim </t>
    </r>
    <r>
      <rPr>
        <sz val="11"/>
        <color theme="9" tint="-0.249977111117893"/>
        <rFont val="Times New Roman"/>
        <family val="1"/>
      </rPr>
      <t>(reint subsidiaria)</t>
    </r>
    <r>
      <rPr>
        <b/>
        <sz val="11"/>
        <color theme="9" tint="-0.249977111117893"/>
        <rFont val="Times New Roman"/>
        <family val="1"/>
      </rPr>
      <t>.</t>
    </r>
    <r>
      <rPr>
        <sz val="11"/>
        <color theme="9" tint="-0.249977111117893"/>
        <rFont val="Times New Roman"/>
        <family val="1"/>
      </rPr>
      <t xml:space="preserve"> Aguarda designação de audiência. </t>
    </r>
  </si>
  <si>
    <t>LARISSA MENDES GRANZOTTO</t>
  </si>
  <si>
    <t>GERENTE CONTAS PESSOA FISICA I  - GERENTE PRIME ASSISTENTE</t>
  </si>
  <si>
    <t>0010808-34.2025.5.15.0038</t>
  </si>
  <si>
    <t xml:space="preserve">ANDRE LUIZ PLACIDO FERRARI  </t>
  </si>
  <si>
    <t xml:space="preserve">RPP. Aguarda realização de audiência de conciliação. </t>
  </si>
  <si>
    <t>160k/130k</t>
  </si>
  <si>
    <r>
      <t xml:space="preserve">Oferecer em aud. A pedido mandei 11k em 4/8. Em 13/8, retifiquei p/ 80k. Quer 160k. Ofereci 100k em 14/8 como maior. Em 18/8, quis 130k. Tem 120k liq de pedido. </t>
    </r>
    <r>
      <rPr>
        <b/>
        <sz val="11"/>
        <color theme="9" tint="-0.249977111117893"/>
        <rFont val="Times New Roman"/>
        <family val="1"/>
      </rPr>
      <t>Mandei 105 k em 19/8. aceitou em 20/8</t>
    </r>
    <r>
      <rPr>
        <sz val="11"/>
        <color theme="9" tint="-0.249977111117893"/>
        <rFont val="Times New Roman"/>
        <family val="1"/>
      </rPr>
      <t>. Banco baixou p/ 103.300 em 21/8, mas já estava fechado</t>
    </r>
  </si>
  <si>
    <t>105k liq</t>
  </si>
  <si>
    <t>Rogerio - e-mail</t>
  </si>
  <si>
    <t>LUCAS REIS REZENDE</t>
  </si>
  <si>
    <t>Nao contratado</t>
  </si>
  <si>
    <t>0010908-05.2025.5.15.0065</t>
  </si>
  <si>
    <t xml:space="preserve">ALESSANDRA REIS MATSUDA  </t>
  </si>
  <si>
    <t>10K</t>
  </si>
  <si>
    <t>4K B=LIQ</t>
  </si>
  <si>
    <t>LUCIA REGINA DE SOUZA</t>
  </si>
  <si>
    <t>0010505-84.2025.5.15.0049</t>
  </si>
  <si>
    <t xml:space="preserve">Aguarda realização de audiência. Juiz deferiu perícia contábil. </t>
  </si>
  <si>
    <t>124.5k</t>
  </si>
  <si>
    <t>715k/290/220K/180</t>
  </si>
  <si>
    <t>Ofereci 80k em 12/5. Quer 700k. Enviei 100k em 14/5. 130k em 19/5. Recusou. Banco diminuiu p/ 124k. Ofereci 120k max em 4/9. Fechou .</t>
  </si>
  <si>
    <t xml:space="preserve">MULTA DISPENSA ANTES DATA-BASE (com proj. aviso prévio); </t>
  </si>
  <si>
    <t>MARIO AUGUSTO DOS SANTOS RISSI</t>
  </si>
  <si>
    <t xml:space="preserve">GERENTE ADMINISTRATIVO - SUPERVISOR ADMINISTRATIVO I </t>
  </si>
  <si>
    <t>0010246-65.2025.5.15.0057</t>
  </si>
  <si>
    <t xml:space="preserve">CARLOS ALBERTO SUGUIMOTO DE CRISTOFANO  </t>
  </si>
  <si>
    <t>44k</t>
  </si>
  <si>
    <t>Ofereci 40k em 10/9/25. Quer 50k. Pedi por rel</t>
  </si>
  <si>
    <t>44K</t>
  </si>
  <si>
    <t>MONICA GRAZIELA PEREIRA</t>
  </si>
  <si>
    <t>0010523-40.2025.5.15.0006</t>
  </si>
  <si>
    <t>45k líquido</t>
  </si>
  <si>
    <t>Ofereci 35k em 9/6. Disse só que não aceitava, sem mandar cpp. Em aud, oferecer até 45k LÍQUIDO DESDE que se discrimine tudo como indenizatório (tem PDE e DM na inicial para isso)</t>
  </si>
  <si>
    <t>NATALIA SPRICIDO LIMA</t>
  </si>
  <si>
    <t>0011023-52.2024.5.15.0100</t>
  </si>
  <si>
    <t>230k b - relatório</t>
  </si>
  <si>
    <t>230/ 210k</t>
  </si>
  <si>
    <t>Ofereci 130k em 19/2. Cobrei em 6/3. Em 11/3 informara que esse caso é do Luciano e mandei pra ele a proposta. Quer 230. Em 28/4, veio atras de novo e ofereci 150k. Depois 170k. Renovei 170k a pedido em 30/6. Pedi 230k em rel ao banco em 1/8. Retirada na MT 89. FECHADA</t>
  </si>
  <si>
    <t>230k b</t>
  </si>
  <si>
    <t>Marcela - wpp</t>
  </si>
  <si>
    <t>384; L. 14010</t>
  </si>
  <si>
    <t>CINDY SARKIS CENEDESE FERNANDES</t>
  </si>
  <si>
    <t>0010521-03.2023.5.15.0051</t>
  </si>
  <si>
    <t xml:space="preserve">RICARDO GOLDSCHMIDT BELTRAME  </t>
  </si>
  <si>
    <t>Aguarda realização de audiência UNA. IMPROCEDENTE. TRANSITOU em 2/24.</t>
  </si>
  <si>
    <t>ELENA VALERIO TEIXEIRA</t>
  </si>
  <si>
    <t xml:space="preserve">GERANTE DE PAB - GERENTE ASSISTENTE </t>
  </si>
  <si>
    <t>0011313-77.2023.5.15.0108</t>
  </si>
  <si>
    <t xml:space="preserve">VITORIA BRUNHERA </t>
  </si>
  <si>
    <r>
      <t xml:space="preserve">Aguarda realização de audiência UNA. IMPROCEDENTE. Perdeu cc, acumulo, desvio, dm e dispensa discriminatoria. RO pela Autora, nao provido! </t>
    </r>
    <r>
      <rPr>
        <b/>
        <sz val="11"/>
        <color theme="9" tint="-0.249977111117893"/>
        <rFont val="Times New Roman"/>
        <family val="1"/>
      </rPr>
      <t>TRANSITOU</t>
    </r>
    <r>
      <rPr>
        <sz val="11"/>
        <color theme="9" tint="-0.249977111117893"/>
        <rFont val="Times New Roman"/>
        <family val="1"/>
      </rPr>
      <t xml:space="preserve">. </t>
    </r>
  </si>
  <si>
    <t>Nulidade do pedido de demissão</t>
  </si>
  <si>
    <t>GEOVANI DOS SANTOS MARQUES</t>
  </si>
  <si>
    <t>EMBRASIL EMPRESA BRASILEIRA DE SEGURANCA LTDA</t>
  </si>
  <si>
    <t>0010889-60.2024.5.15.0056</t>
  </si>
  <si>
    <t>EDUARDO MARCOS FILHO</t>
  </si>
  <si>
    <r>
      <t xml:space="preserve">Aguarda realização de audiência. IMPROCEDENTE em face de todos. RO pelo Autor. Provido. RR dispensado. </t>
    </r>
    <r>
      <rPr>
        <b/>
        <sz val="11"/>
        <color theme="9" tint="-0.249977111117893"/>
        <rFont val="Times New Roman"/>
        <family val="1"/>
      </rPr>
      <t>TRANSITOU</t>
    </r>
    <r>
      <rPr>
        <sz val="11"/>
        <color theme="9" tint="-0.249977111117893"/>
        <rFont val="Times New Roman"/>
        <family val="1"/>
      </rPr>
      <t xml:space="preserve">. Embrasil não respondeu sobre cálculos, pedimos nossos. Embrasil apresentou e dep incontroverso e nós não pois maiores. Homologados, valores liberados. Arquivado. </t>
    </r>
  </si>
  <si>
    <t>Após receber acomp, mover  p/ arquivado</t>
  </si>
  <si>
    <t>0012050-51.2023.5.15.0053</t>
  </si>
  <si>
    <t>Aguarda audiência UNA. SOBRESTADO. Como só nesse precisa de provas, nesse terá instr e o outro aguarda fim dessa instr.</t>
  </si>
  <si>
    <t>sem proposta</t>
  </si>
  <si>
    <t>JESSICA JAQUELINE DA ROSA</t>
  </si>
  <si>
    <t>0011427-83.2022.5.15.0097</t>
  </si>
  <si>
    <t>OSWALDO ALFREDO FILHO</t>
  </si>
  <si>
    <t>Aguarda realização de audiência UNA em 15/02/2023. IMPROCEDENTE. RO pela Autora. Não provido.</t>
  </si>
  <si>
    <t>0011526-96.2021.5.15.0094 ExeProv: 0010231-82.2025.5.15.0094</t>
  </si>
  <si>
    <r>
      <t xml:space="preserve">Aguarda realizacao de audiência UNA para 06/04/22. Sentença parcial procedente. ED porque usaram divisor 180 e nao 220. Provido para fixar divisor 220. RO dispensado por Rodrigo. RO pela Autora, não provido. ED, não provido. RR dispensado pois RO já tinha sido dispensado. RR da rct, aceito para aplicação da reforma. AIRR pelas demais matérias. Denegado.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ExeProv</t>
    </r>
    <r>
      <rPr>
        <sz val="11"/>
        <color theme="9" tint="-0.249977111117893"/>
        <rFont val="Times New Roman"/>
        <family val="1"/>
      </rPr>
      <t>: Vamos impugnar cálcs da rct. Ela concordou com os nossos. Homologados. Vamos liquidar. ARQUIVADO.</t>
    </r>
  </si>
  <si>
    <t>I 384 + HÁ (15%)</t>
  </si>
  <si>
    <t>TANIA MARIA SILVA DE OLIVEIRA</t>
  </si>
  <si>
    <t>0012167-10.2019.5.15.0012</t>
  </si>
  <si>
    <t>MOSCOU RODRIGUES</t>
  </si>
  <si>
    <r>
      <t xml:space="preserve">Sentença parcialmente procedente. Apresentado RO pelo Banco, provido apenas para decidir sobre índice de correção na execução. RR dispensado por Talyta. </t>
    </r>
    <r>
      <rPr>
        <b/>
        <sz val="11"/>
        <color theme="9" tint="-0.249977111117893"/>
        <rFont val="Times New Roman"/>
        <family val="1"/>
      </rPr>
      <t>TRANSITOU</t>
    </r>
    <r>
      <rPr>
        <sz val="11"/>
        <color theme="9" tint="-0.249977111117893"/>
        <rFont val="Times New Roman"/>
        <family val="1"/>
      </rPr>
      <t>. Partes apresentaram cálculos, juiz mandou ADC 58+juros. VC não pagou, exe foi pro Banco. Vamos garantir e embargar. Embargos aceitos parcialmente, mandando a rct arrumar seus cálculos. Apresentamos AP, nao provido. RR dispensado. Rct apresentou novos cálculos e concordamos. Fomos intimados a pagar. Pagamos. Aguarda baixa de GE p/ pedir encerramento. Liberados.</t>
    </r>
  </si>
  <si>
    <t>Resp subs; Inden da cesta básica, Tíquete refeição;  FGTS + 40%; PPR; Multas normativas; Verbas rescisórias;
467 e 477, HÁ e IPCA</t>
  </si>
  <si>
    <t>LAURINDO RODRIGUES NOGUEIRA FILHO</t>
  </si>
  <si>
    <t>0011464-15.2021.5.15.0043</t>
  </si>
  <si>
    <r>
      <t xml:space="preserve">Aguarda realização de UNA em 15/02/23. Sentença procedente. RO dispensado, mas apresentado pelo Autor. Não provido. </t>
    </r>
    <r>
      <rPr>
        <b/>
        <sz val="11"/>
        <color theme="9" tint="-0.249977111117893"/>
        <rFont val="Times New Roman"/>
        <family val="1"/>
      </rPr>
      <t>TRANSITOU</t>
    </r>
    <r>
      <rPr>
        <sz val="11"/>
        <color theme="9" tint="-0.249977111117893"/>
        <rFont val="Times New Roman"/>
        <family val="1"/>
      </rPr>
      <t>. Fomos os únicos a apresentar cálculos, que foram homologados. GP intimada a pagar. Nao pagou. Vamos pagar. Ok, nos excluiram da lide.</t>
    </r>
  </si>
  <si>
    <t>VARA DE HORTOLÂNDIA</t>
  </si>
  <si>
    <t>0009716-72.2024.5.15.0000</t>
  </si>
  <si>
    <t xml:space="preserve"> Apresentamos MS, liminar de sustaçao indeferida. MS julgado improcedente. Vamos de RO para o TST. Não aceito o efeito suspensivo, mas processado o RO. Improcedente. Devolveram recursal e vão arquivar.</t>
  </si>
  <si>
    <t xml:space="preserve">Manutençao do plano de saúde </t>
  </si>
  <si>
    <t>20/8/25 -Baixaram como IMPROC, mas nao pagaram, só acomp final</t>
  </si>
  <si>
    <t>DEBORA DA SILVA ALMEIDA</t>
  </si>
  <si>
    <t>0010215-71.2022.5.15.0147</t>
  </si>
  <si>
    <r>
      <t xml:space="preserve">Aguarda realização de audiência UNA em 29/6/22. Aguarda sentença. Procedente em parte. Não aplicou clausual 11 e aceitou a interrupcao da prescriçao. Apresentamos ED, improvido. RO da Autora não provido e do Banco provido para reconhecer CC, deferir hono, aplicar a reforma. Manteve a Interrupçao e mandou juros no IPCA. ED pelas partes, sem alteraçao do julgado. RR e AI por ambas, denegados. Agravo dispensado. Agravo pela Autora. Negado e aplicada multa de 1% em prol do Banco. </t>
    </r>
    <r>
      <rPr>
        <b/>
        <sz val="11"/>
        <color theme="9" tint="-0.249977111117893"/>
        <rFont val="Times New Roman"/>
        <family val="1"/>
      </rPr>
      <t>TRANSITOU</t>
    </r>
    <r>
      <rPr>
        <sz val="11"/>
        <color theme="9" tint="-0.249977111117893"/>
        <rFont val="Times New Roman"/>
        <family val="1"/>
      </rPr>
      <t>. Apresentados cálculos pelas partes. Homologados os do Banco. Pedirmos pgt pelos depósitos e devoluçao do restante. ISL pela Autora. Dengado. AP pela Autora, denegado. De volta à vara, pedimos o pgto da multa devida pela rct e dev de todos os recursais. Deferido. Pagaram a multa. Todos os dep zerados. Processo no TM reserva</t>
    </r>
  </si>
  <si>
    <t xml:space="preserve">Interrup prescr, 7 e 8, comp ok no TRT, ADC com juros no IPCA </t>
  </si>
  <si>
    <t>Adv q nunca faz acordo. Nossos calculos foram confirmados pelo TRT e ja esta grantido pelo dep recursal</t>
  </si>
  <si>
    <t>JOABE DOS SANTOS PORTO</t>
  </si>
  <si>
    <t xml:space="preserve">PROSEGUR BRASIL S/A </t>
  </si>
  <si>
    <t>0011055-05.2022.5.15.0043</t>
  </si>
  <si>
    <t xml:space="preserve">LUCIANA SELBER BARIONI </t>
  </si>
  <si>
    <r>
      <t xml:space="preserve">Determinada a apresentação de defesa, mas sem marcar dia. Vamos apresentar em 15 dias (até 17/8/22). Aguarda INSTR. Procedente. RO dispensado, mas pelas demais rés.Não provido da Prosegur, mas das demais para afastar a resp subs. RR e AIRR pela Prosegur. Não providos. </t>
    </r>
    <r>
      <rPr>
        <b/>
        <sz val="11"/>
        <color theme="9" tint="-0.249977111117893"/>
        <rFont val="Times New Roman"/>
        <family val="1"/>
      </rPr>
      <t>TRANSITOU</t>
    </r>
    <r>
      <rPr>
        <sz val="11"/>
        <color theme="9" tint="-0.249977111117893"/>
        <rFont val="Times New Roman"/>
        <family val="1"/>
      </rPr>
      <t>. As demais rcds serao excluídas, mas o banco ficará no processo até o fim da execução. Calcs homologados, Prosegur intimada para pagar. Pagou, ENCERRADO.</t>
    </r>
  </si>
  <si>
    <t>JESSYKA ISABELLY MOURA CAMPOS</t>
  </si>
  <si>
    <t>1000708-41.2022.5.02.0435</t>
  </si>
  <si>
    <r>
      <t xml:space="preserve">Aguarda realização de audiência INICIAL em 20/9/22. Conci marcada, sem acordo porque Reclamante quer aguardar a perícia. Laudo negativo! Sentença deferiu apenas 384 antes da reforma e, de oficio, 141 dias a mais pela suspensao dos prazos na pandemia. RO por isso e tb pela Autora. Negado provimento a ambos. RR dispensado. ED pela rct, nao provido. RR e AIRR pela Autora. Denegados. </t>
    </r>
    <r>
      <rPr>
        <b/>
        <sz val="11"/>
        <color theme="9" tint="-0.249977111117893"/>
        <rFont val="Times New Roman"/>
        <family val="1"/>
      </rPr>
      <t>TRANSITOU</t>
    </r>
    <r>
      <rPr>
        <sz val="11"/>
        <color theme="9" tint="-0.249977111117893"/>
        <rFont val="Times New Roman"/>
        <family val="1"/>
      </rPr>
      <t>. Vamos apresentar cálculos. Homologados nossos. Valor já garantido pelo recursal. Vao liberar e arquivar.</t>
    </r>
  </si>
  <si>
    <t xml:space="preserve"> NAO ATUAL       BRUTO COM HON: 2.390                                       Desag: 1.912 </t>
  </si>
  <si>
    <t>LEVI SEOLA URENHA TOSCANO</t>
  </si>
  <si>
    <t>0011060-26.2019.5.15.0045</t>
  </si>
  <si>
    <r>
      <t xml:space="preserve">Aguarda realização de Audiência INICIAL virtual em 02/09/20. Sesvi não compareceu e tentarão cita-la para defesa. Depois aguardará para pauta presencial. Aguard INSTR. Procedente em parte. RO dispensado IE 95. </t>
    </r>
    <r>
      <rPr>
        <b/>
        <sz val="11"/>
        <color theme="9"/>
        <rFont val="Times New Roman"/>
        <family val="1"/>
      </rPr>
      <t>TRANSITOU</t>
    </r>
    <r>
      <rPr>
        <sz val="11"/>
        <color theme="9"/>
        <rFont val="Times New Roman"/>
        <family val="1"/>
      </rPr>
      <t xml:space="preserve">. Determinada apresentaçao de cálculos pelo Autor. Concordamos e foram homologados. Determinado pgt pela Sesvi. Nao pagou. Juiz mandou o rct apresentar cálculos da resp do Banco. Concordamos. Pagamos. Valores serao liberados. OK, </t>
    </r>
  </si>
  <si>
    <t>REGINALDO APARECIDO CASTANHO</t>
  </si>
  <si>
    <t>0010562-18.2022.5.15.0111</t>
  </si>
  <si>
    <t>BRUNO JOSE FIERI</t>
  </si>
  <si>
    <r>
      <t xml:space="preserve">Determinada apresentação de defesa em 15 dias (25/04/22). Aguarda INSTR. Procedencia parcial. RO dispensado por Thamara. Apresentado pelos demais. Não provido do Reclamante e da Gocil para diminuir honorários. RR Dispensado pela IE 95, bem como AIRR, ambos denegados. </t>
    </r>
    <r>
      <rPr>
        <b/>
        <sz val="11"/>
        <color theme="9" tint="-0.249977111117893"/>
        <rFont val="Times New Roman"/>
        <family val="1"/>
      </rPr>
      <t>TRANSITOU</t>
    </r>
    <r>
      <rPr>
        <sz val="11"/>
        <color theme="9" tint="-0.249977111117893"/>
        <rFont val="Times New Roman"/>
        <family val="1"/>
      </rPr>
      <t>. Gocil deve apresentar cálculos e depositar incontroverso. Rct concordou. Mandou banco pagar. Pagamos. Encerrado. Falta baixarem um depósito. Todos os dcos ok, aguarda banco.</t>
    </r>
  </si>
  <si>
    <t>EDLENE COSTA DA PAZ</t>
  </si>
  <si>
    <t>BRADESCO + 6</t>
  </si>
  <si>
    <t>0011792-03.2023.5.15.0001</t>
  </si>
  <si>
    <t>Aguarda realização de audiência UNA. Foi pra perícia. Osesp vai acompanhar. Acordo com a 1a Ré. Suspenso em relação às demais. Agendado p/ encerrar</t>
  </si>
  <si>
    <t>0010289-78.2024.5.15.0140</t>
  </si>
  <si>
    <r>
      <t xml:space="preserve">Aguarda realização de audiência UNA. PROCEDENTE. RO dispensado, apresentado pela Gocil. Não provido. </t>
    </r>
    <r>
      <rPr>
        <b/>
        <sz val="11"/>
        <color theme="1"/>
        <rFont val="Times New Roman"/>
        <family val="1"/>
      </rPr>
      <t>TRANSITOU</t>
    </r>
    <r>
      <rPr>
        <sz val="11"/>
        <color theme="1"/>
        <rFont val="Times New Roman"/>
        <family val="1"/>
      </rPr>
      <t xml:space="preserve">. Determinada paresentaçao de cálculos pelas partes. Reclamante concordou com os da Gocil. Intimados a pagar. Nao pagaram, alegando RJ. Juiz mandou Banco pagar. Vamos garantir e embargar. Gocil apresentou AP, nao conhecido. AIAP. Não provido.Voltou a vara e julgaram improc nossos EE. AP dispensado. Juíza mandou pagar mais pq garantir exe é diferente de pagar (!). Contador disse nao ter matéria p/ EE. Pagamos a diferença.. </t>
    </r>
  </si>
  <si>
    <t>ANA PAULA MAYA DA SILVA</t>
  </si>
  <si>
    <t>0010373-53.2025.5.15.0105</t>
  </si>
  <si>
    <t xml:space="preserve">Acordo em audiência. 88K líquido. </t>
  </si>
  <si>
    <t>96k/88k</t>
  </si>
  <si>
    <t>Ofereci 60k b em 3/6. 80k L em 9/6. Quer 200k. Em aud, chegar a 88k liq se tiver como discriminar tudo como indenizatoria</t>
  </si>
  <si>
    <t>ELIAS GABRIEL BERNARDINO BURATO</t>
  </si>
  <si>
    <t>AGENTE DE NEGOCIOS - CAIXA</t>
  </si>
  <si>
    <t>0011328-59.2025.5.15.0081</t>
  </si>
  <si>
    <t>Ofereci 40k b em 9/10.</t>
  </si>
  <si>
    <t>65K B=L</t>
  </si>
  <si>
    <t>Aguarda pgto</t>
  </si>
  <si>
    <t>FABIANA DARIO PELEGRIN</t>
  </si>
  <si>
    <t>0010970-67.2025.5.15.0090</t>
  </si>
  <si>
    <t>Aguarda realização de audiência. Acordo com a 1a Ré e Banco excluído.</t>
  </si>
  <si>
    <t>falta const F</t>
  </si>
  <si>
    <t>MARIA LUCIA RAMIRO DOS SANTOS</t>
  </si>
  <si>
    <t>0010093-67.2025.5.15.0013</t>
  </si>
  <si>
    <t xml:space="preserve">CAMILA BARTH PIRES SILVEIRA </t>
  </si>
  <si>
    <t xml:space="preserve">Aguarda realização de audiência. ACORDO, ficando suspenso em relacão ao banco. Ok, pago. </t>
  </si>
  <si>
    <t>ROSELI AUXILIADORA AUGUSTO MARIANO</t>
  </si>
  <si>
    <t>0012015-17.2024.5.15.0131</t>
  </si>
  <si>
    <t>GUILHERME OLIVEIRA ORTIZ DE GODOY</t>
  </si>
  <si>
    <t xml:space="preserve">Aguarda realização de audiência Acordo com a 1a Ré. Agendado p/ baixar </t>
  </si>
  <si>
    <t>Apos receber acomp, mover p/ arq</t>
  </si>
  <si>
    <t>VLADEMIR HENRIQUE DE TOLEDO</t>
  </si>
  <si>
    <t>VERZZON ADMINISTRAÇÃO DE SERVIÇOS LTDA</t>
  </si>
  <si>
    <t xml:space="preserve">BANCO BRADESCO + BRADESCO SEGPREV INVESTIMENTOS LTDA.+ BSP EMPREENDIMENTOS IMOBILIARIOS </t>
  </si>
  <si>
    <t>0011843-53.2024.5.15.0009</t>
  </si>
  <si>
    <t>Aguarda realização de audiência. ACORDO com a Verzzon. Suspenso em realação ao banco. Agendado p/ baixar.</t>
  </si>
  <si>
    <t>YANARA ELAINE RUFINO</t>
  </si>
  <si>
    <t>0011052-11.2020.5.15.0014</t>
  </si>
  <si>
    <t>Aguarda realização de audiência INSTR em 01/03/22. Sentença deferiu apenas eventuais diferenças de FGTS. RO dispensado por Paloma. RR da Chain denegado. AI, não provido. Agravo interno, negado. Rec Extr pela Chain, denegado. Em cálculos. Homologados da Chain, ja garantido, vao liberar e arquivar.</t>
  </si>
  <si>
    <t>Resp subs, Dif FGTS</t>
  </si>
  <si>
    <t>CINTIA PEREIRA SERRADOR</t>
  </si>
  <si>
    <t>0011177-30.2025.5.15.0005</t>
  </si>
  <si>
    <t xml:space="preserve">Aguarda realização de audiência. ACORDO com a 1a Ré. Banco excluído da lide. </t>
  </si>
  <si>
    <t>ARIADNE APARECIDA NOGUEIRA ROSA</t>
  </si>
  <si>
    <t>0010262-72.2024.5.15.0083</t>
  </si>
  <si>
    <t>ATIVA! Banco intimado para man sobre tutela antecipada: quer que o banco devolva o deconto de 18k que fez como adiantamento de beneficio do INSS e que proceda a esses descontos de forma progressiva. LIMINAR INDEFERIDA. Aguarda audiência. Reclamante desistiu da ação na instr pq estava sem tests e o Tiago concordou (!). Arquivada.</t>
  </si>
  <si>
    <t>Encerrada sem mérito</t>
  </si>
  <si>
    <t>85k (gcpj)</t>
  </si>
  <si>
    <t xml:space="preserve"> R$ 280k bruto + indenização de 6 meses (prorrogação benefício B31 - afastamento INSS) + verbas rescisórias + prorrogação do convênio médico por 12 meses</t>
  </si>
  <si>
    <r>
      <t xml:space="preserve">('140K/ 133.400) ATIVA - Ofereci 150k b em 2/4. Depois 260k bruto + rescisórias (dispensa sem justa causa – Autora saca FGTS e se habilita no SD) + convênio por 180 dias (de acordo com a CCT). Banco não liberou as rescisórias, entao, em 8/5, ficou apenas: 260k bruto + Autora saca FGTS e se habilita no SD + convenio por 180 dias (de acordo com a CCT). Nao aceitou. Banco baixou para 140k em 8/11 e nem avisei pq ja nao tinha aceitado. Baixou p/ 133 na MT 71. </t>
    </r>
    <r>
      <rPr>
        <b/>
        <sz val="11"/>
        <color theme="9" tint="-0.249977111117893"/>
        <rFont val="Calibri"/>
        <family val="2"/>
        <scheme val="minor"/>
      </rPr>
      <t>Z</t>
    </r>
    <r>
      <rPr>
        <sz val="11"/>
        <color theme="9" tint="-0.249977111117893"/>
        <rFont val="Calibri"/>
        <family val="2"/>
        <scheme val="minor"/>
      </rPr>
      <t>erou na MT 89 e voltou 100k na MT 90. Em 9/10, baixou para 85k</t>
    </r>
  </si>
  <si>
    <t>MATHEUS NOBREGA RISSO</t>
  </si>
  <si>
    <t>0010910-04.2025.5.15.0120</t>
  </si>
  <si>
    <t>110900 (b=L)</t>
  </si>
  <si>
    <t xml:space="preserve">Mandou 200k proposta em 14/10. Mandei 80k em 15/10. Ofereci 105k final em 21/10. </t>
  </si>
  <si>
    <t>105k b=l</t>
  </si>
  <si>
    <t>Aguarda HOMOLOGAR</t>
  </si>
  <si>
    <t xml:space="preserve">COMISSÕES - PEDIDO SUBSIDIÁRIO: DIFERENÇAS SALARIAIS – ATIVIDADE SECURITÁRIO; gratificação ajustada; gratificação integração </t>
  </si>
  <si>
    <t>MARCELO DA SILVA DE CARVALHO</t>
  </si>
  <si>
    <t>BANCO BRADESCO S.A. + 5</t>
  </si>
  <si>
    <t>0010310-54.2021.5.15.0077</t>
  </si>
  <si>
    <r>
      <t>Aguarda realizacao de audiência de INSTR em 21/07/2022. Adiada. Procedente. RO por todos. Provido só do Reclamante para aumentar condenação. RR dispensado.</t>
    </r>
    <r>
      <rPr>
        <b/>
        <sz val="11"/>
        <color theme="9" tint="-0.249977111117893"/>
        <rFont val="Times New Roman"/>
        <family val="1"/>
      </rPr>
      <t>TRANSITOU</t>
    </r>
    <r>
      <rPr>
        <sz val="11"/>
        <color theme="9" tint="-0.249977111117893"/>
        <rFont val="Times New Roman"/>
        <family val="1"/>
      </rPr>
      <t>. GP e autor apresentarm cálculos, muito distantes, foi para perícia. Homologados calculos do perito. GP e demais solidárias intimadas para pagar. GP garantiu e apresentou EE. ISL pelo Autor. Provida do Autor e nada da GP. Vai para perito. Homologados cálculos do perito. Determinado pgt por todas as rés. Pedimos os cálculos da nossa responsabilidade, mas GP pagou 30% e pediu parcelamento, entao nao precisaremos pagar. Nao pagou as demais parcelas. Banco e d+ subs intimadas p/ pagar. Parte do Banco em 11,5k. Tem depósito RO nosso de 13,5k. GP pagou, vamos levantar e arquivar. Ok. Encerrado no GCPJ.</t>
    </r>
  </si>
  <si>
    <t xml:space="preserve">THIAGO SOARES DOS SANTOS </t>
  </si>
  <si>
    <t>0011451-14.2019.5.15.0131</t>
  </si>
  <si>
    <t>MAYRA THALITA SILVA</t>
  </si>
  <si>
    <r>
      <t xml:space="preserve">Aguarda realização de audiência UNA no dia 18/08/20. Recebidas as defesas e determianda discriminação de provas. INSTRUÇÃO para 01/07/21. ACORDO com a GP. Ultimo pagamento para 11/21. Já agendei pra ver pagamento. Feito suspenso em relação ao Banco. ACORDO descumprido. INSTR para 29/11/21. Sentença parcialmente procedente. RO dispensado por Gabriel. Apresentado RO pela GP. RR dispensado. RR da GP negado, que apresentou AIRR, denegado. </t>
    </r>
    <r>
      <rPr>
        <b/>
        <sz val="11"/>
        <color theme="9" tint="-0.249977111117893"/>
        <rFont val="Times New Roman"/>
        <family val="1"/>
      </rPr>
      <t>TRANSITOU</t>
    </r>
    <r>
      <rPr>
        <sz val="11"/>
        <color theme="9" tint="-0.249977111117893"/>
        <rFont val="Times New Roman"/>
        <family val="1"/>
      </rPr>
      <t>. GP intimada para apresentra cálculos e depositar incontroverso. Em e-mail, GP disse q vai apresentar cálculos. Nao apresentou, homologaram os cálculos do Autor e mandaram GP pagar em 15 dias. Nao pagaram. Pediram penhora. GP indicou bens imoveis e apresentou EE. Extinto pq nao comprovaram a titularidade do imovel. MAndou Bacen e outras providências. Negativo, desconsiderou personalidade jurídica e mandou citar sócios, que nao se defenderam entao a despersanalizacao foi aceita. Rct pediu bacen e vao atras de bens dos socios. Infrutífero, autor deve indicar como a execuçao irá prosseguir. Tentarão novo Bacen. Sem sucesso. Mandaram banco pagar. Pagamos. Arquivada.</t>
    </r>
  </si>
  <si>
    <t>Resp subs, VRs, 467 e 477; dif férias, dev descontos; HÁ e ADC 58 ok</t>
  </si>
  <si>
    <t>WILLIAM CHIARI FERNANDES</t>
  </si>
  <si>
    <t xml:space="preserve">GERENTE GERAL UNIDADE DIGITAL </t>
  </si>
  <si>
    <t>0010425-04.2025.5.15.0120</t>
  </si>
  <si>
    <t>Aguarda realização de audiência. Laudo negativo (sem nexo e capaz)! Foi para o Pellegrina</t>
  </si>
  <si>
    <t xml:space="preserve">JOSE CLAUDIO FERRER </t>
  </si>
  <si>
    <t>GERENTE EXPANSAO NEGOCIOS</t>
  </si>
  <si>
    <t>0010228-05.2014.5.15.0130</t>
  </si>
  <si>
    <r>
      <t xml:space="preserve">Reclamante foi reconhecido como 62, I e II, mas mesma assim TRT deu horas de IJ, treinet e reuniões. Banco não apresentou RR. Após </t>
    </r>
    <r>
      <rPr>
        <b/>
        <u/>
        <sz val="11"/>
        <color theme="9" tint="-0.249977111117893"/>
        <rFont val="Times New Roman"/>
        <family val="1"/>
      </rPr>
      <t>trânsito</t>
    </r>
    <r>
      <rPr>
        <sz val="11"/>
        <color theme="9" tint="-0.249977111117893"/>
        <rFont val="Times New Roman"/>
        <family val="1"/>
      </rPr>
      <t xml:space="preserve">, concodou com os cálculos do perito, que foram homologados. </t>
    </r>
    <r>
      <rPr>
        <b/>
        <sz val="11"/>
        <color theme="9" tint="-0.249977111117893"/>
        <rFont val="Times New Roman"/>
        <family val="1"/>
      </rPr>
      <t xml:space="preserve">Execução garantida </t>
    </r>
    <r>
      <rPr>
        <sz val="11"/>
        <color theme="9" tint="-0.249977111117893"/>
        <rFont val="Times New Roman"/>
        <family val="1"/>
      </rPr>
      <t xml:space="preserve">com valor homologado na Vara. Em  julgamento do AP do Autor, TRT aumentou a condenação para 1 hora (em vez de meia) de IJ e mandou FGTS refletir em outras verbas, mudando a coisa julgada. Apresentamos RR (reflexo FGTS e IPCA), denegado  e AIRR, negado pelos reflexs do FGTS, mas aceito para a correção (ADC 58). Autor apresentou ED, recebidos como Agravo, que teve provimento e manteve decisão da antes do trânsito de TR + juros de 1%. </t>
    </r>
    <r>
      <rPr>
        <b/>
        <sz val="11"/>
        <color theme="9" tint="-0.249977111117893"/>
        <rFont val="Times New Roman"/>
        <family val="1"/>
      </rPr>
      <t xml:space="preserve">TODOS OS DEPÓSITOS ZERADOS, menos de RR. TRANSITOU. </t>
    </r>
    <r>
      <rPr>
        <sz val="11"/>
        <color theme="9" tint="-0.249977111117893"/>
        <rFont val="Times New Roman"/>
        <family val="1"/>
      </rPr>
      <t xml:space="preserve">Determinado que perito reapresente os cálculos. Apresentamos EE. Determinada liberação do incontroverso. Providos. ED pelo Autor, rejeitados. Concordamos com novos cálculos do perito. Homologados. Vao liberar os depositos para INSS e IR e arquivar. TENTANDO RECEBER ACOMPANHAMENTO FINAL. </t>
    </r>
  </si>
  <si>
    <t>IJ, HE reuniões, treinet</t>
  </si>
  <si>
    <t>CAROLINE SUELEN CALUSNE</t>
  </si>
  <si>
    <t>GERENTE RELAC PRIME INVEST II</t>
  </si>
  <si>
    <t>0010033-53.2022.5.15.0093</t>
  </si>
  <si>
    <t xml:space="preserve">MURILLO CARDOSO QUIRINO </t>
  </si>
  <si>
    <r>
      <t xml:space="preserve">Aguarda realização de UNA em 24/06/2022. INTRS para 1/3/23. Sentença indeferiu só horas extras. Vamos de ED, não provido. RO por ambos. Provido da autora para deferir 7a e 8a, comp ok. Do Banco para excluir 384, afastar equi do 1o periodo. RR dispensado por Russo. </t>
    </r>
    <r>
      <rPr>
        <b/>
        <sz val="11"/>
        <color theme="9" tint="-0.249977111117893"/>
        <rFont val="Times New Roman"/>
        <family val="1"/>
      </rPr>
      <t>TRANSITOU</t>
    </r>
    <r>
      <rPr>
        <sz val="11"/>
        <color theme="9" tint="-0.249977111117893"/>
        <rFont val="Times New Roman"/>
        <family val="1"/>
      </rPr>
      <t>. Vamos impugnar cálculos. Apresentados pelo perito. Concordamos. Valores liberados</t>
    </r>
  </si>
  <si>
    <t>HE pos 6a, comp e deducao ok, equiparação, 384 (só ate 11/17), PLR, HÁ (5) e ADC + 1% no IPCA</t>
  </si>
  <si>
    <t>182k</t>
  </si>
  <si>
    <t xml:space="preserve">Cálculos do perito: 191.602.31 
Cálculos do banco: 188.217,05      
Cálculos da reclamante: 402.766,67                  Rct queria receber o valor do banco, abrindo mao do 1,7% a mais dos calcs do perito. Porém, os calc do perito sao de 12/24 e do banco de 08/24, entao, na vdd, os cálculos do perito estao menores que o do Banco. Fiz relatorio mas nao submeti por causa disso </t>
  </si>
  <si>
    <t>MARIANA NASCIMENTO BORREGO</t>
  </si>
  <si>
    <t>0013004-93.2021.5.15.0077 - CumPrSen: 0011012-58.2025.5.15.0077</t>
  </si>
  <si>
    <t xml:space="preserve">LILIAN MARIA PEREIRA MASSARI </t>
  </si>
  <si>
    <r>
      <t xml:space="preserve">Aguarda realização de audiência UNA em 16/08/2022. Adiada para 3/3/23. Sentença procedente. Vamos de RO. ED pela Autora, procedente para declarar má-fé do Banco. RO pela Autora e complementar pelo Banco. Provido só da rct. ED pelo Russo, nao provido e multa. RR só nosso pelo reflexo das HE sobre PLR. </t>
    </r>
    <r>
      <rPr>
        <b/>
        <sz val="11"/>
        <color rgb="FFE26B0A"/>
        <rFont val="Times New Roman"/>
        <family val="1"/>
      </rPr>
      <t>ExPrSe</t>
    </r>
    <r>
      <rPr>
        <sz val="11"/>
        <color rgb="FFE26B0A"/>
        <rFont val="Times New Roman"/>
        <family val="1"/>
      </rPr>
      <t>: concordamos com os calcs da rct. Temos que depositar o incon. Vamos tentar acordo. ACORDO. Homologado em 5/8/25. GCPJ zerado e encerrado.</t>
    </r>
  </si>
  <si>
    <t>Equiparaçao, refl 384 da PLR e má-fé do banco (adiou por test q depois nao foi) + multa de 2% por ed protel do Russo - ACORDO</t>
  </si>
  <si>
    <t>Ofereci 45k b em 4/4. cobrei em 14/4, 22/4, 12/5, 26/5. Após apresentação de cálculos da Reclamante, concordamos e ofereci pagar o valor deles e desistir do nosso RR em 16/6. Cobrei em 17/6</t>
  </si>
  <si>
    <t>e-mail contato@silvamassari.com.br - tel: (11) 3578-2900</t>
  </si>
  <si>
    <t>LETICIA BATISTA NODARIO</t>
  </si>
  <si>
    <t>0011970-85.2019.5.15.0002</t>
  </si>
  <si>
    <r>
      <t xml:space="preserve">Aguarda realização de PERÍCIA. Desistiu da periculosidade. Audiência INSTRUÇÃO em 22/6/21. Sentença parcialmente procedente. ED nosso rejeitado. RO dispensado por Gabriel. Acórdão parcialmente provido - HE intraj 1h integral, sem ref trabalhista aplicada. ED pelo Russo, acolhido em parte. RR pelo Banco e Chain, ambos denegados. AI pelos 2. Negado prov ao da Chain e provido do Banco para aplicar a reforma e conceder IJ apenas pelo tempo suprimido apos 11/17. Agravo dispensado pelo BAnco mas apresentado pela Chain. Nao provido. Chain apresentou agravo interno. Tb nao provido e aplicada multa. REc Extr Chain, denegado. </t>
    </r>
    <r>
      <rPr>
        <b/>
        <sz val="11"/>
        <color theme="9" tint="-0.249977111117893"/>
        <rFont val="Times New Roman"/>
        <family val="1"/>
      </rPr>
      <t>TRANSITOU</t>
    </r>
    <r>
      <rPr>
        <sz val="11"/>
        <color theme="9" tint="-0.249977111117893"/>
        <rFont val="Times New Roman"/>
        <family val="1"/>
      </rPr>
      <t>. Apresentarao cálculos. Homologados, Chain vai pagar. Vao liberar e arquivar.</t>
    </r>
  </si>
  <si>
    <t xml:space="preserve">Danos morais (ameaça de demissao por metas - 4k) e HÁ. Acórdão: 1H Intervalo Intrajornada - sem ref trab. </t>
  </si>
  <si>
    <t xml:space="preserve">ADRIANA DE PAULA VASCONCELOS FERREIRA </t>
  </si>
  <si>
    <t>0011242-10.2020.5.15.0002</t>
  </si>
  <si>
    <t>Aguarda realização de audiência INICIAL em 26/04/2021. Será virtual em 16/09. Renúncia pedido de doença.Processo foi para perícia periculosidade. INS para 18/07/22. IMPROCEDENTE em relação ao Banco</t>
  </si>
  <si>
    <t>ANDREY HENRIQUE M. GONCALVES DE PAULA</t>
  </si>
  <si>
    <t>0011390-75.2025.5.15.0089</t>
  </si>
  <si>
    <t>Aguarda realização de audiência. Acordo com a 1ª Ré e Banco excluído.</t>
  </si>
  <si>
    <t xml:space="preserve">ACORDO 1ª RCD </t>
  </si>
  <si>
    <t>15/09/2025 - excluir após Cont fi</t>
  </si>
  <si>
    <t>APARECIDO DONIZETTI MENEZES</t>
  </si>
  <si>
    <t>0010630-95.2024.5.15.0046</t>
  </si>
  <si>
    <r>
      <t xml:space="preserve">Aguarda realização de audiência. IMPROCEDENTE. Perdeu 7ª e 8ª. RO. Nao provido! </t>
    </r>
    <r>
      <rPr>
        <b/>
        <sz val="11"/>
        <color theme="9" tint="-0.249977111117893"/>
        <rFont val="Times New Roman"/>
        <family val="1"/>
      </rPr>
      <t>TRANSITOU</t>
    </r>
    <r>
      <rPr>
        <sz val="11"/>
        <color theme="9" tint="-0.249977111117893"/>
        <rFont val="Times New Roman"/>
        <family val="1"/>
      </rPr>
      <t xml:space="preserve">. </t>
    </r>
  </si>
  <si>
    <t>0010885-11.2024.5.15.0060</t>
  </si>
  <si>
    <r>
      <t xml:space="preserve">Aguarda realização de audiência UNA. Reclamante não compareceu e juiz acatou a confissao. </t>
    </r>
    <r>
      <rPr>
        <b/>
        <sz val="11"/>
        <color theme="9" tint="-0.249977111117893"/>
        <rFont val="Times New Roman"/>
        <family val="1"/>
      </rPr>
      <t>Sobrestado</t>
    </r>
    <r>
      <rPr>
        <sz val="11"/>
        <color theme="9" tint="-0.249977111117893"/>
        <rFont val="Times New Roman"/>
        <family val="1"/>
      </rPr>
      <t xml:space="preserve"> até o julgamento do outro processo. Reclamante alegou cerceamento. Juiz disse q não concorda, mas vai marcar instr só p/ impedir nulidade. IMPROCEDENTE. </t>
    </r>
    <r>
      <rPr>
        <b/>
        <sz val="11"/>
        <color theme="9" tint="-0.249977111117893"/>
        <rFont val="Times New Roman"/>
        <family val="1"/>
      </rPr>
      <t>TRANSITOU</t>
    </r>
    <r>
      <rPr>
        <sz val="11"/>
        <color theme="9" tint="-0.249977111117893"/>
        <rFont val="Times New Roman"/>
        <family val="1"/>
      </rPr>
      <t>. Mandou arquivar. Plan TM rerservas</t>
    </r>
  </si>
  <si>
    <t>EMERSON APARECIDO BORGES VALIM</t>
  </si>
  <si>
    <t>0011425-16.2019.5.15.0034</t>
  </si>
  <si>
    <t>RICARDO WILSON AVELLO CORREIA</t>
  </si>
  <si>
    <r>
      <t xml:space="preserve">Aguarda realização de audiência INICIAL em 17/05/21. Sesvi ausente, será citada por edital. INSTR para 30/5/22. Sentença procedente. Apresentamos RO. RR dispensado. </t>
    </r>
    <r>
      <rPr>
        <b/>
        <sz val="11"/>
        <color theme="9" tint="-0.249977111117893"/>
        <rFont val="Times New Roman"/>
        <family val="1"/>
      </rPr>
      <t>TRANSITOU</t>
    </r>
    <r>
      <rPr>
        <sz val="11"/>
        <color theme="9" tint="-0.249977111117893"/>
        <rFont val="Times New Roman"/>
        <family val="1"/>
      </rPr>
      <t xml:space="preserve">. Determinado que Sesvi cumpra as obrigaços de fazer, mas não pagar. Determinada apresentaçao de cálculos pelas partes. Rct nao apresentou, pedimos homologaçao dos nossos. Homologados. Mandaram Sesvi pagar. Nao pagou. Pagamos. Vai encerrar. </t>
    </r>
  </si>
  <si>
    <t>resp subs; VRs,</t>
  </si>
  <si>
    <t>ERIVALDO PEREIRA DA SILVA</t>
  </si>
  <si>
    <t>BANCO BRADESCO S.A + FUNDAÇÃO BRADESCO</t>
  </si>
  <si>
    <t>0011213-75.2021.5.15.0114</t>
  </si>
  <si>
    <r>
      <t xml:space="preserve">Aguarda realização de audiência UNA em 1/8/22. Procedencia parcial, sendo que a apenas a Fundaçao responderá subsidiariamente. Vamos de ED. Não provido. RO dispensado, apresentado pelo Autor, provido só para aumentar HÁ para 10%. RR e AIRR pelo Autor. Denegados. </t>
    </r>
    <r>
      <rPr>
        <b/>
        <sz val="11"/>
        <color theme="9" tint="-0.249977111117893"/>
        <rFont val="Times New Roman"/>
        <family val="1"/>
      </rPr>
      <t>TRANSITOU</t>
    </r>
    <r>
      <rPr>
        <sz val="11"/>
        <color theme="9" tint="-0.249977111117893"/>
        <rFont val="Times New Roman"/>
        <family val="1"/>
      </rPr>
      <t>. Banco excluído pela improc, segue em face da FB. Estamos pela FB e aguardamos GP pagar a execução (1k)</t>
    </r>
  </si>
  <si>
    <t>IMPROC BB - Resp subs FB</t>
  </si>
  <si>
    <t>MARIA NEUSA DOS SANTOS</t>
  </si>
  <si>
    <t>0011666-81.2022.5.15.0002</t>
  </si>
  <si>
    <t>RAFAEL SCHIMIDT OLIVIERA SOTO</t>
  </si>
  <si>
    <r>
      <t xml:space="preserve">Aguarda realização de audiência INICIAL em  17/10/22. Parcial/ procedente. RO pelas Reclam denegado. RR e AIRR pela Chain, denegados. Agravo pela Chain, não conhecido. RE nao aceito. </t>
    </r>
    <r>
      <rPr>
        <b/>
        <sz val="11"/>
        <color theme="9" tint="-0.249977111117893"/>
        <rFont val="Times New Roman"/>
        <family val="1"/>
      </rPr>
      <t>TRANSITOU</t>
    </r>
    <r>
      <rPr>
        <sz val="11"/>
        <color theme="9" tint="-0.249977111117893"/>
        <rFont val="Times New Roman"/>
        <family val="1"/>
      </rPr>
      <t>. Pago. Arquivado.</t>
    </r>
  </si>
  <si>
    <t>PATRICIA HENRIQUE</t>
  </si>
  <si>
    <t>0011417-82.2023.5.15.0039</t>
  </si>
  <si>
    <r>
      <t xml:space="preserve">Aguarda realização de audiência UNA. Reclamante não levou test, pedimos para ouvir as nossas,pois nosso onus, não deixaram, protestos. Aguarda sentença.IMPROCEDENTE. RO pela Autora, não provido! ED pela Autora, não provido. RR e AIRR pela rct. Denegado. </t>
    </r>
    <r>
      <rPr>
        <b/>
        <sz val="11"/>
        <color theme="9" tint="-0.249977111117893"/>
        <rFont val="Times New Roman"/>
        <family val="1"/>
      </rPr>
      <t>TRANSITOU</t>
    </r>
    <r>
      <rPr>
        <sz val="11"/>
        <color theme="9" tint="-0.249977111117893"/>
        <rFont val="Times New Roman"/>
        <family val="1"/>
      </rPr>
      <t>. Pedimos encerramento</t>
    </r>
  </si>
  <si>
    <t>RAISSA COSTA SANTOS</t>
  </si>
  <si>
    <t>0012024-86.2022.5.15.0021</t>
  </si>
  <si>
    <t>MARIA SILVIA DE SOUZA MACHADO</t>
  </si>
  <si>
    <t>Aguarda realização de audiência INICIAL em  02/03/2023. Procedencia parcial. Chain pagou. Arquivado.</t>
  </si>
  <si>
    <t>0010295-20.2024.5.15.0097</t>
  </si>
  <si>
    <t>107k no outro</t>
  </si>
  <si>
    <t>220k nos 2/ 130k</t>
  </si>
  <si>
    <t>Tem 2 processos. Ofereci 60k pelos 2 em 8/4. Depois, 85k em 15/4. 100k b em 22/4. Tem 120k de ind. Adv do outro processo nao aceitou. Chegar a 105k bruto p/ ambos os processos em aud</t>
  </si>
  <si>
    <t>s - não pagaram em jul,ago</t>
  </si>
  <si>
    <t>0010532-90.2024.5.15.0085</t>
  </si>
  <si>
    <t>Aguarda realização de audiência INSTRUÇAO. ACORDO</t>
  </si>
  <si>
    <t>Tem outro processo com outro advogado cuja pericia medica foi negativa. Ofereci 70k br ja com hon em 7/7. Em 14/7, subi p/ 84k. FECHADO os 2 por 100k, sendo 84 nesse e 16k no outro</t>
  </si>
  <si>
    <t>sim - falta acordo</t>
  </si>
  <si>
    <t>MARIELLE LEME DE SIQUEIRA</t>
  </si>
  <si>
    <t>GERENTE ASSISTENTE - CAIXA - ESCRITURÁRIA</t>
  </si>
  <si>
    <t>0010532-88.2024.5.15.0118</t>
  </si>
  <si>
    <r>
      <t xml:space="preserve">Aguarda realização de audiência. PROCEDENTE. Reconheceu cc, cartoes, não deu acúmulo. Vamos de RO. Provido p/ diminuir DM de 15 p/ 5k e tirar he. RR dispensado. ED pela autora, nao provido. </t>
    </r>
    <r>
      <rPr>
        <b/>
        <sz val="11"/>
        <color theme="9" tint="-0.249977111117893"/>
        <rFont val="Times New Roman"/>
        <family val="1"/>
      </rPr>
      <t>TRANSITOU</t>
    </r>
    <r>
      <rPr>
        <sz val="11"/>
        <color theme="9" tint="-0.249977111117893"/>
        <rFont val="Times New Roman"/>
        <family val="1"/>
      </rPr>
      <t>. ACORDO</t>
    </r>
  </si>
  <si>
    <r>
      <rPr>
        <sz val="11"/>
        <color theme="0" tint="-0.499984740745262"/>
        <rFont val="Times New Roman"/>
        <family val="1"/>
      </rPr>
      <t>1 he/dia por uso de celular</t>
    </r>
    <r>
      <rPr>
        <sz val="11"/>
        <color theme="9" tint="-0.249977111117893"/>
        <rFont val="Times New Roman"/>
        <family val="1"/>
      </rPr>
      <t>, dm metas (5k) - ACORDO</t>
    </r>
  </si>
  <si>
    <t xml:space="preserve">Ofereci 5.500 em 23/5. </t>
  </si>
  <si>
    <t>Camila Fabri - 99795-8647</t>
  </si>
  <si>
    <t>0011668-66.2024.5.15.0039</t>
  </si>
  <si>
    <r>
      <rPr>
        <b/>
        <sz val="11"/>
        <color theme="9" tint="-0.249977111117893"/>
        <rFont val="Times New Roman"/>
        <family val="1"/>
      </rPr>
      <t>Verba de representação</t>
    </r>
    <r>
      <rPr>
        <sz val="11"/>
        <color theme="9" tint="-0.249977111117893"/>
        <rFont val="Times New Roman"/>
        <family val="1"/>
      </rPr>
      <t xml:space="preserve">.Aguarda realização de audiência UNA. IMPROCEDENTE. RO da Autora. Provido :(. </t>
    </r>
    <r>
      <rPr>
        <b/>
        <sz val="11"/>
        <color theme="9" tint="-0.249977111117893"/>
        <rFont val="Times New Roman"/>
        <family val="1"/>
      </rPr>
      <t>TRANSITOU</t>
    </r>
    <r>
      <rPr>
        <sz val="11"/>
        <color theme="9" tint="-0.249977111117893"/>
        <rFont val="Times New Roman"/>
        <family val="1"/>
      </rPr>
      <t>. Partes apresentarão calcs. Ambas impugnaram. ACORDO</t>
    </r>
  </si>
  <si>
    <t>IMPROCCEDENTE - VERBA DE REPRESENTAÇÃO - ACORDO</t>
  </si>
  <si>
    <t>96k/71,5</t>
  </si>
  <si>
    <t>Tinha 66 liberado. IMPROC. Cond atual: 64.197. Ofereci 40k liq em 30/7. Cobrei em 5/8. Dia, questionei se ela dará desconto ou nao. Mandei 58.850 em 7/8. Não quis. Encerrado. A pedido, mandei 55.255 liq+5516 hon, sob aprovaçao. Querem 65k (58.500+6.500). Calc banco: 60.208,73 + 6.020,87 hon    Calcs rct: 61.797,74 + 6.179,77    (ambos p/ 30/08). Rct aceita 65k. Submeti relatório em 15/10. Aprovado 64.400. Mandei p/ rct em 23/10. Cobrei em 5/11</t>
  </si>
  <si>
    <t>Laryssa - email</t>
  </si>
  <si>
    <t>SUELI CRISTINA SEGATTO MENDES</t>
  </si>
  <si>
    <t>0010727-81.2025.5.15.0007</t>
  </si>
  <si>
    <t>Ofereci 60k em 2/6. 80k L em 9/6. Em 9/10, mandei 100k. ACEITOU</t>
  </si>
  <si>
    <t>100K B=L</t>
  </si>
  <si>
    <t xml:space="preserve">diferenças gratificação de função </t>
  </si>
  <si>
    <t>DAIANA CRISTINA ANDRADE SILVA</t>
  </si>
  <si>
    <t>0010161-32.2021.5.15.0021</t>
  </si>
  <si>
    <r>
      <t xml:space="preserve">Determinada apresentação de defesa em 20 dias. Marcada perícia. INS de  28/9/22 CANCELADA. Marcada conciliaçao. Procedente. RO dispensado. ED por Chain, denegado. RO pela Chain, provido em parte. </t>
    </r>
    <r>
      <rPr>
        <b/>
        <sz val="11"/>
        <color theme="9" tint="-0.249977111117893"/>
        <rFont val="Times New Roman"/>
        <family val="1"/>
      </rPr>
      <t>TRANSITOU</t>
    </r>
    <r>
      <rPr>
        <sz val="11"/>
        <color theme="9" tint="-0.249977111117893"/>
        <rFont val="Times New Roman"/>
        <family val="1"/>
      </rPr>
      <t xml:space="preserve">. Chain deve apresentar cálculos. Homologados. Exe ja garantida. Vão liberar os valores. ARQUIVADO. </t>
    </r>
  </si>
  <si>
    <t>DOUGLAS CARDOSO BADU</t>
  </si>
  <si>
    <t>0010955-24.2025.5.15.0147</t>
  </si>
  <si>
    <r>
      <rPr>
        <b/>
        <sz val="11"/>
        <color theme="9" tint="-0.249977111117893"/>
        <rFont val="Times New Roman"/>
        <family val="1"/>
      </rPr>
      <t>CUMPRIMENTO DE SENTENÇA</t>
    </r>
    <r>
      <rPr>
        <sz val="11"/>
        <color theme="9" tint="-0.249977111117893"/>
        <rFont val="Times New Roman"/>
        <family val="1"/>
      </rPr>
      <t xml:space="preserve"> - Vamos nos manifestar aos calcs do autor. Foi p/ perícia</t>
    </r>
  </si>
  <si>
    <t xml:space="preserve">Oferecei o valor dos nossos cálculos com deságil de 5% em 24/9= 303.114.80 li q pq não tem recolhimentos - </t>
  </si>
  <si>
    <t>Pagaram apenas cont final, pq era cumPrSe</t>
  </si>
  <si>
    <t>LUIS FERNANDO RAMOS DE SOUZA</t>
  </si>
  <si>
    <t>VITÓRIA  RECURSOS  HUMANOS  LTDA</t>
  </si>
  <si>
    <t>0010722-44.2025.5.15.0012</t>
  </si>
  <si>
    <t xml:space="preserve">Aguarda realização de audiência. ACORDO com 1ª rcd. Agendado p/ encerrar. </t>
  </si>
  <si>
    <t>ACORDO COM A 1ª RCD</t>
  </si>
  <si>
    <t>0010507-94.2024.5.15.0047</t>
  </si>
  <si>
    <r>
      <t xml:space="preserve">Aguarda realização de INI. PROCEDENTE. Vamos de RO pela correçao, provido. RR dispensado. RR Gocil, denegado. </t>
    </r>
    <r>
      <rPr>
        <b/>
        <sz val="11"/>
        <color theme="9" tint="-0.249977111117893"/>
        <rFont val="Times New Roman"/>
        <family val="1"/>
      </rPr>
      <t>TRANSITOU</t>
    </r>
    <r>
      <rPr>
        <sz val="11"/>
        <color theme="9" tint="-0.249977111117893"/>
        <rFont val="Times New Roman"/>
        <family val="1"/>
      </rPr>
      <t>. Partes devem apresentar cálculos. Homologados da GP. Mandou GP garantir e banco pagar. Vamos pedir reconsideração. Nao deu certo. Vamos pagar. Pagamos.</t>
    </r>
  </si>
  <si>
    <t xml:space="preserve">GISLAINE CRISTINA EZIDIO </t>
  </si>
  <si>
    <t>0011476-19.2021.5.15.0014</t>
  </si>
  <si>
    <t>RICARDO SANCHES GUILHERME</t>
  </si>
  <si>
    <r>
      <t xml:space="preserve">Aguarda realizacao de audiência UNA para 24/03/2022. Sentença procedente. RO pelos réus. Improvido da Chain mas provido do Banco para tirar a litigancia de má-fé e atualizaçao na liquidacao. RR dispensado IE 95. RR pela Chain, denegado. AIRR pela Chain. Negado. Agravo pela Chain, negado e aplicada multa. Rec Extr pela chain, denegado. </t>
    </r>
    <r>
      <rPr>
        <b/>
        <sz val="11"/>
        <color theme="9" tint="-0.249977111117893"/>
        <rFont val="Times New Roman"/>
        <family val="1"/>
      </rPr>
      <t>TRANSITOU</t>
    </r>
    <r>
      <rPr>
        <sz val="11"/>
        <color theme="9" tint="-0.249977111117893"/>
        <rFont val="Times New Roman"/>
        <family val="1"/>
      </rPr>
      <t xml:space="preserve">. Partes devem apresentar cálculos. Homologados do peito. Chain deve pagar. Pagou vao liberar. Arquivado. </t>
    </r>
  </si>
  <si>
    <t>Resp subs; dif FGTS, DM (3.500), má-fé por negar prestacao de serviços, HÁ (15) e correçao na liquidacao</t>
  </si>
  <si>
    <t>JESSICA CAROLINE ANDRADE DOS SANTOS</t>
  </si>
  <si>
    <t>GERENTE DE NEG E SERVICOS I  (SUPERVISOR ADMINISTRATIVO I) -  CAIXA</t>
  </si>
  <si>
    <t>0010037-39.2026.5.15.0097</t>
  </si>
  <si>
    <t xml:space="preserve">EDILSON CARLOS NOGUEIRA </t>
  </si>
  <si>
    <t>Aguarda realização de audiência. Reintegração, Foi p/ o Perez.</t>
  </si>
  <si>
    <t>Reintegração (justa causa); Doença ocupacional e Estabilidade Provisória Acidentária</t>
  </si>
  <si>
    <t>EDCARLOS SOUZA ORMUNDO</t>
  </si>
  <si>
    <t>0010162-34.2025.5.15.0067</t>
  </si>
  <si>
    <t>Apresentamos exceção de incomp. Aceita, vai p/ Birigui.Aguarda realização de audiência. Mandou fazer perícia contábil. Foi p. PELLEGRINA</t>
  </si>
  <si>
    <t>700k/500k</t>
  </si>
  <si>
    <t>(101)Ofereci 60k em 28/5. Cobrei em 9/6, 12/6. Liguei em 24/6. Em aud, Livia diminuiu p/ 500k, mas não quis registrar em ata. RETIRADA em 9/10 (pelo GCPJ)</t>
  </si>
  <si>
    <t xml:space="preserve"> GRATIFICAÇÃO DE BALANÇO; </t>
  </si>
  <si>
    <t>POBJ</t>
  </si>
  <si>
    <t>HOSPITAL MAHATMA GANDHI</t>
  </si>
  <si>
    <t>TERCEIRO INTERESSADO: Banco Bradesco</t>
  </si>
  <si>
    <t>0011381-05.2025.5.15.0028</t>
  </si>
  <si>
    <t>Trata-se de treta entre o mun de Catanduva e um Hospital prestador de serviço. O Banco foi oficiado p/ apresentar infos. Responderam dizendo que precisavam de mais infos e, ao final, nao mandaram o que for a pedido. Após acordo entre as partes em 12/25, o juiz mandou o BAnco responder ao ofício em 24h e o Municipio ficou encarregado de encaminhar esse ofício e comprovar nos autos, mas ate agora (20/01) nao tem nada nos autos. Pedimos habilitaçao em 12/01, quando o banco nos mandou o processo, mas só liberaram acesso em 20/01.  COmo era s'o questao de responder oficio, processo foi extinto no GCPJ e encerrado</t>
  </si>
  <si>
    <t>Saiu do jurídico - Esta no setor de ofícios</t>
  </si>
  <si>
    <t>DEBORA POLIANE DE SIQUEIRA</t>
  </si>
  <si>
    <t>0010018-12.2021.5.15.0096</t>
  </si>
  <si>
    <r>
      <t xml:space="preserve">Aguarda realização de audiência INI em 14/06/21. INSTR para 7/6/22. Aguarda sentença. IMPROCEDENTE. RO da Autora  provido. RR dispensado IE 95. RR e AI pela Chain. Não providos. Agravo não provido. RecExtr pela Chain. Não admitido. </t>
    </r>
    <r>
      <rPr>
        <b/>
        <sz val="11"/>
        <color theme="9" tint="-0.249977111117893"/>
        <rFont val="Times New Roman"/>
        <family val="1"/>
      </rPr>
      <t>TRANSITOU</t>
    </r>
    <r>
      <rPr>
        <sz val="11"/>
        <color theme="9" tint="-0.249977111117893"/>
        <rFont val="Times New Roman"/>
        <family val="1"/>
      </rPr>
      <t xml:space="preserve">. Iniciada liquidaçao. Chain pagou. Vamos arquivar </t>
    </r>
  </si>
  <si>
    <t>Resp subs, reversao da JC....</t>
  </si>
  <si>
    <t>ADRIANO APARECIDO CAVICCHIOLI BARBATTO</t>
  </si>
  <si>
    <t>GERENTE DE CONTAS PESSOA JURÍDICA -</t>
  </si>
  <si>
    <t>0012177-27.2023.5.15.0008</t>
  </si>
  <si>
    <r>
      <t xml:space="preserve">Aguarda realização de audiência. IMPROCEDENTE. Perdeu acúmulo, cc, he pos-8ª, IJ e DM (transporte e metas). RO rct (4ª Cam - Coca). Provido p/ DMs. RR dispensado pela IE 95. </t>
    </r>
    <r>
      <rPr>
        <b/>
        <sz val="11"/>
        <color theme="9" tint="-0.249977111117893"/>
        <rFont val="Times New Roman"/>
        <family val="1"/>
      </rPr>
      <t>TRANSITOU</t>
    </r>
    <r>
      <rPr>
        <sz val="11"/>
        <color theme="9" tint="-0.249977111117893"/>
        <rFont val="Times New Roman"/>
        <family val="1"/>
      </rPr>
      <t>. ACORDO</t>
    </r>
  </si>
  <si>
    <t>IMPROCCEDENTE - Dm (transp 12k e metas 10k) - ACORDO</t>
  </si>
  <si>
    <t xml:space="preserve">Informei sem proposta em 24/10. Em 11/12, ofereci 22k + 2.200 </t>
  </si>
  <si>
    <t>protocolado</t>
  </si>
  <si>
    <t>0010230-67.2024.5.15.0083</t>
  </si>
  <si>
    <t xml:space="preserve">WESLLEY BERTOLUCHI DOS REIS </t>
  </si>
  <si>
    <r>
      <t xml:space="preserve">Aguarda realização de audiência UNA. IMPROCEDENTE. </t>
    </r>
    <r>
      <rPr>
        <b/>
        <sz val="11"/>
        <color theme="9" tint="-0.249977111117893"/>
        <rFont val="Times New Roman"/>
        <family val="1"/>
      </rPr>
      <t>TRANSITOU</t>
    </r>
    <r>
      <rPr>
        <sz val="11"/>
        <color theme="9" tint="-0.249977111117893"/>
        <rFont val="Times New Roman"/>
        <family val="1"/>
      </rPr>
      <t>. TM reserva</t>
    </r>
  </si>
  <si>
    <t>240 antes da sentença</t>
  </si>
  <si>
    <t>CAMILA LONGHIM BUENO DE CAMARGO</t>
  </si>
  <si>
    <t xml:space="preserve">GERENTE CONTAS PESSOA FISICA I - GERENTE CONTAS PESSOA JURIDICA - GERENTE PAA </t>
  </si>
  <si>
    <t>0010716-02.2023.5.15.0014</t>
  </si>
  <si>
    <t>NOEDY DE CASTRO MELLO</t>
  </si>
  <si>
    <t>Aguarda realização de audiência UNA. IMPROCEDENTE. RO pela Autora, não provido! RR e AIRR pela Autora. Não providos.</t>
  </si>
  <si>
    <t>CARINA MIRANDA CARVALHO DE GOES</t>
  </si>
  <si>
    <t xml:space="preserve">ESCRITURARIO - CAIXA - AGENTE NEGOCIOS </t>
  </si>
  <si>
    <t>0011584-46.2024.5.15.0013</t>
  </si>
  <si>
    <t xml:space="preserve">HELENO PIRES DE CARVALHO </t>
  </si>
  <si>
    <r>
      <t xml:space="preserve">Aguarda realização de audiência. IMPROCEDENTE. Perdeu PLR e 477. RO da rct. Nao provido. </t>
    </r>
    <r>
      <rPr>
        <b/>
        <sz val="11"/>
        <color theme="9" tint="-0.249977111117893"/>
        <rFont val="Times New Roman"/>
        <family val="1"/>
      </rPr>
      <t>TRANSITOU</t>
    </r>
    <r>
      <rPr>
        <sz val="11"/>
        <color theme="9" tint="-0.249977111117893"/>
        <rFont val="Times New Roman"/>
        <family val="1"/>
      </rPr>
      <t>. Na TM reservas</t>
    </r>
  </si>
  <si>
    <t>CARLOS ALBERTO MAGALHAES</t>
  </si>
  <si>
    <t>GERENTE RELACIONAMENTO PRIME III</t>
  </si>
  <si>
    <t>0010500-92.2019.5.15.0010</t>
  </si>
  <si>
    <r>
      <t xml:space="preserve">Aguarda realização de audiência de instrução em 13/11/2019. Pelo horário, juiz remarcou a audiência, mas Reclamante reconheceu os cartões de ponto. Remarcada para 24/01. Pedi suspensão, mas ainda nao apreciaram. Oitiva da testemunha do Autor marcada para 10/12 no juízo deprecado. OITIVA virtual para 10/11/21, pelo juízo de Rio Claro mesmo, cancelada a precatória. Adiada mais uma vez pq a testemunha mora longe. Expedida carta precatória para Dracena com AUD para 17/3/22. Carta devolvida. Vara marcou instrução para 11/22, mesmo todos ja terem sido ouvidos. Sentença de improcedência. RO pelo Autor, nao provido! ED pelo Autor, nao provido. RR e AIRR pelo Autor. Denegados. </t>
    </r>
    <r>
      <rPr>
        <b/>
        <sz val="11"/>
        <color theme="9" tint="-0.249977111117893"/>
        <rFont val="Times New Roman"/>
        <family val="1"/>
      </rPr>
      <t>TRANSITOU</t>
    </r>
    <r>
      <rPr>
        <sz val="11"/>
        <color theme="9" tint="-0.249977111117893"/>
        <rFont val="Times New Roman"/>
        <family val="1"/>
      </rPr>
      <t xml:space="preserve"> em 6/25. Arquivado. TM reserva</t>
    </r>
  </si>
  <si>
    <t>ELIANA KARINA BATISTA CORDEIRO</t>
  </si>
  <si>
    <r>
      <t xml:space="preserve">ALMAVIVA + BRADESCO </t>
    </r>
    <r>
      <rPr>
        <b/>
        <sz val="11"/>
        <color theme="9" tint="-0.249977111117893"/>
        <rFont val="Times New Roman"/>
        <family val="1"/>
      </rPr>
      <t>BBI</t>
    </r>
  </si>
  <si>
    <t>0011794-53.2022.5.15.0018</t>
  </si>
  <si>
    <t xml:space="preserve">jose roberto da conceicao comporto </t>
  </si>
  <si>
    <t>Aguarda realização de audiência UNA em 14/7/23. IMPROCEDENTE. RO pelo Autor. Mantida pela TRT.</t>
  </si>
  <si>
    <t>ISAAC PEREIRA DE CAMARGO</t>
  </si>
  <si>
    <t>VERZZON - ADMINISTRAÇAO DE SERVIÇOS LTDA</t>
  </si>
  <si>
    <t>0011646-38.2023.5.15.0008</t>
  </si>
  <si>
    <t>ITAMAR CRIVELARI MUNIZ</t>
  </si>
  <si>
    <r>
      <t xml:space="preserve">Aguarda realização de audiência INICIAL. IMPROCEDENTE em face de todas. RO rct. Não provido. </t>
    </r>
    <r>
      <rPr>
        <b/>
        <sz val="11"/>
        <color theme="9" tint="-0.249977111117893"/>
        <rFont val="Times New Roman"/>
        <family val="1"/>
      </rPr>
      <t>TRANSITOU</t>
    </r>
    <r>
      <rPr>
        <sz val="11"/>
        <color theme="9" tint="-0.249977111117893"/>
        <rFont val="Times New Roman"/>
        <family val="1"/>
      </rPr>
      <t>.</t>
    </r>
  </si>
  <si>
    <t>JENIFER STEFANE DO NASCIMENTO</t>
  </si>
  <si>
    <t>BBC + ALMAVIVA</t>
  </si>
  <si>
    <t>0011198-89.2023.5.15.0097</t>
  </si>
  <si>
    <t>FELIPE NASCIMENTO DE MELO</t>
  </si>
  <si>
    <r>
      <t xml:space="preserve">BBC Processadora citada, mas não compareceu na audiência. Revel e confessa. Sentença publicada em 22/04/24, recebemos o processo em 24/04. IMPROCEDENTE. Habilitamos em 6/24, porque foi quando confirmaram que nós vamos representar a BBC. </t>
    </r>
    <r>
      <rPr>
        <b/>
        <sz val="11"/>
        <color theme="9" tint="-0.249977111117893"/>
        <rFont val="Times New Roman"/>
        <family val="1"/>
      </rPr>
      <t>TRANSITOU</t>
    </r>
    <r>
      <rPr>
        <sz val="11"/>
        <color theme="9" tint="-0.249977111117893"/>
        <rFont val="Times New Roman"/>
        <family val="1"/>
      </rPr>
      <t>.</t>
    </r>
  </si>
  <si>
    <t>JHENNIFER EMANUELA CYPRIANO</t>
  </si>
  <si>
    <t>0011610-54.2022.5.15.0097</t>
  </si>
  <si>
    <r>
      <t xml:space="preserve">Aguarda realização de audiência INICIAL. IMPROCEDENTE. </t>
    </r>
    <r>
      <rPr>
        <b/>
        <sz val="11"/>
        <color theme="9" tint="-0.249977111117893"/>
        <rFont val="Times New Roman"/>
        <family val="1"/>
      </rPr>
      <t>TRANSITOU</t>
    </r>
    <r>
      <rPr>
        <sz val="11"/>
        <color theme="9" tint="-0.249977111117893"/>
        <rFont val="Times New Roman"/>
        <family val="1"/>
      </rPr>
      <t xml:space="preserve">. </t>
    </r>
  </si>
  <si>
    <t>MARLON JESUS DA SILVA SANTOS</t>
  </si>
  <si>
    <t>0011041-22.2023.5.15.0096</t>
  </si>
  <si>
    <t xml:space="preserve">GERALDO HENRIQUE LIMA SANTOS </t>
  </si>
  <si>
    <r>
      <t xml:space="preserve">Aguarda realização de audiência Inicial. Foi pra perícia. Reclamante não foi na instrução. IMPROCEDENTE em face de todos. RO do Autor apenas para horas extras, de modo que transitou em face do Banco e não vamos apresentar CRRO. Não provido! RR pelo Autor.Não provido. </t>
    </r>
    <r>
      <rPr>
        <b/>
        <sz val="11"/>
        <color theme="9"/>
        <rFont val="Times New Roman"/>
        <family val="1"/>
      </rPr>
      <t>TRANSITOU</t>
    </r>
    <r>
      <rPr>
        <sz val="11"/>
        <color theme="9"/>
        <rFont val="Times New Roman"/>
        <family val="1"/>
      </rPr>
      <t>.</t>
    </r>
  </si>
  <si>
    <t>MATHEUS SOUSA CRUZ</t>
  </si>
  <si>
    <t>17/05/2022</t>
  </si>
  <si>
    <t>0010723-67.2022.5.15.0001</t>
  </si>
  <si>
    <r>
      <t xml:space="preserve">Aguarda realização de audiência UNA em 7/3/23. IMPROCEDENTE em face de todos. RO do Autor, não provido. ED pelo Autor, não provido e aplicada multa. RR, AIRR e agravo pelo Autor. Denegados. </t>
    </r>
    <r>
      <rPr>
        <b/>
        <sz val="11"/>
        <color theme="9" tint="-0.249977111117893"/>
        <rFont val="Times New Roman"/>
        <family val="1"/>
      </rPr>
      <t>TRANSITOU</t>
    </r>
    <r>
      <rPr>
        <sz val="11"/>
        <color theme="9" tint="-0.249977111117893"/>
        <rFont val="Times New Roman"/>
        <family val="1"/>
      </rPr>
      <t xml:space="preserve">. </t>
    </r>
  </si>
  <si>
    <t>0011019-95.2022.5.15.0096</t>
  </si>
  <si>
    <r>
      <t xml:space="preserve">Aguarda realização de audiência INI em 18/10/22. Autor desistiu da açao em face da BBC. IMPROCEDENTE em relaçao a todos. </t>
    </r>
    <r>
      <rPr>
        <b/>
        <sz val="11"/>
        <color theme="9" tint="-0.249977111117893"/>
        <rFont val="Times New Roman"/>
        <family val="1"/>
      </rPr>
      <t>TRANSITOU</t>
    </r>
    <r>
      <rPr>
        <sz val="11"/>
        <color theme="9" tint="-0.249977111117893"/>
        <rFont val="Times New Roman"/>
        <family val="1"/>
      </rPr>
      <t>.</t>
    </r>
  </si>
  <si>
    <t>0010556-74.2022.5.15.0090</t>
  </si>
  <si>
    <r>
      <t xml:space="preserve">Aguarda realização de audiência INICIAL no dia 30/6/22. INSTR para 12/6/23. Sentença não reconheceu cargo de confiança, mas deu he apenas até a CCT/2018, entende que depois não é devido. RO por ambos. Provido nosso para declarar ação IMPROCEDENTE. RR e AIRR da Autora. denegados. </t>
    </r>
    <r>
      <rPr>
        <b/>
        <sz val="11"/>
        <color theme="9" tint="-0.249977111117893"/>
        <rFont val="Times New Roman"/>
        <family val="1"/>
      </rPr>
      <t>TRANSITOU</t>
    </r>
    <r>
      <rPr>
        <sz val="11"/>
        <color theme="9" tint="-0.249977111117893"/>
        <rFont val="Times New Roman"/>
        <family val="1"/>
      </rPr>
      <t xml:space="preserve">. Vao devolver nosso recursal e arquivar. VAmos pedir encerramento após dev do recursal. Devolvido. Foi para reservas.  </t>
    </r>
  </si>
  <si>
    <t>HE até CCT/18, há (15%), ADC com TRD no IPCA - IMPROCEDENTE</t>
  </si>
  <si>
    <t>0011620-66.2025.5.15.0106</t>
  </si>
  <si>
    <t>JESSICA CUEL BERTOLDO ARAUJO</t>
  </si>
  <si>
    <r>
      <rPr>
        <b/>
        <sz val="11"/>
        <color theme="9" tint="-0.249977111117893"/>
        <rFont val="Times New Roman"/>
        <family val="1"/>
      </rPr>
      <t>Verba de representação (difs) e outros</t>
    </r>
    <r>
      <rPr>
        <sz val="11"/>
        <color theme="9" tint="-0.249977111117893"/>
        <rFont val="Times New Roman"/>
        <family val="1"/>
      </rPr>
      <t xml:space="preserve">. Aguarda realização de audiência. ACORDO </t>
    </r>
  </si>
  <si>
    <t xml:space="preserve">Tem outro processo com Yulli em fase de liqui. Ofereci 55k liq (PLR, multa CCT, PDE) em 10/12. Quer 150k. Bati o pé e aceitou. </t>
  </si>
  <si>
    <t>e-mail e wpp (11) 98674-4995 - Lucas</t>
  </si>
  <si>
    <t>PROJEÇÃO DO AVISO PRÉVIO - PAGAMENTO DE AUXÍLIO REFEIÇÃO-AUXÍLIO CESTA ALIMENTAÇÃO REFERENTE AO PERÍODO DO AVISO PRÉVIO INDENIZADO</t>
  </si>
  <si>
    <t>CATHERINNE LEMOS DA ROCHA</t>
  </si>
  <si>
    <t>GERENTE DE CONTAS PESSOA JURIDICA II</t>
  </si>
  <si>
    <t>0010968-70.2021.5.15.0015</t>
  </si>
  <si>
    <r>
      <t xml:space="preserve">Aguarda realização de audiência INSTR em 12/4/22. Sentença procedente (menos para cartoes). Apresentado RO pelas partes. Aceito  da Autora só para afastar compensação. ED por ambos. Julgado só da Autora, que não conheceu. Peticionamos pedindo apreciaçao do nosso, nao provido. RR pelo banco. VP encaminou ao relator para ele pensar melhor sobre nao aplicar a compensaçao. Eles mantiveram. RR e AIRR pelo Banco. Provido p/ compesnsação. Insisti no ED p/ compensar todo período, mas banco nem respondeu a tempo. Tentarei acordo. </t>
    </r>
    <r>
      <rPr>
        <b/>
        <sz val="11"/>
        <color theme="9" tint="-0.249977111117893"/>
        <rFont val="Times New Roman"/>
        <family val="1"/>
      </rPr>
      <t>TRANSITOU</t>
    </r>
    <r>
      <rPr>
        <sz val="11"/>
        <color theme="9" tint="-0.249977111117893"/>
        <rFont val="Times New Roman"/>
        <family val="1"/>
      </rPr>
      <t>. ACORDO. - TEM 2 DEP DE recursal em 2023. Ver se o outro ainda esta nos autos ou o que fazer.</t>
    </r>
  </si>
  <si>
    <t>7ª e 8ª, claus 11 a partir 9/18; ADC 58 com juros no IPCA - ACORDO</t>
  </si>
  <si>
    <t xml:space="preserve">PPS: B+h: 134k b (127.300 rct + 6.700 hon) - Liq rct: 126.609  (hon iguais) /Em 130k bru:   123.5 rct + 6.500 hon - Liq: 122.809,30 (inss 690,71) </t>
  </si>
  <si>
    <t>Ofereci 100k liq em 23/7. Cobrei em 31/7. Não aceita grat func. Pós acordao, a pedido, mandei R$ 122,809,30 líquido para a reclamante + R$ 6.500 de honorários em 22/10. Cobrei em 5/11</t>
  </si>
  <si>
    <t>130k b</t>
  </si>
  <si>
    <t>CINTIA EMI FUJINO</t>
  </si>
  <si>
    <t xml:space="preserve">GERENTE ADMINISTRATIVO UNIDADE </t>
  </si>
  <si>
    <t>0010968-44.2025.5.15.0140</t>
  </si>
  <si>
    <t>Aguarda realização de audiência. ACORDO pago em 12/25, mas ainda noa homologado.</t>
  </si>
  <si>
    <t>Ofereci 60k b em 11/6. 90k em 12/6. Manteve. ENCERRADO. Não avisei da diminuição p/ 86 pq já estava encerrado. No GCPJ, subiram p/ 119k</t>
  </si>
  <si>
    <t>Rodrigo - wpp</t>
  </si>
  <si>
    <t>COMISSÕES POR REMUNEREÇÃO VARIÁVEL</t>
  </si>
  <si>
    <t>PADE (COMISSÕES)</t>
  </si>
  <si>
    <t>DOUGLAS NERIS BIANCHI</t>
  </si>
  <si>
    <t xml:space="preserve">GERENTE UNIDADE DIGITAL - GERENTE COMERCIAL III - GERENTE DE CONTAS PESSOA JURÍDICA </t>
  </si>
  <si>
    <t>0010291-46.2023.5.15.0152</t>
  </si>
  <si>
    <t>EDGAR HRYCYLO BIANCHINI</t>
  </si>
  <si>
    <r>
      <t xml:space="preserve">Negada liminar de restabelecimento de plano de saúde.Aguarda realização de audiência INICIAL. Aguarda designaçao de INSTR. PROCEDENTE. Cartoes ok. Perdeu 467, 477, cc, he pos 8, DM, plano de saude 6 meses, aux creche, PDE e POBJ. RO por ambos. Manteve nulidade JC e mandou expedir guias SD, sob pena de pagar indenização equivalente. RR dispensado pelo Russo. </t>
    </r>
    <r>
      <rPr>
        <b/>
        <sz val="11"/>
        <color theme="9" tint="-0.249977111117893"/>
        <rFont val="Times New Roman"/>
        <family val="1"/>
      </rPr>
      <t>TRANSITOU</t>
    </r>
    <r>
      <rPr>
        <sz val="11"/>
        <color theme="9" tint="-0.249977111117893"/>
        <rFont val="Times New Roman"/>
        <family val="1"/>
      </rPr>
      <t xml:space="preserve">. Vamos nos manifestar aos cálculos do rct. ACORDO. Lia pediu pgto do FGTS pela conta mesmo constando no acordo que seria direto. </t>
    </r>
    <r>
      <rPr>
        <b/>
        <sz val="11"/>
        <color theme="9" tint="-0.249977111117893"/>
        <rFont val="Times New Roman"/>
        <family val="1"/>
      </rPr>
      <t>Banco fez, mas rct pediu multa.</t>
    </r>
    <r>
      <rPr>
        <sz val="11"/>
        <color theme="9" tint="-0.249977111117893"/>
        <rFont val="Times New Roman"/>
        <family val="1"/>
      </rPr>
      <t xml:space="preserve"> Juiz nao apreciou a pet. Rct apresentou AP pq juíza nao deu alvará físico p/ rct habilitar no SD. POr conta disso, foi para o TRT. AP não conhecido.</t>
    </r>
    <r>
      <rPr>
        <b/>
        <sz val="11"/>
        <color theme="9" tint="-0.249977111117893"/>
        <rFont val="Times New Roman"/>
        <family val="1"/>
      </rPr>
      <t xml:space="preserve"> Manifestamos contra a imposiçao de multa por descumprimento de acordo. </t>
    </r>
    <r>
      <rPr>
        <sz val="11"/>
        <color theme="9" tint="-0.249977111117893"/>
        <rFont val="Times New Roman"/>
        <family val="1"/>
      </rPr>
      <t xml:space="preserve">JA ZERADO, BAIXADO NO GCPJ </t>
    </r>
  </si>
  <si>
    <t>Reversao da JC, requalif prof, PLR prop, dev descontos, 477, dm (20k), HÁ (5), JG - ACORDO</t>
  </si>
  <si>
    <t>177.800 - Relatório</t>
  </si>
  <si>
    <t xml:space="preserve">Guias SD </t>
  </si>
  <si>
    <t>Adv aceita calcs do banco. Vamos atualizar e ver se sai acordo. Ofereci valor b=l - 5% (164.189) + 8.209 hon em 8/8. 177.800 em 18/8.</t>
  </si>
  <si>
    <t>177.800 B</t>
  </si>
  <si>
    <t>sim - nao tem prep nem acomp f</t>
  </si>
  <si>
    <t>Dev contribuiçao negocial</t>
  </si>
  <si>
    <t>ERIOVALDO AUGUSTO ZAGO</t>
  </si>
  <si>
    <t>GERENTE DE NEG E SERVICOS I - SUPERVISOR ADMINISTRATIVO I -CAIXA</t>
  </si>
  <si>
    <t>0010549-72.2025.5.15.0124</t>
  </si>
  <si>
    <t>Aguarda realização de audiência. Vamos apresentar exceção de incompetência, acolhida. Enviará p/ Birigui. ACORDO</t>
  </si>
  <si>
    <t>Ofereci 70k b em 15/7. Cobrei em 4/8. , 10/9, 5/10,19/11, 2/12 não responde. Mandei e-mail nos endereços cadastrados no PJE e mandei wpp em 4/12. Em 5/12 respondeu wpp e ofereci 70k. Em 9/12, 100k liq total</t>
  </si>
  <si>
    <t>90+10</t>
  </si>
  <si>
    <t>E-mail - contato@sradvocacia.com (advocaciassanglard@hotmail.com e livia-ri@hotmail.com- Tel: (31) 3017-0001</t>
  </si>
  <si>
    <t>GUILHERME DE FELICIO CHAGAS</t>
  </si>
  <si>
    <t xml:space="preserve">GERENTE RELACIONAMENTO OPERACIONAL - GERENTE ASSISTENTE  </t>
  </si>
  <si>
    <t>0012053-30.2024.5.15.0066</t>
  </si>
  <si>
    <t xml:space="preserve">Acordo em 25/11/2025 - 160k brutos. Disse que nao cumprimos. Provamos que sim e pedimos má-fé. Juíza nao se manifestou, só mandou arquivar. Vamos aceitar dessa vez. </t>
  </si>
  <si>
    <t>160k (GCPJ)</t>
  </si>
  <si>
    <t>350/280k/230k</t>
  </si>
  <si>
    <t>(215) Ofereci 140k em 20/5. Cobrei em 26/5, 30/7. Atendeu cel em 31/7 e disse que responderá. Sumiu. Atendeu em 1/9 e pediu 280. Tem 114 PDE e DM) indeniz. Ofereci 160k em 4/9. Mantive em 5/9. Encerrado</t>
  </si>
  <si>
    <t>e-mail (nao responde) Rafael. cel: (31) 98399-8807</t>
  </si>
  <si>
    <t>LILIAN BERGAMASCO FEHR</t>
  </si>
  <si>
    <t>0010495-86.2016.5.15.0071</t>
  </si>
  <si>
    <t xml:space="preserve">Em audiência, foram ouvidas as partes e expedidas precatórias para oitiva de tests da Autora. INSTR para oitiva das tests para 14/6//22. IMPROCEDENTE,. RO pela Reclamante, provido pelo Souto Maior para condenar em tudo. RR pela confiança. ED pela Autora para base de calculos das He, provido. RRs e AIRRs pelas partes. Denegado da rct e nosso. Agravo pelo Russo. ACORDO. Homologação em 21/11/2025. Aguarda pgto. </t>
  </si>
  <si>
    <t>He pós 8, IJ, treinet, 384, dm metas (40K), dm risco assalto (20k) - ACORDO</t>
  </si>
  <si>
    <t>Bruto: 746.600             Líq: 699.000,00</t>
  </si>
  <si>
    <t>Ofereci 550k por pet no TST em 16/9/25. Em 22/10, pediu 650k. Pedi calcs atual. Fechado em 650k.</t>
  </si>
  <si>
    <t>650k b (641.584,72 L)</t>
  </si>
  <si>
    <t>RAFAELA MATARELLI FERREIRA</t>
  </si>
  <si>
    <t xml:space="preserve">GERENTE CONTAS PESSOA FISICA I - GERENTE CONTAS PESSOA JURIDICA </t>
  </si>
  <si>
    <t>0010933-50.2023.5.15.0077</t>
  </si>
  <si>
    <t>Aguarda realização de audiência Inicial. Laudo com nexo. PROCEDENTE. Vamos de RO. ED da Autora, procedente. RO pelas 2 partes. Provido nosso p/ comp grat. RR dispensado. ED da rct, provido p/ detalhe. RR e AIRR Reclamante. ACORDO</t>
  </si>
  <si>
    <t>7a e 8a, comp ok, equiparaçao, DM assedio (25k), DM doença (35k), HÁ (10) - ACORDO</t>
  </si>
  <si>
    <t>98k (bruto já com honorários)</t>
  </si>
  <si>
    <t>Ofereci 75k liq no email geral. Nunca responderam. P/ audiência de conc, chegar à 96k bruto (vai dar uns 250 reais de desconto só). Se a rct interessar, nós pediremos os cálculos e apresentaremos a proposta liquida por email (pedir contato). Não dá para fechar em aud pois tem tb a questao do FGTS (que vamos ver se é possível excluir dos cálculos para nao ter o recolhimento na conta vinculada). Ofereci 85k em 28/10. Aum aud Van chegou a 95k liq. Em 17/11, confirmei o valor a pedido. Mandei calcs finais em 28/11.</t>
  </si>
  <si>
    <t>Aguarda pgt</t>
  </si>
  <si>
    <t>ALESSANDRA GILIO MANCINI</t>
  </si>
  <si>
    <t xml:space="preserve">GERENTE UNIDADE DIGITAL - GERENTE AGENCIA </t>
  </si>
  <si>
    <t>0012870-29.2025.5.15.0044</t>
  </si>
  <si>
    <t>SÃO JOSE DO RIO PRETO</t>
  </si>
  <si>
    <t>Aguarda realização de audiência. Liminar de reativação de plano indeferida.</t>
  </si>
  <si>
    <t>FOI PARA PELLEGRINA/CARMINATTI</t>
  </si>
  <si>
    <t xml:space="preserve">PDE/SUPERA </t>
  </si>
  <si>
    <t xml:space="preserve">DIF. DE GRATIFI.  FUNÇÃO/COMISSÃO DE CARGO POR CONTA DA INTEGRAÇÃO DA REMUNERAÇÃO DE VALOR VARIÁVEL </t>
  </si>
  <si>
    <t>LUCAS JOSE VERMELHO</t>
  </si>
  <si>
    <t>GERENTE AGENCIA - GERENTE CONTAS PESSOA JURIDICA</t>
  </si>
  <si>
    <t>0012702-51.2025.5.15.0133</t>
  </si>
  <si>
    <t>MARCELO APARECIDO DA SILVA</t>
  </si>
  <si>
    <t>0012270-13.2025.5.15.0010</t>
  </si>
  <si>
    <t>PADE E POBJ</t>
  </si>
  <si>
    <t>MARCIO JOSE FERREIRA</t>
  </si>
  <si>
    <t>0010986-88.2025.5.15.0003</t>
  </si>
  <si>
    <t>NADIA ABOU MOURAD</t>
  </si>
  <si>
    <t>0012702-96.2025.5.15.0021</t>
  </si>
  <si>
    <t>Dava p/ opor exceção de incomp, mas Jundiaí é melhor que CPS, entao deixamos. Aguarda realização de audiência</t>
  </si>
  <si>
    <t>RAFAEL PRANCHES DE ABREU</t>
  </si>
  <si>
    <t>0012042-32.2025.5.15.0109</t>
  </si>
  <si>
    <t xml:space="preserve">LEI 14.010 (225 DIAS) </t>
  </si>
  <si>
    <t xml:space="preserve">POBJ </t>
  </si>
  <si>
    <t>RENATO PEREIRA BORGES</t>
  </si>
  <si>
    <t>0011598-48.2025.5.15.0028</t>
  </si>
  <si>
    <t>TATIANE MARERA COLETTI</t>
  </si>
  <si>
    <t xml:space="preserve">GERENTE AGENCIA - GERENTE CONTAS PESSOA JURIDICA - </t>
  </si>
  <si>
    <t>0012016-05.2025.5.15.0151</t>
  </si>
  <si>
    <t>EMITERIO ARAUJO LEMOS</t>
  </si>
  <si>
    <t>0010435-75.2025.5.15.0111</t>
  </si>
  <si>
    <t xml:space="preserve">Aguarda realização de audiência. ACORDO com Essencial. Suspenso em relaçao ao banco. Agendado p/ baixa. </t>
  </si>
  <si>
    <t>ADRIANA MARIZ PEREIRA</t>
  </si>
  <si>
    <t xml:space="preserve">GERENTE RELAC PRIME INVEST DIG </t>
  </si>
  <si>
    <t>1000835-94.2023.5.02.0062 - MS 1032491-61.2023.5.02.0000</t>
  </si>
  <si>
    <t>62</t>
  </si>
  <si>
    <t xml:space="preserve">GERALDO CARDOSO DA SILVA JUNIOR </t>
  </si>
  <si>
    <r>
      <t xml:space="preserve">Aguarda realização de audiência UNA. Tomados os depoimentos das partes e depois marcada pericia médica. Tests serao ouvidas na paroxima audiência. Laudo NEGATIVO! Porém, antes da juntada do laudo, juiz deferiu manutençao do plano de saúde, com pagamento de mil reais pela Autora. Distribuimos MS na SDI 6. Liminar negada por ausência de urgência. Nao julgada no merito pois perdeu o objeto.Na vara, juiz mandou Autora comprovar a co-participaçao, sob pena de revogação. Ela juntou pgts de excesso de utilizaçao e o juiz considerou isso coparticipaçao e manteve a decisao. Impugnei e pedi reconsideraçao. Em 18/12, vi que foi juntado o laudo de periculosidade, mas q nao fomos intimados e pedi prazo para manifestaçao, reaberto, ok. Sentença PROCEDENTE. Ambas apresentaram RO. Negado prov ao da rct  e do banco dado para excluir manutençao do plano de saúde. RR dispensado por Russomano, sob meus protestos. RR e AIRR pela Autora pela aplicaçao da reforma (384). Denegados.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CuPrSe</t>
    </r>
    <r>
      <rPr>
        <sz val="11"/>
        <color theme="9" tint="-0.249977111117893"/>
        <rFont val="Times New Roman"/>
        <family val="1"/>
      </rPr>
      <t>: Apresentamos calcs e depositamos incontroverso. Pela distância entre os cálculos, foi para perícia. Todos concordaram com o laudo. Pedimos liberações e encerrado por liq em 29/10 no GCPJ. Na vdd, só depositamos o incontroverso. Após o depósito, os cálculos do perito foram homologados e os valores serão liberados. E vamos depositar o remanescente. Ok, encerrado</t>
    </r>
  </si>
  <si>
    <t>Periculosidade</t>
  </si>
  <si>
    <t>O banco que pediu a audiência  de conciliação em 14/10. Contudo, nesse ínterim, foi publicado o laudo pericial contábil e ambas as partes concordaram com ele. Dessa forma, perdeu-se a necessidade da conciliação. Podemos concordar com a homologação dos cálculos e pedir liberação do incontroverso à Rct. Se sobrar valor, devolver para banco. Se não, tem que apurar o que falta e nos intimar.</t>
  </si>
  <si>
    <t>adicional de periculosidade</t>
  </si>
  <si>
    <t>DJALMA PEREIRA SANTOS</t>
  </si>
  <si>
    <t>0011586-66.2018.5.15.0129</t>
  </si>
  <si>
    <r>
      <t xml:space="preserve">Em audiência, foram ouvidas as partes e expedidas precatórias para oitiva de tests das partes. Depois, intimarão para RF. Audiência para oitiva de testemunhas em Jequié para 11/12.Teste Djalma: Jailson e Elisson em Jequié. INS para 15/04/21. ACORDO com a GP de 13.600 com último pgto em 29/10/21. SUSPENSO em face do Banco. GP nao pagou e rct pediu execução. Designada INSTR para 12/4/22. GP nao compareceu. Rct pediu oitiva de mais umna test por precatoria. Deferido. Acordo com a GP, suspenso em relaçao ao banco. Acordo nao foi pago. Marcada instruçao p/ oitiva de testemunha da GP. IMPROCEDENTE em face de todos. Nao pede a resp subs no RO, entao nao vamos de CRRO e transitou essa matéria. Nao provido. </t>
    </r>
    <r>
      <rPr>
        <b/>
        <sz val="11"/>
        <color theme="9" tint="-0.249977111117893"/>
        <rFont val="Times New Roman"/>
        <family val="1"/>
      </rPr>
      <t>TRANSITOU</t>
    </r>
    <r>
      <rPr>
        <sz val="11"/>
        <color theme="9" tint="-0.249977111117893"/>
        <rFont val="Times New Roman"/>
        <family val="1"/>
      </rPr>
      <t>.</t>
    </r>
  </si>
  <si>
    <t>Accordo com a 1ª Reclamada. Nao pagou - IMPROCEDENTE</t>
  </si>
  <si>
    <t>DAVID JOSE SOUZA SANTOS</t>
  </si>
  <si>
    <t xml:space="preserve">Aguarda realização de audiência. Banco excluído da ação. </t>
  </si>
  <si>
    <t>Excluído</t>
  </si>
  <si>
    <t>JADE LEMOS DE FREITAS</t>
  </si>
  <si>
    <t>0010989-26.2023.5.15.0096</t>
  </si>
  <si>
    <r>
      <t xml:space="preserve">Aguarda realização de audiência. IMPROCEDENTE. </t>
    </r>
    <r>
      <rPr>
        <b/>
        <sz val="11"/>
        <color theme="9"/>
        <rFont val="Times New Roman"/>
        <family val="1"/>
      </rPr>
      <t>TRANSITOU</t>
    </r>
    <r>
      <rPr>
        <sz val="11"/>
        <color theme="9"/>
        <rFont val="Times New Roman"/>
        <family val="1"/>
      </rPr>
      <t xml:space="preserve">. </t>
    </r>
  </si>
  <si>
    <t>JAIANE ALMEIDA CARVALHO</t>
  </si>
  <si>
    <t>0012286-64.2020.5.15.0002</t>
  </si>
  <si>
    <t>Aguarda intimação do Cejusc. CONC em 10/9/21. INSTR para 16/5/22, adiada para 03/7/23. IMPROCEDENTE em face de todos. TRANSITOU.</t>
  </si>
  <si>
    <t>0000803-09.2025.5.13.0005</t>
  </si>
  <si>
    <t>GUSTAVO ALVES DE LIMA</t>
  </si>
  <si>
    <t>Apresentamos exec incomp. Deferida. Arquivado. TM reserva.</t>
  </si>
  <si>
    <t>Mesmo processo debaixo, cadastraram 2 vzs no GCPJ. Avisei Claudete em 11/12/25. Encerrado por duplicidade em 12/12.</t>
  </si>
  <si>
    <t>JOAO PEDRO ALFONSETTI DE CARVALHO</t>
  </si>
  <si>
    <t>0012707-15.2024.5.15.0002</t>
  </si>
  <si>
    <t>eduardo da silva rodrigues</t>
  </si>
  <si>
    <t>Aguarda realização de audiência. Almaviva nao apareceu e é revel. Foi para perícia. ACORDO com a Chain com exclusão do banco.</t>
  </si>
  <si>
    <t>JOSE CARLOS LEITE</t>
  </si>
  <si>
    <t>0011730-47.2020.5.15.0007</t>
  </si>
  <si>
    <t>MAURI SERGIO MARTINS DE SOUZA</t>
  </si>
  <si>
    <r>
      <t xml:space="preserve">Determinada apresentação de defesa em 15 dias (11/02). Como não tinham chegado os documentos, apresentei com base nos documentos do Bradesco, mas pedi prazo para asrrumar. Antes do despacho, juntei a versao final e documentos só do Bradesco mesmo, pois os documentos do BCN comprovam que a inscrição no PAT foi em 92, depois da admissõa em 87. Citaram rct para contestar, mas nao falaram nada dos 2 protocolos, nem excluiram a primeira defesa. Depois, aceitaram apenas a primeira. INSTR encerrada. Sentença procedente: não viram que os docs são do Bradesco, mas disseram que só tem comprovação de 86, mas nao de 87. Correção: em execução. Partes apresentaram RO, ao qual foi negado provimento. Apresentamos ED, improvido. RR, denegado. AIRR, denegado de plano pelo relator. Russo apresentou Agravo, desprovido e aplicada multa por recurso man improcedente. Rec Extraordinário em 24/10. Em 3/11, o jur interno do banco apresentou petiçao de desistencia do Rec Extr, aceito. </t>
    </r>
    <r>
      <rPr>
        <b/>
        <sz val="11"/>
        <color theme="9" tint="-0.249977111117893"/>
        <rFont val="Times New Roman"/>
        <family val="1"/>
      </rPr>
      <t>TRANSITOU</t>
    </r>
    <r>
      <rPr>
        <sz val="11"/>
        <color theme="9" tint="-0.249977111117893"/>
        <rFont val="Times New Roman"/>
        <family val="1"/>
      </rPr>
      <t xml:space="preserve">. Determinada apresentaçao de calculos com deposito do incontroverso. Fizemos, valores muito discrepantes, foi para perícia. Homologados cálculos do perito. MAndou pagarmos a diferença. Pagamos e apresentamos EE. Nao provido. AP provido em parte. ED pelas partes, denegados. Sem matéria p/ RR. Perito reapresentou cálculos. Partes concordaram. Homologados. Mandou pagar remanescente (hon peri e INSS). Pagamos hono e INSS vara vai trasnferir e depois nos devolver o valor. </t>
    </r>
  </si>
  <si>
    <t>Integração auxilio-refeição + HÁ (15%) + multa agravo impro</t>
  </si>
  <si>
    <t>Pedi p/ inserir na semana de conc 9/25</t>
  </si>
  <si>
    <t>(19) 99742-0770</t>
  </si>
  <si>
    <t xml:space="preserve">Aguarda designação de audiência. Desisitu da ação em aud. </t>
  </si>
  <si>
    <t>LETICIA SILVA FERREIRA</t>
  </si>
  <si>
    <t>0011229-49.2022.5.15.0096</t>
  </si>
  <si>
    <t xml:space="preserve">Aguarda audiência una 22/11/2022. Procedente em parte. RO dispensado. RO pelos demais. RR dispensado IE 95.TRANSITOU. Calsc ok. Processo pago e arquivado. </t>
  </si>
  <si>
    <t>MARCO AURELIO VENEZIANO CINTRA</t>
  </si>
  <si>
    <t>1001866-54.2023.5.02.0320</t>
  </si>
  <si>
    <t xml:space="preserve">ANA PAULA MUNHOZ </t>
  </si>
  <si>
    <r>
      <t xml:space="preserve">Aguarda audiência UNA. Fomos reveis porque não mandamos advogado nem preposto. IMPROCEDENTE. ED pelo autor, não provido. RO pelo Autor. Não provido. </t>
    </r>
    <r>
      <rPr>
        <b/>
        <sz val="11"/>
        <color theme="9" tint="-0.249977111117893"/>
        <rFont val="Times New Roman"/>
        <family val="1"/>
      </rPr>
      <t>TRANSITOU</t>
    </r>
    <r>
      <rPr>
        <sz val="11"/>
        <color theme="9" tint="-0.249977111117893"/>
        <rFont val="Times New Roman"/>
        <family val="1"/>
      </rPr>
      <t>.</t>
    </r>
  </si>
  <si>
    <t>PABLO MARCELO APARECIDO LEMES</t>
  </si>
  <si>
    <t>CONBRAS SERVICOS TECNICOS DE SUPORTE LTDA</t>
  </si>
  <si>
    <t>0011161-90.2023.5.15.0023</t>
  </si>
  <si>
    <r>
      <t xml:space="preserve">Aguarda audiência UNA. IMPROCEDENTE em face de todos. RO pelo Autor. Não provido. </t>
    </r>
    <r>
      <rPr>
        <b/>
        <sz val="11"/>
        <color theme="9" tint="-0.249977111117893"/>
        <rFont val="Times New Roman"/>
        <family val="1"/>
      </rPr>
      <t>TRANSITOU</t>
    </r>
    <r>
      <rPr>
        <sz val="11"/>
        <color theme="9" tint="-0.249977111117893"/>
        <rFont val="Times New Roman"/>
        <family val="1"/>
      </rPr>
      <t>.</t>
    </r>
  </si>
  <si>
    <t>0012441-39.2021.5.15.0097</t>
  </si>
  <si>
    <r>
      <t xml:space="preserve">Quer o restabelecimento do plano de saúde cortado com a dispensa ocorrida em 20/09/21. Deferiu liminar de restabelecimento. Não apresentamos MS porque a nulidade da dispensa foi mantida nos autos principais. INSTR para 16/8/22. Sentença parcialmente procedente. RO de ambos. Nao providos. Ambos apresentaram ED, analisado e provido do rct para aplicar ADC 58. Nosso nao apreciado, apresentaremos outro. RR pelo Autor para majorar os dm. Nosso ED rejeitado e aplicada multa. Vamos de RR pela manutenção do plano, denegado. RR do Autor tb denegado. AIRR por ambos.Denegou seguimento AIRR das partes. </t>
    </r>
    <r>
      <rPr>
        <b/>
        <sz val="11"/>
        <color theme="9" tint="-0.249977111117893"/>
        <rFont val="Times New Roman"/>
        <family val="1"/>
      </rPr>
      <t>TRANSITOU</t>
    </r>
    <r>
      <rPr>
        <sz val="11"/>
        <color theme="9" tint="-0.249977111117893"/>
        <rFont val="Times New Roman"/>
        <family val="1"/>
      </rPr>
      <t>. Partes devem apresentar cálculos. O plano segue ativo. Concordamos com os calcs do Autor. Homologado. Pagamos. Aguarda liberação dos valores depositados p/ zerar. GCPJ ja encerrado.</t>
    </r>
  </si>
  <si>
    <t>Manutençao do plano de saúde + danos morais (50k pelo cancelamento do plano)</t>
  </si>
  <si>
    <t>TATIANA CRISTINA DE SOUZA</t>
  </si>
  <si>
    <r>
      <t xml:space="preserve">ALMAVIVA + BRADESCO </t>
    </r>
    <r>
      <rPr>
        <b/>
        <sz val="11"/>
        <color theme="9" tint="-0.249977111117893"/>
        <rFont val="Times New Roman"/>
        <family val="1"/>
      </rPr>
      <t>BBI</t>
    </r>
    <r>
      <rPr>
        <sz val="11"/>
        <color theme="9" tint="-0.249977111117893"/>
        <rFont val="Times New Roman"/>
        <family val="1"/>
      </rPr>
      <t>+ BBC</t>
    </r>
  </si>
  <si>
    <t>0010411-06.2023.5.15.0018</t>
  </si>
  <si>
    <t>Aguarda realização de audiência UNA. IMPROCEDENTE. RO da Autora, não provido. TRANSITOU.</t>
  </si>
  <si>
    <t>Mesmo num da anterior. Pedimos encerramento. Encerrad por duplicidade.</t>
  </si>
  <si>
    <t>THALIA DE CASSIA GOMES GONCALVES</t>
  </si>
  <si>
    <t>0011267-82.2022.5.15.0089</t>
  </si>
  <si>
    <t>Aguarda realização de audiência INICIAL. Foi pra perícia. Que/ass dispensados.  INSTR já designada. IMPROCEDENTE. RO pela Autora. Não provido</t>
  </si>
  <si>
    <t>THIAGO RIBEIRO CAETANO</t>
  </si>
  <si>
    <t>0011592-30.2023.5.15.0022</t>
  </si>
  <si>
    <t xml:space="preserve">CAROLINE ALESSANDRA ZAIA </t>
  </si>
  <si>
    <r>
      <t xml:space="preserve">Aguarda realização de audiência. PROCEDENTE. Não falou sobre dano existencial. Vamos de RO. ED pelo Autor, acolhidos p/ indeferir danos existenciais. RO por ambos, denegados. RR rct, denegado. </t>
    </r>
    <r>
      <rPr>
        <b/>
        <sz val="11"/>
        <color theme="9" tint="-0.249977111117893"/>
        <rFont val="Times New Roman"/>
        <family val="1"/>
      </rPr>
      <t>TRANSITOU</t>
    </r>
    <r>
      <rPr>
        <sz val="11"/>
        <color theme="9" tint="-0.249977111117893"/>
        <rFont val="Times New Roman"/>
        <family val="1"/>
      </rPr>
      <t xml:space="preserve">. Partes devem apresentar calcs. Marcou conc, infrutífera pq rct concordou com nossos cálculos e eles foram homologados. Fomos intimados a pagar. </t>
    </r>
  </si>
  <si>
    <t>Dm 35k</t>
  </si>
  <si>
    <t>43k Liquido (já com honorários)</t>
  </si>
  <si>
    <t>Ofereci 20k  (17 +3) em 7/4/25. Quer 200k. Encerrado. TRANSITOU. Aguarda audiência  conc. Iniciar oferecendo os 35k da condenação + honor. Chegar nos 43k (já com honorários) só se precisar, mas já estamos propondo pagar os valores da condenação</t>
  </si>
  <si>
    <t>0010881-72.2022.5.15.0147</t>
  </si>
  <si>
    <t xml:space="preserve">Aguarda realizaçao de audiência UNA. Perdeu justa causa, comissoes, vr, horas extras. ED pelo Autor, acolhido em parte. RO por ambas. TRT afastou a prescr das comissoes, manteve a interrup porque acha q o prazo pra presc 5nal retoma do arquivamento, deu ref da Vr, aumentou ha para 15%. RR e AIRR do rct. Denegados. Agravo rct. ACORDO - Aguarda baixa dos autos p/ liberação dos recursais. </t>
  </si>
  <si>
    <t>Interrup prescr, IJ antes de GG, refl das he em PLR, ADC com juros no IPCA, HÁ (15%) - ACORDO</t>
  </si>
  <si>
    <t>Tem cump sent.</t>
  </si>
  <si>
    <t>0011641-26.2023.5.15.0037</t>
  </si>
  <si>
    <t>Aguarda realização de audiência UNA. Vai correr na outra. GCPJ Zerado (pgto de liquidaçao feito nesse processo). Os recursais estao no outro GCPJ.</t>
  </si>
  <si>
    <t xml:space="preserve">He pós 8a e IJ </t>
  </si>
  <si>
    <t>MARTHA DE JESUS FRUGOLI</t>
  </si>
  <si>
    <t>0011432-12.2025.5.15.0094</t>
  </si>
  <si>
    <t>Aguarda realização de audiência ACORDO</t>
  </si>
  <si>
    <t xml:space="preserve">110k </t>
  </si>
  <si>
    <t xml:space="preserve">Ofereci 70k em 7/1/26. Ofereci  (IJ 50k, ferias 19k, PADE 91k, PDE 46, DM 50. Oferecer 90k liq. ACEITOU! </t>
  </si>
  <si>
    <t>Gustavo - e-mail</t>
  </si>
  <si>
    <t>Defesa: Lisandra</t>
  </si>
  <si>
    <t>DATA_CADASTRO</t>
  </si>
  <si>
    <t>DATA_AUDIENCIA</t>
  </si>
  <si>
    <t>PROCESSO FORMATADO</t>
  </si>
  <si>
    <t>00109685620225150073</t>
  </si>
  <si>
    <t>01 VARA TRABALHO/BIRIGUI/SP</t>
  </si>
  <si>
    <t>00113009420225150114</t>
  </si>
  <si>
    <t>10009875520225020361</t>
  </si>
  <si>
    <t>01 VARA TRABALHO/MAUA/SP</t>
  </si>
  <si>
    <t>10014063320225020472</t>
  </si>
  <si>
    <t>02 VARA TRABALHO/SAO CAETANO DO SUL/SP</t>
  </si>
  <si>
    <t>00110199520225150096</t>
  </si>
  <si>
    <t>00111639020225150089</t>
  </si>
  <si>
    <t>02 VARA TRABALHO/BAURU/SP</t>
  </si>
  <si>
    <t>00105757420225150092</t>
  </si>
  <si>
    <t>00101188520225150013</t>
  </si>
  <si>
    <t>01 VARA TRABALHO/SAO JOSE DOS CAMPOS/SP</t>
  </si>
  <si>
    <t>00103275420225150013</t>
  </si>
  <si>
    <t>00110677220225150090</t>
  </si>
  <si>
    <t>10011403520225020411</t>
  </si>
  <si>
    <t>01 VARA TRABALHO/RIBEIRAO PIRES/SP</t>
  </si>
  <si>
    <t>00112563520225150095</t>
  </si>
  <si>
    <t>00101390420225150129</t>
  </si>
  <si>
    <t>00112556820225150089</t>
  </si>
  <si>
    <t>10014505220225020472</t>
  </si>
  <si>
    <t>00110647320225150040</t>
  </si>
  <si>
    <t>00113928720225150109</t>
  </si>
  <si>
    <t>03 VARA TRABALHO/SOROCABA/SP</t>
  </si>
  <si>
    <t>00111099720225150001</t>
  </si>
  <si>
    <t>01 VARA TRABALHO/CAMPINAS/SP</t>
  </si>
  <si>
    <t>00106455620215150018</t>
  </si>
  <si>
    <t>00112678220225150089</t>
  </si>
  <si>
    <t>00112458220225150005</t>
  </si>
  <si>
    <t>01 VARA TRABALHO/BAURU/SP</t>
  </si>
  <si>
    <t>00116047820225150022</t>
  </si>
  <si>
    <t>00111665620225150150</t>
  </si>
  <si>
    <t>01 VARA TRABALHO/CRAVINHOS/SP</t>
  </si>
  <si>
    <t>00114416120225150002</t>
  </si>
  <si>
    <t>00118035220225150135</t>
  </si>
  <si>
    <t>04 VARA TRABALHO/SOROCABA/SP</t>
  </si>
  <si>
    <t>00114797720225150130</t>
  </si>
  <si>
    <t>0011479-77.2022.5.15.0130</t>
  </si>
  <si>
    <t>00113308120225150130</t>
  </si>
  <si>
    <t>00120402820225150025</t>
  </si>
  <si>
    <t>00118146620225150140</t>
  </si>
  <si>
    <t>00112610420225150145</t>
  </si>
  <si>
    <t>00120654120225150025</t>
  </si>
  <si>
    <t>00121811920225150002</t>
  </si>
  <si>
    <t>00118252420225150002</t>
  </si>
  <si>
    <t>00121295120225150025</t>
  </si>
  <si>
    <t>00115586720225150094</t>
  </si>
  <si>
    <t>00120488020225150097</t>
  </si>
  <si>
    <t>10016210620225020473</t>
  </si>
  <si>
    <t>03 VARA TRABALHO/SAO CAETANO DO SUL/SP</t>
  </si>
  <si>
    <t>00108926320225150095</t>
  </si>
  <si>
    <t>00116326120225150114</t>
  </si>
  <si>
    <t>00120622720225150077</t>
  </si>
  <si>
    <t>00113497420225150005</t>
  </si>
  <si>
    <t>00105213720225150148</t>
  </si>
  <si>
    <t>01 VARA TRABALHO/ITARARE/SP</t>
  </si>
  <si>
    <t>00119098020225150016</t>
  </si>
  <si>
    <t>00119028820225150016</t>
  </si>
  <si>
    <t>00115813720225150086</t>
  </si>
  <si>
    <t>01 VARA TRABALHO/SANTA BARBARA D OESTE/SP</t>
  </si>
  <si>
    <t>00105808220225150129</t>
  </si>
  <si>
    <t>00108598220225150092</t>
  </si>
  <si>
    <t>0010859-82.2022.5.15.0092</t>
  </si>
  <si>
    <t>00115069820225150085</t>
  </si>
  <si>
    <t>00105158120215150013</t>
  </si>
  <si>
    <t>00118240820225150077</t>
  </si>
  <si>
    <t>00123498720225150077</t>
  </si>
  <si>
    <t>00117178120225150038</t>
  </si>
  <si>
    <t>0011717-81.2022.5.15.0038</t>
  </si>
  <si>
    <t>FILIPE ANHE LOPES TEIXEIRA</t>
  </si>
  <si>
    <t>00114217720225150032</t>
  </si>
  <si>
    <t>00117041420225150093</t>
  </si>
  <si>
    <t>CARLOS ALBERTO DO NASCIMENTO TEIXEIRA VA</t>
  </si>
  <si>
    <t>00115153820225150060</t>
  </si>
  <si>
    <t>CRISTINA BIONDI ROCHA GOMES</t>
  </si>
  <si>
    <t>00108149120225150120</t>
  </si>
  <si>
    <t>02 VARA TRABALHO/JABOTICABAL/SP</t>
  </si>
  <si>
    <t>00118770920225150135</t>
  </si>
  <si>
    <t>00111464620225150027</t>
  </si>
  <si>
    <t>01 VARA TRABALHO/VOTUPORANGA/SP</t>
  </si>
  <si>
    <t>00110876320225150090</t>
  </si>
  <si>
    <t>00110001020225150090</t>
  </si>
  <si>
    <t>00124301020225150021</t>
  </si>
  <si>
    <t>00107156520225150074</t>
  </si>
  <si>
    <t>01 VARA TRABALHO/LENCOIS PAULISTA/SP</t>
  </si>
  <si>
    <t>00120714320225150059</t>
  </si>
  <si>
    <t>PAJ CAMPOS DO JORDAO(VT/PINDAMONHANGABA)</t>
  </si>
  <si>
    <t>00109018320225150011</t>
  </si>
  <si>
    <t>01 VARA TRABALHO/BARRETOS/SP</t>
  </si>
  <si>
    <t>00123155520225150096</t>
  </si>
  <si>
    <t>00107690620225150147</t>
  </si>
  <si>
    <t>00113777520225150091</t>
  </si>
  <si>
    <t>00113560520225150090</t>
  </si>
  <si>
    <t>00119143620225150135</t>
  </si>
  <si>
    <t>10017727220225020472</t>
  </si>
  <si>
    <t>00118349820225150094</t>
  </si>
  <si>
    <t>00126077120225150021</t>
  </si>
  <si>
    <t>00116105420225150097</t>
  </si>
  <si>
    <t>05 VARA TRABALHO/JUNDIAI/SP</t>
  </si>
  <si>
    <t>00117456720225150129</t>
  </si>
  <si>
    <t>00123250220225150096</t>
  </si>
  <si>
    <t>00110453120225150052</t>
  </si>
  <si>
    <t>01 VARA TRABALHO/ITUVERAVA/SP</t>
  </si>
  <si>
    <t>00113549520225150070</t>
  </si>
  <si>
    <t>02 VARA TRABALHO/CATANDUVA/SP</t>
  </si>
  <si>
    <t>00107002820225150032</t>
  </si>
  <si>
    <t>10016365320225020059</t>
  </si>
  <si>
    <t>01 VARA TRABALHO/COTIA/SP</t>
  </si>
  <si>
    <t>LUIZ CARLOS THOME FILHO</t>
  </si>
  <si>
    <t>00119898320225150003</t>
  </si>
  <si>
    <t>01 VARA TRABALHO/SOROCABA/SP</t>
  </si>
  <si>
    <t>DIEGO NAVARRO MACHADO</t>
  </si>
  <si>
    <t>00118041520225150013</t>
  </si>
  <si>
    <t>00120348720225150003</t>
  </si>
  <si>
    <t>00106457120225150131</t>
  </si>
  <si>
    <t>00120893020225150135</t>
  </si>
  <si>
    <t>00116452820225150060</t>
  </si>
  <si>
    <t>00107189020225150083</t>
  </si>
  <si>
    <t>00115947320225150009</t>
  </si>
  <si>
    <t>00111711020225150108</t>
  </si>
  <si>
    <t>01 VARA TRABALHO/SAO ROQUE/SP</t>
  </si>
  <si>
    <t>02048007019915150031</t>
  </si>
  <si>
    <t>01 VARA TRABALHO/AVARE/SP</t>
  </si>
  <si>
    <t>10013626320225020391</t>
  </si>
  <si>
    <t>01 VARA TRABALHO/POA/SP</t>
  </si>
  <si>
    <t>00125943220225150002</t>
  </si>
  <si>
    <t>00130591020225150077</t>
  </si>
  <si>
    <t>10017877520225020202</t>
  </si>
  <si>
    <t>02 VARA TRABALHO/BARUERI/SP</t>
  </si>
  <si>
    <t>00111756520225150102</t>
  </si>
  <si>
    <t>00126930820225150097</t>
  </si>
  <si>
    <t>00121101420225150003</t>
  </si>
  <si>
    <t>00127436820225150021</t>
  </si>
  <si>
    <t>00107103220225150013</t>
  </si>
  <si>
    <t>LETICIA ALMEIDA MORAIS FERREIRA</t>
  </si>
  <si>
    <t>00119656120225150001</t>
  </si>
  <si>
    <t>00100197920235150046</t>
  </si>
  <si>
    <t>01 VARA TRABALHO/ARARAS/SP</t>
  </si>
  <si>
    <t>00116755220225150096</t>
  </si>
  <si>
    <t>00115697220225150102</t>
  </si>
  <si>
    <t>00113893020225150046</t>
  </si>
  <si>
    <t>0011389-30.2022.5.15.0046</t>
  </si>
  <si>
    <t>10000285720235020391</t>
  </si>
  <si>
    <t>00109444820225150131</t>
  </si>
  <si>
    <t>00100934720235150010</t>
  </si>
  <si>
    <t>00120635220225150096</t>
  </si>
  <si>
    <t>00108817220225150147</t>
  </si>
  <si>
    <t>00118363920225150039</t>
  </si>
  <si>
    <t>00112958220225150046</t>
  </si>
  <si>
    <t>00285072620235150000</t>
  </si>
  <si>
    <t>TRT 15 REGIAO/SP</t>
  </si>
  <si>
    <t>KELLY CHRISTINA GONCALVES DOS SANTOS SIL</t>
  </si>
  <si>
    <t>00100949720235150053</t>
  </si>
  <si>
    <t>00129784420225150018</t>
  </si>
  <si>
    <t>00113313520225150108</t>
  </si>
  <si>
    <t>00101214520235150097</t>
  </si>
  <si>
    <t>00113847720225150023</t>
  </si>
  <si>
    <t>00113552720225150023</t>
  </si>
  <si>
    <t>00101520220235150021</t>
  </si>
  <si>
    <t>00101029720235150013</t>
  </si>
  <si>
    <t>00101364820235150021</t>
  </si>
  <si>
    <t>00102374520235150002</t>
  </si>
  <si>
    <t>00100822020235150074</t>
  </si>
  <si>
    <t>00126670420225150002</t>
  </si>
  <si>
    <t>00100729520235150002</t>
  </si>
  <si>
    <t>00101092620235150131</t>
  </si>
  <si>
    <t>00100932320235150018</t>
  </si>
  <si>
    <t>00100750220235150018</t>
  </si>
  <si>
    <t>0010075-02.2023.5.15.0018</t>
  </si>
  <si>
    <t>00100498920235150119</t>
  </si>
  <si>
    <t>00101429820235150136</t>
  </si>
  <si>
    <t>01 VARA TRABALHO/PIRASSUNUNGA/SP</t>
  </si>
  <si>
    <t>00101099620235150043</t>
  </si>
  <si>
    <t>00102410520235150060</t>
  </si>
  <si>
    <t>00103093220235150002</t>
  </si>
  <si>
    <t>00101088420235150052</t>
  </si>
  <si>
    <t>00104120820235150077</t>
  </si>
  <si>
    <t>00102621320235150114</t>
  </si>
  <si>
    <t>00102213620235150085</t>
  </si>
  <si>
    <t>00102018920235150135</t>
  </si>
  <si>
    <t>0010201-89.2023.5.15.0135</t>
  </si>
  <si>
    <t>00100957820235150022</t>
  </si>
  <si>
    <t>00101754520235150118</t>
  </si>
  <si>
    <t>00101408820235150020</t>
  </si>
  <si>
    <t>00102161420235150085</t>
  </si>
  <si>
    <t>0010216-14.2023.5.15.0085</t>
  </si>
  <si>
    <t>00103231620235150099</t>
  </si>
  <si>
    <t>00102090320235150059</t>
  </si>
  <si>
    <t>00101848820235150091</t>
  </si>
  <si>
    <t>00104298420235150096</t>
  </si>
  <si>
    <t>00118236620225150095</t>
  </si>
  <si>
    <t>0011823-66.2022.5.15.0095</t>
  </si>
  <si>
    <t>00102265620235150118</t>
  </si>
  <si>
    <t>00103141220235150016</t>
  </si>
  <si>
    <t>00104456920235150021</t>
  </si>
  <si>
    <t>00103772920235150051</t>
  </si>
  <si>
    <t>00104110620235150018</t>
  </si>
  <si>
    <t>00104718820235150111</t>
  </si>
  <si>
    <t>10002108020235020411</t>
  </si>
  <si>
    <t>1000210-80.2023.5.02.0411</t>
  </si>
  <si>
    <t>00105454420235150079</t>
  </si>
  <si>
    <t>02 VARA TRABALHO/ARARAQUARA/SP</t>
  </si>
  <si>
    <t>0010545-44.2023.5.15.0079</t>
  </si>
  <si>
    <t>00128391220225150077</t>
  </si>
  <si>
    <t>0012839-12.2022.5.15.0077</t>
  </si>
  <si>
    <t>00103701120235150092</t>
  </si>
  <si>
    <t>00115915420225150095</t>
  </si>
  <si>
    <t>00104967520235150152</t>
  </si>
  <si>
    <t>00103830920235150060</t>
  </si>
  <si>
    <t>00105394820235150140</t>
  </si>
  <si>
    <t>0010539-48.2023.5.15.0140</t>
  </si>
  <si>
    <t>10004189520235020433</t>
  </si>
  <si>
    <t>03 VARA TRABALHO/SANTO ANDRE/SP</t>
  </si>
  <si>
    <t>00103717620235150033</t>
  </si>
  <si>
    <t>01 VARA TRABALHO/MARILIA/SP</t>
  </si>
  <si>
    <t>00119101720225150032</t>
  </si>
  <si>
    <t>00122543420215150096</t>
  </si>
  <si>
    <t>00105145320235150134</t>
  </si>
  <si>
    <t>01 VARA TRABALHO/LEME/SP</t>
  </si>
  <si>
    <t>00104531320235150032</t>
  </si>
  <si>
    <t>00103290820235150007</t>
  </si>
  <si>
    <t>00105274920235150135</t>
  </si>
  <si>
    <t>00120790620225150096</t>
  </si>
  <si>
    <t>00102914620235150152</t>
  </si>
  <si>
    <t>00105715520235150010</t>
  </si>
  <si>
    <t>00105707020235150010</t>
  </si>
  <si>
    <t>00104291520235150022</t>
  </si>
  <si>
    <t>00120618220225150096</t>
  </si>
  <si>
    <t>00105202320235150114</t>
  </si>
  <si>
    <t>00120987020225150012</t>
  </si>
  <si>
    <t>00105210320235150051</t>
  </si>
  <si>
    <t>00104647820235150020</t>
  </si>
  <si>
    <t>00102863920235150147</t>
  </si>
  <si>
    <t>00106924520235150152</t>
  </si>
  <si>
    <t>00104574720235150130</t>
  </si>
  <si>
    <t>00104728320235150043</t>
  </si>
  <si>
    <t>00116794820225150045</t>
  </si>
  <si>
    <t>00105747120235150022</t>
  </si>
  <si>
    <t>00109230620235150077</t>
  </si>
  <si>
    <t>CRISTIANE BARROS GONCALVES</t>
  </si>
  <si>
    <t>00103325820235150040</t>
  </si>
  <si>
    <t>00104023320235150054</t>
  </si>
  <si>
    <t>01 VARA TRABALHO/SERTAOZINHO/SP</t>
  </si>
  <si>
    <t>00103743320235150097</t>
  </si>
  <si>
    <t>00103414620235150096</t>
  </si>
  <si>
    <t>00104979620235150043</t>
  </si>
  <si>
    <t>00104154920235150016</t>
  </si>
  <si>
    <t>00130503120225150018</t>
  </si>
  <si>
    <t>0013050-31.2022.5.15.0018</t>
  </si>
  <si>
    <t>00105444420235150084</t>
  </si>
  <si>
    <t>00105986820235150097</t>
  </si>
  <si>
    <t>00113183620225150108</t>
  </si>
  <si>
    <t>0011318-36.2022.5.15.0108</t>
  </si>
  <si>
    <t>CAROLINE NERY SCAVACINI</t>
  </si>
  <si>
    <t>00116971620225150095</t>
  </si>
  <si>
    <t>00106129120235150084</t>
  </si>
  <si>
    <t xml:space="preserve"> 1,0139-30.2023.5.15.E+17</t>
  </si>
  <si>
    <t>00107653720235150016</t>
  </si>
  <si>
    <t>00103983820235150040</t>
  </si>
  <si>
    <t xml:space="preserve">01 VARA TRABALHO/CRUZEIRO/SPJULIANO MOREIRA DE ALMEIDA </t>
  </si>
  <si>
    <t xml:space="preserve">SPJULIANO MOREIRA DE ALMEIDA </t>
  </si>
  <si>
    <t>00104324620235150029</t>
  </si>
  <si>
    <t>01 VARA TRABALHO/JABOTICABAL/SP</t>
  </si>
  <si>
    <t>00106482220235150024</t>
  </si>
  <si>
    <t>01 VARA TRABALHO/JAU/SP</t>
  </si>
  <si>
    <t>00103368020235150045</t>
  </si>
  <si>
    <t>00108338420235150016</t>
  </si>
  <si>
    <t>00103947720235150047</t>
  </si>
  <si>
    <t>00108144620235150059</t>
  </si>
  <si>
    <t>00107838320235150137</t>
  </si>
  <si>
    <t>00105302520235150128</t>
  </si>
  <si>
    <t>00108538720235150109</t>
  </si>
  <si>
    <t>00105072120235150018</t>
  </si>
  <si>
    <t>00105106420235150118</t>
  </si>
  <si>
    <t>00129472420225150018</t>
  </si>
  <si>
    <t>Esse é o que o Banco não tinha nos enviado</t>
  </si>
  <si>
    <t>00107362620235150003</t>
  </si>
  <si>
    <t>00100997620235150132</t>
  </si>
  <si>
    <t>00105643920235150018</t>
  </si>
  <si>
    <t>00115671520225150131</t>
  </si>
  <si>
    <t>00105662120235150014</t>
  </si>
  <si>
    <t>00107125620235150016</t>
  </si>
  <si>
    <t>00107878720235150051</t>
  </si>
  <si>
    <t>AMANDA BARIONI COLONO</t>
  </si>
  <si>
    <t>00106987320235150048</t>
  </si>
  <si>
    <t>01 VARA TRABALHO/PORTO FERREIRA/SP</t>
  </si>
  <si>
    <t>DEBORA DA SILVA CORREA</t>
  </si>
  <si>
    <t>00106241920235150145</t>
  </si>
  <si>
    <t>ANA BEATRIZ VIANNA BELDA</t>
  </si>
  <si>
    <t>00107196920235150106</t>
  </si>
  <si>
    <t>00107552220235150071</t>
  </si>
  <si>
    <t>00108405620235150152</t>
  </si>
  <si>
    <t>MONTANA BARBOSA DA SILVA</t>
  </si>
  <si>
    <t>00107776020235150013</t>
  </si>
  <si>
    <t>00108719620235150016</t>
  </si>
  <si>
    <t>00109623120235150003</t>
  </si>
  <si>
    <t>00105660320235150020</t>
  </si>
  <si>
    <t>00107587220235150007</t>
  </si>
  <si>
    <t>00105987220235150128</t>
  </si>
  <si>
    <t>00107928320235150092</t>
  </si>
  <si>
    <t>0010792-83.2023.5.15.0092</t>
  </si>
  <si>
    <t>00107160220235150014</t>
  </si>
  <si>
    <t>00105615120235150029</t>
  </si>
  <si>
    <t>00107808320235150055</t>
  </si>
  <si>
    <t>02 VARA TRABALHO/JAU/SP</t>
  </si>
  <si>
    <t>00106132220235150102</t>
  </si>
  <si>
    <t>00110431120235150025</t>
  </si>
  <si>
    <t>00109309620235150012</t>
  </si>
  <si>
    <t>00109551820235150010</t>
  </si>
  <si>
    <t>00107081920235150016</t>
  </si>
  <si>
    <t>00106506220235150130</t>
  </si>
  <si>
    <t>00109124620235150151</t>
  </si>
  <si>
    <t>03 VARA TRABALHO/ARARAQUARA/SP</t>
  </si>
  <si>
    <t>00101658520235150090</t>
  </si>
  <si>
    <t>00106299820235150126</t>
  </si>
  <si>
    <t>00109208220235150099</t>
  </si>
  <si>
    <t>10008394720235020381</t>
  </si>
  <si>
    <t>01 VARA TRABALHO/OSASCO/SP</t>
  </si>
  <si>
    <t>00107882620235150034</t>
  </si>
  <si>
    <t>01 VARA TRABALHO/SAO JOAO DA BOA VISTA/SP</t>
  </si>
  <si>
    <t>00113439120235150018</t>
  </si>
  <si>
    <t>00111087520235150002</t>
  </si>
  <si>
    <t>00113542320235150018</t>
  </si>
  <si>
    <t>0011354-23.2023.5.15.0018</t>
  </si>
  <si>
    <t>00105624820235150122</t>
  </si>
  <si>
    <t>00108954820235150106</t>
  </si>
  <si>
    <t>00109414320235150007</t>
  </si>
  <si>
    <t>00110412220235150096</t>
  </si>
  <si>
    <t>00109714820235150114</t>
  </si>
  <si>
    <t>00114503820235150018</t>
  </si>
  <si>
    <t>10007154720235020031</t>
  </si>
  <si>
    <t>06 VARA TRABALHO/SAO PAULO ZONA SUL/SP</t>
  </si>
  <si>
    <t>10009189120235020521</t>
  </si>
  <si>
    <t>01 VARA TRABALHO/ARUJA/SP</t>
  </si>
  <si>
    <t>00109892620235150096</t>
  </si>
  <si>
    <t>00104764020235150102</t>
  </si>
  <si>
    <t>JUCISLAINE LOPES GIANCOLI</t>
  </si>
  <si>
    <t>00100276420235150108</t>
  </si>
  <si>
    <t>00105951720235150129</t>
  </si>
  <si>
    <t>00109401720235150053</t>
  </si>
  <si>
    <t>0010940-17.2023.5.15.0053</t>
  </si>
  <si>
    <t>10008359420235020062</t>
  </si>
  <si>
    <t>62 VARA TRABALHO/SAO PAULO/SP</t>
  </si>
  <si>
    <t>1000835-94.2023.5.02.0062</t>
  </si>
  <si>
    <t>00107779420235150034</t>
  </si>
  <si>
    <t>00110740320235150099</t>
  </si>
  <si>
    <t>10009966920235020009</t>
  </si>
  <si>
    <t>09 VARA TRABALHO/SAO PAULO/SP</t>
  </si>
  <si>
    <t>10012296920235020202</t>
  </si>
  <si>
    <t>1001229-69.2023.5.02.0202</t>
  </si>
  <si>
    <t>00106224320235150147</t>
  </si>
  <si>
    <t>00107858920235150028</t>
  </si>
  <si>
    <t>01 VARA TRABALHO/CATANDUVA/SP</t>
  </si>
  <si>
    <t>00109257220235150045</t>
  </si>
  <si>
    <t>00111246720235150151</t>
  </si>
  <si>
    <t>00109927320235150130</t>
  </si>
  <si>
    <t>00113001420235150097</t>
  </si>
  <si>
    <t>00111091320225150126</t>
  </si>
  <si>
    <t>10007069820235020447</t>
  </si>
  <si>
    <t>07 VARA TRABALHO/SANTOS/SP</t>
  </si>
  <si>
    <t>00111074320225150126</t>
  </si>
  <si>
    <t>00114101320235150097</t>
  </si>
  <si>
    <t>00111626120235150060</t>
  </si>
  <si>
    <t>00115140520235150097</t>
  </si>
  <si>
    <t>00110075720235150125</t>
  </si>
  <si>
    <t>00111309720235150014</t>
  </si>
  <si>
    <t>00113351520235150051</t>
  </si>
  <si>
    <t>00113453620235150188</t>
  </si>
  <si>
    <t>0011345-36.2023.5.15.0188</t>
  </si>
  <si>
    <t>00108743220235150087</t>
  </si>
  <si>
    <t>00110947120235150041</t>
  </si>
  <si>
    <t>01 VARA TRABALHO/ITAPETININGA/SP</t>
  </si>
  <si>
    <t>00112759520235150001</t>
  </si>
  <si>
    <t>00117543420225150095</t>
  </si>
  <si>
    <t>00110955620235150041</t>
  </si>
  <si>
    <t>00112161020235150001</t>
  </si>
  <si>
    <t>00109384020235150023</t>
  </si>
  <si>
    <t>0010938-40.2023.5.15.0023</t>
  </si>
  <si>
    <t>00112037220235150013</t>
  </si>
  <si>
    <t>0011203-72.2023.5.15.0013</t>
  </si>
  <si>
    <t>00110139320235150083</t>
  </si>
  <si>
    <t>00112066420235150130</t>
  </si>
  <si>
    <t>00113712520235150094</t>
  </si>
  <si>
    <t>00105333320235150078</t>
  </si>
  <si>
    <t>01 VARA TRABALHO/PIEDADE/SP</t>
  </si>
  <si>
    <t>00112314320235150012</t>
  </si>
  <si>
    <t>00111814820235150131</t>
  </si>
  <si>
    <t>00112410220235150105</t>
  </si>
  <si>
    <t>0011241-02.2023.5.15.0105</t>
  </si>
  <si>
    <t>00113372620235150102</t>
  </si>
  <si>
    <t>00115766720235150025</t>
  </si>
  <si>
    <t>00110883020235150020</t>
  </si>
  <si>
    <t>00112598820235150051</t>
  </si>
  <si>
    <t>00110521520235150108</t>
  </si>
  <si>
    <t>00120048220235150111</t>
  </si>
  <si>
    <t>00107569820235150073</t>
  </si>
  <si>
    <t>00115447120235150022</t>
  </si>
  <si>
    <t>00113669720235150095</t>
  </si>
  <si>
    <t>00113532620235150022</t>
  </si>
  <si>
    <t>00115744520235150010</t>
  </si>
  <si>
    <t>00115197320235150114</t>
  </si>
  <si>
    <t>00120480420235150111</t>
  </si>
  <si>
    <t>00116086820235150188</t>
  </si>
  <si>
    <t>00103518820235150032</t>
  </si>
  <si>
    <t>00100010320235150129</t>
  </si>
  <si>
    <t>00115871820235150051</t>
  </si>
  <si>
    <t>00111294920235150132</t>
  </si>
  <si>
    <t>00107584020235150147</t>
  </si>
  <si>
    <t>00117356820235150135</t>
  </si>
  <si>
    <t>00107761220235150131</t>
  </si>
  <si>
    <t>00114632720235150086</t>
  </si>
  <si>
    <t>00113219120235150128</t>
  </si>
  <si>
    <t>00116783720235150010</t>
  </si>
  <si>
    <t>00114178220235150039</t>
  </si>
  <si>
    <t>RONALDO FRANCISCO ALVES</t>
  </si>
  <si>
    <t>00115378320235150053</t>
  </si>
  <si>
    <t>00105007820235150131</t>
  </si>
  <si>
    <t>00117510920235150010</t>
  </si>
  <si>
    <t>00117493920235150010</t>
  </si>
  <si>
    <t>00117236520235150002</t>
  </si>
  <si>
    <t>00115427620235150095</t>
  </si>
  <si>
    <t>00115802020235150053</t>
  </si>
  <si>
    <t>00114656220235150032</t>
  </si>
  <si>
    <t>00116530320235150114</t>
  </si>
  <si>
    <t>00116521820235150114</t>
  </si>
  <si>
    <t>00111343120235150016</t>
  </si>
  <si>
    <t>00107851020235150119</t>
  </si>
  <si>
    <t>00110991420235150132</t>
  </si>
  <si>
    <t>00111031820235150046</t>
  </si>
  <si>
    <t>00112617620235150045</t>
  </si>
  <si>
    <t>00113336320235150045</t>
  </si>
  <si>
    <t>0011333-63.2023.5.15.0045</t>
  </si>
  <si>
    <t>00116408620235150022</t>
  </si>
  <si>
    <t>00116801420235150137</t>
  </si>
  <si>
    <t>00116463820235150008</t>
  </si>
  <si>
    <t>00116397920235150094</t>
  </si>
  <si>
    <t>00109478120235150029</t>
  </si>
  <si>
    <t>00114386020235150006</t>
  </si>
  <si>
    <t>01 VARA TRABALHO/ARARAQUARA/SP</t>
  </si>
  <si>
    <t>2201043115      ERIKA CRISTINA MARIUSSO 28/12/2022      00116106020225150095    04 VARA TRABALHO/CAMPINAS/SP    02/10/2023</t>
  </si>
  <si>
    <t>00115424320235150009</t>
  </si>
  <si>
    <t>00115923020235150022</t>
  </si>
  <si>
    <t>00117343620235150086</t>
  </si>
  <si>
    <t>00114523820235150008</t>
  </si>
  <si>
    <t>00112623920235150020</t>
  </si>
  <si>
    <t>00127955620235150077</t>
  </si>
  <si>
    <t>DANILO CARVALHO PERETTI</t>
  </si>
  <si>
    <t>00107281420235150047</t>
  </si>
  <si>
    <t>00114524120235150007</t>
  </si>
  <si>
    <t>00115010420235150130</t>
  </si>
  <si>
    <t>00117527320235150016</t>
  </si>
  <si>
    <t>00117144320235150022</t>
  </si>
  <si>
    <t>00115099220235150093</t>
  </si>
  <si>
    <t>00116838720235150130</t>
  </si>
  <si>
    <t>00118966520235150010</t>
  </si>
  <si>
    <t>00119136320235150152</t>
  </si>
  <si>
    <t>00121710820235150109</t>
  </si>
  <si>
    <t>00113132720235150060</t>
  </si>
  <si>
    <t>00118708020235150038</t>
  </si>
  <si>
    <t>00114957720235150071</t>
  </si>
  <si>
    <t>00112625820235150046</t>
  </si>
  <si>
    <t>00125745620235150018</t>
  </si>
  <si>
    <t>10015728320235020002</t>
  </si>
  <si>
    <t>02 VARA TRABALHO/SAO PAULO/SP</t>
  </si>
  <si>
    <t>KARLLA FERNANDES DE LIMA AGOSTINHO BINOT</t>
  </si>
  <si>
    <t>00118285720235150094</t>
  </si>
  <si>
    <t>0011828-57.2023.5.15.0094</t>
  </si>
  <si>
    <t>CAMILA NUNES ALVES DE VEQUE</t>
  </si>
  <si>
    <t>00114941220235150130</t>
  </si>
  <si>
    <t>00116451520235150053</t>
  </si>
  <si>
    <t>FERNANDO MAURO CARDOSO</t>
  </si>
  <si>
    <t>00108531720235150100</t>
  </si>
  <si>
    <t>02 VARA TRABALHO/ASSIS/SP</t>
  </si>
  <si>
    <t>00110735120235150088</t>
  </si>
  <si>
    <t>00114317820235150132</t>
  </si>
  <si>
    <t>00105787220235150131</t>
  </si>
  <si>
    <t>00119625820235150038</t>
  </si>
  <si>
    <t>00126828520235150018</t>
  </si>
  <si>
    <t>00107117920235150078</t>
  </si>
  <si>
    <t>00121476520235150016</t>
  </si>
  <si>
    <t>00115817020235150096</t>
  </si>
  <si>
    <t>00116412620235150037</t>
  </si>
  <si>
    <t>01 VARA TRABALHO/FERNANDOPOLIS/SP</t>
  </si>
  <si>
    <t>00127236920235150077</t>
  </si>
  <si>
    <t>00128336820235150077</t>
  </si>
  <si>
    <t>00116404120235150037</t>
  </si>
  <si>
    <t>10019899520235020241</t>
  </si>
  <si>
    <t>00117921520235150094</t>
  </si>
  <si>
    <t>00119368620235150094</t>
  </si>
  <si>
    <t>00120007020235150038</t>
  </si>
  <si>
    <t>00117070620235150037</t>
  </si>
  <si>
    <t>00119414820235150114</t>
  </si>
  <si>
    <t>00118527020235150002</t>
  </si>
  <si>
    <t>00119221320235150059</t>
  </si>
  <si>
    <t>00113494320235150101</t>
  </si>
  <si>
    <t>02 VARA TRABALHO/MARILIA/SP</t>
  </si>
  <si>
    <t>00118246120235150145</t>
  </si>
  <si>
    <t>00120156520235150094</t>
  </si>
  <si>
    <t>00108381320235150047</t>
  </si>
  <si>
    <t>00121508620235150188</t>
  </si>
  <si>
    <t>00118237620235150048</t>
  </si>
  <si>
    <t>00123748620235150135</t>
  </si>
  <si>
    <t>00117542320235150055</t>
  </si>
  <si>
    <t>00116528420235150092</t>
  </si>
  <si>
    <t>0011652-84.2023.5.15.0092</t>
  </si>
  <si>
    <t>00117035920235150007</t>
  </si>
  <si>
    <t>0011703-59.2023.5.15.0007</t>
  </si>
  <si>
    <t>00117569020235150055</t>
  </si>
  <si>
    <t>00117188520235150085</t>
  </si>
  <si>
    <t>00120813920235150096</t>
  </si>
  <si>
    <t>00130101520235150018</t>
  </si>
  <si>
    <t>00123744020235150021</t>
  </si>
  <si>
    <t>00114815720235150083</t>
  </si>
  <si>
    <t>00116240220235150130</t>
  </si>
  <si>
    <t>00125463620235150003</t>
  </si>
  <si>
    <t>00105302220235150129</t>
  </si>
  <si>
    <t>00121380320235150114</t>
  </si>
  <si>
    <t>00119411720235150092</t>
  </si>
  <si>
    <t>00122509020235150010</t>
  </si>
  <si>
    <t>00117768820235150085</t>
  </si>
  <si>
    <t>00116990720235150012</t>
  </si>
  <si>
    <t>00117920320235150001</t>
  </si>
  <si>
    <t>00118690720235150132</t>
  </si>
  <si>
    <t>00112614520235150120</t>
  </si>
  <si>
    <t>00121971220235150010</t>
  </si>
  <si>
    <t>00122031920235150010</t>
  </si>
  <si>
    <t>00121856920235150051</t>
  </si>
  <si>
    <t>00122699620235150010</t>
  </si>
  <si>
    <t>00115022120235150087</t>
  </si>
  <si>
    <t>00121772720235150008</t>
  </si>
  <si>
    <t>00124104220235150002</t>
  </si>
  <si>
    <t>00118318220235150006</t>
  </si>
  <si>
    <t>00122689020235150114</t>
  </si>
  <si>
    <t>00119674620235150114</t>
  </si>
  <si>
    <t>00120387220235150106</t>
  </si>
  <si>
    <t>00126267020235150109</t>
  </si>
  <si>
    <t>00132797120235150077</t>
  </si>
  <si>
    <t>00111619020235150023</t>
  </si>
  <si>
    <t>00120132420235150053</t>
  </si>
  <si>
    <t>00119635220235150132</t>
  </si>
  <si>
    <t>00118168120235150146</t>
  </si>
  <si>
    <t>01 VARA TRABALHO/ORLANDIA/SP</t>
  </si>
  <si>
    <t>00110575920235150036</t>
  </si>
  <si>
    <t>01 VARA TRABALHO/ASSIS/SP</t>
  </si>
  <si>
    <t>00117826020235150129</t>
  </si>
  <si>
    <t>00118575920235150013</t>
  </si>
  <si>
    <t>00123947420225150018</t>
  </si>
  <si>
    <t>10000093820245020384</t>
  </si>
  <si>
    <t>04 VARA TRABALHO/OSASCO/SP</t>
  </si>
  <si>
    <t>10017887220235020704</t>
  </si>
  <si>
    <t>04 VARA TRABALHO/SAO PAULO ZONA SUL/SP</t>
  </si>
  <si>
    <t>00127542020235150003</t>
  </si>
  <si>
    <t>10013176920235020441</t>
  </si>
  <si>
    <t>01 VARA TRABALHO/SANTOS/SP</t>
  </si>
  <si>
    <t>00533367120235150000</t>
  </si>
  <si>
    <t>10018665420235020320</t>
  </si>
  <si>
    <t>10 VARA TRABALHO/GUARULHOS/SP</t>
  </si>
  <si>
    <t>00100226220245150090</t>
  </si>
  <si>
    <t>DAIANE DE OLIVEIRA</t>
  </si>
  <si>
    <t>00121638520235150188</t>
  </si>
  <si>
    <t>10000361520245020386</t>
  </si>
  <si>
    <t>06 VARA TRABALHO/OSASCO/SP</t>
  </si>
  <si>
    <t>10000286220245020087</t>
  </si>
  <si>
    <t>16 VARA TRABALHO/SAO PAULO ZONA SUL/SP</t>
  </si>
  <si>
    <t>10000246620245020332</t>
  </si>
  <si>
    <t>02 VARA TRABALHO/ITAPECERICA DA SERRA/SP</t>
  </si>
  <si>
    <t>00100044220245150025</t>
  </si>
  <si>
    <t>10018895520235020043</t>
  </si>
  <si>
    <t>43 VARA TRABALHO/SAO PAULO/SP</t>
  </si>
  <si>
    <t>1001889-55.2023.5.02.0043</t>
  </si>
  <si>
    <t>00136493320235150018</t>
  </si>
  <si>
    <t>00127252820235150016</t>
  </si>
  <si>
    <t>00100564520245150152</t>
  </si>
  <si>
    <t>00124044120235150097</t>
  </si>
  <si>
    <t>00124381620235150097</t>
  </si>
  <si>
    <t>00123918320235150051</t>
  </si>
  <si>
    <t>00117291620235150053</t>
  </si>
  <si>
    <t>00100893520245150152</t>
  </si>
  <si>
    <t>00100794220245150038</t>
  </si>
  <si>
    <t>00124589820235150002</t>
  </si>
  <si>
    <t>00124299520235150051</t>
  </si>
  <si>
    <t>00100327920245150002</t>
  </si>
  <si>
    <t>00107420220235150078</t>
  </si>
  <si>
    <t>00119002120235150134</t>
  </si>
  <si>
    <t>00100961020245150093</t>
  </si>
  <si>
    <t xml:space="preserve"> 1,2333-40.2023.5.15.E+17</t>
  </si>
  <si>
    <t>00124676020235150002</t>
  </si>
  <si>
    <t>0012467-60.2023.5.15.0002</t>
  </si>
  <si>
    <t>00100690720245150132</t>
  </si>
  <si>
    <t>00124283920235150010</t>
  </si>
  <si>
    <t>00100744620245150094</t>
  </si>
  <si>
    <t>00101072120245150002</t>
  </si>
  <si>
    <t>00101142320245150031</t>
  </si>
  <si>
    <t>00101345020245150116</t>
  </si>
  <si>
    <t>01 VARA TRABALHO/TATUI/SP</t>
  </si>
  <si>
    <t>00126637020235150021</t>
  </si>
  <si>
    <t>00121202820235150034</t>
  </si>
  <si>
    <t>00101168120245150034</t>
  </si>
  <si>
    <t>00101455420245150092</t>
  </si>
  <si>
    <t>00100585320245150010</t>
  </si>
  <si>
    <t>00101279220245150137</t>
  </si>
  <si>
    <t>00100196020245150041</t>
  </si>
  <si>
    <t>00101693120245150109</t>
  </si>
  <si>
    <t>00100736120245150094</t>
  </si>
  <si>
    <t>00109295120235150129</t>
  </si>
  <si>
    <t>00101533120245150092</t>
  </si>
  <si>
    <t>00100929420245150085</t>
  </si>
  <si>
    <t>00101427920245150034</t>
  </si>
  <si>
    <t>00122538420235150094</t>
  </si>
  <si>
    <t>00113137720235150108</t>
  </si>
  <si>
    <t>00101678020245150135</t>
  </si>
  <si>
    <t>00102184520245150021</t>
  </si>
  <si>
    <t>00100902520245150118</t>
  </si>
  <si>
    <t>00125091820235150097</t>
  </si>
  <si>
    <t>00101888720245150060</t>
  </si>
  <si>
    <t>00102609420245150021</t>
  </si>
  <si>
    <t>00101289420245150002</t>
  </si>
  <si>
    <t>00100326820245150135</t>
  </si>
  <si>
    <t>00102515620245150111</t>
  </si>
  <si>
    <t>00102482920245150135</t>
  </si>
  <si>
    <t>00100429020245150013</t>
  </si>
  <si>
    <t>00100487820245150084</t>
  </si>
  <si>
    <t>00100826320245150016</t>
  </si>
  <si>
    <t>00102135020245150109</t>
  </si>
  <si>
    <t>00101120320245150080</t>
  </si>
  <si>
    <t>01 VARA TRABALHO/JALES/SP</t>
  </si>
  <si>
    <t>00102897820245150140</t>
  </si>
  <si>
    <t>00101618420245150002</t>
  </si>
  <si>
    <t>00102079620245150059</t>
  </si>
  <si>
    <t>00102084420245150039</t>
  </si>
  <si>
    <t>00103250820245150145</t>
  </si>
  <si>
    <t>00120134820235150045</t>
  </si>
  <si>
    <t>00112828520235150131</t>
  </si>
  <si>
    <t>00105330220245150077</t>
  </si>
  <si>
    <t>00102658520245150096</t>
  </si>
  <si>
    <t>00103262020245150136</t>
  </si>
  <si>
    <t>00102753320245150031</t>
  </si>
  <si>
    <t>00103524420245150095</t>
  </si>
  <si>
    <t>00103742820245150152</t>
  </si>
  <si>
    <t>00102453320245150084</t>
  </si>
  <si>
    <t>00120011420235150084</t>
  </si>
  <si>
    <t>00102157720245150090</t>
  </si>
  <si>
    <t>00101839720245150114</t>
  </si>
  <si>
    <t xml:space="preserve"> 1,0361-67.2024.5.15.E+17</t>
  </si>
  <si>
    <t>00102787920245150130</t>
  </si>
  <si>
    <t>00105054120245150010</t>
  </si>
  <si>
    <t>00103516820245150092</t>
  </si>
  <si>
    <t>00102275520245150005</t>
  </si>
  <si>
    <t>00102627220245150083</t>
  </si>
  <si>
    <t>BRUNO FADIGA DA CONCEICAO</t>
  </si>
  <si>
    <t>00104479720245150152</t>
  </si>
  <si>
    <t>00105678120245150010</t>
  </si>
  <si>
    <t>00103720920245150039</t>
  </si>
  <si>
    <t>00120505120235150053</t>
  </si>
  <si>
    <t>00102969420245150132</t>
  </si>
  <si>
    <t>00103070720245150009</t>
  </si>
  <si>
    <t>00103166620245150009</t>
  </si>
  <si>
    <t>00102979320245150095</t>
  </si>
  <si>
    <t>OSVALDO DOIN JUNIOR</t>
  </si>
  <si>
    <t>00103748320245150069</t>
  </si>
  <si>
    <t>01 VARA TRABALHO/REGISTRO/SP</t>
  </si>
  <si>
    <t>00103394520245150095</t>
  </si>
  <si>
    <t>00103367620245150132</t>
  </si>
  <si>
    <t>00106153820245150140</t>
  </si>
  <si>
    <t>00103210320245150102</t>
  </si>
  <si>
    <t>00105260520245150111</t>
  </si>
  <si>
    <t>00102952020245150097</t>
  </si>
  <si>
    <t>00114742420235150032</t>
  </si>
  <si>
    <t>00103671920245150093</t>
  </si>
  <si>
    <t>00102435420245150087</t>
  </si>
  <si>
    <t>00103970320245150013</t>
  </si>
  <si>
    <t>00103590320245150009</t>
  </si>
  <si>
    <t>00101457220245150086</t>
  </si>
  <si>
    <t>00104035320245150031</t>
  </si>
  <si>
    <t>00104461520245150055</t>
  </si>
  <si>
    <t>00104635120245150055</t>
  </si>
  <si>
    <t>00105415720245150051</t>
  </si>
  <si>
    <t>00105317720245150062</t>
  </si>
  <si>
    <t>01 VARA TRABALHO/LINS/SP</t>
  </si>
  <si>
    <t>00104920620245150022</t>
  </si>
  <si>
    <t>00105329020245150085</t>
  </si>
  <si>
    <t>00105113120245150145</t>
  </si>
  <si>
    <t>00104171620245150038</t>
  </si>
  <si>
    <t>00106025420245150135</t>
  </si>
  <si>
    <t>00103908020245150087</t>
  </si>
  <si>
    <t>00103839220245150021</t>
  </si>
  <si>
    <t>00102306720245150083</t>
  </si>
  <si>
    <t>00107816620245150109</t>
  </si>
  <si>
    <t>00102444020245150119</t>
  </si>
  <si>
    <t>10004997620245020702</t>
  </si>
  <si>
    <t>02 VARA TRABALHO/SAO PAULO ZONA SUL/SP</t>
  </si>
  <si>
    <t>00105730220245150071</t>
  </si>
  <si>
    <t>00105926820245150051</t>
  </si>
  <si>
    <t>00104098420245150023</t>
  </si>
  <si>
    <t>00103006720245150024</t>
  </si>
  <si>
    <t>00106570520245150135</t>
  </si>
  <si>
    <t>00105661020245150071</t>
  </si>
  <si>
    <t>0010566-10.2024.5.15.0071</t>
  </si>
  <si>
    <t>00105721720245150071</t>
  </si>
  <si>
    <t>00106381620245150097</t>
  </si>
  <si>
    <t>00104464420245150013</t>
  </si>
  <si>
    <t>00106368720245150051</t>
  </si>
  <si>
    <t>00107503120245150114</t>
  </si>
  <si>
    <t>00111713520245150077</t>
  </si>
  <si>
    <t>00104256420245150079</t>
  </si>
  <si>
    <t>00103535120245150120</t>
  </si>
  <si>
    <t>00107971420245150111</t>
  </si>
  <si>
    <t>00104427820245150054</t>
  </si>
  <si>
    <t>00104688120245150020</t>
  </si>
  <si>
    <t>00105965920245150034</t>
  </si>
  <si>
    <t>00105769720245150089</t>
  </si>
  <si>
    <t>00102679620245150147</t>
  </si>
  <si>
    <t>FERNANDA PINKOVAY DE OLIVEIRA</t>
  </si>
  <si>
    <t>00105116320245150102</t>
  </si>
  <si>
    <t>0010511-63.2024.5.15.0102</t>
  </si>
  <si>
    <t>00108075220245150016</t>
  </si>
  <si>
    <t>00111988920235150097</t>
  </si>
  <si>
    <t>00104925820245150037</t>
  </si>
  <si>
    <t>00106553220245150039</t>
  </si>
  <si>
    <t>00112803220245150018</t>
  </si>
  <si>
    <t>00104083320245150045</t>
  </si>
  <si>
    <t>00106058120245150014</t>
  </si>
  <si>
    <t>00106309520245150046</t>
  </si>
  <si>
    <t>00109054320245150111</t>
  </si>
  <si>
    <t>00103555220245150142</t>
  </si>
  <si>
    <t>01 VARA TRABALHO/TAQUARITINGA/SP</t>
  </si>
  <si>
    <t>00104710220245150096</t>
  </si>
  <si>
    <t>00104976820245150138</t>
  </si>
  <si>
    <t>00107258320245150060</t>
  </si>
  <si>
    <t>00107392920245150008</t>
  </si>
  <si>
    <t>00106216420245150069</t>
  </si>
  <si>
    <t>00106946820245150026</t>
  </si>
  <si>
    <t>01 VARA TRABALHO/PRESIDENTE PRUDENTE/SP</t>
  </si>
  <si>
    <t>00108112020245150039</t>
  </si>
  <si>
    <t>00113037520245150018</t>
  </si>
  <si>
    <t>00105788720245150050</t>
  </si>
  <si>
    <t>01 VARA TRABALHO/DRACENA/SP</t>
  </si>
  <si>
    <t>00104109420245150047</t>
  </si>
  <si>
    <t>00113255620245150076</t>
  </si>
  <si>
    <t>02 VARA TRABALHO/FRANCA/SP</t>
  </si>
  <si>
    <t>00104479620245150120</t>
  </si>
  <si>
    <t>00115350720245150077</t>
  </si>
  <si>
    <t>00108851120245150060</t>
  </si>
  <si>
    <t>00112639320245150018</t>
  </si>
  <si>
    <t>00106825920245150089</t>
  </si>
  <si>
    <t>00111271120245150111</t>
  </si>
  <si>
    <t>00105328820245150118</t>
  </si>
  <si>
    <t>00111791320245150109</t>
  </si>
  <si>
    <t>00107501920245150021</t>
  </si>
  <si>
    <t>KATIA CILENE ROSA DA SILVA</t>
  </si>
  <si>
    <t>00112286420225150096</t>
  </si>
  <si>
    <t>00115917820235150108</t>
  </si>
  <si>
    <t>00106434520245150030</t>
  </si>
  <si>
    <t>01 VARA TRABALHO/OURINHOS/SP</t>
  </si>
  <si>
    <t>00108554420245150005</t>
  </si>
  <si>
    <t>LUCIANO GOMES RODRIGUES</t>
  </si>
  <si>
    <t>00109636420245150105</t>
  </si>
  <si>
    <t>00108384120245150091</t>
  </si>
  <si>
    <t>04 VARA TRABALHO/BARUERI/SP</t>
  </si>
  <si>
    <t>00109550920245150034</t>
  </si>
  <si>
    <t>00105079420245150047</t>
  </si>
  <si>
    <t>00110627320245150092</t>
  </si>
  <si>
    <t>00112028620245150099</t>
  </si>
  <si>
    <t>00112097820245150002</t>
  </si>
  <si>
    <t>00119620920245150140</t>
  </si>
  <si>
    <t>00119647620245150140</t>
  </si>
  <si>
    <t>00123012920235150131</t>
  </si>
  <si>
    <t>GABRIELA BRAGA LOUVANDINI</t>
  </si>
  <si>
    <t>00111446620245150137</t>
  </si>
  <si>
    <t>00112105220245150038</t>
  </si>
  <si>
    <t>00113249320245150004</t>
  </si>
  <si>
    <t>01 VARA TRABALHO/RIBEIRAO PRETO/SP</t>
  </si>
  <si>
    <t>00109617120245150145</t>
  </si>
  <si>
    <t>00112879320245150092</t>
  </si>
  <si>
    <t>00115800620245150111</t>
  </si>
  <si>
    <t>00108896020245150056</t>
  </si>
  <si>
    <t>01 VARA TRABALHO/ANDRADINA/SP</t>
  </si>
  <si>
    <t>00113287620245150022</t>
  </si>
  <si>
    <t>00108748120245150027</t>
  </si>
  <si>
    <t>00112063220245150097</t>
  </si>
  <si>
    <t>00110527820245150108</t>
  </si>
  <si>
    <t>00111206520245150128</t>
  </si>
  <si>
    <t>00111250520245150026</t>
  </si>
  <si>
    <t>00109408920245150050</t>
  </si>
  <si>
    <t>00113309520245150135</t>
  </si>
  <si>
    <t>00108197620245150045</t>
  </si>
  <si>
    <t>00108319520245150108</t>
  </si>
  <si>
    <t>00115941520245150135</t>
  </si>
  <si>
    <t>00116762120245150111</t>
  </si>
  <si>
    <t>00113915120245150071</t>
  </si>
  <si>
    <t>00106098220245150123</t>
  </si>
  <si>
    <t>01 VARA TRABALHO/CAPAO BONITO/SP</t>
  </si>
  <si>
    <t>00109042820245150121</t>
  </si>
  <si>
    <t>01 VARA TRABALHO/SAO SEBASTIAO/SP</t>
  </si>
  <si>
    <t>00111465120245150132</t>
  </si>
  <si>
    <t>00104767820245150078</t>
  </si>
  <si>
    <t>00111943720245150026</t>
  </si>
  <si>
    <t>00111819820245150006</t>
  </si>
  <si>
    <t>0011181-98.2024.5.15.0006</t>
  </si>
  <si>
    <t>00131317720225150018</t>
  </si>
  <si>
    <t>00114483720245150114</t>
  </si>
  <si>
    <t>00109502020245150023</t>
  </si>
  <si>
    <t>00120239720235150108</t>
  </si>
  <si>
    <t>00114632520245150043</t>
  </si>
  <si>
    <t>00112381920245150006</t>
  </si>
  <si>
    <t>00109178420245150102</t>
  </si>
  <si>
    <t>00119851620235150131</t>
  </si>
  <si>
    <t>00112638920245150084</t>
  </si>
  <si>
    <t>TATIANA DE ALMEIDA</t>
  </si>
  <si>
    <t>00114615020245150077</t>
  </si>
  <si>
    <t>00113613620245150129</t>
  </si>
  <si>
    <t>00114662020245150062</t>
  </si>
  <si>
    <t>00112368520245150091</t>
  </si>
  <si>
    <t>00112265520245150151</t>
  </si>
  <si>
    <t>00120397920235150131</t>
  </si>
  <si>
    <t>00110121720245150102</t>
  </si>
  <si>
    <t>00171371620245150000</t>
  </si>
  <si>
    <t>00114092520245150022</t>
  </si>
  <si>
    <t>00114076620245150083</t>
  </si>
  <si>
    <t>00113064120245150079</t>
  </si>
  <si>
    <t>00108888720245150052</t>
  </si>
  <si>
    <t>00112030420245150089</t>
  </si>
  <si>
    <t>00116084220245150153</t>
  </si>
  <si>
    <t>06 VARA TRABALHO/RIBEIRAO PRETO/SP</t>
  </si>
  <si>
    <t>00116686620245150039</t>
  </si>
  <si>
    <t>00112561720245150046</t>
  </si>
  <si>
    <t>00122505220245150076</t>
  </si>
  <si>
    <t>00112078820245150041</t>
  </si>
  <si>
    <t>00110823420245150102</t>
  </si>
  <si>
    <t>0011082-34.2024.5.15.0102</t>
  </si>
  <si>
    <t>00116233120245150017</t>
  </si>
  <si>
    <t>01 VARA TRABALHO/SAO JOSE DO RIO PRETO/SP</t>
  </si>
  <si>
    <t>00113500520245150065</t>
  </si>
  <si>
    <t>01 VARA TRABALHO/TUPA/SP</t>
  </si>
  <si>
    <t>00105581920245150011</t>
  </si>
  <si>
    <t>00113565220245150084</t>
  </si>
  <si>
    <t>00111135720245150004</t>
  </si>
  <si>
    <t>00126081420245150077</t>
  </si>
  <si>
    <t>00123022020235150129</t>
  </si>
  <si>
    <t>00114284220245150083</t>
  </si>
  <si>
    <t>00113149320245150151</t>
  </si>
  <si>
    <t>00113674220245150097</t>
  </si>
  <si>
    <t>00125241320245150077</t>
  </si>
  <si>
    <t>00110666520245150107</t>
  </si>
  <si>
    <t>00108926820245150103</t>
  </si>
  <si>
    <t>03 VARA TRABALHO/ARACATUBA/SP</t>
  </si>
  <si>
    <t>00110723320245150023</t>
  </si>
  <si>
    <t>00113724420245150136</t>
  </si>
  <si>
    <t>00113096020245150090</t>
  </si>
  <si>
    <t>00111220420245150009</t>
  </si>
  <si>
    <t>00125086420245150140</t>
  </si>
  <si>
    <t>00121364120245150003</t>
  </si>
  <si>
    <t>00107208520245150149</t>
  </si>
  <si>
    <t>02 VARA TRABALHO/LENCOIS PAULISTA/SP</t>
  </si>
  <si>
    <t>00108511120245150036</t>
  </si>
  <si>
    <t>00117120620245150130</t>
  </si>
  <si>
    <t>00120162920245150025</t>
  </si>
  <si>
    <t>00118763520245150044</t>
  </si>
  <si>
    <t>02 VARA TRABALHO/SAO JOSE DO RIO PRETO/SP</t>
  </si>
  <si>
    <t>00110496620245150030</t>
  </si>
  <si>
    <t>00112775820245150089</t>
  </si>
  <si>
    <t>00113907120245150134</t>
  </si>
  <si>
    <t>00114249520245150053</t>
  </si>
  <si>
    <t>00115844620245150013</t>
  </si>
  <si>
    <t>00113907020245150005</t>
  </si>
  <si>
    <t>00114091220245150091</t>
  </si>
  <si>
    <t>00127286220245150140</t>
  </si>
  <si>
    <t>00119653020245150021</t>
  </si>
  <si>
    <t>00114100420245150024</t>
  </si>
  <si>
    <t>00117547120245150060</t>
  </si>
  <si>
    <t>00119887320245150021</t>
  </si>
  <si>
    <t>00114968620245150084</t>
  </si>
  <si>
    <t>00114317020245150091</t>
  </si>
  <si>
    <t>00120607220245150017</t>
  </si>
  <si>
    <t>00120746520245150111</t>
  </si>
  <si>
    <t>00109622820245150122</t>
  </si>
  <si>
    <t>00120532820245150002</t>
  </si>
  <si>
    <t>00114549420245150065</t>
  </si>
  <si>
    <t>NELSON APARECIDA EMYDIO</t>
  </si>
  <si>
    <t>00115666820245150128</t>
  </si>
  <si>
    <t>00127892020245150140</t>
  </si>
  <si>
    <t>00120864220245150188</t>
  </si>
  <si>
    <t>00114773920245150033</t>
  </si>
  <si>
    <t>00118952220245150115</t>
  </si>
  <si>
    <t>02 VARA TRABALHO/PRESIDENTE PRUDENTE/SP</t>
  </si>
  <si>
    <t>00109552420245150029</t>
  </si>
  <si>
    <t>00119805620245150002</t>
  </si>
  <si>
    <t>00117137820245150004</t>
  </si>
  <si>
    <t>00120871220245150096</t>
  </si>
  <si>
    <t>00121486420245150097</t>
  </si>
  <si>
    <t>00115383220245150086</t>
  </si>
  <si>
    <t>LUIS CARLOS TORRES</t>
  </si>
  <si>
    <t>00112576420245150090</t>
  </si>
  <si>
    <t>CEJUSC/BAURU/SP</t>
  </si>
  <si>
    <t>00111683620245150027</t>
  </si>
  <si>
    <t>00114689720245150091</t>
  </si>
  <si>
    <t>DANIELA FERNANDA COSTA SANTOS</t>
  </si>
  <si>
    <t>00113359520245150013</t>
  </si>
  <si>
    <t>00115559420245150045</t>
  </si>
  <si>
    <t>00106104520245150098</t>
  </si>
  <si>
    <t>01 VARA TRABALHO/GARCA/SP</t>
  </si>
  <si>
    <t>00115148920245150090</t>
  </si>
  <si>
    <t>00116940620245150026</t>
  </si>
  <si>
    <t>00113993420245150069</t>
  </si>
  <si>
    <t>00114698820245150089</t>
  </si>
  <si>
    <t>00122312820245150082</t>
  </si>
  <si>
    <t>03 VARA TRABALHO/SAO JOSE DO RIO PRETO/SP</t>
  </si>
  <si>
    <t>00107264620245150035</t>
  </si>
  <si>
    <t>01 VARA TRABALHO/SAO JOSE DO RIO PARDO/SP</t>
  </si>
  <si>
    <t>00122956020245150010</t>
  </si>
  <si>
    <t>00119961720245150032</t>
  </si>
  <si>
    <t>00114958620245150089</t>
  </si>
  <si>
    <t>00115825120245150086</t>
  </si>
  <si>
    <t>00122537520245150021</t>
  </si>
  <si>
    <t>00115170820245150005</t>
  </si>
  <si>
    <t>00112238420245150027</t>
  </si>
  <si>
    <t>00120151720245150131</t>
  </si>
  <si>
    <t>00118398920245150017</t>
  </si>
  <si>
    <t>00120327320245150092</t>
  </si>
  <si>
    <t>00117135220245150045</t>
  </si>
  <si>
    <t>00116958920245150058</t>
  </si>
  <si>
    <t>01 VARA TRABALHO/BEBEDOURO/SP</t>
  </si>
  <si>
    <t>00121030920245150017</t>
  </si>
  <si>
    <t>00112326220245150054</t>
  </si>
  <si>
    <t>00118257820245150026</t>
  </si>
  <si>
    <t>00118069520245150083</t>
  </si>
  <si>
    <t>00118231120245150026</t>
  </si>
  <si>
    <t>00118347120245150145</t>
  </si>
  <si>
    <t>00120806020245150115</t>
  </si>
  <si>
    <t>00110235220245150100</t>
  </si>
  <si>
    <t>00121158620245150093</t>
  </si>
  <si>
    <t>00117593720245150014</t>
  </si>
  <si>
    <t>00118065720245150128</t>
  </si>
  <si>
    <t>00120186220245150004</t>
  </si>
  <si>
    <t>00129988620245150140</t>
  </si>
  <si>
    <t>00112670620245150027</t>
  </si>
  <si>
    <t>00125469120245150135</t>
  </si>
  <si>
    <t>00136024220245150077</t>
  </si>
  <si>
    <t>0013602-42.2024.5.15.0077</t>
  </si>
  <si>
    <t>00121373020245150131</t>
  </si>
  <si>
    <t>00123017420245150137</t>
  </si>
  <si>
    <t>00123776920245150082</t>
  </si>
  <si>
    <t>00124589220245150025</t>
  </si>
  <si>
    <t>00108613820245150074</t>
  </si>
  <si>
    <t>00112137520245150080</t>
  </si>
  <si>
    <t>00134732020245150018</t>
  </si>
  <si>
    <t>00115567020245150048</t>
  </si>
  <si>
    <t>00114946220245150102</t>
  </si>
  <si>
    <t>00114804020245150050</t>
  </si>
  <si>
    <t>00121485720245150067</t>
  </si>
  <si>
    <t>04 VARA TRABALHO/RIBEIRAO PRETO/SP</t>
  </si>
  <si>
    <t>00107529320245150148</t>
  </si>
  <si>
    <t>00107753920245150148</t>
  </si>
  <si>
    <t>00121358220245150059</t>
  </si>
  <si>
    <t>00124546720245150021</t>
  </si>
  <si>
    <t>00113259720245150030</t>
  </si>
  <si>
    <t>00120533020245150066</t>
  </si>
  <si>
    <t>03 VARA TRABALHO/RIBEIRAO PRETO/SP</t>
  </si>
  <si>
    <t>00123987420245150137</t>
  </si>
  <si>
    <t>00113225420245150027</t>
  </si>
  <si>
    <t>00121845220245150115</t>
  </si>
  <si>
    <t>00122501120245150025</t>
  </si>
  <si>
    <t>00111075120245150036</t>
  </si>
  <si>
    <t>00114047020245150032</t>
  </si>
  <si>
    <t>00124825620245150111</t>
  </si>
  <si>
    <t>00122620420245150032</t>
  </si>
  <si>
    <t>00114442120245150107</t>
  </si>
  <si>
    <t>00118150720245150132</t>
  </si>
  <si>
    <t>00121867020245150099</t>
  </si>
  <si>
    <t>00113476720245150027</t>
  </si>
  <si>
    <t>00108152120245150148</t>
  </si>
  <si>
    <t>00125021020245150188</t>
  </si>
  <si>
    <t>00116177520245150097</t>
  </si>
  <si>
    <t>00126165020245150025</t>
  </si>
  <si>
    <t>00117803720245150006</t>
  </si>
  <si>
    <t>00121656120245150013</t>
  </si>
  <si>
    <t>00124511020245150152</t>
  </si>
  <si>
    <t>00109598920245150149</t>
  </si>
  <si>
    <t>00117951220245150101</t>
  </si>
  <si>
    <t>00122602620245150067</t>
  </si>
  <si>
    <t>00125456020245150021</t>
  </si>
  <si>
    <t>00120004520245150132</t>
  </si>
  <si>
    <t>IVANIA BATISTA SERRANO</t>
  </si>
  <si>
    <t>00128532520245150077</t>
  </si>
  <si>
    <t>00113307920245150108</t>
  </si>
  <si>
    <t>00119513120245150026</t>
  </si>
  <si>
    <t>00114454920245150125</t>
  </si>
  <si>
    <t>00123479820245150093</t>
  </si>
  <si>
    <t>00123400920245150093</t>
  </si>
  <si>
    <t>00130644420245150018</t>
  </si>
  <si>
    <t>00121057020245150116</t>
  </si>
  <si>
    <t>00126827520245150010</t>
  </si>
  <si>
    <t>00131365120245150076</t>
  </si>
  <si>
    <t>00123761920245150039</t>
  </si>
  <si>
    <t>0012376-19.2024.5.15.0039</t>
  </si>
  <si>
    <t>00124961420245150152</t>
  </si>
  <si>
    <t>00121541020245150085</t>
  </si>
  <si>
    <t>00117492220245150069</t>
  </si>
  <si>
    <t>00134266820245150140</t>
  </si>
  <si>
    <t>00111534020245150036</t>
  </si>
  <si>
    <t>00127789020245150010</t>
  </si>
  <si>
    <t>00110343120245150149</t>
  </si>
  <si>
    <t>00120833620245150108</t>
  </si>
  <si>
    <t>00126681820245150002</t>
  </si>
  <si>
    <t>00123321420245150099</t>
  </si>
  <si>
    <t>00126158920245150114</t>
  </si>
  <si>
    <t>00122145220245150062</t>
  </si>
  <si>
    <t>00124075220245150067</t>
  </si>
  <si>
    <t>00127071520245150002</t>
  </si>
  <si>
    <t>00123996120245150007</t>
  </si>
  <si>
    <t>00115793820245150073</t>
  </si>
  <si>
    <t>00119037120245150091</t>
  </si>
  <si>
    <t>00108059020245150078</t>
  </si>
  <si>
    <t>00122881520245150060</t>
  </si>
  <si>
    <t>00119288720245150090</t>
  </si>
  <si>
    <t>00118721820245150005</t>
  </si>
  <si>
    <t>00122604120245150062</t>
  </si>
  <si>
    <t>00125427720245150095</t>
  </si>
  <si>
    <t>00125398420245150043</t>
  </si>
  <si>
    <t>00125831820245150039</t>
  </si>
  <si>
    <t>00115816820245150150</t>
  </si>
  <si>
    <t>0011581-68.2024.5.15.0150</t>
  </si>
  <si>
    <t>00118742720245150089</t>
  </si>
  <si>
    <t>00123715720245150116</t>
  </si>
  <si>
    <t>00128438020245150044</t>
  </si>
  <si>
    <t>00125158320245150131</t>
  </si>
  <si>
    <t>00124733420245150034</t>
  </si>
  <si>
    <t>00110552220245150047</t>
  </si>
  <si>
    <t>00112484020245150143</t>
  </si>
  <si>
    <t>01 VARA TRABALHO/SANTA CRUZ DO RIO PARDO/SP</t>
  </si>
  <si>
    <t>00128558720245150111</t>
  </si>
  <si>
    <t>00123598320245150038</t>
  </si>
  <si>
    <t>00124218320245150116</t>
  </si>
  <si>
    <t>00118377720245150031</t>
  </si>
  <si>
    <t>00126764620245150082</t>
  </si>
  <si>
    <t>00118167020245150009</t>
  </si>
  <si>
    <t>00118435320245150009</t>
  </si>
  <si>
    <t>00127457920245150114</t>
  </si>
  <si>
    <t>00114642120245150104</t>
  </si>
  <si>
    <t>01 VARA TRABALHO/TANABI/SP</t>
  </si>
  <si>
    <t>00119415020245150005</t>
  </si>
  <si>
    <t>00129808820245150003</t>
  </si>
  <si>
    <t>00115849820245150028</t>
  </si>
  <si>
    <t>00124785820245150001</t>
  </si>
  <si>
    <t>00120798620245150079</t>
  </si>
  <si>
    <t>00139841820245150018</t>
  </si>
  <si>
    <t>00113312720245150088</t>
  </si>
  <si>
    <t>00126874220245150093</t>
  </si>
  <si>
    <t>00134373420245150064</t>
  </si>
  <si>
    <t>01 VARA TRABALHO/ITANHAEM/SP</t>
  </si>
  <si>
    <t>00100056720255150065</t>
  </si>
  <si>
    <t>00126174820245150053</t>
  </si>
  <si>
    <t>00100217720255150111</t>
  </si>
  <si>
    <t>00129566920245150097</t>
  </si>
  <si>
    <t>00100230520255150125</t>
  </si>
  <si>
    <t>00100567920255150097</t>
  </si>
  <si>
    <t>00100216620255150050</t>
  </si>
  <si>
    <t>00100607120255150015</t>
  </si>
  <si>
    <t>00101559220255150018</t>
  </si>
  <si>
    <t>00100460820255150009</t>
  </si>
  <si>
    <t>00100463920255150031</t>
  </si>
  <si>
    <t>00101095820255150130</t>
  </si>
  <si>
    <t>00125966820245150022</t>
  </si>
  <si>
    <t>00101181520255150067</t>
  </si>
  <si>
    <t>00101498820255150017</t>
  </si>
  <si>
    <t>00100918620255150146</t>
  </si>
  <si>
    <t>00101563720255150096</t>
  </si>
  <si>
    <t>00101632720255150032</t>
  </si>
  <si>
    <t>00101623420255150067</t>
  </si>
  <si>
    <t>00101732820255150111</t>
  </si>
  <si>
    <t>00101298520255150118</t>
  </si>
  <si>
    <t>00101868920255150058</t>
  </si>
  <si>
    <t>00102493120255150021</t>
  </si>
  <si>
    <t>00100301020255150056</t>
  </si>
  <si>
    <t>00100990720255150100</t>
  </si>
  <si>
    <t>00101927020255150099</t>
  </si>
  <si>
    <t>00101325620255150048</t>
  </si>
  <si>
    <t>00101826320255150022</t>
  </si>
  <si>
    <t>0010182-63.2025.5.15.0022</t>
  </si>
  <si>
    <t>00102394520255150131</t>
  </si>
  <si>
    <t>00100424920255150080</t>
  </si>
  <si>
    <t>00102497320255150007</t>
  </si>
  <si>
    <t>00101726820255150135</t>
  </si>
  <si>
    <t>00103933120255150077</t>
  </si>
  <si>
    <t>00103196420255150145</t>
  </si>
  <si>
    <t>00102032620255150091</t>
  </si>
  <si>
    <t>00102511420255150049</t>
  </si>
  <si>
    <t>01 VARA TRABALHO/ITAPOLIS/SP</t>
  </si>
  <si>
    <t>00110174920245150131</t>
  </si>
  <si>
    <t>00102152620255150031</t>
  </si>
  <si>
    <t>00103036620255150095</t>
  </si>
  <si>
    <t>00100381220255150080</t>
  </si>
  <si>
    <t>00103739520255150188</t>
  </si>
  <si>
    <t>00102843920255150005</t>
  </si>
  <si>
    <t>00103600320255150025</t>
  </si>
  <si>
    <t>00102738520255150077</t>
  </si>
  <si>
    <t>00102587420255150091</t>
  </si>
  <si>
    <t>00102080320255150009</t>
  </si>
  <si>
    <t>00104357520255150111</t>
  </si>
  <si>
    <t>00103858420255150067</t>
  </si>
  <si>
    <t>0010385-84.2025.5.15.0067</t>
  </si>
  <si>
    <t>00101329220255150133</t>
  </si>
  <si>
    <t>04 VARA TRABALHO/SAO JOSE DO RIO PRETO/SP</t>
  </si>
  <si>
    <t>00103607920255150129</t>
  </si>
  <si>
    <t>00101725920255150041</t>
  </si>
  <si>
    <t>00103051520255150005</t>
  </si>
  <si>
    <t>00103711520255150063</t>
  </si>
  <si>
    <t>01 VARA TRABALHO/CARAGUATATUBA/SP</t>
  </si>
  <si>
    <t>00102816920255150010</t>
  </si>
  <si>
    <t>00105068920255150010</t>
  </si>
  <si>
    <t>00104187420255150067</t>
  </si>
  <si>
    <t>00103528320255150006</t>
  </si>
  <si>
    <t>00104360220255150001</t>
  </si>
  <si>
    <t>00104515120255150039</t>
  </si>
  <si>
    <t>00100578020255150027</t>
  </si>
  <si>
    <t>00102953020255150147</t>
  </si>
  <si>
    <t>00104109020255150134</t>
  </si>
  <si>
    <t>00101775520255150082</t>
  </si>
  <si>
    <t>00101752220255150103</t>
  </si>
  <si>
    <t>00106426820255150016</t>
  </si>
  <si>
    <t>00100950220255150057</t>
  </si>
  <si>
    <t>00103735320255150105</t>
  </si>
  <si>
    <t>00106153020255150002</t>
  </si>
  <si>
    <t>00104043620255150085</t>
  </si>
  <si>
    <t>00103607020255150132</t>
  </si>
  <si>
    <t>736.2007.051.15.003</t>
  </si>
  <si>
    <t>10004416820255020078</t>
  </si>
  <si>
    <t>78 VARA TRABALHO/SAO PAULO/SP</t>
  </si>
  <si>
    <t>78</t>
  </si>
  <si>
    <t>1000441-68.2025.5.02.0078</t>
  </si>
  <si>
    <t>00100224620255150084</t>
  </si>
  <si>
    <t>00104494120255150020</t>
  </si>
  <si>
    <t>00105234020255150006</t>
  </si>
  <si>
    <t>00106525820255150131</t>
  </si>
  <si>
    <t>00107926120255150109</t>
  </si>
  <si>
    <t>ALEXSANDER LUIS DE PAIVA FERNANDES</t>
  </si>
  <si>
    <t>00104497520255150138</t>
  </si>
  <si>
    <t>00108036320255150021</t>
  </si>
  <si>
    <t>00103554520255150036</t>
  </si>
  <si>
    <t>00103085520255150009</t>
  </si>
  <si>
    <t>00107144622055150116</t>
  </si>
  <si>
    <t>0010714-46.2205.5.15.0116</t>
  </si>
  <si>
    <t>00107144620255150116</t>
  </si>
  <si>
    <t>00135044020245150018</t>
  </si>
  <si>
    <t>00126579320245150032</t>
  </si>
  <si>
    <t>7/21/2025</t>
  </si>
  <si>
    <t xml:space="preserve"> 1,0608-80.2025.5.15.E+17</t>
  </si>
  <si>
    <t>00105058420255150049</t>
  </si>
  <si>
    <t>00105915720255150016</t>
  </si>
  <si>
    <t>00107278120255150007</t>
  </si>
  <si>
    <t>00107560420255150114</t>
  </si>
  <si>
    <t>00108128120255150067</t>
  </si>
  <si>
    <t>00107487520255150001</t>
  </si>
  <si>
    <t>00106073420255150073</t>
  </si>
  <si>
    <t>00109616720255150135</t>
  </si>
  <si>
    <t>0010961-67.2025.5.15.0135</t>
  </si>
  <si>
    <t>00103500720255150009</t>
  </si>
  <si>
    <t>00108725220255150003</t>
  </si>
  <si>
    <t>00108390920255150053</t>
  </si>
  <si>
    <t>00108337920255150092</t>
  </si>
  <si>
    <t>00108495320255150053</t>
  </si>
  <si>
    <t>00109868820255150003</t>
  </si>
  <si>
    <t>00100936720255150013</t>
  </si>
  <si>
    <t>00107224420255150012</t>
  </si>
  <si>
    <t>CEJUSC/PIRACICABA/SP</t>
  </si>
  <si>
    <t>00109980820255150002</t>
  </si>
  <si>
    <t>00109755720255150133</t>
  </si>
  <si>
    <t>00109022120255150025</t>
  </si>
  <si>
    <t>00105139120255150136</t>
  </si>
  <si>
    <t>00106312520255150150</t>
  </si>
  <si>
    <t>00113763320255150076</t>
  </si>
  <si>
    <t>00102466520255150057</t>
  </si>
  <si>
    <t>00106108520255030149</t>
  </si>
  <si>
    <t>02 VARA TRABALHO/POCOS DE CALDAS/MG</t>
  </si>
  <si>
    <t>00107749520255150026</t>
  </si>
  <si>
    <t>00112859220255150091</t>
  </si>
  <si>
    <t>00107676020255150105</t>
  </si>
  <si>
    <t>00136179120245150018</t>
  </si>
  <si>
    <t>00111135220255150059</t>
  </si>
  <si>
    <t>00102697720255150035</t>
  </si>
  <si>
    <t>VARA DO TRABALHO/SAO JOSE DO RIO PARDO/SP</t>
  </si>
  <si>
    <t>00109684420255150140</t>
  </si>
  <si>
    <t xml:space="preserve"> 1,0514-09.2025.5.15.E+17</t>
  </si>
  <si>
    <t>00110970220255150188</t>
  </si>
  <si>
    <t>00106860820255150107</t>
  </si>
  <si>
    <t>00108805820255150058</t>
  </si>
  <si>
    <t>00105247020255150088</t>
  </si>
  <si>
    <t>00104250420255150120</t>
  </si>
  <si>
    <t>00109392420255150130</t>
  </si>
  <si>
    <t>00107970720255150005</t>
  </si>
  <si>
    <t>00107782920255150028</t>
  </si>
  <si>
    <t>00105473120255150083</t>
  </si>
  <si>
    <t>00107946120255150099</t>
  </si>
  <si>
    <t>00109509620255150051</t>
  </si>
  <si>
    <t>00108266320255150003</t>
  </si>
  <si>
    <t>00107624520255150135</t>
  </si>
  <si>
    <t>00108922820255150105</t>
  </si>
  <si>
    <t>00107684420255150073</t>
  </si>
  <si>
    <t>0010768-44.2025.5.15.0073</t>
  </si>
  <si>
    <t>CENTRO JUD SOL CONFLIT CIDADANIA CEJUSC/JUNDIAI/SP</t>
  </si>
  <si>
    <t>00118786620255150077</t>
  </si>
  <si>
    <t>00102495520255150110</t>
  </si>
  <si>
    <t>01 VARA TRABALHO/JOSE BONIFACIO/SP</t>
  </si>
  <si>
    <t>00110839820255150032</t>
  </si>
  <si>
    <t>00113218320255150108</t>
  </si>
  <si>
    <t>00108517720255150132</t>
  </si>
  <si>
    <t>00112191420255150059</t>
  </si>
  <si>
    <t>00109175020255150005</t>
  </si>
  <si>
    <t>JULIO FRANCISCO MIRANDA FORTUNATO DE SOU</t>
  </si>
  <si>
    <t>00110222520255150038</t>
  </si>
  <si>
    <t>00110986220255150066</t>
  </si>
  <si>
    <t>00114472120255150016</t>
  </si>
  <si>
    <t>00106981420255150045</t>
  </si>
  <si>
    <t>00125297320245150032</t>
  </si>
  <si>
    <t>00108910720255150020</t>
  </si>
  <si>
    <t>00109706720255150090</t>
  </si>
  <si>
    <t>00108721820255150079</t>
  </si>
  <si>
    <t>00113908520255150021</t>
  </si>
  <si>
    <t>00111240820245030041</t>
  </si>
  <si>
    <t>01 VARA TRABALHO/UBERABA/MG</t>
  </si>
  <si>
    <t>00106127020255150036</t>
  </si>
  <si>
    <t>00106269320255150120</t>
  </si>
  <si>
    <t>00106277820255150120</t>
  </si>
  <si>
    <t>00104642620255150047</t>
  </si>
  <si>
    <t>00110290720255150106</t>
  </si>
  <si>
    <t>00106617620255150080</t>
  </si>
  <si>
    <t>CON1/SAO JOSE DO RIO PRETO/SP</t>
  </si>
  <si>
    <t>00118973420255150122</t>
  </si>
  <si>
    <t>00112297620255150053</t>
  </si>
  <si>
    <t>00105497220255150124</t>
  </si>
  <si>
    <t>01 VARA TRABALHO/PENAPOLIS/SP</t>
  </si>
  <si>
    <t>00108404920255150067</t>
  </si>
  <si>
    <t>00108490320255150005</t>
  </si>
  <si>
    <t>00106419020255150143</t>
  </si>
  <si>
    <t>00107996320255030149</t>
  </si>
  <si>
    <t>00114692420255150002</t>
  </si>
  <si>
    <t>00113698320255150062</t>
  </si>
  <si>
    <t>00115816320255150108</t>
  </si>
  <si>
    <t>00112500520255150004</t>
  </si>
  <si>
    <t>00112682620255150004</t>
  </si>
  <si>
    <t>00115686420255150011</t>
  </si>
  <si>
    <t>00119268420255150122</t>
  </si>
  <si>
    <t>00103704820255150057</t>
  </si>
  <si>
    <t>00103757520255150120</t>
  </si>
  <si>
    <t>00008030920255130005</t>
  </si>
  <si>
    <t>05 VARA TRABALHO/JOAO PESSOA/PB</t>
  </si>
  <si>
    <t>JOAO PESSOA</t>
  </si>
  <si>
    <t>PB</t>
  </si>
  <si>
    <t>00112941620255150039</t>
  </si>
  <si>
    <t>00112527920255150131</t>
  </si>
  <si>
    <t>00114994520255150039</t>
  </si>
  <si>
    <t>00112649620255150130</t>
  </si>
  <si>
    <t>00112822020255150130</t>
  </si>
  <si>
    <t>00118730220255150091</t>
  </si>
  <si>
    <t>00111550620255150026</t>
  </si>
  <si>
    <t>00107703820255150065</t>
  </si>
  <si>
    <t>00117118820255150064</t>
  </si>
  <si>
    <t>00107336320255150080</t>
  </si>
  <si>
    <t>00115747220255150140</t>
  </si>
  <si>
    <t>00116923220255150016</t>
  </si>
  <si>
    <t>00110997020255150026</t>
  </si>
  <si>
    <t>00121337920255150091</t>
  </si>
  <si>
    <t>00110127020255150073</t>
  </si>
  <si>
    <t>00113722620255150066</t>
  </si>
  <si>
    <t>00112658120255150130</t>
  </si>
  <si>
    <t>00113828020255150095</t>
  </si>
  <si>
    <t>00110175620255150085</t>
  </si>
  <si>
    <t>00113099820255150066</t>
  </si>
  <si>
    <t>00110719620255150125</t>
  </si>
  <si>
    <t>00109781120255150101</t>
  </si>
  <si>
    <t>00111773020255150005</t>
  </si>
  <si>
    <t>00110998820255150020</t>
  </si>
  <si>
    <t>00114321220255150094</t>
  </si>
  <si>
    <t>00119347420245150032</t>
  </si>
  <si>
    <t>00116945020255150097</t>
  </si>
  <si>
    <t>00117808520255150011</t>
  </si>
  <si>
    <t>00115855320255150059</t>
  </si>
  <si>
    <t>00114327920255150007</t>
  </si>
  <si>
    <t>00112176320255150085</t>
  </si>
  <si>
    <t>00118579420255150011</t>
  </si>
  <si>
    <t>00105075920255150112</t>
  </si>
  <si>
    <t>01 VARA TRABALHO/CAJURU/SP</t>
  </si>
  <si>
    <t>00114486620255150093</t>
  </si>
  <si>
    <t>00113614020255150084</t>
  </si>
  <si>
    <t>00108111620255150029</t>
  </si>
  <si>
    <t>00113504520255150008</t>
  </si>
  <si>
    <t>00117098120255150044</t>
  </si>
  <si>
    <t>00116572620255150096</t>
  </si>
  <si>
    <t>00114504420255150058</t>
  </si>
  <si>
    <t>00108894420255150050</t>
  </si>
  <si>
    <t>00104570420255150057</t>
  </si>
  <si>
    <t>00115004720255150001</t>
  </si>
  <si>
    <t xml:space="preserve"> 1,0908-05.2025.5.15.E+17</t>
  </si>
  <si>
    <t>00109939620255150030</t>
  </si>
  <si>
    <t>00107449420255150047</t>
  </si>
  <si>
    <t>00113902420255150106</t>
  </si>
  <si>
    <t>00106895220255150142</t>
  </si>
  <si>
    <t>00119380820255150152</t>
  </si>
  <si>
    <t>00116870720255150114</t>
  </si>
  <si>
    <t>00113370920255150085</t>
  </si>
  <si>
    <t>00109552420255150147</t>
  </si>
  <si>
    <t>00119279020255150018</t>
  </si>
  <si>
    <t>00117848920255150022</t>
  </si>
  <si>
    <t>00119282320255150003</t>
  </si>
  <si>
    <t>00114759220255150014</t>
  </si>
  <si>
    <t>00115980320255150043</t>
  </si>
  <si>
    <t>00113907520255150089</t>
  </si>
  <si>
    <t>00119718420255150188</t>
  </si>
  <si>
    <t>00110880420255150006</t>
  </si>
  <si>
    <t>00120423220255150109</t>
  </si>
  <si>
    <t>00116608020255150063</t>
  </si>
  <si>
    <t>00105379420255150112</t>
  </si>
  <si>
    <t>0010537-94.2025.5.15.0112</t>
  </si>
  <si>
    <t>00118389820255150137</t>
  </si>
  <si>
    <t>00111163720255150146</t>
  </si>
  <si>
    <t>CEJUSC DE RIBEIRAO PRETO/SP</t>
  </si>
  <si>
    <t>00116546620255150130</t>
  </si>
  <si>
    <t>00119101420255150096</t>
  </si>
  <si>
    <t>00115510320255150084</t>
  </si>
  <si>
    <t>00120882420255150011</t>
  </si>
  <si>
    <t>00119227420255150113</t>
  </si>
  <si>
    <t>00114297220255150089</t>
  </si>
  <si>
    <t>ADILSON GONCALVES DA SILVA</t>
  </si>
  <si>
    <t>00118898420255150016</t>
  </si>
  <si>
    <t>0011889-84.2025.5.15.0016</t>
  </si>
  <si>
    <t>00118248220255150083</t>
  </si>
  <si>
    <t>00119578420255150064</t>
  </si>
  <si>
    <t>00112487220255150121</t>
  </si>
  <si>
    <t>00119497020255150044</t>
  </si>
  <si>
    <t>00113545620255150049</t>
  </si>
  <si>
    <t>00109816520255150068</t>
  </si>
  <si>
    <t>01 VARA TRABALHO/ADAMANTINA/SP</t>
  </si>
  <si>
    <t>00120876620255150002</t>
  </si>
  <si>
    <t>00120146120255150013</t>
  </si>
  <si>
    <t>00107137120255150145</t>
  </si>
  <si>
    <t>00129498620255150018</t>
  </si>
  <si>
    <t>00109100420255150120</t>
  </si>
  <si>
    <t>00116213020255150016</t>
  </si>
  <si>
    <t>00113943820255150049</t>
  </si>
  <si>
    <t>00247398320255240061</t>
  </si>
  <si>
    <t>01 VARA TRABALHO/PARANAIBA/MS</t>
  </si>
  <si>
    <t>PARANAIBA</t>
  </si>
  <si>
    <t>MS</t>
  </si>
  <si>
    <t>0024739-83.2025.5.24.0061</t>
  </si>
  <si>
    <t>00121641820255150021</t>
  </si>
  <si>
    <t>00119624920255150083</t>
  </si>
  <si>
    <t>00121782320255150111</t>
  </si>
  <si>
    <t>00117281320255150004</t>
  </si>
  <si>
    <t>00118391020255150032</t>
  </si>
  <si>
    <t>00113285920255150081</t>
  </si>
  <si>
    <t>01 VARA TRABALHO/MATAO/SP</t>
  </si>
  <si>
    <t>00112218020255150027</t>
  </si>
  <si>
    <t>00122151220255150059</t>
  </si>
  <si>
    <t>00122277020255150109</t>
  </si>
  <si>
    <t>00131221320255150018</t>
  </si>
  <si>
    <t>00127127220255150076</t>
  </si>
  <si>
    <t>00115096820255150046</t>
  </si>
  <si>
    <t>00116206620255150106</t>
  </si>
  <si>
    <t>00127897020255150015</t>
  </si>
  <si>
    <t>00121401420255150013</t>
  </si>
  <si>
    <t>00121669620255150082</t>
  </si>
  <si>
    <t>00125199320255150064</t>
  </si>
  <si>
    <t>00114734920255150006</t>
  </si>
  <si>
    <t>00121653120255150044</t>
  </si>
  <si>
    <t>00111062020255150040</t>
  </si>
  <si>
    <t>00122090620255150188</t>
  </si>
  <si>
    <t>00116704320255150090</t>
  </si>
  <si>
    <t>00113409620255150138</t>
  </si>
  <si>
    <t>00111803120255150119</t>
  </si>
  <si>
    <t>00109149820255150101</t>
  </si>
  <si>
    <t>00122701320255150010</t>
  </si>
  <si>
    <t>CON1/PIRACICABA/SP</t>
  </si>
  <si>
    <t>00119106620255150014</t>
  </si>
  <si>
    <t>00119163020255150093</t>
  </si>
  <si>
    <t>00122162120255150051</t>
  </si>
  <si>
    <t>00119113120255150053</t>
  </si>
  <si>
    <t>00116781220255150125</t>
  </si>
  <si>
    <t>CON1/RIBEIRAO PRETO/SP</t>
  </si>
  <si>
    <t>00112456220255150107</t>
  </si>
  <si>
    <t>00120232020255150014</t>
  </si>
  <si>
    <t>00117436720255150008</t>
  </si>
  <si>
    <t>00124254620255150097</t>
  </si>
  <si>
    <t>00121241620255150060</t>
  </si>
  <si>
    <t>CON1/JUNDIAI/SP</t>
  </si>
  <si>
    <t>00123661020255150113</t>
  </si>
  <si>
    <t>00108912320255150047</t>
  </si>
  <si>
    <t>CON1/SOROCABA/SP</t>
  </si>
  <si>
    <t>00119299720255150135</t>
  </si>
  <si>
    <t>00118063720255150188</t>
  </si>
  <si>
    <t>00124897420255150188</t>
  </si>
  <si>
    <t>00124853720255150188</t>
  </si>
  <si>
    <t>00125472920255150010</t>
  </si>
  <si>
    <t>00117696220255150106</t>
  </si>
  <si>
    <t>00106609220255150112</t>
  </si>
  <si>
    <t>00117817620255150106</t>
  </si>
  <si>
    <t>00138498620255150077</t>
  </si>
  <si>
    <t>00122992720255150022</t>
  </si>
  <si>
    <t>00117834620255150106</t>
  </si>
  <si>
    <t>00103989720255150127</t>
  </si>
  <si>
    <t>01 VARA TRABALHO/TEODORO SAMPAIO/SP</t>
  </si>
  <si>
    <t>00118329020255150105</t>
  </si>
  <si>
    <t>00124223920255150082</t>
  </si>
  <si>
    <t>00119639520255150095</t>
  </si>
  <si>
    <t>00116972620255150090</t>
  </si>
  <si>
    <t>00121340420255150014</t>
  </si>
  <si>
    <t>00117743520255150090</t>
  </si>
  <si>
    <t>00115984820255150028</t>
  </si>
  <si>
    <t>00117813220255150056</t>
  </si>
  <si>
    <t>00121456320255150004</t>
  </si>
  <si>
    <t>00125975220255150108</t>
  </si>
  <si>
    <t>00124543020255150022</t>
  </si>
  <si>
    <t>00113784420255150030</t>
  </si>
  <si>
    <t>CON1/BAURU/SP</t>
  </si>
  <si>
    <t>00121033820255150093</t>
  </si>
  <si>
    <t>00127770620255150064</t>
  </si>
  <si>
    <t>00126773220255150135</t>
  </si>
  <si>
    <t>00127029620255150021</t>
  </si>
  <si>
    <t>00126701820255150013</t>
  </si>
  <si>
    <t>00114947720255150118</t>
  </si>
  <si>
    <t>00115153520255150027</t>
  </si>
  <si>
    <t>00126810720255150188</t>
  </si>
  <si>
    <t>00124534520255150022</t>
  </si>
  <si>
    <t>00122817620255150128</t>
  </si>
  <si>
    <t>00123003620255150014</t>
  </si>
  <si>
    <t>00122452720255150001</t>
  </si>
  <si>
    <t>00122479420255150001</t>
  </si>
  <si>
    <t>00122813020255150014</t>
  </si>
  <si>
    <t>00242862920255150000</t>
  </si>
  <si>
    <t>00119555820255150115</t>
  </si>
  <si>
    <t>00119995320255150026</t>
  </si>
  <si>
    <t>00126122420255150010</t>
  </si>
  <si>
    <t>00121077720255150060</t>
  </si>
  <si>
    <t>00111017420255150047</t>
  </si>
  <si>
    <t>00117248320255150033</t>
  </si>
  <si>
    <t>00128472120255150097</t>
  </si>
  <si>
    <t>00128699720255150188</t>
  </si>
  <si>
    <t>00119095820255150151</t>
  </si>
  <si>
    <t>00123775820255150042</t>
  </si>
  <si>
    <t>00103104420255150132</t>
  </si>
  <si>
    <t>00116175720255150027</t>
  </si>
  <si>
    <t>00121878620255150045</t>
  </si>
  <si>
    <t>00113935720255150080</t>
  </si>
  <si>
    <t>00125086720255150063</t>
  </si>
  <si>
    <t>00118497820255150121</t>
  </si>
  <si>
    <t>00110333620255150141</t>
  </si>
  <si>
    <t>CON1/ARARAQUARA/SP</t>
  </si>
  <si>
    <t>00119472220255150070</t>
  </si>
  <si>
    <t>ALICE HELENA GONCALVES</t>
  </si>
  <si>
    <t>00127253920255150022</t>
  </si>
  <si>
    <t>00128702920255150044</t>
  </si>
  <si>
    <t>00128511920255150013</t>
  </si>
  <si>
    <t>00125148420255150092</t>
  </si>
  <si>
    <t>00128949220255150097</t>
  </si>
  <si>
    <t>00130455220255150002</t>
  </si>
  <si>
    <t>00132951220255150091</t>
  </si>
  <si>
    <t>00129525920255150012</t>
  </si>
  <si>
    <t>00130212120255150003</t>
  </si>
  <si>
    <t>00112743620255150100</t>
  </si>
  <si>
    <t>00119654520255150037</t>
  </si>
  <si>
    <t>00110148420255150123</t>
  </si>
  <si>
    <t>00114715120255150080</t>
  </si>
  <si>
    <t>00120584620255150089</t>
  </si>
  <si>
    <t>00120036420255150067</t>
  </si>
  <si>
    <t>00131052520255150002</t>
  </si>
  <si>
    <t>00119882620255150090</t>
  </si>
  <si>
    <t>00120269820255150070</t>
  </si>
  <si>
    <t>00125256920255150042</t>
  </si>
  <si>
    <t>02 VARA TRABALHO/RIBEIRAO PRETO/SP</t>
  </si>
  <si>
    <t>00129820320255150010</t>
  </si>
  <si>
    <t>00117956220255150073</t>
  </si>
  <si>
    <t>00131306220255150188</t>
  </si>
  <si>
    <t>00127025120255150133</t>
  </si>
  <si>
    <t>00116537120255150101</t>
  </si>
  <si>
    <t>00129867020255150097</t>
  </si>
  <si>
    <t>00131581520255150096</t>
  </si>
  <si>
    <t>00130842020255150044</t>
  </si>
  <si>
    <t>00118831620255150101</t>
  </si>
  <si>
    <t>00129438520255150113</t>
  </si>
  <si>
    <t>00131721420255150188</t>
  </si>
  <si>
    <t>00127211120255150116</t>
  </si>
  <si>
    <t>00130091620255150097</t>
  </si>
  <si>
    <t>00115671920255150031</t>
  </si>
  <si>
    <t>00113810520255150028</t>
  </si>
  <si>
    <t>00125944520255150093</t>
  </si>
  <si>
    <t>00132472920255150002</t>
  </si>
  <si>
    <t>00121095720255150089</t>
  </si>
  <si>
    <t>00131987420255150135</t>
  </si>
  <si>
    <t>00121671220255150008</t>
  </si>
  <si>
    <t>00130815820255150111</t>
  </si>
  <si>
    <t>00127180920255150067</t>
  </si>
  <si>
    <t>00112052920255150124</t>
  </si>
  <si>
    <t>00116852820255150117</t>
  </si>
  <si>
    <t>01 VARA TRABALHO/SAO JOAQUIM DA BARRA/SP</t>
  </si>
  <si>
    <t>00122742620255150115</t>
  </si>
  <si>
    <t>00133072620255150188</t>
  </si>
  <si>
    <t>00126990320255150067</t>
  </si>
  <si>
    <t>00134142220255150010</t>
  </si>
  <si>
    <t>00120794620255150081</t>
  </si>
  <si>
    <t>00121426620255150115</t>
  </si>
  <si>
    <t>00100373920265150097</t>
  </si>
  <si>
    <t>00127615520255150063</t>
  </si>
  <si>
    <t>00123435820255150115</t>
  </si>
  <si>
    <t>CON1/PRESIDENTE PRUDENTE/SP</t>
  </si>
  <si>
    <t>00107254120255150095</t>
  </si>
  <si>
    <t>CON1/CAMPINAS/SP</t>
  </si>
  <si>
    <t>00100442620265150131</t>
  </si>
  <si>
    <t>00100462620265150024</t>
  </si>
  <si>
    <t>00100593220265150054</t>
  </si>
  <si>
    <t>00100702320265150002</t>
  </si>
  <si>
    <t>00100687720265150188</t>
  </si>
  <si>
    <t>00100602820265150115</t>
  </si>
  <si>
    <t>00120160520255150151</t>
  </si>
  <si>
    <t>00100289620265150123</t>
  </si>
  <si>
    <t>00100130520265150099</t>
  </si>
  <si>
    <t>00127781820255150152</t>
  </si>
  <si>
    <t>00100228620265150124</t>
  </si>
  <si>
    <t>00100763120265150131</t>
  </si>
  <si>
    <t>00100859320265150130</t>
  </si>
  <si>
    <t>EVANDRO LUIZ DOS SANTOS</t>
  </si>
  <si>
    <t>00101119620265150096</t>
  </si>
  <si>
    <t>00127091220255150014</t>
  </si>
  <si>
    <t>00101284020265150062</t>
  </si>
  <si>
    <t>00101126620265150004</t>
  </si>
  <si>
    <t>00101069720265150153</t>
  </si>
  <si>
    <t>00101093820265150093</t>
  </si>
  <si>
    <t>00122275820255150113</t>
  </si>
  <si>
    <t>00102063420265150062</t>
  </si>
  <si>
    <t>00134744320255150091</t>
  </si>
  <si>
    <t>00100956620265150089</t>
  </si>
  <si>
    <t>00101438620265150004</t>
  </si>
  <si>
    <t>00100733520265150080</t>
  </si>
  <si>
    <t>00101611920265150001</t>
  </si>
  <si>
    <t>00123473120255150007</t>
  </si>
  <si>
    <t>00116649820255150134</t>
  </si>
  <si>
    <t>00102027520265150133</t>
  </si>
  <si>
    <t>00102140720265150128</t>
  </si>
  <si>
    <t>00101666320265150026</t>
  </si>
  <si>
    <t>00101374020265150114</t>
  </si>
  <si>
    <t>00101061220265150052</t>
  </si>
  <si>
    <t>00101713920265150106</t>
  </si>
  <si>
    <t>00102120620265150106</t>
  </si>
  <si>
    <t>00113714520255150097</t>
  </si>
  <si>
    <t>00101517420265150065</t>
  </si>
  <si>
    <t>00123546320255150026</t>
  </si>
  <si>
    <t>00126736720255150014</t>
  </si>
  <si>
    <t>00077431420265150000</t>
  </si>
  <si>
    <t>00130558520255150135</t>
  </si>
  <si>
    <t>00250796520255150000</t>
  </si>
  <si>
    <t>00101780420265150115</t>
  </si>
  <si>
    <t>00102940720265150116</t>
  </si>
  <si>
    <t>00103613720265150062</t>
  </si>
  <si>
    <t>00126929220255150137</t>
  </si>
  <si>
    <t>00102415820265150073</t>
  </si>
  <si>
    <t>ANA JULIA RIBEIRO LEME</t>
  </si>
  <si>
    <t>00102636820265150089</t>
  </si>
  <si>
    <t>00104203520265150188</t>
  </si>
  <si>
    <t>00103197520265150033</t>
  </si>
  <si>
    <t>00101359820265150040</t>
  </si>
  <si>
    <t>00100724220265150018</t>
  </si>
  <si>
    <t>00118998020245150108</t>
  </si>
  <si>
    <t>00104202120265150128</t>
  </si>
  <si>
    <t>00119065920255150101</t>
  </si>
  <si>
    <t>00104267920265150014</t>
  </si>
  <si>
    <t>00104029120265150033</t>
  </si>
  <si>
    <t>ANTONIO CALOI MEDEIROS PIRES</t>
  </si>
  <si>
    <t>00103794320265150067</t>
  </si>
  <si>
    <t>00104236220265150067</t>
  </si>
  <si>
    <t>00102990920265150058</t>
  </si>
  <si>
    <t>00104679020265150064</t>
  </si>
  <si>
    <t>00104478520265150004</t>
  </si>
  <si>
    <t>00126294220255150113</t>
  </si>
  <si>
    <t>00106711820265150038</t>
  </si>
  <si>
    <t>HORARIO</t>
  </si>
  <si>
    <t xml:space="preserve">RECLAMANTE </t>
  </si>
  <si>
    <r>
      <t>LOCAL -</t>
    </r>
    <r>
      <rPr>
        <sz val="10"/>
        <color theme="1"/>
        <rFont val="Bradesco Sans"/>
      </rPr>
      <t xml:space="preserve"> se for CIDADE DE DEUS, designar alguem nosso p/ acompanhar</t>
    </r>
  </si>
  <si>
    <t xml:space="preserve">NÚMERO DA AGÊNCIA </t>
  </si>
  <si>
    <t xml:space="preserve">TIPO DE PERÍCIA (ERGONOMIA/ INSAL/PERIC etc) </t>
  </si>
  <si>
    <t>PERITO</t>
  </si>
  <si>
    <t>Conta do perito p/ hon prévios</t>
  </si>
  <si>
    <t>ASSISTENTE TÉCNICO</t>
  </si>
  <si>
    <t xml:space="preserve">ASSISTENTE AVISADO EM </t>
  </si>
  <si>
    <r>
      <t xml:space="preserve">BANCO AVISADO? </t>
    </r>
    <r>
      <rPr>
        <b/>
        <sz val="8"/>
        <color theme="1"/>
        <rFont val="Bradesco Sans"/>
      </rPr>
      <t>(se nao for dentro do banco, nao precisa avisar)</t>
    </r>
  </si>
  <si>
    <t>30.05.2025</t>
  </si>
  <si>
    <t>PRISCILA DE ALMEIDA VALERIO</t>
  </si>
  <si>
    <t>Vara do Trabalho de Andradina, com o endereço, Rua Corumbá, Nº 901, Stella Maris, na cidade de Andradina - SP.</t>
  </si>
  <si>
    <t>Larissa Macedo Manzatti - CRM 251202</t>
  </si>
  <si>
    <t>23.04.2025</t>
  </si>
  <si>
    <t>14.07.2025</t>
  </si>
  <si>
    <t>GISELE LOMBARDI MATRICIANO</t>
  </si>
  <si>
    <t xml:space="preserve">EX-FUNCIONÁRIO </t>
  </si>
  <si>
    <t>Prédio administrativo da Agência 0046 - Endereço: Av. Dr. Moraes Salles, 668 - Centro, Campinas – SP. CEP: 13010-000</t>
  </si>
  <si>
    <t>ARDUINO HEITOR MORANDO JUNIOR
CPF: 098.438.658-04
Banco: Banco do Brasil
Agência: 3150-X
Conta-corrente: 16.963-3</t>
  </si>
  <si>
    <t>Ainda não nomeado</t>
  </si>
  <si>
    <t>12.06.2025</t>
  </si>
  <si>
    <t xml:space="preserve">TERCEIRIZADO </t>
  </si>
  <si>
    <t>Agência 0044 Bradesco, Pça. Melo Peixoto, nº 18, Centro, Ourinhos</t>
  </si>
  <si>
    <t>25.07.2025</t>
  </si>
  <si>
    <t>Fronte a sede do Banco Bradesco na cidade de Lençóis Paulista - Endereço: RUA 15 DE NOVEMBRO, 670. Cidade: LENÇÓIS PAULISTA – SP Bairro: CENTRO CEP: 18680-030</t>
  </si>
  <si>
    <t>SEM INDICAÇÃO</t>
  </si>
  <si>
    <t>SIM 17.7 via e-mail</t>
  </si>
  <si>
    <t>ERGONOMIA</t>
  </si>
  <si>
    <t>ARDUINO HEITOR MORANDO JUNIOR</t>
  </si>
  <si>
    <t>PAB-Bradesco dentro da empresa Eucatex,
localizada na Rua Ribeirão Preto, 811, Salto/SP</t>
  </si>
  <si>
    <t>INSALUBRIDADE</t>
  </si>
  <si>
    <t>FABIO MARTINS
RODRIGUES</t>
  </si>
  <si>
    <t>FÁBIO MARTINS RODRIGUES - CPF n. 220.219.268-93 - Banco Bradesco
-Banco Bradesco, Ag. 3466 - C.C 0009629-6.</t>
  </si>
  <si>
    <t xml:space="preserve">Massad </t>
  </si>
  <si>
    <t>05.02.2026</t>
  </si>
  <si>
    <t>MARAISA CRISTINA CAMEIRO</t>
  </si>
  <si>
    <t>MÉDICA</t>
  </si>
  <si>
    <t>Avenida Tiradentes, Nº 1388, Centro - Jaboticabal/SP</t>
  </si>
  <si>
    <t>PERÍCIA</t>
  </si>
  <si>
    <t>VITORIA MANTOAN PADILHA</t>
  </si>
  <si>
    <t>20.01.2026</t>
  </si>
  <si>
    <t>16.03.2026</t>
  </si>
  <si>
    <t>Clínica Apoio, Rua Padre Roque nº 320, Centro, Mogi Mirim/SP</t>
  </si>
  <si>
    <t>GUILHERME DO VALE BESSA</t>
  </si>
  <si>
    <t>22.01.2026</t>
  </si>
  <si>
    <t>11.02.2026</t>
  </si>
  <si>
    <r>
      <rPr>
        <sz val="11"/>
        <color rgb="FF000000"/>
        <rFont val="Calibri"/>
        <family val="2"/>
        <scheme val="minor"/>
      </rPr>
      <t xml:space="preserve">ERIVELTON DA SILVA SANTOS - </t>
    </r>
    <r>
      <rPr>
        <b/>
        <sz val="11"/>
        <color rgb="FF000000"/>
        <rFont val="Calibri"/>
        <family val="2"/>
        <scheme val="minor"/>
      </rPr>
      <t xml:space="preserve">FOMOS RETIRADOS DO POLO PASSIVO </t>
    </r>
  </si>
  <si>
    <t>TÉCNICA</t>
  </si>
  <si>
    <t>BANCO BRADESCO - AGENCIA 3151 
Av. José de Sousa Campos, Nº 1.026, Nova Campinas, Campinas/SP</t>
  </si>
  <si>
    <t>PERICIA TEC. AMBIENTAL</t>
  </si>
  <si>
    <t>Wilian Peterson Della Mura Ramos</t>
  </si>
  <si>
    <t>NÃO NECESSARIO</t>
  </si>
  <si>
    <t>06.03.2026</t>
  </si>
  <si>
    <t>AVENIDA BERNARDINO DE CAMPOS, 07
- CENTRO - AMPARO-SP</t>
  </si>
  <si>
    <t>ANDRE MULLER COLUCCINI</t>
  </si>
  <si>
    <t>23.01.2026</t>
  </si>
  <si>
    <t>19.03.2026</t>
  </si>
  <si>
    <t>Fórum - RUA HENRIQUE JACOBS, 2040 - PARQUE EGISTO RAGAZZO - LIMEIRA-SP</t>
  </si>
  <si>
    <t>ARTHUR TULIMOSCHI JORDÃO</t>
  </si>
  <si>
    <t>03.02.2026</t>
  </si>
  <si>
    <t>04.03.2026</t>
  </si>
  <si>
    <t>Clínica ITAS. Rua Ayton Roxo, Nº 601 (Esquina com a Avenida Independência 2276) Ribeirão Preto/SP</t>
  </si>
  <si>
    <t>LEONARDO MONTEIRO MENDES</t>
  </si>
  <si>
    <t>11.03.2026</t>
  </si>
  <si>
    <t>Rua Prefeito Mansueto Pierotti Nº 527, Centro, São Sebastião/SP.</t>
  </si>
  <si>
    <t xml:space="preserve">PERICIA  </t>
  </si>
  <si>
    <t>Vladnei de Serra Talhada Ferreira de Lima</t>
  </si>
  <si>
    <t>27.02.2026</t>
  </si>
  <si>
    <t>13.04.2026</t>
  </si>
  <si>
    <t>R. São Benedito, 115 - Centro, Caraguatatuba - SP.</t>
  </si>
  <si>
    <t xml:space="preserve">ERGONOMIA </t>
  </si>
  <si>
    <t>Nelson Kostecki Júnior</t>
  </si>
  <si>
    <t>18.03.2026</t>
  </si>
  <si>
    <t>GERENTE CORPORATE III</t>
  </si>
  <si>
    <t>Av Adhemar de Barros, 566, sala 903, Vila Ady-anna, São José dos Campos/SP.</t>
  </si>
  <si>
    <t>Heriberto Brito de Oliveira</t>
  </si>
  <si>
    <t>Avenida São João, 352 Pavimento Superior - Jardim Esplanada, São José dos Campos - SP.</t>
  </si>
  <si>
    <t>ROBERTO CARLOS CLARO</t>
  </si>
  <si>
    <t>23.03.2026</t>
  </si>
  <si>
    <t> R. Ezequiel Ramos, Quadra, 3-33 - Centro, Bauru - SP</t>
  </si>
  <si>
    <t>NIVALDO PENTEADO BAUTZ</t>
  </si>
  <si>
    <t>Eng. Mariana Beatriz Rodrigues Martins - CREA 507.039.626-7</t>
  </si>
  <si>
    <t>05.03.2026</t>
  </si>
  <si>
    <r>
      <rPr>
        <b/>
        <sz val="11"/>
        <rFont val="Times New Roman"/>
        <family val="1"/>
      </rPr>
      <t>ATIVO</t>
    </r>
    <r>
      <rPr>
        <sz val="11"/>
        <rFont val="Times New Roman"/>
        <family val="1"/>
      </rPr>
      <t xml:space="preserve">. Parcialmente procedente. Partes apresentaram ED, desprovidos. Mas Banco apresentou outro porque juiz não apreciou tudo. Multa por ED protelatorios. Apresentado RO pelas partes. Provido o do Banco para reconhecer julgamento extra petita. Apresentado ED pelas partes. Acolhido do Banco para correção nos termos da ADC 58 e negado o do Autor. Russomano opos outro e TRT mandou rct se manifestar. ED improvido. RR dispensado por Russomano. RR e AI pelo Autor, nao providos. Agravo pelo Autor. Rct renunciou aos valores ainda não recebidos. Homologada a desistência do recurso e certificado o </t>
    </r>
    <r>
      <rPr>
        <b/>
        <sz val="11"/>
        <rFont val="Times New Roman"/>
        <family val="1"/>
      </rPr>
      <t>TRÂNSITO</t>
    </r>
    <r>
      <rPr>
        <sz val="11"/>
        <rFont val="Times New Roman"/>
        <family val="1"/>
      </rPr>
      <t xml:space="preserve"> em jugado. </t>
    </r>
    <r>
      <rPr>
        <b/>
        <sz val="11"/>
        <rFont val="Times New Roman"/>
        <family val="1"/>
      </rPr>
      <t>ExeProv</t>
    </r>
    <r>
      <rPr>
        <sz val="11"/>
        <rFont val="Times New Roman"/>
        <family val="1"/>
      </rPr>
      <t>: pela dif entre calcs, foi p/ perícia. Concordamos com perito. Homologados e vamos garantir. Garantimos sem INSS, vamos ver como ficarão os depósitos após a desistência. Mandaram ele renunciar no processo principal.</t>
    </r>
  </si>
  <si>
    <r>
      <t xml:space="preserve">Determinada apresentaçao da defesa em 15 dias (30/9/22). Determinada perícia insal. Amanda mandou apresentarmos quesitos/ass e acompanharmos perícia. Aguarda INSTR. PROCEDENTE. RO dispensado, apresentado pela autora. RR dispensado. </t>
    </r>
    <r>
      <rPr>
        <b/>
        <sz val="11"/>
        <color theme="9" tint="-0.249977111117893"/>
        <rFont val="Times New Roman"/>
        <family val="1"/>
      </rPr>
      <t>TRANSITOU</t>
    </r>
    <r>
      <rPr>
        <sz val="11"/>
        <color theme="9" tint="-0.249977111117893"/>
        <rFont val="Times New Roman"/>
        <family val="1"/>
      </rPr>
      <t xml:space="preserve">. </t>
    </r>
    <r>
      <rPr>
        <b/>
        <sz val="11"/>
        <color theme="9" tint="-0.249977111117893"/>
        <rFont val="Times New Roman"/>
        <family val="1"/>
      </rPr>
      <t>EXE PROV</t>
    </r>
    <r>
      <rPr>
        <sz val="11"/>
        <color theme="9" tint="-0.249977111117893"/>
        <rFont val="Times New Roman"/>
        <family val="1"/>
      </rPr>
      <t>: Intomados para man aos calculos da Autora.Osesp vai atuar na liquidaçao. Calcs dela homologados e vao garantir a exe. Garantiram o suficiente e vão pagar parcelado. Tudo certo, vao fazer os últimos acertos e arquivar.</t>
    </r>
  </si>
  <si>
    <r>
      <rPr>
        <b/>
        <sz val="11"/>
        <color theme="1"/>
        <rFont val="Times New Roman"/>
        <family val="1"/>
      </rPr>
      <t>PDE</t>
    </r>
    <r>
      <rPr>
        <sz val="11"/>
        <color theme="1"/>
        <rFont val="Times New Roman"/>
        <family val="1"/>
      </rPr>
      <t xml:space="preserve">. Aguarda realização de audiência UNA. IMPROCEDENTE. ED rct </t>
    </r>
    <r>
      <rPr>
        <b/>
        <sz val="11"/>
        <color theme="1"/>
        <rFont val="Times New Roman"/>
        <family val="1"/>
      </rPr>
      <t>não conhecido</t>
    </r>
    <r>
      <rPr>
        <sz val="11"/>
        <color theme="1"/>
        <rFont val="Times New Roman"/>
        <family val="1"/>
      </rPr>
      <t xml:space="preserve">! RO rct. </t>
    </r>
  </si>
  <si>
    <r>
      <t xml:space="preserve">Aguarda realização de audiência INICIAL. Aguarda INSTR. Não ouviu nossas testemunhas porque estavam presentes virtualmente. Sentença procedente. Indeferiu 7 e 8, km e add transf. Reconheceu os cartoes. RO por ambos. Não provido do Autor e provido do BAnco para afastar a vrr! RR dispensad. RR e AIRR pelo Autor. Denegados. </t>
    </r>
    <r>
      <rPr>
        <b/>
        <sz val="11"/>
        <rFont val="Times New Roman"/>
        <family val="1"/>
      </rPr>
      <t>TRANSITOU</t>
    </r>
    <r>
      <rPr>
        <sz val="11"/>
        <rFont val="Times New Roman"/>
        <family val="1"/>
      </rPr>
      <t xml:space="preserve">. Foi direto p/ perícia. Rct concordou. Nós impugnamos. Homologados do perito. Vamos de EE. Procedente em parte. Sem matéria para AP. </t>
    </r>
  </si>
  <si>
    <r>
      <t xml:space="preserve">Aguarda realizacao de audiência UNA para 28/11/2022. Procedente. RO dispensado. RO pelos outros 2. RR dispensado. RR e AIRR pelo Autor e GP. Agravo pelo rct pois não isento de HA. Não provido. </t>
    </r>
    <r>
      <rPr>
        <b/>
        <sz val="11"/>
        <rFont val="Times New Roman"/>
        <family val="1"/>
      </rPr>
      <t>TRANSITOU</t>
    </r>
    <r>
      <rPr>
        <sz val="11"/>
        <rFont val="Times New Roman"/>
        <family val="1"/>
      </rPr>
      <t>. Foi direto para perícia.</t>
    </r>
  </si>
  <si>
    <r>
      <t xml:space="preserve">Aguarda realização de audiência INICIAL. PROCEDENTE. RO por ambos. Provido do autor pra deferir PLR e venda de férias e banco para hon e afastar 1 férias. ED pelo Russo, não provido e aplicada multa. RR pelo Autor e pelo Russo. Do autor rejeitado e do banco aceito pelo 1046. Vamos de AIRR mesmo assim. </t>
    </r>
    <r>
      <rPr>
        <b/>
        <sz val="11"/>
        <rFont val="Times New Roman"/>
        <family val="1"/>
      </rPr>
      <t>CumPrSen</t>
    </r>
    <r>
      <rPr>
        <sz val="11"/>
        <rFont val="Times New Roman"/>
        <family val="1"/>
      </rPr>
      <t>: Concordamos com calcs rct. Homologados e mandou garantir (47.500). Garantimos.</t>
    </r>
  </si>
  <si>
    <t>Aguarda realização de audiência UNA. 1ª nao apareceu. Juiz indeferiu a oitiva de partes e tests, sob protestos. Foi p/ sentença. VamOs falar com o escritorio. IMPROCEDENTE em face do Banco, procedente em face da 1a Ré.</t>
  </si>
  <si>
    <t>Aguarda realização de audiência. Juiz indeferiu instr pq partes nao se manifestaram após replica. Vamos de RF alegando total ausencia de provas em face do Banco. Juiz reviu a decisão e marcou instr. IMPROC em face de todos (prescrito). RO rct. Denegado.</t>
  </si>
  <si>
    <t>Aguarda realização de audiência UNA. IMPROCEDENTE. RO rct. Não provido!</t>
  </si>
  <si>
    <t>IMPROCEDENTE (§3º em 1º grau, mas TRT manteve pelo 224)</t>
  </si>
  <si>
    <t>Aguarda realização de audiência. Foi p/ perícia médica e INSAL. Osesp acompanhará.</t>
  </si>
  <si>
    <t>k: https://trt15-jus-br.zoom.us/j/82616787881?pwd=czZ3YmtER09jZFZzbGhlblE5bnh6dz09                                  ID da reunião: 826 1678 7881       senha: 3vt</t>
  </si>
  <si>
    <t xml:space="preserve">:https://trt15-jus-br.zoom.us/j/81411912021?
pwd=o3YALgxw9IVd1TYXwZMcskCpMUpfW2.1                                                                                                 
ID da reunião: 814 1191 2021                                                    
Senha: 687921 </t>
  </si>
  <si>
    <t>Aguarda realização de audiência UNA. PROCEDENTE. Perdeu cc, vr, comissoes e PDE. Vamos de ED, nao providos. Vamos de RO (Claudinei Zapata Marques - 8ª Câmara). Não provido Reclamante e nosso só p/ HÁ. ED por erro material. Novo ED nosso pq só julgaram do rct (não provido). Provido nosso.</t>
  </si>
  <si>
    <t>Ofereci 60k em 29/5. 80k em 9/6. Quer 280k. SENTENÇA. Pediu proposta, mas vamos aguardar acórdão.</t>
  </si>
  <si>
    <t>Aguarda realização de audiência. RO pot todos (Andrea Guelfi - 8ª Câmara). Provido nosso p/ tirar dm e VR! ED rct, não provido.</t>
  </si>
  <si>
    <t>CARLOS EDUARDO PAINA ZANETTI</t>
  </si>
  <si>
    <t>00104383320265150034</t>
  </si>
  <si>
    <t>0010438-33.2026.5.15.0034</t>
  </si>
  <si>
    <t>ANGELICA VIANA SILVESTRE</t>
  </si>
  <si>
    <t>PAULO SOARES MOSSRI DE ALMEIDA</t>
  </si>
  <si>
    <t>00100272620265150119</t>
  </si>
  <si>
    <t>0010027-26.2026.5.15.0119</t>
  </si>
  <si>
    <t>RICHART WALISON LUIS DE LIMA MARTINS</t>
  </si>
  <si>
    <t>00105891220265150062</t>
  </si>
  <si>
    <t>BRUNO MOREIRA DA SILVA</t>
  </si>
  <si>
    <t>00102970520265150037</t>
  </si>
  <si>
    <t>0010297-05.2026.5.15.0037</t>
  </si>
  <si>
    <t>WESLEY DE OLIVEIRA DE MELO</t>
  </si>
  <si>
    <t xml:space="preserve">Apresentamos exceção de incompetência. </t>
  </si>
  <si>
    <t>RAFAEL DOS SANTOS ORLANDI</t>
  </si>
  <si>
    <t>00103651220265150115</t>
  </si>
  <si>
    <t>0010365-12.2026.5.15.0115</t>
  </si>
  <si>
    <t>GERENTE COMERCIAL SEGUROS I</t>
  </si>
  <si>
    <t>BRADESCOR LTDA</t>
  </si>
  <si>
    <t>CAMILA  MOURA DE CARVALHO</t>
  </si>
  <si>
    <t>ANTONIO ARNALDO ANTUNES RAMOS</t>
  </si>
  <si>
    <t>:https://trt15-jus-br.zoom.us/j/83858058750?pwd=MWlXOE0xdTJoWUo3QlZ1UzRFM2N2QT09                                                                             ID da reunião: 838 5805 8750                                   Senha de acesso: 759273A</t>
  </si>
  <si>
    <t>Ok enviado</t>
  </si>
  <si>
    <t>Na aud de conciliação, Banco chegou a oferecer o valor dos cálculos do perito, mas a rct recusou.</t>
  </si>
  <si>
    <t xml:space="preserve">SAG </t>
  </si>
  <si>
    <t>99k p/ os 2 processos (adv diferentes)</t>
  </si>
  <si>
    <t>142k (ok)</t>
  </si>
  <si>
    <t xml:space="preserve">Eng. Alexandre Eduardo Santos Ratton - CREA 5067857105 </t>
  </si>
  <si>
    <t>MARCO ANTONIO FOLEGATTI DE REZENDE</t>
  </si>
  <si>
    <t>VICTOR AUGUSTO PEREIRA DO NASCIMENTO</t>
  </si>
  <si>
    <t>: 
https://trt15-jus-br.zoom.us/j/83881577714?pwd=enl5OVBJWjJwaHQyTGI5Vy9URVlaUT09
Senha: 726391
Id: 838 8157 7714</t>
  </si>
  <si>
    <t>0010589-12.2026.5.15.0062</t>
  </si>
  <si>
    <t>MATHEUS GUERRA TAKADA</t>
  </si>
  <si>
    <t>::
https://trt15-jus-br.zoom.us/j/81177901035?
pwd=N1dpNzhQQy9LU1I4STlidXNpS3RBZz09
ID da reunião: 811 7790 1035
Senha de acesso: 179162</t>
  </si>
  <si>
    <r>
      <t xml:space="preserve">0010537-94.2025.5.15.0112 - </t>
    </r>
    <r>
      <rPr>
        <b/>
        <sz val="11"/>
        <color rgb="FF000000"/>
        <rFont val="Times New Roman"/>
        <family val="1"/>
      </rPr>
      <t>CumPrSe:</t>
    </r>
    <r>
      <rPr>
        <sz val="11"/>
        <color rgb="FF000000"/>
        <rFont val="Times New Roman"/>
        <family val="1"/>
      </rPr>
      <t xml:space="preserve"> 0010306-71.2026.5.15.0067</t>
    </r>
  </si>
  <si>
    <t>::
https://trt15-jus-br.zoom.us/j/8291243949?
pwd=RGNCTjNiVHJ5SUs4aVNYMEpTM2tyZz09&amp;omn=82237575299
ID da reunião: 829 124 3949
Senha de acesso: 841822</t>
  </si>
  <si>
    <t>Martha fez anterior</t>
  </si>
  <si>
    <t>: https://trt15-jus-br.zoom.us/j/81511698743?
pwd=Q3lzWUJ0Nm13NE5PckxBSWM5L0h5Zz09
ID da reunião: 815 1169 8743
Senha: 523382</t>
  </si>
  <si>
    <t xml:space="preserve">Ofereci 60k b em 27/01. Quer 120k. Mandei 85k em 4/2. Cobrei em 11/2, 23/2. Ta enrolando, nao manda cpp e nunca fecha. Muito tempo depois, pediu 100k e eu mantive os 85k. Em aud, juiz sugeriu 100k, mas Banco nao chega. </t>
  </si>
  <si>
    <t xml:space="preserve">Marina Spinelli (Patricia Von Ah)   fez a anterior </t>
  </si>
  <si>
    <r>
      <t xml:space="preserve">1ª Testemunha: SILVIA REGIANE PORTIOLI VERZENHASSI
E-mail: REGIANE.VERZENHASSI@BRADESCO.COM.BR
Tel.: (19) 99726-9085
2ª Testemunha: KELLY CRISTINA DA SILVA
E-mail: KELLY.D.SILVA@BRADESCO.COM.BR
Tel.: (19) 99108-9503
</t>
    </r>
    <r>
      <rPr>
        <b/>
        <sz val="11"/>
        <color theme="0" tint="-0.499984740745262"/>
        <rFont val="Times New Roman"/>
        <family val="1"/>
      </rPr>
      <t>3ª Testemunha: PRISCILLA CRISTINA DIAS
E-mail: PRISCILLAC.DIAS@BRADESCO.COM.BR
Tel.: (19) 97415-5550 -</t>
    </r>
    <r>
      <rPr>
        <b/>
        <sz val="11"/>
        <color rgb="FFFF0000"/>
        <rFont val="Times New Roman"/>
        <family val="1"/>
      </rPr>
      <t xml:space="preserve"> Essa testemunha TEM QUE ESTAR PRESENTE, sob pena de multa de má-fé ao banco</t>
    </r>
  </si>
  <si>
    <r>
      <t xml:space="preserve">1ª Testemunha: SILVIA REGIANE PORTIOLI VERZENHASSI
E-mail: REGIANE.VERZENHASSI@BRADESCO.COM.BR
Tel.: (19) 99726-9085
2ª Testemunha: KELLY CRISTINA DA SILVA
E-mail: KELLY.D.SILVA@BRADESCO.COM.BR
Tel.: (19) 99108-9503
</t>
    </r>
    <r>
      <rPr>
        <b/>
        <sz val="11"/>
        <rFont val="Times New Roman"/>
        <family val="1"/>
      </rPr>
      <t>3ª Testemunha: PRISCILLA CRISTINA DIAS
E-mail: PRISCILLAC.DIAS@BRADESCO.COM.BR
Tel.: (19) 97415-5550 - Essa testemunha TEM QUE ESTAR PRESENTE, sob pena de multa de má-fé ao banco</t>
    </r>
  </si>
  <si>
    <t>FUNC ATIVA - Nao quer rescisão. Adv disse que, pela questão de saúde, é inviável o acordo. Não quer rescisão.</t>
  </si>
  <si>
    <t>Nao iniciei pois baixo o valor. Na aud, oferecer ate 65k.Nao aceitou. SENTENÇA. Ajuizou outro processo. Não quer rescisão (tentou suicídio)</t>
  </si>
  <si>
    <t>Valor calcs b: 71.687,64 + 10% hon</t>
  </si>
  <si>
    <t>Ofereci 45+ 4,5 de hon em 11/3</t>
  </si>
  <si>
    <t>SAG (OK)</t>
  </si>
  <si>
    <t>1ª Testemunha: PATRICIA RODRIGUES BUSO COSTA
E-mail: PATRICIA.R.COSTA@BRADESCO.COM.BR
Tel.: 19 994397433 - ok confirmada
2ª Testemunha: EVELYN CRISTINA NARCISO CARNEIRO
E-mail: EVELYN.CARNEIRO@BRADESCO.COM.BR
Tel.: (19) 99970-6653 - ok confirmada
3ª Testemunha: MICHEL CARDOSO GALVAO
E-mail: MICHEL.C.GALVAO@BRADESCO.COM.BR
Tel.: (19) 99595-0564 - ok confirmado</t>
  </si>
  <si>
    <t xml:space="preserve">TEM OUTRA AÇAO com Fadiga (0011907-24.2022.5.15.0077) . Aguarda realização de audiência UNA. Apresentamos exceção de incompetência. ACEITA. Enviarão para Indaiatuba. Apresentou emenda pedindo PDE e verba de representação. PROCEDENTE. Perdeu cartoes, VR e PDE. RO por ambos. Nao providos. RR dispensado. RR e AIRR rct. Denegados.  </t>
  </si>
  <si>
    <r>
      <t xml:space="preserve">HE pós 6a (comp ok), ADC </t>
    </r>
    <r>
      <rPr>
        <sz val="11"/>
        <color theme="0" tint="-0.499984740745262"/>
        <rFont val="Times New Roman"/>
        <family val="1"/>
      </rPr>
      <t>+1%</t>
    </r>
    <r>
      <rPr>
        <sz val="11"/>
        <rFont val="Times New Roman"/>
        <family val="1"/>
      </rPr>
      <t xml:space="preserve">, comp </t>
    </r>
  </si>
  <si>
    <r>
      <t xml:space="preserve">Aguarda realização de audiência UNA em 16/11/22. Parcilamente procedente. ED do banco rejeitado. RO do Banco provido para reconhecer a negativa de prestação, anular a sentença de ED e mandou voltar para apreciar os pedidos de compensaçao de grat e adc 58. Voltou e juiz indeferiu. Apresentei outro ED pq ele só falou da comp da grat e dos demais nao. Novo RO. Deferiu a comp, div 180 e correçao ADC. RR dispensado, apresentado pelo Autor. Denegado. AIRR pelo autor. Denegado. </t>
    </r>
    <r>
      <rPr>
        <b/>
        <sz val="11"/>
        <rFont val="Times New Roman"/>
        <family val="1"/>
      </rPr>
      <t>TRANSITOU</t>
    </r>
    <r>
      <rPr>
        <sz val="11"/>
        <rFont val="Times New Roman"/>
        <family val="1"/>
      </rPr>
      <t>. Banco deverá apresentar cálculos.</t>
    </r>
  </si>
  <si>
    <t>Aguarda realização de audiência. Aguarda sentença. PROCEDENTE. RO dispensado. RO rct.</t>
  </si>
  <si>
    <t>Aguarda realização de audiência. Sem provas de cc pois aplicado §3º da claus 11 da CCT. PROCEDENTE. Perdeu cc, afastou cartões e DM.</t>
  </si>
  <si>
    <t>HE pós 8ª, IJ,  HA (5%) - (§3º)</t>
  </si>
  <si>
    <r>
      <rPr>
        <b/>
        <sz val="11"/>
        <color theme="1"/>
        <rFont val="Times New Roman"/>
        <family val="1"/>
      </rPr>
      <t>RESCISÓRIAS</t>
    </r>
    <r>
      <rPr>
        <sz val="11"/>
        <color theme="1"/>
        <rFont val="Times New Roman"/>
        <family val="1"/>
      </rPr>
      <t xml:space="preserve">. Determinada manifestação ao pedido liminar em 5 dias. Indeferida. Aguarda sentença. PROCEDENTE. Afastou a litipendecia pelo SD pois não foi apreciado em outras açoes, reconheceu pelas rescisórias até a primeira dispensa e deferiu só as devidas entre a 1a e 2a dispensa. Vamos de ED pq extinguiu a açao pelas rescisórias até 12/5/21, mas deferiu os títulos considerando periodos anteriores. Rejeitados. RO por ambos. Provido só do Autor p/ correção e JG. RR dispensado. RR e AIRR pelo Sandro, denegados. </t>
    </r>
    <r>
      <rPr>
        <b/>
        <sz val="11"/>
        <color theme="1"/>
        <rFont val="Times New Roman"/>
        <family val="1"/>
      </rPr>
      <t>TRANSITOU</t>
    </r>
    <r>
      <rPr>
        <sz val="11"/>
        <color theme="1"/>
        <rFont val="Times New Roman"/>
        <family val="1"/>
      </rPr>
      <t xml:space="preserve">. </t>
    </r>
    <r>
      <rPr>
        <b/>
        <sz val="11"/>
        <color theme="1"/>
        <rFont val="Times New Roman"/>
        <family val="1"/>
      </rPr>
      <t>CumSen</t>
    </r>
    <r>
      <rPr>
        <sz val="11"/>
        <color theme="1"/>
        <rFont val="Times New Roman"/>
        <family val="1"/>
      </rPr>
      <t>: Vamos nos manifestar aos calcs do Autor. Foi p/ perícia.</t>
    </r>
  </si>
  <si>
    <t>Aguarda realização de audiência INICIAL. PROCEDENTE. RO dispensado. RO Gocil</t>
  </si>
  <si>
    <t>Sim - sem aud</t>
  </si>
  <si>
    <t>Aguarda realização de audiência (OBS VAN: com menção ao linkdin dos paradigmas)</t>
  </si>
  <si>
    <t>58k para os 2 casos</t>
  </si>
  <si>
    <t>Ofereci 50k em 25/8. Em 2/9, 65k. Em 9/9, confirmei 65k. Não quis. Em 4/11 passei 95k como máximo. Cobrei em 12/11, 17/11, 26/11. Recusou. Em 12/03, passei 90k como novo valor.</t>
  </si>
  <si>
    <t>SAG - 12/3</t>
  </si>
  <si>
    <t> MILENA SIINTANI DO VALLE, (11) 93232-3120 - trocou pela Fernanda Bergamo Teixeira</t>
  </si>
  <si>
    <t>1ª Testemunha: FERNANDA GONCALVES DA SILVA
E-mail: FERNANDA.O.GONCALVES@BRADESCO.COM.BR
Tel.: (11) 93216-2661 - dispensada
2ª Testemunha: LETICIA LEMOS BERTO
E-mail: LETICIA.BERTO@BRADESCO.COM.BR
Tel.: (11) 93222-9662 - amiga da reclamante - dispensamos 
3ª Testemunha: IAGO GABRIEL TASSI BALLES
E-mail: IAGO.BALLES@BRADESCO.COM.BR
Tel.: (11) 97897-9285</t>
  </si>
  <si>
    <t xml:space="preserve">1ª Testemunha: PEDRO HENRIQUE SAMPAIO PIN
E-mail: PEDRO.PIN@BRADESCO.COM.BR
Tel.: (19) 99241-6137 - ok
2ª Testemunha: DAIANE SARA BOSCHETTI MINGATO
E-mail: DAIANE.MINGATO@BRADESCO.COM.BR
Tel.: 55 19 982830922 - ok
3ª Testemunha: LILIANE APARECIDA ALEXANDRE
E-mail: LILIANE.ALEXANDRE@BRADESCO.COM.BR
Tel.: 55 19 993110781 - esta em treinamento nao podera ir </t>
  </si>
  <si>
    <t>12k</t>
  </si>
  <si>
    <t xml:space="preserve">115k no 2 </t>
  </si>
  <si>
    <t>só MS</t>
  </si>
  <si>
    <t>86k</t>
  </si>
  <si>
    <t>248K</t>
  </si>
  <si>
    <t>Aguarda realização de audiência. Na defesa consta Linkedindo dos paradigmas</t>
  </si>
  <si>
    <t>aguarda marcar</t>
  </si>
  <si>
    <t>Thiago Leite Silva
Cel.: 21 96781 3014
thiago.leite@bradescoseguros.com.br</t>
  </si>
  <si>
    <t xml:space="preserve">Indiquei Elas em Pauta, mas nao pautaram. Ofereci 80k em </t>
  </si>
  <si>
    <t>Tiago - (16) 99966-7072</t>
  </si>
  <si>
    <t>e-mail Renan (18) 99712-1618</t>
  </si>
  <si>
    <t xml:space="preserve">Oferecer em aud </t>
  </si>
  <si>
    <t>Insuportaveis de Uberlandia</t>
  </si>
  <si>
    <t xml:space="preserve">Aguarda realização de audiência. IMPROCEDENTE. Não deu nossos HA. RO por ambos (nosso pelos HA apenas). Provido só nosso para honorários. </t>
  </si>
  <si>
    <r>
      <t xml:space="preserve"> </t>
    </r>
    <r>
      <rPr>
        <b/>
        <sz val="11"/>
        <color theme="1"/>
        <rFont val="Times New Roman"/>
        <family val="1"/>
      </rPr>
      <t>GERAL.</t>
    </r>
    <r>
      <rPr>
        <sz val="11"/>
        <color theme="1"/>
        <rFont val="Times New Roman"/>
        <family val="1"/>
      </rPr>
      <t xml:space="preserve"> Aguarda realização de audiência</t>
    </r>
  </si>
  <si>
    <r>
      <rPr>
        <b/>
        <sz val="11"/>
        <color theme="1"/>
        <rFont val="Times New Roman"/>
        <family val="1"/>
      </rPr>
      <t>DOENÇA</t>
    </r>
    <r>
      <rPr>
        <sz val="11"/>
        <color theme="1"/>
        <rFont val="Times New Roman"/>
        <family val="1"/>
      </rPr>
      <t>. Perícia indicou varias doenças psicologicas, mas sem incapacidade  e nexo concausal. Aguarda realização de audiência</t>
    </r>
  </si>
  <si>
    <t xml:space="preserve">Ofereci 100k nos 2 processos em 12/3. </t>
  </si>
  <si>
    <t xml:space="preserve">Ofereci 100k nos 2 processos em 12/3. Decidimos aguardar a sentença. </t>
  </si>
  <si>
    <t xml:space="preserve">Aguarda sentença e dist no TRT </t>
  </si>
  <si>
    <t>VER - nada em 13/3</t>
  </si>
  <si>
    <t>Cesar (mesmo Stephani) - Wpp</t>
  </si>
  <si>
    <t>Ofereci 100k em 12/3</t>
  </si>
  <si>
    <t>Linda Laurie Amorim Salvador
Cel.: 12 99109 2588
linda.salvador@bradescoseguros.com.br - dispensada, problemas de saude 
 ANA LAURA MEIRELES FELIX DOS REIS
Celular Corporativo: (12) 99229-6503
ana.reis@bradescoseguros.com.br</t>
  </si>
  <si>
    <t>62k</t>
  </si>
  <si>
    <t>SAG em 12/3</t>
  </si>
  <si>
    <t xml:space="preserve">Ofereci 100k em 12/3. </t>
  </si>
  <si>
    <t>Oferecer em aud. Pegar contraproposta</t>
  </si>
  <si>
    <t>Insuportáveis de Uberlândia</t>
  </si>
  <si>
    <t>Rubens - wpp</t>
  </si>
  <si>
    <t>47.500k (239k p/ ambos)</t>
  </si>
  <si>
    <t>192k (239k p/ ambos)</t>
  </si>
  <si>
    <t>Eraldo - wpp</t>
  </si>
  <si>
    <t>Ofereci 200k em 12/3 e disse que é válida até 31/3</t>
  </si>
  <si>
    <t>130k</t>
  </si>
  <si>
    <t>Ofereci 80k em 12/3. encerrado pela ditância. Em aud, chegar a 130k.</t>
  </si>
  <si>
    <r>
      <t>Aguarda realização de audiência INICIAL. Aguarda INSTR. Sentença indeferiu cc, mas deu o resto, condenando porque o banco não provou que cumpria cotas. RO por ambos. Não provido da Autora e do Banco só para diminuir DM de 15k para 5k. Russo e Banco dispensaram RR, mesmo eu insistindo com Maiara (Russo). ED pela Autora, nao provido. RR e AIRR pela Autora. Sugeri ao banco reintegraçao em 31/7/24 para diminuir o valor da indenizaçao pelo periodo de afastamento. Negada por Gabriel. Denegado AIRR.</t>
    </r>
    <r>
      <rPr>
        <b/>
        <sz val="11"/>
        <rFont val="Times New Roman"/>
        <family val="1"/>
      </rPr>
      <t xml:space="preserve"> </t>
    </r>
    <r>
      <rPr>
        <sz val="11"/>
        <rFont val="Times New Roman"/>
        <family val="1"/>
      </rPr>
      <t xml:space="preserve">Agravo pela rct. </t>
    </r>
    <r>
      <rPr>
        <u/>
        <sz val="11"/>
        <rFont val="Times New Roman"/>
        <family val="1"/>
      </rPr>
      <t>REINTEGRADA em 15/9/25</t>
    </r>
    <r>
      <rPr>
        <sz val="11"/>
        <rFont val="Times New Roman"/>
        <family val="1"/>
      </rPr>
      <t xml:space="preserve">. </t>
    </r>
    <r>
      <rPr>
        <b/>
        <sz val="11"/>
        <rFont val="Times New Roman"/>
        <family val="1"/>
      </rPr>
      <t>EXE PROV</t>
    </r>
    <r>
      <rPr>
        <sz val="11"/>
        <rFont val="Times New Roman"/>
        <family val="1"/>
      </rPr>
      <t xml:space="preserve">: impugnamos cálculos rct, marcaram conciliação. Infrutífera. Mandou reintegrar e depositar incontroverso em 30 dias. Homologados cálculos do rct. Aguarda trânsito. </t>
    </r>
  </si>
  <si>
    <t>Ofereci 75k em 12/3. Distantes.</t>
  </si>
  <si>
    <t>Apresentamos exceção de incompetência. Rejeitada. Aguarda realização de audiência. Foi p/ perícia médica. Concausa p/ problema lombar em 24% e apta com restrições (lesão de 10% na coluna). Tal resultado sem análise dos docs juntados pelo banco. Intimaram a perita dos docs e ela vai reapresentar o laudo. Manteve a conclusão.</t>
  </si>
  <si>
    <t>INICIAR laudo concausa</t>
  </si>
  <si>
    <r>
      <t xml:space="preserve">Aguarda realização de audiência. IMPROCEDENTE. RO (5ª Câmara). Não provido! </t>
    </r>
    <r>
      <rPr>
        <b/>
        <sz val="11"/>
        <color theme="9" tint="-0.249977111117893"/>
        <rFont val="Times New Roman"/>
        <family val="1"/>
      </rPr>
      <t>TRANSITOU</t>
    </r>
    <r>
      <rPr>
        <sz val="11"/>
        <color theme="9" tint="-0.249977111117893"/>
        <rFont val="Times New Roman"/>
        <family val="1"/>
      </rPr>
      <t>. TM reservas.</t>
    </r>
  </si>
  <si>
    <r>
      <t xml:space="preserve">Aguarda realização de audiência UNA. Não nos deixaram ouvir test porque a que levamos não saiu intimada. Sentença procedente. Cartoes ok. ED pela claus 11. Nao provido. RO (José Otávio - 2ª Câmara). Provido nosso p/ IMPROCEDENCIA. </t>
    </r>
    <r>
      <rPr>
        <b/>
        <sz val="11"/>
        <color theme="9" tint="-0.249977111117893"/>
        <rFont val="Times New Roman"/>
        <family val="1"/>
      </rPr>
      <t>TRANSITOU</t>
    </r>
    <r>
      <rPr>
        <sz val="11"/>
        <color theme="9" tint="-0.249977111117893"/>
        <rFont val="Times New Roman"/>
        <family val="1"/>
      </rPr>
      <t>. GCPJ zerado. Plan reserva</t>
    </r>
  </si>
  <si>
    <t>! INICIAR MT (pos distribuir o outro no TRT)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</si>
</sst>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8" formatCode="&quot;R$&quot;\ #,##0.00;[Red]\-&quot;R$&quot;\ #,##0.00"/>
    <numFmt numFmtId="44" formatCode="_-&quot;R$&quot;\ * #,##0.00_-;\-&quot;R$&quot;\ * #,##0.00_-;_-&quot;R$&quot;\ * &quot;-&quot;??_-;_-@_-"/>
    <numFmt numFmtId="164" formatCode="&quot;R$&quot;#,##0.00_);[Red]\(&quot;R$&quot;#,##0.00\)"/>
    <numFmt numFmtId="165" formatCode="_(&quot;R$&quot;* #,##0.00_);_(&quot;R$&quot;* \(#,##0.00\);_(&quot;R$&quot;* &quot;-&quot;??_);_(@_)"/>
    <numFmt numFmtId="166" formatCode="dd/mm/yy;@"/>
    <numFmt numFmtId="167" formatCode="h:mm;@"/>
    <numFmt numFmtId="168" formatCode="_-[$R$-416]* #,##0.00_-;\-[$R$-416]* #,##0.00_-;_-[$R$-416]* &quot;-&quot;??_-;_-@_-"/>
    <numFmt numFmtId="169" formatCode="&quot;R$&quot;\ #,##0.00"/>
  </numFmts>
  <fonts count="129">
    <font>
      <sz val="11"/>
      <color theme="1"/>
      <name val="Calibri"/>
      <family val="2"/>
      <scheme val="minor"/>
    </font>
    <font>
      <sz val="11"/>
      <color theme="1"/>
      <name val="Times New Roman"/>
      <family val="1"/>
    </font>
    <font>
      <b/>
      <sz val="11"/>
      <name val="Times New Roman"/>
      <family val="1"/>
    </font>
    <font>
      <sz val="11"/>
      <name val="Times New Roman"/>
      <family val="1"/>
    </font>
    <font>
      <b/>
      <sz val="11"/>
      <color theme="1"/>
      <name val="Times New Roman"/>
      <family val="1"/>
    </font>
    <font>
      <sz val="11"/>
      <color theme="0" tint="-0.499984740745262"/>
      <name val="Times New Roman"/>
      <family val="1"/>
    </font>
    <font>
      <b/>
      <u/>
      <sz val="11"/>
      <name val="Times New Roman"/>
      <family val="1"/>
    </font>
    <font>
      <i/>
      <sz val="11"/>
      <name val="Times New Roman"/>
      <family val="1"/>
    </font>
    <font>
      <sz val="11"/>
      <color rgb="FFFF0000"/>
      <name val="Times New Roman"/>
      <family val="1"/>
    </font>
    <font>
      <b/>
      <sz val="11"/>
      <color rgb="FFFF0000"/>
      <name val="Times New Roman"/>
      <family val="1"/>
    </font>
    <font>
      <sz val="10"/>
      <name val="MS Sans Serif"/>
      <family val="2"/>
    </font>
    <font>
      <u/>
      <sz val="11"/>
      <name val="Times New Roman"/>
      <family val="1"/>
    </font>
    <font>
      <sz val="10"/>
      <color theme="1"/>
      <name val="Bradesco Sans"/>
      <family val="2"/>
    </font>
    <font>
      <sz val="11"/>
      <color theme="5"/>
      <name val="Times New Roman"/>
      <family val="1"/>
    </font>
    <font>
      <sz val="11"/>
      <color theme="9"/>
      <name val="Times New Roman"/>
      <family val="1"/>
    </font>
    <font>
      <sz val="11"/>
      <color theme="0" tint="-0.34998626667073579"/>
      <name val="Times New Roman"/>
      <family val="1"/>
    </font>
    <font>
      <u/>
      <sz val="11"/>
      <color theme="1"/>
      <name val="Times New Roman"/>
      <family val="1"/>
    </font>
    <font>
      <sz val="11"/>
      <color rgb="FF002060"/>
      <name val="Times New Roman"/>
      <family val="1"/>
    </font>
    <font>
      <u/>
      <sz val="11"/>
      <color theme="10"/>
      <name val="Calibri"/>
      <family val="2"/>
      <scheme val="minor"/>
    </font>
    <font>
      <sz val="11"/>
      <color theme="4"/>
      <name val="Times New Roman"/>
      <family val="1"/>
    </font>
    <font>
      <b/>
      <sz val="12"/>
      <color theme="1"/>
      <name val="Times New Roman"/>
      <family val="1"/>
    </font>
    <font>
      <sz val="10"/>
      <name val="Calibri"/>
      <family val="2"/>
    </font>
    <font>
      <sz val="8"/>
      <name val="Calibri"/>
      <family val="2"/>
      <scheme val="minor"/>
    </font>
    <font>
      <b/>
      <sz val="11"/>
      <name val="Calibri"/>
      <family val="2"/>
      <scheme val="minor"/>
    </font>
    <font>
      <sz val="11"/>
      <color theme="3"/>
      <name val="Times New Roman"/>
      <family val="1"/>
    </font>
    <font>
      <i/>
      <sz val="11"/>
      <color theme="1"/>
      <name val="Times New Roman"/>
      <family val="1"/>
    </font>
    <font>
      <sz val="11"/>
      <color theme="9" tint="-0.249977111117893"/>
      <name val="Times New Roman"/>
      <family val="1"/>
    </font>
    <font>
      <b/>
      <sz val="11"/>
      <color theme="9" tint="-0.249977111117893"/>
      <name val="Times New Roman"/>
      <family val="1"/>
    </font>
    <font>
      <b/>
      <sz val="11"/>
      <color theme="4"/>
      <name val="Times New Roman"/>
      <family val="1"/>
    </font>
    <font>
      <sz val="11"/>
      <color theme="9" tint="0.39997558519241921"/>
      <name val="Times New Roman"/>
      <family val="1"/>
    </font>
    <font>
      <b/>
      <sz val="11"/>
      <color theme="9"/>
      <name val="Times New Roman"/>
      <family val="1"/>
    </font>
    <font>
      <u/>
      <sz val="11"/>
      <color theme="9" tint="-0.249977111117893"/>
      <name val="Times New Roman"/>
      <family val="1"/>
    </font>
    <font>
      <b/>
      <sz val="11"/>
      <color theme="9" tint="0.39997558519241921"/>
      <name val="Times New Roman"/>
      <family val="1"/>
    </font>
    <font>
      <b/>
      <u/>
      <sz val="11"/>
      <color theme="9" tint="0.39997558519241921"/>
      <name val="Times New Roman"/>
      <family val="1"/>
    </font>
    <font>
      <u/>
      <sz val="11"/>
      <color theme="9"/>
      <name val="Times New Roman"/>
      <family val="1"/>
    </font>
    <font>
      <sz val="11"/>
      <color theme="1"/>
      <name val="Bradesco Sans"/>
    </font>
    <font>
      <sz val="11"/>
      <color rgb="FF000000"/>
      <name val="Times New Roman"/>
      <family val="1"/>
    </font>
    <font>
      <sz val="11"/>
      <color rgb="FF000000"/>
      <name val="Calibri"/>
      <family val="2"/>
    </font>
    <font>
      <i/>
      <sz val="11"/>
      <color theme="9"/>
      <name val="Times New Roman"/>
      <family val="1"/>
    </font>
    <font>
      <sz val="12"/>
      <color theme="9"/>
      <name val="Times New Roman"/>
      <family val="1"/>
    </font>
    <font>
      <b/>
      <u/>
      <sz val="12"/>
      <color theme="9"/>
      <name val="Times New Roman"/>
      <family val="1"/>
    </font>
    <font>
      <b/>
      <sz val="12"/>
      <color theme="9"/>
      <name val="Times New Roman"/>
      <family val="1"/>
    </font>
    <font>
      <b/>
      <u/>
      <sz val="11"/>
      <color theme="9"/>
      <name val="Times New Roman"/>
      <family val="1"/>
    </font>
    <font>
      <sz val="11"/>
      <color theme="5" tint="-0.249977111117893"/>
      <name val="Times New Roman"/>
      <family val="1"/>
    </font>
    <font>
      <sz val="11"/>
      <color rgb="FF808080"/>
      <name val="Times New Roman"/>
      <family val="1"/>
    </font>
    <font>
      <sz val="11"/>
      <color rgb="FF4F81BD"/>
      <name val="Times New Roman"/>
      <family val="1"/>
    </font>
    <font>
      <sz val="11"/>
      <color rgb="FF00B050"/>
      <name val="Times New Roman"/>
      <family val="1"/>
    </font>
    <font>
      <sz val="11"/>
      <color theme="9" tint="-0.499984740745262"/>
      <name val="Times New Roman"/>
      <family val="1"/>
    </font>
    <font>
      <sz val="11"/>
      <color theme="6"/>
      <name val="Times New Roman"/>
      <family val="1"/>
    </font>
    <font>
      <sz val="11"/>
      <color theme="9" tint="0.59999389629810485"/>
      <name val="Times New Roman"/>
      <family val="1"/>
    </font>
    <font>
      <b/>
      <sz val="11"/>
      <color rgb="FF454545"/>
      <name val="Arial"/>
      <family val="2"/>
    </font>
    <font>
      <sz val="11"/>
      <color theme="6" tint="-0.249977111117893"/>
      <name val="Times New Roman"/>
      <family val="1"/>
    </font>
    <font>
      <b/>
      <u/>
      <sz val="11"/>
      <color theme="9" tint="-0.249977111117893"/>
      <name val="Times New Roman"/>
      <family val="1"/>
    </font>
    <font>
      <b/>
      <sz val="11"/>
      <color theme="0" tint="-0.499984740745262"/>
      <name val="Times New Roman"/>
      <family val="1"/>
    </font>
    <font>
      <i/>
      <sz val="11"/>
      <color theme="9" tint="-0.249977111117893"/>
      <name val="Times New Roman"/>
      <family val="1"/>
    </font>
    <font>
      <sz val="11"/>
      <name val="Calibri"/>
      <family val="2"/>
      <scheme val="minor"/>
    </font>
    <font>
      <b/>
      <sz val="12"/>
      <color theme="9" tint="-0.249977111117893"/>
      <name val="Times New Roman"/>
      <family val="1"/>
    </font>
    <font>
      <b/>
      <sz val="11"/>
      <color rgb="FF000000"/>
      <name val="Times New Roman"/>
      <family val="1"/>
    </font>
    <font>
      <b/>
      <sz val="11"/>
      <color theme="9" tint="-0.499984740745262"/>
      <name val="Times New Roman"/>
      <family val="1"/>
    </font>
    <font>
      <sz val="11"/>
      <color theme="1"/>
      <name val="Calibri"/>
      <family val="2"/>
      <scheme val="minor"/>
    </font>
    <font>
      <sz val="11"/>
      <color rgb="FFFF0000"/>
      <name val="Calibri"/>
      <family val="2"/>
      <scheme val="minor"/>
    </font>
    <font>
      <sz val="9"/>
      <name val="Calibri"/>
      <family val="2"/>
      <scheme val="minor"/>
    </font>
    <font>
      <sz val="11"/>
      <color theme="0" tint="-0.499984740745262"/>
      <name val="Calibri"/>
      <family val="2"/>
      <scheme val="minor"/>
    </font>
    <font>
      <sz val="12"/>
      <color theme="0" tint="-0.499984740745262"/>
      <name val="Calibri"/>
      <family val="2"/>
      <scheme val="minor"/>
    </font>
    <font>
      <sz val="10"/>
      <color rgb="FFFF0000"/>
      <name val="Calibri"/>
      <family val="2"/>
    </font>
    <font>
      <sz val="10"/>
      <color theme="0" tint="-0.499984740745262"/>
      <name val="Calibri"/>
      <family val="2"/>
    </font>
    <font>
      <sz val="11"/>
      <color theme="5"/>
      <name val="Calibri"/>
      <family val="2"/>
      <scheme val="minor"/>
    </font>
    <font>
      <sz val="9"/>
      <color theme="5"/>
      <name val="Calibri"/>
      <family val="2"/>
      <scheme val="minor"/>
    </font>
    <font>
      <sz val="9"/>
      <name val="Calibri"/>
      <family val="2"/>
    </font>
    <font>
      <sz val="9"/>
      <color rgb="FFFF0000"/>
      <name val="Calibri"/>
      <family val="2"/>
      <scheme val="minor"/>
    </font>
    <font>
      <sz val="11"/>
      <color theme="5" tint="-0.249977111117893"/>
      <name val="Calibri"/>
      <family val="2"/>
      <scheme val="minor"/>
    </font>
    <font>
      <sz val="9"/>
      <color theme="1"/>
      <name val="Calibri"/>
      <family val="2"/>
    </font>
    <font>
      <sz val="9"/>
      <color theme="0" tint="-0.499984740745262"/>
      <name val="Calibri"/>
      <family val="2"/>
      <scheme val="minor"/>
    </font>
    <font>
      <sz val="9"/>
      <color theme="9" tint="-0.249977111117893"/>
      <name val="Calibri"/>
      <family val="2"/>
      <scheme val="minor"/>
    </font>
    <font>
      <sz val="11"/>
      <color theme="9" tint="-0.249977111117893"/>
      <name val="Calibri"/>
      <family val="2"/>
      <scheme val="minor"/>
    </font>
    <font>
      <sz val="9"/>
      <color rgb="FFFF0000"/>
      <name val="Calibri"/>
      <family val="2"/>
    </font>
    <font>
      <sz val="11"/>
      <color theme="6"/>
      <name val="Calibri"/>
      <family val="2"/>
      <scheme val="minor"/>
    </font>
    <font>
      <sz val="10"/>
      <color theme="5"/>
      <name val="Calibri"/>
      <family val="2"/>
    </font>
    <font>
      <b/>
      <sz val="10"/>
      <color rgb="FFFF0000"/>
      <name val="Calibri"/>
      <family val="2"/>
    </font>
    <font>
      <sz val="9"/>
      <color theme="1"/>
      <name val="Bradesco Sans"/>
    </font>
    <font>
      <sz val="9"/>
      <color theme="9"/>
      <name val="Calibri"/>
      <family val="2"/>
    </font>
    <font>
      <sz val="11"/>
      <color theme="3" tint="0.39997558519241921"/>
      <name val="Times New Roman"/>
      <family val="1"/>
    </font>
    <font>
      <sz val="11"/>
      <color theme="4" tint="-0.249977111117893"/>
      <name val="Times New Roman"/>
      <family val="1"/>
    </font>
    <font>
      <b/>
      <sz val="11"/>
      <color theme="9" tint="-0.249977111117893"/>
      <name val="Calibri"/>
      <family val="2"/>
      <scheme val="minor"/>
    </font>
    <font>
      <sz val="9"/>
      <color theme="9" tint="-0.249977111117893"/>
      <name val="Calibri"/>
      <family val="2"/>
    </font>
    <font>
      <sz val="9"/>
      <color theme="9" tint="-0.249977111117893"/>
      <name val="Bradesco Sans"/>
    </font>
    <font>
      <sz val="11"/>
      <color rgb="FF000000"/>
      <name val="Calibri"/>
      <family val="2"/>
      <scheme val="minor"/>
    </font>
    <font>
      <u/>
      <sz val="11"/>
      <color rgb="FF000000"/>
      <name val="Calibri"/>
      <family val="2"/>
      <scheme val="minor"/>
    </font>
    <font>
      <sz val="9"/>
      <color rgb="FF000000"/>
      <name val="Bradesco Sans"/>
    </font>
    <font>
      <b/>
      <sz val="11"/>
      <color rgb="FF000000"/>
      <name val="Calibri"/>
      <family val="2"/>
      <scheme val="minor"/>
    </font>
    <font>
      <sz val="10"/>
      <color theme="9" tint="-0.249977111117893"/>
      <name val="Calibri"/>
      <family val="2"/>
    </font>
    <font>
      <b/>
      <sz val="10"/>
      <color theme="9" tint="-0.249977111117893"/>
      <name val="Calibri"/>
      <family val="2"/>
    </font>
    <font>
      <b/>
      <sz val="11"/>
      <color rgb="FFFF0000"/>
      <name val="Calibri"/>
      <family val="2"/>
      <scheme val="minor"/>
    </font>
    <font>
      <b/>
      <sz val="10"/>
      <name val="Calibri"/>
      <family val="2"/>
    </font>
    <font>
      <sz val="11"/>
      <color rgb="FF000000"/>
      <name val="MS Sans Serif"/>
      <family val="2"/>
    </font>
    <font>
      <sz val="12"/>
      <name val="Calibri"/>
      <family val="2"/>
      <scheme val="minor"/>
    </font>
    <font>
      <sz val="10"/>
      <color theme="1"/>
      <name val="Calibri"/>
      <family val="2"/>
    </font>
    <font>
      <sz val="11"/>
      <color rgb="FF0070C0"/>
      <name val="Calibri"/>
      <family val="2"/>
      <scheme val="minor"/>
    </font>
    <font>
      <sz val="9"/>
      <color theme="5"/>
      <name val="Bradesco Sans"/>
    </font>
    <font>
      <sz val="11"/>
      <color rgb="FF1F497D"/>
      <name val="Times New Roman"/>
      <family val="1"/>
    </font>
    <font>
      <b/>
      <sz val="11"/>
      <color rgb="FF4F81BD"/>
      <name val="Times New Roman"/>
      <family val="1"/>
    </font>
    <font>
      <b/>
      <sz val="10"/>
      <color theme="1"/>
      <name val="Bradesco Sans"/>
    </font>
    <font>
      <b/>
      <sz val="8"/>
      <color theme="1"/>
      <name val="Bradesco Sans"/>
    </font>
    <font>
      <sz val="10"/>
      <color theme="1"/>
      <name val="Bradesco Sans"/>
    </font>
    <font>
      <sz val="11"/>
      <color rgb="FF242424"/>
      <name val="Calibri"/>
      <family val="2"/>
      <scheme val="minor"/>
    </font>
    <font>
      <sz val="12"/>
      <color theme="9" tint="-0.249977111117893"/>
      <name val="Calibri"/>
      <family val="2"/>
      <scheme val="minor"/>
    </font>
    <font>
      <b/>
      <sz val="10"/>
      <color theme="5"/>
      <name val="Calibri"/>
      <family val="2"/>
    </font>
    <font>
      <sz val="10"/>
      <color theme="9" tint="-0.249977111117893"/>
      <name val="Times New Roman"/>
      <family val="1"/>
    </font>
    <font>
      <sz val="7"/>
      <color theme="9" tint="-0.249977111117893"/>
      <name val="Verdana"/>
      <family val="2"/>
    </font>
    <font>
      <sz val="9"/>
      <color theme="1"/>
      <name val="Bradesco Sans"/>
      <family val="2"/>
    </font>
    <font>
      <sz val="11"/>
      <color rgb="FFE26B0A"/>
      <name val="Times New Roman"/>
      <family val="1"/>
    </font>
    <font>
      <sz val="11"/>
      <name val="Calibri"/>
      <family val="2"/>
    </font>
    <font>
      <b/>
      <sz val="11"/>
      <color rgb="FFE26B0A"/>
      <name val="Times New Roman"/>
      <family val="1"/>
    </font>
    <font>
      <sz val="11"/>
      <color theme="1" tint="4.9989318521683403E-2"/>
      <name val="Times New Roman"/>
      <family val="1"/>
    </font>
    <font>
      <sz val="10"/>
      <color theme="9"/>
      <name val="Calibri"/>
      <family val="2"/>
    </font>
    <font>
      <sz val="11"/>
      <color theme="9"/>
      <name val="Calibri"/>
      <family val="2"/>
      <scheme val="minor"/>
    </font>
    <font>
      <b/>
      <sz val="11"/>
      <color theme="1" tint="4.9989318521683403E-2"/>
      <name val="Times New Roman"/>
      <family val="1"/>
    </font>
    <font>
      <u/>
      <sz val="11"/>
      <color rgb="FF000000"/>
      <name val="Times New Roman"/>
      <family val="1"/>
    </font>
    <font>
      <b/>
      <sz val="11"/>
      <color theme="1"/>
      <name val="Calibri"/>
      <family val="2"/>
      <scheme val="minor"/>
    </font>
    <font>
      <sz val="7.5"/>
      <color theme="9" tint="-0.249977111117893"/>
      <name val="Times New Roman"/>
      <family val="1"/>
    </font>
    <font>
      <sz val="9"/>
      <color theme="0" tint="-0.499984740745262"/>
      <name val="Bradesco Sans"/>
    </font>
    <font>
      <b/>
      <sz val="11"/>
      <color theme="3" tint="0.39997558519241921"/>
      <name val="Times New Roman"/>
      <family val="1"/>
    </font>
    <font>
      <sz val="11"/>
      <color rgb="FF0D0D0D"/>
      <name val="Times New Roman"/>
      <family val="1"/>
    </font>
    <font>
      <sz val="11"/>
      <color theme="1" tint="0.499984740745262"/>
      <name val="Times New Roman"/>
      <family val="1"/>
    </font>
    <font>
      <strike/>
      <sz val="11"/>
      <color rgb="FF000000"/>
      <name val="Times New Roman"/>
      <family val="1"/>
    </font>
    <font>
      <sz val="11"/>
      <color theme="6" tint="-0.499984740745262"/>
      <name val="Times New Roman"/>
      <family val="1"/>
    </font>
    <font>
      <b/>
      <sz val="11"/>
      <color theme="6" tint="-0.499984740745262"/>
      <name val="Times New Roman"/>
      <family val="1"/>
    </font>
    <font>
      <strike/>
      <sz val="11"/>
      <color rgb="FF808080"/>
      <name val="Times New Roman"/>
      <family val="1"/>
    </font>
    <font>
      <strike/>
      <sz val="11"/>
      <color theme="0" tint="-0.499984740745262"/>
      <name val="Times New Roman"/>
      <family val="1"/>
    </font>
  </fonts>
  <fills count="37">
    <fill>
      <patternFill patternType="none"/>
    </fill>
    <fill>
      <patternFill patternType="gray125"/>
    </fill>
    <fill>
      <patternFill patternType="solid">
        <fgColor theme="4" tint="0.39997558519241921"/>
        <bgColor indexed="64"/>
      </patternFill>
    </fill>
    <fill>
      <patternFill patternType="solid">
        <fgColor theme="0"/>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FFC000"/>
        <bgColor indexed="64"/>
      </patternFill>
    </fill>
    <fill>
      <patternFill patternType="solid">
        <fgColor rgb="FF7030A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FF00"/>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0" tint="-4.9989318521683403E-2"/>
        <bgColor indexed="65"/>
      </patternFill>
    </fill>
    <fill>
      <patternFill patternType="solid">
        <fgColor theme="8"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rgb="FF92D050"/>
        <bgColor indexed="64"/>
      </patternFill>
    </fill>
    <fill>
      <patternFill patternType="solid">
        <fgColor rgb="FF00B05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hair">
        <color theme="1" tint="0.34998626667073579"/>
      </left>
      <right style="hair">
        <color theme="1" tint="0.34998626667073579"/>
      </right>
      <top style="hair">
        <color theme="1" tint="0.34998626667073579"/>
      </top>
      <bottom style="hair">
        <color theme="1" tint="0.34998626667073579"/>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8">
    <xf numFmtId="0" fontId="0" fillId="0" borderId="0"/>
    <xf numFmtId="0" fontId="10" fillId="0" borderId="0"/>
    <xf numFmtId="0" fontId="12" fillId="0" borderId="0"/>
    <xf numFmtId="165" fontId="1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165" fontId="59" fillId="0" borderId="0" applyFont="0" applyFill="0" applyBorder="0" applyAlignment="0" applyProtection="0"/>
    <xf numFmtId="44" fontId="12" fillId="0" borderId="0" applyFont="0" applyFill="0" applyBorder="0" applyAlignment="0" applyProtection="0"/>
  </cellStyleXfs>
  <cellXfs count="1327">
    <xf numFmtId="0" fontId="0" fillId="0" borderId="0" xfId="0"/>
    <xf numFmtId="0" fontId="3" fillId="0" borderId="1" xfId="0" applyFont="1" applyBorder="1" applyAlignment="1">
      <alignment horizontal="center" vertical="center" wrapText="1"/>
    </xf>
    <xf numFmtId="0" fontId="1" fillId="0" borderId="1" xfId="0" applyFont="1" applyBorder="1" applyAlignment="1">
      <alignment horizontal="center" vertical="center" wrapText="1"/>
    </xf>
    <xf numFmtId="0" fontId="3" fillId="3" borderId="1"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1" xfId="0" applyFont="1" applyBorder="1" applyAlignment="1">
      <alignment horizontal="center" vertical="center"/>
    </xf>
    <xf numFmtId="14" fontId="1" fillId="0" borderId="1" xfId="0" applyNumberFormat="1" applyFont="1" applyBorder="1" applyAlignment="1">
      <alignment horizontal="center" vertical="center"/>
    </xf>
    <xf numFmtId="14" fontId="3" fillId="0" borderId="1" xfId="0" applyNumberFormat="1" applyFont="1" applyBorder="1" applyAlignment="1">
      <alignment horizontal="center" vertical="center"/>
    </xf>
    <xf numFmtId="0" fontId="2" fillId="0" borderId="1" xfId="0" applyFont="1" applyBorder="1" applyAlignment="1">
      <alignment horizontal="center" vertical="center" wrapText="1"/>
    </xf>
    <xf numFmtId="0" fontId="3" fillId="5" borderId="1" xfId="0" applyFont="1" applyFill="1" applyBorder="1" applyAlignment="1">
      <alignment horizontal="center" vertical="center" wrapText="1"/>
    </xf>
    <xf numFmtId="3" fontId="3" fillId="5" borderId="1" xfId="0" applyNumberFormat="1" applyFont="1" applyFill="1" applyBorder="1" applyAlignment="1">
      <alignment horizontal="center" vertical="center" wrapText="1"/>
    </xf>
    <xf numFmtId="0" fontId="3" fillId="6" borderId="1" xfId="0" applyFont="1" applyFill="1" applyBorder="1" applyAlignment="1">
      <alignment horizontal="center" vertical="center" wrapText="1"/>
    </xf>
    <xf numFmtId="3" fontId="3" fillId="3" borderId="1" xfId="0" applyNumberFormat="1" applyFont="1" applyFill="1" applyBorder="1" applyAlignment="1">
      <alignment horizontal="center" vertical="center" wrapText="1"/>
    </xf>
    <xf numFmtId="0" fontId="3" fillId="8" borderId="1" xfId="0" applyFont="1" applyFill="1" applyBorder="1" applyAlignment="1">
      <alignment horizontal="center" vertical="center" wrapText="1"/>
    </xf>
    <xf numFmtId="14" fontId="3" fillId="3" borderId="1" xfId="0" applyNumberFormat="1" applyFont="1" applyFill="1" applyBorder="1" applyAlignment="1">
      <alignment horizontal="center" vertical="center" wrapText="1"/>
    </xf>
    <xf numFmtId="14" fontId="3" fillId="0" borderId="1" xfId="0" applyNumberFormat="1" applyFont="1" applyBorder="1" applyAlignment="1">
      <alignment horizontal="center" vertical="center" wrapText="1"/>
    </xf>
    <xf numFmtId="0" fontId="2" fillId="5" borderId="1" xfId="0" applyFont="1" applyFill="1" applyBorder="1" applyAlignment="1">
      <alignment horizontal="center" vertical="center" wrapText="1"/>
    </xf>
    <xf numFmtId="0" fontId="1" fillId="8" borderId="1" xfId="0" applyFont="1" applyFill="1" applyBorder="1" applyAlignment="1">
      <alignment horizontal="center" vertical="center" wrapText="1"/>
    </xf>
    <xf numFmtId="14" fontId="1" fillId="0" borderId="1" xfId="0" applyNumberFormat="1" applyFont="1" applyBorder="1" applyAlignment="1">
      <alignment horizontal="center" vertical="center" wrapText="1"/>
    </xf>
    <xf numFmtId="49" fontId="3" fillId="0" borderId="1" xfId="0" applyNumberFormat="1" applyFont="1" applyBorder="1" applyAlignment="1">
      <alignment horizontal="center" vertical="center" wrapText="1"/>
    </xf>
    <xf numFmtId="49" fontId="3" fillId="3" borderId="1" xfId="0" applyNumberFormat="1" applyFont="1" applyFill="1" applyBorder="1" applyAlignment="1">
      <alignment horizontal="center" vertical="center" wrapText="1"/>
    </xf>
    <xf numFmtId="49" fontId="1" fillId="0" borderId="1" xfId="0" applyNumberFormat="1" applyFont="1" applyBorder="1" applyAlignment="1">
      <alignment horizontal="center" vertical="center" wrapText="1"/>
    </xf>
    <xf numFmtId="1" fontId="3" fillId="0" borderId="1" xfId="0" applyNumberFormat="1" applyFont="1" applyBorder="1" applyAlignment="1">
      <alignment horizontal="center" vertical="center" wrapText="1"/>
    </xf>
    <xf numFmtId="49" fontId="1" fillId="0" borderId="1" xfId="0" applyNumberFormat="1" applyFont="1" applyBorder="1" applyAlignment="1">
      <alignment horizontal="center" vertical="center"/>
    </xf>
    <xf numFmtId="1" fontId="3" fillId="0" borderId="2" xfId="0" applyNumberFormat="1" applyFont="1" applyBorder="1" applyAlignment="1">
      <alignment horizontal="center" vertical="center" wrapText="1"/>
    </xf>
    <xf numFmtId="14" fontId="11" fillId="0" borderId="1" xfId="0" applyNumberFormat="1" applyFont="1" applyBorder="1" applyAlignment="1">
      <alignment horizontal="center" vertical="center" wrapText="1"/>
    </xf>
    <xf numFmtId="49" fontId="2" fillId="2" borderId="1" xfId="0" applyNumberFormat="1" applyFont="1" applyFill="1" applyBorder="1" applyAlignment="1">
      <alignment horizontal="center" vertical="center" wrapText="1"/>
    </xf>
    <xf numFmtId="14"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7" borderId="1" xfId="0" applyFont="1" applyFill="1" applyBorder="1" applyAlignment="1" applyProtection="1">
      <alignment horizontal="center" vertical="center" wrapText="1"/>
      <protection locked="0"/>
    </xf>
    <xf numFmtId="0" fontId="4" fillId="7" borderId="1" xfId="0" applyFont="1" applyFill="1" applyBorder="1" applyAlignment="1">
      <alignment horizontal="center" vertical="center" wrapText="1"/>
    </xf>
    <xf numFmtId="0" fontId="4" fillId="9" borderId="1" xfId="0" applyFont="1" applyFill="1" applyBorder="1" applyAlignment="1">
      <alignment horizontal="center" vertical="center" wrapText="1"/>
    </xf>
    <xf numFmtId="0" fontId="4" fillId="10" borderId="1"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3" fillId="0" borderId="2" xfId="0" applyFont="1" applyBorder="1" applyAlignment="1">
      <alignment horizontal="center" vertical="center" wrapText="1"/>
    </xf>
    <xf numFmtId="0" fontId="4"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3" fillId="0" borderId="1" xfId="0" applyFont="1" applyBorder="1" applyAlignment="1">
      <alignment horizontal="center" vertical="center"/>
    </xf>
    <xf numFmtId="0" fontId="5" fillId="0" borderId="1" xfId="0" applyFont="1" applyBorder="1" applyAlignment="1">
      <alignment horizontal="center" vertical="center" wrapText="1"/>
    </xf>
    <xf numFmtId="0" fontId="4" fillId="11" borderId="1" xfId="0" applyFont="1" applyFill="1" applyBorder="1" applyAlignment="1">
      <alignment horizontal="center" vertical="center" wrapText="1"/>
    </xf>
    <xf numFmtId="0" fontId="1" fillId="11" borderId="1" xfId="0" applyFont="1" applyFill="1" applyBorder="1" applyAlignment="1">
      <alignment horizontal="center" vertical="center" wrapText="1"/>
    </xf>
    <xf numFmtId="166" fontId="3" fillId="3" borderId="1" xfId="0" applyNumberFormat="1" applyFont="1" applyFill="1" applyBorder="1" applyAlignment="1">
      <alignment horizontal="center" vertical="center" wrapText="1"/>
    </xf>
    <xf numFmtId="166" fontId="3" fillId="0" borderId="1" xfId="0" applyNumberFormat="1" applyFont="1" applyBorder="1" applyAlignment="1">
      <alignment horizontal="center" vertical="center" wrapText="1"/>
    </xf>
    <xf numFmtId="166" fontId="1" fillId="0" borderId="1" xfId="0" applyNumberFormat="1" applyFont="1" applyBorder="1" applyAlignment="1">
      <alignment horizontal="center" vertical="center" wrapText="1"/>
    </xf>
    <xf numFmtId="166" fontId="1" fillId="0" borderId="1" xfId="0" applyNumberFormat="1" applyFont="1" applyBorder="1" applyAlignment="1">
      <alignment horizontal="center" vertical="center"/>
    </xf>
    <xf numFmtId="0" fontId="1" fillId="0" borderId="1" xfId="0" applyFont="1" applyBorder="1" applyAlignment="1">
      <alignment horizontal="left" vertical="center" wrapText="1"/>
    </xf>
    <xf numFmtId="49" fontId="3" fillId="0" borderId="1" xfId="0" applyNumberFormat="1" applyFont="1" applyBorder="1" applyAlignment="1">
      <alignment horizontal="left" vertical="center" wrapText="1"/>
    </xf>
    <xf numFmtId="49" fontId="3" fillId="3" borderId="1" xfId="0" applyNumberFormat="1" applyFont="1" applyFill="1" applyBorder="1" applyAlignment="1">
      <alignment horizontal="left" vertical="center" wrapText="1"/>
    </xf>
    <xf numFmtId="0" fontId="1" fillId="0" borderId="1" xfId="0" applyFont="1" applyBorder="1" applyAlignment="1">
      <alignment vertical="center" wrapText="1"/>
    </xf>
    <xf numFmtId="0" fontId="3" fillId="0" borderId="0" xfId="0" applyFont="1" applyAlignment="1">
      <alignment horizontal="center" vertical="center" wrapText="1"/>
    </xf>
    <xf numFmtId="0" fontId="3" fillId="3" borderId="1" xfId="0" applyFont="1" applyFill="1" applyBorder="1" applyAlignment="1">
      <alignment horizontal="center" wrapText="1"/>
    </xf>
    <xf numFmtId="0" fontId="3" fillId="3" borderId="1" xfId="0" applyFont="1" applyFill="1" applyBorder="1" applyAlignment="1">
      <alignment horizontal="left" wrapText="1"/>
    </xf>
    <xf numFmtId="0" fontId="3" fillId="3" borderId="1" xfId="0" applyFont="1" applyFill="1" applyBorder="1" applyAlignment="1">
      <alignment wrapText="1"/>
    </xf>
    <xf numFmtId="14" fontId="3" fillId="3" borderId="1" xfId="0" applyNumberFormat="1" applyFont="1" applyFill="1" applyBorder="1" applyAlignment="1">
      <alignment horizontal="center" wrapText="1"/>
    </xf>
    <xf numFmtId="0" fontId="3" fillId="0" borderId="1" xfId="0" applyFont="1" applyBorder="1" applyAlignment="1">
      <alignment wrapText="1"/>
    </xf>
    <xf numFmtId="2" fontId="3" fillId="3" borderId="1" xfId="0" applyNumberFormat="1" applyFont="1" applyFill="1" applyBorder="1" applyAlignment="1">
      <alignment horizontal="center" vertical="center" wrapText="1"/>
    </xf>
    <xf numFmtId="0" fontId="3" fillId="5" borderId="1" xfId="0" applyFont="1" applyFill="1" applyBorder="1" applyAlignment="1">
      <alignment wrapText="1"/>
    </xf>
    <xf numFmtId="4" fontId="2" fillId="5" borderId="1" xfId="0" applyNumberFormat="1" applyFont="1" applyFill="1" applyBorder="1" applyAlignment="1">
      <alignment horizontal="center" vertical="center" wrapText="1"/>
    </xf>
    <xf numFmtId="0" fontId="3" fillId="0" borderId="1" xfId="0" applyFont="1" applyBorder="1" applyAlignment="1">
      <alignment horizontal="center" wrapText="1"/>
    </xf>
    <xf numFmtId="14" fontId="3" fillId="0" borderId="1" xfId="0" applyNumberFormat="1" applyFont="1" applyBorder="1" applyAlignment="1">
      <alignment horizontal="center" wrapText="1"/>
    </xf>
    <xf numFmtId="2" fontId="3" fillId="0" borderId="1" xfId="0" applyNumberFormat="1" applyFont="1" applyBorder="1" applyAlignment="1">
      <alignment vertical="center" wrapText="1"/>
    </xf>
    <xf numFmtId="0" fontId="2" fillId="0" borderId="0" xfId="0" applyFont="1" applyAlignment="1">
      <alignment horizontal="center" vertical="center" wrapText="1"/>
    </xf>
    <xf numFmtId="0" fontId="3" fillId="0" borderId="1" xfId="0" applyFont="1" applyBorder="1" applyAlignment="1">
      <alignment horizontal="left" wrapText="1"/>
    </xf>
    <xf numFmtId="0" fontId="2" fillId="0" borderId="1" xfId="0" applyFont="1" applyBorder="1" applyAlignment="1">
      <alignment horizontal="center" wrapText="1"/>
    </xf>
    <xf numFmtId="0" fontId="1" fillId="0" borderId="1" xfId="0" applyFont="1" applyBorder="1" applyAlignment="1">
      <alignment wrapText="1"/>
    </xf>
    <xf numFmtId="0" fontId="2" fillId="8" borderId="1" xfId="0" applyFont="1" applyFill="1" applyBorder="1" applyAlignment="1">
      <alignment horizontal="center" vertical="center" wrapText="1"/>
    </xf>
    <xf numFmtId="0" fontId="3" fillId="0" borderId="0" xfId="0" applyFont="1" applyAlignment="1">
      <alignment wrapText="1"/>
    </xf>
    <xf numFmtId="0" fontId="2" fillId="3" borderId="1" xfId="0" applyFont="1" applyFill="1" applyBorder="1" applyAlignment="1">
      <alignment horizontal="center" vertical="center" wrapText="1"/>
    </xf>
    <xf numFmtId="0" fontId="4" fillId="0" borderId="1" xfId="0" applyFont="1" applyBorder="1" applyAlignment="1">
      <alignment wrapText="1"/>
    </xf>
    <xf numFmtId="14" fontId="3" fillId="0" borderId="1" xfId="0" applyNumberFormat="1" applyFont="1" applyBorder="1" applyAlignment="1">
      <alignment wrapText="1"/>
    </xf>
    <xf numFmtId="0" fontId="2" fillId="3" borderId="3" xfId="0" applyFont="1" applyFill="1" applyBorder="1" applyAlignment="1">
      <alignment horizontal="center" vertical="center" wrapText="1"/>
    </xf>
    <xf numFmtId="0" fontId="2" fillId="3" borderId="0" xfId="0" applyFont="1" applyFill="1" applyAlignment="1">
      <alignment horizontal="center" vertical="center" wrapText="1"/>
    </xf>
    <xf numFmtId="0" fontId="4" fillId="0" borderId="0" xfId="0" applyFont="1" applyAlignment="1">
      <alignment horizontal="center" vertical="center" wrapText="1"/>
    </xf>
    <xf numFmtId="0" fontId="4" fillId="0" borderId="0" xfId="0" applyFont="1" applyAlignment="1">
      <alignment wrapText="1"/>
    </xf>
    <xf numFmtId="0" fontId="3" fillId="12" borderId="1" xfId="0" applyFont="1" applyFill="1" applyBorder="1" applyAlignment="1">
      <alignment wrapText="1"/>
    </xf>
    <xf numFmtId="0" fontId="3" fillId="5" borderId="0" xfId="0" applyFont="1" applyFill="1" applyAlignment="1">
      <alignment horizontal="center" vertical="center" wrapText="1"/>
    </xf>
    <xf numFmtId="0" fontId="3" fillId="0" borderId="0" xfId="0" applyFont="1" applyAlignment="1">
      <alignment horizontal="center" wrapText="1"/>
    </xf>
    <xf numFmtId="4" fontId="2" fillId="5" borderId="0" xfId="0" applyNumberFormat="1" applyFont="1" applyFill="1" applyAlignment="1">
      <alignment horizontal="center" vertical="center" wrapText="1"/>
    </xf>
    <xf numFmtId="0" fontId="2" fillId="0" borderId="0" xfId="0" applyFont="1" applyAlignment="1">
      <alignment horizontal="center" wrapText="1"/>
    </xf>
    <xf numFmtId="14" fontId="3" fillId="0" borderId="1" xfId="0" applyNumberFormat="1" applyFont="1" applyBorder="1" applyAlignment="1">
      <alignment horizontal="left" wrapText="1"/>
    </xf>
    <xf numFmtId="0" fontId="3" fillId="8" borderId="1" xfId="0" applyFont="1" applyFill="1" applyBorder="1" applyAlignment="1">
      <alignment wrapText="1"/>
    </xf>
    <xf numFmtId="4" fontId="3" fillId="5" borderId="1" xfId="0" applyNumberFormat="1" applyFont="1" applyFill="1" applyBorder="1" applyAlignment="1">
      <alignment horizontal="center" vertical="center" wrapText="1"/>
    </xf>
    <xf numFmtId="0" fontId="3" fillId="3" borderId="0" xfId="0" applyFont="1" applyFill="1" applyAlignment="1">
      <alignment horizontal="left" wrapText="1"/>
    </xf>
    <xf numFmtId="0" fontId="3" fillId="0" borderId="3" xfId="0" applyFont="1" applyBorder="1" applyAlignment="1">
      <alignment wrapText="1"/>
    </xf>
    <xf numFmtId="0" fontId="1" fillId="0" borderId="0" xfId="0" applyFont="1" applyAlignment="1">
      <alignment wrapText="1"/>
    </xf>
    <xf numFmtId="0" fontId="1" fillId="0" borderId="0" xfId="0" applyFont="1" applyAlignment="1">
      <alignment horizontal="center" vertical="center" wrapText="1"/>
    </xf>
    <xf numFmtId="0" fontId="3" fillId="3" borderId="1" xfId="0" applyFont="1" applyFill="1" applyBorder="1" applyAlignment="1">
      <alignment horizontal="center" vertical="center"/>
    </xf>
    <xf numFmtId="0" fontId="3" fillId="3" borderId="1" xfId="0" applyFont="1" applyFill="1" applyBorder="1" applyAlignment="1">
      <alignment horizontal="left" vertical="center" wrapText="1"/>
    </xf>
    <xf numFmtId="14" fontId="3" fillId="3" borderId="1" xfId="0" applyNumberFormat="1" applyFont="1" applyFill="1" applyBorder="1" applyAlignment="1">
      <alignment horizontal="left" vertical="center" wrapText="1"/>
    </xf>
    <xf numFmtId="0" fontId="3" fillId="3" borderId="1" xfId="0" applyFont="1" applyFill="1" applyBorder="1" applyAlignment="1">
      <alignment vertical="center" wrapText="1"/>
    </xf>
    <xf numFmtId="0" fontId="3" fillId="3" borderId="3" xfId="0" applyFont="1" applyFill="1" applyBorder="1" applyAlignment="1">
      <alignment wrapText="1"/>
    </xf>
    <xf numFmtId="0" fontId="3" fillId="3" borderId="0" xfId="0" applyFont="1" applyFill="1" applyAlignment="1">
      <alignment wrapText="1"/>
    </xf>
    <xf numFmtId="4" fontId="3" fillId="5" borderId="1" xfId="0" applyNumberFormat="1" applyFont="1" applyFill="1" applyBorder="1" applyAlignment="1">
      <alignment horizontal="center" vertical="center"/>
    </xf>
    <xf numFmtId="0" fontId="1" fillId="3" borderId="1" xfId="0" applyFont="1" applyFill="1" applyBorder="1" applyAlignment="1">
      <alignment wrapText="1"/>
    </xf>
    <xf numFmtId="14" fontId="3" fillId="3" borderId="1" xfId="0" applyNumberFormat="1" applyFont="1" applyFill="1" applyBorder="1" applyAlignment="1">
      <alignment vertical="center" wrapText="1"/>
    </xf>
    <xf numFmtId="0" fontId="3" fillId="3" borderId="4" xfId="0" applyFont="1" applyFill="1" applyBorder="1" applyAlignment="1">
      <alignment horizontal="center" wrapText="1"/>
    </xf>
    <xf numFmtId="0" fontId="3" fillId="3" borderId="4" xfId="0" applyFont="1" applyFill="1" applyBorder="1" applyAlignment="1">
      <alignment horizontal="left" wrapText="1"/>
    </xf>
    <xf numFmtId="14" fontId="3" fillId="3" borderId="0" xfId="0" applyNumberFormat="1" applyFont="1" applyFill="1" applyAlignment="1">
      <alignment horizontal="center" vertical="center" wrapText="1"/>
    </xf>
    <xf numFmtId="0" fontId="3" fillId="3" borderId="0" xfId="0" applyFont="1" applyFill="1" applyAlignment="1">
      <alignment vertical="center" wrapText="1"/>
    </xf>
    <xf numFmtId="0" fontId="3" fillId="3" borderId="0" xfId="0" applyFont="1" applyFill="1" applyAlignment="1">
      <alignment horizontal="center" vertical="center"/>
    </xf>
    <xf numFmtId="0" fontId="3" fillId="3" borderId="0" xfId="0" applyFont="1" applyFill="1" applyAlignment="1">
      <alignment horizontal="center" vertical="center" wrapText="1"/>
    </xf>
    <xf numFmtId="0" fontId="1" fillId="3" borderId="0" xfId="0" applyFont="1" applyFill="1" applyAlignment="1">
      <alignment horizontal="center" vertical="center" wrapText="1"/>
    </xf>
    <xf numFmtId="14" fontId="3" fillId="0" borderId="1" xfId="0" applyNumberFormat="1" applyFont="1" applyBorder="1" applyAlignment="1">
      <alignment vertical="center" wrapText="1"/>
    </xf>
    <xf numFmtId="0" fontId="3" fillId="0" borderId="1" xfId="0" applyFont="1" applyBorder="1" applyAlignment="1">
      <alignment vertical="center" wrapText="1"/>
    </xf>
    <xf numFmtId="14" fontId="3" fillId="0" borderId="1" xfId="0" applyNumberFormat="1" applyFont="1" applyBorder="1" applyAlignment="1">
      <alignment horizontal="left" vertical="center" wrapText="1"/>
    </xf>
    <xf numFmtId="0" fontId="3" fillId="3" borderId="5" xfId="0" applyFont="1" applyFill="1" applyBorder="1" applyAlignment="1">
      <alignment horizontal="center" wrapText="1"/>
    </xf>
    <xf numFmtId="0" fontId="3" fillId="0" borderId="5" xfId="0" applyFont="1" applyBorder="1" applyAlignment="1">
      <alignment horizontal="left" wrapText="1"/>
    </xf>
    <xf numFmtId="14" fontId="3" fillId="0" borderId="5" xfId="0" applyNumberFormat="1" applyFont="1" applyBorder="1" applyAlignment="1">
      <alignment horizontal="center" wrapText="1"/>
    </xf>
    <xf numFmtId="0" fontId="3" fillId="0" borderId="5" xfId="0" applyFont="1" applyBorder="1" applyAlignment="1">
      <alignment horizontal="center" vertical="center" wrapText="1"/>
    </xf>
    <xf numFmtId="0" fontId="3" fillId="0" borderId="5" xfId="0" applyFont="1" applyBorder="1" applyAlignment="1">
      <alignment wrapText="1"/>
    </xf>
    <xf numFmtId="0" fontId="3" fillId="8" borderId="5" xfId="0" applyFont="1" applyFill="1" applyBorder="1" applyAlignment="1">
      <alignment wrapText="1"/>
    </xf>
    <xf numFmtId="0" fontId="3" fillId="8" borderId="5" xfId="0" applyFont="1" applyFill="1" applyBorder="1" applyAlignment="1">
      <alignment horizontal="center" vertical="center" wrapText="1"/>
    </xf>
    <xf numFmtId="0" fontId="3" fillId="0" borderId="5" xfId="0" applyFont="1" applyBorder="1" applyAlignment="1">
      <alignment horizontal="center" wrapText="1"/>
    </xf>
    <xf numFmtId="0" fontId="1" fillId="0" borderId="5" xfId="0" applyFont="1" applyBorder="1" applyAlignment="1">
      <alignment horizontal="center" vertical="center" wrapText="1"/>
    </xf>
    <xf numFmtId="0" fontId="1" fillId="0" borderId="5" xfId="0" applyFont="1" applyBorder="1" applyAlignment="1">
      <alignment horizontal="center" vertical="center"/>
    </xf>
    <xf numFmtId="14" fontId="1" fillId="0" borderId="5" xfId="0" applyNumberFormat="1" applyFont="1" applyBorder="1" applyAlignment="1">
      <alignment horizontal="center" vertical="center"/>
    </xf>
    <xf numFmtId="0" fontId="1" fillId="0" borderId="5" xfId="0" applyFont="1" applyBorder="1" applyAlignment="1">
      <alignment wrapText="1"/>
    </xf>
    <xf numFmtId="0" fontId="3" fillId="3" borderId="2" xfId="0" applyFont="1" applyFill="1" applyBorder="1" applyAlignment="1">
      <alignment horizontal="center" wrapText="1"/>
    </xf>
    <xf numFmtId="0" fontId="3" fillId="0" borderId="2" xfId="0" applyFont="1" applyBorder="1" applyAlignment="1">
      <alignment horizontal="left" wrapText="1"/>
    </xf>
    <xf numFmtId="0" fontId="3" fillId="0" borderId="2" xfId="0" applyFont="1" applyBorder="1" applyAlignment="1">
      <alignment wrapText="1"/>
    </xf>
    <xf numFmtId="14" fontId="3" fillId="0" borderId="2" xfId="0" applyNumberFormat="1" applyFont="1" applyBorder="1" applyAlignment="1">
      <alignment vertical="center" wrapText="1"/>
    </xf>
    <xf numFmtId="0" fontId="3" fillId="0" borderId="2" xfId="0" applyFont="1" applyBorder="1" applyAlignment="1">
      <alignment vertical="center" wrapText="1"/>
    </xf>
    <xf numFmtId="0" fontId="3" fillId="5" borderId="2" xfId="0" applyFont="1" applyFill="1" applyBorder="1" applyAlignment="1">
      <alignment wrapText="1"/>
    </xf>
    <xf numFmtId="0" fontId="3" fillId="5" borderId="2" xfId="0" applyFont="1" applyFill="1" applyBorder="1" applyAlignment="1">
      <alignment horizontal="center" vertical="center" wrapText="1"/>
    </xf>
    <xf numFmtId="0" fontId="3" fillId="0" borderId="2" xfId="0" applyFont="1" applyBorder="1" applyAlignment="1">
      <alignment horizontal="center" wrapText="1"/>
    </xf>
    <xf numFmtId="0" fontId="1" fillId="0" borderId="2" xfId="0" applyFont="1" applyBorder="1" applyAlignment="1">
      <alignment horizontal="center" vertical="center" wrapText="1"/>
    </xf>
    <xf numFmtId="0" fontId="3" fillId="3" borderId="5" xfId="0" applyFont="1" applyFill="1" applyBorder="1" applyAlignment="1">
      <alignment horizontal="left" wrapText="1"/>
    </xf>
    <xf numFmtId="14" fontId="3" fillId="0" borderId="5" xfId="0" applyNumberFormat="1" applyFont="1" applyBorder="1" applyAlignment="1">
      <alignment vertical="center" wrapText="1"/>
    </xf>
    <xf numFmtId="0" fontId="3" fillId="0" borderId="5" xfId="0" applyFont="1" applyBorder="1" applyAlignment="1">
      <alignment vertical="center" wrapText="1"/>
    </xf>
    <xf numFmtId="0" fontId="3" fillId="5" borderId="5" xfId="0" applyFont="1" applyFill="1" applyBorder="1" applyAlignment="1">
      <alignment wrapText="1"/>
    </xf>
    <xf numFmtId="0" fontId="3" fillId="5" borderId="5" xfId="0" applyFont="1" applyFill="1" applyBorder="1" applyAlignment="1">
      <alignment horizontal="center" vertical="center" wrapText="1"/>
    </xf>
    <xf numFmtId="14" fontId="3" fillId="0" borderId="2" xfId="0" applyNumberFormat="1" applyFont="1" applyBorder="1" applyAlignment="1">
      <alignment horizontal="left" wrapText="1"/>
    </xf>
    <xf numFmtId="0" fontId="3" fillId="0" borderId="1" xfId="0" applyFont="1" applyBorder="1" applyAlignment="1">
      <alignment horizontal="left" vertical="center" wrapText="1"/>
    </xf>
    <xf numFmtId="14" fontId="3" fillId="0" borderId="2" xfId="0" applyNumberFormat="1" applyFont="1" applyBorder="1" applyAlignment="1">
      <alignment horizontal="center" vertical="center" wrapText="1"/>
    </xf>
    <xf numFmtId="2" fontId="3" fillId="0" borderId="2" xfId="0" applyNumberFormat="1" applyFont="1" applyBorder="1" applyAlignment="1">
      <alignment vertical="center" wrapText="1"/>
    </xf>
    <xf numFmtId="0" fontId="3" fillId="3" borderId="2" xfId="0" applyFont="1" applyFill="1" applyBorder="1" applyAlignment="1">
      <alignment wrapText="1"/>
    </xf>
    <xf numFmtId="0" fontId="1" fillId="0" borderId="2" xfId="0" applyFont="1" applyBorder="1" applyAlignment="1">
      <alignment wrapText="1"/>
    </xf>
    <xf numFmtId="2" fontId="3" fillId="0" borderId="1" xfId="0" applyNumberFormat="1" applyFont="1" applyBorder="1" applyAlignment="1">
      <alignment wrapText="1"/>
    </xf>
    <xf numFmtId="2" fontId="3" fillId="3" borderId="1" xfId="0" applyNumberFormat="1" applyFont="1" applyFill="1" applyBorder="1" applyAlignment="1">
      <alignment vertical="center" wrapText="1"/>
    </xf>
    <xf numFmtId="0" fontId="3" fillId="5" borderId="1" xfId="0" applyFont="1" applyFill="1" applyBorder="1" applyAlignment="1">
      <alignment horizontal="left" wrapText="1"/>
    </xf>
    <xf numFmtId="0" fontId="1" fillId="3" borderId="1" xfId="0" applyFont="1" applyFill="1" applyBorder="1" applyAlignment="1">
      <alignment horizontal="center" vertical="center"/>
    </xf>
    <xf numFmtId="14" fontId="1" fillId="3" borderId="1" xfId="0" applyNumberFormat="1" applyFont="1" applyFill="1" applyBorder="1" applyAlignment="1">
      <alignment horizontal="center" vertical="center"/>
    </xf>
    <xf numFmtId="0" fontId="3" fillId="0" borderId="0" xfId="0" applyFont="1" applyAlignment="1">
      <alignment horizontal="left" wrapText="1"/>
    </xf>
    <xf numFmtId="0" fontId="1" fillId="0" borderId="1" xfId="0" applyFont="1" applyBorder="1"/>
    <xf numFmtId="0" fontId="3" fillId="6" borderId="1" xfId="0" applyFont="1" applyFill="1" applyBorder="1" applyAlignment="1">
      <alignment horizontal="center" wrapText="1"/>
    </xf>
    <xf numFmtId="0" fontId="3" fillId="6" borderId="1" xfId="0" applyFont="1" applyFill="1" applyBorder="1" applyAlignment="1">
      <alignment horizontal="left" wrapText="1"/>
    </xf>
    <xf numFmtId="0" fontId="3" fillId="6" borderId="1" xfId="0" applyFont="1" applyFill="1" applyBorder="1" applyAlignment="1">
      <alignment wrapText="1"/>
    </xf>
    <xf numFmtId="0" fontId="1" fillId="6"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applyAlignment="1">
      <alignment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wrapText="1"/>
    </xf>
    <xf numFmtId="0" fontId="5" fillId="0" borderId="1" xfId="0" applyFont="1" applyBorder="1" applyAlignment="1">
      <alignment horizontal="left" wrapText="1"/>
    </xf>
    <xf numFmtId="0" fontId="5" fillId="3" borderId="1" xfId="0" applyFont="1" applyFill="1" applyBorder="1" applyAlignment="1">
      <alignment horizontal="center" wrapText="1"/>
    </xf>
    <xf numFmtId="0" fontId="1" fillId="3" borderId="1" xfId="0" applyFont="1" applyFill="1" applyBorder="1" applyAlignment="1">
      <alignment horizontal="center"/>
    </xf>
    <xf numFmtId="0" fontId="3" fillId="13" borderId="1" xfId="0" applyFont="1" applyFill="1" applyBorder="1" applyAlignment="1">
      <alignment wrapText="1"/>
    </xf>
    <xf numFmtId="0" fontId="3" fillId="13" borderId="1" xfId="0" applyFont="1" applyFill="1" applyBorder="1" applyAlignment="1">
      <alignment horizontal="center" vertical="center" wrapText="1"/>
    </xf>
    <xf numFmtId="0" fontId="1" fillId="0" borderId="0" xfId="0" applyFont="1" applyAlignment="1">
      <alignment horizontal="center"/>
    </xf>
    <xf numFmtId="0" fontId="1" fillId="6" borderId="1" xfId="0" applyFont="1" applyFill="1" applyBorder="1" applyAlignment="1">
      <alignment vertical="center" wrapText="1"/>
    </xf>
    <xf numFmtId="14" fontId="1" fillId="6" borderId="1" xfId="0" applyNumberFormat="1" applyFont="1" applyFill="1" applyBorder="1" applyAlignment="1">
      <alignment horizontal="center" wrapText="1"/>
    </xf>
    <xf numFmtId="0" fontId="1" fillId="6" borderId="2" xfId="0" applyFont="1" applyFill="1" applyBorder="1" applyAlignment="1">
      <alignment horizontal="center" vertical="center" wrapText="1"/>
    </xf>
    <xf numFmtId="0" fontId="1" fillId="6" borderId="2" xfId="0" applyFont="1" applyFill="1" applyBorder="1" applyAlignment="1">
      <alignment vertical="center"/>
    </xf>
    <xf numFmtId="0" fontId="1" fillId="6" borderId="1" xfId="0" applyFont="1" applyFill="1" applyBorder="1" applyAlignment="1">
      <alignment wrapText="1"/>
    </xf>
    <xf numFmtId="0" fontId="1" fillId="5" borderId="1" xfId="0" applyFont="1" applyFill="1" applyBorder="1" applyAlignment="1">
      <alignment horizontal="center" vertical="center" wrapText="1"/>
    </xf>
    <xf numFmtId="14" fontId="1" fillId="0" borderId="1" xfId="0" applyNumberFormat="1" applyFont="1" applyBorder="1" applyAlignment="1">
      <alignment horizontal="center" wrapText="1"/>
    </xf>
    <xf numFmtId="0" fontId="1" fillId="0" borderId="1" xfId="0" applyFont="1" applyBorder="1" applyAlignment="1">
      <alignment vertical="center"/>
    </xf>
    <xf numFmtId="4" fontId="1" fillId="5" borderId="1" xfId="0" applyNumberFormat="1" applyFont="1" applyFill="1" applyBorder="1" applyAlignment="1">
      <alignment horizontal="center" vertical="center" wrapText="1"/>
    </xf>
    <xf numFmtId="14" fontId="3" fillId="0" borderId="1" xfId="0" applyNumberFormat="1" applyFont="1" applyBorder="1" applyAlignment="1">
      <alignment horizontal="left"/>
    </xf>
    <xf numFmtId="14" fontId="3" fillId="3" borderId="1" xfId="0" applyNumberFormat="1" applyFont="1" applyFill="1" applyBorder="1"/>
    <xf numFmtId="14" fontId="3" fillId="0" borderId="1" xfId="0" applyNumberFormat="1" applyFont="1" applyBorder="1"/>
    <xf numFmtId="0" fontId="1" fillId="3" borderId="0" xfId="0" applyFont="1" applyFill="1" applyAlignment="1">
      <alignment wrapText="1"/>
    </xf>
    <xf numFmtId="14" fontId="1" fillId="0" borderId="1" xfId="0" applyNumberFormat="1" applyFont="1" applyBorder="1" applyAlignment="1">
      <alignment wrapText="1"/>
    </xf>
    <xf numFmtId="0" fontId="1" fillId="0" borderId="1" xfId="0" applyFont="1" applyBorder="1" applyAlignment="1">
      <alignment horizontal="left" wrapText="1"/>
    </xf>
    <xf numFmtId="0" fontId="1" fillId="5" borderId="2" xfId="0" applyFont="1" applyFill="1" applyBorder="1" applyAlignment="1">
      <alignment horizontal="center" vertical="center" wrapText="1"/>
    </xf>
    <xf numFmtId="0" fontId="3" fillId="0" borderId="1" xfId="0" applyFont="1" applyBorder="1" applyAlignment="1">
      <alignment horizontal="left"/>
    </xf>
    <xf numFmtId="0" fontId="3" fillId="3" borderId="0" xfId="0" applyFont="1" applyFill="1" applyAlignment="1">
      <alignment horizontal="center" wrapText="1"/>
    </xf>
    <xf numFmtId="0" fontId="3" fillId="0" borderId="0" xfId="0" applyFont="1" applyAlignment="1">
      <alignment vertical="center" wrapText="1"/>
    </xf>
    <xf numFmtId="0" fontId="1" fillId="0" borderId="0" xfId="0" applyFont="1" applyAlignment="1">
      <alignment horizontal="center" vertical="center"/>
    </xf>
    <xf numFmtId="14" fontId="1" fillId="0" borderId="0" xfId="0" applyNumberFormat="1" applyFont="1" applyAlignment="1">
      <alignment horizontal="center" vertical="center"/>
    </xf>
    <xf numFmtId="0" fontId="1" fillId="0" borderId="3" xfId="0" applyFont="1" applyBorder="1" applyAlignment="1">
      <alignment wrapText="1"/>
    </xf>
    <xf numFmtId="0" fontId="1" fillId="3" borderId="1" xfId="0" applyFont="1" applyFill="1" applyBorder="1" applyAlignment="1">
      <alignment horizontal="center" wrapText="1"/>
    </xf>
    <xf numFmtId="0" fontId="1" fillId="0" borderId="1" xfId="0" applyFont="1" applyBorder="1" applyAlignment="1">
      <alignment horizontal="center" wrapText="1"/>
    </xf>
    <xf numFmtId="4" fontId="3" fillId="5" borderId="2" xfId="0" applyNumberFormat="1" applyFont="1" applyFill="1" applyBorder="1" applyAlignment="1">
      <alignment horizontal="center" vertical="center" wrapText="1"/>
    </xf>
    <xf numFmtId="14" fontId="3" fillId="6" borderId="1" xfId="0" applyNumberFormat="1" applyFont="1" applyFill="1" applyBorder="1" applyAlignment="1">
      <alignment vertical="center" wrapText="1"/>
    </xf>
    <xf numFmtId="0" fontId="3" fillId="6" borderId="1" xfId="0" applyFont="1" applyFill="1" applyBorder="1" applyAlignment="1">
      <alignment vertical="center" wrapText="1"/>
    </xf>
    <xf numFmtId="4" fontId="3" fillId="6" borderId="1" xfId="0" applyNumberFormat="1" applyFont="1" applyFill="1" applyBorder="1" applyAlignment="1">
      <alignment horizontal="center" vertical="center" wrapText="1"/>
    </xf>
    <xf numFmtId="14" fontId="3" fillId="0" borderId="3" xfId="0" applyNumberFormat="1" applyFont="1" applyBorder="1" applyAlignment="1">
      <alignment horizontal="center" vertical="center" wrapText="1"/>
    </xf>
    <xf numFmtId="0" fontId="3" fillId="3" borderId="5" xfId="0" applyFont="1" applyFill="1" applyBorder="1" applyAlignment="1">
      <alignment horizontal="center" vertical="center" wrapText="1"/>
    </xf>
    <xf numFmtId="0" fontId="1" fillId="3" borderId="5" xfId="0" applyFont="1" applyFill="1" applyBorder="1" applyAlignment="1">
      <alignment horizontal="center" vertical="center" wrapText="1"/>
    </xf>
    <xf numFmtId="0" fontId="1" fillId="3" borderId="5" xfId="0" applyFont="1" applyFill="1" applyBorder="1" applyAlignment="1">
      <alignment horizontal="center" vertical="center"/>
    </xf>
    <xf numFmtId="14" fontId="1" fillId="3" borderId="5" xfId="0" applyNumberFormat="1" applyFont="1" applyFill="1" applyBorder="1" applyAlignment="1">
      <alignment horizontal="center" vertical="center"/>
    </xf>
    <xf numFmtId="0" fontId="3" fillId="0" borderId="6" xfId="0" applyFont="1" applyBorder="1" applyAlignment="1">
      <alignment horizontal="center" vertical="center" wrapText="1"/>
    </xf>
    <xf numFmtId="3" fontId="3" fillId="0" borderId="1" xfId="0" applyNumberFormat="1" applyFont="1" applyBorder="1" applyAlignment="1">
      <alignment horizontal="center" vertical="center" wrapText="1"/>
    </xf>
    <xf numFmtId="14" fontId="3" fillId="0" borderId="5" xfId="0" applyNumberFormat="1" applyFont="1" applyBorder="1" applyAlignment="1">
      <alignment horizontal="center" vertical="center" wrapText="1"/>
    </xf>
    <xf numFmtId="14" fontId="1" fillId="0" borderId="1" xfId="0" applyNumberFormat="1" applyFont="1" applyBorder="1" applyAlignment="1">
      <alignment horizontal="left" wrapText="1"/>
    </xf>
    <xf numFmtId="14" fontId="3" fillId="3" borderId="1" xfId="0" applyNumberFormat="1" applyFont="1" applyFill="1" applyBorder="1" applyAlignment="1">
      <alignment horizontal="left" wrapText="1"/>
    </xf>
    <xf numFmtId="0" fontId="3" fillId="0" borderId="4" xfId="0" applyFont="1" applyBorder="1" applyAlignment="1">
      <alignment horizontal="center" vertical="center" wrapText="1"/>
    </xf>
    <xf numFmtId="0" fontId="1" fillId="0" borderId="4" xfId="0" applyFont="1" applyBorder="1" applyAlignment="1">
      <alignment horizontal="center" vertical="center" wrapText="1"/>
    </xf>
    <xf numFmtId="0" fontId="3" fillId="0" borderId="1" xfId="0" quotePrefix="1" applyFont="1" applyBorder="1" applyAlignment="1">
      <alignment vertical="center" wrapText="1"/>
    </xf>
    <xf numFmtId="14" fontId="3" fillId="0" borderId="5" xfId="0" applyNumberFormat="1" applyFont="1" applyBorder="1" applyAlignment="1">
      <alignment horizontal="left" vertical="center" wrapText="1"/>
    </xf>
    <xf numFmtId="2" fontId="3" fillId="0" borderId="5" xfId="0" applyNumberFormat="1" applyFont="1" applyBorder="1" applyAlignment="1">
      <alignment vertical="center" wrapText="1"/>
    </xf>
    <xf numFmtId="0" fontId="3" fillId="4" borderId="1" xfId="0" applyFont="1" applyFill="1" applyBorder="1" applyAlignment="1">
      <alignment wrapText="1"/>
    </xf>
    <xf numFmtId="0" fontId="3" fillId="4" borderId="1" xfId="0" applyFont="1" applyFill="1" applyBorder="1" applyAlignment="1">
      <alignment horizontal="center" vertical="center" wrapText="1"/>
    </xf>
    <xf numFmtId="14" fontId="3" fillId="0" borderId="3" xfId="0" applyNumberFormat="1" applyFont="1" applyBorder="1" applyAlignment="1">
      <alignment horizontal="left" vertical="center" wrapText="1"/>
    </xf>
    <xf numFmtId="0" fontId="3" fillId="3" borderId="6" xfId="0" applyFont="1" applyFill="1" applyBorder="1" applyAlignment="1">
      <alignment horizontal="left" wrapText="1"/>
    </xf>
    <xf numFmtId="14" fontId="3" fillId="0" borderId="2" xfId="0" applyNumberFormat="1" applyFont="1" applyBorder="1" applyAlignment="1">
      <alignment horizontal="left" vertical="center" wrapText="1"/>
    </xf>
    <xf numFmtId="2" fontId="1" fillId="0" borderId="1" xfId="0" applyNumberFormat="1" applyFont="1" applyBorder="1" applyAlignment="1">
      <alignment vertical="center" wrapText="1"/>
    </xf>
    <xf numFmtId="0" fontId="2" fillId="16" borderId="1" xfId="0" applyFont="1" applyFill="1" applyBorder="1" applyAlignment="1">
      <alignment horizontal="center" vertical="center" wrapText="1"/>
    </xf>
    <xf numFmtId="1" fontId="2" fillId="16" borderId="1" xfId="0" applyNumberFormat="1" applyFont="1" applyFill="1" applyBorder="1" applyAlignment="1">
      <alignment horizontal="center" vertical="center" wrapText="1"/>
    </xf>
    <xf numFmtId="0" fontId="2" fillId="9" borderId="1" xfId="0" applyFont="1" applyFill="1" applyBorder="1" applyAlignment="1">
      <alignment horizontal="center" vertical="center" wrapText="1"/>
    </xf>
    <xf numFmtId="49" fontId="2" fillId="9" borderId="1" xfId="0" applyNumberFormat="1" applyFont="1" applyFill="1" applyBorder="1" applyAlignment="1">
      <alignment horizontal="center" vertical="center" wrapText="1"/>
    </xf>
    <xf numFmtId="0" fontId="9" fillId="17" borderId="1" xfId="0" applyFont="1" applyFill="1" applyBorder="1" applyAlignment="1">
      <alignment horizontal="center" vertical="center" wrapText="1"/>
    </xf>
    <xf numFmtId="0" fontId="19" fillId="20" borderId="1" xfId="0" applyFont="1" applyFill="1" applyBorder="1" applyAlignment="1">
      <alignment horizontal="center" vertical="center" wrapText="1"/>
    </xf>
    <xf numFmtId="0" fontId="9" fillId="20" borderId="1" xfId="0" applyFont="1" applyFill="1" applyBorder="1" applyAlignment="1">
      <alignment horizontal="center" vertical="center" wrapText="1"/>
    </xf>
    <xf numFmtId="0" fontId="19" fillId="21" borderId="1" xfId="0" applyFont="1" applyFill="1" applyBorder="1" applyAlignment="1">
      <alignment horizontal="center" vertical="center" wrapText="1"/>
    </xf>
    <xf numFmtId="0" fontId="19" fillId="22" borderId="1" xfId="0" applyFont="1" applyFill="1" applyBorder="1" applyAlignment="1">
      <alignment horizontal="center" vertical="center" wrapText="1"/>
    </xf>
    <xf numFmtId="0" fontId="1" fillId="19" borderId="1" xfId="0" applyFont="1" applyFill="1" applyBorder="1" applyAlignment="1">
      <alignment horizontal="center" vertical="center" wrapText="1"/>
    </xf>
    <xf numFmtId="14" fontId="4" fillId="9" borderId="1" xfId="0" applyNumberFormat="1" applyFont="1" applyFill="1" applyBorder="1" applyAlignment="1">
      <alignment horizontal="center" vertical="center" wrapText="1"/>
    </xf>
    <xf numFmtId="0" fontId="1" fillId="0" borderId="1" xfId="0" applyFont="1" applyBorder="1" applyAlignment="1">
      <alignment horizontal="center"/>
    </xf>
    <xf numFmtId="167" fontId="4" fillId="9" borderId="1" xfId="0" applyNumberFormat="1" applyFont="1" applyFill="1" applyBorder="1" applyAlignment="1">
      <alignment horizontal="center" vertical="center" wrapText="1"/>
    </xf>
    <xf numFmtId="167" fontId="1" fillId="0" borderId="1" xfId="0" applyNumberFormat="1" applyFont="1" applyBorder="1" applyAlignment="1">
      <alignment horizontal="center" vertical="center"/>
    </xf>
    <xf numFmtId="0" fontId="19" fillId="0" borderId="1" xfId="0" applyFont="1" applyBorder="1" applyAlignment="1">
      <alignment horizontal="center" vertical="center" wrapText="1"/>
    </xf>
    <xf numFmtId="0" fontId="9" fillId="0" borderId="1" xfId="0" applyFont="1" applyBorder="1" applyAlignment="1">
      <alignment horizontal="center" vertical="center" wrapText="1"/>
    </xf>
    <xf numFmtId="0" fontId="1" fillId="0" borderId="0" xfId="0" applyFont="1"/>
    <xf numFmtId="14" fontId="4" fillId="0" borderId="1" xfId="0" applyNumberFormat="1" applyFont="1" applyBorder="1"/>
    <xf numFmtId="0" fontId="1" fillId="5" borderId="1" xfId="0" applyFont="1" applyFill="1" applyBorder="1" applyAlignment="1">
      <alignment horizontal="justify" vertical="center"/>
    </xf>
    <xf numFmtId="0" fontId="2" fillId="2" borderId="1" xfId="0" applyFont="1" applyFill="1" applyBorder="1" applyAlignment="1">
      <alignment horizontal="center" wrapText="1"/>
    </xf>
    <xf numFmtId="0" fontId="2" fillId="2" borderId="1" xfId="0" applyFont="1" applyFill="1" applyBorder="1" applyAlignment="1">
      <alignment wrapText="1"/>
    </xf>
    <xf numFmtId="2" fontId="2" fillId="2" borderId="1" xfId="0" applyNumberFormat="1" applyFont="1" applyFill="1" applyBorder="1" applyAlignment="1">
      <alignment wrapText="1"/>
    </xf>
    <xf numFmtId="0" fontId="4" fillId="2" borderId="1" xfId="0" applyFont="1" applyFill="1" applyBorder="1" applyAlignment="1">
      <alignment horizontal="center" vertical="center" wrapText="1"/>
    </xf>
    <xf numFmtId="0" fontId="5" fillId="0" borderId="1" xfId="0" applyFont="1" applyBorder="1" applyAlignment="1">
      <alignment horizontal="center" wrapText="1"/>
    </xf>
    <xf numFmtId="0" fontId="5" fillId="0" borderId="0" xfId="0" applyFont="1" applyAlignment="1">
      <alignment horizontal="center" vertical="center" wrapText="1"/>
    </xf>
    <xf numFmtId="0" fontId="5" fillId="0" borderId="0" xfId="0" applyFont="1" applyAlignment="1">
      <alignment wrapText="1"/>
    </xf>
    <xf numFmtId="0" fontId="5" fillId="0" borderId="1" xfId="0" applyFont="1" applyBorder="1" applyAlignment="1">
      <alignment horizontal="center" vertical="center"/>
    </xf>
    <xf numFmtId="14" fontId="5" fillId="0" borderId="1" xfId="0" applyNumberFormat="1" applyFont="1" applyBorder="1" applyAlignment="1">
      <alignment horizontal="center" vertical="center"/>
    </xf>
    <xf numFmtId="2" fontId="5" fillId="0" borderId="1" xfId="0" applyNumberFormat="1" applyFont="1" applyBorder="1" applyAlignment="1">
      <alignment wrapText="1"/>
    </xf>
    <xf numFmtId="0" fontId="5" fillId="14" borderId="1" xfId="0" applyFont="1" applyFill="1" applyBorder="1" applyAlignment="1">
      <alignment horizontal="center" wrapText="1"/>
    </xf>
    <xf numFmtId="49" fontId="8"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1" fillId="0" borderId="1" xfId="0" applyFont="1" applyBorder="1" applyAlignment="1">
      <alignment horizontal="left" vertical="center"/>
    </xf>
    <xf numFmtId="49" fontId="2" fillId="9" borderId="1" xfId="0" applyNumberFormat="1" applyFont="1" applyFill="1" applyBorder="1" applyAlignment="1">
      <alignment horizontal="left" vertical="center" wrapText="1"/>
    </xf>
    <xf numFmtId="0" fontId="19" fillId="21" borderId="1" xfId="0" applyFont="1" applyFill="1" applyBorder="1" applyAlignment="1">
      <alignment horizontal="left" vertical="center" wrapText="1"/>
    </xf>
    <xf numFmtId="0" fontId="19" fillId="0" borderId="1" xfId="0" applyFont="1" applyBorder="1" applyAlignment="1">
      <alignment horizontal="left" vertical="center" wrapText="1"/>
    </xf>
    <xf numFmtId="14" fontId="0" fillId="0" borderId="0" xfId="0" applyNumberFormat="1" applyAlignment="1">
      <alignment vertical="center"/>
    </xf>
    <xf numFmtId="0" fontId="0" fillId="0" borderId="0" xfId="0" applyAlignment="1">
      <alignment horizontal="center"/>
    </xf>
    <xf numFmtId="1" fontId="23" fillId="2" borderId="1" xfId="0" applyNumberFormat="1" applyFont="1" applyFill="1" applyBorder="1" applyAlignment="1">
      <alignment horizontal="center" vertical="center" wrapText="1"/>
    </xf>
    <xf numFmtId="1" fontId="23" fillId="2" borderId="4" xfId="0" applyNumberFormat="1" applyFont="1" applyFill="1" applyBorder="1" applyAlignment="1">
      <alignment horizontal="center" vertical="center" wrapText="1"/>
    </xf>
    <xf numFmtId="0" fontId="2" fillId="16" borderId="1" xfId="0" applyFont="1" applyFill="1" applyBorder="1" applyAlignment="1">
      <alignment horizontal="left" vertical="center" wrapText="1"/>
    </xf>
    <xf numFmtId="0" fontId="24" fillId="0" borderId="1" xfId="0" applyFont="1" applyBorder="1" applyAlignment="1">
      <alignment horizontal="center" vertical="center" wrapText="1"/>
    </xf>
    <xf numFmtId="0" fontId="4" fillId="15" borderId="1" xfId="0" applyFont="1" applyFill="1" applyBorder="1" applyAlignment="1">
      <alignment horizontal="center" vertical="center" wrapText="1"/>
    </xf>
    <xf numFmtId="0" fontId="0" fillId="0" borderId="0" xfId="0" quotePrefix="1" applyAlignment="1">
      <alignment horizontal="center"/>
    </xf>
    <xf numFmtId="168" fontId="21" fillId="0" borderId="1" xfId="0" quotePrefix="1" applyNumberFormat="1" applyFont="1" applyBorder="1" applyAlignment="1">
      <alignment horizontal="center" vertical="center"/>
    </xf>
    <xf numFmtId="0" fontId="20" fillId="0" borderId="1" xfId="0" applyFont="1" applyBorder="1" applyAlignment="1">
      <alignment horizontal="center" vertical="center" wrapText="1"/>
    </xf>
    <xf numFmtId="49" fontId="2" fillId="2" borderId="1" xfId="0" applyNumberFormat="1" applyFont="1" applyFill="1" applyBorder="1" applyAlignment="1">
      <alignment horizontal="left" vertical="center" wrapText="1"/>
    </xf>
    <xf numFmtId="0" fontId="19" fillId="5" borderId="1" xfId="0" applyFont="1" applyFill="1" applyBorder="1" applyAlignment="1">
      <alignment horizontal="center" vertical="center" wrapText="1"/>
    </xf>
    <xf numFmtId="4" fontId="1" fillId="0" borderId="1" xfId="0" applyNumberFormat="1" applyFont="1" applyBorder="1" applyAlignment="1">
      <alignment horizontal="center" vertical="center"/>
    </xf>
    <xf numFmtId="0" fontId="1" fillId="0" borderId="2" xfId="0" applyFont="1" applyBorder="1" applyAlignment="1">
      <alignment horizontal="center" vertical="center"/>
    </xf>
    <xf numFmtId="49" fontId="24" fillId="0" borderId="1" xfId="0" applyNumberFormat="1" applyFont="1" applyBorder="1" applyAlignment="1">
      <alignment horizontal="center" vertical="center" wrapText="1"/>
    </xf>
    <xf numFmtId="14" fontId="24" fillId="0" borderId="1" xfId="0" applyNumberFormat="1" applyFont="1" applyBorder="1" applyAlignment="1">
      <alignment horizontal="center" vertical="center" wrapText="1"/>
    </xf>
    <xf numFmtId="0" fontId="24" fillId="0" borderId="1" xfId="0" applyFont="1" applyBorder="1" applyAlignment="1">
      <alignment horizontal="left" vertical="center" wrapText="1"/>
    </xf>
    <xf numFmtId="166" fontId="24" fillId="0" borderId="1" xfId="0" applyNumberFormat="1" applyFont="1" applyBorder="1" applyAlignment="1">
      <alignment horizontal="center" vertical="center" wrapText="1"/>
    </xf>
    <xf numFmtId="0" fontId="24" fillId="0" borderId="1" xfId="0" applyFont="1" applyBorder="1" applyAlignment="1">
      <alignment horizontal="center" vertical="center"/>
    </xf>
    <xf numFmtId="14" fontId="24" fillId="0" borderId="1" xfId="0" applyNumberFormat="1" applyFont="1" applyBorder="1" applyAlignment="1">
      <alignment horizontal="center" vertical="center"/>
    </xf>
    <xf numFmtId="167" fontId="24" fillId="0" borderId="1" xfId="0" applyNumberFormat="1" applyFont="1" applyBorder="1" applyAlignment="1">
      <alignment horizontal="center" vertical="center"/>
    </xf>
    <xf numFmtId="0" fontId="14" fillId="0" borderId="1" xfId="0" applyFont="1" applyBorder="1" applyAlignment="1">
      <alignment horizontal="center" vertical="center" wrapText="1"/>
    </xf>
    <xf numFmtId="0" fontId="3" fillId="0" borderId="1" xfId="0" applyFont="1" applyBorder="1" applyAlignment="1">
      <alignment horizontal="left" vertical="center"/>
    </xf>
    <xf numFmtId="0" fontId="24" fillId="0" borderId="0" xfId="0" applyFont="1" applyAlignment="1">
      <alignment vertical="center" wrapText="1"/>
    </xf>
    <xf numFmtId="0" fontId="2" fillId="2" borderId="1" xfId="0" applyFont="1" applyFill="1" applyBorder="1" applyAlignment="1">
      <alignment horizontal="left" vertical="center" wrapText="1"/>
    </xf>
    <xf numFmtId="0" fontId="1" fillId="3" borderId="1" xfId="0" applyFont="1" applyFill="1" applyBorder="1" applyAlignment="1">
      <alignment horizontal="left" vertical="center" wrapText="1"/>
    </xf>
    <xf numFmtId="0" fontId="20" fillId="0" borderId="0" xfId="0" applyFont="1" applyAlignment="1">
      <alignment horizontal="center" vertical="center" wrapText="1"/>
    </xf>
    <xf numFmtId="0" fontId="26" fillId="8" borderId="1" xfId="0" applyFont="1" applyFill="1" applyBorder="1" applyAlignment="1">
      <alignment horizontal="center" vertical="center" wrapText="1"/>
    </xf>
    <xf numFmtId="0" fontId="0" fillId="0" borderId="0" xfId="0" quotePrefix="1"/>
    <xf numFmtId="0" fontId="9" fillId="6"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19" fillId="4" borderId="1" xfId="0" applyFont="1" applyFill="1" applyBorder="1" applyAlignment="1">
      <alignment horizontal="center" vertical="center" wrapText="1"/>
    </xf>
    <xf numFmtId="0" fontId="19" fillId="4" borderId="1" xfId="0" applyFont="1" applyFill="1" applyBorder="1" applyAlignment="1">
      <alignment horizontal="left" vertical="center" wrapText="1"/>
    </xf>
    <xf numFmtId="1" fontId="26" fillId="0" borderId="1" xfId="0" applyNumberFormat="1" applyFont="1" applyBorder="1" applyAlignment="1">
      <alignment horizontal="center" vertical="center" wrapText="1"/>
    </xf>
    <xf numFmtId="49" fontId="26" fillId="0" borderId="1" xfId="0" applyNumberFormat="1" applyFont="1" applyBorder="1" applyAlignment="1">
      <alignment horizontal="left" vertical="center" wrapText="1"/>
    </xf>
    <xf numFmtId="49" fontId="26" fillId="0" borderId="1" xfId="0" applyNumberFormat="1" applyFont="1" applyBorder="1" applyAlignment="1">
      <alignment horizontal="center" vertical="center" wrapText="1"/>
    </xf>
    <xf numFmtId="14" fontId="26" fillId="0" borderId="1" xfId="0" applyNumberFormat="1" applyFont="1" applyBorder="1" applyAlignment="1">
      <alignment horizontal="center" vertical="center" wrapText="1"/>
    </xf>
    <xf numFmtId="0" fontId="26" fillId="0" borderId="1" xfId="0" applyFont="1" applyBorder="1" applyAlignment="1">
      <alignment horizontal="center" vertical="center" wrapText="1"/>
    </xf>
    <xf numFmtId="0" fontId="26" fillId="0" borderId="1" xfId="0" applyFont="1" applyBorder="1" applyAlignment="1">
      <alignment horizontal="left" vertical="center" wrapText="1"/>
    </xf>
    <xf numFmtId="0" fontId="26" fillId="3" borderId="1" xfId="0" applyFont="1" applyFill="1" applyBorder="1" applyAlignment="1">
      <alignment horizontal="center" vertical="center" wrapText="1"/>
    </xf>
    <xf numFmtId="166" fontId="26" fillId="0" borderId="1" xfId="0" applyNumberFormat="1" applyFont="1" applyBorder="1" applyAlignment="1">
      <alignment horizontal="center" vertical="center" wrapText="1"/>
    </xf>
    <xf numFmtId="0" fontId="26" fillId="0" borderId="1" xfId="0" applyFont="1" applyBorder="1" applyAlignment="1">
      <alignment horizontal="center" vertical="center"/>
    </xf>
    <xf numFmtId="14" fontId="26" fillId="0" borderId="1" xfId="0" applyNumberFormat="1" applyFont="1" applyBorder="1" applyAlignment="1">
      <alignment horizontal="center" vertical="center"/>
    </xf>
    <xf numFmtId="167" fontId="26" fillId="0" borderId="1" xfId="0" applyNumberFormat="1" applyFont="1" applyBorder="1" applyAlignment="1">
      <alignment horizontal="center" vertical="center"/>
    </xf>
    <xf numFmtId="0" fontId="1" fillId="23" borderId="1" xfId="0" applyFont="1" applyFill="1" applyBorder="1" applyAlignment="1">
      <alignment horizontal="left" vertical="center"/>
    </xf>
    <xf numFmtId="0" fontId="8" fillId="20" borderId="1" xfId="0" applyFont="1" applyFill="1" applyBorder="1" applyAlignment="1">
      <alignment horizontal="center" vertical="center" wrapText="1"/>
    </xf>
    <xf numFmtId="49" fontId="29" fillId="0" borderId="1" xfId="0" applyNumberFormat="1" applyFont="1" applyBorder="1" applyAlignment="1">
      <alignment horizontal="center" vertical="center" wrapText="1"/>
    </xf>
    <xf numFmtId="0" fontId="29" fillId="0" borderId="1" xfId="0" applyFont="1" applyBorder="1" applyAlignment="1">
      <alignment horizontal="center" vertical="center" wrapText="1"/>
    </xf>
    <xf numFmtId="0" fontId="29" fillId="0" borderId="1" xfId="0" applyFont="1" applyBorder="1" applyAlignment="1">
      <alignment horizontal="center" vertical="center"/>
    </xf>
    <xf numFmtId="1" fontId="14" fillId="0" borderId="1" xfId="0" applyNumberFormat="1" applyFont="1" applyBorder="1" applyAlignment="1">
      <alignment horizontal="center" vertical="center" wrapText="1"/>
    </xf>
    <xf numFmtId="49" fontId="14" fillId="0" borderId="1" xfId="0" applyNumberFormat="1" applyFont="1" applyBorder="1" applyAlignment="1">
      <alignment horizontal="left" vertical="center" wrapText="1"/>
    </xf>
    <xf numFmtId="49" fontId="14" fillId="0" borderId="1" xfId="0" applyNumberFormat="1" applyFont="1" applyBorder="1" applyAlignment="1">
      <alignment horizontal="center" vertical="center" wrapText="1"/>
    </xf>
    <xf numFmtId="14" fontId="14" fillId="0" borderId="1" xfId="0" applyNumberFormat="1" applyFont="1" applyBorder="1" applyAlignment="1">
      <alignment horizontal="center" vertical="center" wrapText="1"/>
    </xf>
    <xf numFmtId="0" fontId="14" fillId="0" borderId="1" xfId="0" applyFont="1" applyBorder="1" applyAlignment="1">
      <alignment horizontal="left" vertical="center" wrapText="1"/>
    </xf>
    <xf numFmtId="166" fontId="14" fillId="0" borderId="1" xfId="0" applyNumberFormat="1" applyFont="1" applyBorder="1" applyAlignment="1">
      <alignment horizontal="center" vertical="center" wrapText="1"/>
    </xf>
    <xf numFmtId="0" fontId="14" fillId="0" borderId="1" xfId="0" applyFont="1" applyBorder="1" applyAlignment="1">
      <alignment horizontal="center" vertical="center"/>
    </xf>
    <xf numFmtId="14" fontId="14" fillId="0" borderId="1" xfId="0" applyNumberFormat="1" applyFont="1" applyBorder="1" applyAlignment="1">
      <alignment horizontal="center" vertical="center"/>
    </xf>
    <xf numFmtId="167" fontId="14" fillId="0" borderId="1" xfId="0" applyNumberFormat="1" applyFont="1" applyBorder="1" applyAlignment="1">
      <alignment horizontal="center" vertical="center"/>
    </xf>
    <xf numFmtId="0" fontId="14" fillId="3" borderId="1" xfId="0" applyFont="1" applyFill="1" applyBorder="1" applyAlignment="1">
      <alignment horizontal="center" vertical="center" wrapText="1"/>
    </xf>
    <xf numFmtId="49" fontId="3" fillId="0" borderId="1" xfId="0" applyNumberFormat="1" applyFont="1" applyBorder="1" applyAlignment="1">
      <alignment horizontal="center" vertical="center"/>
    </xf>
    <xf numFmtId="0" fontId="8" fillId="0" borderId="1" xfId="0" applyFont="1" applyBorder="1" applyAlignment="1">
      <alignment horizontal="center" vertical="center" wrapText="1"/>
    </xf>
    <xf numFmtId="0" fontId="29" fillId="3" borderId="1" xfId="0" applyFont="1" applyFill="1" applyBorder="1" applyAlignment="1">
      <alignment horizontal="center" vertical="center" wrapText="1"/>
    </xf>
    <xf numFmtId="49" fontId="26" fillId="3" borderId="1" xfId="0" applyNumberFormat="1" applyFont="1" applyFill="1" applyBorder="1" applyAlignment="1">
      <alignment horizontal="left" vertical="center" wrapText="1"/>
    </xf>
    <xf numFmtId="49" fontId="26" fillId="3" borderId="1" xfId="0" applyNumberFormat="1" applyFont="1" applyFill="1" applyBorder="1" applyAlignment="1">
      <alignment horizontal="center" vertical="center" wrapText="1"/>
    </xf>
    <xf numFmtId="0" fontId="26" fillId="3" borderId="1" xfId="0" applyFont="1" applyFill="1" applyBorder="1" applyAlignment="1">
      <alignment horizontal="left" vertical="center" wrapText="1"/>
    </xf>
    <xf numFmtId="0" fontId="31" fillId="0" borderId="1" xfId="0" applyFont="1" applyBorder="1" applyAlignment="1">
      <alignment horizontal="center" vertical="center" wrapText="1"/>
    </xf>
    <xf numFmtId="49" fontId="26" fillId="0" borderId="1" xfId="0" applyNumberFormat="1" applyFont="1" applyBorder="1" applyAlignment="1">
      <alignment horizontal="center" vertical="center"/>
    </xf>
    <xf numFmtId="166" fontId="26" fillId="0" borderId="1" xfId="0" applyNumberFormat="1" applyFont="1" applyBorder="1" applyAlignment="1">
      <alignment horizontal="center" vertical="center"/>
    </xf>
    <xf numFmtId="0" fontId="26" fillId="5" borderId="1" xfId="0" applyFont="1" applyFill="1" applyBorder="1" applyAlignment="1">
      <alignment horizontal="center" vertical="center" wrapText="1"/>
    </xf>
    <xf numFmtId="0" fontId="26" fillId="3" borderId="1" xfId="0" applyFont="1" applyFill="1" applyBorder="1" applyAlignment="1">
      <alignment wrapText="1"/>
    </xf>
    <xf numFmtId="0" fontId="26" fillId="0" borderId="1" xfId="0" applyFont="1" applyBorder="1" applyAlignment="1">
      <alignment wrapText="1"/>
    </xf>
    <xf numFmtId="0" fontId="26" fillId="3" borderId="1" xfId="0" applyFont="1" applyFill="1" applyBorder="1" applyAlignment="1">
      <alignment horizontal="center" wrapText="1"/>
    </xf>
    <xf numFmtId="2" fontId="26" fillId="0" borderId="1" xfId="0" applyNumberFormat="1" applyFont="1" applyBorder="1" applyAlignment="1">
      <alignment vertical="center" wrapText="1"/>
    </xf>
    <xf numFmtId="0" fontId="26" fillId="0" borderId="1" xfId="0" applyFont="1" applyBorder="1"/>
    <xf numFmtId="0" fontId="26" fillId="5" borderId="1" xfId="0" applyFont="1" applyFill="1" applyBorder="1" applyAlignment="1">
      <alignment wrapText="1"/>
    </xf>
    <xf numFmtId="0" fontId="26" fillId="0" borderId="1" xfId="0" applyFont="1" applyBorder="1" applyAlignment="1">
      <alignment horizontal="center" wrapText="1"/>
    </xf>
    <xf numFmtId="14" fontId="26" fillId="3" borderId="1" xfId="0" applyNumberFormat="1" applyFont="1" applyFill="1" applyBorder="1" applyAlignment="1">
      <alignment horizontal="center" vertical="center" wrapText="1"/>
    </xf>
    <xf numFmtId="16" fontId="26" fillId="0" borderId="1" xfId="0" applyNumberFormat="1" applyFont="1" applyBorder="1" applyAlignment="1">
      <alignment horizontal="center" vertical="center"/>
    </xf>
    <xf numFmtId="49" fontId="14" fillId="3" borderId="1" xfId="0" applyNumberFormat="1" applyFont="1" applyFill="1" applyBorder="1" applyAlignment="1">
      <alignment horizontal="center" vertical="center" wrapText="1"/>
    </xf>
    <xf numFmtId="0" fontId="14" fillId="8" borderId="1" xfId="0" applyFont="1" applyFill="1" applyBorder="1" applyAlignment="1">
      <alignment horizontal="center" vertical="center" wrapText="1"/>
    </xf>
    <xf numFmtId="0" fontId="29" fillId="0" borderId="1" xfId="0" applyFont="1" applyBorder="1" applyAlignment="1">
      <alignment horizontal="left" vertical="center" wrapText="1"/>
    </xf>
    <xf numFmtId="14" fontId="29" fillId="0" borderId="1" xfId="0" applyNumberFormat="1" applyFont="1" applyBorder="1" applyAlignment="1">
      <alignment horizontal="center" vertical="center"/>
    </xf>
    <xf numFmtId="167" fontId="29" fillId="0" borderId="1" xfId="0" applyNumberFormat="1" applyFont="1" applyBorder="1" applyAlignment="1">
      <alignment horizontal="center" vertical="center"/>
    </xf>
    <xf numFmtId="49" fontId="14" fillId="0" borderId="1" xfId="0" applyNumberFormat="1" applyFont="1" applyBorder="1" applyAlignment="1">
      <alignment horizontal="center" vertical="center"/>
    </xf>
    <xf numFmtId="166" fontId="14" fillId="0" borderId="1" xfId="0" applyNumberFormat="1" applyFont="1" applyBorder="1" applyAlignment="1">
      <alignment horizontal="center" vertical="center"/>
    </xf>
    <xf numFmtId="1" fontId="29" fillId="0" borderId="1" xfId="0" applyNumberFormat="1" applyFont="1" applyBorder="1" applyAlignment="1">
      <alignment horizontal="center" vertical="center" wrapText="1"/>
    </xf>
    <xf numFmtId="14" fontId="29" fillId="0" borderId="1" xfId="0" applyNumberFormat="1" applyFont="1" applyBorder="1" applyAlignment="1">
      <alignment horizontal="center" vertical="center" wrapText="1"/>
    </xf>
    <xf numFmtId="166" fontId="29" fillId="0" borderId="1" xfId="0" applyNumberFormat="1" applyFont="1" applyBorder="1" applyAlignment="1">
      <alignment horizontal="center" vertical="center" wrapText="1"/>
    </xf>
    <xf numFmtId="49" fontId="29" fillId="0" borderId="1" xfId="0" applyNumberFormat="1" applyFont="1" applyBorder="1" applyAlignment="1">
      <alignment horizontal="left" vertical="center" wrapText="1"/>
    </xf>
    <xf numFmtId="49" fontId="29" fillId="3" borderId="1" xfId="0" applyNumberFormat="1" applyFont="1" applyFill="1" applyBorder="1" applyAlignment="1">
      <alignment horizontal="center" vertical="center" wrapText="1"/>
    </xf>
    <xf numFmtId="49" fontId="14" fillId="3" borderId="1" xfId="0" applyNumberFormat="1" applyFont="1" applyFill="1" applyBorder="1" applyAlignment="1">
      <alignment horizontal="left" vertical="center" wrapText="1"/>
    </xf>
    <xf numFmtId="0" fontId="14" fillId="3" borderId="1" xfId="0" applyFont="1" applyFill="1" applyBorder="1" applyAlignment="1">
      <alignment horizontal="left" vertical="center" wrapText="1"/>
    </xf>
    <xf numFmtId="3" fontId="14" fillId="3" borderId="1" xfId="0" applyNumberFormat="1" applyFont="1" applyFill="1" applyBorder="1" applyAlignment="1">
      <alignment horizontal="center" vertical="center" wrapText="1"/>
    </xf>
    <xf numFmtId="0" fontId="14" fillId="5" borderId="1" xfId="0" applyFont="1" applyFill="1" applyBorder="1" applyAlignment="1">
      <alignment horizontal="center" vertical="center" wrapText="1"/>
    </xf>
    <xf numFmtId="166" fontId="3" fillId="0" borderId="1" xfId="0" applyNumberFormat="1" applyFont="1" applyBorder="1" applyAlignment="1">
      <alignment horizontal="center" vertical="center"/>
    </xf>
    <xf numFmtId="167" fontId="3" fillId="0" borderId="1" xfId="0" applyNumberFormat="1" applyFont="1" applyBorder="1" applyAlignment="1">
      <alignment horizontal="center" vertical="center"/>
    </xf>
    <xf numFmtId="0" fontId="29" fillId="8"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14" fontId="14" fillId="3" borderId="1" xfId="0" applyNumberFormat="1" applyFont="1" applyFill="1" applyBorder="1" applyAlignment="1">
      <alignment horizontal="center" vertical="center"/>
    </xf>
    <xf numFmtId="0" fontId="13" fillId="0" borderId="1" xfId="0" applyFont="1" applyBorder="1" applyAlignment="1">
      <alignment horizontal="center" vertical="center"/>
    </xf>
    <xf numFmtId="14" fontId="14" fillId="3" borderId="1" xfId="0" applyNumberFormat="1" applyFont="1" applyFill="1" applyBorder="1" applyAlignment="1">
      <alignment horizontal="center" vertical="center" wrapText="1"/>
    </xf>
    <xf numFmtId="0" fontId="34" fillId="0" borderId="1" xfId="0" applyFont="1" applyBorder="1" applyAlignment="1">
      <alignment horizontal="center" vertical="center" wrapText="1"/>
    </xf>
    <xf numFmtId="0" fontId="35" fillId="0" borderId="0" xfId="0" applyFont="1"/>
    <xf numFmtId="0" fontId="1" fillId="5" borderId="1" xfId="0" applyFont="1" applyFill="1" applyBorder="1" applyAlignment="1">
      <alignment horizontal="center" vertical="center"/>
    </xf>
    <xf numFmtId="49" fontId="13" fillId="0" borderId="1" xfId="0" applyNumberFormat="1" applyFont="1" applyBorder="1" applyAlignment="1">
      <alignment horizontal="center" vertical="center" wrapText="1"/>
    </xf>
    <xf numFmtId="0" fontId="8" fillId="6" borderId="1" xfId="0" applyFont="1" applyFill="1" applyBorder="1" applyAlignment="1">
      <alignment horizontal="center" vertical="center" wrapText="1"/>
    </xf>
    <xf numFmtId="0" fontId="14" fillId="6" borderId="1" xfId="0" applyFont="1" applyFill="1" applyBorder="1" applyAlignment="1">
      <alignment horizontal="left" vertical="center" wrapText="1"/>
    </xf>
    <xf numFmtId="0" fontId="19" fillId="3" borderId="1" xfId="0" applyFont="1" applyFill="1" applyBorder="1" applyAlignment="1">
      <alignment horizontal="center" vertical="center" wrapText="1"/>
    </xf>
    <xf numFmtId="14" fontId="2" fillId="16" borderId="1" xfId="0" applyNumberFormat="1" applyFont="1" applyFill="1" applyBorder="1" applyAlignment="1">
      <alignment horizontal="center" vertical="center" wrapText="1"/>
    </xf>
    <xf numFmtId="14" fontId="19" fillId="21" borderId="1" xfId="0" applyNumberFormat="1" applyFont="1" applyFill="1" applyBorder="1" applyAlignment="1">
      <alignment horizontal="center" vertical="center" wrapText="1"/>
    </xf>
    <xf numFmtId="14" fontId="19" fillId="0" borderId="1" xfId="0" applyNumberFormat="1" applyFont="1" applyBorder="1" applyAlignment="1">
      <alignment horizontal="center" vertical="center" wrapText="1"/>
    </xf>
    <xf numFmtId="14" fontId="19" fillId="4" borderId="1" xfId="0" applyNumberFormat="1" applyFont="1" applyFill="1" applyBorder="1" applyAlignment="1">
      <alignment horizontal="center" vertical="center" wrapText="1"/>
    </xf>
    <xf numFmtId="14" fontId="14" fillId="15" borderId="1" xfId="0" applyNumberFormat="1" applyFont="1" applyFill="1" applyBorder="1" applyAlignment="1">
      <alignment horizontal="center" vertical="center"/>
    </xf>
    <xf numFmtId="14" fontId="1" fillId="3" borderId="1" xfId="0" applyNumberFormat="1" applyFont="1" applyFill="1" applyBorder="1" applyAlignment="1">
      <alignment horizontal="center" vertical="center" wrapText="1"/>
    </xf>
    <xf numFmtId="0" fontId="9" fillId="3"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37" fillId="0" borderId="8" xfId="0" applyFont="1" applyBorder="1" applyAlignment="1">
      <alignment horizontal="right" vertical="center"/>
    </xf>
    <xf numFmtId="0" fontId="37" fillId="0" borderId="9" xfId="0" applyFont="1" applyBorder="1" applyAlignment="1">
      <alignment vertical="center"/>
    </xf>
    <xf numFmtId="14" fontId="37" fillId="0" borderId="9" xfId="0" applyNumberFormat="1" applyFont="1" applyBorder="1" applyAlignment="1">
      <alignment horizontal="right" vertical="center"/>
    </xf>
    <xf numFmtId="14" fontId="19" fillId="3" borderId="1" xfId="0" applyNumberFormat="1" applyFont="1" applyFill="1" applyBorder="1" applyAlignment="1">
      <alignment horizontal="center" vertical="center" wrapText="1"/>
    </xf>
    <xf numFmtId="0" fontId="19" fillId="3" borderId="1" xfId="0" applyFont="1" applyFill="1" applyBorder="1" applyAlignment="1">
      <alignment horizontal="left" vertical="center" wrapText="1"/>
    </xf>
    <xf numFmtId="0" fontId="14" fillId="0" borderId="0" xfId="0" applyFont="1" applyAlignment="1">
      <alignment horizontal="center" vertical="center"/>
    </xf>
    <xf numFmtId="166" fontId="14" fillId="3" borderId="1" xfId="0" applyNumberFormat="1" applyFont="1" applyFill="1" applyBorder="1" applyAlignment="1">
      <alignment horizontal="center" vertical="center" wrapText="1"/>
    </xf>
    <xf numFmtId="1" fontId="14" fillId="0" borderId="2" xfId="0" applyNumberFormat="1" applyFont="1" applyBorder="1" applyAlignment="1">
      <alignment horizontal="center" vertical="center" wrapText="1"/>
    </xf>
    <xf numFmtId="0" fontId="14" fillId="0" borderId="2" xfId="0" applyFont="1" applyBorder="1" applyAlignment="1">
      <alignment horizontal="center" vertical="center"/>
    </xf>
    <xf numFmtId="0" fontId="14" fillId="0" borderId="0" xfId="0" applyFont="1" applyAlignment="1">
      <alignment horizontal="center" vertical="center" wrapText="1"/>
    </xf>
    <xf numFmtId="49" fontId="14" fillId="15" borderId="1" xfId="0" applyNumberFormat="1" applyFont="1" applyFill="1" applyBorder="1" applyAlignment="1">
      <alignment horizontal="center" vertical="center" wrapText="1"/>
    </xf>
    <xf numFmtId="0" fontId="14" fillId="15" borderId="1" xfId="0" applyFont="1" applyFill="1" applyBorder="1" applyAlignment="1">
      <alignment horizontal="center" vertical="center"/>
    </xf>
    <xf numFmtId="0" fontId="1" fillId="15" borderId="1" xfId="0" applyFont="1" applyFill="1" applyBorder="1" applyAlignment="1">
      <alignment horizontal="center" vertical="center"/>
    </xf>
    <xf numFmtId="1" fontId="14" fillId="3" borderId="1" xfId="0" applyNumberFormat="1" applyFont="1" applyFill="1" applyBorder="1" applyAlignment="1">
      <alignment horizontal="center" vertical="center" wrapText="1"/>
    </xf>
    <xf numFmtId="0" fontId="14" fillId="3" borderId="1" xfId="0" applyFont="1" applyFill="1" applyBorder="1" applyAlignment="1">
      <alignment horizontal="center" vertical="center"/>
    </xf>
    <xf numFmtId="167" fontId="14" fillId="3" borderId="1" xfId="0" applyNumberFormat="1" applyFont="1" applyFill="1" applyBorder="1" applyAlignment="1">
      <alignment horizontal="center" vertical="center"/>
    </xf>
    <xf numFmtId="0" fontId="30" fillId="0" borderId="1" xfId="0" applyFont="1" applyBorder="1" applyAlignment="1">
      <alignment horizontal="center" vertical="center" wrapText="1"/>
    </xf>
    <xf numFmtId="49" fontId="14" fillId="3" borderId="1" xfId="0" applyNumberFormat="1" applyFont="1" applyFill="1" applyBorder="1" applyAlignment="1">
      <alignment horizontal="center" vertical="center"/>
    </xf>
    <xf numFmtId="166" fontId="14" fillId="3" borderId="1" xfId="0" applyNumberFormat="1" applyFont="1" applyFill="1" applyBorder="1" applyAlignment="1">
      <alignment horizontal="center" vertical="center"/>
    </xf>
    <xf numFmtId="0" fontId="14" fillId="3" borderId="1" xfId="0" applyFont="1" applyFill="1" applyBorder="1" applyAlignment="1">
      <alignment horizontal="center" wrapText="1"/>
    </xf>
    <xf numFmtId="0" fontId="14" fillId="3" borderId="1" xfId="0" applyFont="1" applyFill="1" applyBorder="1" applyAlignment="1">
      <alignment horizontal="left" wrapText="1"/>
    </xf>
    <xf numFmtId="0" fontId="14" fillId="3" borderId="1" xfId="0" applyFont="1" applyFill="1" applyBorder="1" applyAlignment="1">
      <alignment wrapText="1"/>
    </xf>
    <xf numFmtId="14" fontId="14" fillId="3" borderId="1" xfId="0" applyNumberFormat="1" applyFont="1" applyFill="1" applyBorder="1" applyAlignment="1">
      <alignment horizontal="left" vertical="center" wrapText="1"/>
    </xf>
    <xf numFmtId="2" fontId="14" fillId="3" borderId="1" xfId="0" applyNumberFormat="1" applyFont="1" applyFill="1" applyBorder="1" applyAlignment="1">
      <alignment vertical="center" wrapText="1"/>
    </xf>
    <xf numFmtId="0" fontId="14" fillId="3" borderId="1" xfId="0" applyFont="1" applyFill="1" applyBorder="1" applyAlignment="1">
      <alignment horizontal="left"/>
    </xf>
    <xf numFmtId="0" fontId="14" fillId="3" borderId="0" xfId="0" applyFont="1" applyFill="1"/>
    <xf numFmtId="4" fontId="14" fillId="0" borderId="1" xfId="0" applyNumberFormat="1" applyFont="1" applyBorder="1" applyAlignment="1">
      <alignment horizontal="center" vertical="center" wrapText="1"/>
    </xf>
    <xf numFmtId="0" fontId="1" fillId="5" borderId="1" xfId="0" applyFont="1" applyFill="1" applyBorder="1"/>
    <xf numFmtId="0" fontId="2" fillId="5" borderId="0" xfId="0" applyFont="1" applyFill="1" applyAlignment="1">
      <alignment horizontal="center" vertical="center" wrapText="1"/>
    </xf>
    <xf numFmtId="0" fontId="5" fillId="5" borderId="0" xfId="0" applyFont="1" applyFill="1" applyAlignment="1">
      <alignment horizontal="center" vertical="center" wrapText="1"/>
    </xf>
    <xf numFmtId="0" fontId="5" fillId="5" borderId="1" xfId="0" applyFont="1" applyFill="1" applyBorder="1" applyAlignment="1">
      <alignment horizontal="center" vertical="center" wrapText="1"/>
    </xf>
    <xf numFmtId="0" fontId="3" fillId="5" borderId="1" xfId="0" applyFont="1" applyFill="1" applyBorder="1" applyAlignment="1">
      <alignment horizontal="center" wrapText="1"/>
    </xf>
    <xf numFmtId="14" fontId="1" fillId="5" borderId="1" xfId="0" applyNumberFormat="1" applyFont="1" applyFill="1" applyBorder="1" applyAlignment="1">
      <alignment horizontal="center" vertical="center"/>
    </xf>
    <xf numFmtId="0" fontId="24" fillId="5" borderId="1" xfId="0" applyFont="1" applyFill="1" applyBorder="1" applyAlignment="1">
      <alignment horizontal="center" vertical="center"/>
    </xf>
    <xf numFmtId="0" fontId="3" fillId="5" borderId="1" xfId="0" applyFont="1" applyFill="1" applyBorder="1" applyAlignment="1" applyProtection="1">
      <alignment horizontal="center" vertical="center" wrapText="1"/>
      <protection locked="0"/>
    </xf>
    <xf numFmtId="0" fontId="14" fillId="5" borderId="1" xfId="0" applyFont="1" applyFill="1" applyBorder="1" applyAlignment="1">
      <alignment horizontal="center" vertical="center"/>
    </xf>
    <xf numFmtId="14" fontId="14" fillId="5" borderId="1" xfId="0" applyNumberFormat="1" applyFont="1" applyFill="1" applyBorder="1" applyAlignment="1">
      <alignment horizontal="center" vertical="center"/>
    </xf>
    <xf numFmtId="0" fontId="26" fillId="5" borderId="1" xfId="0" applyFont="1" applyFill="1" applyBorder="1" applyAlignment="1">
      <alignment horizontal="center" vertical="center"/>
    </xf>
    <xf numFmtId="14" fontId="26" fillId="5" borderId="1" xfId="0" applyNumberFormat="1" applyFont="1" applyFill="1" applyBorder="1" applyAlignment="1">
      <alignment horizontal="center" vertical="center"/>
    </xf>
    <xf numFmtId="0" fontId="29" fillId="5" borderId="1" xfId="0" applyFont="1" applyFill="1" applyBorder="1" applyAlignment="1">
      <alignment horizontal="center" vertical="center"/>
    </xf>
    <xf numFmtId="0" fontId="1" fillId="5" borderId="0" xfId="0" applyFont="1" applyFill="1"/>
    <xf numFmtId="1" fontId="14" fillId="13" borderId="1" xfId="0" applyNumberFormat="1" applyFont="1" applyFill="1" applyBorder="1" applyAlignment="1">
      <alignment horizontal="center" vertical="center" wrapText="1"/>
    </xf>
    <xf numFmtId="49" fontId="14" fillId="13" borderId="1" xfId="0" applyNumberFormat="1" applyFont="1" applyFill="1" applyBorder="1" applyAlignment="1">
      <alignment horizontal="left" vertical="center" wrapText="1"/>
    </xf>
    <xf numFmtId="49" fontId="14" fillId="13" borderId="1" xfId="0" applyNumberFormat="1" applyFont="1" applyFill="1" applyBorder="1" applyAlignment="1">
      <alignment horizontal="center" vertical="center" wrapText="1"/>
    </xf>
    <xf numFmtId="14" fontId="14" fillId="13" borderId="1" xfId="0" applyNumberFormat="1" applyFont="1" applyFill="1" applyBorder="1" applyAlignment="1">
      <alignment horizontal="center" vertical="center" wrapText="1"/>
    </xf>
    <xf numFmtId="0" fontId="14" fillId="13" borderId="1" xfId="0" applyFont="1" applyFill="1" applyBorder="1" applyAlignment="1">
      <alignment horizontal="center" vertical="center" wrapText="1"/>
    </xf>
    <xf numFmtId="0" fontId="14" fillId="13" borderId="1" xfId="0" applyFont="1" applyFill="1" applyBorder="1" applyAlignment="1">
      <alignment horizontal="left" vertical="center" wrapText="1"/>
    </xf>
    <xf numFmtId="166" fontId="14" fillId="13" borderId="1" xfId="0" applyNumberFormat="1" applyFont="1" applyFill="1" applyBorder="1" applyAlignment="1">
      <alignment horizontal="center" vertical="center" wrapText="1"/>
    </xf>
    <xf numFmtId="0" fontId="14" fillId="13" borderId="1" xfId="0" applyFont="1" applyFill="1" applyBorder="1" applyAlignment="1">
      <alignment horizontal="center" vertical="center"/>
    </xf>
    <xf numFmtId="14" fontId="14" fillId="13" borderId="1" xfId="0" applyNumberFormat="1" applyFont="1" applyFill="1" applyBorder="1" applyAlignment="1">
      <alignment horizontal="center" vertical="center"/>
    </xf>
    <xf numFmtId="167" fontId="14" fillId="13" borderId="1" xfId="0" applyNumberFormat="1" applyFont="1" applyFill="1" applyBorder="1" applyAlignment="1">
      <alignment horizontal="center" vertical="center"/>
    </xf>
    <xf numFmtId="0" fontId="0" fillId="0" borderId="1" xfId="0" applyBorder="1"/>
    <xf numFmtId="14" fontId="0" fillId="0" borderId="1" xfId="0" applyNumberFormat="1" applyBorder="1" applyAlignment="1">
      <alignment vertical="center"/>
    </xf>
    <xf numFmtId="1" fontId="39" fillId="0" borderId="1" xfId="0" applyNumberFormat="1" applyFont="1" applyBorder="1" applyAlignment="1">
      <alignment horizontal="center" vertical="center" wrapText="1"/>
    </xf>
    <xf numFmtId="49" fontId="39" fillId="0" borderId="1" xfId="0" applyNumberFormat="1" applyFont="1" applyBorder="1" applyAlignment="1">
      <alignment horizontal="left" vertical="center" wrapText="1"/>
    </xf>
    <xf numFmtId="49" fontId="39" fillId="0" borderId="1" xfId="0" applyNumberFormat="1" applyFont="1" applyBorder="1" applyAlignment="1">
      <alignment horizontal="center" vertical="center" wrapText="1"/>
    </xf>
    <xf numFmtId="14" fontId="39" fillId="0" borderId="1" xfId="0" applyNumberFormat="1" applyFont="1" applyBorder="1" applyAlignment="1">
      <alignment horizontal="center" vertical="center" wrapText="1"/>
    </xf>
    <xf numFmtId="0" fontId="39" fillId="0" borderId="1" xfId="0" applyFont="1" applyBorder="1" applyAlignment="1">
      <alignment horizontal="center" vertical="center" wrapText="1"/>
    </xf>
    <xf numFmtId="0" fontId="39" fillId="0" borderId="1" xfId="0" applyFont="1" applyBorder="1" applyAlignment="1">
      <alignment horizontal="left" vertical="center" wrapText="1"/>
    </xf>
    <xf numFmtId="0" fontId="39" fillId="3" borderId="1" xfId="0" applyFont="1" applyFill="1" applyBorder="1" applyAlignment="1">
      <alignment horizontal="center" vertical="center" wrapText="1"/>
    </xf>
    <xf numFmtId="166" fontId="39" fillId="0" borderId="1" xfId="0" applyNumberFormat="1" applyFont="1" applyBorder="1" applyAlignment="1">
      <alignment horizontal="center" vertical="center" wrapText="1"/>
    </xf>
    <xf numFmtId="0" fontId="39" fillId="0" borderId="1" xfId="0" applyFont="1" applyBorder="1" applyAlignment="1">
      <alignment horizontal="center" vertical="center"/>
    </xf>
    <xf numFmtId="14" fontId="39" fillId="0" borderId="1" xfId="0" applyNumberFormat="1" applyFont="1" applyBorder="1" applyAlignment="1">
      <alignment horizontal="center" vertical="center"/>
    </xf>
    <xf numFmtId="167" fontId="39" fillId="0" borderId="1" xfId="0" applyNumberFormat="1" applyFont="1" applyBorder="1" applyAlignment="1">
      <alignment horizontal="center" vertical="center"/>
    </xf>
    <xf numFmtId="0" fontId="30" fillId="5" borderId="1" xfId="0" applyFont="1" applyFill="1" applyBorder="1" applyAlignment="1">
      <alignment horizontal="center" vertical="center" wrapText="1"/>
    </xf>
    <xf numFmtId="16" fontId="14" fillId="0" borderId="1" xfId="0" applyNumberFormat="1" applyFont="1" applyBorder="1" applyAlignment="1">
      <alignment horizontal="center" vertical="center"/>
    </xf>
    <xf numFmtId="0" fontId="14" fillId="5" borderId="1" xfId="0" applyFont="1" applyFill="1" applyBorder="1" applyAlignment="1">
      <alignment horizontal="left" vertical="center" wrapText="1"/>
    </xf>
    <xf numFmtId="0" fontId="35" fillId="0" borderId="0" xfId="0" applyFont="1" applyAlignment="1">
      <alignment vertical="center"/>
    </xf>
    <xf numFmtId="49" fontId="29" fillId="3" borderId="1" xfId="0" applyNumberFormat="1" applyFont="1" applyFill="1" applyBorder="1" applyAlignment="1">
      <alignment horizontal="left" vertical="center" wrapText="1"/>
    </xf>
    <xf numFmtId="14" fontId="0" fillId="0" borderId="0" xfId="0" applyNumberFormat="1"/>
    <xf numFmtId="49" fontId="30" fillId="3" borderId="1" xfId="0" applyNumberFormat="1" applyFont="1" applyFill="1" applyBorder="1" applyAlignment="1">
      <alignment horizontal="left" vertical="center" wrapText="1"/>
    </xf>
    <xf numFmtId="0" fontId="14" fillId="0" borderId="7" xfId="0" applyFont="1" applyBorder="1" applyAlignment="1">
      <alignment horizontal="center" vertical="center"/>
    </xf>
    <xf numFmtId="0" fontId="26" fillId="3" borderId="1" xfId="0" applyFont="1" applyFill="1" applyBorder="1" applyAlignment="1">
      <alignment horizontal="center" vertical="center"/>
    </xf>
    <xf numFmtId="14" fontId="26" fillId="3" borderId="1" xfId="0" applyNumberFormat="1" applyFont="1" applyFill="1" applyBorder="1" applyAlignment="1">
      <alignment horizontal="center" vertical="center"/>
    </xf>
    <xf numFmtId="49" fontId="26" fillId="3" borderId="1" xfId="0" applyNumberFormat="1" applyFont="1" applyFill="1" applyBorder="1" applyAlignment="1">
      <alignment horizontal="center" vertical="center"/>
    </xf>
    <xf numFmtId="166" fontId="26" fillId="3" borderId="1" xfId="0" applyNumberFormat="1" applyFont="1" applyFill="1" applyBorder="1" applyAlignment="1">
      <alignment horizontal="center" vertical="center"/>
    </xf>
    <xf numFmtId="167" fontId="26" fillId="3" borderId="1" xfId="0" applyNumberFormat="1" applyFont="1" applyFill="1" applyBorder="1" applyAlignment="1">
      <alignment horizontal="center" vertical="center"/>
    </xf>
    <xf numFmtId="0" fontId="41" fillId="0" borderId="1" xfId="0" applyFont="1" applyBorder="1" applyAlignment="1">
      <alignment horizontal="center" vertical="center" wrapText="1"/>
    </xf>
    <xf numFmtId="0" fontId="14" fillId="24" borderId="1" xfId="0" applyFont="1" applyFill="1" applyBorder="1" applyAlignment="1">
      <alignment horizontal="left" vertical="center" wrapText="1"/>
    </xf>
    <xf numFmtId="49" fontId="29" fillId="0" borderId="1" xfId="0" applyNumberFormat="1" applyFont="1" applyBorder="1" applyAlignment="1">
      <alignment horizontal="center" vertical="center"/>
    </xf>
    <xf numFmtId="0" fontId="49" fillId="0" borderId="1" xfId="0" applyFont="1" applyBorder="1" applyAlignment="1">
      <alignment horizontal="center" vertical="center"/>
    </xf>
    <xf numFmtId="49" fontId="49" fillId="0" borderId="1" xfId="0" applyNumberFormat="1" applyFont="1" applyBorder="1" applyAlignment="1">
      <alignment horizontal="center" vertical="center"/>
    </xf>
    <xf numFmtId="0" fontId="19" fillId="6" borderId="1" xfId="0" applyFont="1" applyFill="1" applyBorder="1" applyAlignment="1">
      <alignment horizontal="center" vertical="center" wrapText="1"/>
    </xf>
    <xf numFmtId="14" fontId="19" fillId="6" borderId="1" xfId="0" applyNumberFormat="1" applyFont="1" applyFill="1" applyBorder="1" applyAlignment="1">
      <alignment horizontal="center" vertical="center" wrapText="1"/>
    </xf>
    <xf numFmtId="0" fontId="19" fillId="6" borderId="1" xfId="0" applyFont="1" applyFill="1" applyBorder="1" applyAlignment="1">
      <alignment horizontal="left" vertical="center" wrapText="1"/>
    </xf>
    <xf numFmtId="0" fontId="1" fillId="4" borderId="1" xfId="0" applyFont="1" applyFill="1" applyBorder="1" applyAlignment="1">
      <alignment horizontal="center" vertical="center" wrapText="1"/>
    </xf>
    <xf numFmtId="14" fontId="1" fillId="4" borderId="1" xfId="0" applyNumberFormat="1" applyFont="1" applyFill="1" applyBorder="1" applyAlignment="1">
      <alignment horizontal="center" vertical="center" wrapText="1"/>
    </xf>
    <xf numFmtId="0" fontId="1" fillId="4" borderId="1" xfId="0" applyFont="1" applyFill="1" applyBorder="1" applyAlignment="1">
      <alignment horizontal="left" vertical="center" wrapText="1"/>
    </xf>
    <xf numFmtId="0" fontId="13" fillId="8" borderId="1" xfId="0" applyFont="1" applyFill="1" applyBorder="1" applyAlignment="1">
      <alignment horizontal="center" vertical="center" wrapText="1"/>
    </xf>
    <xf numFmtId="0" fontId="50" fillId="0" borderId="0" xfId="0" applyFont="1"/>
    <xf numFmtId="166" fontId="26" fillId="3" borderId="1" xfId="0" applyNumberFormat="1" applyFont="1" applyFill="1" applyBorder="1" applyAlignment="1">
      <alignment horizontal="center" vertical="center" wrapText="1"/>
    </xf>
    <xf numFmtId="0" fontId="14" fillId="3" borderId="0" xfId="0" applyFont="1" applyFill="1" applyAlignment="1">
      <alignment horizontal="left" vertical="center" wrapText="1"/>
    </xf>
    <xf numFmtId="3" fontId="26" fillId="3" borderId="1" xfId="0" applyNumberFormat="1" applyFont="1" applyFill="1" applyBorder="1" applyAlignment="1">
      <alignment horizontal="center" vertical="center" wrapText="1"/>
    </xf>
    <xf numFmtId="1" fontId="26" fillId="3" borderId="1" xfId="0" applyNumberFormat="1" applyFont="1" applyFill="1" applyBorder="1" applyAlignment="1">
      <alignment horizontal="center" vertical="center" wrapText="1"/>
    </xf>
    <xf numFmtId="0" fontId="26" fillId="0" borderId="1" xfId="0" applyFont="1" applyBorder="1" applyAlignment="1">
      <alignment horizontal="left" vertical="center"/>
    </xf>
    <xf numFmtId="0" fontId="14" fillId="0" borderId="1" xfId="0" applyFont="1" applyBorder="1" applyAlignment="1">
      <alignment horizontal="left" vertical="center"/>
    </xf>
    <xf numFmtId="0" fontId="26" fillId="15" borderId="1" xfId="0" applyFont="1" applyFill="1" applyBorder="1" applyAlignment="1">
      <alignment horizontal="center" vertical="center"/>
    </xf>
    <xf numFmtId="0" fontId="5" fillId="6" borderId="1" xfId="0" applyFont="1" applyFill="1" applyBorder="1" applyAlignment="1">
      <alignment horizontal="center" vertical="center" wrapText="1"/>
    </xf>
    <xf numFmtId="49" fontId="14" fillId="5" borderId="1" xfId="0" applyNumberFormat="1" applyFont="1" applyFill="1" applyBorder="1" applyAlignment="1">
      <alignment horizontal="center" vertical="center"/>
    </xf>
    <xf numFmtId="166" fontId="14" fillId="5" borderId="1" xfId="0" applyNumberFormat="1" applyFont="1" applyFill="1" applyBorder="1" applyAlignment="1">
      <alignment horizontal="center" vertical="center"/>
    </xf>
    <xf numFmtId="167" fontId="14" fillId="5" borderId="1" xfId="0" applyNumberFormat="1" applyFont="1" applyFill="1" applyBorder="1" applyAlignment="1">
      <alignment horizontal="center" vertical="center"/>
    </xf>
    <xf numFmtId="0" fontId="26" fillId="21" borderId="1" xfId="0" applyFont="1" applyFill="1" applyBorder="1" applyAlignment="1">
      <alignment horizontal="center" vertical="center" wrapText="1"/>
    </xf>
    <xf numFmtId="0" fontId="14" fillId="25" borderId="1" xfId="0" applyFont="1" applyFill="1" applyBorder="1" applyAlignment="1">
      <alignment horizontal="center" vertical="center" wrapText="1"/>
    </xf>
    <xf numFmtId="0" fontId="48" fillId="0" borderId="1" xfId="0" applyFont="1" applyBorder="1" applyAlignment="1">
      <alignment horizontal="center" vertical="center" wrapText="1"/>
    </xf>
    <xf numFmtId="0" fontId="48" fillId="0" borderId="1" xfId="0" applyFont="1" applyBorder="1" applyAlignment="1">
      <alignment horizontal="left" vertical="center" wrapText="1"/>
    </xf>
    <xf numFmtId="0" fontId="48" fillId="0" borderId="1" xfId="0" applyFont="1" applyBorder="1" applyAlignment="1">
      <alignment horizontal="center" vertical="center"/>
    </xf>
    <xf numFmtId="14" fontId="48" fillId="0" borderId="1" xfId="0" applyNumberFormat="1" applyFont="1" applyBorder="1" applyAlignment="1">
      <alignment horizontal="center" vertical="center"/>
    </xf>
    <xf numFmtId="49" fontId="48" fillId="0" borderId="1" xfId="0" applyNumberFormat="1" applyFont="1" applyBorder="1" applyAlignment="1">
      <alignment horizontal="center" vertical="center" wrapText="1"/>
    </xf>
    <xf numFmtId="49" fontId="48" fillId="0" borderId="1" xfId="0" applyNumberFormat="1" applyFont="1" applyBorder="1" applyAlignment="1">
      <alignment horizontal="center" vertical="center"/>
    </xf>
    <xf numFmtId="166" fontId="48" fillId="0" borderId="1" xfId="0" applyNumberFormat="1" applyFont="1" applyBorder="1" applyAlignment="1">
      <alignment horizontal="center" vertical="center"/>
    </xf>
    <xf numFmtId="167" fontId="48" fillId="0" borderId="1" xfId="0" applyNumberFormat="1" applyFont="1" applyBorder="1" applyAlignment="1">
      <alignment horizontal="center" vertical="center"/>
    </xf>
    <xf numFmtId="1" fontId="13" fillId="0" borderId="1" xfId="0" applyNumberFormat="1" applyFont="1" applyBorder="1" applyAlignment="1">
      <alignment horizontal="center" vertical="center" wrapText="1"/>
    </xf>
    <xf numFmtId="49" fontId="13" fillId="0" borderId="1" xfId="0" applyNumberFormat="1" applyFont="1" applyBorder="1" applyAlignment="1">
      <alignment horizontal="left" vertical="center" wrapText="1"/>
    </xf>
    <xf numFmtId="14" fontId="13" fillId="0" borderId="1" xfId="0" applyNumberFormat="1" applyFont="1" applyBorder="1" applyAlignment="1">
      <alignment horizontal="center" vertical="center" wrapText="1"/>
    </xf>
    <xf numFmtId="0" fontId="13" fillId="0" borderId="1" xfId="0" applyFont="1" applyBorder="1" applyAlignment="1">
      <alignment horizontal="center" vertical="center" wrapText="1"/>
    </xf>
    <xf numFmtId="0" fontId="13" fillId="0" borderId="1" xfId="0" applyFont="1" applyBorder="1" applyAlignment="1">
      <alignment horizontal="left" vertical="center" wrapText="1"/>
    </xf>
    <xf numFmtId="0" fontId="13" fillId="3" borderId="1" xfId="0" applyFont="1" applyFill="1" applyBorder="1" applyAlignment="1">
      <alignment horizontal="center" vertical="center" wrapText="1"/>
    </xf>
    <xf numFmtId="166" fontId="13" fillId="0" borderId="1" xfId="0" applyNumberFormat="1" applyFont="1" applyBorder="1" applyAlignment="1">
      <alignment horizontal="center" vertical="center" wrapText="1"/>
    </xf>
    <xf numFmtId="14" fontId="13" fillId="0" borderId="1" xfId="0" applyNumberFormat="1" applyFont="1" applyBorder="1" applyAlignment="1">
      <alignment horizontal="center" vertical="center"/>
    </xf>
    <xf numFmtId="167" fontId="13" fillId="0" borderId="1" xfId="0" applyNumberFormat="1" applyFont="1" applyBorder="1" applyAlignment="1">
      <alignment horizontal="center" vertical="center"/>
    </xf>
    <xf numFmtId="0" fontId="13" fillId="3" borderId="1" xfId="0" applyFont="1" applyFill="1" applyBorder="1" applyAlignment="1">
      <alignment horizontal="center" vertical="center"/>
    </xf>
    <xf numFmtId="0" fontId="51" fillId="0" borderId="1" xfId="0" applyFont="1" applyBorder="1" applyAlignment="1">
      <alignment horizontal="center" vertical="center"/>
    </xf>
    <xf numFmtId="0" fontId="51" fillId="0" borderId="1" xfId="0" applyFont="1" applyBorder="1" applyAlignment="1">
      <alignment horizontal="left" vertical="center" wrapText="1"/>
    </xf>
    <xf numFmtId="0" fontId="51" fillId="0" borderId="1" xfId="0" applyFont="1" applyBorder="1" applyAlignment="1">
      <alignment horizontal="center" vertical="center" wrapText="1"/>
    </xf>
    <xf numFmtId="14" fontId="51" fillId="0" borderId="1" xfId="0" applyNumberFormat="1" applyFont="1" applyBorder="1" applyAlignment="1">
      <alignment horizontal="center" vertical="center"/>
    </xf>
    <xf numFmtId="49" fontId="51" fillId="0" borderId="1" xfId="0" applyNumberFormat="1" applyFont="1" applyBorder="1" applyAlignment="1">
      <alignment horizontal="center" vertical="center" wrapText="1"/>
    </xf>
    <xf numFmtId="49" fontId="51" fillId="0" borderId="1" xfId="0" applyNumberFormat="1" applyFont="1" applyBorder="1" applyAlignment="1">
      <alignment horizontal="center" vertical="center"/>
    </xf>
    <xf numFmtId="166" fontId="51" fillId="0" borderId="1" xfId="0" applyNumberFormat="1" applyFont="1" applyBorder="1" applyAlignment="1">
      <alignment horizontal="center" vertical="center"/>
    </xf>
    <xf numFmtId="167" fontId="51" fillId="0" borderId="1" xfId="0" applyNumberFormat="1" applyFont="1" applyBorder="1" applyAlignment="1">
      <alignment horizontal="center" vertical="center"/>
    </xf>
    <xf numFmtId="0" fontId="1" fillId="26" borderId="1" xfId="0" applyFont="1" applyFill="1" applyBorder="1" applyAlignment="1">
      <alignment horizontal="center" vertical="center"/>
    </xf>
    <xf numFmtId="0" fontId="1" fillId="26" borderId="1" xfId="0" applyFont="1" applyFill="1" applyBorder="1" applyAlignment="1">
      <alignment horizontal="left" vertical="center" wrapText="1"/>
    </xf>
    <xf numFmtId="0" fontId="1" fillId="26" borderId="1" xfId="0" applyFont="1" applyFill="1" applyBorder="1" applyAlignment="1">
      <alignment horizontal="center" vertical="center" wrapText="1"/>
    </xf>
    <xf numFmtId="14" fontId="1" fillId="26" borderId="1" xfId="0" applyNumberFormat="1" applyFont="1" applyFill="1" applyBorder="1" applyAlignment="1">
      <alignment horizontal="center" vertical="center"/>
    </xf>
    <xf numFmtId="0" fontId="3" fillId="26" borderId="1" xfId="0" applyFont="1" applyFill="1" applyBorder="1" applyAlignment="1">
      <alignment horizontal="center" vertical="center" wrapText="1"/>
    </xf>
    <xf numFmtId="49" fontId="1" fillId="26" borderId="1" xfId="0" applyNumberFormat="1" applyFont="1" applyFill="1" applyBorder="1" applyAlignment="1">
      <alignment horizontal="center" vertical="center" wrapText="1"/>
    </xf>
    <xf numFmtId="166" fontId="1" fillId="26" borderId="1" xfId="0" applyNumberFormat="1" applyFont="1" applyFill="1" applyBorder="1" applyAlignment="1">
      <alignment horizontal="center" vertical="center"/>
    </xf>
    <xf numFmtId="167" fontId="1" fillId="26" borderId="1" xfId="0" applyNumberFormat="1" applyFont="1" applyFill="1" applyBorder="1" applyAlignment="1">
      <alignment horizontal="center" vertical="center"/>
    </xf>
    <xf numFmtId="0" fontId="14" fillId="26" borderId="1" xfId="0" applyFont="1" applyFill="1" applyBorder="1" applyAlignment="1">
      <alignment horizontal="center" vertical="center"/>
    </xf>
    <xf numFmtId="49" fontId="3" fillId="26" borderId="1" xfId="0" applyNumberFormat="1" applyFont="1" applyFill="1" applyBorder="1" applyAlignment="1">
      <alignment horizontal="center" vertical="center" wrapText="1"/>
    </xf>
    <xf numFmtId="0" fontId="3" fillId="26" borderId="1" xfId="0" applyFont="1" applyFill="1" applyBorder="1" applyAlignment="1">
      <alignment horizontal="center" vertical="center"/>
    </xf>
    <xf numFmtId="0" fontId="26" fillId="26" borderId="1" xfId="0" applyFont="1" applyFill="1" applyBorder="1" applyAlignment="1">
      <alignment horizontal="center" vertical="center"/>
    </xf>
    <xf numFmtId="49" fontId="1" fillId="26" borderId="1" xfId="0" applyNumberFormat="1" applyFont="1" applyFill="1" applyBorder="1" applyAlignment="1">
      <alignment horizontal="center" vertical="center"/>
    </xf>
    <xf numFmtId="0" fontId="1" fillId="11" borderId="1" xfId="0" applyFont="1" applyFill="1" applyBorder="1" applyAlignment="1">
      <alignment horizontal="center" vertical="center"/>
    </xf>
    <xf numFmtId="0" fontId="1" fillId="11" borderId="1" xfId="0" applyFont="1" applyFill="1" applyBorder="1" applyAlignment="1">
      <alignment horizontal="left" vertical="center" wrapText="1"/>
    </xf>
    <xf numFmtId="0" fontId="3" fillId="11" borderId="1" xfId="0" applyFont="1" applyFill="1" applyBorder="1" applyAlignment="1">
      <alignment horizontal="center" vertical="center" wrapText="1"/>
    </xf>
    <xf numFmtId="14" fontId="1" fillId="11" borderId="1" xfId="0" applyNumberFormat="1" applyFont="1" applyFill="1" applyBorder="1" applyAlignment="1">
      <alignment horizontal="center" vertical="center"/>
    </xf>
    <xf numFmtId="49" fontId="1" fillId="11" borderId="1" xfId="0" applyNumberFormat="1" applyFont="1" applyFill="1" applyBorder="1" applyAlignment="1">
      <alignment horizontal="center" vertical="center" wrapText="1"/>
    </xf>
    <xf numFmtId="49" fontId="1" fillId="11" borderId="1" xfId="0" applyNumberFormat="1" applyFont="1" applyFill="1" applyBorder="1" applyAlignment="1">
      <alignment horizontal="center" vertical="center"/>
    </xf>
    <xf numFmtId="166" fontId="1" fillId="11" borderId="1" xfId="0" applyNumberFormat="1" applyFont="1" applyFill="1" applyBorder="1" applyAlignment="1">
      <alignment horizontal="center" vertical="center"/>
    </xf>
    <xf numFmtId="167" fontId="1" fillId="11" borderId="1" xfId="0" applyNumberFormat="1" applyFont="1" applyFill="1" applyBorder="1" applyAlignment="1">
      <alignment horizontal="center" vertical="center"/>
    </xf>
    <xf numFmtId="0" fontId="14" fillId="26" borderId="1" xfId="0" applyFont="1" applyFill="1" applyBorder="1" applyAlignment="1">
      <alignment horizontal="left" vertical="center" wrapText="1"/>
    </xf>
    <xf numFmtId="0" fontId="14" fillId="26" borderId="1" xfId="0" applyFont="1" applyFill="1" applyBorder="1" applyAlignment="1">
      <alignment horizontal="center" vertical="center" wrapText="1"/>
    </xf>
    <xf numFmtId="14" fontId="14" fillId="26" borderId="1" xfId="0" applyNumberFormat="1" applyFont="1" applyFill="1" applyBorder="1" applyAlignment="1">
      <alignment horizontal="center" vertical="center"/>
    </xf>
    <xf numFmtId="49" fontId="14" fillId="26" borderId="1" xfId="0" applyNumberFormat="1" applyFont="1" applyFill="1" applyBorder="1" applyAlignment="1">
      <alignment horizontal="center" vertical="center" wrapText="1"/>
    </xf>
    <xf numFmtId="166" fontId="14" fillId="26" borderId="1" xfId="0" applyNumberFormat="1" applyFont="1" applyFill="1" applyBorder="1" applyAlignment="1">
      <alignment horizontal="center" vertical="center"/>
    </xf>
    <xf numFmtId="167" fontId="14" fillId="26" borderId="1" xfId="0" applyNumberFormat="1" applyFont="1" applyFill="1" applyBorder="1" applyAlignment="1">
      <alignment horizontal="center" vertical="center"/>
    </xf>
    <xf numFmtId="1" fontId="3" fillId="11" borderId="1" xfId="0" applyNumberFormat="1" applyFont="1" applyFill="1" applyBorder="1" applyAlignment="1">
      <alignment horizontal="center" vertical="center" wrapText="1"/>
    </xf>
    <xf numFmtId="49" fontId="3" fillId="11" borderId="1" xfId="0" applyNumberFormat="1" applyFont="1" applyFill="1" applyBorder="1" applyAlignment="1">
      <alignment horizontal="left" vertical="center" wrapText="1"/>
    </xf>
    <xf numFmtId="49" fontId="3" fillId="11" borderId="1" xfId="0" applyNumberFormat="1" applyFont="1" applyFill="1" applyBorder="1" applyAlignment="1">
      <alignment horizontal="center" vertical="center" wrapText="1"/>
    </xf>
    <xf numFmtId="14" fontId="3" fillId="11" borderId="1" xfId="0" applyNumberFormat="1" applyFont="1" applyFill="1" applyBorder="1" applyAlignment="1">
      <alignment horizontal="center" vertical="center" wrapText="1"/>
    </xf>
    <xf numFmtId="0" fontId="3" fillId="11" borderId="1" xfId="0" applyFont="1" applyFill="1" applyBorder="1" applyAlignment="1">
      <alignment horizontal="left" vertical="center" wrapText="1"/>
    </xf>
    <xf numFmtId="166" fontId="3" fillId="11" borderId="1" xfId="0" applyNumberFormat="1" applyFont="1" applyFill="1" applyBorder="1" applyAlignment="1">
      <alignment horizontal="center" vertical="center" wrapText="1"/>
    </xf>
    <xf numFmtId="0" fontId="11" fillId="11" borderId="1" xfId="0" applyFont="1" applyFill="1" applyBorder="1" applyAlignment="1">
      <alignment horizontal="center" vertical="center" wrapText="1"/>
    </xf>
    <xf numFmtId="0" fontId="27" fillId="0" borderId="1" xfId="0" applyFont="1" applyBorder="1" applyAlignment="1">
      <alignment horizontal="center" vertical="center" wrapText="1"/>
    </xf>
    <xf numFmtId="0" fontId="56" fillId="0" borderId="1" xfId="0" applyFont="1" applyBorder="1" applyAlignment="1">
      <alignment horizontal="center" vertical="center" wrapText="1"/>
    </xf>
    <xf numFmtId="0" fontId="26" fillId="26" borderId="1" xfId="0" applyFont="1" applyFill="1" applyBorder="1" applyAlignment="1">
      <alignment horizontal="left" vertical="center" wrapText="1"/>
    </xf>
    <xf numFmtId="0" fontId="26" fillId="26" borderId="1" xfId="0" applyFont="1" applyFill="1" applyBorder="1" applyAlignment="1">
      <alignment horizontal="center" vertical="center" wrapText="1"/>
    </xf>
    <xf numFmtId="14" fontId="26" fillId="26" borderId="1" xfId="0" applyNumberFormat="1" applyFont="1" applyFill="1" applyBorder="1" applyAlignment="1">
      <alignment horizontal="center" vertical="center"/>
    </xf>
    <xf numFmtId="49" fontId="26" fillId="26" borderId="1" xfId="0" applyNumberFormat="1" applyFont="1" applyFill="1" applyBorder="1" applyAlignment="1">
      <alignment horizontal="center" vertical="center" wrapText="1"/>
    </xf>
    <xf numFmtId="166" fontId="26" fillId="26" borderId="1" xfId="0" applyNumberFormat="1" applyFont="1" applyFill="1" applyBorder="1" applyAlignment="1">
      <alignment horizontal="center" vertical="center"/>
    </xf>
    <xf numFmtId="167" fontId="26" fillId="26" borderId="1" xfId="0" applyNumberFormat="1" applyFont="1" applyFill="1" applyBorder="1" applyAlignment="1">
      <alignment horizontal="center" vertical="center"/>
    </xf>
    <xf numFmtId="0" fontId="5" fillId="4"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17" borderId="1" xfId="0" applyFont="1" applyFill="1" applyBorder="1" applyAlignment="1">
      <alignment horizontal="center" vertical="center" wrapText="1"/>
    </xf>
    <xf numFmtId="49" fontId="26" fillId="26" borderId="1" xfId="0" applyNumberFormat="1" applyFont="1" applyFill="1" applyBorder="1" applyAlignment="1">
      <alignment horizontal="center" vertical="center"/>
    </xf>
    <xf numFmtId="0" fontId="3" fillId="0" borderId="0" xfId="0" applyFont="1"/>
    <xf numFmtId="49" fontId="14" fillId="26" borderId="1" xfId="0" applyNumberFormat="1" applyFont="1" applyFill="1" applyBorder="1" applyAlignment="1">
      <alignment horizontal="center" vertical="center"/>
    </xf>
    <xf numFmtId="0" fontId="1" fillId="6" borderId="1" xfId="0" applyFont="1" applyFill="1" applyBorder="1" applyAlignment="1">
      <alignment horizontal="center" vertical="center"/>
    </xf>
    <xf numFmtId="0" fontId="19" fillId="11" borderId="1" xfId="0" applyFont="1" applyFill="1" applyBorder="1" applyAlignment="1">
      <alignment horizontal="center" vertical="center" wrapText="1"/>
    </xf>
    <xf numFmtId="14" fontId="19" fillId="11" borderId="1" xfId="0" applyNumberFormat="1" applyFont="1" applyFill="1" applyBorder="1" applyAlignment="1">
      <alignment horizontal="center" vertical="center" wrapText="1"/>
    </xf>
    <xf numFmtId="0" fontId="19" fillId="11" borderId="1" xfId="0" applyFont="1" applyFill="1" applyBorder="1" applyAlignment="1">
      <alignment horizontal="left" vertical="center" wrapText="1"/>
    </xf>
    <xf numFmtId="0" fontId="9" fillId="11" borderId="1" xfId="0" applyFont="1" applyFill="1" applyBorder="1" applyAlignment="1">
      <alignment horizontal="center" vertical="center" wrapText="1"/>
    </xf>
    <xf numFmtId="0" fontId="1" fillId="22" borderId="1" xfId="0" applyFont="1" applyFill="1" applyBorder="1" applyAlignment="1">
      <alignment horizontal="center" vertical="center" wrapText="1"/>
    </xf>
    <xf numFmtId="0" fontId="3" fillId="22" borderId="1" xfId="0" applyFont="1" applyFill="1" applyBorder="1" applyAlignment="1">
      <alignment horizontal="center" vertical="center" wrapText="1"/>
    </xf>
    <xf numFmtId="0" fontId="9" fillId="22" borderId="1" xfId="0" applyFont="1" applyFill="1" applyBorder="1" applyAlignment="1">
      <alignment horizontal="center" vertical="center" wrapText="1"/>
    </xf>
    <xf numFmtId="0" fontId="8" fillId="22" borderId="1" xfId="0" applyFont="1" applyFill="1" applyBorder="1" applyAlignment="1">
      <alignment horizontal="center" vertical="center" wrapText="1"/>
    </xf>
    <xf numFmtId="14" fontId="19" fillId="22" borderId="1" xfId="0" applyNumberFormat="1" applyFont="1" applyFill="1" applyBorder="1" applyAlignment="1">
      <alignment horizontal="center" vertical="center" wrapText="1"/>
    </xf>
    <xf numFmtId="0" fontId="19" fillId="22" borderId="1" xfId="0" applyFont="1" applyFill="1" applyBorder="1" applyAlignment="1">
      <alignment horizontal="left" vertical="center" wrapText="1"/>
    </xf>
    <xf numFmtId="0" fontId="8" fillId="11" borderId="1" xfId="0" applyFont="1" applyFill="1" applyBorder="1" applyAlignment="1">
      <alignment horizontal="center" vertical="center" wrapText="1"/>
    </xf>
    <xf numFmtId="0" fontId="26" fillId="0" borderId="0" xfId="0" applyFont="1" applyAlignment="1">
      <alignment horizontal="center" vertical="center" wrapText="1"/>
    </xf>
    <xf numFmtId="14" fontId="1" fillId="26" borderId="1" xfId="0" applyNumberFormat="1" applyFont="1" applyFill="1" applyBorder="1" applyAlignment="1">
      <alignment horizontal="center" vertical="center" wrapText="1"/>
    </xf>
    <xf numFmtId="0" fontId="43" fillId="0" borderId="1" xfId="0" applyFont="1" applyBorder="1" applyAlignment="1">
      <alignment horizontal="center" vertical="center"/>
    </xf>
    <xf numFmtId="0" fontId="28" fillId="0" borderId="1" xfId="0" applyFont="1" applyBorder="1" applyAlignment="1">
      <alignment horizontal="center" vertical="center" wrapText="1"/>
    </xf>
    <xf numFmtId="0" fontId="1" fillId="0" borderId="1" xfId="0" applyFont="1" applyBorder="1" applyAlignment="1">
      <alignment horizontal="justify" vertical="center" wrapText="1"/>
    </xf>
    <xf numFmtId="14" fontId="26" fillId="26" borderId="1" xfId="0" applyNumberFormat="1" applyFont="1" applyFill="1" applyBorder="1" applyAlignment="1">
      <alignment horizontal="center" vertical="center" wrapText="1"/>
    </xf>
    <xf numFmtId="14" fontId="14" fillId="26"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1" fontId="47" fillId="0" borderId="1" xfId="0" applyNumberFormat="1" applyFont="1" applyBorder="1" applyAlignment="1">
      <alignment horizontal="center" vertical="center" wrapText="1"/>
    </xf>
    <xf numFmtId="49" fontId="47" fillId="3" borderId="1" xfId="0" applyNumberFormat="1" applyFont="1" applyFill="1" applyBorder="1" applyAlignment="1">
      <alignment horizontal="left" vertical="center" wrapText="1"/>
    </xf>
    <xf numFmtId="49" fontId="47" fillId="3" borderId="1" xfId="0" applyNumberFormat="1" applyFont="1" applyFill="1" applyBorder="1" applyAlignment="1">
      <alignment horizontal="center" vertical="center" wrapText="1"/>
    </xf>
    <xf numFmtId="14" fontId="47" fillId="3" borderId="1" xfId="0" applyNumberFormat="1" applyFont="1" applyFill="1" applyBorder="1" applyAlignment="1">
      <alignment horizontal="center" vertical="center" wrapText="1"/>
    </xf>
    <xf numFmtId="0" fontId="47" fillId="0" borderId="1" xfId="0" applyFont="1" applyBorder="1" applyAlignment="1">
      <alignment horizontal="center" vertical="center" wrapText="1"/>
    </xf>
    <xf numFmtId="0" fontId="47" fillId="3" borderId="1" xfId="0" applyFont="1" applyFill="1" applyBorder="1" applyAlignment="1">
      <alignment horizontal="left" vertical="center" wrapText="1"/>
    </xf>
    <xf numFmtId="0" fontId="47" fillId="3" borderId="1" xfId="0" applyFont="1" applyFill="1" applyBorder="1" applyAlignment="1">
      <alignment horizontal="center" vertical="center" wrapText="1"/>
    </xf>
    <xf numFmtId="166" fontId="47" fillId="3" borderId="1" xfId="0" applyNumberFormat="1" applyFont="1" applyFill="1" applyBorder="1" applyAlignment="1">
      <alignment horizontal="center" vertical="center" wrapText="1"/>
    </xf>
    <xf numFmtId="0" fontId="47" fillId="0" borderId="1" xfId="0" applyFont="1" applyBorder="1" applyAlignment="1">
      <alignment horizontal="left" vertical="center" wrapText="1"/>
    </xf>
    <xf numFmtId="0" fontId="47" fillId="8" borderId="1" xfId="0" applyFont="1" applyFill="1" applyBorder="1" applyAlignment="1">
      <alignment horizontal="center" vertical="center" wrapText="1"/>
    </xf>
    <xf numFmtId="0" fontId="47" fillId="0" borderId="1" xfId="0" applyFont="1" applyBorder="1" applyAlignment="1">
      <alignment horizontal="center" vertical="center"/>
    </xf>
    <xf numFmtId="14" fontId="47" fillId="0" borderId="1" xfId="0" applyNumberFormat="1" applyFont="1" applyBorder="1" applyAlignment="1">
      <alignment horizontal="center" vertical="center"/>
    </xf>
    <xf numFmtId="167" fontId="47" fillId="0" borderId="1" xfId="0" applyNumberFormat="1" applyFont="1" applyBorder="1" applyAlignment="1">
      <alignment horizontal="center" vertical="center"/>
    </xf>
    <xf numFmtId="0" fontId="55" fillId="22" borderId="1" xfId="0" applyFont="1" applyFill="1" applyBorder="1" applyAlignment="1">
      <alignment horizontal="left" vertical="top" wrapText="1"/>
    </xf>
    <xf numFmtId="0" fontId="62" fillId="0" borderId="1" xfId="0" applyFont="1" applyBorder="1" applyAlignment="1">
      <alignment wrapText="1"/>
    </xf>
    <xf numFmtId="168" fontId="65" fillId="11" borderId="1" xfId="0" applyNumberFormat="1" applyFont="1" applyFill="1" applyBorder="1" applyAlignment="1">
      <alignment horizontal="left" vertical="top" wrapText="1"/>
    </xf>
    <xf numFmtId="0" fontId="62" fillId="0" borderId="1" xfId="0" applyFont="1" applyBorder="1" applyAlignment="1">
      <alignment horizontal="left" vertical="top" wrapText="1"/>
    </xf>
    <xf numFmtId="0" fontId="55" fillId="22" borderId="1" xfId="0" applyFont="1" applyFill="1" applyBorder="1" applyAlignment="1">
      <alignment wrapText="1"/>
    </xf>
    <xf numFmtId="0" fontId="65" fillId="18" borderId="1" xfId="0" applyFont="1" applyFill="1" applyBorder="1" applyAlignment="1">
      <alignment horizontal="left" wrapText="1"/>
    </xf>
    <xf numFmtId="0" fontId="65" fillId="0" borderId="1" xfId="0" applyFont="1" applyBorder="1" applyAlignment="1">
      <alignment horizontal="left" wrapText="1"/>
    </xf>
    <xf numFmtId="0" fontId="62" fillId="18" borderId="1" xfId="0" applyFont="1" applyFill="1" applyBorder="1" applyAlignment="1">
      <alignment horizontal="left" vertical="top" wrapText="1"/>
    </xf>
    <xf numFmtId="0" fontId="1" fillId="17" borderId="1" xfId="0" applyFont="1" applyFill="1" applyBorder="1" applyAlignment="1">
      <alignment horizontal="center" vertical="center"/>
    </xf>
    <xf numFmtId="0" fontId="1" fillId="17" borderId="1" xfId="0" applyFont="1" applyFill="1" applyBorder="1" applyAlignment="1">
      <alignment horizontal="left" vertical="center" wrapText="1"/>
    </xf>
    <xf numFmtId="14" fontId="1" fillId="17" borderId="1" xfId="0" applyNumberFormat="1" applyFont="1" applyFill="1" applyBorder="1" applyAlignment="1">
      <alignment horizontal="center" vertical="center" wrapText="1"/>
    </xf>
    <xf numFmtId="0" fontId="3" fillId="17" borderId="1" xfId="0" applyFont="1" applyFill="1" applyBorder="1" applyAlignment="1">
      <alignment horizontal="center" vertical="center" wrapText="1"/>
    </xf>
    <xf numFmtId="49" fontId="1" fillId="17" borderId="1" xfId="0" applyNumberFormat="1" applyFont="1" applyFill="1" applyBorder="1" applyAlignment="1">
      <alignment horizontal="center" vertical="center" wrapText="1"/>
    </xf>
    <xf numFmtId="49" fontId="1" fillId="17" borderId="1" xfId="0" applyNumberFormat="1" applyFont="1" applyFill="1" applyBorder="1" applyAlignment="1">
      <alignment horizontal="center" vertical="center"/>
    </xf>
    <xf numFmtId="166" fontId="1" fillId="17" borderId="1" xfId="0" applyNumberFormat="1" applyFont="1" applyFill="1" applyBorder="1" applyAlignment="1">
      <alignment horizontal="center" vertical="center"/>
    </xf>
    <xf numFmtId="14" fontId="1" fillId="17" borderId="1" xfId="0" applyNumberFormat="1" applyFont="1" applyFill="1" applyBorder="1" applyAlignment="1">
      <alignment horizontal="center" vertical="center"/>
    </xf>
    <xf numFmtId="167" fontId="1" fillId="17" borderId="1" xfId="0" applyNumberFormat="1" applyFont="1" applyFill="1" applyBorder="1" applyAlignment="1">
      <alignment horizontal="center" vertical="center"/>
    </xf>
    <xf numFmtId="165" fontId="67" fillId="17" borderId="0" xfId="6" applyFont="1" applyFill="1" applyAlignment="1" applyProtection="1">
      <alignment horizontal="center" vertical="center"/>
      <protection locked="0"/>
    </xf>
    <xf numFmtId="0" fontId="66" fillId="17" borderId="1" xfId="0" applyFont="1" applyFill="1" applyBorder="1" applyAlignment="1">
      <alignment vertical="top" wrapText="1"/>
    </xf>
    <xf numFmtId="4" fontId="1" fillId="0" borderId="1" xfId="0" applyNumberFormat="1" applyFont="1" applyBorder="1" applyAlignment="1">
      <alignment horizontal="center" vertical="center" wrapText="1"/>
    </xf>
    <xf numFmtId="0" fontId="62" fillId="3" borderId="1" xfId="0" applyFont="1" applyFill="1" applyBorder="1" applyAlignment="1">
      <alignment horizontal="left" vertical="top" wrapText="1"/>
    </xf>
    <xf numFmtId="0" fontId="62" fillId="3" borderId="1" xfId="0" applyFont="1" applyFill="1" applyBorder="1" applyAlignment="1">
      <alignment wrapText="1"/>
    </xf>
    <xf numFmtId="0" fontId="74" fillId="0" borderId="1" xfId="0" applyFont="1" applyBorder="1" applyAlignment="1">
      <alignment horizontal="left" vertical="top" wrapText="1"/>
    </xf>
    <xf numFmtId="0" fontId="74" fillId="0" borderId="1" xfId="0" applyFont="1" applyBorder="1" applyAlignment="1">
      <alignment vertical="top" wrapText="1"/>
    </xf>
    <xf numFmtId="3" fontId="66" fillId="3" borderId="1" xfId="0" applyNumberFormat="1" applyFont="1" applyFill="1" applyBorder="1" applyAlignment="1">
      <alignment horizontal="left" vertical="top" wrapText="1"/>
    </xf>
    <xf numFmtId="0" fontId="66" fillId="18" borderId="1" xfId="0" applyFont="1" applyFill="1" applyBorder="1" applyAlignment="1">
      <alignment wrapText="1"/>
    </xf>
    <xf numFmtId="14" fontId="3" fillId="4" borderId="1" xfId="0" applyNumberFormat="1" applyFont="1" applyFill="1" applyBorder="1" applyAlignment="1">
      <alignment horizontal="center" vertical="center" wrapText="1"/>
    </xf>
    <xf numFmtId="0" fontId="3" fillId="4" borderId="1" xfId="0" applyFont="1" applyFill="1" applyBorder="1" applyAlignment="1">
      <alignment horizontal="left" vertical="center" wrapText="1"/>
    </xf>
    <xf numFmtId="0" fontId="14" fillId="17" borderId="1" xfId="0" applyFont="1" applyFill="1" applyBorder="1" applyAlignment="1">
      <alignment horizontal="center" vertical="center"/>
    </xf>
    <xf numFmtId="3" fontId="62" fillId="0" borderId="1" xfId="0" applyNumberFormat="1" applyFont="1" applyBorder="1" applyAlignment="1">
      <alignment horizontal="left" vertical="top" wrapText="1"/>
    </xf>
    <xf numFmtId="0" fontId="26" fillId="0" borderId="1" xfId="0" applyFont="1" applyBorder="1" applyAlignment="1">
      <alignment vertical="center" wrapText="1"/>
    </xf>
    <xf numFmtId="0" fontId="14" fillId="0" borderId="1" xfId="0" applyFont="1" applyBorder="1" applyAlignment="1">
      <alignment vertical="center" wrapText="1"/>
    </xf>
    <xf numFmtId="0" fontId="47" fillId="0" borderId="1" xfId="0" applyFont="1" applyBorder="1" applyAlignment="1">
      <alignment vertical="center" wrapText="1"/>
    </xf>
    <xf numFmtId="165" fontId="73" fillId="0" borderId="1" xfId="6" applyFont="1" applyFill="1" applyBorder="1" applyAlignment="1" applyProtection="1">
      <alignment vertical="center" wrapText="1"/>
      <protection locked="0"/>
    </xf>
    <xf numFmtId="0" fontId="26" fillId="26" borderId="1" xfId="0" applyFont="1" applyFill="1" applyBorder="1" applyAlignment="1">
      <alignment vertical="center" wrapText="1"/>
    </xf>
    <xf numFmtId="0" fontId="63" fillId="11" borderId="1" xfId="0" applyFont="1" applyFill="1" applyBorder="1" applyAlignment="1">
      <alignment wrapText="1"/>
    </xf>
    <xf numFmtId="0" fontId="0" fillId="3" borderId="1" xfId="0" applyFill="1" applyBorder="1" applyAlignment="1">
      <alignment horizontal="left" vertical="top" wrapText="1"/>
    </xf>
    <xf numFmtId="0" fontId="62" fillId="11" borderId="1" xfId="0" applyFont="1" applyFill="1" applyBorder="1" applyAlignment="1">
      <alignment horizontal="left" vertical="top" wrapText="1"/>
    </xf>
    <xf numFmtId="0" fontId="62" fillId="19" borderId="1" xfId="0" applyFont="1" applyFill="1" applyBorder="1" applyAlignment="1">
      <alignment horizontal="left" vertical="top" wrapText="1"/>
    </xf>
    <xf numFmtId="4" fontId="62" fillId="0" borderId="1" xfId="0" applyNumberFormat="1" applyFont="1" applyBorder="1" applyAlignment="1">
      <alignment horizontal="left" vertical="top" wrapText="1"/>
    </xf>
    <xf numFmtId="4" fontId="76" fillId="0" borderId="1" xfId="0" applyNumberFormat="1" applyFont="1" applyBorder="1" applyAlignment="1">
      <alignment horizontal="left" vertical="top" wrapText="1"/>
    </xf>
    <xf numFmtId="0" fontId="66" fillId="3" borderId="1" xfId="0" applyFont="1" applyFill="1" applyBorder="1" applyAlignment="1">
      <alignment horizontal="left" vertical="top" wrapText="1"/>
    </xf>
    <xf numFmtId="0" fontId="62" fillId="22" borderId="1" xfId="0" applyFont="1" applyFill="1" applyBorder="1" applyAlignment="1">
      <alignment horizontal="left" vertical="top" wrapText="1"/>
    </xf>
    <xf numFmtId="0" fontId="0" fillId="0" borderId="1" xfId="0" applyBorder="1" applyAlignment="1">
      <alignment horizontal="left" vertical="top" wrapText="1"/>
    </xf>
    <xf numFmtId="0" fontId="55" fillId="0" borderId="1" xfId="0" applyFont="1" applyBorder="1" applyAlignment="1">
      <alignment horizontal="left" vertical="top" wrapText="1"/>
    </xf>
    <xf numFmtId="0" fontId="62" fillId="18" borderId="1" xfId="0" applyFont="1" applyFill="1" applyBorder="1" applyAlignment="1">
      <alignment wrapText="1"/>
    </xf>
    <xf numFmtId="3" fontId="72" fillId="0" borderId="1" xfId="0" applyNumberFormat="1" applyFont="1" applyBorder="1" applyAlignment="1">
      <alignment wrapText="1"/>
    </xf>
    <xf numFmtId="168" fontId="77" fillId="18" borderId="1" xfId="0" applyNumberFormat="1" applyFont="1" applyFill="1" applyBorder="1" applyAlignment="1">
      <alignment horizontal="left" vertical="top" wrapText="1"/>
    </xf>
    <xf numFmtId="14" fontId="19" fillId="5" borderId="1" xfId="0" applyNumberFormat="1" applyFont="1" applyFill="1" applyBorder="1" applyAlignment="1">
      <alignment horizontal="center" vertical="center" wrapText="1"/>
    </xf>
    <xf numFmtId="0" fontId="19" fillId="5" borderId="1" xfId="0" applyFont="1" applyFill="1" applyBorder="1" applyAlignment="1">
      <alignment horizontal="left" vertical="center" wrapText="1"/>
    </xf>
    <xf numFmtId="0" fontId="9" fillId="5"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4" fontId="62" fillId="0" borderId="1" xfId="0" applyNumberFormat="1" applyFont="1" applyBorder="1" applyAlignment="1">
      <alignment wrapText="1"/>
    </xf>
    <xf numFmtId="0" fontId="51" fillId="3" borderId="1" xfId="0" applyFont="1" applyFill="1" applyBorder="1" applyAlignment="1">
      <alignment horizontal="center" vertical="center" wrapText="1"/>
    </xf>
    <xf numFmtId="0" fontId="14" fillId="6" borderId="1" xfId="0" applyFont="1" applyFill="1" applyBorder="1" applyAlignment="1">
      <alignment horizontal="center" vertical="center"/>
    </xf>
    <xf numFmtId="14" fontId="3" fillId="6" borderId="1" xfId="0" applyNumberFormat="1" applyFont="1" applyFill="1" applyBorder="1" applyAlignment="1">
      <alignment horizontal="center" vertical="center" wrapText="1"/>
    </xf>
    <xf numFmtId="0" fontId="3" fillId="6" borderId="1" xfId="0" applyFont="1" applyFill="1" applyBorder="1" applyAlignment="1">
      <alignment horizontal="left" vertical="center" wrapText="1"/>
    </xf>
    <xf numFmtId="0" fontId="26" fillId="6" borderId="1" xfId="0" applyFont="1" applyFill="1" applyBorder="1" applyAlignment="1">
      <alignment horizontal="center" vertical="center" wrapText="1"/>
    </xf>
    <xf numFmtId="14" fontId="26" fillId="6" borderId="1" xfId="0" applyNumberFormat="1" applyFont="1" applyFill="1" applyBorder="1" applyAlignment="1">
      <alignment horizontal="center" vertical="center" wrapText="1"/>
    </xf>
    <xf numFmtId="0" fontId="26" fillId="6" borderId="1" xfId="0" applyFont="1" applyFill="1" applyBorder="1" applyAlignment="1">
      <alignment horizontal="left" vertical="center" wrapText="1"/>
    </xf>
    <xf numFmtId="14" fontId="1" fillId="5" borderId="1" xfId="0" applyNumberFormat="1" applyFont="1" applyFill="1" applyBorder="1" applyAlignment="1">
      <alignment horizontal="center" vertical="center" wrapText="1"/>
    </xf>
    <xf numFmtId="0" fontId="1" fillId="5" borderId="1" xfId="0" applyFont="1" applyFill="1" applyBorder="1" applyAlignment="1">
      <alignment horizontal="left" vertical="center" wrapText="1"/>
    </xf>
    <xf numFmtId="0" fontId="1" fillId="20" borderId="1" xfId="0" applyFont="1" applyFill="1" applyBorder="1" applyAlignment="1">
      <alignment horizontal="center" vertical="center" wrapText="1"/>
    </xf>
    <xf numFmtId="0" fontId="3" fillId="20" borderId="1" xfId="0" applyFont="1" applyFill="1" applyBorder="1" applyAlignment="1">
      <alignment horizontal="center" vertical="center" wrapText="1"/>
    </xf>
    <xf numFmtId="0" fontId="9" fillId="21" borderId="1" xfId="0" applyFont="1" applyFill="1" applyBorder="1" applyAlignment="1">
      <alignment horizontal="center" vertical="center" wrapText="1"/>
    </xf>
    <xf numFmtId="0" fontId="8" fillId="21" borderId="1" xfId="0" applyFont="1" applyFill="1" applyBorder="1" applyAlignment="1">
      <alignment horizontal="center" vertical="center" wrapText="1"/>
    </xf>
    <xf numFmtId="0" fontId="1" fillId="21" borderId="1" xfId="0" applyFont="1" applyFill="1" applyBorder="1" applyAlignment="1">
      <alignment horizontal="center" vertical="center" wrapText="1"/>
    </xf>
    <xf numFmtId="14" fontId="1" fillId="20" borderId="1" xfId="0" applyNumberFormat="1" applyFont="1" applyFill="1" applyBorder="1" applyAlignment="1">
      <alignment horizontal="center" vertical="center" wrapText="1"/>
    </xf>
    <xf numFmtId="0" fontId="1" fillId="20" borderId="1" xfId="0" applyFont="1" applyFill="1" applyBorder="1" applyAlignment="1">
      <alignment horizontal="left" vertical="center" wrapText="1"/>
    </xf>
    <xf numFmtId="167" fontId="1" fillId="3" borderId="1" xfId="0" applyNumberFormat="1" applyFont="1" applyFill="1" applyBorder="1" applyAlignment="1">
      <alignment horizontal="center" vertical="center"/>
    </xf>
    <xf numFmtId="0" fontId="74" fillId="18" borderId="1" xfId="0" applyFont="1" applyFill="1" applyBorder="1" applyAlignment="1">
      <alignment vertical="top" wrapText="1"/>
    </xf>
    <xf numFmtId="0" fontId="74" fillId="18" borderId="1" xfId="0" applyFont="1" applyFill="1" applyBorder="1" applyAlignment="1">
      <alignment wrapText="1"/>
    </xf>
    <xf numFmtId="0" fontId="1" fillId="23" borderId="1" xfId="0" applyFont="1" applyFill="1" applyBorder="1" applyAlignment="1">
      <alignment horizontal="center" vertical="center" wrapText="1"/>
    </xf>
    <xf numFmtId="168" fontId="21" fillId="3" borderId="1" xfId="0" applyNumberFormat="1" applyFont="1" applyFill="1" applyBorder="1" applyAlignment="1">
      <alignment horizontal="left" vertical="top" wrapText="1"/>
    </xf>
    <xf numFmtId="167" fontId="1" fillId="0" borderId="1" xfId="0" applyNumberFormat="1" applyFont="1" applyBorder="1" applyAlignment="1">
      <alignment horizontal="center" vertical="center" wrapText="1"/>
    </xf>
    <xf numFmtId="0" fontId="55" fillId="3" borderId="1" xfId="0" applyFont="1" applyFill="1" applyBorder="1" applyAlignment="1">
      <alignment horizontal="left" vertical="top" wrapText="1"/>
    </xf>
    <xf numFmtId="165" fontId="84" fillId="0" borderId="1" xfId="6" applyFont="1" applyFill="1" applyBorder="1" applyAlignment="1">
      <alignment vertical="center" wrapText="1"/>
    </xf>
    <xf numFmtId="165" fontId="73" fillId="0" borderId="1" xfId="6" applyFont="1" applyFill="1" applyBorder="1" applyAlignment="1" applyProtection="1">
      <alignment horizontal="center" vertical="center" wrapText="1"/>
      <protection locked="0"/>
    </xf>
    <xf numFmtId="167" fontId="2" fillId="16" borderId="1" xfId="0" applyNumberFormat="1" applyFont="1" applyFill="1" applyBorder="1" applyAlignment="1">
      <alignment horizontal="center" vertical="center" wrapText="1"/>
    </xf>
    <xf numFmtId="167" fontId="19" fillId="11" borderId="1" xfId="0" applyNumberFormat="1" applyFont="1" applyFill="1" applyBorder="1" applyAlignment="1">
      <alignment horizontal="center" vertical="center" wrapText="1"/>
    </xf>
    <xf numFmtId="167" fontId="19" fillId="22" borderId="1" xfId="0" applyNumberFormat="1" applyFont="1" applyFill="1" applyBorder="1" applyAlignment="1">
      <alignment horizontal="center" vertical="center" wrapText="1"/>
    </xf>
    <xf numFmtId="167" fontId="19" fillId="4" borderId="1" xfId="0" applyNumberFormat="1" applyFont="1" applyFill="1" applyBorder="1" applyAlignment="1">
      <alignment horizontal="center" vertical="center" wrapText="1"/>
    </xf>
    <xf numFmtId="167" fontId="19" fillId="6" borderId="1" xfId="0" applyNumberFormat="1" applyFont="1" applyFill="1" applyBorder="1" applyAlignment="1">
      <alignment horizontal="center" vertical="center" wrapText="1"/>
    </xf>
    <xf numFmtId="167" fontId="3" fillId="4" borderId="1" xfId="0" applyNumberFormat="1" applyFont="1" applyFill="1" applyBorder="1" applyAlignment="1">
      <alignment horizontal="center" vertical="center" wrapText="1"/>
    </xf>
    <xf numFmtId="167" fontId="19" fillId="5" borderId="1" xfId="0" applyNumberFormat="1" applyFont="1" applyFill="1" applyBorder="1" applyAlignment="1">
      <alignment horizontal="center" vertical="center" wrapText="1"/>
    </xf>
    <xf numFmtId="167" fontId="19" fillId="0" borderId="1" xfId="0" applyNumberFormat="1" applyFont="1" applyBorder="1" applyAlignment="1">
      <alignment horizontal="center" vertical="center" wrapText="1"/>
    </xf>
    <xf numFmtId="167" fontId="3" fillId="6" borderId="1" xfId="0" applyNumberFormat="1" applyFont="1" applyFill="1" applyBorder="1" applyAlignment="1">
      <alignment horizontal="center" vertical="center" wrapText="1"/>
    </xf>
    <xf numFmtId="167" fontId="26" fillId="6" borderId="1" xfId="0" applyNumberFormat="1" applyFont="1" applyFill="1" applyBorder="1" applyAlignment="1">
      <alignment horizontal="center" vertical="center" wrapText="1"/>
    </xf>
    <xf numFmtId="167" fontId="1" fillId="4" borderId="1" xfId="0" applyNumberFormat="1" applyFont="1" applyFill="1" applyBorder="1" applyAlignment="1">
      <alignment horizontal="center" vertical="center" wrapText="1"/>
    </xf>
    <xf numFmtId="167" fontId="1" fillId="5" borderId="1" xfId="0" applyNumberFormat="1" applyFont="1" applyFill="1" applyBorder="1" applyAlignment="1">
      <alignment horizontal="center" vertical="center" wrapText="1"/>
    </xf>
    <xf numFmtId="167" fontId="19" fillId="21" borderId="1" xfId="0" applyNumberFormat="1" applyFont="1" applyFill="1" applyBorder="1" applyAlignment="1">
      <alignment horizontal="center" vertical="center" wrapText="1"/>
    </xf>
    <xf numFmtId="167" fontId="1" fillId="20" borderId="1" xfId="0" applyNumberFormat="1" applyFont="1" applyFill="1" applyBorder="1" applyAlignment="1">
      <alignment horizontal="center" vertical="center" wrapText="1"/>
    </xf>
    <xf numFmtId="167" fontId="3" fillId="3" borderId="1" xfId="0" applyNumberFormat="1" applyFont="1" applyFill="1" applyBorder="1" applyAlignment="1">
      <alignment horizontal="center" vertical="center" wrapText="1"/>
    </xf>
    <xf numFmtId="167" fontId="1" fillId="3" borderId="1" xfId="0" applyNumberFormat="1" applyFont="1" applyFill="1" applyBorder="1" applyAlignment="1">
      <alignment horizontal="center" vertical="center" wrapText="1"/>
    </xf>
    <xf numFmtId="167" fontId="19" fillId="3" borderId="1" xfId="0" applyNumberFormat="1" applyFont="1" applyFill="1" applyBorder="1" applyAlignment="1">
      <alignment horizontal="center" vertical="center" wrapText="1"/>
    </xf>
    <xf numFmtId="167" fontId="3" fillId="0" borderId="1" xfId="0" applyNumberFormat="1" applyFont="1" applyBorder="1" applyAlignment="1">
      <alignment horizontal="center" vertical="center" wrapText="1"/>
    </xf>
    <xf numFmtId="0" fontId="26" fillId="0" borderId="0" xfId="0" applyFont="1" applyAlignment="1">
      <alignment horizontal="center" vertical="center"/>
    </xf>
    <xf numFmtId="165" fontId="85" fillId="0" borderId="1" xfId="6" applyFont="1" applyBorder="1" applyAlignment="1">
      <alignment horizontal="center" vertical="center" wrapText="1"/>
    </xf>
    <xf numFmtId="0" fontId="74" fillId="0" borderId="1" xfId="0" applyFont="1" applyBorder="1" applyAlignment="1">
      <alignment wrapText="1"/>
    </xf>
    <xf numFmtId="4" fontId="14" fillId="5" borderId="1" xfId="0" applyNumberFormat="1" applyFont="1" applyFill="1" applyBorder="1" applyAlignment="1">
      <alignment vertical="center" wrapText="1"/>
    </xf>
    <xf numFmtId="165" fontId="80" fillId="0" borderId="1" xfId="6" applyFont="1" applyFill="1" applyBorder="1" applyAlignment="1">
      <alignment vertical="center" wrapText="1"/>
    </xf>
    <xf numFmtId="0" fontId="24" fillId="4" borderId="1" xfId="0" applyFont="1" applyFill="1" applyBorder="1" applyAlignment="1">
      <alignment horizontal="center" vertical="center" wrapText="1"/>
    </xf>
    <xf numFmtId="168" fontId="65" fillId="17" borderId="1" xfId="0" applyNumberFormat="1" applyFont="1" applyFill="1" applyBorder="1" applyAlignment="1">
      <alignment horizontal="left" vertical="top" wrapText="1"/>
    </xf>
    <xf numFmtId="168" fontId="65" fillId="3" borderId="1" xfId="0" applyNumberFormat="1" applyFont="1" applyFill="1" applyBorder="1" applyAlignment="1">
      <alignment horizontal="left" vertical="top" wrapText="1"/>
    </xf>
    <xf numFmtId="0" fontId="26" fillId="15" borderId="1" xfId="0" applyFont="1" applyFill="1" applyBorder="1" applyAlignment="1">
      <alignment horizontal="center" vertical="center" wrapText="1"/>
    </xf>
    <xf numFmtId="0" fontId="74" fillId="3" borderId="1" xfId="0" applyFont="1" applyFill="1" applyBorder="1" applyAlignment="1">
      <alignment horizontal="left" vertical="top" wrapText="1"/>
    </xf>
    <xf numFmtId="0" fontId="0" fillId="7" borderId="1" xfId="0" applyFill="1" applyBorder="1"/>
    <xf numFmtId="0" fontId="1" fillId="0" borderId="0" xfId="0" applyFont="1" applyAlignment="1">
      <alignment vertical="center" wrapText="1"/>
    </xf>
    <xf numFmtId="0" fontId="26" fillId="0" borderId="0" xfId="0" applyFont="1" applyAlignment="1">
      <alignment vertical="center" wrapText="1"/>
    </xf>
    <xf numFmtId="165" fontId="73" fillId="0" borderId="0" xfId="6" applyFont="1" applyFill="1" applyBorder="1" applyAlignment="1" applyProtection="1">
      <alignment horizontal="center" vertical="center" wrapText="1"/>
      <protection locked="0"/>
    </xf>
    <xf numFmtId="0" fontId="55" fillId="3" borderId="1" xfId="0" applyFont="1" applyFill="1" applyBorder="1" applyAlignment="1">
      <alignment wrapText="1"/>
    </xf>
    <xf numFmtId="0" fontId="0" fillId="0" borderId="1" xfId="0" applyBorder="1" applyAlignment="1">
      <alignment wrapText="1"/>
    </xf>
    <xf numFmtId="1" fontId="3" fillId="3" borderId="1" xfId="0" applyNumberFormat="1" applyFont="1" applyFill="1" applyBorder="1" applyAlignment="1">
      <alignment horizontal="center" vertical="center" wrapText="1"/>
    </xf>
    <xf numFmtId="4" fontId="0" fillId="3" borderId="1" xfId="0" applyNumberFormat="1" applyFill="1" applyBorder="1" applyAlignment="1">
      <alignment wrapText="1"/>
    </xf>
    <xf numFmtId="0" fontId="1" fillId="13" borderId="1" xfId="0" applyFont="1" applyFill="1" applyBorder="1" applyAlignment="1">
      <alignment horizontal="center" vertical="center" wrapText="1"/>
    </xf>
    <xf numFmtId="165" fontId="79" fillId="0" borderId="1" xfId="6" applyFont="1" applyBorder="1" applyAlignment="1">
      <alignment horizontal="center" vertical="center"/>
    </xf>
    <xf numFmtId="0" fontId="26" fillId="0" borderId="0" xfId="0" applyFont="1" applyAlignment="1">
      <alignment horizontal="left" vertical="center" wrapText="1"/>
    </xf>
    <xf numFmtId="166" fontId="26" fillId="0" borderId="0" xfId="0" applyNumberFormat="1" applyFont="1" applyAlignment="1">
      <alignment horizontal="center" vertical="center"/>
    </xf>
    <xf numFmtId="0" fontId="26" fillId="26" borderId="1" xfId="0" applyFont="1" applyFill="1" applyBorder="1" applyAlignment="1">
      <alignment horizontal="left" vertical="center"/>
    </xf>
    <xf numFmtId="0" fontId="14" fillId="26" borderId="1" xfId="0" applyFont="1" applyFill="1" applyBorder="1" applyAlignment="1">
      <alignment horizontal="left" vertical="center"/>
    </xf>
    <xf numFmtId="3" fontId="55" fillId="3" borderId="1" xfId="0" applyNumberFormat="1" applyFont="1" applyFill="1" applyBorder="1" applyAlignment="1">
      <alignment horizontal="left" vertical="top" wrapText="1"/>
    </xf>
    <xf numFmtId="0" fontId="1" fillId="26" borderId="1" xfId="0" applyFont="1" applyFill="1" applyBorder="1" applyAlignment="1">
      <alignment horizontal="left" vertical="center"/>
    </xf>
    <xf numFmtId="166" fontId="1" fillId="3" borderId="1" xfId="0" applyNumberFormat="1" applyFont="1" applyFill="1" applyBorder="1" applyAlignment="1">
      <alignment horizontal="center" vertical="center"/>
    </xf>
    <xf numFmtId="0" fontId="19" fillId="13" borderId="1" xfId="0" applyFont="1" applyFill="1" applyBorder="1" applyAlignment="1">
      <alignment horizontal="center" vertical="center" wrapText="1"/>
    </xf>
    <xf numFmtId="165" fontId="85" fillId="0" borderId="1" xfId="6" applyFont="1" applyBorder="1" applyAlignment="1">
      <alignment horizontal="center" vertical="center"/>
    </xf>
    <xf numFmtId="0" fontId="1" fillId="7" borderId="1" xfId="0" applyFont="1" applyFill="1" applyBorder="1" applyAlignment="1">
      <alignment horizontal="center" vertical="center" wrapText="1"/>
    </xf>
    <xf numFmtId="14" fontId="1" fillId="7" borderId="1" xfId="0" applyNumberFormat="1" applyFont="1" applyFill="1" applyBorder="1" applyAlignment="1">
      <alignment horizontal="center" vertical="center" wrapText="1"/>
    </xf>
    <xf numFmtId="167" fontId="1" fillId="7" borderId="1" xfId="0" applyNumberFormat="1" applyFont="1" applyFill="1" applyBorder="1" applyAlignment="1">
      <alignment horizontal="center" vertical="center" wrapText="1"/>
    </xf>
    <xf numFmtId="0" fontId="1" fillId="7" borderId="1" xfId="0" applyFont="1" applyFill="1" applyBorder="1" applyAlignment="1">
      <alignment horizontal="left" vertical="center" wrapText="1"/>
    </xf>
    <xf numFmtId="0" fontId="9" fillId="7" borderId="1" xfId="0" applyFont="1" applyFill="1" applyBorder="1" applyAlignment="1">
      <alignment horizontal="center" vertical="center" wrapText="1"/>
    </xf>
    <xf numFmtId="0" fontId="8" fillId="7" borderId="1" xfId="0" applyFont="1" applyFill="1" applyBorder="1" applyAlignment="1">
      <alignment horizontal="center" vertical="center" wrapText="1"/>
    </xf>
    <xf numFmtId="0" fontId="19" fillId="7" borderId="1" xfId="0" applyFont="1" applyFill="1" applyBorder="1" applyAlignment="1">
      <alignment horizontal="center" vertical="center" wrapText="1"/>
    </xf>
    <xf numFmtId="14" fontId="19" fillId="13" borderId="1" xfId="0" applyNumberFormat="1" applyFont="1" applyFill="1" applyBorder="1" applyAlignment="1">
      <alignment horizontal="center" vertical="center" wrapText="1"/>
    </xf>
    <xf numFmtId="167" fontId="19" fillId="13" borderId="1" xfId="0" applyNumberFormat="1" applyFont="1" applyFill="1" applyBorder="1" applyAlignment="1">
      <alignment horizontal="center" vertical="center" wrapText="1"/>
    </xf>
    <xf numFmtId="0" fontId="19" fillId="13" borderId="1" xfId="0" applyFont="1" applyFill="1" applyBorder="1" applyAlignment="1">
      <alignment horizontal="left" vertical="center" wrapText="1"/>
    </xf>
    <xf numFmtId="0" fontId="9" fillId="13" borderId="1" xfId="0" applyFont="1" applyFill="1" applyBorder="1" applyAlignment="1">
      <alignment horizontal="center" vertical="center" wrapText="1"/>
    </xf>
    <xf numFmtId="0" fontId="8" fillId="13" borderId="1" xfId="0" applyFont="1" applyFill="1" applyBorder="1" applyAlignment="1">
      <alignment horizontal="center" vertical="center" wrapText="1"/>
    </xf>
    <xf numFmtId="0" fontId="1" fillId="14" borderId="1" xfId="0" applyFont="1" applyFill="1" applyBorder="1" applyAlignment="1">
      <alignment horizontal="center" vertical="center" wrapText="1"/>
    </xf>
    <xf numFmtId="14" fontId="1" fillId="14" borderId="1" xfId="0" applyNumberFormat="1" applyFont="1" applyFill="1" applyBorder="1" applyAlignment="1">
      <alignment horizontal="center" vertical="center" wrapText="1"/>
    </xf>
    <xf numFmtId="167" fontId="1" fillId="14" borderId="1" xfId="0" applyNumberFormat="1" applyFont="1" applyFill="1" applyBorder="1" applyAlignment="1">
      <alignment horizontal="center" vertical="center" wrapText="1"/>
    </xf>
    <xf numFmtId="0" fontId="1" fillId="14" borderId="1" xfId="0" applyFont="1" applyFill="1" applyBorder="1" applyAlignment="1">
      <alignment horizontal="left" vertical="center" wrapText="1"/>
    </xf>
    <xf numFmtId="0" fontId="3" fillId="14" borderId="1" xfId="0" applyFont="1" applyFill="1" applyBorder="1" applyAlignment="1">
      <alignment horizontal="center" vertical="center" wrapText="1"/>
    </xf>
    <xf numFmtId="0" fontId="9" fillId="14" borderId="1" xfId="0" applyFont="1" applyFill="1" applyBorder="1" applyAlignment="1">
      <alignment horizontal="center" vertical="center" wrapText="1"/>
    </xf>
    <xf numFmtId="0" fontId="8" fillId="14" borderId="1" xfId="0" applyFont="1" applyFill="1" applyBorder="1" applyAlignment="1">
      <alignment horizontal="center" vertical="center" wrapText="1"/>
    </xf>
    <xf numFmtId="0" fontId="19" fillId="14" borderId="1" xfId="0" applyFont="1" applyFill="1" applyBorder="1" applyAlignment="1">
      <alignment horizontal="center" vertical="center" wrapText="1"/>
    </xf>
    <xf numFmtId="14" fontId="19" fillId="14" borderId="1" xfId="0" applyNumberFormat="1" applyFont="1" applyFill="1" applyBorder="1" applyAlignment="1">
      <alignment horizontal="center" vertical="center" wrapText="1"/>
    </xf>
    <xf numFmtId="167" fontId="19" fillId="14" borderId="1" xfId="0" applyNumberFormat="1" applyFont="1" applyFill="1" applyBorder="1" applyAlignment="1">
      <alignment horizontal="center" vertical="center" wrapText="1"/>
    </xf>
    <xf numFmtId="0" fontId="19" fillId="14" borderId="1" xfId="0" applyFont="1" applyFill="1" applyBorder="1" applyAlignment="1">
      <alignment horizontal="left" vertical="center" wrapText="1"/>
    </xf>
    <xf numFmtId="0" fontId="3" fillId="13" borderId="1" xfId="0" applyFont="1" applyFill="1" applyBorder="1" applyAlignment="1">
      <alignment horizontal="left" vertical="center" wrapText="1"/>
    </xf>
    <xf numFmtId="168" fontId="90" fillId="3" borderId="1" xfId="0" applyNumberFormat="1" applyFont="1" applyFill="1" applyBorder="1" applyAlignment="1">
      <alignment horizontal="left" vertical="top" wrapText="1"/>
    </xf>
    <xf numFmtId="0" fontId="74" fillId="3" borderId="1" xfId="0" applyFont="1" applyFill="1" applyBorder="1" applyAlignment="1">
      <alignment vertical="top" wrapText="1"/>
    </xf>
    <xf numFmtId="0" fontId="36" fillId="0" borderId="1" xfId="0" applyFont="1" applyBorder="1" applyAlignment="1">
      <alignment horizontal="center" vertical="center" wrapText="1"/>
    </xf>
    <xf numFmtId="0" fontId="74" fillId="18" borderId="1" xfId="0" applyFont="1" applyFill="1" applyBorder="1" applyAlignment="1">
      <alignment horizontal="left" vertical="top" wrapText="1"/>
    </xf>
    <xf numFmtId="168" fontId="21" fillId="18" borderId="1" xfId="0" applyNumberFormat="1" applyFont="1" applyFill="1" applyBorder="1" applyAlignment="1">
      <alignment horizontal="left" vertical="top" wrapText="1"/>
    </xf>
    <xf numFmtId="168" fontId="90" fillId="3" borderId="1" xfId="0" applyNumberFormat="1" applyFont="1" applyFill="1" applyBorder="1" applyAlignment="1">
      <alignment horizontal="right" vertical="center" wrapText="1"/>
    </xf>
    <xf numFmtId="0" fontId="0" fillId="3" borderId="1" xfId="0" applyFill="1" applyBorder="1"/>
    <xf numFmtId="14" fontId="0" fillId="3" borderId="1" xfId="0" applyNumberFormat="1" applyFill="1" applyBorder="1" applyAlignment="1">
      <alignment vertical="center"/>
    </xf>
    <xf numFmtId="0" fontId="0" fillId="3" borderId="0" xfId="0" applyFill="1"/>
    <xf numFmtId="0" fontId="0" fillId="3" borderId="0" xfId="0" quotePrefix="1" applyFill="1" applyAlignment="1">
      <alignment horizontal="center"/>
    </xf>
    <xf numFmtId="0" fontId="14" fillId="0" borderId="0" xfId="0" applyFont="1" applyAlignment="1">
      <alignment vertical="center" wrapText="1"/>
    </xf>
    <xf numFmtId="168" fontId="90" fillId="18" borderId="1" xfId="0" applyNumberFormat="1" applyFont="1" applyFill="1" applyBorder="1" applyAlignment="1">
      <alignment horizontal="right" vertical="center" wrapText="1"/>
    </xf>
    <xf numFmtId="168" fontId="90" fillId="18" borderId="1" xfId="0" applyNumberFormat="1" applyFont="1" applyFill="1" applyBorder="1" applyAlignment="1">
      <alignment horizontal="left" vertical="top" wrapText="1"/>
    </xf>
    <xf numFmtId="165" fontId="85" fillId="0" borderId="0" xfId="6" applyFont="1" applyBorder="1" applyAlignment="1">
      <alignment horizontal="center" vertical="center"/>
    </xf>
    <xf numFmtId="14" fontId="26" fillId="0" borderId="1" xfId="0" applyNumberFormat="1" applyFont="1" applyBorder="1" applyAlignment="1">
      <alignment vertical="center" wrapText="1"/>
    </xf>
    <xf numFmtId="4" fontId="62" fillId="3" borderId="1" xfId="0" applyNumberFormat="1" applyFont="1" applyFill="1" applyBorder="1" applyAlignment="1">
      <alignment wrapText="1"/>
    </xf>
    <xf numFmtId="165" fontId="55" fillId="3" borderId="1" xfId="0" applyNumberFormat="1" applyFont="1" applyFill="1" applyBorder="1" applyAlignment="1">
      <alignment horizontal="left" vertical="top" wrapText="1"/>
    </xf>
    <xf numFmtId="3" fontId="1" fillId="26" borderId="1" xfId="0" applyNumberFormat="1" applyFont="1" applyFill="1" applyBorder="1" applyAlignment="1">
      <alignment vertical="center" wrapText="1"/>
    </xf>
    <xf numFmtId="0" fontId="1" fillId="18" borderId="1" xfId="0" applyFont="1" applyFill="1" applyBorder="1" applyAlignment="1">
      <alignment horizontal="center" vertical="center" wrapText="1"/>
    </xf>
    <xf numFmtId="14" fontId="1" fillId="18" borderId="1" xfId="0" applyNumberFormat="1" applyFont="1" applyFill="1" applyBorder="1" applyAlignment="1">
      <alignment horizontal="center" vertical="center" wrapText="1"/>
    </xf>
    <xf numFmtId="167" fontId="1" fillId="18" borderId="1" xfId="0" applyNumberFormat="1" applyFont="1" applyFill="1" applyBorder="1" applyAlignment="1">
      <alignment horizontal="center" vertical="center" wrapText="1"/>
    </xf>
    <xf numFmtId="0" fontId="1" fillId="18" borderId="1" xfId="0" applyFont="1" applyFill="1" applyBorder="1" applyAlignment="1">
      <alignment horizontal="left" vertical="center" wrapText="1"/>
    </xf>
    <xf numFmtId="0" fontId="3" fillId="18" borderId="1" xfId="0" applyFont="1" applyFill="1" applyBorder="1" applyAlignment="1">
      <alignment horizontal="center" vertical="center" wrapText="1"/>
    </xf>
    <xf numFmtId="0" fontId="9" fillId="18" borderId="1" xfId="0" applyFont="1" applyFill="1" applyBorder="1" applyAlignment="1">
      <alignment horizontal="center" vertical="center" wrapText="1"/>
    </xf>
    <xf numFmtId="0" fontId="8" fillId="18" borderId="1" xfId="0" applyFont="1" applyFill="1" applyBorder="1" applyAlignment="1">
      <alignment horizontal="center" vertical="center" wrapText="1"/>
    </xf>
    <xf numFmtId="0" fontId="19" fillId="18" borderId="1" xfId="0" applyFont="1" applyFill="1" applyBorder="1" applyAlignment="1">
      <alignment horizontal="center" vertical="center" wrapText="1"/>
    </xf>
    <xf numFmtId="0" fontId="5" fillId="18" borderId="1" xfId="0" applyFont="1" applyFill="1" applyBorder="1" applyAlignment="1">
      <alignment horizontal="center" vertical="center" wrapText="1"/>
    </xf>
    <xf numFmtId="168" fontId="90" fillId="19" borderId="1" xfId="0" applyNumberFormat="1" applyFont="1" applyFill="1" applyBorder="1" applyAlignment="1">
      <alignment horizontal="right" vertical="center" wrapText="1"/>
    </xf>
    <xf numFmtId="0" fontId="1" fillId="28" borderId="1" xfId="0" applyFont="1" applyFill="1" applyBorder="1" applyAlignment="1">
      <alignment horizontal="center" vertical="center" wrapText="1"/>
    </xf>
    <xf numFmtId="167" fontId="1" fillId="28" borderId="1" xfId="0" applyNumberFormat="1" applyFont="1" applyFill="1" applyBorder="1" applyAlignment="1">
      <alignment horizontal="center" vertical="center" wrapText="1"/>
    </xf>
    <xf numFmtId="0" fontId="1" fillId="28" borderId="1" xfId="0" applyFont="1" applyFill="1" applyBorder="1" applyAlignment="1">
      <alignment horizontal="left" vertical="center" wrapText="1"/>
    </xf>
    <xf numFmtId="0" fontId="9" fillId="28" borderId="1" xfId="0" applyFont="1" applyFill="1" applyBorder="1" applyAlignment="1">
      <alignment horizontal="center" vertical="center" wrapText="1"/>
    </xf>
    <xf numFmtId="0" fontId="8" fillId="28" borderId="1" xfId="0" applyFont="1" applyFill="1" applyBorder="1" applyAlignment="1">
      <alignment horizontal="center" vertical="center" wrapText="1"/>
    </xf>
    <xf numFmtId="14" fontId="3" fillId="18" borderId="1" xfId="0" applyNumberFormat="1" applyFont="1" applyFill="1" applyBorder="1" applyAlignment="1">
      <alignment horizontal="center" vertical="center" wrapText="1"/>
    </xf>
    <xf numFmtId="167" fontId="3" fillId="18" borderId="1" xfId="0" applyNumberFormat="1" applyFont="1" applyFill="1" applyBorder="1" applyAlignment="1">
      <alignment horizontal="center" vertical="center" wrapText="1"/>
    </xf>
    <xf numFmtId="0" fontId="3" fillId="18" borderId="1" xfId="0" applyFont="1" applyFill="1" applyBorder="1" applyAlignment="1">
      <alignment horizontal="left" vertical="center" wrapText="1"/>
    </xf>
    <xf numFmtId="14" fontId="19" fillId="18" borderId="1" xfId="0" applyNumberFormat="1" applyFont="1" applyFill="1" applyBorder="1" applyAlignment="1">
      <alignment horizontal="center" vertical="center" wrapText="1"/>
    </xf>
    <xf numFmtId="167" fontId="19" fillId="18" borderId="1" xfId="0" applyNumberFormat="1" applyFont="1" applyFill="1" applyBorder="1" applyAlignment="1">
      <alignment horizontal="center" vertical="center" wrapText="1"/>
    </xf>
    <xf numFmtId="0" fontId="19" fillId="18" borderId="1" xfId="0" applyFont="1" applyFill="1" applyBorder="1" applyAlignment="1">
      <alignment horizontal="left" vertical="center" wrapText="1"/>
    </xf>
    <xf numFmtId="0" fontId="19" fillId="28" borderId="1" xfId="0" applyFont="1" applyFill="1" applyBorder="1" applyAlignment="1">
      <alignment horizontal="center" vertical="center" wrapText="1"/>
    </xf>
    <xf numFmtId="0" fontId="19" fillId="28" borderId="1" xfId="0" applyFont="1" applyFill="1" applyBorder="1" applyAlignment="1">
      <alignment horizontal="left" vertical="center" wrapText="1"/>
    </xf>
    <xf numFmtId="0" fontId="19" fillId="19" borderId="1" xfId="0" applyFont="1" applyFill="1" applyBorder="1" applyAlignment="1">
      <alignment horizontal="center" vertical="center" wrapText="1"/>
    </xf>
    <xf numFmtId="14" fontId="19" fillId="19" borderId="1" xfId="0" applyNumberFormat="1" applyFont="1" applyFill="1" applyBorder="1" applyAlignment="1">
      <alignment horizontal="center" vertical="center" wrapText="1"/>
    </xf>
    <xf numFmtId="167" fontId="19" fillId="19" borderId="1" xfId="0" applyNumberFormat="1" applyFont="1" applyFill="1" applyBorder="1" applyAlignment="1">
      <alignment horizontal="center" vertical="center" wrapText="1"/>
    </xf>
    <xf numFmtId="0" fontId="19" fillId="19" borderId="1" xfId="0" applyFont="1" applyFill="1" applyBorder="1" applyAlignment="1">
      <alignment horizontal="left" vertical="center" wrapText="1"/>
    </xf>
    <xf numFmtId="14" fontId="1" fillId="19" borderId="1" xfId="0" applyNumberFormat="1" applyFont="1" applyFill="1" applyBorder="1" applyAlignment="1">
      <alignment horizontal="center" vertical="center" wrapText="1"/>
    </xf>
    <xf numFmtId="167" fontId="1" fillId="19" borderId="1" xfId="0" applyNumberFormat="1" applyFont="1" applyFill="1" applyBorder="1" applyAlignment="1">
      <alignment horizontal="center" vertical="center" wrapText="1"/>
    </xf>
    <xf numFmtId="0" fontId="1" fillId="19" borderId="1" xfId="0" applyFont="1" applyFill="1" applyBorder="1" applyAlignment="1">
      <alignment horizontal="left" vertical="center" wrapText="1"/>
    </xf>
    <xf numFmtId="0" fontId="3" fillId="19" borderId="1" xfId="0" applyFont="1" applyFill="1" applyBorder="1" applyAlignment="1">
      <alignment horizontal="center" vertical="center" wrapText="1"/>
    </xf>
    <xf numFmtId="0" fontId="9" fillId="19"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4" fontId="62" fillId="3" borderId="1" xfId="0" applyNumberFormat="1" applyFont="1" applyFill="1" applyBorder="1" applyAlignment="1">
      <alignment horizontal="left" vertical="top" wrapText="1"/>
    </xf>
    <xf numFmtId="0" fontId="26" fillId="26" borderId="1" xfId="0" applyFont="1" applyFill="1" applyBorder="1" applyAlignment="1">
      <alignment vertical="center"/>
    </xf>
    <xf numFmtId="0" fontId="26" fillId="0" borderId="1" xfId="0" applyFont="1" applyBorder="1" applyAlignment="1">
      <alignment vertical="center"/>
    </xf>
    <xf numFmtId="0" fontId="26" fillId="3" borderId="1" xfId="0" applyFont="1" applyFill="1" applyBorder="1" applyAlignment="1">
      <alignment vertical="center" wrapText="1"/>
    </xf>
    <xf numFmtId="0" fontId="26" fillId="3" borderId="1" xfId="0" applyFont="1" applyFill="1" applyBorder="1" applyAlignment="1">
      <alignment vertical="center"/>
    </xf>
    <xf numFmtId="0" fontId="1" fillId="26" borderId="1" xfId="0" applyFont="1" applyFill="1" applyBorder="1" applyAlignment="1">
      <alignment vertical="center"/>
    </xf>
    <xf numFmtId="0" fontId="4" fillId="5" borderId="1" xfId="0" applyFont="1" applyFill="1" applyBorder="1" applyAlignment="1">
      <alignment horizontal="left" vertical="center" wrapText="1"/>
    </xf>
    <xf numFmtId="0" fontId="0" fillId="11" borderId="1" xfId="0" applyFill="1" applyBorder="1" applyAlignment="1">
      <alignment horizontal="left" vertical="top" wrapText="1"/>
    </xf>
    <xf numFmtId="0" fontId="1" fillId="6" borderId="1" xfId="0" applyFont="1" applyFill="1" applyBorder="1" applyAlignment="1">
      <alignment horizontal="left" vertical="center" wrapText="1"/>
    </xf>
    <xf numFmtId="0" fontId="70" fillId="3" borderId="1" xfId="0" applyFont="1" applyFill="1" applyBorder="1" applyAlignment="1">
      <alignment horizontal="left" vertical="top" wrapText="1"/>
    </xf>
    <xf numFmtId="0" fontId="74" fillId="3" borderId="1" xfId="0" applyFont="1" applyFill="1" applyBorder="1" applyAlignment="1">
      <alignment horizontal="left" wrapText="1"/>
    </xf>
    <xf numFmtId="0" fontId="76" fillId="0" borderId="1" xfId="0" applyFont="1" applyBorder="1" applyAlignment="1">
      <alignment horizontal="left" vertical="top" wrapText="1"/>
    </xf>
    <xf numFmtId="0" fontId="62" fillId="26" borderId="1" xfId="0" applyFont="1" applyFill="1" applyBorder="1" applyAlignment="1">
      <alignment horizontal="left" vertical="top" wrapText="1"/>
    </xf>
    <xf numFmtId="14" fontId="77" fillId="0" borderId="1" xfId="0" applyNumberFormat="1" applyFont="1" applyBorder="1" applyAlignment="1">
      <alignment horizontal="left" vertical="top" wrapText="1"/>
    </xf>
    <xf numFmtId="0" fontId="61" fillId="0" borderId="1" xfId="0" applyFont="1" applyBorder="1" applyAlignment="1">
      <alignment horizontal="left" vertical="top" wrapText="1"/>
    </xf>
    <xf numFmtId="0" fontId="63" fillId="0" borderId="1" xfId="0" applyFont="1" applyBorder="1" applyAlignment="1">
      <alignment horizontal="left" wrapText="1"/>
    </xf>
    <xf numFmtId="0" fontId="21" fillId="3" borderId="1" xfId="0" applyFont="1" applyFill="1" applyBorder="1" applyAlignment="1">
      <alignment horizontal="left" vertical="top" wrapText="1"/>
    </xf>
    <xf numFmtId="168" fontId="21" fillId="3" borderId="1" xfId="0" applyNumberFormat="1" applyFont="1" applyFill="1" applyBorder="1" applyAlignment="1">
      <alignment horizontal="left" vertical="center" wrapText="1"/>
    </xf>
    <xf numFmtId="0" fontId="21" fillId="18" borderId="1" xfId="0" applyFont="1" applyFill="1" applyBorder="1" applyAlignment="1">
      <alignment horizontal="left" vertical="top" wrapText="1"/>
    </xf>
    <xf numFmtId="0" fontId="65" fillId="3" borderId="1" xfId="0" applyFont="1" applyFill="1" applyBorder="1" applyAlignment="1">
      <alignment horizontal="left" vertical="top" wrapText="1"/>
    </xf>
    <xf numFmtId="0" fontId="86" fillId="3" borderId="1" xfId="0" applyFont="1" applyFill="1" applyBorder="1" applyAlignment="1">
      <alignment horizontal="left" vertical="top" wrapText="1"/>
    </xf>
    <xf numFmtId="0" fontId="86" fillId="0" borderId="1" xfId="0" applyFont="1" applyBorder="1" applyAlignment="1">
      <alignment horizontal="left" vertical="top" wrapText="1"/>
    </xf>
    <xf numFmtId="3" fontId="1" fillId="0" borderId="1" xfId="0" applyNumberFormat="1" applyFont="1" applyBorder="1" applyAlignment="1">
      <alignment horizontal="center" vertical="center" wrapText="1"/>
    </xf>
    <xf numFmtId="0" fontId="60" fillId="3" borderId="1" xfId="0" applyFont="1" applyFill="1" applyBorder="1" applyAlignment="1">
      <alignment horizontal="left" vertical="top" wrapText="1"/>
    </xf>
    <xf numFmtId="167" fontId="1" fillId="18" borderId="1" xfId="0" applyNumberFormat="1" applyFont="1" applyFill="1" applyBorder="1" applyAlignment="1">
      <alignment horizontal="center" vertical="center"/>
    </xf>
    <xf numFmtId="0" fontId="2" fillId="2" borderId="1" xfId="0" applyFont="1" applyFill="1" applyBorder="1" applyAlignment="1">
      <alignment horizontal="left" vertical="top" wrapText="1"/>
    </xf>
    <xf numFmtId="0" fontId="3" fillId="0" borderId="1" xfId="0" applyFont="1" applyBorder="1" applyAlignment="1">
      <alignment horizontal="left" vertical="top" wrapText="1"/>
    </xf>
    <xf numFmtId="0" fontId="5" fillId="0" borderId="1" xfId="0" applyFont="1" applyBorder="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left" vertical="top" wrapText="1"/>
    </xf>
    <xf numFmtId="0" fontId="3" fillId="3" borderId="0" xfId="0" applyFont="1" applyFill="1" applyAlignment="1">
      <alignment horizontal="left" vertical="top" wrapText="1"/>
    </xf>
    <xf numFmtId="0" fontId="3" fillId="0" borderId="5" xfId="0" applyFont="1" applyBorder="1" applyAlignment="1">
      <alignment horizontal="left" vertical="top" wrapText="1"/>
    </xf>
    <xf numFmtId="0" fontId="3" fillId="0" borderId="2" xfId="0" applyFont="1" applyBorder="1" applyAlignment="1">
      <alignment horizontal="left" vertical="top" wrapText="1"/>
    </xf>
    <xf numFmtId="0" fontId="1" fillId="0" borderId="1" xfId="0" applyFont="1" applyBorder="1" applyAlignment="1">
      <alignment horizontal="left" vertical="top" wrapText="1"/>
    </xf>
    <xf numFmtId="0" fontId="3" fillId="6" borderId="1" xfId="0" applyFont="1" applyFill="1" applyBorder="1" applyAlignment="1">
      <alignment horizontal="left" vertical="top" wrapText="1"/>
    </xf>
    <xf numFmtId="0" fontId="1" fillId="0" borderId="1" xfId="0" applyFont="1" applyBorder="1" applyAlignment="1">
      <alignment horizontal="left" vertical="top"/>
    </xf>
    <xf numFmtId="14" fontId="3" fillId="0" borderId="1" xfId="0" applyNumberFormat="1" applyFont="1" applyBorder="1" applyAlignment="1">
      <alignment horizontal="left" vertical="top" wrapText="1"/>
    </xf>
    <xf numFmtId="0" fontId="24" fillId="0" borderId="1" xfId="0" applyFont="1" applyBorder="1" applyAlignment="1">
      <alignment horizontal="left" vertical="top" wrapText="1"/>
    </xf>
    <xf numFmtId="0" fontId="14" fillId="0" borderId="1" xfId="0" applyFont="1" applyBorder="1" applyAlignment="1">
      <alignment horizontal="left" vertical="top" wrapText="1"/>
    </xf>
    <xf numFmtId="0" fontId="14" fillId="13" borderId="1" xfId="0" applyFont="1" applyFill="1" applyBorder="1" applyAlignment="1">
      <alignment horizontal="left" vertical="top" wrapText="1"/>
    </xf>
    <xf numFmtId="0" fontId="26" fillId="0" borderId="1" xfId="0" applyFont="1" applyBorder="1" applyAlignment="1">
      <alignment horizontal="left" vertical="top" wrapText="1"/>
    </xf>
    <xf numFmtId="0" fontId="14" fillId="3" borderId="1" xfId="0" applyFont="1" applyFill="1" applyBorder="1" applyAlignment="1">
      <alignment horizontal="left" vertical="top" wrapText="1"/>
    </xf>
    <xf numFmtId="0" fontId="29" fillId="0" borderId="1" xfId="0" applyFont="1" applyBorder="1" applyAlignment="1">
      <alignment horizontal="left" vertical="top" wrapText="1"/>
    </xf>
    <xf numFmtId="0" fontId="14" fillId="0" borderId="1" xfId="0" applyFont="1" applyBorder="1" applyAlignment="1">
      <alignment horizontal="left" vertical="top"/>
    </xf>
    <xf numFmtId="0" fontId="39" fillId="0" borderId="1" xfId="0" applyFont="1" applyBorder="1" applyAlignment="1">
      <alignment horizontal="left" vertical="top" wrapText="1"/>
    </xf>
    <xf numFmtId="0" fontId="14" fillId="5" borderId="1" xfId="0" applyFont="1" applyFill="1" applyBorder="1" applyAlignment="1">
      <alignment horizontal="left" vertical="top" wrapText="1"/>
    </xf>
    <xf numFmtId="0" fontId="26" fillId="3" borderId="1" xfId="0" applyFont="1" applyFill="1" applyBorder="1" applyAlignment="1">
      <alignment horizontal="left" vertical="top" wrapText="1"/>
    </xf>
    <xf numFmtId="0" fontId="13" fillId="0" borderId="1" xfId="0" applyFont="1" applyBorder="1" applyAlignment="1">
      <alignment horizontal="left" vertical="top" wrapText="1"/>
    </xf>
    <xf numFmtId="0" fontId="48" fillId="0" borderId="1" xfId="0" applyFont="1" applyBorder="1" applyAlignment="1">
      <alignment horizontal="left" vertical="top" wrapText="1"/>
    </xf>
    <xf numFmtId="0" fontId="3" fillId="11" borderId="1" xfId="0" applyFont="1" applyFill="1" applyBorder="1" applyAlignment="1">
      <alignment horizontal="left" vertical="top" wrapText="1"/>
    </xf>
    <xf numFmtId="0" fontId="51" fillId="0" borderId="1" xfId="0" applyFont="1" applyBorder="1" applyAlignment="1">
      <alignment horizontal="left" vertical="top" wrapText="1"/>
    </xf>
    <xf numFmtId="0" fontId="26" fillId="26" borderId="1" xfId="0" applyFont="1" applyFill="1" applyBorder="1" applyAlignment="1">
      <alignment horizontal="left" vertical="top" wrapText="1"/>
    </xf>
    <xf numFmtId="0" fontId="14" fillId="26" borderId="1" xfId="0" applyFont="1" applyFill="1" applyBorder="1" applyAlignment="1">
      <alignment horizontal="left" vertical="top" wrapText="1"/>
    </xf>
    <xf numFmtId="0" fontId="1" fillId="26" borderId="1" xfId="0" applyFont="1" applyFill="1" applyBorder="1" applyAlignment="1">
      <alignment horizontal="left" vertical="top" wrapText="1"/>
    </xf>
    <xf numFmtId="0" fontId="26" fillId="0" borderId="0" xfId="0" applyFont="1" applyAlignment="1">
      <alignment horizontal="left" vertical="top" wrapText="1"/>
    </xf>
    <xf numFmtId="0" fontId="3" fillId="17" borderId="1" xfId="0" applyFont="1" applyFill="1" applyBorder="1" applyAlignment="1">
      <alignment horizontal="left" vertical="top" wrapText="1"/>
    </xf>
    <xf numFmtId="0" fontId="47" fillId="0" borderId="1" xfId="0" applyFont="1" applyBorder="1" applyAlignment="1">
      <alignment horizontal="left" vertical="top" wrapText="1"/>
    </xf>
    <xf numFmtId="0" fontId="14" fillId="26" borderId="0" xfId="0" applyFont="1" applyFill="1" applyAlignment="1">
      <alignment horizontal="left" vertical="top" wrapText="1"/>
    </xf>
    <xf numFmtId="0" fontId="1" fillId="0" borderId="0" xfId="0" applyFont="1" applyAlignment="1">
      <alignment horizontal="left" vertical="top"/>
    </xf>
    <xf numFmtId="168" fontId="21" fillId="3" borderId="1" xfId="0" applyNumberFormat="1" applyFont="1" applyFill="1" applyBorder="1" applyAlignment="1">
      <alignment horizontal="right" vertical="center" wrapText="1"/>
    </xf>
    <xf numFmtId="9" fontId="55" fillId="3" borderId="1" xfId="0" applyNumberFormat="1" applyFont="1" applyFill="1" applyBorder="1" applyAlignment="1">
      <alignment horizontal="left" vertical="top" wrapText="1"/>
    </xf>
    <xf numFmtId="165" fontId="26" fillId="0" borderId="1" xfId="6" applyFont="1" applyBorder="1" applyAlignment="1">
      <alignment horizontal="center" vertical="center" wrapText="1"/>
    </xf>
    <xf numFmtId="0" fontId="21" fillId="3" borderId="1" xfId="0" applyFont="1" applyFill="1" applyBorder="1" applyAlignment="1">
      <alignment vertical="top" wrapText="1"/>
    </xf>
    <xf numFmtId="0" fontId="55" fillId="3" borderId="1" xfId="0" applyFont="1" applyFill="1" applyBorder="1" applyAlignment="1">
      <alignment horizontal="left" wrapText="1"/>
    </xf>
    <xf numFmtId="14" fontId="3" fillId="3" borderId="1" xfId="0" applyNumberFormat="1" applyFont="1" applyFill="1" applyBorder="1" applyAlignment="1">
      <alignment horizontal="center" vertical="center"/>
    </xf>
    <xf numFmtId="167" fontId="3" fillId="3" borderId="1" xfId="0" applyNumberFormat="1" applyFont="1" applyFill="1" applyBorder="1" applyAlignment="1">
      <alignment horizontal="center" vertical="center"/>
    </xf>
    <xf numFmtId="4" fontId="21" fillId="3" borderId="1" xfId="6" applyNumberFormat="1" applyFont="1" applyFill="1" applyBorder="1" applyAlignment="1">
      <alignment horizontal="right" vertical="center" wrapText="1"/>
    </xf>
    <xf numFmtId="0" fontId="94" fillId="0" borderId="0" xfId="0" applyFont="1"/>
    <xf numFmtId="0" fontId="94" fillId="0" borderId="0" xfId="0" applyFont="1" applyAlignment="1">
      <alignment vertical="center"/>
    </xf>
    <xf numFmtId="4" fontId="26" fillId="0" borderId="1" xfId="0" applyNumberFormat="1" applyFont="1" applyBorder="1" applyAlignment="1">
      <alignment horizontal="center" vertical="center" wrapText="1"/>
    </xf>
    <xf numFmtId="4" fontId="55" fillId="3" borderId="1" xfId="0" applyNumberFormat="1" applyFont="1" applyFill="1" applyBorder="1" applyAlignment="1">
      <alignment wrapText="1"/>
    </xf>
    <xf numFmtId="0" fontId="21" fillId="3" borderId="1" xfId="0" applyFont="1" applyFill="1" applyBorder="1" applyAlignment="1">
      <alignment horizontal="left" wrapText="1"/>
    </xf>
    <xf numFmtId="0" fontId="95" fillId="3" borderId="1" xfId="0" applyFont="1" applyFill="1" applyBorder="1" applyAlignment="1">
      <alignment horizontal="left" wrapText="1"/>
    </xf>
    <xf numFmtId="0" fontId="26" fillId="6" borderId="1" xfId="0" applyFont="1" applyFill="1" applyBorder="1" applyAlignment="1">
      <alignment horizontal="center" vertical="center"/>
    </xf>
    <xf numFmtId="165" fontId="85" fillId="26" borderId="1" xfId="6" applyFont="1" applyFill="1" applyBorder="1" applyAlignment="1">
      <alignment horizontal="center" vertical="center"/>
    </xf>
    <xf numFmtId="14" fontId="26" fillId="0" borderId="1" xfId="0" applyNumberFormat="1" applyFont="1" applyBorder="1" applyAlignment="1">
      <alignment horizontal="left" vertical="center" wrapText="1"/>
    </xf>
    <xf numFmtId="3" fontId="3" fillId="3" borderId="1" xfId="0" applyNumberFormat="1" applyFont="1" applyFill="1" applyBorder="1" applyAlignment="1">
      <alignment horizontal="left" vertical="center" wrapText="1"/>
    </xf>
    <xf numFmtId="0" fontId="3" fillId="26" borderId="1" xfId="0" applyFont="1" applyFill="1" applyBorder="1" applyAlignment="1">
      <alignment horizontal="left" vertical="center" wrapText="1"/>
    </xf>
    <xf numFmtId="14" fontId="3" fillId="26" borderId="1" xfId="0" applyNumberFormat="1" applyFont="1" applyFill="1" applyBorder="1" applyAlignment="1">
      <alignment horizontal="center" vertical="center" wrapText="1"/>
    </xf>
    <xf numFmtId="14" fontId="3" fillId="26" borderId="1" xfId="0" applyNumberFormat="1" applyFont="1" applyFill="1" applyBorder="1" applyAlignment="1">
      <alignment horizontal="center" vertical="center"/>
    </xf>
    <xf numFmtId="167" fontId="3" fillId="26" borderId="1" xfId="0" applyNumberFormat="1" applyFont="1" applyFill="1" applyBorder="1" applyAlignment="1">
      <alignment horizontal="center" vertical="center"/>
    </xf>
    <xf numFmtId="3" fontId="1" fillId="26" borderId="0" xfId="0" applyNumberFormat="1" applyFont="1" applyFill="1" applyAlignment="1">
      <alignment vertical="center" wrapText="1"/>
    </xf>
    <xf numFmtId="3" fontId="1" fillId="26" borderId="1" xfId="0" applyNumberFormat="1" applyFont="1" applyFill="1" applyBorder="1" applyAlignment="1">
      <alignment horizontal="center" vertical="center" wrapText="1"/>
    </xf>
    <xf numFmtId="166" fontId="3" fillId="26" borderId="1" xfId="0" applyNumberFormat="1" applyFont="1" applyFill="1" applyBorder="1" applyAlignment="1">
      <alignment horizontal="center" vertical="center"/>
    </xf>
    <xf numFmtId="0" fontId="3" fillId="26" borderId="1" xfId="0" applyFont="1" applyFill="1" applyBorder="1" applyAlignment="1">
      <alignment vertical="center"/>
    </xf>
    <xf numFmtId="0" fontId="19" fillId="29" borderId="1" xfId="0" applyFont="1" applyFill="1" applyBorder="1" applyAlignment="1">
      <alignment horizontal="center" vertical="center" wrapText="1"/>
    </xf>
    <xf numFmtId="14" fontId="19" fillId="29" borderId="1" xfId="0" applyNumberFormat="1" applyFont="1" applyFill="1" applyBorder="1" applyAlignment="1">
      <alignment horizontal="center" vertical="center" wrapText="1"/>
    </xf>
    <xf numFmtId="167" fontId="19" fillId="29" borderId="1" xfId="0" applyNumberFormat="1" applyFont="1" applyFill="1" applyBorder="1" applyAlignment="1">
      <alignment horizontal="center" vertical="center" wrapText="1"/>
    </xf>
    <xf numFmtId="0" fontId="19" fillId="29" borderId="1" xfId="0" applyFont="1" applyFill="1" applyBorder="1" applyAlignment="1">
      <alignment horizontal="left" vertical="center" wrapText="1"/>
    </xf>
    <xf numFmtId="0" fontId="3" fillId="29" borderId="1" xfId="0" applyFont="1" applyFill="1" applyBorder="1" applyAlignment="1">
      <alignment horizontal="center" vertical="center" wrapText="1"/>
    </xf>
    <xf numFmtId="0" fontId="1" fillId="29" borderId="1" xfId="0" applyFont="1" applyFill="1" applyBorder="1" applyAlignment="1">
      <alignment horizontal="center" vertical="center" wrapText="1"/>
    </xf>
    <xf numFmtId="0" fontId="9" fillId="29" borderId="1" xfId="0" applyFont="1" applyFill="1" applyBorder="1" applyAlignment="1">
      <alignment horizontal="center" vertical="center" wrapText="1"/>
    </xf>
    <xf numFmtId="0" fontId="8" fillId="29" borderId="1" xfId="0" applyFont="1" applyFill="1" applyBorder="1" applyAlignment="1">
      <alignment horizontal="center" vertical="center" wrapText="1"/>
    </xf>
    <xf numFmtId="0" fontId="74" fillId="26" borderId="1" xfId="0" applyFont="1" applyFill="1" applyBorder="1" applyAlignment="1">
      <alignment horizontal="left" vertical="top" wrapText="1"/>
    </xf>
    <xf numFmtId="0" fontId="26" fillId="27" borderId="1" xfId="0" applyFont="1" applyFill="1" applyBorder="1" applyAlignment="1">
      <alignment horizontal="center" vertical="center" wrapText="1"/>
    </xf>
    <xf numFmtId="169" fontId="68" fillId="3" borderId="1" xfId="0" quotePrefix="1" applyNumberFormat="1" applyFont="1" applyFill="1" applyBorder="1" applyAlignment="1">
      <alignment horizontal="center" vertical="center" wrapText="1"/>
    </xf>
    <xf numFmtId="165" fontId="26" fillId="0" borderId="1" xfId="6" applyFont="1" applyBorder="1" applyAlignment="1">
      <alignment horizontal="center" vertical="center"/>
    </xf>
    <xf numFmtId="0" fontId="24" fillId="3" borderId="1" xfId="0" applyFont="1" applyFill="1" applyBorder="1" applyAlignment="1">
      <alignment horizontal="center" vertical="center" wrapText="1"/>
    </xf>
    <xf numFmtId="3" fontId="26" fillId="0" borderId="1" xfId="0" applyNumberFormat="1" applyFont="1" applyBorder="1" applyAlignment="1">
      <alignment horizontal="center" vertical="center" wrapText="1"/>
    </xf>
    <xf numFmtId="3" fontId="26" fillId="26" borderId="1" xfId="0" applyNumberFormat="1" applyFont="1" applyFill="1" applyBorder="1" applyAlignment="1">
      <alignment horizontal="center" vertical="center" wrapText="1"/>
    </xf>
    <xf numFmtId="0" fontId="95" fillId="0" borderId="1" xfId="0" applyFont="1" applyBorder="1" applyAlignment="1">
      <alignment horizontal="left" wrapText="1"/>
    </xf>
    <xf numFmtId="0" fontId="26" fillId="22" borderId="1" xfId="0" applyFont="1" applyFill="1" applyBorder="1" applyAlignment="1">
      <alignment horizontal="center" vertical="center" wrapText="1"/>
    </xf>
    <xf numFmtId="0" fontId="19" fillId="17" borderId="1" xfId="0" applyFont="1" applyFill="1" applyBorder="1" applyAlignment="1">
      <alignment horizontal="center" vertical="center" wrapText="1"/>
    </xf>
    <xf numFmtId="0" fontId="8" fillId="15" borderId="1" xfId="0" applyFont="1" applyFill="1" applyBorder="1" applyAlignment="1">
      <alignment horizontal="center" vertical="center" wrapText="1"/>
    </xf>
    <xf numFmtId="14" fontId="1" fillId="6" borderId="1" xfId="0" applyNumberFormat="1" applyFont="1" applyFill="1" applyBorder="1" applyAlignment="1">
      <alignment horizontal="center" vertical="center" wrapText="1"/>
    </xf>
    <xf numFmtId="167" fontId="1" fillId="6" borderId="1" xfId="0" applyNumberFormat="1" applyFont="1" applyFill="1" applyBorder="1" applyAlignment="1">
      <alignment horizontal="center" vertical="center" wrapText="1"/>
    </xf>
    <xf numFmtId="0" fontId="19" fillId="2" borderId="1" xfId="0" applyFont="1" applyFill="1" applyBorder="1" applyAlignment="1">
      <alignment horizontal="center" vertical="center" wrapText="1"/>
    </xf>
    <xf numFmtId="14" fontId="19" fillId="2" borderId="1" xfId="0" applyNumberFormat="1" applyFont="1" applyFill="1" applyBorder="1" applyAlignment="1">
      <alignment horizontal="center" vertical="center" wrapText="1"/>
    </xf>
    <xf numFmtId="167" fontId="19" fillId="2" borderId="1" xfId="0" applyNumberFormat="1" applyFont="1" applyFill="1" applyBorder="1" applyAlignment="1">
      <alignment horizontal="center" vertical="center" wrapText="1"/>
    </xf>
    <xf numFmtId="0" fontId="19" fillId="2" borderId="1" xfId="0" applyFont="1" applyFill="1" applyBorder="1" applyAlignment="1">
      <alignment horizontal="left" vertical="center" wrapText="1"/>
    </xf>
    <xf numFmtId="0" fontId="9" fillId="2"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165" fontId="73" fillId="0" borderId="1" xfId="6" applyFont="1" applyFill="1" applyBorder="1" applyAlignment="1">
      <alignment horizontal="left" vertical="center" wrapText="1"/>
    </xf>
    <xf numFmtId="165" fontId="85" fillId="0" borderId="1" xfId="3" applyFont="1" applyBorder="1" applyAlignment="1" applyProtection="1">
      <alignment horizontal="center" vertical="center"/>
      <protection locked="0"/>
    </xf>
    <xf numFmtId="0" fontId="26" fillId="26" borderId="0" xfId="0" applyFont="1" applyFill="1" applyAlignment="1">
      <alignment vertical="center" wrapText="1"/>
    </xf>
    <xf numFmtId="0" fontId="47" fillId="26" borderId="1" xfId="0" applyFont="1" applyFill="1" applyBorder="1" applyAlignment="1">
      <alignment horizontal="center" vertical="center"/>
    </xf>
    <xf numFmtId="0" fontId="36" fillId="3" borderId="1" xfId="0" applyFont="1" applyFill="1" applyBorder="1" applyAlignment="1">
      <alignment horizontal="center" vertical="center" wrapText="1"/>
    </xf>
    <xf numFmtId="165" fontId="85" fillId="0" borderId="1" xfId="3" applyFont="1" applyFill="1" applyBorder="1" applyAlignment="1" applyProtection="1">
      <alignment horizontal="center" vertical="center"/>
      <protection locked="0"/>
    </xf>
    <xf numFmtId="4" fontId="0" fillId="0" borderId="1" xfId="0" applyNumberFormat="1" applyBorder="1" applyAlignment="1">
      <alignment horizontal="left" vertical="top" wrapText="1"/>
    </xf>
    <xf numFmtId="4" fontId="0" fillId="3" borderId="1" xfId="0" applyNumberFormat="1" applyFill="1" applyBorder="1" applyAlignment="1">
      <alignment horizontal="left" vertical="top" wrapText="1"/>
    </xf>
    <xf numFmtId="0" fontId="13" fillId="26" borderId="1" xfId="0" applyFont="1" applyFill="1" applyBorder="1" applyAlignment="1">
      <alignment horizontal="center" vertical="center"/>
    </xf>
    <xf numFmtId="0" fontId="13" fillId="26" borderId="1" xfId="0" applyFont="1" applyFill="1" applyBorder="1" applyAlignment="1">
      <alignment horizontal="left" vertical="center" wrapText="1"/>
    </xf>
    <xf numFmtId="0" fontId="13" fillId="26" borderId="1" xfId="0" applyFont="1" applyFill="1" applyBorder="1" applyAlignment="1">
      <alignment horizontal="center" vertical="center" wrapText="1"/>
    </xf>
    <xf numFmtId="49" fontId="13" fillId="26" borderId="1" xfId="0" applyNumberFormat="1" applyFont="1" applyFill="1" applyBorder="1" applyAlignment="1">
      <alignment horizontal="center" vertical="center" wrapText="1"/>
    </xf>
    <xf numFmtId="49" fontId="13" fillId="26" borderId="1" xfId="0" applyNumberFormat="1" applyFont="1" applyFill="1" applyBorder="1" applyAlignment="1">
      <alignment horizontal="center" vertical="center"/>
    </xf>
    <xf numFmtId="166" fontId="13" fillId="26" borderId="1" xfId="0" applyNumberFormat="1" applyFont="1" applyFill="1" applyBorder="1" applyAlignment="1">
      <alignment horizontal="center" vertical="center"/>
    </xf>
    <xf numFmtId="14" fontId="13" fillId="26" borderId="1" xfId="0" applyNumberFormat="1" applyFont="1" applyFill="1" applyBorder="1" applyAlignment="1">
      <alignment horizontal="center" vertical="center"/>
    </xf>
    <xf numFmtId="167" fontId="13" fillId="26" borderId="1" xfId="0" applyNumberFormat="1" applyFont="1" applyFill="1" applyBorder="1" applyAlignment="1">
      <alignment horizontal="center" vertical="center"/>
    </xf>
    <xf numFmtId="165" fontId="98" fillId="0" borderId="0" xfId="6" applyFont="1" applyBorder="1" applyAlignment="1">
      <alignment horizontal="center" vertical="center"/>
    </xf>
    <xf numFmtId="0" fontId="3" fillId="2" borderId="1" xfId="0" applyFont="1" applyFill="1" applyBorder="1" applyAlignment="1">
      <alignment horizontal="center" vertical="center" wrapText="1"/>
    </xf>
    <xf numFmtId="164" fontId="55" fillId="3" borderId="1" xfId="0" applyNumberFormat="1" applyFont="1" applyFill="1" applyBorder="1" applyAlignment="1">
      <alignment horizontal="left" vertical="top" wrapText="1"/>
    </xf>
    <xf numFmtId="3" fontId="26" fillId="0" borderId="1" xfId="0" applyNumberFormat="1" applyFont="1" applyBorder="1" applyAlignment="1">
      <alignment vertical="center" wrapText="1"/>
    </xf>
    <xf numFmtId="3" fontId="26" fillId="26" borderId="1" xfId="0" applyNumberFormat="1" applyFont="1" applyFill="1" applyBorder="1" applyAlignment="1">
      <alignment vertical="center" wrapText="1"/>
    </xf>
    <xf numFmtId="168" fontId="26" fillId="3" borderId="1" xfId="0" applyNumberFormat="1" applyFont="1" applyFill="1" applyBorder="1" applyAlignment="1">
      <alignment horizontal="right" vertical="center" wrapText="1"/>
    </xf>
    <xf numFmtId="165" fontId="26" fillId="0" borderId="1" xfId="6" applyFont="1" applyBorder="1" applyAlignment="1">
      <alignment horizontal="left" vertical="center" wrapText="1"/>
    </xf>
    <xf numFmtId="169" fontId="73" fillId="0" borderId="1" xfId="0" applyNumberFormat="1" applyFont="1" applyBorder="1" applyAlignment="1" applyProtection="1">
      <alignment horizontal="center" vertical="center" wrapText="1"/>
      <protection locked="0"/>
    </xf>
    <xf numFmtId="0" fontId="0" fillId="0" borderId="5" xfId="0" applyBorder="1" applyAlignment="1">
      <alignment horizontal="left" vertical="center" wrapText="1"/>
    </xf>
    <xf numFmtId="0" fontId="26" fillId="32" borderId="1" xfId="0" applyFont="1" applyFill="1" applyBorder="1" applyAlignment="1">
      <alignment horizontal="center" vertical="center" wrapText="1"/>
    </xf>
    <xf numFmtId="0" fontId="3" fillId="26" borderId="1" xfId="0" applyFont="1" applyFill="1" applyBorder="1" applyAlignment="1">
      <alignment horizontal="left" vertical="top" wrapText="1"/>
    </xf>
    <xf numFmtId="0" fontId="19" fillId="15" borderId="1" xfId="0" applyFont="1" applyFill="1" applyBorder="1" applyAlignment="1">
      <alignment horizontal="center" vertical="center" wrapText="1"/>
    </xf>
    <xf numFmtId="0" fontId="0" fillId="0" borderId="12" xfId="0" applyBorder="1" applyAlignment="1">
      <alignment horizontal="left" vertical="center" wrapText="1"/>
    </xf>
    <xf numFmtId="165" fontId="73" fillId="26" borderId="1" xfId="6" applyFont="1" applyFill="1" applyBorder="1" applyAlignment="1" applyProtection="1">
      <alignment horizontal="center" vertical="center" wrapText="1"/>
      <protection locked="0"/>
    </xf>
    <xf numFmtId="0" fontId="81" fillId="3" borderId="1" xfId="0" applyFont="1" applyFill="1" applyBorder="1" applyAlignment="1">
      <alignment horizontal="center" vertical="center" wrapText="1"/>
    </xf>
    <xf numFmtId="8" fontId="26" fillId="0" borderId="1" xfId="0" applyNumberFormat="1" applyFont="1" applyBorder="1" applyAlignment="1">
      <alignment vertical="center" wrapText="1"/>
    </xf>
    <xf numFmtId="165" fontId="85" fillId="26" borderId="0" xfId="6" applyFont="1" applyFill="1" applyBorder="1" applyAlignment="1">
      <alignment horizontal="center" vertical="center" wrapText="1"/>
    </xf>
    <xf numFmtId="4" fontId="26" fillId="26" borderId="1" xfId="0" applyNumberFormat="1" applyFont="1" applyFill="1" applyBorder="1" applyAlignment="1">
      <alignment horizontal="center" vertical="center" wrapText="1"/>
    </xf>
    <xf numFmtId="166" fontId="3" fillId="3" borderId="1" xfId="0" applyNumberFormat="1" applyFont="1" applyFill="1" applyBorder="1" applyAlignment="1">
      <alignment horizontal="center" vertical="center"/>
    </xf>
    <xf numFmtId="0" fontId="1" fillId="27" borderId="1" xfId="0" applyFont="1" applyFill="1" applyBorder="1" applyAlignment="1">
      <alignment horizontal="center" vertical="center"/>
    </xf>
    <xf numFmtId="0" fontId="4" fillId="11" borderId="1" xfId="0" applyFont="1" applyFill="1" applyBorder="1" applyAlignment="1">
      <alignment horizontal="left" vertical="center" wrapText="1"/>
    </xf>
    <xf numFmtId="14" fontId="26" fillId="26" borderId="1" xfId="0" applyNumberFormat="1" applyFont="1" applyFill="1" applyBorder="1" applyAlignment="1">
      <alignment horizontal="left" vertical="center"/>
    </xf>
    <xf numFmtId="14" fontId="26" fillId="0" borderId="1" xfId="0" applyNumberFormat="1" applyFont="1" applyBorder="1" applyAlignment="1">
      <alignment horizontal="left" vertical="center"/>
    </xf>
    <xf numFmtId="14" fontId="1" fillId="0" borderId="1" xfId="0" applyNumberFormat="1" applyFont="1" applyBorder="1" applyAlignment="1">
      <alignment horizontal="left" vertical="center"/>
    </xf>
    <xf numFmtId="14" fontId="21" fillId="3" borderId="1" xfId="0" applyNumberFormat="1" applyFont="1" applyFill="1" applyBorder="1" applyAlignment="1">
      <alignment horizontal="left" vertical="center" wrapText="1"/>
    </xf>
    <xf numFmtId="3" fontId="26" fillId="0" borderId="0" xfId="0" applyNumberFormat="1" applyFont="1" applyAlignment="1">
      <alignment vertical="center" wrapText="1"/>
    </xf>
    <xf numFmtId="0" fontId="36" fillId="6" borderId="1" xfId="0" applyFont="1" applyFill="1" applyBorder="1" applyAlignment="1">
      <alignment horizontal="center" vertical="center" wrapText="1"/>
    </xf>
    <xf numFmtId="0" fontId="99" fillId="3" borderId="1" xfId="0" applyFont="1" applyFill="1" applyBorder="1" applyAlignment="1">
      <alignment horizontal="center" vertical="center" wrapText="1"/>
    </xf>
    <xf numFmtId="165" fontId="85" fillId="0" borderId="1" xfId="6" applyFont="1" applyFill="1" applyBorder="1" applyAlignment="1">
      <alignment horizontal="center" vertical="center"/>
    </xf>
    <xf numFmtId="0" fontId="36" fillId="26" borderId="1" xfId="0" applyFont="1" applyFill="1" applyBorder="1" applyAlignment="1">
      <alignment horizontal="left" vertical="center" wrapText="1"/>
    </xf>
    <xf numFmtId="167" fontId="26" fillId="3" borderId="1" xfId="0" applyNumberFormat="1" applyFont="1" applyFill="1" applyBorder="1" applyAlignment="1">
      <alignment horizontal="center" vertical="center" wrapText="1"/>
    </xf>
    <xf numFmtId="49" fontId="0" fillId="0" borderId="0" xfId="0" applyNumberFormat="1"/>
    <xf numFmtId="0" fontId="1" fillId="9" borderId="1" xfId="0" applyFont="1" applyFill="1" applyBorder="1" applyAlignment="1">
      <alignment horizontal="center" vertical="center"/>
    </xf>
    <xf numFmtId="0" fontId="1" fillId="17" borderId="0" xfId="0" applyFont="1" applyFill="1" applyAlignment="1">
      <alignment vertical="center" wrapText="1"/>
    </xf>
    <xf numFmtId="0" fontId="1" fillId="17" borderId="1" xfId="0" applyFont="1" applyFill="1" applyBorder="1" applyAlignment="1">
      <alignment vertical="center"/>
    </xf>
    <xf numFmtId="0" fontId="1" fillId="17" borderId="1" xfId="0" applyFont="1" applyFill="1" applyBorder="1" applyAlignment="1">
      <alignment horizontal="left" vertical="center"/>
    </xf>
    <xf numFmtId="0" fontId="105" fillId="18" borderId="1" xfId="0" applyFont="1" applyFill="1" applyBorder="1" applyAlignment="1">
      <alignment horizontal="left" wrapText="1"/>
    </xf>
    <xf numFmtId="165" fontId="85" fillId="26" borderId="1" xfId="3" applyFont="1" applyFill="1" applyBorder="1" applyAlignment="1" applyProtection="1">
      <alignment horizontal="center" vertical="center"/>
      <protection locked="0"/>
    </xf>
    <xf numFmtId="0" fontId="24" fillId="11" borderId="1" xfId="0" applyFont="1" applyFill="1" applyBorder="1" applyAlignment="1">
      <alignment horizontal="center" vertical="center" wrapText="1"/>
    </xf>
    <xf numFmtId="0" fontId="0" fillId="0" borderId="13" xfId="0" applyBorder="1" applyAlignment="1">
      <alignment horizontal="left" vertical="center" wrapText="1"/>
    </xf>
    <xf numFmtId="14" fontId="81" fillId="3" borderId="1" xfId="0" applyNumberFormat="1" applyFont="1" applyFill="1" applyBorder="1" applyAlignment="1">
      <alignment horizontal="center" vertical="center" wrapText="1"/>
    </xf>
    <xf numFmtId="167" fontId="81" fillId="3" borderId="1" xfId="0" applyNumberFormat="1" applyFont="1" applyFill="1" applyBorder="1" applyAlignment="1">
      <alignment horizontal="center" vertical="center" wrapText="1"/>
    </xf>
    <xf numFmtId="0" fontId="81" fillId="3" borderId="1" xfId="0" applyFont="1" applyFill="1" applyBorder="1" applyAlignment="1">
      <alignment horizontal="left" vertical="center" wrapText="1"/>
    </xf>
    <xf numFmtId="0" fontId="101" fillId="31" borderId="2" xfId="0" applyFont="1" applyFill="1" applyBorder="1" applyAlignment="1">
      <alignment vertical="top" wrapText="1"/>
    </xf>
    <xf numFmtId="4" fontId="62" fillId="18" borderId="1" xfId="0" applyNumberFormat="1" applyFont="1" applyFill="1" applyBorder="1" applyAlignment="1">
      <alignment horizontal="left" vertical="top" wrapText="1"/>
    </xf>
    <xf numFmtId="44" fontId="85" fillId="26" borderId="1" xfId="7" applyFont="1" applyFill="1" applyBorder="1" applyAlignment="1" applyProtection="1">
      <alignment horizontal="center" vertical="center"/>
      <protection locked="0"/>
    </xf>
    <xf numFmtId="0" fontId="36" fillId="0" borderId="1" xfId="0" applyFont="1" applyBorder="1" applyAlignment="1">
      <alignment horizontal="left" vertical="center" wrapText="1"/>
    </xf>
    <xf numFmtId="165" fontId="85" fillId="0" borderId="0" xfId="3" applyFont="1" applyFill="1" applyBorder="1" applyAlignment="1" applyProtection="1">
      <alignment horizontal="center" vertical="center"/>
      <protection locked="0"/>
    </xf>
    <xf numFmtId="0" fontId="1" fillId="17" borderId="1" xfId="0" applyFont="1" applyFill="1" applyBorder="1" applyAlignment="1">
      <alignment vertical="center" wrapText="1"/>
    </xf>
    <xf numFmtId="0" fontId="26" fillId="17" borderId="1" xfId="0" applyFont="1" applyFill="1" applyBorder="1" applyAlignment="1">
      <alignment horizontal="center" vertical="center"/>
    </xf>
    <xf numFmtId="14" fontId="0" fillId="33" borderId="0" xfId="0" applyNumberFormat="1" applyFill="1"/>
    <xf numFmtId="165" fontId="85" fillId="0" borderId="1" xfId="3" applyFont="1" applyFill="1" applyBorder="1" applyAlignment="1" applyProtection="1">
      <alignment horizontal="center" vertical="center" wrapText="1"/>
      <protection locked="0"/>
    </xf>
    <xf numFmtId="17" fontId="1" fillId="0" borderId="1" xfId="0" applyNumberFormat="1" applyFont="1" applyBorder="1" applyAlignment="1">
      <alignment horizontal="center" vertical="center" wrapText="1"/>
    </xf>
    <xf numFmtId="3" fontId="74" fillId="26" borderId="1" xfId="0" applyNumberFormat="1" applyFont="1" applyFill="1" applyBorder="1" applyAlignment="1">
      <alignment horizontal="left" vertical="top" wrapText="1"/>
    </xf>
    <xf numFmtId="0" fontId="74" fillId="26" borderId="1" xfId="0" applyFont="1" applyFill="1" applyBorder="1" applyAlignment="1">
      <alignment horizontal="left" wrapText="1"/>
    </xf>
    <xf numFmtId="169" fontId="107" fillId="0" borderId="1" xfId="6" applyNumberFormat="1" applyFont="1" applyFill="1" applyBorder="1" applyAlignment="1" applyProtection="1">
      <alignment vertical="center" wrapText="1"/>
      <protection locked="0"/>
    </xf>
    <xf numFmtId="4" fontId="74" fillId="3" borderId="1" xfId="0" applyNumberFormat="1" applyFont="1" applyFill="1" applyBorder="1" applyAlignment="1">
      <alignment wrapText="1"/>
    </xf>
    <xf numFmtId="0" fontId="90" fillId="3" borderId="1" xfId="0" applyFont="1" applyFill="1" applyBorder="1" applyAlignment="1">
      <alignment horizontal="left" wrapText="1"/>
    </xf>
    <xf numFmtId="0" fontId="89" fillId="0" borderId="1" xfId="0" applyFont="1" applyBorder="1" applyAlignment="1">
      <alignment horizontal="left" vertical="top" wrapText="1"/>
    </xf>
    <xf numFmtId="0" fontId="108" fillId="0" borderId="0" xfId="0" applyFont="1"/>
    <xf numFmtId="0" fontId="26" fillId="0" borderId="0" xfId="0" applyFont="1"/>
    <xf numFmtId="0" fontId="26" fillId="0" borderId="0" xfId="0" applyFont="1" applyAlignment="1">
      <alignment horizontal="left" vertical="top"/>
    </xf>
    <xf numFmtId="0" fontId="26" fillId="5" borderId="0" xfId="0" applyFont="1" applyFill="1"/>
    <xf numFmtId="165" fontId="85" fillId="26" borderId="1" xfId="6" applyFont="1" applyFill="1" applyBorder="1" applyAlignment="1">
      <alignment horizontal="center" vertical="center" wrapText="1"/>
    </xf>
    <xf numFmtId="14" fontId="0" fillId="0" borderId="0" xfId="0" quotePrefix="1" applyNumberFormat="1"/>
    <xf numFmtId="168" fontId="21" fillId="0" borderId="1" xfId="0" applyNumberFormat="1" applyFont="1" applyBorder="1" applyAlignment="1">
      <alignment horizontal="left" vertical="top" wrapText="1"/>
    </xf>
    <xf numFmtId="0" fontId="21" fillId="0" borderId="1" xfId="0" applyFont="1" applyBorder="1" applyAlignment="1">
      <alignment horizontal="left" vertical="top" wrapText="1"/>
    </xf>
    <xf numFmtId="0" fontId="3" fillId="26" borderId="1" xfId="0" applyFont="1" applyFill="1" applyBorder="1" applyAlignment="1">
      <alignment horizontal="left" vertical="center"/>
    </xf>
    <xf numFmtId="49" fontId="19" fillId="26" borderId="1" xfId="0" applyNumberFormat="1" applyFont="1" applyFill="1" applyBorder="1" applyAlignment="1">
      <alignment horizontal="center" vertical="center" wrapText="1"/>
    </xf>
    <xf numFmtId="0" fontId="19" fillId="26" borderId="1" xfId="0" applyFont="1" applyFill="1" applyBorder="1" applyAlignment="1">
      <alignment horizontal="left" vertical="center" wrapText="1"/>
    </xf>
    <xf numFmtId="0" fontId="111" fillId="3" borderId="1" xfId="0" applyFont="1" applyFill="1" applyBorder="1" applyAlignment="1">
      <alignment horizontal="left" vertical="top" wrapText="1"/>
    </xf>
    <xf numFmtId="0" fontId="19" fillId="0" borderId="1" xfId="0" applyFont="1" applyBorder="1"/>
    <xf numFmtId="0" fontId="5" fillId="3" borderId="1" xfId="0" applyFont="1" applyFill="1" applyBorder="1" applyAlignment="1">
      <alignment horizontal="left" vertical="center" wrapText="1"/>
    </xf>
    <xf numFmtId="165" fontId="88" fillId="17" borderId="1" xfId="3" applyFont="1" applyFill="1" applyBorder="1" applyAlignment="1" applyProtection="1">
      <alignment horizontal="center" vertical="center"/>
      <protection locked="0"/>
    </xf>
    <xf numFmtId="49" fontId="19" fillId="3" borderId="1" xfId="0" applyNumberFormat="1" applyFont="1" applyFill="1" applyBorder="1" applyAlignment="1">
      <alignment horizontal="center" vertical="center" wrapText="1"/>
    </xf>
    <xf numFmtId="14" fontId="19" fillId="0" borderId="1" xfId="0" applyNumberFormat="1" applyFont="1" applyBorder="1" applyAlignment="1">
      <alignment horizontal="center" vertical="center"/>
    </xf>
    <xf numFmtId="0" fontId="74" fillId="20" borderId="1" xfId="0" applyFont="1" applyFill="1" applyBorder="1" applyAlignment="1">
      <alignment horizontal="left" vertical="top" wrapText="1"/>
    </xf>
    <xf numFmtId="4" fontId="74" fillId="20" borderId="1" xfId="0" applyNumberFormat="1" applyFont="1" applyFill="1" applyBorder="1" applyAlignment="1">
      <alignment wrapText="1"/>
    </xf>
    <xf numFmtId="0" fontId="74" fillId="20" borderId="1" xfId="0" applyFont="1" applyFill="1" applyBorder="1" applyAlignment="1">
      <alignment wrapText="1"/>
    </xf>
    <xf numFmtId="0" fontId="5" fillId="3" borderId="1" xfId="0" applyFont="1" applyFill="1" applyBorder="1" applyAlignment="1">
      <alignment horizontal="center" vertical="center"/>
    </xf>
    <xf numFmtId="17" fontId="26" fillId="26" borderId="1" xfId="0" applyNumberFormat="1" applyFont="1" applyFill="1" applyBorder="1" applyAlignment="1">
      <alignment horizontal="center" vertical="center" wrapText="1"/>
    </xf>
    <xf numFmtId="14" fontId="3" fillId="14" borderId="1" xfId="0" applyNumberFormat="1" applyFont="1" applyFill="1" applyBorder="1" applyAlignment="1">
      <alignment horizontal="center" vertical="center" wrapText="1"/>
    </xf>
    <xf numFmtId="167" fontId="3" fillId="14" borderId="1" xfId="0" applyNumberFormat="1" applyFont="1" applyFill="1" applyBorder="1" applyAlignment="1">
      <alignment horizontal="center" vertical="center" wrapText="1"/>
    </xf>
    <xf numFmtId="0" fontId="3" fillId="14" borderId="1" xfId="0" applyFont="1" applyFill="1" applyBorder="1" applyAlignment="1">
      <alignment horizontal="left" vertical="center" wrapText="1"/>
    </xf>
    <xf numFmtId="49" fontId="1" fillId="14" borderId="1" xfId="0" applyNumberFormat="1" applyFont="1" applyFill="1" applyBorder="1" applyAlignment="1">
      <alignment horizontal="center" vertical="center" wrapText="1"/>
    </xf>
    <xf numFmtId="0" fontId="48" fillId="11" borderId="1" xfId="0" applyFont="1" applyFill="1" applyBorder="1" applyAlignment="1">
      <alignment horizontal="center" vertical="center" wrapText="1"/>
    </xf>
    <xf numFmtId="20" fontId="19" fillId="6" borderId="1" xfId="0" applyNumberFormat="1" applyFont="1" applyFill="1" applyBorder="1" applyAlignment="1">
      <alignment horizontal="center" vertical="center" wrapText="1"/>
    </xf>
    <xf numFmtId="14" fontId="19" fillId="6" borderId="1" xfId="0" applyNumberFormat="1" applyFont="1" applyFill="1" applyBorder="1" applyAlignment="1">
      <alignment horizontal="center" vertical="center"/>
    </xf>
    <xf numFmtId="0" fontId="1" fillId="34" borderId="1" xfId="0" applyFont="1" applyFill="1" applyBorder="1" applyAlignment="1">
      <alignment horizontal="center" vertical="center" wrapText="1"/>
    </xf>
    <xf numFmtId="14" fontId="19" fillId="18" borderId="1" xfId="0" applyNumberFormat="1" applyFont="1" applyFill="1" applyBorder="1" applyAlignment="1">
      <alignment horizontal="center" vertical="center"/>
    </xf>
    <xf numFmtId="0" fontId="4" fillId="7" borderId="4" xfId="0" applyFont="1" applyFill="1" applyBorder="1" applyAlignment="1">
      <alignment horizontal="center" vertical="center" wrapText="1"/>
    </xf>
    <xf numFmtId="167" fontId="1" fillId="26" borderId="1" xfId="0" applyNumberFormat="1" applyFont="1" applyFill="1" applyBorder="1" applyAlignment="1">
      <alignment horizontal="center" vertical="center" wrapText="1"/>
    </xf>
    <xf numFmtId="0" fontId="110" fillId="0" borderId="1" xfId="0" applyFont="1" applyBorder="1" applyAlignment="1">
      <alignment horizontal="center" vertical="center" wrapText="1"/>
    </xf>
    <xf numFmtId="0" fontId="3" fillId="15" borderId="1" xfId="0" applyFont="1" applyFill="1" applyBorder="1" applyAlignment="1">
      <alignment horizontal="center" vertical="center" wrapText="1"/>
    </xf>
    <xf numFmtId="14" fontId="109" fillId="0" borderId="1" xfId="3" applyNumberFormat="1" applyFont="1" applyBorder="1" applyAlignment="1">
      <alignment wrapText="1"/>
    </xf>
    <xf numFmtId="14" fontId="26" fillId="20" borderId="1" xfId="0" applyNumberFormat="1" applyFont="1" applyFill="1" applyBorder="1" applyAlignment="1">
      <alignment horizontal="center" vertical="center" wrapText="1"/>
    </xf>
    <xf numFmtId="0" fontId="36" fillId="7" borderId="1" xfId="0" applyFont="1" applyFill="1" applyBorder="1" applyAlignment="1">
      <alignment horizontal="center" vertical="center" wrapText="1"/>
    </xf>
    <xf numFmtId="14" fontId="26" fillId="26" borderId="1" xfId="0" applyNumberFormat="1" applyFont="1" applyFill="1" applyBorder="1" applyAlignment="1">
      <alignment vertical="center"/>
    </xf>
    <xf numFmtId="0" fontId="19" fillId="35" borderId="1" xfId="0" applyFont="1" applyFill="1" applyBorder="1" applyAlignment="1">
      <alignment horizontal="center" vertical="center" wrapText="1"/>
    </xf>
    <xf numFmtId="0" fontId="1" fillId="35" borderId="1" xfId="0" applyFont="1" applyFill="1" applyBorder="1" applyAlignment="1">
      <alignment horizontal="center" vertical="center" wrapText="1"/>
    </xf>
    <xf numFmtId="168" fontId="114" fillId="19" borderId="1" xfId="0" applyNumberFormat="1" applyFont="1" applyFill="1" applyBorder="1" applyAlignment="1">
      <alignment horizontal="left" vertical="top" wrapText="1"/>
    </xf>
    <xf numFmtId="0" fontId="115" fillId="19" borderId="1" xfId="0" applyFont="1" applyFill="1" applyBorder="1" applyAlignment="1">
      <alignment horizontal="left" vertical="top" wrapText="1"/>
    </xf>
    <xf numFmtId="4" fontId="26" fillId="26" borderId="1" xfId="0" applyNumberFormat="1" applyFont="1" applyFill="1" applyBorder="1" applyAlignment="1">
      <alignment vertical="center" wrapText="1"/>
    </xf>
    <xf numFmtId="14" fontId="19" fillId="3" borderId="1" xfId="0" applyNumberFormat="1" applyFont="1" applyFill="1" applyBorder="1" applyAlignment="1">
      <alignment horizontal="center" vertical="center"/>
    </xf>
    <xf numFmtId="49" fontId="36" fillId="0" borderId="1" xfId="0" applyNumberFormat="1" applyFont="1" applyBorder="1" applyAlignment="1">
      <alignment horizontal="center" vertical="center" wrapText="1"/>
    </xf>
    <xf numFmtId="8" fontId="1" fillId="26" borderId="1" xfId="0" applyNumberFormat="1" applyFont="1" applyFill="1" applyBorder="1" applyAlignment="1">
      <alignment horizontal="center" vertical="center" wrapText="1"/>
    </xf>
    <xf numFmtId="0" fontId="5" fillId="26" borderId="1" xfId="0" applyFont="1" applyFill="1" applyBorder="1" applyAlignment="1">
      <alignment horizontal="center" vertical="center" wrapText="1"/>
    </xf>
    <xf numFmtId="165" fontId="3" fillId="0" borderId="1" xfId="6" applyFont="1" applyBorder="1" applyAlignment="1">
      <alignment vertical="center" wrapText="1"/>
    </xf>
    <xf numFmtId="0" fontId="45" fillId="3" borderId="1" xfId="0" applyFont="1" applyFill="1" applyBorder="1" applyAlignment="1">
      <alignment horizontal="left" vertical="center" wrapText="1"/>
    </xf>
    <xf numFmtId="0" fontId="74" fillId="0" borderId="1" xfId="0" applyFont="1" applyBorder="1" applyAlignment="1">
      <alignment horizontal="center" vertical="center" wrapText="1"/>
    </xf>
    <xf numFmtId="0" fontId="105" fillId="0" borderId="1" xfId="0" applyFont="1" applyBorder="1" applyAlignment="1">
      <alignment horizontal="left" wrapText="1"/>
    </xf>
    <xf numFmtId="3" fontId="26" fillId="26" borderId="0" xfId="0" applyNumberFormat="1" applyFont="1" applyFill="1" applyAlignment="1">
      <alignment vertical="center" wrapText="1"/>
    </xf>
    <xf numFmtId="165" fontId="73" fillId="3" borderId="0" xfId="6" quotePrefix="1" applyFont="1" applyFill="1" applyBorder="1" applyAlignment="1">
      <alignment vertical="center" wrapText="1"/>
    </xf>
    <xf numFmtId="0" fontId="28" fillId="3" borderId="1" xfId="0" applyFont="1" applyFill="1" applyBorder="1" applyAlignment="1">
      <alignment horizontal="center" vertical="center" wrapText="1"/>
    </xf>
    <xf numFmtId="0" fontId="1" fillId="14" borderId="1" xfId="0" applyFont="1" applyFill="1" applyBorder="1" applyAlignment="1">
      <alignment horizontal="center" vertical="center"/>
    </xf>
    <xf numFmtId="0" fontId="12" fillId="0" borderId="0" xfId="2"/>
    <xf numFmtId="49" fontId="12" fillId="0" borderId="0" xfId="2" applyNumberFormat="1"/>
    <xf numFmtId="14" fontId="12" fillId="0" borderId="0" xfId="2" applyNumberFormat="1"/>
    <xf numFmtId="0" fontId="105" fillId="3" borderId="1" xfId="0" applyFont="1" applyFill="1" applyBorder="1" applyAlignment="1">
      <alignment horizontal="left" wrapText="1"/>
    </xf>
    <xf numFmtId="0" fontId="70" fillId="3" borderId="1" xfId="0" quotePrefix="1" applyFont="1" applyFill="1" applyBorder="1" applyAlignment="1">
      <alignment wrapText="1"/>
    </xf>
    <xf numFmtId="0" fontId="65" fillId="3" borderId="1" xfId="0" applyFont="1" applyFill="1" applyBorder="1" applyAlignment="1">
      <alignment horizontal="left" wrapText="1"/>
    </xf>
    <xf numFmtId="0" fontId="63" fillId="3" borderId="1" xfId="0" applyFont="1" applyFill="1" applyBorder="1" applyAlignment="1">
      <alignment horizontal="left" wrapText="1"/>
    </xf>
    <xf numFmtId="0" fontId="119" fillId="0" borderId="1" xfId="0" applyFont="1" applyBorder="1" applyAlignment="1">
      <alignment horizontal="left" vertical="center" wrapText="1"/>
    </xf>
    <xf numFmtId="0" fontId="26" fillId="0" borderId="1" xfId="0" applyFont="1" applyBorder="1" applyAlignment="1">
      <alignment horizontal="left" wrapText="1"/>
    </xf>
    <xf numFmtId="168" fontId="90" fillId="3" borderId="1" xfId="0" quotePrefix="1" applyNumberFormat="1" applyFont="1" applyFill="1" applyBorder="1" applyAlignment="1">
      <alignment vertical="center" wrapText="1"/>
    </xf>
    <xf numFmtId="49" fontId="0" fillId="0" borderId="1" xfId="0" applyNumberFormat="1" applyBorder="1"/>
    <xf numFmtId="14" fontId="0" fillId="0" borderId="1" xfId="0" applyNumberFormat="1" applyBorder="1"/>
    <xf numFmtId="0" fontId="26" fillId="0" borderId="10" xfId="0" applyFont="1" applyBorder="1" applyAlignment="1">
      <alignment horizontal="center" vertical="center" wrapText="1"/>
    </xf>
    <xf numFmtId="0" fontId="26" fillId="0" borderId="11" xfId="0" applyFont="1" applyBorder="1" applyAlignment="1">
      <alignment horizontal="center" vertical="center" wrapText="1"/>
    </xf>
    <xf numFmtId="14" fontId="19" fillId="4" borderId="1" xfId="0" applyNumberFormat="1" applyFont="1" applyFill="1" applyBorder="1" applyAlignment="1">
      <alignment horizontal="center" vertical="center"/>
    </xf>
    <xf numFmtId="14" fontId="19" fillId="5" borderId="1" xfId="0" applyNumberFormat="1" applyFont="1" applyFill="1" applyBorder="1" applyAlignment="1">
      <alignment horizontal="center" vertical="center"/>
    </xf>
    <xf numFmtId="14" fontId="19" fillId="19" borderId="1" xfId="0" applyNumberFormat="1" applyFont="1" applyFill="1" applyBorder="1" applyAlignment="1">
      <alignment horizontal="center" vertical="center"/>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167" fontId="1" fillId="2" borderId="1" xfId="0" applyNumberFormat="1" applyFont="1" applyFill="1" applyBorder="1" applyAlignment="1">
      <alignment horizontal="center" vertical="center" wrapText="1"/>
    </xf>
    <xf numFmtId="0" fontId="1" fillId="2" borderId="1" xfId="0" applyFont="1" applyFill="1" applyBorder="1" applyAlignment="1">
      <alignment horizontal="left" vertical="center" wrapText="1"/>
    </xf>
    <xf numFmtId="14" fontId="1" fillId="2" borderId="1" xfId="0" applyNumberFormat="1" applyFont="1" applyFill="1" applyBorder="1" applyAlignment="1">
      <alignment horizontal="center" vertical="center"/>
    </xf>
    <xf numFmtId="14" fontId="1" fillId="28" borderId="1" xfId="0" applyNumberFormat="1" applyFont="1" applyFill="1" applyBorder="1" applyAlignment="1">
      <alignment horizontal="center" vertical="center"/>
    </xf>
    <xf numFmtId="0" fontId="5" fillId="29" borderId="1" xfId="0" applyFont="1" applyFill="1" applyBorder="1" applyAlignment="1">
      <alignment horizontal="center" vertical="center" wrapText="1"/>
    </xf>
    <xf numFmtId="14" fontId="19" fillId="29" borderId="1" xfId="0" applyNumberFormat="1" applyFont="1" applyFill="1" applyBorder="1" applyAlignment="1">
      <alignment horizontal="center" vertical="center"/>
    </xf>
    <xf numFmtId="0" fontId="45" fillId="6" borderId="1" xfId="0" applyFont="1" applyFill="1" applyBorder="1" applyAlignment="1">
      <alignment horizontal="left" vertical="center" wrapText="1"/>
    </xf>
    <xf numFmtId="14" fontId="3" fillId="5" borderId="1" xfId="0" applyNumberFormat="1" applyFont="1" applyFill="1" applyBorder="1" applyAlignment="1">
      <alignment horizontal="center" vertical="center" wrapText="1"/>
    </xf>
    <xf numFmtId="167" fontId="3" fillId="5" borderId="1" xfId="0" applyNumberFormat="1" applyFont="1" applyFill="1" applyBorder="1" applyAlignment="1">
      <alignment horizontal="center" vertical="center" wrapText="1"/>
    </xf>
    <xf numFmtId="0" fontId="3" fillId="5" borderId="1" xfId="0" applyFont="1" applyFill="1" applyBorder="1" applyAlignment="1">
      <alignment horizontal="left" vertical="center" wrapText="1"/>
    </xf>
    <xf numFmtId="14" fontId="1" fillId="4" borderId="1" xfId="0" applyNumberFormat="1" applyFont="1" applyFill="1" applyBorder="1" applyAlignment="1">
      <alignment horizontal="center" vertical="center"/>
    </xf>
    <xf numFmtId="14" fontId="1" fillId="6" borderId="1" xfId="0" applyNumberFormat="1" applyFont="1" applyFill="1" applyBorder="1" applyAlignment="1">
      <alignment horizontal="center" vertical="center"/>
    </xf>
    <xf numFmtId="0" fontId="48" fillId="5" borderId="1" xfId="0" applyFont="1" applyFill="1" applyBorder="1" applyAlignment="1">
      <alignment horizontal="center" vertical="center" wrapText="1"/>
    </xf>
    <xf numFmtId="0" fontId="82" fillId="6" borderId="1" xfId="0" applyFont="1" applyFill="1" applyBorder="1" applyAlignment="1">
      <alignment horizontal="center" vertical="center" wrapText="1"/>
    </xf>
    <xf numFmtId="0" fontId="2" fillId="7" borderId="4" xfId="0" applyFont="1" applyFill="1" applyBorder="1" applyAlignment="1">
      <alignment horizontal="center" vertical="center" wrapText="1"/>
    </xf>
    <xf numFmtId="0" fontId="46" fillId="0" borderId="1" xfId="0" applyFont="1" applyBorder="1" applyAlignment="1">
      <alignment horizontal="center" vertical="center" wrapText="1"/>
    </xf>
    <xf numFmtId="14" fontId="19" fillId="2" borderId="1" xfId="0" applyNumberFormat="1" applyFont="1" applyFill="1" applyBorder="1" applyAlignment="1">
      <alignment horizontal="center" vertical="center"/>
    </xf>
    <xf numFmtId="14" fontId="1" fillId="34" borderId="1" xfId="0" applyNumberFormat="1" applyFont="1" applyFill="1" applyBorder="1" applyAlignment="1">
      <alignment horizontal="center" vertical="center" wrapText="1"/>
    </xf>
    <xf numFmtId="167" fontId="1" fillId="34" borderId="1" xfId="0" applyNumberFormat="1" applyFont="1" applyFill="1" applyBorder="1" applyAlignment="1">
      <alignment horizontal="center" vertical="center" wrapText="1"/>
    </xf>
    <xf numFmtId="0" fontId="1" fillId="34" borderId="1" xfId="0" applyFont="1" applyFill="1" applyBorder="1" applyAlignment="1">
      <alignment horizontal="left" vertical="center" wrapText="1"/>
    </xf>
    <xf numFmtId="1" fontId="1" fillId="0" borderId="1" xfId="0" applyNumberFormat="1" applyFont="1" applyBorder="1" applyAlignment="1">
      <alignment horizontal="center" vertical="center" wrapText="1"/>
    </xf>
    <xf numFmtId="0" fontId="3" fillId="30" borderId="1" xfId="0" applyFont="1" applyFill="1" applyBorder="1" applyAlignment="1">
      <alignment horizontal="center" vertical="center"/>
    </xf>
    <xf numFmtId="0" fontId="3" fillId="26" borderId="1" xfId="0" applyFont="1" applyFill="1" applyBorder="1" applyAlignment="1">
      <alignment horizontal="center" vertical="top" wrapText="1"/>
    </xf>
    <xf numFmtId="4" fontId="1" fillId="26" borderId="1" xfId="0" applyNumberFormat="1" applyFont="1" applyFill="1" applyBorder="1" applyAlignment="1">
      <alignment horizontal="center" vertical="center" wrapText="1"/>
    </xf>
    <xf numFmtId="0" fontId="19" fillId="12" borderId="1" xfId="0" applyFont="1" applyFill="1" applyBorder="1" applyAlignment="1">
      <alignment horizontal="center" vertical="center" wrapText="1"/>
    </xf>
    <xf numFmtId="0" fontId="51" fillId="6" borderId="1" xfId="0" applyFont="1" applyFill="1" applyBorder="1" applyAlignment="1">
      <alignment horizontal="center" vertical="center" wrapText="1"/>
    </xf>
    <xf numFmtId="0" fontId="51" fillId="11" borderId="1" xfId="0" applyFont="1" applyFill="1" applyBorder="1" applyAlignment="1">
      <alignment horizontal="center" vertical="center" wrapText="1"/>
    </xf>
    <xf numFmtId="0" fontId="1" fillId="26" borderId="1" xfId="0" applyFont="1" applyFill="1" applyBorder="1" applyAlignment="1">
      <alignment horizontal="center" vertical="top" wrapText="1"/>
    </xf>
    <xf numFmtId="165" fontId="73" fillId="0" borderId="0" xfId="3" applyFont="1" applyFill="1" applyBorder="1" applyAlignment="1" applyProtection="1">
      <alignment horizontal="center" vertical="center"/>
      <protection locked="0"/>
    </xf>
    <xf numFmtId="0" fontId="19" fillId="36" borderId="1" xfId="0" applyFont="1" applyFill="1" applyBorder="1" applyAlignment="1">
      <alignment horizontal="center" vertical="center" wrapText="1"/>
    </xf>
    <xf numFmtId="0" fontId="101" fillId="31" borderId="5" xfId="0" applyFont="1" applyFill="1" applyBorder="1" applyAlignment="1">
      <alignment horizontal="left" vertical="center" wrapText="1"/>
    </xf>
    <xf numFmtId="0" fontId="101" fillId="31" borderId="2" xfId="0" applyFont="1" applyFill="1" applyBorder="1" applyAlignment="1">
      <alignment horizontal="left" vertical="center" wrapText="1"/>
    </xf>
    <xf numFmtId="0" fontId="1" fillId="3" borderId="12" xfId="0" applyFont="1" applyFill="1" applyBorder="1" applyAlignment="1">
      <alignment horizontal="center" vertical="center" wrapText="1"/>
    </xf>
    <xf numFmtId="0" fontId="0" fillId="3" borderId="12" xfId="0" applyFill="1" applyBorder="1" applyAlignment="1">
      <alignment horizontal="left" vertical="center" wrapText="1"/>
    </xf>
    <xf numFmtId="0" fontId="1" fillId="3" borderId="12" xfId="0" applyFont="1" applyFill="1" applyBorder="1" applyAlignment="1">
      <alignment horizontal="left" vertical="center" wrapText="1"/>
    </xf>
    <xf numFmtId="0" fontId="0" fillId="0" borderId="0" xfId="0" applyAlignment="1">
      <alignment wrapText="1"/>
    </xf>
    <xf numFmtId="14" fontId="0" fillId="0" borderId="5" xfId="0" applyNumberFormat="1" applyBorder="1" applyAlignment="1">
      <alignment horizontal="left" vertical="center" wrapText="1"/>
    </xf>
    <xf numFmtId="20" fontId="0" fillId="0" borderId="5" xfId="0" applyNumberFormat="1" applyBorder="1" applyAlignment="1">
      <alignment horizontal="left" vertical="center" wrapText="1"/>
    </xf>
    <xf numFmtId="1" fontId="104" fillId="0" borderId="5" xfId="0" applyNumberFormat="1" applyFont="1" applyBorder="1" applyAlignment="1">
      <alignment horizontal="left" vertical="center" wrapText="1"/>
    </xf>
    <xf numFmtId="1" fontId="0" fillId="0" borderId="5" xfId="0" applyNumberFormat="1" applyBorder="1" applyAlignment="1">
      <alignment horizontal="left" wrapText="1"/>
    </xf>
    <xf numFmtId="0" fontId="0" fillId="0" borderId="13" xfId="0" applyBorder="1" applyAlignment="1">
      <alignment horizontal="left" wrapText="1"/>
    </xf>
    <xf numFmtId="20" fontId="0" fillId="0" borderId="12" xfId="0" applyNumberFormat="1" applyBorder="1" applyAlignment="1">
      <alignment horizontal="left" vertical="center" wrapText="1"/>
    </xf>
    <xf numFmtId="0" fontId="0" fillId="0" borderId="12" xfId="0" applyBorder="1" applyAlignment="1">
      <alignment horizontal="left" wrapText="1"/>
    </xf>
    <xf numFmtId="14" fontId="0" fillId="0" borderId="13" xfId="0" applyNumberFormat="1" applyBorder="1" applyAlignment="1">
      <alignment horizontal="left" vertical="center" wrapText="1"/>
    </xf>
    <xf numFmtId="20" fontId="0" fillId="0" borderId="13" xfId="0" applyNumberFormat="1" applyBorder="1" applyAlignment="1">
      <alignment horizontal="left" vertical="center" wrapText="1"/>
    </xf>
    <xf numFmtId="14" fontId="0" fillId="3" borderId="12" xfId="0" applyNumberFormat="1" applyFill="1" applyBorder="1" applyAlignment="1">
      <alignment horizontal="left" vertical="center" wrapText="1"/>
    </xf>
    <xf numFmtId="20" fontId="0" fillId="3" borderId="12" xfId="0" applyNumberFormat="1" applyFill="1" applyBorder="1" applyAlignment="1">
      <alignment horizontal="left" vertical="center" wrapText="1"/>
    </xf>
    <xf numFmtId="0" fontId="0" fillId="3" borderId="12" xfId="0" applyFill="1" applyBorder="1" applyAlignment="1">
      <alignment horizontal="left" wrapText="1"/>
    </xf>
    <xf numFmtId="0" fontId="0" fillId="3" borderId="12" xfId="0" applyFill="1" applyBorder="1" applyAlignment="1">
      <alignment wrapText="1"/>
    </xf>
    <xf numFmtId="0" fontId="0" fillId="0" borderId="0" xfId="0" applyAlignment="1">
      <alignment horizontal="left" vertical="center" wrapText="1"/>
    </xf>
    <xf numFmtId="20" fontId="0" fillId="0" borderId="0" xfId="0" applyNumberFormat="1" applyAlignment="1">
      <alignment horizontal="left" vertical="center" wrapText="1"/>
    </xf>
    <xf numFmtId="0" fontId="0" fillId="0" borderId="0" xfId="0" applyAlignment="1">
      <alignment horizontal="left" wrapText="1"/>
    </xf>
    <xf numFmtId="20" fontId="1" fillId="26" borderId="1" xfId="0" applyNumberFormat="1" applyFont="1" applyFill="1" applyBorder="1" applyAlignment="1">
      <alignment horizontal="center" vertical="center"/>
    </xf>
    <xf numFmtId="0" fontId="86" fillId="0" borderId="0" xfId="0" applyFont="1" applyAlignment="1">
      <alignment horizontal="left" vertical="center" wrapText="1"/>
    </xf>
    <xf numFmtId="49" fontId="1" fillId="22" borderId="1" xfId="0" applyNumberFormat="1" applyFont="1" applyFill="1" applyBorder="1" applyAlignment="1">
      <alignment horizontal="center" vertical="center" wrapText="1"/>
    </xf>
    <xf numFmtId="0" fontId="1" fillId="22" borderId="1" xfId="0" applyFont="1" applyFill="1" applyBorder="1" applyAlignment="1">
      <alignment horizontal="left" vertical="center" wrapText="1"/>
    </xf>
    <xf numFmtId="0" fontId="36" fillId="19" borderId="1" xfId="0" applyFont="1" applyFill="1" applyBorder="1" applyAlignment="1">
      <alignment horizontal="center" vertical="center" wrapText="1"/>
    </xf>
    <xf numFmtId="0" fontId="36" fillId="18" borderId="1" xfId="0" applyFont="1" applyFill="1" applyBorder="1" applyAlignment="1">
      <alignment horizontal="center" vertical="center" wrapText="1"/>
    </xf>
    <xf numFmtId="0" fontId="36" fillId="2" borderId="1" xfId="0" applyFont="1" applyFill="1" applyBorder="1" applyAlignment="1">
      <alignment horizontal="center" vertical="center" wrapText="1"/>
    </xf>
    <xf numFmtId="0" fontId="36" fillId="29" borderId="1" xfId="0" applyFont="1" applyFill="1" applyBorder="1" applyAlignment="1">
      <alignment horizontal="center" vertical="center" wrapText="1"/>
    </xf>
    <xf numFmtId="0" fontId="36" fillId="28" borderId="1" xfId="0" applyFont="1" applyFill="1" applyBorder="1" applyAlignment="1">
      <alignment horizontal="center" vertical="center" wrapText="1"/>
    </xf>
    <xf numFmtId="0" fontId="19" fillId="30" borderId="1" xfId="0" applyFont="1" applyFill="1" applyBorder="1" applyAlignment="1">
      <alignment horizontal="center" vertical="center" wrapText="1"/>
    </xf>
    <xf numFmtId="14" fontId="19" fillId="30" borderId="1" xfId="0" applyNumberFormat="1" applyFont="1" applyFill="1" applyBorder="1" applyAlignment="1">
      <alignment horizontal="center" vertical="center" wrapText="1"/>
    </xf>
    <xf numFmtId="167" fontId="19" fillId="30" borderId="1" xfId="0" applyNumberFormat="1" applyFont="1" applyFill="1" applyBorder="1" applyAlignment="1">
      <alignment horizontal="center" vertical="center" wrapText="1"/>
    </xf>
    <xf numFmtId="0" fontId="19" fillId="30" borderId="1" xfId="0" applyFont="1" applyFill="1" applyBorder="1" applyAlignment="1">
      <alignment horizontal="left" vertical="center" wrapText="1"/>
    </xf>
    <xf numFmtId="0" fontId="9" fillId="30" borderId="1" xfId="0" applyFont="1" applyFill="1" applyBorder="1" applyAlignment="1">
      <alignment horizontal="center" vertical="center" wrapText="1"/>
    </xf>
    <xf numFmtId="0" fontId="51" fillId="30" borderId="1" xfId="0" applyFont="1" applyFill="1" applyBorder="1" applyAlignment="1">
      <alignment horizontal="center" vertical="center" wrapText="1"/>
    </xf>
    <xf numFmtId="0" fontId="24" fillId="6" borderId="1" xfId="0" applyFont="1" applyFill="1" applyBorder="1" applyAlignment="1">
      <alignment horizontal="center" vertical="center" wrapText="1"/>
    </xf>
    <xf numFmtId="0" fontId="81" fillId="19" borderId="1" xfId="0" applyFont="1" applyFill="1" applyBorder="1" applyAlignment="1">
      <alignment horizontal="center" vertical="center" wrapText="1"/>
    </xf>
    <xf numFmtId="0" fontId="121" fillId="19" borderId="1" xfId="0" applyFont="1" applyFill="1" applyBorder="1" applyAlignment="1">
      <alignment horizontal="center" vertical="center" wrapText="1"/>
    </xf>
    <xf numFmtId="0" fontId="0" fillId="17" borderId="0" xfId="0" applyFill="1"/>
    <xf numFmtId="0" fontId="3" fillId="17" borderId="1" xfId="0" applyFont="1" applyFill="1" applyBorder="1" applyAlignment="1">
      <alignment horizontal="center" vertical="center"/>
    </xf>
    <xf numFmtId="0" fontId="3" fillId="17" borderId="1" xfId="0" applyFont="1" applyFill="1" applyBorder="1" applyAlignment="1">
      <alignment horizontal="left" vertical="center" wrapText="1"/>
    </xf>
    <xf numFmtId="14" fontId="3" fillId="17" borderId="1" xfId="0" applyNumberFormat="1" applyFont="1" applyFill="1" applyBorder="1" applyAlignment="1">
      <alignment horizontal="center" vertical="center" wrapText="1"/>
    </xf>
    <xf numFmtId="49" fontId="3" fillId="17" borderId="1" xfId="0" applyNumberFormat="1" applyFont="1" applyFill="1" applyBorder="1" applyAlignment="1">
      <alignment horizontal="center" vertical="center" wrapText="1"/>
    </xf>
    <xf numFmtId="49" fontId="3" fillId="17" borderId="1" xfId="0" applyNumberFormat="1" applyFont="1" applyFill="1" applyBorder="1" applyAlignment="1">
      <alignment horizontal="center" vertical="center"/>
    </xf>
    <xf numFmtId="166" fontId="3" fillId="17" borderId="1" xfId="0" applyNumberFormat="1" applyFont="1" applyFill="1" applyBorder="1" applyAlignment="1">
      <alignment horizontal="center" vertical="center"/>
    </xf>
    <xf numFmtId="14" fontId="3" fillId="17" borderId="1" xfId="0" applyNumberFormat="1" applyFont="1" applyFill="1" applyBorder="1" applyAlignment="1">
      <alignment horizontal="center" vertical="center"/>
    </xf>
    <xf numFmtId="167" fontId="3" fillId="17" borderId="1" xfId="0" applyNumberFormat="1" applyFont="1" applyFill="1" applyBorder="1" applyAlignment="1">
      <alignment horizontal="center" vertical="center"/>
    </xf>
    <xf numFmtId="0" fontId="3" fillId="17" borderId="1" xfId="0" applyFont="1" applyFill="1" applyBorder="1" applyAlignment="1">
      <alignment vertical="center" wrapText="1"/>
    </xf>
    <xf numFmtId="0" fontId="3" fillId="17" borderId="1" xfId="0" applyFont="1" applyFill="1" applyBorder="1" applyAlignment="1">
      <alignment vertical="center"/>
    </xf>
    <xf numFmtId="0" fontId="4" fillId="0" borderId="1" xfId="0" applyFont="1" applyBorder="1" applyAlignment="1">
      <alignment horizontal="center" vertical="center"/>
    </xf>
    <xf numFmtId="0" fontId="51" fillId="5" borderId="1" xfId="0" applyFont="1" applyFill="1" applyBorder="1" applyAlignment="1">
      <alignment horizontal="center" vertical="center" wrapText="1"/>
    </xf>
    <xf numFmtId="14" fontId="51" fillId="5" borderId="1" xfId="0" applyNumberFormat="1" applyFont="1" applyFill="1" applyBorder="1" applyAlignment="1">
      <alignment horizontal="center" vertical="center"/>
    </xf>
    <xf numFmtId="167" fontId="51" fillId="5" borderId="1" xfId="0" applyNumberFormat="1" applyFont="1" applyFill="1" applyBorder="1" applyAlignment="1">
      <alignment horizontal="center" vertical="center" wrapText="1"/>
    </xf>
    <xf numFmtId="0" fontId="51" fillId="5" borderId="1" xfId="0" applyFont="1" applyFill="1" applyBorder="1" applyAlignment="1">
      <alignment horizontal="left" vertical="center" wrapText="1"/>
    </xf>
    <xf numFmtId="0" fontId="9" fillId="34" borderId="1" xfId="0" applyFont="1" applyFill="1" applyBorder="1" applyAlignment="1">
      <alignment horizontal="center" vertical="center" wrapText="1"/>
    </xf>
    <xf numFmtId="14" fontId="19" fillId="28" borderId="1" xfId="0" applyNumberFormat="1" applyFont="1" applyFill="1" applyBorder="1" applyAlignment="1">
      <alignment horizontal="center" vertical="center" wrapText="1"/>
    </xf>
    <xf numFmtId="167" fontId="19" fillId="28" borderId="1" xfId="0" applyNumberFormat="1" applyFont="1" applyFill="1" applyBorder="1" applyAlignment="1">
      <alignment horizontal="center" vertical="center" wrapText="1"/>
    </xf>
    <xf numFmtId="0" fontId="5" fillId="28" borderId="1" xfId="0" applyFont="1" applyFill="1" applyBorder="1" applyAlignment="1">
      <alignment horizontal="center" vertical="center" wrapText="1"/>
    </xf>
    <xf numFmtId="14" fontId="19" fillId="28" borderId="1" xfId="0" applyNumberFormat="1" applyFont="1" applyFill="1" applyBorder="1" applyAlignment="1">
      <alignment horizontal="center" vertical="center"/>
    </xf>
    <xf numFmtId="0" fontId="97" fillId="2" borderId="1" xfId="4" applyFont="1" applyFill="1" applyBorder="1" applyAlignment="1">
      <alignment horizontal="left" vertical="center" wrapText="1"/>
    </xf>
    <xf numFmtId="0" fontId="51" fillId="2" borderId="1"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26" fillId="19" borderId="1" xfId="0" applyFont="1" applyFill="1" applyBorder="1" applyAlignment="1">
      <alignment horizontal="center" vertical="center" wrapText="1"/>
    </xf>
    <xf numFmtId="49" fontId="97" fillId="19" borderId="1" xfId="4" applyNumberFormat="1" applyFont="1" applyFill="1" applyBorder="1" applyAlignment="1">
      <alignment horizontal="center" vertical="center" wrapText="1"/>
    </xf>
    <xf numFmtId="14" fontId="3" fillId="29" borderId="1" xfId="0" applyNumberFormat="1" applyFont="1" applyFill="1" applyBorder="1" applyAlignment="1">
      <alignment horizontal="center" vertical="center" wrapText="1"/>
    </xf>
    <xf numFmtId="167" fontId="3" fillId="29" borderId="1" xfId="0" applyNumberFormat="1" applyFont="1" applyFill="1" applyBorder="1" applyAlignment="1">
      <alignment horizontal="center" vertical="center" wrapText="1"/>
    </xf>
    <xf numFmtId="0" fontId="3" fillId="29" borderId="1" xfId="0" applyFont="1" applyFill="1" applyBorder="1" applyAlignment="1">
      <alignment horizontal="left" vertical="center" wrapText="1"/>
    </xf>
    <xf numFmtId="14" fontId="51" fillId="6" borderId="1" xfId="0" applyNumberFormat="1" applyFont="1" applyFill="1" applyBorder="1" applyAlignment="1">
      <alignment horizontal="center" vertical="center"/>
    </xf>
    <xf numFmtId="167" fontId="51" fillId="6" borderId="1" xfId="0" applyNumberFormat="1" applyFont="1" applyFill="1" applyBorder="1" applyAlignment="1">
      <alignment horizontal="center" vertical="center" wrapText="1"/>
    </xf>
    <xf numFmtId="0" fontId="51" fillId="6" borderId="1" xfId="0" applyFont="1" applyFill="1" applyBorder="1" applyAlignment="1">
      <alignment horizontal="left" vertical="center" wrapText="1"/>
    </xf>
    <xf numFmtId="0" fontId="26" fillId="11" borderId="1" xfId="0" applyFont="1" applyFill="1" applyBorder="1" applyAlignment="1">
      <alignment horizontal="center" vertical="center"/>
    </xf>
    <xf numFmtId="0" fontId="1" fillId="36" borderId="1" xfId="0" applyFont="1" applyFill="1" applyBorder="1" applyAlignment="1">
      <alignment horizontal="center" vertical="center" wrapText="1"/>
    </xf>
    <xf numFmtId="49" fontId="1" fillId="26" borderId="1" xfId="0" applyNumberFormat="1" applyFont="1" applyFill="1" applyBorder="1" applyAlignment="1">
      <alignment horizontal="left" vertical="center" wrapText="1"/>
    </xf>
    <xf numFmtId="49" fontId="26" fillId="26" borderId="1" xfId="0" applyNumberFormat="1" applyFont="1" applyFill="1" applyBorder="1" applyAlignment="1">
      <alignment horizontal="left" vertical="center" wrapText="1"/>
    </xf>
    <xf numFmtId="49" fontId="3" fillId="26" borderId="1" xfId="0" applyNumberFormat="1" applyFont="1" applyFill="1" applyBorder="1" applyAlignment="1">
      <alignment horizontal="left" vertical="center" wrapText="1"/>
    </xf>
    <xf numFmtId="49" fontId="1" fillId="6" borderId="1" xfId="0" applyNumberFormat="1" applyFont="1" applyFill="1" applyBorder="1" applyAlignment="1">
      <alignment horizontal="left" vertical="center" wrapText="1"/>
    </xf>
    <xf numFmtId="49" fontId="1" fillId="3" borderId="1" xfId="0" applyNumberFormat="1" applyFont="1" applyFill="1" applyBorder="1" applyAlignment="1">
      <alignment horizontal="left" vertical="center" wrapText="1"/>
    </xf>
    <xf numFmtId="0" fontId="123" fillId="19" borderId="1" xfId="0" applyFont="1" applyFill="1" applyBorder="1" applyAlignment="1">
      <alignment horizontal="center" vertical="center" wrapText="1"/>
    </xf>
    <xf numFmtId="0" fontId="8" fillId="30" borderId="1" xfId="0" applyFont="1" applyFill="1" applyBorder="1" applyAlignment="1">
      <alignment horizontal="center" vertical="center" wrapText="1"/>
    </xf>
    <xf numFmtId="0" fontId="8" fillId="34" borderId="1" xfId="0" applyFont="1" applyFill="1" applyBorder="1" applyAlignment="1">
      <alignment horizontal="center" vertical="center" wrapText="1"/>
    </xf>
    <xf numFmtId="0" fontId="82" fillId="18" borderId="1" xfId="0" applyFont="1" applyFill="1" applyBorder="1" applyAlignment="1">
      <alignment horizontal="center" vertical="center" wrapText="1"/>
    </xf>
    <xf numFmtId="168" fontId="65" fillId="26" borderId="1" xfId="0" applyNumberFormat="1" applyFont="1" applyFill="1" applyBorder="1" applyAlignment="1">
      <alignment horizontal="left" vertical="top" wrapText="1"/>
    </xf>
    <xf numFmtId="0" fontId="28" fillId="29" borderId="1" xfId="0" applyFont="1" applyFill="1" applyBorder="1" applyAlignment="1">
      <alignment horizontal="center" vertical="center" wrapText="1"/>
    </xf>
    <xf numFmtId="165" fontId="79" fillId="0" borderId="0" xfId="6" applyFont="1" applyBorder="1" applyAlignment="1">
      <alignment horizontal="center" vertical="center" wrapText="1"/>
    </xf>
    <xf numFmtId="49" fontId="1" fillId="26" borderId="1" xfId="0" applyNumberFormat="1" applyFont="1" applyFill="1" applyBorder="1" applyAlignment="1">
      <alignment horizontal="left" vertical="top" wrapText="1"/>
    </xf>
    <xf numFmtId="0" fontId="4" fillId="5" borderId="6" xfId="0" applyFont="1" applyFill="1" applyBorder="1" applyAlignment="1">
      <alignment vertical="center" wrapText="1"/>
    </xf>
    <xf numFmtId="0" fontId="60" fillId="22" borderId="6" xfId="0" applyFont="1" applyFill="1" applyBorder="1" applyAlignment="1">
      <alignment wrapText="1"/>
    </xf>
    <xf numFmtId="0" fontId="1" fillId="26" borderId="6" xfId="0" applyFont="1" applyFill="1" applyBorder="1" applyAlignment="1">
      <alignment vertical="center" wrapText="1"/>
    </xf>
    <xf numFmtId="0" fontId="1" fillId="0" borderId="6" xfId="0" applyFont="1" applyBorder="1" applyAlignment="1">
      <alignment vertical="center" wrapText="1"/>
    </xf>
    <xf numFmtId="165" fontId="1" fillId="0" borderId="6" xfId="6" applyFont="1" applyBorder="1" applyAlignment="1">
      <alignment horizontal="center" vertical="center" wrapText="1"/>
    </xf>
    <xf numFmtId="4" fontId="4" fillId="0" borderId="6" xfId="0" applyNumberFormat="1" applyFont="1" applyBorder="1" applyAlignment="1">
      <alignment vertical="center" wrapText="1"/>
    </xf>
    <xf numFmtId="165" fontId="79" fillId="0" borderId="6" xfId="3" applyFont="1" applyFill="1" applyBorder="1" applyAlignment="1" applyProtection="1">
      <alignment horizontal="center" vertical="center" wrapText="1"/>
      <protection locked="0"/>
    </xf>
    <xf numFmtId="165" fontId="79" fillId="0" borderId="6" xfId="6" applyFont="1" applyBorder="1" applyAlignment="1">
      <alignment horizontal="center" vertical="center" wrapText="1"/>
    </xf>
    <xf numFmtId="165" fontId="85" fillId="0" borderId="6" xfId="6" applyFont="1" applyBorder="1" applyAlignment="1">
      <alignment horizontal="center" vertical="center" wrapText="1"/>
    </xf>
    <xf numFmtId="169" fontId="68" fillId="0" borderId="6" xfId="6" applyNumberFormat="1" applyFont="1" applyBorder="1" applyAlignment="1" applyProtection="1">
      <alignment vertical="center" wrapText="1"/>
      <protection locked="0"/>
    </xf>
    <xf numFmtId="3" fontId="1" fillId="0" borderId="6" xfId="0" applyNumberFormat="1" applyFont="1" applyBorder="1" applyAlignment="1">
      <alignment horizontal="center" vertical="center" wrapText="1"/>
    </xf>
    <xf numFmtId="3" fontId="1" fillId="26" borderId="6" xfId="0" applyNumberFormat="1" applyFont="1" applyFill="1" applyBorder="1" applyAlignment="1">
      <alignment vertical="center" wrapText="1"/>
    </xf>
    <xf numFmtId="0" fontId="26" fillId="26" borderId="6" xfId="0" applyFont="1" applyFill="1" applyBorder="1" applyAlignment="1">
      <alignment vertical="center" wrapText="1"/>
    </xf>
    <xf numFmtId="0" fontId="3" fillId="26" borderId="6" xfId="0" applyFont="1" applyFill="1" applyBorder="1" applyAlignment="1">
      <alignment vertical="center" wrapText="1"/>
    </xf>
    <xf numFmtId="0" fontId="26" fillId="0" borderId="6" xfId="0" applyFont="1" applyBorder="1" applyAlignment="1">
      <alignment horizontal="left" vertical="center" wrapText="1"/>
    </xf>
    <xf numFmtId="168" fontId="64" fillId="3" borderId="6" xfId="0" quotePrefix="1" applyNumberFormat="1" applyFont="1" applyFill="1" applyBorder="1" applyAlignment="1">
      <alignment vertical="center" wrapText="1"/>
    </xf>
    <xf numFmtId="165" fontId="79" fillId="26" borderId="6" xfId="6" applyFont="1" applyFill="1" applyBorder="1" applyAlignment="1">
      <alignment horizontal="left" vertical="center" wrapText="1"/>
    </xf>
    <xf numFmtId="0" fontId="55" fillId="3" borderId="6" xfId="0" applyFont="1" applyFill="1" applyBorder="1" applyAlignment="1">
      <alignment wrapText="1"/>
    </xf>
    <xf numFmtId="168" fontId="21" fillId="3" borderId="6" xfId="0" quotePrefix="1" applyNumberFormat="1" applyFont="1" applyFill="1" applyBorder="1" applyAlignment="1">
      <alignment vertical="center" wrapText="1"/>
    </xf>
    <xf numFmtId="3" fontId="1" fillId="0" borderId="6" xfId="0" applyNumberFormat="1" applyFont="1" applyBorder="1" applyAlignment="1">
      <alignment vertical="center" wrapText="1"/>
    </xf>
    <xf numFmtId="165" fontId="88" fillId="0" borderId="6" xfId="3" applyFont="1" applyFill="1" applyBorder="1" applyAlignment="1" applyProtection="1">
      <alignment horizontal="center" vertical="center" wrapText="1"/>
      <protection locked="0"/>
    </xf>
    <xf numFmtId="0" fontId="3" fillId="3" borderId="6" xfId="0" applyFont="1" applyFill="1" applyBorder="1" applyAlignment="1">
      <alignment horizontal="center" vertical="center" wrapText="1"/>
    </xf>
    <xf numFmtId="0" fontId="26" fillId="0" borderId="6" xfId="0" applyFont="1" applyBorder="1" applyAlignment="1">
      <alignment horizontal="center" vertical="center" wrapText="1"/>
    </xf>
    <xf numFmtId="165" fontId="72" fillId="0" borderId="6" xfId="6" applyFont="1" applyFill="1" applyBorder="1" applyAlignment="1" applyProtection="1">
      <alignment horizontal="center" vertical="center" wrapText="1"/>
      <protection locked="0"/>
    </xf>
    <xf numFmtId="0" fontId="1" fillId="26" borderId="6" xfId="0" applyFont="1" applyFill="1" applyBorder="1" applyAlignment="1">
      <alignment horizontal="left" vertical="center" wrapText="1"/>
    </xf>
    <xf numFmtId="3" fontId="3" fillId="0" borderId="6" xfId="0" applyNumberFormat="1" applyFont="1" applyBorder="1" applyAlignment="1">
      <alignment vertical="center" wrapText="1"/>
    </xf>
    <xf numFmtId="0" fontId="26" fillId="0" borderId="6" xfId="0" applyFont="1" applyBorder="1" applyAlignment="1">
      <alignment vertical="center" wrapText="1"/>
    </xf>
    <xf numFmtId="0" fontId="1" fillId="3" borderId="6" xfId="0" applyFont="1" applyFill="1" applyBorder="1" applyAlignment="1">
      <alignment vertical="center" wrapText="1"/>
    </xf>
    <xf numFmtId="168" fontId="64" fillId="18" borderId="6" xfId="0" applyNumberFormat="1" applyFont="1" applyFill="1" applyBorder="1" applyAlignment="1">
      <alignment horizontal="right" vertical="center" wrapText="1"/>
    </xf>
    <xf numFmtId="168" fontId="21" fillId="18" borderId="6" xfId="0" applyNumberFormat="1" applyFont="1" applyFill="1" applyBorder="1" applyAlignment="1">
      <alignment horizontal="right" vertical="center" wrapText="1"/>
    </xf>
    <xf numFmtId="168" fontId="64" fillId="3" borderId="6" xfId="0" applyNumberFormat="1" applyFont="1" applyFill="1" applyBorder="1" applyAlignment="1">
      <alignment horizontal="right" vertical="center" wrapText="1"/>
    </xf>
    <xf numFmtId="0" fontId="3" fillId="0" borderId="6" xfId="0" applyFont="1" applyBorder="1" applyAlignment="1">
      <alignment vertical="center" wrapText="1"/>
    </xf>
    <xf numFmtId="168" fontId="3" fillId="3" borderId="6" xfId="0" applyNumberFormat="1" applyFont="1" applyFill="1" applyBorder="1" applyAlignment="1">
      <alignment horizontal="right" vertical="center" wrapText="1"/>
    </xf>
    <xf numFmtId="165" fontId="79" fillId="26" borderId="6" xfId="3" applyFont="1" applyFill="1" applyBorder="1" applyAlignment="1" applyProtection="1">
      <alignment horizontal="center" vertical="center" wrapText="1"/>
      <protection locked="0"/>
    </xf>
    <xf numFmtId="0" fontId="1" fillId="0" borderId="6" xfId="0" applyFont="1" applyBorder="1" applyAlignment="1">
      <alignment horizontal="center" vertical="center" wrapText="1"/>
    </xf>
    <xf numFmtId="165" fontId="88" fillId="26" borderId="6" xfId="3" applyFont="1" applyFill="1" applyBorder="1" applyAlignment="1" applyProtection="1">
      <alignment horizontal="center" vertical="center" wrapText="1"/>
      <protection locked="0"/>
    </xf>
    <xf numFmtId="165" fontId="79" fillId="26" borderId="6" xfId="6" applyFont="1" applyFill="1" applyBorder="1" applyAlignment="1">
      <alignment horizontal="center" vertical="center" wrapText="1"/>
    </xf>
    <xf numFmtId="0" fontId="1" fillId="0" borderId="6" xfId="0" applyFont="1" applyBorder="1" applyAlignment="1">
      <alignment horizontal="left" vertical="center" wrapText="1"/>
    </xf>
    <xf numFmtId="3" fontId="26" fillId="26" borderId="6" xfId="0" applyNumberFormat="1" applyFont="1" applyFill="1" applyBorder="1" applyAlignment="1">
      <alignment vertical="center" wrapText="1"/>
    </xf>
    <xf numFmtId="165" fontId="71" fillId="0" borderId="6" xfId="6" applyFont="1" applyFill="1" applyBorder="1" applyAlignment="1">
      <alignment vertical="center" wrapText="1"/>
    </xf>
    <xf numFmtId="4" fontId="1" fillId="0" borderId="6" xfId="0" applyNumberFormat="1" applyFont="1" applyBorder="1" applyAlignment="1">
      <alignment vertical="center" wrapText="1"/>
    </xf>
    <xf numFmtId="168" fontId="65" fillId="18" borderId="6" xfId="0" applyNumberFormat="1" applyFont="1" applyFill="1" applyBorder="1" applyAlignment="1">
      <alignment horizontal="right" vertical="center" wrapText="1"/>
    </xf>
    <xf numFmtId="0" fontId="1" fillId="26" borderId="6" xfId="0" applyFont="1" applyFill="1" applyBorder="1" applyAlignment="1">
      <alignment horizontal="center" vertical="center" wrapText="1"/>
    </xf>
    <xf numFmtId="3" fontId="60" fillId="0" borderId="6" xfId="0" applyNumberFormat="1" applyFont="1" applyBorder="1" applyAlignment="1">
      <alignment wrapText="1"/>
    </xf>
    <xf numFmtId="168" fontId="21" fillId="3" borderId="6" xfId="0" applyNumberFormat="1" applyFont="1" applyFill="1" applyBorder="1" applyAlignment="1">
      <alignment horizontal="right" vertical="center" wrapText="1"/>
    </xf>
    <xf numFmtId="4" fontId="26" fillId="26" borderId="6" xfId="0" applyNumberFormat="1" applyFont="1" applyFill="1" applyBorder="1" applyAlignment="1">
      <alignment vertical="center" wrapText="1"/>
    </xf>
    <xf numFmtId="165" fontId="61" fillId="0" borderId="6" xfId="3" applyFont="1" applyFill="1" applyBorder="1" applyAlignment="1" applyProtection="1">
      <alignment horizontal="center" vertical="center" wrapText="1"/>
      <protection locked="0"/>
    </xf>
    <xf numFmtId="0" fontId="26" fillId="26" borderId="6" xfId="0" applyFont="1" applyFill="1" applyBorder="1" applyAlignment="1">
      <alignment horizontal="center" vertical="center" wrapText="1"/>
    </xf>
    <xf numFmtId="168" fontId="64" fillId="22" borderId="6" xfId="0" applyNumberFormat="1" applyFont="1" applyFill="1" applyBorder="1" applyAlignment="1">
      <alignment horizontal="right" vertical="center" wrapText="1"/>
    </xf>
    <xf numFmtId="167" fontId="1" fillId="0" borderId="6" xfId="0" applyNumberFormat="1" applyFont="1" applyBorder="1" applyAlignment="1">
      <alignment horizontal="center" vertical="center" wrapText="1"/>
    </xf>
    <xf numFmtId="168" fontId="21" fillId="0" borderId="6" xfId="0" quotePrefix="1" applyNumberFormat="1" applyFont="1" applyBorder="1" applyAlignment="1">
      <alignment horizontal="center" vertical="center" wrapText="1"/>
    </xf>
    <xf numFmtId="168" fontId="64" fillId="3" borderId="6" xfId="0" quotePrefix="1" applyNumberFormat="1" applyFont="1" applyFill="1" applyBorder="1" applyAlignment="1">
      <alignment horizontal="center" vertical="center" wrapText="1"/>
    </xf>
    <xf numFmtId="3" fontId="1" fillId="3" borderId="6" xfId="0" applyNumberFormat="1" applyFont="1" applyFill="1" applyBorder="1" applyAlignment="1">
      <alignment horizontal="center" vertical="center" wrapText="1"/>
    </xf>
    <xf numFmtId="3" fontId="1" fillId="26" borderId="6" xfId="0" applyNumberFormat="1" applyFont="1" applyFill="1" applyBorder="1" applyAlignment="1">
      <alignment horizontal="center" vertical="center" wrapText="1"/>
    </xf>
    <xf numFmtId="0" fontId="3" fillId="0" borderId="6" xfId="0" applyFont="1" applyBorder="1" applyAlignment="1">
      <alignment horizontal="left" vertical="center" wrapText="1"/>
    </xf>
    <xf numFmtId="3" fontId="3" fillId="0" borderId="6" xfId="0" applyNumberFormat="1" applyFont="1" applyBorder="1" applyAlignment="1">
      <alignment horizontal="left" vertical="center" wrapText="1"/>
    </xf>
    <xf numFmtId="168" fontId="64" fillId="11" borderId="6" xfId="0" quotePrefix="1" applyNumberFormat="1" applyFont="1" applyFill="1" applyBorder="1" applyAlignment="1">
      <alignment horizontal="center" vertical="center" wrapText="1"/>
    </xf>
    <xf numFmtId="49" fontId="3" fillId="3" borderId="6" xfId="0" applyNumberFormat="1" applyFont="1" applyFill="1" applyBorder="1" applyAlignment="1">
      <alignment horizontal="left" vertical="center" wrapText="1"/>
    </xf>
    <xf numFmtId="3" fontId="1" fillId="3" borderId="6" xfId="0" applyNumberFormat="1" applyFont="1" applyFill="1" applyBorder="1" applyAlignment="1">
      <alignment vertical="center" wrapText="1"/>
    </xf>
    <xf numFmtId="169" fontId="3" fillId="3" borderId="6" xfId="0" quotePrefix="1" applyNumberFormat="1" applyFont="1" applyFill="1" applyBorder="1" applyAlignment="1">
      <alignment horizontal="center" vertical="center" wrapText="1"/>
    </xf>
    <xf numFmtId="168" fontId="21" fillId="3" borderId="6" xfId="0" quotePrefix="1" applyNumberFormat="1" applyFont="1" applyFill="1" applyBorder="1" applyAlignment="1">
      <alignment horizontal="center" vertical="center" wrapText="1"/>
    </xf>
    <xf numFmtId="3" fontId="0" fillId="3" borderId="6" xfId="0" applyNumberFormat="1" applyFill="1" applyBorder="1" applyAlignment="1">
      <alignment vertical="top" wrapText="1"/>
    </xf>
    <xf numFmtId="165" fontId="79" fillId="0" borderId="6" xfId="6" applyFont="1" applyBorder="1" applyAlignment="1">
      <alignment horizontal="left" vertical="center" wrapText="1"/>
    </xf>
    <xf numFmtId="165" fontId="79" fillId="0" borderId="6" xfId="3" applyFont="1" applyFill="1" applyBorder="1" applyAlignment="1" applyProtection="1">
      <alignment horizontal="left" vertical="center" wrapText="1"/>
      <protection locked="0"/>
    </xf>
    <xf numFmtId="4" fontId="21" fillId="3" borderId="6" xfId="0" quotePrefix="1" applyNumberFormat="1" applyFont="1" applyFill="1" applyBorder="1" applyAlignment="1">
      <alignment horizontal="center" vertical="center" wrapText="1"/>
    </xf>
    <xf numFmtId="169" fontId="69" fillId="0" borderId="6" xfId="0" applyNumberFormat="1" applyFont="1" applyBorder="1" applyAlignment="1" applyProtection="1">
      <alignment horizontal="center" vertical="center" wrapText="1"/>
      <protection locked="0"/>
    </xf>
    <xf numFmtId="0" fontId="60" fillId="18" borderId="6" xfId="0" applyFont="1" applyFill="1" applyBorder="1" applyAlignment="1">
      <alignment wrapText="1"/>
    </xf>
    <xf numFmtId="44" fontId="79" fillId="0" borderId="6" xfId="7" applyFont="1" applyFill="1" applyBorder="1" applyAlignment="1" applyProtection="1">
      <alignment horizontal="center" vertical="center" wrapText="1"/>
      <protection locked="0"/>
    </xf>
    <xf numFmtId="3" fontId="26" fillId="0" borderId="6" xfId="0" applyNumberFormat="1" applyFont="1" applyBorder="1" applyAlignment="1">
      <alignment vertical="center" wrapText="1"/>
    </xf>
    <xf numFmtId="0" fontId="14" fillId="0" borderId="6" xfId="0" applyFont="1" applyBorder="1" applyAlignment="1">
      <alignment vertical="center" wrapText="1"/>
    </xf>
    <xf numFmtId="169" fontId="61" fillId="0" borderId="6" xfId="0" applyNumberFormat="1" applyFont="1" applyBorder="1" applyAlignment="1" applyProtection="1">
      <alignment horizontal="center" vertical="center" wrapText="1"/>
      <protection locked="0"/>
    </xf>
    <xf numFmtId="0" fontId="21" fillId="3" borderId="6" xfId="0" applyFont="1" applyFill="1" applyBorder="1" applyAlignment="1">
      <alignment vertical="top" wrapText="1"/>
    </xf>
    <xf numFmtId="0" fontId="60" fillId="11" borderId="6" xfId="0" applyFont="1" applyFill="1" applyBorder="1" applyAlignment="1">
      <alignment wrapText="1"/>
    </xf>
    <xf numFmtId="168" fontId="21" fillId="3" borderId="6" xfId="0" applyNumberFormat="1" applyFont="1" applyFill="1" applyBorder="1" applyAlignment="1">
      <alignment horizontal="left" vertical="center" wrapText="1"/>
    </xf>
    <xf numFmtId="0" fontId="26" fillId="4" borderId="1" xfId="0" applyFont="1" applyFill="1" applyBorder="1" applyAlignment="1">
      <alignment horizontal="center" vertical="center" wrapText="1"/>
    </xf>
    <xf numFmtId="0" fontId="28" fillId="6" borderId="1" xfId="0" applyFont="1" applyFill="1" applyBorder="1" applyAlignment="1">
      <alignment horizontal="center" vertical="center" wrapText="1"/>
    </xf>
    <xf numFmtId="168" fontId="96" fillId="3" borderId="6" xfId="0" applyNumberFormat="1" applyFont="1" applyFill="1" applyBorder="1" applyAlignment="1">
      <alignment horizontal="right" vertical="center" wrapText="1"/>
    </xf>
    <xf numFmtId="0" fontId="74" fillId="3" borderId="6" xfId="0" applyFont="1" applyFill="1" applyBorder="1" applyAlignment="1">
      <alignment wrapText="1"/>
    </xf>
    <xf numFmtId="165" fontId="1" fillId="0" borderId="0" xfId="6" applyFont="1" applyBorder="1" applyAlignment="1">
      <alignment horizontal="center" vertical="center" wrapText="1"/>
    </xf>
    <xf numFmtId="168" fontId="114" fillId="19" borderId="6" xfId="0" applyNumberFormat="1" applyFont="1" applyFill="1" applyBorder="1" applyAlignment="1">
      <alignment horizontal="right" vertical="center" wrapText="1"/>
    </xf>
    <xf numFmtId="165" fontId="85" fillId="0" borderId="0" xfId="6" applyFont="1" applyBorder="1" applyAlignment="1">
      <alignment horizontal="center" vertical="center" wrapText="1"/>
    </xf>
    <xf numFmtId="44" fontId="88" fillId="0" borderId="6" xfId="7" applyFont="1" applyFill="1" applyBorder="1" applyAlignment="1" applyProtection="1">
      <alignment horizontal="center" vertical="center" wrapText="1"/>
      <protection locked="0"/>
    </xf>
    <xf numFmtId="169" fontId="61" fillId="3" borderId="6" xfId="0" applyNumberFormat="1" applyFont="1" applyFill="1" applyBorder="1" applyAlignment="1">
      <alignment horizontal="center" vertical="center" wrapText="1"/>
    </xf>
    <xf numFmtId="4" fontId="60" fillId="0" borderId="0" xfId="0" applyNumberFormat="1" applyFont="1" applyAlignment="1">
      <alignment wrapText="1"/>
    </xf>
    <xf numFmtId="0" fontId="1" fillId="26" borderId="0" xfId="0" applyFont="1" applyFill="1" applyAlignment="1">
      <alignment horizontal="left" vertical="center" wrapText="1"/>
    </xf>
    <xf numFmtId="0" fontId="1" fillId="26" borderId="0" xfId="0" applyFont="1" applyFill="1" applyAlignment="1">
      <alignment vertical="center" wrapText="1"/>
    </xf>
    <xf numFmtId="168" fontId="64" fillId="22" borderId="6" xfId="0" quotePrefix="1" applyNumberFormat="1" applyFont="1" applyFill="1" applyBorder="1" applyAlignment="1">
      <alignment horizontal="center" vertical="center" wrapText="1"/>
    </xf>
    <xf numFmtId="3" fontId="1" fillId="0" borderId="0" xfId="0" applyNumberFormat="1" applyFont="1" applyAlignment="1">
      <alignment vertical="center" wrapText="1"/>
    </xf>
    <xf numFmtId="165" fontId="72" fillId="0" borderId="0" xfId="6" applyFont="1" applyFill="1" applyBorder="1" applyAlignment="1" applyProtection="1">
      <alignment horizontal="center" vertical="center" wrapText="1"/>
      <protection locked="0"/>
    </xf>
    <xf numFmtId="165" fontId="26" fillId="0" borderId="6" xfId="6" applyFont="1" applyFill="1" applyBorder="1" applyAlignment="1">
      <alignment horizontal="center" vertical="center" wrapText="1"/>
    </xf>
    <xf numFmtId="44" fontId="26" fillId="0" borderId="6" xfId="7" applyFont="1" applyFill="1" applyBorder="1" applyAlignment="1" applyProtection="1">
      <alignment horizontal="center" vertical="center" wrapText="1"/>
      <protection locked="0"/>
    </xf>
    <xf numFmtId="0" fontId="1" fillId="6" borderId="6" xfId="0" applyFont="1" applyFill="1" applyBorder="1" applyAlignment="1">
      <alignment vertical="center" wrapText="1"/>
    </xf>
    <xf numFmtId="168" fontId="21" fillId="3" borderId="0" xfId="0" quotePrefix="1" applyNumberFormat="1" applyFont="1" applyFill="1" applyAlignment="1">
      <alignment vertical="center" wrapText="1"/>
    </xf>
    <xf numFmtId="168" fontId="65" fillId="3" borderId="6" xfId="0" quotePrefix="1" applyNumberFormat="1" applyFont="1" applyFill="1" applyBorder="1" applyAlignment="1">
      <alignment vertical="center" wrapText="1"/>
    </xf>
    <xf numFmtId="0" fontId="82" fillId="4" borderId="1" xfId="0" applyFont="1" applyFill="1" applyBorder="1" applyAlignment="1">
      <alignment horizontal="center" vertical="center" wrapText="1"/>
    </xf>
    <xf numFmtId="0" fontId="82" fillId="5" borderId="1" xfId="0" applyFont="1" applyFill="1" applyBorder="1" applyAlignment="1">
      <alignment horizontal="center" vertical="center" wrapText="1"/>
    </xf>
    <xf numFmtId="0" fontId="51" fillId="36" borderId="1" xfId="0" applyFont="1" applyFill="1" applyBorder="1" applyAlignment="1">
      <alignment horizontal="center" vertical="center" wrapText="1"/>
    </xf>
    <xf numFmtId="0" fontId="123" fillId="3" borderId="1" xfId="0" applyFont="1" applyFill="1" applyBorder="1" applyAlignment="1">
      <alignment horizontal="center" vertical="center" wrapText="1"/>
    </xf>
    <xf numFmtId="0" fontId="125" fillId="5" borderId="1" xfId="0" applyFont="1" applyFill="1" applyBorder="1" applyAlignment="1">
      <alignment horizontal="center" vertical="center" wrapText="1"/>
    </xf>
    <xf numFmtId="14" fontId="125" fillId="5" borderId="1" xfId="0" applyNumberFormat="1" applyFont="1" applyFill="1" applyBorder="1" applyAlignment="1">
      <alignment horizontal="center" vertical="center" wrapText="1"/>
    </xf>
    <xf numFmtId="167" fontId="125" fillId="5" borderId="1" xfId="0" applyNumberFormat="1" applyFont="1" applyFill="1" applyBorder="1" applyAlignment="1">
      <alignment horizontal="center" vertical="center" wrapText="1"/>
    </xf>
    <xf numFmtId="0" fontId="125" fillId="5" borderId="1" xfId="0" applyFont="1" applyFill="1" applyBorder="1" applyAlignment="1">
      <alignment horizontal="left" vertical="center" wrapText="1"/>
    </xf>
    <xf numFmtId="0" fontId="126" fillId="5" borderId="1" xfId="0" applyFont="1" applyFill="1" applyBorder="1" applyAlignment="1">
      <alignment horizontal="center" vertical="center" wrapText="1"/>
    </xf>
    <xf numFmtId="0" fontId="125" fillId="6" borderId="1" xfId="0" applyFont="1" applyFill="1" applyBorder="1" applyAlignment="1">
      <alignment horizontal="center" vertical="center" wrapText="1"/>
    </xf>
    <xf numFmtId="0" fontId="28" fillId="5" borderId="1" xfId="0" applyFont="1" applyFill="1" applyBorder="1" applyAlignment="1">
      <alignment horizontal="center" vertical="center" wrapText="1"/>
    </xf>
    <xf numFmtId="0" fontId="44" fillId="4" borderId="1" xfId="0" applyFont="1" applyFill="1" applyBorder="1" applyAlignment="1">
      <alignment horizontal="center" vertical="center" wrapText="1"/>
    </xf>
    <xf numFmtId="169" fontId="75" fillId="0" borderId="6" xfId="6" applyNumberFormat="1" applyFont="1" applyFill="1" applyBorder="1" applyAlignment="1" applyProtection="1">
      <alignment horizontal="left" vertical="center" wrapText="1"/>
      <protection locked="0"/>
    </xf>
    <xf numFmtId="168" fontId="96" fillId="3" borderId="6" xfId="0" applyNumberFormat="1" applyFont="1" applyFill="1" applyBorder="1" applyAlignment="1">
      <alignment horizontal="left" vertical="center" wrapText="1"/>
    </xf>
    <xf numFmtId="0" fontId="60" fillId="19" borderId="6" xfId="0" applyFont="1" applyFill="1" applyBorder="1" applyAlignment="1">
      <alignment wrapText="1"/>
    </xf>
    <xf numFmtId="168" fontId="64" fillId="11" borderId="0" xfId="0" quotePrefix="1" applyNumberFormat="1" applyFont="1" applyFill="1" applyAlignment="1">
      <alignment vertical="center" wrapText="1"/>
    </xf>
    <xf numFmtId="0" fontId="55" fillId="3" borderId="0" xfId="0" applyFont="1" applyFill="1" applyAlignment="1">
      <alignment wrapText="1"/>
    </xf>
    <xf numFmtId="0" fontId="53" fillId="0" borderId="1" xfId="0" applyFont="1" applyBorder="1" applyAlignment="1">
      <alignment horizontal="center" vertical="center" wrapText="1"/>
    </xf>
    <xf numFmtId="0" fontId="82" fillId="3" borderId="1" xfId="0" applyFont="1" applyFill="1" applyBorder="1" applyAlignment="1">
      <alignment horizontal="center" vertical="center" wrapText="1"/>
    </xf>
    <xf numFmtId="14" fontId="0" fillId="0" borderId="0" xfId="0" applyNumberFormat="1" applyAlignment="1">
      <alignment horizontal="left" vertical="center" wrapText="1"/>
    </xf>
    <xf numFmtId="3" fontId="23" fillId="3" borderId="6" xfId="0" applyNumberFormat="1" applyFont="1" applyFill="1" applyBorder="1" applyAlignment="1">
      <alignment wrapText="1"/>
    </xf>
    <xf numFmtId="165" fontId="79" fillId="0" borderId="0" xfId="6" applyFont="1" applyFill="1" applyBorder="1" applyAlignment="1">
      <alignment horizontal="center" vertical="center" wrapText="1"/>
    </xf>
    <xf numFmtId="0" fontId="36" fillId="4" borderId="1" xfId="0" applyFont="1" applyFill="1" applyBorder="1" applyAlignment="1">
      <alignment horizontal="center" vertical="center" wrapText="1"/>
    </xf>
    <xf numFmtId="0" fontId="19" fillId="3" borderId="1" xfId="0" applyFont="1" applyFill="1" applyBorder="1" applyAlignment="1">
      <alignment horizontal="left" vertical="top" wrapText="1"/>
    </xf>
    <xf numFmtId="49" fontId="36" fillId="26" borderId="1" xfId="0" applyNumberFormat="1" applyFont="1" applyFill="1" applyBorder="1" applyAlignment="1">
      <alignment horizontal="center" vertical="center" wrapText="1"/>
    </xf>
    <xf numFmtId="0" fontId="19" fillId="4" borderId="2" xfId="0" applyFont="1" applyFill="1" applyBorder="1" applyAlignment="1">
      <alignment horizontal="center" vertical="center" wrapText="1"/>
    </xf>
    <xf numFmtId="167" fontId="19" fillId="4" borderId="2" xfId="0" applyNumberFormat="1" applyFont="1" applyFill="1" applyBorder="1" applyAlignment="1">
      <alignment horizontal="center" vertical="center" wrapText="1"/>
    </xf>
    <xf numFmtId="0" fontId="19" fillId="4" borderId="2" xfId="0" applyFont="1" applyFill="1" applyBorder="1" applyAlignment="1">
      <alignment horizontal="left" vertical="center" wrapText="1"/>
    </xf>
    <xf numFmtId="0" fontId="1" fillId="4" borderId="5" xfId="0" applyFont="1" applyFill="1" applyBorder="1" applyAlignment="1">
      <alignment horizontal="center" vertical="center" wrapText="1"/>
    </xf>
    <xf numFmtId="0" fontId="1" fillId="4" borderId="12" xfId="0" applyFont="1" applyFill="1" applyBorder="1" applyAlignment="1">
      <alignment horizontal="center" vertical="center" wrapText="1"/>
    </xf>
    <xf numFmtId="14" fontId="1" fillId="4" borderId="5" xfId="0" applyNumberFormat="1" applyFont="1" applyFill="1" applyBorder="1" applyAlignment="1">
      <alignment horizontal="center" vertical="center"/>
    </xf>
    <xf numFmtId="14" fontId="19" fillId="4" borderId="2" xfId="0" applyNumberFormat="1" applyFont="1" applyFill="1" applyBorder="1" applyAlignment="1">
      <alignment horizontal="center" vertical="center"/>
    </xf>
    <xf numFmtId="14" fontId="1" fillId="4" borderId="12" xfId="0" applyNumberFormat="1" applyFont="1" applyFill="1" applyBorder="1" applyAlignment="1">
      <alignment horizontal="center" vertical="center" wrapText="1"/>
    </xf>
    <xf numFmtId="167" fontId="1" fillId="4" borderId="5" xfId="0" applyNumberFormat="1" applyFont="1" applyFill="1" applyBorder="1" applyAlignment="1">
      <alignment horizontal="center" vertical="center" wrapText="1"/>
    </xf>
    <xf numFmtId="167" fontId="1" fillId="4" borderId="12" xfId="0" applyNumberFormat="1" applyFont="1" applyFill="1" applyBorder="1" applyAlignment="1">
      <alignment horizontal="center" vertical="center" wrapText="1"/>
    </xf>
    <xf numFmtId="0" fontId="1" fillId="4" borderId="5" xfId="0" applyFont="1" applyFill="1" applyBorder="1" applyAlignment="1">
      <alignment horizontal="left" vertical="center" wrapText="1"/>
    </xf>
    <xf numFmtId="0" fontId="1" fillId="4" borderId="12" xfId="0" applyFont="1" applyFill="1" applyBorder="1" applyAlignment="1">
      <alignment horizontal="left" vertical="center" wrapText="1"/>
    </xf>
    <xf numFmtId="0" fontId="3" fillId="4" borderId="12"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3" fillId="0" borderId="0" xfId="0" applyFont="1" applyBorder="1" applyAlignment="1">
      <alignment horizontal="center" vertical="center" wrapText="1"/>
    </xf>
    <xf numFmtId="0" fontId="3" fillId="26" borderId="0" xfId="0" applyFont="1" applyFill="1" applyBorder="1" applyAlignment="1">
      <alignment horizontal="center" vertical="center" wrapText="1"/>
    </xf>
    <xf numFmtId="49" fontId="3" fillId="0" borderId="4" xfId="0" applyNumberFormat="1" applyFont="1" applyBorder="1" applyAlignment="1">
      <alignment horizontal="left" vertical="center" wrapText="1"/>
    </xf>
    <xf numFmtId="166" fontId="1" fillId="0" borderId="0" xfId="0" applyNumberFormat="1" applyFont="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left" vertical="center" wrapText="1"/>
    </xf>
    <xf numFmtId="0" fontId="1" fillId="26" borderId="0" xfId="0" applyFont="1" applyFill="1" applyBorder="1" applyAlignment="1">
      <alignment vertical="center" wrapText="1"/>
    </xf>
    <xf numFmtId="3" fontId="60" fillId="0" borderId="0" xfId="0" applyNumberFormat="1" applyFont="1" applyBorder="1" applyAlignment="1">
      <alignment wrapText="1"/>
    </xf>
    <xf numFmtId="0" fontId="1" fillId="0" borderId="0" xfId="0" applyFont="1" applyBorder="1" applyAlignment="1">
      <alignment vertical="center" wrapText="1"/>
    </xf>
    <xf numFmtId="8" fontId="26" fillId="26" borderId="6" xfId="0" applyNumberFormat="1" applyFont="1" applyFill="1" applyBorder="1" applyAlignment="1">
      <alignment vertical="center" wrapText="1"/>
    </xf>
    <xf numFmtId="165" fontId="61" fillId="0" borderId="6" xfId="6" applyFont="1" applyBorder="1" applyAlignment="1">
      <alignment wrapText="1"/>
    </xf>
    <xf numFmtId="4" fontId="62" fillId="0" borderId="6" xfId="0" applyNumberFormat="1" applyFont="1" applyBorder="1" applyAlignment="1">
      <alignment horizontal="left" vertical="top" wrapText="1"/>
    </xf>
    <xf numFmtId="168" fontId="64" fillId="0" borderId="0" xfId="0" quotePrefix="1" applyNumberFormat="1" applyFont="1" applyBorder="1" applyAlignment="1">
      <alignment horizontal="center" vertical="center" wrapText="1"/>
    </xf>
    <xf numFmtId="0" fontId="1" fillId="0" borderId="0" xfId="0" applyFont="1" applyBorder="1" applyAlignment="1">
      <alignment horizontal="center" vertical="center" wrapText="1"/>
    </xf>
    <xf numFmtId="3" fontId="1" fillId="26" borderId="0" xfId="0" applyNumberFormat="1" applyFont="1" applyFill="1" applyBorder="1" applyAlignment="1">
      <alignment vertical="center" wrapText="1"/>
    </xf>
    <xf numFmtId="168" fontId="96" fillId="3" borderId="0" xfId="0" quotePrefix="1" applyNumberFormat="1" applyFont="1" applyFill="1" applyBorder="1" applyAlignment="1">
      <alignment horizontal="center" vertical="center" wrapText="1"/>
    </xf>
    <xf numFmtId="0" fontId="26" fillId="0" borderId="0" xfId="0" applyFont="1" applyBorder="1" applyAlignment="1">
      <alignment vertical="center" wrapText="1"/>
    </xf>
    <xf numFmtId="165" fontId="3" fillId="0" borderId="0" xfId="6" applyFont="1" applyFill="1" applyBorder="1" applyAlignment="1">
      <alignment vertical="center" wrapText="1"/>
    </xf>
    <xf numFmtId="3" fontId="0" fillId="3" borderId="6" xfId="0" applyNumberFormat="1" applyFill="1" applyBorder="1" applyAlignment="1">
      <alignment wrapText="1"/>
    </xf>
    <xf numFmtId="0" fontId="0" fillId="3" borderId="6" xfId="0" applyFill="1" applyBorder="1" applyAlignment="1">
      <alignment wrapText="1"/>
    </xf>
    <xf numFmtId="44" fontId="88" fillId="26" borderId="0" xfId="7" applyFont="1" applyFill="1" applyBorder="1" applyAlignment="1" applyProtection="1">
      <alignment horizontal="center" vertical="center" wrapText="1"/>
      <protection locked="0"/>
    </xf>
    <xf numFmtId="165" fontId="3" fillId="0" borderId="6" xfId="6" applyFont="1" applyBorder="1" applyAlignment="1" applyProtection="1">
      <alignment horizontal="center" vertical="center" wrapText="1"/>
      <protection locked="0"/>
    </xf>
    <xf numFmtId="0" fontId="3" fillId="0" borderId="0" xfId="0" applyFont="1" applyBorder="1" applyAlignment="1">
      <alignment vertical="center" wrapText="1"/>
    </xf>
    <xf numFmtId="165" fontId="21" fillId="3" borderId="6" xfId="6" quotePrefix="1" applyFont="1" applyFill="1" applyBorder="1" applyAlignment="1">
      <alignment horizontal="center" vertical="center" wrapText="1"/>
    </xf>
    <xf numFmtId="168" fontId="64" fillId="18" borderId="0" xfId="0" applyNumberFormat="1" applyFont="1" applyFill="1" applyBorder="1" applyAlignment="1">
      <alignment horizontal="right" vertical="center" wrapText="1"/>
    </xf>
    <xf numFmtId="168" fontId="65" fillId="3" borderId="0" xfId="0" applyNumberFormat="1" applyFont="1" applyFill="1" applyBorder="1" applyAlignment="1">
      <alignment horizontal="center" vertical="center" wrapText="1"/>
    </xf>
    <xf numFmtId="168" fontId="64" fillId="3" borderId="0" xfId="0" quotePrefix="1" applyNumberFormat="1" applyFont="1" applyFill="1" applyBorder="1" applyAlignment="1">
      <alignment vertical="center" wrapText="1"/>
    </xf>
    <xf numFmtId="165" fontId="79" fillId="0" borderId="0" xfId="3" applyFont="1" applyFill="1" applyBorder="1" applyAlignment="1" applyProtection="1">
      <alignment horizontal="center" vertical="center" wrapText="1"/>
      <protection locked="0"/>
    </xf>
    <xf numFmtId="0" fontId="1" fillId="26" borderId="0" xfId="0" applyFont="1" applyFill="1" applyBorder="1" applyAlignment="1">
      <alignment horizontal="left" vertical="center" wrapText="1"/>
    </xf>
    <xf numFmtId="0" fontId="28" fillId="4" borderId="1" xfId="0" applyFont="1" applyFill="1" applyBorder="1" applyAlignment="1">
      <alignment horizontal="center" vertical="center" wrapText="1"/>
    </xf>
    <xf numFmtId="168" fontId="90" fillId="3" borderId="6" xfId="0" quotePrefix="1" applyNumberFormat="1" applyFont="1" applyFill="1" applyBorder="1" applyAlignment="1">
      <alignment horizontal="center" vertical="center" wrapText="1"/>
    </xf>
    <xf numFmtId="168" fontId="90" fillId="0" borderId="1" xfId="0" applyNumberFormat="1" applyFont="1" applyBorder="1" applyAlignment="1">
      <alignment horizontal="left" vertical="top" wrapText="1"/>
    </xf>
    <xf numFmtId="0" fontId="90" fillId="0" borderId="1" xfId="0" applyFont="1" applyBorder="1" applyAlignment="1">
      <alignment horizontal="left" vertical="top" wrapText="1"/>
    </xf>
    <xf numFmtId="0" fontId="101" fillId="31" borderId="5" xfId="0" applyFont="1" applyFill="1" applyBorder="1" applyAlignment="1">
      <alignment horizontal="left" vertical="top" wrapText="1"/>
    </xf>
    <xf numFmtId="0" fontId="101" fillId="31" borderId="2" xfId="0" applyFont="1" applyFill="1" applyBorder="1" applyAlignment="1">
      <alignment horizontal="left" vertical="top" wrapText="1"/>
    </xf>
    <xf numFmtId="0" fontId="101" fillId="31" borderId="5" xfId="0" applyFont="1" applyFill="1" applyBorder="1" applyAlignment="1">
      <alignment horizontal="left" vertical="center" wrapText="1"/>
    </xf>
    <xf numFmtId="0" fontId="101" fillId="31" borderId="2" xfId="0" applyFont="1" applyFill="1" applyBorder="1" applyAlignment="1">
      <alignment horizontal="left" vertical="center" wrapText="1"/>
    </xf>
    <xf numFmtId="0" fontId="101" fillId="31" borderId="5" xfId="0" applyFont="1" applyFill="1" applyBorder="1" applyAlignment="1">
      <alignment horizontal="center" vertical="center" wrapText="1"/>
    </xf>
    <xf numFmtId="0" fontId="101" fillId="31" borderId="2" xfId="0" applyFont="1" applyFill="1" applyBorder="1" applyAlignment="1">
      <alignment horizontal="center" vertical="center" wrapText="1"/>
    </xf>
    <xf numFmtId="0" fontId="101" fillId="31" borderId="5" xfId="0" applyFont="1" applyFill="1" applyBorder="1" applyAlignment="1">
      <alignment horizontal="center" vertical="top" wrapText="1"/>
    </xf>
    <xf numFmtId="0" fontId="101" fillId="31" borderId="2" xfId="0" applyFont="1" applyFill="1" applyBorder="1" applyAlignment="1">
      <alignment horizontal="center" vertical="top" wrapText="1"/>
    </xf>
    <xf numFmtId="0" fontId="101" fillId="31" borderId="4" xfId="0" applyFont="1" applyFill="1" applyBorder="1" applyAlignment="1">
      <alignment horizontal="center" vertical="top" wrapText="1"/>
    </xf>
  </cellXfs>
  <cellStyles count="8">
    <cellStyle name="Hiperlink" xfId="4" builtinId="8"/>
    <cellStyle name="Hyperlink" xfId="5" xr:uid="{00000000-000B-0000-0000-000008000000}"/>
    <cellStyle name="Moeda" xfId="6" builtinId="4"/>
    <cellStyle name="Moeda 2" xfId="3" xr:uid="{ACB9D58F-07BA-4D94-8A68-59662F261DEB}"/>
    <cellStyle name="Moeda 3" xfId="7" xr:uid="{68C64389-431B-4FA9-949E-346DAB2BDD8A}"/>
    <cellStyle name="Normal" xfId="0" builtinId="0"/>
    <cellStyle name="Normal 2" xfId="1" xr:uid="{F51315A5-5257-427D-BAF3-CF1441B4DA2D}"/>
    <cellStyle name="Normal 3" xfId="2" xr:uid="{7E94FA00-16AE-4513-AFD7-5DF17075DDAE}"/>
  </cellStyles>
  <dxfs count="708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fgColor rgb="FFFF0000"/>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fgColor rgb="FFFF0000"/>
        </patternFill>
      </fill>
    </dxf>
    <dxf>
      <font>
        <color theme="4"/>
      </font>
    </dxf>
    <dxf>
      <fill>
        <patternFill patternType="none">
          <fgColor indexed="64"/>
          <bgColor auto="1"/>
        </patternFill>
      </fill>
    </dxf>
    <dxf>
      <fill>
        <patternFill>
          <fgColor theme="8"/>
        </patternFill>
      </fill>
    </dxf>
    <dxf>
      <fill>
        <patternFill>
          <fgColor theme="1"/>
        </patternFill>
      </fill>
    </dxf>
    <dxf>
      <font>
        <color theme="4"/>
      </font>
    </dxf>
    <dxf>
      <fill>
        <patternFill patternType="none">
          <fgColor indexed="64"/>
          <bgColor auto="1"/>
        </patternFill>
      </fill>
    </dxf>
    <dxf>
      <fill>
        <patternFill>
          <fgColor theme="8"/>
        </patternFill>
      </fill>
    </dxf>
    <dxf>
      <fill>
        <patternFill>
          <fgColor theme="1"/>
        </patternFill>
      </fill>
    </dxf>
    <dxf>
      <font>
        <color theme="4"/>
      </font>
    </dxf>
    <dxf>
      <fill>
        <patternFill patternType="none">
          <fgColor indexed="64"/>
          <bgColor auto="1"/>
        </patternFill>
      </fill>
    </dxf>
    <dxf>
      <fill>
        <patternFill>
          <fgColor theme="8"/>
        </patternFill>
      </fill>
    </dxf>
    <dxf>
      <fill>
        <patternFill>
          <fgColor theme="1"/>
        </patternFill>
      </fill>
    </dxf>
    <dxf>
      <font>
        <color theme="4"/>
      </font>
    </dxf>
    <dxf>
      <fill>
        <patternFill patternType="none">
          <fgColor indexed="64"/>
          <bgColor auto="1"/>
        </patternFill>
      </fill>
    </dxf>
    <dxf>
      <fill>
        <patternFill>
          <fgColor theme="8"/>
        </patternFill>
      </fill>
    </dxf>
    <dxf>
      <fill>
        <patternFill>
          <fgColor theme="1"/>
        </patternFill>
      </fill>
    </dxf>
    <dxf>
      <font>
        <color theme="4"/>
      </font>
    </dxf>
    <dxf>
      <fill>
        <patternFill patternType="none">
          <fgColor indexed="64"/>
          <bgColor auto="1"/>
        </patternFill>
      </fill>
    </dxf>
    <dxf>
      <fill>
        <patternFill>
          <fgColor theme="8"/>
        </patternFill>
      </fill>
    </dxf>
    <dxf>
      <fill>
        <patternFill>
          <fgColor theme="1"/>
        </patternFill>
      </fill>
    </dxf>
    <dxf>
      <font>
        <color theme="4"/>
      </font>
    </dxf>
    <dxf>
      <fill>
        <patternFill patternType="none">
          <fgColor indexed="64"/>
          <bgColor auto="1"/>
        </patternFill>
      </fill>
    </dxf>
    <dxf>
      <fill>
        <patternFill>
          <fgColor theme="8"/>
        </patternFill>
      </fill>
    </dxf>
    <dxf>
      <fill>
        <patternFill>
          <fgColor theme="1"/>
        </patternFill>
      </fill>
    </dxf>
    <dxf>
      <font>
        <color theme="4"/>
      </font>
    </dxf>
    <dxf>
      <fill>
        <patternFill patternType="none">
          <fgColor indexed="64"/>
          <bgColor auto="1"/>
        </patternFill>
      </fill>
    </dxf>
    <dxf>
      <fill>
        <patternFill>
          <fgColor theme="8"/>
        </patternFill>
      </fill>
    </dxf>
    <dxf>
      <fill>
        <patternFill>
          <fgColor theme="1"/>
        </patternFill>
      </fill>
    </dxf>
    <dxf>
      <font>
        <color theme="4"/>
      </font>
    </dxf>
    <dxf>
      <fill>
        <patternFill>
          <bgColor rgb="FFFF0000"/>
        </patternFill>
      </fill>
    </dxf>
    <dxf>
      <fill>
        <patternFill>
          <fgColor rgb="FFFF0000"/>
        </patternFill>
      </fill>
    </dxf>
    <dxf>
      <fill>
        <patternFill patternType="none">
          <fgColor indexed="64"/>
          <bgColor auto="1"/>
        </patternFill>
      </fill>
    </dxf>
    <dxf>
      <fill>
        <patternFill>
          <fgColor theme="8"/>
        </patternFill>
      </fill>
    </dxf>
    <dxf>
      <fill>
        <patternFill>
          <fgColor theme="1"/>
        </patternFill>
      </fill>
    </dxf>
    <dxf>
      <fill>
        <patternFill>
          <fgColor rgb="FFFF0000"/>
        </patternFill>
      </fill>
    </dxf>
    <dxf>
      <font>
        <color theme="4"/>
      </font>
    </dxf>
    <dxf>
      <fill>
        <patternFill>
          <bgColor rgb="FFFF0000"/>
        </patternFill>
      </fill>
    </dxf>
    <dxf>
      <fill>
        <patternFill>
          <fgColor rgb="FFFF0000"/>
        </patternFill>
      </fill>
    </dxf>
    <dxf>
      <fill>
        <patternFill patternType="none">
          <fgColor indexed="64"/>
          <bgColor auto="1"/>
        </patternFill>
      </fill>
    </dxf>
    <dxf>
      <fill>
        <patternFill>
          <fgColor theme="8"/>
        </patternFill>
      </fill>
    </dxf>
    <dxf>
      <fill>
        <patternFill>
          <fgColor theme="1"/>
        </patternFill>
      </fill>
    </dxf>
    <dxf>
      <fill>
        <patternFill>
          <fgColor rgb="FFFF0000"/>
        </patternFill>
      </fill>
    </dxf>
    <dxf>
      <font>
        <color theme="4"/>
      </font>
    </dxf>
    <dxf>
      <fill>
        <patternFill>
          <bgColor rgb="FFFF0000"/>
        </patternFill>
      </fill>
    </dxf>
    <dxf>
      <fill>
        <patternFill>
          <fgColor rgb="FFFF0000"/>
        </patternFill>
      </fill>
    </dxf>
    <dxf>
      <fill>
        <patternFill patternType="none">
          <fgColor indexed="64"/>
          <bgColor auto="1"/>
        </patternFill>
      </fill>
    </dxf>
    <dxf>
      <fill>
        <patternFill>
          <fgColor theme="8"/>
        </patternFill>
      </fill>
    </dxf>
    <dxf>
      <fill>
        <patternFill>
          <fgColor theme="1"/>
        </patternFill>
      </fill>
    </dxf>
    <dxf>
      <fill>
        <patternFill>
          <fgColor rgb="FFFF0000"/>
        </patternFill>
      </fill>
    </dxf>
    <dxf>
      <fill>
        <patternFill>
          <fgColor rgb="FFFF0000"/>
        </patternFill>
      </fill>
    </dxf>
    <dxf>
      <fill>
        <patternFill>
          <fgColor rgb="FFFF0000"/>
        </patternFill>
      </fill>
    </dxf>
    <dxf>
      <font>
        <color theme="4"/>
      </font>
    </dxf>
    <dxf>
      <fill>
        <patternFill>
          <bgColor rgb="FFFF0000"/>
        </patternFill>
      </fill>
    </dxf>
    <dxf>
      <fill>
        <patternFill>
          <fgColor rgb="FFFF0000"/>
        </patternFill>
      </fill>
    </dxf>
    <dxf>
      <fill>
        <patternFill patternType="none">
          <fgColor indexed="64"/>
          <bgColor auto="1"/>
        </patternFill>
      </fill>
    </dxf>
    <dxf>
      <fill>
        <patternFill>
          <fgColor theme="8"/>
        </patternFill>
      </fill>
    </dxf>
    <dxf>
      <fill>
        <patternFill>
          <fgColor theme="1"/>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FF0000"/>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ill>
        <patternFill>
          <bgColor theme="6" tint="0.39994506668294322"/>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00"/>
      <color rgb="FFFFFF66"/>
      <color rgb="FFF5F7D7"/>
      <color rgb="FFDCE6F1"/>
      <color rgb="FFDA9694"/>
      <color rgb="FFD1E4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borgesepires-my.sharepoint.com/personal/renata_borgesepires_com_br/Documents/Bradesco%20Campinas/PAUTAS%20DE%20AUDI&#202;NCIA%20E%20PRAZOS/PAUTA%20DE%20AUDI&#202;NCIAS%20%202025.xlsx" TargetMode="External"/><Relationship Id="rId1" Type="http://schemas.openxmlformats.org/officeDocument/2006/relationships/externalLinkPath" Target="PAUTAS%20DE%20AUDI&#202;NCIA%20E%20PRAZOS/PAUTA%20DE%20AUDI&#202;NCIAS%20%202025.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borgesepires-my.sharepoint.com/personal/renata_borgesepires_com_br/Documents/&#193;rea%20de%20Trabalho/Ref%20global.xlsx" TargetMode="External"/><Relationship Id="rId1" Type="http://schemas.openxmlformats.org/officeDocument/2006/relationships/externalLinkPath" Target="/personal/renata_borgesepires_com_br/Documents/&#193;rea%20de%20Trabalho/Ref%20glob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lanilha1"/>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lanilha1"/>
    </sheetNames>
    <sheetDataSet>
      <sheetData sheetId="0">
        <row r="1">
          <cell r="K1" t="str">
            <v>OUTRAS RECLAMADAS</v>
          </cell>
        </row>
        <row r="2">
          <cell r="K2" t="str">
            <v>-</v>
          </cell>
        </row>
        <row r="3">
          <cell r="K3" t="str">
            <v>n</v>
          </cell>
        </row>
        <row r="4">
          <cell r="K4" t="str">
            <v>n</v>
          </cell>
        </row>
        <row r="5">
          <cell r="K5" t="str">
            <v xml:space="preserve">BANCO BRADESCO S.A. </v>
          </cell>
        </row>
        <row r="6">
          <cell r="K6" t="str">
            <v>n</v>
          </cell>
        </row>
        <row r="7">
          <cell r="K7" t="str">
            <v>BANCO BRADESCO S.A.</v>
          </cell>
        </row>
        <row r="8">
          <cell r="K8" t="str">
            <v>n</v>
          </cell>
        </row>
        <row r="9">
          <cell r="K9" t="str">
            <v>n</v>
          </cell>
        </row>
        <row r="10">
          <cell r="K10" t="str">
            <v>BANCO BRADESCO S.A.</v>
          </cell>
        </row>
        <row r="11">
          <cell r="K11" t="str">
            <v>ok, enviado</v>
          </cell>
        </row>
        <row r="12">
          <cell r="K12" t="str">
            <v>BANCO BRADESCO S.A.</v>
          </cell>
        </row>
        <row r="13">
          <cell r="K13" t="str">
            <v>n</v>
          </cell>
        </row>
        <row r="14">
          <cell r="K14" t="str">
            <v>n</v>
          </cell>
        </row>
        <row r="15">
          <cell r="K15" t="str">
            <v>n</v>
          </cell>
        </row>
        <row r="16">
          <cell r="K16" t="str">
            <v>n</v>
          </cell>
        </row>
        <row r="17">
          <cell r="K17" t="str">
            <v>n</v>
          </cell>
        </row>
        <row r="18">
          <cell r="K18" t="str">
            <v>n</v>
          </cell>
        </row>
        <row r="19">
          <cell r="K19" t="str">
            <v>s</v>
          </cell>
        </row>
        <row r="20">
          <cell r="K20" t="str">
            <v>-</v>
          </cell>
        </row>
        <row r="21">
          <cell r="K21" t="str">
            <v>BANCO BRADESCO + 3</v>
          </cell>
        </row>
        <row r="22">
          <cell r="K22" t="str">
            <v xml:space="preserve">BANCO BRADESCO S.A. </v>
          </cell>
        </row>
        <row r="23">
          <cell r="K23" t="str">
            <v>BANCO BRADESCO + SANTANDER</v>
          </cell>
        </row>
        <row r="24">
          <cell r="K24" t="str">
            <v>n</v>
          </cell>
        </row>
        <row r="25">
          <cell r="K25" t="str">
            <v>n</v>
          </cell>
        </row>
        <row r="26">
          <cell r="K26" t="str">
            <v>n</v>
          </cell>
        </row>
        <row r="27">
          <cell r="K27" t="str">
            <v>BANCO BRADESCO S.A.</v>
          </cell>
        </row>
        <row r="28">
          <cell r="K28" t="str">
            <v>BANCO BRADESCO S.A.</v>
          </cell>
        </row>
        <row r="29">
          <cell r="K29" t="str">
            <v>n</v>
          </cell>
        </row>
        <row r="30">
          <cell r="K30" t="str">
            <v>BANCO BRADESCO S.A.</v>
          </cell>
        </row>
        <row r="31">
          <cell r="K31" t="str">
            <v>n</v>
          </cell>
        </row>
        <row r="32">
          <cell r="K32" t="str">
            <v>n</v>
          </cell>
        </row>
        <row r="33">
          <cell r="K33" t="str">
            <v>s</v>
          </cell>
        </row>
        <row r="34">
          <cell r="K34" t="str">
            <v>n</v>
          </cell>
        </row>
        <row r="35">
          <cell r="K35" t="str">
            <v>s</v>
          </cell>
        </row>
        <row r="36">
          <cell r="K36" t="str">
            <v>s</v>
          </cell>
        </row>
        <row r="37">
          <cell r="K37" t="str">
            <v>s</v>
          </cell>
        </row>
        <row r="38">
          <cell r="K38" t="str">
            <v>n</v>
          </cell>
        </row>
        <row r="39">
          <cell r="K39" t="str">
            <v>-</v>
          </cell>
        </row>
        <row r="40">
          <cell r="K40" t="str">
            <v>-</v>
          </cell>
        </row>
        <row r="41">
          <cell r="K41" t="str">
            <v>-</v>
          </cell>
        </row>
        <row r="42">
          <cell r="K42" t="str">
            <v>-</v>
          </cell>
        </row>
        <row r="43">
          <cell r="K43" t="str">
            <v>-</v>
          </cell>
        </row>
        <row r="44">
          <cell r="K44" t="str">
            <v>-</v>
          </cell>
        </row>
        <row r="45">
          <cell r="K45" t="str">
            <v>-</v>
          </cell>
        </row>
        <row r="46">
          <cell r="K46"/>
        </row>
        <row r="47">
          <cell r="K47" t="str">
            <v>-</v>
          </cell>
        </row>
        <row r="48">
          <cell r="K48" t="str">
            <v>-</v>
          </cell>
        </row>
        <row r="49">
          <cell r="K49" t="str">
            <v>-</v>
          </cell>
        </row>
        <row r="50">
          <cell r="K50" t="str">
            <v>-</v>
          </cell>
        </row>
        <row r="51">
          <cell r="K51" t="str">
            <v>-</v>
          </cell>
        </row>
        <row r="52">
          <cell r="K52" t="str">
            <v>BANCO BRADESCO S.A.</v>
          </cell>
        </row>
        <row r="53">
          <cell r="K53" t="str">
            <v xml:space="preserve">BANCO BRADESCO S.A. </v>
          </cell>
        </row>
        <row r="54">
          <cell r="K54" t="str">
            <v>-</v>
          </cell>
        </row>
        <row r="55">
          <cell r="K55" t="str">
            <v>-</v>
          </cell>
        </row>
        <row r="56">
          <cell r="K56" t="str">
            <v>-</v>
          </cell>
        </row>
        <row r="57">
          <cell r="K57" t="str">
            <v>-</v>
          </cell>
        </row>
        <row r="58">
          <cell r="K58" t="str">
            <v>-</v>
          </cell>
        </row>
        <row r="59">
          <cell r="K59" t="str">
            <v>-</v>
          </cell>
        </row>
        <row r="60">
          <cell r="K60" t="str">
            <v xml:space="preserve">BANCO BRADESCO S.A. </v>
          </cell>
        </row>
        <row r="61">
          <cell r="K61" t="str">
            <v>BANCO BRADESCO + 4</v>
          </cell>
        </row>
        <row r="62">
          <cell r="K62" t="str">
            <v>-</v>
          </cell>
        </row>
        <row r="63">
          <cell r="K63" t="str">
            <v>-</v>
          </cell>
        </row>
        <row r="64">
          <cell r="K64" t="str">
            <v>-</v>
          </cell>
        </row>
        <row r="65">
          <cell r="K65" t="str">
            <v>-</v>
          </cell>
        </row>
        <row r="66">
          <cell r="K66" t="str">
            <v>Banco Bradesco + 6</v>
          </cell>
        </row>
        <row r="67">
          <cell r="K67" t="str">
            <v>-</v>
          </cell>
        </row>
        <row r="69">
          <cell r="K69" t="str">
            <v>-</v>
          </cell>
        </row>
        <row r="70">
          <cell r="K70" t="str">
            <v>-</v>
          </cell>
        </row>
        <row r="71">
          <cell r="K71" t="str">
            <v>-</v>
          </cell>
        </row>
        <row r="72">
          <cell r="K72" t="str">
            <v>-</v>
          </cell>
        </row>
        <row r="73">
          <cell r="K73" t="str">
            <v>BANCO BRADESCO S.A.</v>
          </cell>
        </row>
        <row r="74">
          <cell r="K74" t="str">
            <v>BANCO BRADESCO S.A.</v>
          </cell>
        </row>
        <row r="75">
          <cell r="K75" t="str">
            <v>-</v>
          </cell>
        </row>
        <row r="76">
          <cell r="K76" t="str">
            <v>BANCO BRADESCO S.A.</v>
          </cell>
        </row>
        <row r="77">
          <cell r="K77" t="str">
            <v>BANCO BRADESCO S.A.</v>
          </cell>
        </row>
        <row r="78">
          <cell r="K78" t="str">
            <v>-</v>
          </cell>
        </row>
        <row r="79">
          <cell r="K79" t="str">
            <v>-</v>
          </cell>
        </row>
        <row r="80">
          <cell r="K80" t="str">
            <v>-</v>
          </cell>
        </row>
        <row r="81">
          <cell r="K81" t="str">
            <v>BANCO BRADESCO + 4</v>
          </cell>
        </row>
        <row r="82">
          <cell r="K82" t="str">
            <v>BANCO BRADESCO S.A.</v>
          </cell>
        </row>
        <row r="83">
          <cell r="K83" t="str">
            <v>-</v>
          </cell>
        </row>
        <row r="84">
          <cell r="K84" t="str">
            <v>CHAIN + BBF</v>
          </cell>
        </row>
        <row r="85">
          <cell r="K85" t="str">
            <v>-</v>
          </cell>
        </row>
        <row r="86">
          <cell r="K86" t="str">
            <v>BANCO BRADESCO + CASA BAHIA</v>
          </cell>
        </row>
        <row r="87">
          <cell r="K87" t="str">
            <v>-</v>
          </cell>
        </row>
        <row r="88">
          <cell r="K88" t="str">
            <v>-</v>
          </cell>
        </row>
        <row r="89">
          <cell r="K89" t="str">
            <v>-</v>
          </cell>
        </row>
        <row r="90">
          <cell r="K90" t="str">
            <v>-</v>
          </cell>
        </row>
        <row r="91">
          <cell r="K91" t="str">
            <v>-</v>
          </cell>
        </row>
        <row r="92">
          <cell r="K92" t="str">
            <v>BANCO BRADESCO S.A.</v>
          </cell>
        </row>
        <row r="93">
          <cell r="K93" t="str">
            <v>BANCO BRADESCO S.A.</v>
          </cell>
        </row>
        <row r="94">
          <cell r="K94" t="str">
            <v>-</v>
          </cell>
        </row>
        <row r="95">
          <cell r="K95" t="str">
            <v>BANCO BRADESCO S.A.</v>
          </cell>
        </row>
        <row r="96">
          <cell r="K96" t="str">
            <v>-</v>
          </cell>
        </row>
        <row r="97">
          <cell r="K97" t="str">
            <v>-</v>
          </cell>
        </row>
        <row r="98">
          <cell r="K98" t="str">
            <v>BRADESCO SAUDE S.A.</v>
          </cell>
        </row>
        <row r="99">
          <cell r="K99" t="str">
            <v>-</v>
          </cell>
        </row>
        <row r="100">
          <cell r="K100" t="str">
            <v>-</v>
          </cell>
        </row>
        <row r="101">
          <cell r="K101" t="str">
            <v>-</v>
          </cell>
        </row>
        <row r="102">
          <cell r="K102" t="str">
            <v>-</v>
          </cell>
        </row>
        <row r="103">
          <cell r="K103" t="str">
            <v>-</v>
          </cell>
        </row>
        <row r="104">
          <cell r="K104" t="str">
            <v>-</v>
          </cell>
        </row>
        <row r="105">
          <cell r="K105" t="str">
            <v>-</v>
          </cell>
        </row>
        <row r="106">
          <cell r="K106" t="str">
            <v>BANCO BRADESCO FINANCIAMENTOS S.A.</v>
          </cell>
        </row>
        <row r="107">
          <cell r="K107" t="str">
            <v>BANCO BRADESCO S.A.</v>
          </cell>
        </row>
        <row r="108">
          <cell r="K108" t="str">
            <v>BANCO BRADESCO S.A.</v>
          </cell>
        </row>
        <row r="109">
          <cell r="K109" t="str">
            <v>-</v>
          </cell>
        </row>
        <row r="110">
          <cell r="K110" t="str">
            <v>-</v>
          </cell>
        </row>
        <row r="111">
          <cell r="K111" t="str">
            <v>BANCO BRADESCO S.A.</v>
          </cell>
        </row>
        <row r="112">
          <cell r="K112" t="str">
            <v>-</v>
          </cell>
        </row>
        <row r="113">
          <cell r="K113" t="str">
            <v>-</v>
          </cell>
        </row>
        <row r="114">
          <cell r="K114" t="str">
            <v>-</v>
          </cell>
        </row>
        <row r="115">
          <cell r="K115" t="str">
            <v>BANCO BRADESCO S.A.</v>
          </cell>
        </row>
        <row r="116">
          <cell r="K116" t="str">
            <v>-</v>
          </cell>
        </row>
        <row r="117">
          <cell r="K117" t="str">
            <v>-</v>
          </cell>
        </row>
        <row r="118">
          <cell r="K118" t="str">
            <v>BANCO BRADESCO S.A.</v>
          </cell>
        </row>
        <row r="119">
          <cell r="K119" t="str">
            <v>-</v>
          </cell>
        </row>
        <row r="120">
          <cell r="K120" t="str">
            <v>-</v>
          </cell>
        </row>
        <row r="121">
          <cell r="K121" t="str">
            <v>-</v>
          </cell>
        </row>
        <row r="122">
          <cell r="K122" t="str">
            <v>-</v>
          </cell>
        </row>
        <row r="123">
          <cell r="K123" t="str">
            <v>-</v>
          </cell>
        </row>
        <row r="124">
          <cell r="K124" t="str">
            <v>-</v>
          </cell>
        </row>
        <row r="125">
          <cell r="K125" t="str">
            <v>-</v>
          </cell>
        </row>
        <row r="127">
          <cell r="K127" t="str">
            <v>-</v>
          </cell>
        </row>
        <row r="128">
          <cell r="K128" t="str">
            <v>-</v>
          </cell>
        </row>
        <row r="129">
          <cell r="K129" t="str">
            <v>BANCO BRADESCO S.A.</v>
          </cell>
        </row>
        <row r="130">
          <cell r="K130" t="str">
            <v>-</v>
          </cell>
        </row>
        <row r="131">
          <cell r="K131" t="str">
            <v>-</v>
          </cell>
        </row>
        <row r="132">
          <cell r="K132" t="str">
            <v>BBF + BVP + Bra Seguros + Bra Capitalizaçao + Bra Consórcios</v>
          </cell>
        </row>
        <row r="133">
          <cell r="K133" t="str">
            <v>BANCO BRADESCO S.A.</v>
          </cell>
        </row>
        <row r="134">
          <cell r="K134" t="str">
            <v>-</v>
          </cell>
        </row>
        <row r="135">
          <cell r="K135" t="str">
            <v>-</v>
          </cell>
        </row>
        <row r="136">
          <cell r="K136" t="str">
            <v>-</v>
          </cell>
        </row>
        <row r="137">
          <cell r="K137" t="str">
            <v>BANCO BRADESCO S.A.</v>
          </cell>
        </row>
        <row r="138">
          <cell r="K138" t="str">
            <v>-</v>
          </cell>
        </row>
        <row r="139">
          <cell r="K139" t="str">
            <v>-</v>
          </cell>
        </row>
        <row r="140">
          <cell r="K140" t="str">
            <v xml:space="preserve">BANCO BRADESCO S.A. </v>
          </cell>
        </row>
        <row r="141">
          <cell r="K141" t="str">
            <v>-</v>
          </cell>
        </row>
        <row r="142">
          <cell r="K142" t="str">
            <v>-</v>
          </cell>
        </row>
        <row r="143">
          <cell r="K143" t="str">
            <v>-</v>
          </cell>
        </row>
        <row r="144">
          <cell r="K144" t="str">
            <v>-</v>
          </cell>
        </row>
        <row r="146">
          <cell r="K146" t="str">
            <v>BANCO BRADESCO + 1</v>
          </cell>
        </row>
        <row r="147">
          <cell r="K147" t="str">
            <v>BANCO BRADESCO S.A.</v>
          </cell>
        </row>
        <row r="148">
          <cell r="K148" t="str">
            <v>-</v>
          </cell>
        </row>
        <row r="149">
          <cell r="K149" t="str">
            <v>BANCO BRADESCO + 4</v>
          </cell>
        </row>
        <row r="150">
          <cell r="K150" t="str">
            <v>-</v>
          </cell>
        </row>
        <row r="151">
          <cell r="K151" t="str">
            <v>-</v>
          </cell>
        </row>
        <row r="152">
          <cell r="K152" t="str">
            <v>-</v>
          </cell>
        </row>
        <row r="153">
          <cell r="K153" t="str">
            <v>-</v>
          </cell>
        </row>
        <row r="154">
          <cell r="K154" t="str">
            <v>-</v>
          </cell>
        </row>
        <row r="155">
          <cell r="K155" t="str">
            <v>-</v>
          </cell>
        </row>
        <row r="156">
          <cell r="K156" t="str">
            <v>-</v>
          </cell>
        </row>
        <row r="157">
          <cell r="K157" t="str">
            <v>-</v>
          </cell>
        </row>
        <row r="158">
          <cell r="K158" t="str">
            <v>BANCO BRADESCO + 5</v>
          </cell>
        </row>
        <row r="159">
          <cell r="K159" t="str">
            <v>-</v>
          </cell>
        </row>
        <row r="160">
          <cell r="K160" t="str">
            <v>BANCO BRADESCO S.A.</v>
          </cell>
        </row>
        <row r="161">
          <cell r="K161" t="str">
            <v>BANCO BRADESCO S.A.</v>
          </cell>
        </row>
        <row r="162">
          <cell r="K162" t="str">
            <v>-</v>
          </cell>
        </row>
        <row r="163">
          <cell r="K163" t="str">
            <v>-</v>
          </cell>
        </row>
        <row r="164">
          <cell r="K164" t="str">
            <v>-</v>
          </cell>
        </row>
        <row r="165">
          <cell r="K165" t="str">
            <v>-</v>
          </cell>
        </row>
        <row r="166">
          <cell r="K166" t="str">
            <v>-</v>
          </cell>
        </row>
        <row r="167">
          <cell r="K167" t="str">
            <v>-</v>
          </cell>
        </row>
        <row r="168">
          <cell r="K168" t="str">
            <v>-</v>
          </cell>
        </row>
        <row r="169">
          <cell r="K169" t="str">
            <v>-</v>
          </cell>
        </row>
        <row r="170">
          <cell r="K170" t="str">
            <v>-</v>
          </cell>
        </row>
        <row r="171">
          <cell r="K171" t="str">
            <v>-</v>
          </cell>
        </row>
        <row r="172">
          <cell r="K172" t="str">
            <v>-</v>
          </cell>
        </row>
        <row r="173">
          <cell r="K173" t="str">
            <v>-</v>
          </cell>
        </row>
        <row r="174">
          <cell r="K174" t="str">
            <v>-</v>
          </cell>
        </row>
        <row r="175">
          <cell r="K175" t="str">
            <v>-</v>
          </cell>
        </row>
        <row r="176">
          <cell r="K176" t="str">
            <v>-</v>
          </cell>
        </row>
        <row r="177">
          <cell r="K177" t="str">
            <v>-</v>
          </cell>
        </row>
        <row r="178">
          <cell r="K178" t="str">
            <v>-</v>
          </cell>
        </row>
        <row r="179">
          <cell r="K179" t="str">
            <v>BANCO BRADESCO S.A.</v>
          </cell>
        </row>
        <row r="180">
          <cell r="K180" t="str">
            <v>-</v>
          </cell>
        </row>
        <row r="181">
          <cell r="K181" t="str">
            <v>-</v>
          </cell>
        </row>
        <row r="182">
          <cell r="K182" t="str">
            <v>BANCO BRADESCO S.A.</v>
          </cell>
        </row>
        <row r="183">
          <cell r="K183" t="str">
            <v>-</v>
          </cell>
        </row>
        <row r="184">
          <cell r="K184" t="str">
            <v>-</v>
          </cell>
        </row>
        <row r="185">
          <cell r="K185" t="str">
            <v>-</v>
          </cell>
        </row>
        <row r="186">
          <cell r="K186" t="str">
            <v>-</v>
          </cell>
        </row>
        <row r="187">
          <cell r="K187" t="str">
            <v>-</v>
          </cell>
        </row>
        <row r="188">
          <cell r="K188" t="str">
            <v>-</v>
          </cell>
        </row>
        <row r="189">
          <cell r="K189" t="str">
            <v>-</v>
          </cell>
        </row>
        <row r="190">
          <cell r="K190" t="str">
            <v xml:space="preserve">BANCO BRADESCO S.A. </v>
          </cell>
        </row>
        <row r="191">
          <cell r="K191" t="str">
            <v>-</v>
          </cell>
        </row>
        <row r="192">
          <cell r="K192" t="str">
            <v>-</v>
          </cell>
        </row>
        <row r="193">
          <cell r="K193" t="str">
            <v>-</v>
          </cell>
        </row>
        <row r="194">
          <cell r="K194" t="str">
            <v>BANCO BRADESCO S.A. +5</v>
          </cell>
        </row>
        <row r="195">
          <cell r="K195" t="str">
            <v>BVP - BRADESCO SEGUROS - BRADESCO CAPITALIZAÇÃO - BRADESCO CONSÓRCIOS - BRADESCO SAUDE</v>
          </cell>
        </row>
        <row r="196">
          <cell r="K196" t="str">
            <v>-</v>
          </cell>
        </row>
        <row r="197">
          <cell r="K197" t="str">
            <v>-</v>
          </cell>
        </row>
        <row r="198">
          <cell r="K198"/>
        </row>
        <row r="199">
          <cell r="K199" t="str">
            <v>BANCO BRADESCO S.A.</v>
          </cell>
        </row>
        <row r="200">
          <cell r="K200" t="str">
            <v>-</v>
          </cell>
        </row>
        <row r="201">
          <cell r="K201" t="str">
            <v>-</v>
          </cell>
        </row>
        <row r="202">
          <cell r="K202" t="str">
            <v>-</v>
          </cell>
        </row>
        <row r="203">
          <cell r="K203" t="str">
            <v>-</v>
          </cell>
        </row>
        <row r="204">
          <cell r="K204" t="str">
            <v>-</v>
          </cell>
        </row>
        <row r="205">
          <cell r="K205" t="str">
            <v xml:space="preserve">BANCO BRADESCO S.A. </v>
          </cell>
        </row>
        <row r="206">
          <cell r="K206" t="str">
            <v>-</v>
          </cell>
        </row>
        <row r="207">
          <cell r="K207" t="str">
            <v xml:space="preserve">BANCO BRADESCO S.A. </v>
          </cell>
        </row>
        <row r="208">
          <cell r="K208" t="str">
            <v>BANCO BRADESCO S.A.</v>
          </cell>
        </row>
        <row r="209">
          <cell r="K209" t="str">
            <v>BANCO BRADESCO S.A.</v>
          </cell>
        </row>
        <row r="210">
          <cell r="K210"/>
        </row>
        <row r="211">
          <cell r="K211" t="str">
            <v>-</v>
          </cell>
        </row>
        <row r="212">
          <cell r="K212" t="str">
            <v xml:space="preserve">BANCO BRADESCARD S.A, BBF E BRADESCO ADMINISTRADORA DE CONSORCIOS </v>
          </cell>
        </row>
        <row r="213">
          <cell r="K213" t="str">
            <v>-</v>
          </cell>
        </row>
        <row r="214">
          <cell r="K214" t="str">
            <v>BANCO BRADESCO S.A.</v>
          </cell>
        </row>
        <row r="215">
          <cell r="K215" t="str">
            <v>-</v>
          </cell>
        </row>
        <row r="216">
          <cell r="K216" t="str">
            <v>-</v>
          </cell>
        </row>
        <row r="217">
          <cell r="K217" t="str">
            <v>-</v>
          </cell>
        </row>
        <row r="218">
          <cell r="K218" t="str">
            <v>-</v>
          </cell>
        </row>
        <row r="219">
          <cell r="K219" t="str">
            <v>-</v>
          </cell>
        </row>
        <row r="220">
          <cell r="K220"/>
        </row>
        <row r="221">
          <cell r="K221" t="str">
            <v>BANCO BRADESCO S.A.</v>
          </cell>
        </row>
        <row r="222">
          <cell r="K222" t="str">
            <v>BANCO BRADESCO S.A.</v>
          </cell>
        </row>
        <row r="223">
          <cell r="K223" t="str">
            <v>-</v>
          </cell>
        </row>
        <row r="224">
          <cell r="K224" t="str">
            <v>-</v>
          </cell>
        </row>
        <row r="225">
          <cell r="K225" t="str">
            <v>-</v>
          </cell>
        </row>
        <row r="226">
          <cell r="K226" t="str">
            <v>-</v>
          </cell>
        </row>
        <row r="227">
          <cell r="K227" t="str">
            <v>-</v>
          </cell>
        </row>
        <row r="228">
          <cell r="K228" t="str">
            <v>-</v>
          </cell>
        </row>
        <row r="229">
          <cell r="K229" t="str">
            <v>-</v>
          </cell>
        </row>
        <row r="230">
          <cell r="K230" t="str">
            <v>-</v>
          </cell>
        </row>
        <row r="231">
          <cell r="K231" t="str">
            <v>-</v>
          </cell>
        </row>
        <row r="232">
          <cell r="K232" t="str">
            <v>-</v>
          </cell>
        </row>
        <row r="233">
          <cell r="K233" t="str">
            <v>-</v>
          </cell>
        </row>
        <row r="234">
          <cell r="K234" t="str">
            <v>-</v>
          </cell>
        </row>
        <row r="235">
          <cell r="K235" t="str">
            <v>-</v>
          </cell>
        </row>
        <row r="236">
          <cell r="K236" t="str">
            <v xml:space="preserve">BANCO BRADESCO S.A. </v>
          </cell>
        </row>
        <row r="237">
          <cell r="K237" t="str">
            <v>-</v>
          </cell>
        </row>
        <row r="238">
          <cell r="K238" t="str">
            <v>-</v>
          </cell>
        </row>
        <row r="239">
          <cell r="K239" t="str">
            <v>BANCO BRADESCO FINANCIAMENTOS S.A.</v>
          </cell>
        </row>
        <row r="240">
          <cell r="K240" t="str">
            <v xml:space="preserve">BANCO BRADESCO S.A. </v>
          </cell>
        </row>
        <row r="241">
          <cell r="K241" t="str">
            <v>BVP - BRADESCO SEGUROS - BRADESCO CAPITALIZAÇÃO - BRADESCO CONSÓRCIOS - BRADESCO SAUDE</v>
          </cell>
        </row>
        <row r="242">
          <cell r="K242" t="str">
            <v>-</v>
          </cell>
        </row>
        <row r="243">
          <cell r="K243" t="str">
            <v>-</v>
          </cell>
        </row>
        <row r="244">
          <cell r="K244" t="str">
            <v>-</v>
          </cell>
        </row>
        <row r="245">
          <cell r="K245" t="str">
            <v>-</v>
          </cell>
        </row>
        <row r="246">
          <cell r="K246" t="str">
            <v>-</v>
          </cell>
        </row>
        <row r="247">
          <cell r="K247" t="str">
            <v>-</v>
          </cell>
        </row>
        <row r="248">
          <cell r="K248" t="str">
            <v>BRADESCO SEGUROS S/A; BRADESCO VIDA E PREVIDENCIA S.A.</v>
          </cell>
        </row>
        <row r="249">
          <cell r="K249" t="str">
            <v>-</v>
          </cell>
        </row>
        <row r="250">
          <cell r="K250" t="str">
            <v>-</v>
          </cell>
        </row>
        <row r="251">
          <cell r="K251" t="str">
            <v>TECNOLOGIA BANCARIA + Banco Bradesco + 3</v>
          </cell>
        </row>
        <row r="252">
          <cell r="K252" t="str">
            <v>BANCO BRADESCO S.A.</v>
          </cell>
        </row>
        <row r="253">
          <cell r="K253" t="str">
            <v>-</v>
          </cell>
        </row>
        <row r="254">
          <cell r="K254" t="str">
            <v>-</v>
          </cell>
        </row>
        <row r="255">
          <cell r="K255" t="str">
            <v>BANCO BRADESCO +1</v>
          </cell>
        </row>
        <row r="256">
          <cell r="K256" t="str">
            <v>-</v>
          </cell>
        </row>
        <row r="257">
          <cell r="K257" t="str">
            <v>-</v>
          </cell>
        </row>
        <row r="258">
          <cell r="K258" t="str">
            <v>-</v>
          </cell>
        </row>
        <row r="259">
          <cell r="K259" t="str">
            <v>-</v>
          </cell>
        </row>
        <row r="260">
          <cell r="K260" t="str">
            <v>-</v>
          </cell>
        </row>
        <row r="261">
          <cell r="K261"/>
        </row>
        <row r="262">
          <cell r="K262" t="str">
            <v>-</v>
          </cell>
        </row>
        <row r="263">
          <cell r="K263" t="str">
            <v>BANCO BRADESCO S.A.</v>
          </cell>
        </row>
        <row r="264">
          <cell r="K264" t="str">
            <v>-</v>
          </cell>
        </row>
        <row r="265">
          <cell r="K265" t="str">
            <v>BRADESCO VIDA E PREVIDENCIA S.A.</v>
          </cell>
        </row>
        <row r="266">
          <cell r="K266" t="str">
            <v>-</v>
          </cell>
        </row>
        <row r="267">
          <cell r="K267" t="str">
            <v>-</v>
          </cell>
        </row>
        <row r="268">
          <cell r="K268" t="str">
            <v>-</v>
          </cell>
        </row>
        <row r="269">
          <cell r="K269" t="str">
            <v>BANCO BRADESCO S.A.</v>
          </cell>
        </row>
        <row r="270">
          <cell r="K270" t="str">
            <v>-</v>
          </cell>
        </row>
        <row r="271">
          <cell r="K271" t="str">
            <v>BANCO BRADESCO S.A.</v>
          </cell>
        </row>
        <row r="272">
          <cell r="K272" t="str">
            <v>BANCO BRADESCO S.A.</v>
          </cell>
        </row>
        <row r="273">
          <cell r="K273" t="str">
            <v>BANCO BRADESCO + 4</v>
          </cell>
        </row>
        <row r="274">
          <cell r="K274" t="str">
            <v>-</v>
          </cell>
        </row>
        <row r="275">
          <cell r="K275" t="str">
            <v>-</v>
          </cell>
        </row>
        <row r="276">
          <cell r="K276" t="str">
            <v>-</v>
          </cell>
        </row>
        <row r="277">
          <cell r="K277" t="str">
            <v>-</v>
          </cell>
        </row>
        <row r="278">
          <cell r="K278" t="str">
            <v>BANCO BRADESCO S.A.</v>
          </cell>
        </row>
        <row r="279">
          <cell r="K279" t="str">
            <v>TECNOLOGIA BANCARIA + Banco Bradesco + 3</v>
          </cell>
        </row>
        <row r="280">
          <cell r="K280" t="str">
            <v>TECNOLOGIA BANCARIA + Banco Bradesco + 3</v>
          </cell>
        </row>
        <row r="281">
          <cell r="K281" t="str">
            <v>BANCO BRADESCO S.A.</v>
          </cell>
        </row>
        <row r="282">
          <cell r="K282" t="str">
            <v>-</v>
          </cell>
        </row>
        <row r="283">
          <cell r="K283" t="str">
            <v>-</v>
          </cell>
        </row>
        <row r="284">
          <cell r="K284" t="str">
            <v>BANCO BRADESCO + 2</v>
          </cell>
        </row>
        <row r="285">
          <cell r="K285" t="str">
            <v>-</v>
          </cell>
        </row>
        <row r="286">
          <cell r="K286" t="str">
            <v>-</v>
          </cell>
        </row>
        <row r="287">
          <cell r="K287" t="str">
            <v>-</v>
          </cell>
        </row>
        <row r="288">
          <cell r="K288" t="str">
            <v>BANCO BRADESCO + 2</v>
          </cell>
        </row>
        <row r="289">
          <cell r="K289" t="str">
            <v>-</v>
          </cell>
        </row>
        <row r="290">
          <cell r="K290" t="str">
            <v>-</v>
          </cell>
        </row>
        <row r="291">
          <cell r="K291" t="str">
            <v>-</v>
          </cell>
        </row>
        <row r="292">
          <cell r="K292" t="str">
            <v>BANCO BRADESCO S.A.</v>
          </cell>
        </row>
        <row r="293">
          <cell r="K293" t="str">
            <v>-</v>
          </cell>
        </row>
        <row r="294">
          <cell r="K294" t="str">
            <v>BANCO BRADESCO S.A.</v>
          </cell>
        </row>
        <row r="295">
          <cell r="K295" t="str">
            <v>BANCO BRADESCO + 1</v>
          </cell>
        </row>
        <row r="296">
          <cell r="K296" t="str">
            <v>-</v>
          </cell>
        </row>
        <row r="297">
          <cell r="K297" t="str">
            <v>BANCO BRADESCO + 3</v>
          </cell>
        </row>
        <row r="298">
          <cell r="K298" t="str">
            <v>-</v>
          </cell>
        </row>
        <row r="299">
          <cell r="K299" t="str">
            <v>-</v>
          </cell>
        </row>
        <row r="300">
          <cell r="K300" t="str">
            <v>-</v>
          </cell>
        </row>
        <row r="301">
          <cell r="K301" t="str">
            <v>-</v>
          </cell>
        </row>
        <row r="302">
          <cell r="K302" t="str">
            <v>-</v>
          </cell>
        </row>
        <row r="303">
          <cell r="K303" t="str">
            <v>-</v>
          </cell>
        </row>
        <row r="304">
          <cell r="K304" t="str">
            <v>-</v>
          </cell>
        </row>
        <row r="305">
          <cell r="K305" t="str">
            <v>BANCO BRADESCO S.A.</v>
          </cell>
        </row>
        <row r="306">
          <cell r="K306"/>
        </row>
      </sheetData>
    </sheetDataSet>
  </externalBook>
</external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person displayName="Julia | RITA RH" id="{CC98FBE0-7987-4C18-95CA-49C0AA82DB47}" userId="Julia | RITA RH"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1" dT="2022-10-13T22:57:14.87" personId="{CC98FBE0-7987-4C18-95CA-49C0AA82DB47}" id="{B99F5D60-0F7C-443B-B719-C4E0B57B2D91}">
    <text>Não excluir</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javascript:%20abrepopup('/gcpj/servlet/cadMantemCadProcConsultaTodosAction?acao=detalheAdvogado&amp;cdCodigoAdvogado=314983&amp;cdTipoPessoa=E',%20510,%20380);" TargetMode="External"/><Relationship Id="rId2" Type="http://schemas.openxmlformats.org/officeDocument/2006/relationships/hyperlink" Target="javascript:%20abrepopup('/gcpj/servlet/cadMantemCadProcConsultaTodosAction?acao=detalheAdvogado&amp;cdCodigoAdvogado=652493&amp;cdTipoPessoa=E',%20510,%20380);" TargetMode="External"/><Relationship Id="rId1" Type="http://schemas.openxmlformats.org/officeDocument/2006/relationships/hyperlink" Target="javascript:%20abrepopup('/gcpj/servlet/cadMantemCadProcConsultaTodosAction?acao=detalheAdvogado&amp;cdCodigoAdvogado=9651467&amp;cdTipoPessoa=E',%20510,%20380);" TargetMode="External"/><Relationship Id="rId6" Type="http://schemas.microsoft.com/office/2019/04/relationships/namedSheetView" Target="../namedSheetViews/namedSheetView1.xml"/><Relationship Id="rId5" Type="http://schemas.openxmlformats.org/officeDocument/2006/relationships/printerSettings" Target="../printerSettings/printerSettings1.bin"/><Relationship Id="rId4" Type="http://schemas.openxmlformats.org/officeDocument/2006/relationships/hyperlink" Target="mailto:acordos@bbmd.adv.br"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bit.ly/cejusclimeirasala1ID%20da%20reuni&#227;o:%20651%20737%202215%20%20-%20%20senha:%20750551" TargetMode="External"/><Relationship Id="rId1" Type="http://schemas.openxmlformats.org/officeDocument/2006/relationships/hyperlink" Target="https://trt15-jus-br.zoom.us/j/87028389230?%20pwd=SHpOeHBQK2xRNIBQK0R6c3RPOElsdz09ID%20da%20reuni&#227;o:%20870%202838%209230%20Senha%20de%20acesso:%20756249" TargetMode="External"/><Relationship Id="rId4" Type="http://schemas.microsoft.com/office/2019/04/relationships/namedSheetView" Target="../namedSheetViews/namedSheetView2.xml"/></Relationships>
</file>

<file path=xl/worksheets/_rels/sheet3.xml.rels><?xml version="1.0" encoding="UTF-8" standalone="yes"?>
<Relationships xmlns="http://schemas.openxmlformats.org/package/2006/relationships"><Relationship Id="rId8" Type="http://schemas.openxmlformats.org/officeDocument/2006/relationships/hyperlink" Target="javascript:%20abrepopup('/gcpj/servlet/cadMantemCadProcConsultaTodosAction?acao=detalheAdvogado&amp;cdCodigoAdvogado=4640954&amp;cdTipoPessoa=E',%20510,%20380);" TargetMode="External"/><Relationship Id="rId3" Type="http://schemas.openxmlformats.org/officeDocument/2006/relationships/hyperlink" Target="javascript:%20abrepopup('/gcpj/servlet/cadMantemCadProcConsultaTodosAction?acao=detalheAdvogado&amp;cdCodigoAdvogado=1755444&amp;cdTipoPessoa=E',%20510,%20380);" TargetMode="External"/><Relationship Id="rId7" Type="http://schemas.openxmlformats.org/officeDocument/2006/relationships/hyperlink" Target="javascript:%20abrepopup('/gcpj/servlet/cadMantemCadProcConsultaTodosAction?acao=detalheAdvogado&amp;cdCodigoAdvogado=3732265&amp;cdTipoPessoa=E',%20510,%20380);" TargetMode="External"/><Relationship Id="rId2" Type="http://schemas.openxmlformats.org/officeDocument/2006/relationships/hyperlink" Target="javascript:%20abrepopup('/gcpj/servlet/cadMantemCadProcConsultaTodosAction?acao=detalheAdvogado&amp;cdCodigoAdvogado=973827&amp;cdTipoPessoa=E',%20510,%20380);" TargetMode="External"/><Relationship Id="rId1" Type="http://schemas.openxmlformats.org/officeDocument/2006/relationships/hyperlink" Target="javascript:%20abrepopup('/gcpj/servlet/cadMantemCadProcConsultaTodosAction?acao=detalheAdvogado&amp;cdCodigoAdvogado=1755444&amp;cdTipoPessoa=E',%20510,%20380);" TargetMode="External"/><Relationship Id="rId6" Type="http://schemas.openxmlformats.org/officeDocument/2006/relationships/hyperlink" Target="javascript:%20abrepopup('/gcpj/servlet/cadMantemCadProcConsultaTodosAction?acao=detalheAdvogado&amp;cdCodigoAdvogado=11022339&amp;cdTipoPessoa=E',%20510,%20380);" TargetMode="External"/><Relationship Id="rId5" Type="http://schemas.openxmlformats.org/officeDocument/2006/relationships/hyperlink" Target="javascript:%20abrepopup('/gcpj/servlet/cadMantemCadProcConsultaTodosAction?acao=detalheAdvogado&amp;cdCodigoAdvogado=312198&amp;cdTipoPessoa=E',%20510,%20380);" TargetMode="External"/><Relationship Id="rId4" Type="http://schemas.openxmlformats.org/officeDocument/2006/relationships/hyperlink" Target="javascript:%20abrepopup('/gcpj/servlet/cadMantemCadProcConsultaTodosAction?acao=detalheAdvogado&amp;cdCodigoAdvogado=312198&amp;cdTipoPessoa=E',%20510,%20380);"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EF3DB-3AB2-4ED4-BFCE-26ADC1FE773E}">
  <sheetPr codeName="planProcessos"/>
  <dimension ref="A1:CR1059"/>
  <sheetViews>
    <sheetView tabSelected="1" zoomScale="90" zoomScaleNormal="90" zoomScaleSheetLayoutView="90" workbookViewId="0">
      <pane xSplit="2" ySplit="1" topLeftCell="C173" activePane="bottomRight" state="frozen"/>
      <selection pane="topRight" activeCell="D1" sqref="D1"/>
      <selection pane="bottomLeft" activeCell="A2" sqref="A2"/>
      <selection pane="bottomRight" activeCell="B174" sqref="B174"/>
    </sheetView>
  </sheetViews>
  <sheetFormatPr defaultColWidth="9.453125" defaultRowHeight="45" customHeight="1"/>
  <cols>
    <col min="1" max="1" width="13.54296875" style="5" customWidth="1"/>
    <col min="2" max="2" width="33.453125" style="48" customWidth="1"/>
    <col min="3" max="3" width="15.453125" style="2" customWidth="1"/>
    <col min="4" max="4" width="12" style="18" customWidth="1"/>
    <col min="5" max="5" width="25.54296875" style="1" customWidth="1"/>
    <col min="6" max="6" width="21.453125" style="2" customWidth="1"/>
    <col min="7" max="7" width="28" style="21" customWidth="1"/>
    <col min="8" max="8" width="8.453125" style="242" customWidth="1"/>
    <col min="9" max="9" width="7.1796875" style="242" customWidth="1"/>
    <col min="10" max="10" width="9.453125" style="21" customWidth="1"/>
    <col min="11" max="11" width="16.453125" style="48" customWidth="1"/>
    <col min="12" max="12" width="7.54296875" style="5" customWidth="1"/>
    <col min="13" max="13" width="9.453125" style="47" customWidth="1"/>
    <col min="14" max="14" width="19.453125" style="5" customWidth="1"/>
    <col min="15" max="15" width="23.54296875" style="48" customWidth="1"/>
    <col min="16" max="16" width="72.54296875" style="2" customWidth="1"/>
    <col min="17" max="17" width="32" style="2" customWidth="1"/>
    <col min="18" max="18" width="9.453125" style="2" customWidth="1"/>
    <col min="19" max="19" width="13.54296875" style="5" hidden="1" customWidth="1"/>
    <col min="20" max="20" width="15.453125" style="6" customWidth="1"/>
    <col min="21" max="21" width="13.54296875" style="224" hidden="1" customWidth="1"/>
    <col min="22" max="22" width="13.54296875" style="2" hidden="1" customWidth="1"/>
    <col min="23" max="23" width="14.54296875" style="2" hidden="1" customWidth="1"/>
    <col min="24" max="24" width="13.453125" style="2" hidden="1" customWidth="1"/>
    <col min="25" max="25" width="14.453125" style="2" hidden="1" customWidth="1"/>
    <col min="26" max="26" width="13.54296875" style="1155" customWidth="1"/>
    <col min="27" max="27" width="13.54296875" style="2" customWidth="1"/>
    <col min="28" max="28" width="41.54296875" style="48" customWidth="1"/>
    <col min="29" max="29" width="11.453125" style="2" customWidth="1"/>
    <col min="30" max="30" width="14.453125" style="2" customWidth="1"/>
    <col min="31" max="31" width="9.453125" style="2" customWidth="1"/>
    <col min="32" max="32" width="10.54296875" style="2" customWidth="1"/>
    <col min="33" max="33" width="12" style="5" customWidth="1"/>
    <col min="34" max="34" width="11.453125" style="243" customWidth="1"/>
    <col min="35" max="36" width="12" style="5" customWidth="1"/>
    <col min="37" max="37" width="15.54296875" style="2" customWidth="1"/>
    <col min="38" max="38" width="11.453125" style="2" customWidth="1"/>
    <col min="39" max="39" width="15" style="5" customWidth="1"/>
    <col min="40" max="40" width="14.54296875" style="243" customWidth="1"/>
    <col min="41" max="42" width="9.453125" style="5" customWidth="1"/>
    <col min="43" max="43" width="14.453125" style="5" customWidth="1"/>
    <col min="44" max="44" width="8.453125" style="5" customWidth="1"/>
    <col min="45" max="45" width="14.453125" style="5" customWidth="1"/>
    <col min="46" max="46" width="14.54296875" style="5" customWidth="1"/>
    <col min="47" max="47" width="10.54296875" style="5" customWidth="1"/>
    <col min="48" max="48" width="11" style="5" customWidth="1"/>
    <col min="49" max="49" width="15.54296875" style="5" customWidth="1"/>
    <col min="50" max="50" width="13.453125" style="5" customWidth="1"/>
    <col min="51" max="51" width="8.453125" style="5" customWidth="1"/>
    <col min="52" max="53" width="13.453125" style="5" customWidth="1"/>
    <col min="54" max="54" width="13" style="5" customWidth="1"/>
    <col min="55" max="55" width="14.453125" style="5" customWidth="1"/>
    <col min="56" max="56" width="12.453125" style="5" customWidth="1"/>
    <col min="57" max="57" width="13.54296875" style="5" customWidth="1"/>
    <col min="58" max="58" width="13.453125" style="5" customWidth="1"/>
    <col min="59" max="59" width="11.54296875" style="5" customWidth="1"/>
    <col min="60" max="61" width="16" style="5" customWidth="1"/>
    <col min="62" max="62" width="16.453125" style="5" customWidth="1"/>
    <col min="63" max="63" width="11.54296875" style="5" customWidth="1"/>
    <col min="64" max="64" width="16.54296875" style="5" customWidth="1"/>
    <col min="65" max="65" width="16.453125" style="5" customWidth="1"/>
    <col min="66" max="66" width="14.54296875" style="5" customWidth="1"/>
    <col min="67" max="67" width="15.54296875" style="5" customWidth="1"/>
    <col min="68" max="68" width="15.453125" style="5" customWidth="1"/>
    <col min="69" max="69" width="14.453125" style="5" customWidth="1"/>
    <col min="70" max="70" width="17.54296875" style="5" customWidth="1"/>
    <col min="71" max="71" width="14.54296875" style="5" customWidth="1"/>
    <col min="72" max="72" width="17" style="5" customWidth="1"/>
    <col min="73" max="73" width="13.453125" style="5" customWidth="1"/>
    <col min="74" max="75" width="12.54296875" style="5" customWidth="1"/>
    <col min="76" max="77" width="8.453125" style="5" customWidth="1"/>
    <col min="78" max="78" width="12.54296875" style="5" customWidth="1"/>
    <col min="79" max="79" width="11.54296875" style="5" customWidth="1"/>
    <col min="80" max="80" width="16.453125" style="5" customWidth="1"/>
    <col min="81" max="81" width="15.453125" style="5" customWidth="1"/>
    <col min="82" max="82" width="11.54296875" style="5" customWidth="1"/>
    <col min="83" max="83" width="13.453125" style="5" customWidth="1"/>
    <col min="84" max="84" width="8.453125" style="5" customWidth="1"/>
    <col min="85" max="85" width="17.54296875" style="2" customWidth="1"/>
    <col min="86" max="86" width="10.54296875" style="5" customWidth="1"/>
    <col min="87" max="87" width="13.453125" style="5" customWidth="1"/>
    <col min="88" max="88" width="13" style="5" customWidth="1"/>
    <col min="89" max="89" width="16.453125" style="5" customWidth="1"/>
    <col min="90" max="90" width="12.453125" style="5" customWidth="1"/>
    <col min="91" max="92" width="11.54296875" style="5" customWidth="1"/>
    <col min="93" max="93" width="10.54296875" style="5" customWidth="1"/>
    <col min="94" max="94" width="13.54296875" style="5" customWidth="1"/>
    <col min="95" max="95" width="14.54296875" style="5" customWidth="1"/>
    <col min="96" max="96" width="19" style="5" customWidth="1"/>
    <col min="97" max="101" width="9.453125" style="5"/>
    <col min="102" max="102" width="9.453125" style="5" bestFit="1" customWidth="1"/>
    <col min="103" max="16384" width="9.453125" style="5"/>
  </cols>
  <sheetData>
    <row r="1" spans="1:96" s="2" customFormat="1" ht="68.150000000000006" customHeight="1">
      <c r="A1" s="26" t="s">
        <v>0</v>
      </c>
      <c r="B1" s="26" t="s">
        <v>1</v>
      </c>
      <c r="C1" s="26" t="s">
        <v>2</v>
      </c>
      <c r="D1" s="27" t="s">
        <v>3</v>
      </c>
      <c r="E1" s="27" t="s">
        <v>4</v>
      </c>
      <c r="F1" s="28" t="s">
        <v>5</v>
      </c>
      <c r="G1" s="26" t="s">
        <v>6</v>
      </c>
      <c r="H1" s="257" t="s">
        <v>7</v>
      </c>
      <c r="I1" s="257" t="s">
        <v>8</v>
      </c>
      <c r="J1" s="26" t="s">
        <v>9</v>
      </c>
      <c r="K1" s="257" t="s">
        <v>10</v>
      </c>
      <c r="L1" s="26" t="s">
        <v>11</v>
      </c>
      <c r="M1" s="26" t="s">
        <v>12</v>
      </c>
      <c r="N1" s="28" t="s">
        <v>13</v>
      </c>
      <c r="O1" s="271" t="s">
        <v>14</v>
      </c>
      <c r="P1" s="29" t="s">
        <v>15</v>
      </c>
      <c r="Q1" s="29" t="s">
        <v>16</v>
      </c>
      <c r="R1" s="29" t="s">
        <v>17</v>
      </c>
      <c r="S1" s="33" t="s">
        <v>18</v>
      </c>
      <c r="T1" s="221" t="s">
        <v>19</v>
      </c>
      <c r="U1" s="223" t="s">
        <v>20</v>
      </c>
      <c r="V1" s="33" t="s">
        <v>21</v>
      </c>
      <c r="W1" s="34" t="s">
        <v>22</v>
      </c>
      <c r="X1" s="34" t="s">
        <v>23</v>
      </c>
      <c r="Y1" s="34" t="s">
        <v>24</v>
      </c>
      <c r="Z1" s="1152" t="s">
        <v>25</v>
      </c>
      <c r="AA1" s="35" t="s">
        <v>26</v>
      </c>
      <c r="AB1" s="779" t="s">
        <v>27</v>
      </c>
      <c r="AC1" s="35" t="s">
        <v>28</v>
      </c>
      <c r="AD1" s="35" t="s">
        <v>29</v>
      </c>
      <c r="AE1" s="35" t="s">
        <v>30</v>
      </c>
      <c r="AF1" s="35" t="s">
        <v>31</v>
      </c>
      <c r="AG1" s="35" t="s">
        <v>32</v>
      </c>
      <c r="AH1" s="779" t="s">
        <v>33</v>
      </c>
      <c r="AI1" s="35" t="s">
        <v>34</v>
      </c>
      <c r="AJ1" s="35" t="s">
        <v>35</v>
      </c>
      <c r="AK1" s="42" t="s">
        <v>36</v>
      </c>
      <c r="AL1" s="42" t="s">
        <v>37</v>
      </c>
      <c r="AM1" s="42" t="s">
        <v>38</v>
      </c>
      <c r="AN1" s="921" t="s">
        <v>39</v>
      </c>
      <c r="AO1" s="43" t="s">
        <v>40</v>
      </c>
      <c r="AP1" s="43" t="s">
        <v>41</v>
      </c>
      <c r="AQ1" s="30" t="s">
        <v>42</v>
      </c>
      <c r="AR1" s="30" t="s">
        <v>43</v>
      </c>
      <c r="AS1" s="31" t="s">
        <v>44</v>
      </c>
      <c r="AT1" s="30" t="s">
        <v>45</v>
      </c>
      <c r="AU1" s="30" t="s">
        <v>46</v>
      </c>
      <c r="AV1" s="30" t="s">
        <v>47</v>
      </c>
      <c r="AW1" s="1049" t="s">
        <v>48</v>
      </c>
      <c r="AX1" s="30" t="s">
        <v>49</v>
      </c>
      <c r="AY1" s="30" t="s">
        <v>50</v>
      </c>
      <c r="AZ1" s="30" t="s">
        <v>51</v>
      </c>
      <c r="BA1" s="30" t="s">
        <v>52</v>
      </c>
      <c r="BB1" s="30" t="s">
        <v>53</v>
      </c>
      <c r="BC1" s="30" t="s">
        <v>54</v>
      </c>
      <c r="BD1" s="30" t="s">
        <v>55</v>
      </c>
      <c r="BE1" s="30" t="s">
        <v>56</v>
      </c>
      <c r="BF1" s="30" t="s">
        <v>57</v>
      </c>
      <c r="BG1" s="30" t="s">
        <v>58</v>
      </c>
      <c r="BH1" s="30" t="s">
        <v>59</v>
      </c>
      <c r="BI1" s="30" t="s">
        <v>60</v>
      </c>
      <c r="BJ1" s="30" t="s">
        <v>61</v>
      </c>
      <c r="BK1" s="30" t="s">
        <v>62</v>
      </c>
      <c r="BL1" s="32" t="s">
        <v>63</v>
      </c>
      <c r="BM1" s="32" t="s">
        <v>64</v>
      </c>
      <c r="BN1" s="32" t="s">
        <v>65</v>
      </c>
      <c r="BO1" s="32" t="s">
        <v>66</v>
      </c>
      <c r="BP1" s="32" t="s">
        <v>67</v>
      </c>
      <c r="BQ1" s="32" t="s">
        <v>68</v>
      </c>
      <c r="BR1" s="32" t="s">
        <v>69</v>
      </c>
      <c r="BS1" s="32" t="s">
        <v>70</v>
      </c>
      <c r="BT1" s="32" t="s">
        <v>71</v>
      </c>
      <c r="BU1" s="30" t="s">
        <v>72</v>
      </c>
      <c r="BV1" s="32" t="s">
        <v>73</v>
      </c>
      <c r="BW1" s="32" t="s">
        <v>74</v>
      </c>
      <c r="BX1" s="32" t="s">
        <v>75</v>
      </c>
      <c r="BY1" s="32" t="s">
        <v>76</v>
      </c>
      <c r="BZ1" s="32" t="s">
        <v>77</v>
      </c>
      <c r="CA1" s="32" t="s">
        <v>78</v>
      </c>
      <c r="CB1" s="32" t="s">
        <v>79</v>
      </c>
      <c r="CC1" s="32" t="s">
        <v>80</v>
      </c>
      <c r="CD1" s="32" t="s">
        <v>81</v>
      </c>
      <c r="CE1" s="32" t="s">
        <v>82</v>
      </c>
      <c r="CF1" s="32" t="s">
        <v>83</v>
      </c>
      <c r="CG1" s="32" t="s">
        <v>84</v>
      </c>
      <c r="CH1" s="32" t="s">
        <v>85</v>
      </c>
      <c r="CI1" s="32" t="s">
        <v>86</v>
      </c>
      <c r="CJ1" s="32" t="s">
        <v>87</v>
      </c>
      <c r="CK1" s="32" t="s">
        <v>88</v>
      </c>
      <c r="CL1" s="991" t="s">
        <v>89</v>
      </c>
      <c r="CM1" s="32" t="s">
        <v>90</v>
      </c>
      <c r="CN1" s="32" t="s">
        <v>91</v>
      </c>
      <c r="CO1" s="32" t="s">
        <v>92</v>
      </c>
      <c r="CP1" s="32" t="s">
        <v>93</v>
      </c>
      <c r="CQ1" s="32" t="s">
        <v>94</v>
      </c>
      <c r="CR1" s="253" t="s">
        <v>95</v>
      </c>
    </row>
    <row r="2" spans="1:96" ht="51" customHeight="1">
      <c r="A2" s="22">
        <v>2200086328</v>
      </c>
      <c r="B2" s="49" t="s">
        <v>96</v>
      </c>
      <c r="C2" s="19" t="s">
        <v>97</v>
      </c>
      <c r="D2" s="18" t="s">
        <v>98</v>
      </c>
      <c r="E2" s="1" t="s">
        <v>99</v>
      </c>
      <c r="F2" s="3" t="s">
        <v>100</v>
      </c>
      <c r="G2" s="19" t="s">
        <v>101</v>
      </c>
      <c r="H2" s="49"/>
      <c r="I2" s="49"/>
      <c r="J2" s="20" t="s">
        <v>102</v>
      </c>
      <c r="K2" s="90" t="s">
        <v>103</v>
      </c>
      <c r="L2" s="3" t="s">
        <v>104</v>
      </c>
      <c r="M2" s="44"/>
      <c r="N2" s="1" t="s">
        <v>105</v>
      </c>
      <c r="O2" s="135" t="s">
        <v>106</v>
      </c>
      <c r="P2" s="1" t="s">
        <v>107</v>
      </c>
      <c r="Q2" s="1" t="s">
        <v>108</v>
      </c>
      <c r="R2" s="3" t="s">
        <v>109</v>
      </c>
      <c r="S2" s="5" t="str">
        <f t="shared" ref="S2:S15" si="0">_xlfn.XLOOKUP($A2,GCPJ,DEFESA,"N/D",0,-1)</f>
        <v>N/D</v>
      </c>
      <c r="T2" s="6" t="str">
        <f>_xlfn.XLOOKUP($A2,GCPJ,DATA,"N/D",0,-1)</f>
        <v>N/D</v>
      </c>
      <c r="U2" s="224" t="str">
        <f t="shared" ref="U2:U20" si="1">_xlfn.XLOOKUP($A2,GCPJ,HORA,"N/D",0,-1)</f>
        <v>N/D</v>
      </c>
      <c r="Z2" s="1153" t="s">
        <v>110</v>
      </c>
      <c r="AA2" s="573" t="s">
        <v>111</v>
      </c>
      <c r="AE2" s="2" t="s">
        <v>112</v>
      </c>
      <c r="AH2" s="5"/>
      <c r="AN2" s="5"/>
      <c r="AR2" s="1"/>
      <c r="AS2" s="1"/>
      <c r="AT2" s="1"/>
      <c r="AU2" s="1"/>
      <c r="AV2" s="1"/>
      <c r="AW2" s="1"/>
      <c r="AX2" s="1"/>
      <c r="AY2" s="1"/>
      <c r="AZ2" s="1"/>
      <c r="BA2" s="1"/>
      <c r="BB2" s="1"/>
      <c r="BC2" s="1"/>
      <c r="BD2" s="1"/>
      <c r="BE2" s="1"/>
      <c r="BF2" s="1"/>
      <c r="BG2" s="1"/>
      <c r="BH2" s="38"/>
      <c r="BI2" s="1"/>
      <c r="BJ2" s="1"/>
      <c r="BK2" s="1"/>
      <c r="BL2" s="1"/>
      <c r="BM2" s="1"/>
      <c r="BN2" s="1"/>
      <c r="BO2" s="1"/>
      <c r="BP2" s="1"/>
      <c r="BQ2" s="1"/>
      <c r="BR2" s="1"/>
      <c r="BS2" s="1"/>
      <c r="BT2" s="38"/>
      <c r="BU2" s="1"/>
      <c r="BV2" s="1"/>
      <c r="BW2" s="1"/>
      <c r="BX2" s="1"/>
      <c r="BY2" s="1"/>
      <c r="BZ2" s="1"/>
      <c r="CA2" s="1"/>
      <c r="CB2" s="1"/>
      <c r="CC2" s="1"/>
      <c r="CD2" s="1"/>
      <c r="CE2" s="1"/>
      <c r="CF2" s="38"/>
      <c r="CG2" s="1"/>
      <c r="CH2" s="1"/>
      <c r="CI2" s="1"/>
      <c r="CJ2" s="1"/>
      <c r="CK2" s="1"/>
      <c r="CL2" s="1"/>
      <c r="CM2" s="1"/>
      <c r="CN2" s="1"/>
      <c r="CO2" s="1"/>
      <c r="CP2" s="1"/>
      <c r="CQ2" s="1"/>
      <c r="CR2" s="5" t="s">
        <v>113</v>
      </c>
    </row>
    <row r="3" spans="1:96" ht="42">
      <c r="A3" s="492">
        <v>2500334399</v>
      </c>
      <c r="B3" s="493" t="s">
        <v>114</v>
      </c>
      <c r="C3" s="494" t="s">
        <v>115</v>
      </c>
      <c r="D3" s="553">
        <v>45775</v>
      </c>
      <c r="E3" s="496" t="s">
        <v>116</v>
      </c>
      <c r="F3" s="496" t="s">
        <v>100</v>
      </c>
      <c r="G3" s="497" t="s">
        <v>117</v>
      </c>
      <c r="H3" s="1139"/>
      <c r="I3" s="1139"/>
      <c r="J3" s="497" t="s">
        <v>118</v>
      </c>
      <c r="K3" s="493" t="s">
        <v>119</v>
      </c>
      <c r="L3" s="492" t="s">
        <v>104</v>
      </c>
      <c r="M3" s="498">
        <v>45782</v>
      </c>
      <c r="N3" s="492" t="s">
        <v>105</v>
      </c>
      <c r="O3" s="493" t="s">
        <v>120</v>
      </c>
      <c r="P3" s="496" t="s">
        <v>121</v>
      </c>
      <c r="Q3" s="496" t="s">
        <v>122</v>
      </c>
      <c r="R3" s="496" t="s">
        <v>123</v>
      </c>
      <c r="S3" s="492" t="str">
        <f t="shared" si="0"/>
        <v>BAIXADA</v>
      </c>
      <c r="T3" s="495" t="str">
        <f>_xlfn.XLOOKUP($A3,GCPJ,DATA,"N/D",0,-1)</f>
        <v>-</v>
      </c>
      <c r="U3" s="499">
        <f t="shared" si="1"/>
        <v>0.58333333333333337</v>
      </c>
      <c r="V3" s="494"/>
      <c r="W3" s="494"/>
      <c r="X3" s="494"/>
      <c r="Y3" s="494"/>
      <c r="Z3" s="1154"/>
      <c r="AA3" s="494"/>
      <c r="AB3" s="493"/>
      <c r="AC3" s="494"/>
      <c r="AD3" s="494"/>
      <c r="AE3" s="494"/>
      <c r="AF3" s="494"/>
      <c r="AG3" s="492"/>
      <c r="AH3" s="778"/>
      <c r="AI3" s="492"/>
      <c r="AJ3" s="492"/>
      <c r="AK3" s="494"/>
      <c r="AL3" s="494"/>
      <c r="AM3" s="492"/>
      <c r="AN3" s="492"/>
      <c r="AO3" s="492" t="s">
        <v>124</v>
      </c>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4"/>
      <c r="CH3" s="492"/>
      <c r="CI3" s="492"/>
      <c r="CJ3" s="492"/>
      <c r="CK3" s="492"/>
      <c r="CL3" s="492"/>
      <c r="CM3" s="492"/>
      <c r="CN3" s="492"/>
      <c r="CO3" s="492"/>
      <c r="CP3" s="492"/>
      <c r="CQ3" s="492"/>
      <c r="CR3" s="492" t="s">
        <v>125</v>
      </c>
    </row>
    <row r="4" spans="1:96" s="302" customFormat="1" ht="55.4" customHeight="1">
      <c r="A4" s="5">
        <v>2300070710</v>
      </c>
      <c r="B4" s="48" t="s">
        <v>126</v>
      </c>
      <c r="C4" s="2" t="s">
        <v>97</v>
      </c>
      <c r="D4" s="18">
        <v>44907</v>
      </c>
      <c r="E4" s="1" t="s">
        <v>127</v>
      </c>
      <c r="F4" s="2" t="s">
        <v>128</v>
      </c>
      <c r="G4" s="21" t="s">
        <v>129</v>
      </c>
      <c r="H4" s="242"/>
      <c r="I4" s="242"/>
      <c r="J4" s="21" t="s">
        <v>118</v>
      </c>
      <c r="K4" s="48" t="s">
        <v>130</v>
      </c>
      <c r="L4" s="5" t="s">
        <v>104</v>
      </c>
      <c r="M4" s="47">
        <v>44953</v>
      </c>
      <c r="N4" s="5" t="s">
        <v>105</v>
      </c>
      <c r="O4" s="48" t="s">
        <v>131</v>
      </c>
      <c r="P4" s="724" t="s">
        <v>132</v>
      </c>
      <c r="Q4" s="2" t="s">
        <v>133</v>
      </c>
      <c r="R4" s="2" t="s">
        <v>123</v>
      </c>
      <c r="S4" s="5" t="str">
        <f t="shared" si="0"/>
        <v>N/D</v>
      </c>
      <c r="T4" s="6" t="str">
        <f>_xlfn.XLOOKUP($A4,GCPJ,DATA,"N/D",0,-1)</f>
        <v>N/D</v>
      </c>
      <c r="U4" s="224" t="str">
        <f t="shared" si="1"/>
        <v>N/D</v>
      </c>
      <c r="V4" s="2"/>
      <c r="W4" s="2"/>
      <c r="X4" s="2"/>
      <c r="Y4" s="2"/>
      <c r="Z4" s="1155"/>
      <c r="AA4" s="2"/>
      <c r="AB4" s="48"/>
      <c r="AC4" s="2"/>
      <c r="AD4" s="2"/>
      <c r="AE4" s="2"/>
      <c r="AF4" s="2"/>
      <c r="AG4" s="5"/>
      <c r="AH4" s="5"/>
      <c r="AI4" s="5"/>
      <c r="AJ4" s="5"/>
      <c r="AK4" s="2"/>
      <c r="AL4" s="2"/>
      <c r="AM4" s="5"/>
      <c r="AN4" s="5"/>
      <c r="AO4" s="5" t="s">
        <v>124</v>
      </c>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2"/>
      <c r="CH4" s="5"/>
      <c r="CI4" s="5"/>
      <c r="CJ4" s="5"/>
      <c r="CK4" s="5"/>
      <c r="CL4" s="5"/>
      <c r="CM4" s="5"/>
      <c r="CN4" s="5"/>
      <c r="CO4" s="5"/>
      <c r="CP4" s="5"/>
      <c r="CQ4" s="5"/>
      <c r="CR4" s="5" t="s">
        <v>125</v>
      </c>
    </row>
    <row r="5" spans="1:96" ht="70">
      <c r="A5" s="5">
        <v>2400299920</v>
      </c>
      <c r="B5" s="48" t="s">
        <v>134</v>
      </c>
      <c r="C5" s="2" t="s">
        <v>135</v>
      </c>
      <c r="D5" s="18">
        <v>45397</v>
      </c>
      <c r="E5" s="1" t="s">
        <v>100</v>
      </c>
      <c r="F5" s="2" t="s">
        <v>122</v>
      </c>
      <c r="G5" s="21" t="s">
        <v>136</v>
      </c>
      <c r="J5" s="21" t="s">
        <v>118</v>
      </c>
      <c r="K5" s="48" t="s">
        <v>137</v>
      </c>
      <c r="L5" s="5" t="s">
        <v>104</v>
      </c>
      <c r="M5" s="47">
        <v>45399</v>
      </c>
      <c r="N5" s="5" t="s">
        <v>138</v>
      </c>
      <c r="O5" s="48" t="s">
        <v>139</v>
      </c>
      <c r="P5" s="2" t="s">
        <v>140</v>
      </c>
      <c r="Q5" s="2" t="s">
        <v>141</v>
      </c>
      <c r="R5" s="2" t="s">
        <v>142</v>
      </c>
      <c r="S5" s="5" t="str">
        <f t="shared" si="0"/>
        <v>N/D</v>
      </c>
      <c r="T5" s="6" t="str">
        <f>_xlfn.XLOOKUP($A5,GCPJ,DATA,"N/D",0,-1)</f>
        <v>N/D</v>
      </c>
      <c r="U5" s="224" t="str">
        <f t="shared" si="1"/>
        <v>N/D</v>
      </c>
      <c r="AH5" s="5"/>
      <c r="AN5" s="5"/>
      <c r="AO5" s="5" t="s">
        <v>124</v>
      </c>
      <c r="AQ5" s="5" t="s">
        <v>143</v>
      </c>
      <c r="BU5" s="5" t="s">
        <v>143</v>
      </c>
      <c r="CR5" s="5" t="s">
        <v>125</v>
      </c>
    </row>
    <row r="6" spans="1:96" s="302" customFormat="1" ht="28">
      <c r="A6" s="492">
        <v>2500608300</v>
      </c>
      <c r="B6" s="493" t="s">
        <v>144</v>
      </c>
      <c r="C6" s="494" t="s">
        <v>145</v>
      </c>
      <c r="D6" s="553">
        <v>45867</v>
      </c>
      <c r="E6" s="496" t="s">
        <v>100</v>
      </c>
      <c r="F6" s="496" t="s">
        <v>122</v>
      </c>
      <c r="G6" s="497" t="s">
        <v>146</v>
      </c>
      <c r="H6" s="1139"/>
      <c r="I6" s="1139"/>
      <c r="J6" s="497" t="s">
        <v>118</v>
      </c>
      <c r="K6" s="493" t="s">
        <v>147</v>
      </c>
      <c r="L6" s="492" t="s">
        <v>104</v>
      </c>
      <c r="M6" s="498">
        <v>45870</v>
      </c>
      <c r="N6" s="492" t="s">
        <v>138</v>
      </c>
      <c r="O6" s="493" t="s">
        <v>148</v>
      </c>
      <c r="P6" s="494" t="s">
        <v>149</v>
      </c>
      <c r="Q6" s="494" t="s">
        <v>122</v>
      </c>
      <c r="R6" s="494" t="s">
        <v>123</v>
      </c>
      <c r="S6" s="492" t="str">
        <f t="shared" si="0"/>
        <v>BAIXADA</v>
      </c>
      <c r="T6" s="495">
        <v>46049</v>
      </c>
      <c r="U6" s="499">
        <f t="shared" si="1"/>
        <v>0.4375</v>
      </c>
      <c r="V6" s="494"/>
      <c r="W6" s="494"/>
      <c r="X6" s="494"/>
      <c r="Y6" s="494"/>
      <c r="Z6" s="1154" t="s">
        <v>539</v>
      </c>
      <c r="AA6" s="494" t="s">
        <v>151</v>
      </c>
      <c r="AB6" s="493"/>
      <c r="AC6" s="494"/>
      <c r="AD6" s="494"/>
      <c r="AE6" s="494"/>
      <c r="AF6" s="494"/>
      <c r="AG6" s="492"/>
      <c r="AH6" s="778"/>
      <c r="AI6" s="492"/>
      <c r="AJ6" s="492"/>
      <c r="AK6" s="494"/>
      <c r="AL6" s="494"/>
      <c r="AM6" s="492"/>
      <c r="AN6" s="694"/>
      <c r="AO6" s="492" t="s">
        <v>124</v>
      </c>
      <c r="AP6" s="492"/>
      <c r="AQ6" s="492"/>
      <c r="AR6" s="492"/>
      <c r="AS6" s="492" t="s">
        <v>124</v>
      </c>
      <c r="AT6" s="492" t="s">
        <v>124</v>
      </c>
      <c r="AU6" s="492"/>
      <c r="AV6" s="492"/>
      <c r="AW6" s="492" t="s">
        <v>124</v>
      </c>
      <c r="AX6" s="492"/>
      <c r="AY6" s="492"/>
      <c r="AZ6" s="492" t="s">
        <v>124</v>
      </c>
      <c r="BA6" s="492"/>
      <c r="BB6" s="492" t="s">
        <v>143</v>
      </c>
      <c r="BC6" s="492" t="s">
        <v>124</v>
      </c>
      <c r="BD6" s="492"/>
      <c r="BE6" s="492"/>
      <c r="BF6" s="492"/>
      <c r="BG6" s="492"/>
      <c r="BH6" s="492"/>
      <c r="BI6" s="492"/>
      <c r="BJ6" s="492"/>
      <c r="BK6" s="492"/>
      <c r="BL6" s="492" t="s">
        <v>124</v>
      </c>
      <c r="BM6" s="492"/>
      <c r="BN6" s="492"/>
      <c r="BO6" s="492"/>
      <c r="BP6" s="492"/>
      <c r="BQ6" s="492"/>
      <c r="BR6" s="492"/>
      <c r="BS6" s="492"/>
      <c r="BT6" s="492"/>
      <c r="BU6" s="492"/>
      <c r="BV6" s="492"/>
      <c r="BW6" s="492"/>
      <c r="BX6" s="492"/>
      <c r="BY6" s="492"/>
      <c r="BZ6" s="492"/>
      <c r="CA6" s="492" t="s">
        <v>143</v>
      </c>
      <c r="CB6" s="492"/>
      <c r="CC6" s="492" t="s">
        <v>124</v>
      </c>
      <c r="CD6" s="492"/>
      <c r="CE6" s="492"/>
      <c r="CF6" s="492"/>
      <c r="CG6" s="494"/>
      <c r="CH6" s="492"/>
      <c r="CI6" s="492"/>
      <c r="CJ6" s="492"/>
      <c r="CK6" s="492"/>
      <c r="CL6" s="492"/>
      <c r="CM6" s="492"/>
      <c r="CN6" s="492"/>
      <c r="CO6" s="492"/>
      <c r="CP6" s="492"/>
      <c r="CQ6" s="492"/>
      <c r="CR6" s="492" t="s">
        <v>125</v>
      </c>
    </row>
    <row r="7" spans="1:96" ht="42">
      <c r="A7" s="22">
        <v>2100096236</v>
      </c>
      <c r="B7" s="49" t="s">
        <v>152</v>
      </c>
      <c r="C7" s="20" t="s">
        <v>153</v>
      </c>
      <c r="D7" s="18">
        <v>44236</v>
      </c>
      <c r="E7" s="1" t="s">
        <v>100</v>
      </c>
      <c r="F7" s="3" t="s">
        <v>122</v>
      </c>
      <c r="G7" s="20" t="s">
        <v>154</v>
      </c>
      <c r="H7" s="50"/>
      <c r="I7" s="50"/>
      <c r="J7" s="20" t="s">
        <v>155</v>
      </c>
      <c r="K7" s="90" t="s">
        <v>103</v>
      </c>
      <c r="L7" s="3" t="s">
        <v>104</v>
      </c>
      <c r="M7" s="44"/>
      <c r="N7" s="3" t="s">
        <v>138</v>
      </c>
      <c r="O7" s="90" t="s">
        <v>156</v>
      </c>
      <c r="P7" s="13" t="s">
        <v>157</v>
      </c>
      <c r="Q7" s="8" t="s">
        <v>158</v>
      </c>
      <c r="R7" s="3" t="s">
        <v>142</v>
      </c>
      <c r="S7" s="5" t="str">
        <f t="shared" si="0"/>
        <v>N/D</v>
      </c>
      <c r="T7" s="6" t="str">
        <f>_xlfn.XLOOKUP($A7,GCPJ,DATA,"N/D",0,-1)</f>
        <v>N/D</v>
      </c>
      <c r="U7" s="224" t="str">
        <f t="shared" si="1"/>
        <v>N/D</v>
      </c>
      <c r="AH7" s="5"/>
      <c r="AN7" s="5"/>
      <c r="AQ7" s="1" t="s">
        <v>124</v>
      </c>
      <c r="AR7" s="1"/>
      <c r="AS7" s="1" t="s">
        <v>124</v>
      </c>
      <c r="AT7" s="1"/>
      <c r="AU7" s="1"/>
      <c r="AV7" s="1"/>
      <c r="AW7" s="1"/>
      <c r="AX7" s="1"/>
      <c r="AY7" s="1"/>
      <c r="AZ7" s="1"/>
      <c r="BA7" s="1" t="s">
        <v>124</v>
      </c>
      <c r="BB7" s="1"/>
      <c r="BC7" s="1"/>
      <c r="BD7" s="1"/>
      <c r="BE7" s="1"/>
      <c r="BF7" s="1"/>
      <c r="BG7" s="1"/>
      <c r="BH7" s="1"/>
      <c r="BI7" s="1"/>
      <c r="BJ7" s="1"/>
      <c r="BK7" s="1"/>
      <c r="BL7" s="2"/>
      <c r="BM7" s="2"/>
      <c r="BN7" s="2"/>
      <c r="BO7" s="2"/>
      <c r="BP7" s="2"/>
      <c r="BQ7" s="2"/>
      <c r="BR7" s="2"/>
      <c r="BS7" s="2"/>
      <c r="BT7" s="2"/>
      <c r="BU7" s="1"/>
      <c r="BV7" s="2"/>
      <c r="BW7" s="2"/>
      <c r="BX7" s="2"/>
      <c r="BY7" s="2"/>
      <c r="BZ7" s="2"/>
      <c r="CA7" s="2"/>
      <c r="CB7" s="2"/>
      <c r="CC7" s="2"/>
      <c r="CD7" s="2"/>
      <c r="CE7" s="2"/>
      <c r="CF7" s="2"/>
      <c r="CH7" s="2"/>
      <c r="CI7" s="2"/>
      <c r="CJ7" s="2"/>
      <c r="CK7" s="2"/>
      <c r="CL7" s="2"/>
      <c r="CM7" s="2" t="s">
        <v>124</v>
      </c>
      <c r="CN7" s="2"/>
      <c r="CO7" s="2"/>
      <c r="CP7" s="2"/>
      <c r="CQ7" s="2"/>
      <c r="CR7" s="5" t="s">
        <v>113</v>
      </c>
    </row>
    <row r="8" spans="1:96" s="503" customFormat="1" ht="54.65" customHeight="1">
      <c r="A8" s="492">
        <v>2500802462</v>
      </c>
      <c r="B8" s="493" t="s">
        <v>159</v>
      </c>
      <c r="C8" s="494" t="s">
        <v>160</v>
      </c>
      <c r="D8" s="553">
        <v>45869</v>
      </c>
      <c r="E8" s="496" t="s">
        <v>100</v>
      </c>
      <c r="F8" s="496" t="s">
        <v>122</v>
      </c>
      <c r="G8" s="497" t="s">
        <v>161</v>
      </c>
      <c r="H8" s="1139"/>
      <c r="I8" s="1139"/>
      <c r="J8" s="497" t="s">
        <v>162</v>
      </c>
      <c r="K8" s="493" t="s">
        <v>163</v>
      </c>
      <c r="L8" s="492" t="s">
        <v>104</v>
      </c>
      <c r="M8" s="498">
        <v>45931</v>
      </c>
      <c r="N8" s="496" t="s">
        <v>138</v>
      </c>
      <c r="O8" s="493" t="s">
        <v>164</v>
      </c>
      <c r="P8" s="494" t="s">
        <v>121</v>
      </c>
      <c r="Q8" s="494" t="s">
        <v>122</v>
      </c>
      <c r="R8" s="494" t="s">
        <v>123</v>
      </c>
      <c r="S8" s="492" t="str">
        <f t="shared" si="0"/>
        <v>BAIXADA</v>
      </c>
      <c r="T8" s="495">
        <f>_xlfn.XLOOKUP($A8,GCPJ,DATA,"N/D",0,-1)</f>
        <v>0</v>
      </c>
      <c r="U8" s="499">
        <f t="shared" si="1"/>
        <v>0.41666666666666669</v>
      </c>
      <c r="V8" s="494"/>
      <c r="W8" s="494"/>
      <c r="X8" s="494"/>
      <c r="Y8" s="494"/>
      <c r="Z8" s="1154" t="s">
        <v>150</v>
      </c>
      <c r="AA8" s="494"/>
      <c r="AB8" s="493"/>
      <c r="AC8" s="494"/>
      <c r="AD8" s="494"/>
      <c r="AE8" s="494"/>
      <c r="AF8" s="494"/>
      <c r="AG8" s="492"/>
      <c r="AH8" s="778"/>
      <c r="AI8" s="492"/>
      <c r="AJ8" s="492"/>
      <c r="AK8" s="494"/>
      <c r="AL8" s="494"/>
      <c r="AM8" s="492"/>
      <c r="AN8" s="694"/>
      <c r="AO8" s="492" t="s">
        <v>124</v>
      </c>
      <c r="AP8" s="492"/>
      <c r="AQ8" s="492" t="s">
        <v>124</v>
      </c>
      <c r="AR8" s="492"/>
      <c r="AS8" s="492" t="s">
        <v>124</v>
      </c>
      <c r="AT8" s="492" t="s">
        <v>124</v>
      </c>
      <c r="AU8" s="492"/>
      <c r="AV8" s="492"/>
      <c r="AW8" s="492"/>
      <c r="AX8" s="492"/>
      <c r="AY8" s="492"/>
      <c r="AZ8" s="492"/>
      <c r="BA8" s="492" t="s">
        <v>124</v>
      </c>
      <c r="BB8" s="492"/>
      <c r="BC8" s="492"/>
      <c r="BD8" s="492"/>
      <c r="BE8" s="492"/>
      <c r="BF8" s="492"/>
      <c r="BG8" s="492"/>
      <c r="BH8" s="492"/>
      <c r="BI8" s="492"/>
      <c r="BJ8" s="492"/>
      <c r="BK8" s="492"/>
      <c r="BL8" s="492"/>
      <c r="BM8" s="492"/>
      <c r="BN8" s="492"/>
      <c r="BO8" s="492"/>
      <c r="BP8" s="492"/>
      <c r="BQ8" s="492"/>
      <c r="BR8" s="492"/>
      <c r="BS8" s="492"/>
      <c r="BT8" s="492"/>
      <c r="BU8" s="492" t="s">
        <v>124</v>
      </c>
      <c r="BV8" s="492"/>
      <c r="BW8" s="492"/>
      <c r="BX8" s="492"/>
      <c r="BY8" s="492"/>
      <c r="BZ8" s="492"/>
      <c r="CA8" s="492"/>
      <c r="CB8" s="492" t="s">
        <v>124</v>
      </c>
      <c r="CC8" s="492"/>
      <c r="CD8" s="492"/>
      <c r="CE8" s="492"/>
      <c r="CF8" s="492" t="s">
        <v>124</v>
      </c>
      <c r="CG8" s="494"/>
      <c r="CH8" s="492" t="s">
        <v>143</v>
      </c>
      <c r="CI8" s="492"/>
      <c r="CJ8" s="492"/>
      <c r="CK8" s="492"/>
      <c r="CL8" s="492"/>
      <c r="CM8" s="492"/>
      <c r="CN8" s="492"/>
      <c r="CO8" s="492"/>
      <c r="CP8" s="492"/>
      <c r="CQ8" s="492"/>
      <c r="CR8" s="492" t="s">
        <v>125</v>
      </c>
    </row>
    <row r="9" spans="1:96" s="459" customFormat="1" ht="50.15" customHeight="1">
      <c r="A9" s="492">
        <v>2600097111</v>
      </c>
      <c r="B9" s="493" t="s">
        <v>159</v>
      </c>
      <c r="C9" s="494" t="s">
        <v>160</v>
      </c>
      <c r="D9" s="553">
        <v>45989</v>
      </c>
      <c r="E9" s="496" t="s">
        <v>100</v>
      </c>
      <c r="F9" s="496" t="s">
        <v>122</v>
      </c>
      <c r="G9" s="497" t="s">
        <v>165</v>
      </c>
      <c r="H9" s="1139"/>
      <c r="I9" s="1139"/>
      <c r="J9" s="497" t="s">
        <v>162</v>
      </c>
      <c r="K9" s="493" t="s">
        <v>163</v>
      </c>
      <c r="L9" s="492" t="s">
        <v>104</v>
      </c>
      <c r="M9" s="498">
        <v>46066</v>
      </c>
      <c r="N9" s="492" t="s">
        <v>138</v>
      </c>
      <c r="O9" s="493" t="s">
        <v>164</v>
      </c>
      <c r="P9" s="494" t="s">
        <v>166</v>
      </c>
      <c r="Q9" s="494" t="s">
        <v>122</v>
      </c>
      <c r="R9" s="494" t="s">
        <v>123</v>
      </c>
      <c r="S9" s="492" t="str">
        <f t="shared" si="0"/>
        <v>N</v>
      </c>
      <c r="T9" s="495">
        <v>46156</v>
      </c>
      <c r="U9" s="499">
        <f t="shared" si="1"/>
        <v>0.4236111111111111</v>
      </c>
      <c r="V9" s="494"/>
      <c r="W9" s="494"/>
      <c r="X9" s="494"/>
      <c r="Y9" s="494"/>
      <c r="Z9" s="1154" t="s">
        <v>539</v>
      </c>
      <c r="AA9" s="494"/>
      <c r="AB9" s="493"/>
      <c r="AC9" s="494"/>
      <c r="AD9" s="494"/>
      <c r="AE9" s="494"/>
      <c r="AF9" s="494"/>
      <c r="AG9" s="492"/>
      <c r="AH9" s="694"/>
      <c r="AI9" s="492"/>
      <c r="AJ9" s="492"/>
      <c r="AK9" s="494"/>
      <c r="AL9" s="494"/>
      <c r="AM9" s="492"/>
      <c r="AN9" s="694"/>
      <c r="AO9" s="492" t="s">
        <v>124</v>
      </c>
      <c r="AP9" s="492"/>
      <c r="AQ9" s="492"/>
      <c r="AR9" s="492"/>
      <c r="AS9" s="492"/>
      <c r="AT9" s="492"/>
      <c r="AU9" s="492"/>
      <c r="AV9" s="492"/>
      <c r="AW9" s="492"/>
      <c r="AX9" s="492"/>
      <c r="AY9" s="492"/>
      <c r="AZ9" s="492"/>
      <c r="BA9" s="492"/>
      <c r="BB9" s="492"/>
      <c r="BC9" s="492"/>
      <c r="BD9" s="492"/>
      <c r="BE9" s="492"/>
      <c r="BF9" s="492"/>
      <c r="BG9" s="492"/>
      <c r="BH9" s="492"/>
      <c r="BI9" s="492"/>
      <c r="BJ9" s="492"/>
      <c r="BK9" s="492"/>
      <c r="BL9" s="492"/>
      <c r="BM9" s="492"/>
      <c r="BN9" s="492"/>
      <c r="BO9" s="492"/>
      <c r="BP9" s="492"/>
      <c r="BQ9" s="492"/>
      <c r="BR9" s="492"/>
      <c r="BS9" s="492"/>
      <c r="BT9" s="492"/>
      <c r="BU9" s="492"/>
      <c r="BV9" s="492"/>
      <c r="BW9" s="492"/>
      <c r="BX9" s="492"/>
      <c r="BY9" s="492"/>
      <c r="BZ9" s="492"/>
      <c r="CA9" s="492"/>
      <c r="CB9" s="492"/>
      <c r="CC9" s="492"/>
      <c r="CD9" s="492"/>
      <c r="CE9" s="492"/>
      <c r="CF9" s="492"/>
      <c r="CG9" s="494"/>
      <c r="CH9" s="492"/>
      <c r="CI9" s="492"/>
      <c r="CJ9" s="492"/>
      <c r="CK9" s="492"/>
      <c r="CL9" s="492"/>
      <c r="CM9" s="492"/>
      <c r="CN9" s="492"/>
      <c r="CO9" s="492"/>
      <c r="CP9" s="492"/>
      <c r="CQ9" s="492"/>
      <c r="CR9" s="492" t="s">
        <v>125</v>
      </c>
    </row>
    <row r="10" spans="1:96" s="375" customFormat="1" ht="56">
      <c r="A10" s="492">
        <v>2500687732</v>
      </c>
      <c r="B10" s="493" t="s">
        <v>167</v>
      </c>
      <c r="C10" s="494" t="s">
        <v>168</v>
      </c>
      <c r="D10" s="553">
        <v>45890</v>
      </c>
      <c r="E10" s="496" t="s">
        <v>100</v>
      </c>
      <c r="F10" s="496" t="s">
        <v>122</v>
      </c>
      <c r="G10" s="497" t="s">
        <v>169</v>
      </c>
      <c r="H10" s="1139" t="s">
        <v>170</v>
      </c>
      <c r="I10" s="1139"/>
      <c r="J10" s="497" t="s">
        <v>118</v>
      </c>
      <c r="K10" s="493" t="s">
        <v>171</v>
      </c>
      <c r="L10" s="492" t="s">
        <v>104</v>
      </c>
      <c r="M10" s="498">
        <v>45899</v>
      </c>
      <c r="N10" s="492" t="s">
        <v>138</v>
      </c>
      <c r="O10" s="493" t="s">
        <v>172</v>
      </c>
      <c r="P10" s="494" t="s">
        <v>121</v>
      </c>
      <c r="Q10" s="494" t="s">
        <v>122</v>
      </c>
      <c r="R10" s="494" t="s">
        <v>123</v>
      </c>
      <c r="S10" s="492" t="str">
        <f t="shared" si="0"/>
        <v xml:space="preserve">PENDENTE </v>
      </c>
      <c r="T10" s="495">
        <v>46302</v>
      </c>
      <c r="U10" s="499">
        <f t="shared" si="1"/>
        <v>0.52083333333333337</v>
      </c>
      <c r="V10" s="494"/>
      <c r="W10" s="494"/>
      <c r="X10" s="494"/>
      <c r="Y10" s="494"/>
      <c r="Z10" s="1154"/>
      <c r="AA10" s="494"/>
      <c r="AB10" s="493"/>
      <c r="AC10" s="494"/>
      <c r="AD10" s="494"/>
      <c r="AE10" s="494"/>
      <c r="AF10" s="494"/>
      <c r="AG10" s="492"/>
      <c r="AH10" s="778"/>
      <c r="AI10" s="492"/>
      <c r="AJ10" s="492"/>
      <c r="AK10" s="494"/>
      <c r="AL10" s="494"/>
      <c r="AM10" s="492"/>
      <c r="AN10" s="694"/>
      <c r="AO10" s="492" t="s">
        <v>124</v>
      </c>
      <c r="AP10" s="492"/>
      <c r="AQ10" s="492" t="s">
        <v>124</v>
      </c>
      <c r="AR10" s="492"/>
      <c r="AS10" s="492" t="s">
        <v>124</v>
      </c>
      <c r="AT10" s="492" t="s">
        <v>124</v>
      </c>
      <c r="AU10" s="492"/>
      <c r="AV10" s="492"/>
      <c r="AW10" s="492"/>
      <c r="AX10" s="492"/>
      <c r="AY10" s="492"/>
      <c r="AZ10" s="492"/>
      <c r="BA10" s="492" t="s">
        <v>124</v>
      </c>
      <c r="BB10" s="492"/>
      <c r="BC10" s="492"/>
      <c r="BD10" s="492"/>
      <c r="BE10" s="492"/>
      <c r="BF10" s="492"/>
      <c r="BG10" s="492"/>
      <c r="BH10" s="492"/>
      <c r="BI10" s="492"/>
      <c r="BJ10" s="492"/>
      <c r="BK10" s="492"/>
      <c r="BL10" s="492"/>
      <c r="BM10" s="492"/>
      <c r="BN10" s="492"/>
      <c r="BO10" s="492"/>
      <c r="BP10" s="492"/>
      <c r="BQ10" s="492"/>
      <c r="BR10" s="492"/>
      <c r="BS10" s="492"/>
      <c r="BT10" s="492"/>
      <c r="BU10" s="492" t="s">
        <v>124</v>
      </c>
      <c r="BV10" s="492"/>
      <c r="BW10" s="492"/>
      <c r="BX10" s="492"/>
      <c r="BY10" s="492"/>
      <c r="BZ10" s="492"/>
      <c r="CA10" s="492"/>
      <c r="CB10" s="492"/>
      <c r="CC10" s="492" t="s">
        <v>124</v>
      </c>
      <c r="CD10" s="492"/>
      <c r="CE10" s="492"/>
      <c r="CF10" s="492"/>
      <c r="CG10" s="494" t="s">
        <v>173</v>
      </c>
      <c r="CH10" s="492"/>
      <c r="CI10" s="492"/>
      <c r="CJ10" s="492"/>
      <c r="CK10" s="492"/>
      <c r="CL10" s="494" t="s">
        <v>174</v>
      </c>
      <c r="CM10" s="492"/>
      <c r="CN10" s="492"/>
      <c r="CO10" s="492"/>
      <c r="CP10" s="492"/>
      <c r="CQ10" s="492"/>
      <c r="CR10" s="492" t="s">
        <v>125</v>
      </c>
    </row>
    <row r="11" spans="1:96" s="302" customFormat="1" ht="29.25" customHeight="1">
      <c r="A11" s="22">
        <v>2000553368</v>
      </c>
      <c r="B11" s="50" t="s">
        <v>175</v>
      </c>
      <c r="C11" s="20" t="s">
        <v>115</v>
      </c>
      <c r="D11" s="18">
        <v>44090</v>
      </c>
      <c r="E11" s="1" t="s">
        <v>116</v>
      </c>
      <c r="F11" s="1" t="s">
        <v>100</v>
      </c>
      <c r="G11" s="19" t="s">
        <v>176</v>
      </c>
      <c r="H11" s="49"/>
      <c r="I11" s="49"/>
      <c r="J11" s="19" t="s">
        <v>102</v>
      </c>
      <c r="K11" s="135" t="s">
        <v>119</v>
      </c>
      <c r="L11" s="3" t="s">
        <v>104</v>
      </c>
      <c r="M11" s="45"/>
      <c r="N11" s="1" t="s">
        <v>105</v>
      </c>
      <c r="O11" s="135" t="s">
        <v>177</v>
      </c>
      <c r="P11" s="1" t="s">
        <v>178</v>
      </c>
      <c r="Q11" s="1" t="s">
        <v>179</v>
      </c>
      <c r="R11" s="1" t="s">
        <v>142</v>
      </c>
      <c r="S11" s="5" t="str">
        <f t="shared" si="0"/>
        <v>N/D</v>
      </c>
      <c r="T11" s="6" t="str">
        <f>_xlfn.XLOOKUP($A11,GCPJ,DATA,"N/D",0,-1)</f>
        <v>N/D</v>
      </c>
      <c r="U11" s="224" t="str">
        <f t="shared" si="1"/>
        <v>N/D</v>
      </c>
      <c r="V11" s="2"/>
      <c r="W11" s="2"/>
      <c r="X11" s="2"/>
      <c r="Y11" s="2"/>
      <c r="Z11" s="680"/>
      <c r="AA11" s="2"/>
      <c r="AB11" s="48"/>
      <c r="AC11" s="2"/>
      <c r="AD11" s="2"/>
      <c r="AE11" s="2"/>
      <c r="AF11" s="2"/>
      <c r="AG11" s="5"/>
      <c r="AH11" s="5"/>
      <c r="AI11" s="5"/>
      <c r="AJ11" s="5"/>
      <c r="AK11" s="2"/>
      <c r="AL11" s="2"/>
      <c r="AM11" s="5"/>
      <c r="AN11" s="5"/>
      <c r="AO11" s="5"/>
      <c r="AP11" s="5"/>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5" t="s">
        <v>125</v>
      </c>
    </row>
    <row r="12" spans="1:96" ht="70">
      <c r="A12" s="5">
        <v>2400605902</v>
      </c>
      <c r="B12" s="48" t="s">
        <v>180</v>
      </c>
      <c r="C12" s="2" t="s">
        <v>181</v>
      </c>
      <c r="D12" s="18">
        <v>45497</v>
      </c>
      <c r="E12" s="1" t="s">
        <v>182</v>
      </c>
      <c r="F12" s="2" t="s">
        <v>122</v>
      </c>
      <c r="G12" s="21" t="s">
        <v>183</v>
      </c>
      <c r="J12" s="21" t="s">
        <v>118</v>
      </c>
      <c r="K12" s="48" t="s">
        <v>171</v>
      </c>
      <c r="L12" s="5" t="s">
        <v>104</v>
      </c>
      <c r="M12" s="47">
        <v>45499</v>
      </c>
      <c r="N12" s="5" t="s">
        <v>138</v>
      </c>
      <c r="O12" s="48" t="s">
        <v>184</v>
      </c>
      <c r="P12" s="2" t="s">
        <v>185</v>
      </c>
      <c r="Q12" s="2" t="s">
        <v>122</v>
      </c>
      <c r="R12" s="2" t="s">
        <v>123</v>
      </c>
      <c r="S12" s="5" t="str">
        <f t="shared" si="0"/>
        <v>BAIXADA</v>
      </c>
      <c r="T12" s="6">
        <v>46076</v>
      </c>
      <c r="U12" s="224">
        <f t="shared" si="1"/>
        <v>0.41666666666666669</v>
      </c>
      <c r="Z12" s="1155" t="s">
        <v>150</v>
      </c>
      <c r="AA12" s="2" t="s">
        <v>186</v>
      </c>
      <c r="AH12" s="5"/>
      <c r="AN12" s="5"/>
      <c r="AO12" s="5" t="s">
        <v>124</v>
      </c>
      <c r="AQ12" s="5" t="s">
        <v>143</v>
      </c>
      <c r="CR12" s="5" t="s">
        <v>125</v>
      </c>
    </row>
    <row r="13" spans="1:96" s="302" customFormat="1" ht="81" customHeight="1">
      <c r="A13" s="492">
        <v>2500515734</v>
      </c>
      <c r="B13" s="493" t="s">
        <v>187</v>
      </c>
      <c r="C13" s="494" t="s">
        <v>188</v>
      </c>
      <c r="D13" s="553">
        <v>45825</v>
      </c>
      <c r="E13" s="496" t="s">
        <v>100</v>
      </c>
      <c r="F13" s="496" t="s">
        <v>122</v>
      </c>
      <c r="G13" s="497" t="s">
        <v>189</v>
      </c>
      <c r="H13" s="1139"/>
      <c r="I13" s="1139"/>
      <c r="J13" s="497" t="s">
        <v>118</v>
      </c>
      <c r="K13" s="493" t="s">
        <v>190</v>
      </c>
      <c r="L13" s="492" t="s">
        <v>104</v>
      </c>
      <c r="M13" s="498">
        <v>45840</v>
      </c>
      <c r="N13" s="492" t="s">
        <v>138</v>
      </c>
      <c r="O13" s="493" t="s">
        <v>191</v>
      </c>
      <c r="P13" s="494" t="s">
        <v>121</v>
      </c>
      <c r="Q13" s="494" t="s">
        <v>122</v>
      </c>
      <c r="R13" s="494" t="s">
        <v>123</v>
      </c>
      <c r="S13" s="492" t="str">
        <f t="shared" si="0"/>
        <v>N</v>
      </c>
      <c r="T13" s="495">
        <v>45782</v>
      </c>
      <c r="U13" s="499">
        <f t="shared" si="1"/>
        <v>0.60416666666666663</v>
      </c>
      <c r="V13" s="494"/>
      <c r="W13" s="494"/>
      <c r="X13" s="494"/>
      <c r="Y13" s="494"/>
      <c r="Z13" s="1154"/>
      <c r="AA13" s="494"/>
      <c r="AB13" s="493"/>
      <c r="AC13" s="494"/>
      <c r="AD13" s="494"/>
      <c r="AE13" s="494"/>
      <c r="AF13" s="494"/>
      <c r="AG13" s="492"/>
      <c r="AH13" s="778"/>
      <c r="AI13" s="492"/>
      <c r="AJ13" s="492"/>
      <c r="AK13" s="494"/>
      <c r="AL13" s="494"/>
      <c r="AM13" s="492"/>
      <c r="AN13" s="694"/>
      <c r="AO13" s="492" t="s">
        <v>124</v>
      </c>
      <c r="AP13" s="492"/>
      <c r="AQ13" s="492"/>
      <c r="AR13" s="492"/>
      <c r="AS13" s="492"/>
      <c r="AT13" s="492" t="s">
        <v>124</v>
      </c>
      <c r="AU13" s="492"/>
      <c r="AV13" s="492"/>
      <c r="AW13" s="492"/>
      <c r="AX13" s="492"/>
      <c r="AY13" s="492"/>
      <c r="AZ13" s="492"/>
      <c r="BA13" s="492"/>
      <c r="BB13" s="492"/>
      <c r="BC13" s="492"/>
      <c r="BD13" s="492"/>
      <c r="BE13" s="492" t="s">
        <v>124</v>
      </c>
      <c r="BF13" s="492"/>
      <c r="BG13" s="492" t="s">
        <v>124</v>
      </c>
      <c r="BH13" s="492"/>
      <c r="BI13" s="492"/>
      <c r="BJ13" s="492"/>
      <c r="BK13" s="492"/>
      <c r="BL13" s="492"/>
      <c r="BM13" s="492"/>
      <c r="BN13" s="492"/>
      <c r="BO13" s="492"/>
      <c r="BP13" s="492"/>
      <c r="BQ13" s="492"/>
      <c r="BR13" s="492"/>
      <c r="BS13" s="492"/>
      <c r="BT13" s="492"/>
      <c r="BU13" s="492"/>
      <c r="BV13" s="492"/>
      <c r="BW13" s="492"/>
      <c r="BX13" s="492"/>
      <c r="BY13" s="492"/>
      <c r="BZ13" s="492"/>
      <c r="CA13" s="492" t="s">
        <v>143</v>
      </c>
      <c r="CB13" s="492"/>
      <c r="CC13" s="492" t="s">
        <v>124</v>
      </c>
      <c r="CD13" s="492"/>
      <c r="CE13" s="492"/>
      <c r="CF13" s="492"/>
      <c r="CG13" s="494"/>
      <c r="CH13" s="492"/>
      <c r="CI13" s="492"/>
      <c r="CJ13" s="492"/>
      <c r="CK13" s="492"/>
      <c r="CL13" s="492"/>
      <c r="CM13" s="492"/>
      <c r="CN13" s="492"/>
      <c r="CO13" s="492"/>
      <c r="CP13" s="492"/>
      <c r="CQ13" s="492"/>
      <c r="CR13" s="492" t="s">
        <v>125</v>
      </c>
    </row>
    <row r="14" spans="1:96" s="302" customFormat="1" ht="28">
      <c r="A14" s="492">
        <v>2500494739</v>
      </c>
      <c r="B14" s="493" t="s">
        <v>192</v>
      </c>
      <c r="C14" s="494" t="s">
        <v>97</v>
      </c>
      <c r="D14" s="553">
        <v>45831</v>
      </c>
      <c r="E14" s="496" t="s">
        <v>127</v>
      </c>
      <c r="F14" s="496" t="s">
        <v>100</v>
      </c>
      <c r="G14" s="497" t="s">
        <v>193</v>
      </c>
      <c r="H14" s="1139"/>
      <c r="I14" s="1139"/>
      <c r="J14" s="497" t="s">
        <v>118</v>
      </c>
      <c r="K14" s="493" t="s">
        <v>130</v>
      </c>
      <c r="L14" s="492" t="s">
        <v>104</v>
      </c>
      <c r="M14" s="498">
        <v>45834</v>
      </c>
      <c r="N14" s="492" t="s">
        <v>105</v>
      </c>
      <c r="O14" s="528" t="s">
        <v>194</v>
      </c>
      <c r="P14" s="494" t="s">
        <v>14081</v>
      </c>
      <c r="Q14" s="494" t="s">
        <v>195</v>
      </c>
      <c r="R14" s="494" t="s">
        <v>109</v>
      </c>
      <c r="S14" s="492" t="str">
        <f t="shared" si="0"/>
        <v>N/D</v>
      </c>
      <c r="T14" s="495" t="str">
        <f>_xlfn.XLOOKUP($A14,GCPJ,DATA,"N/D",0,-1)</f>
        <v>N/D</v>
      </c>
      <c r="U14" s="499" t="str">
        <f t="shared" si="1"/>
        <v>N/D</v>
      </c>
      <c r="V14" s="494"/>
      <c r="W14" s="494"/>
      <c r="X14" s="494"/>
      <c r="Y14" s="494"/>
      <c r="Z14" s="1154"/>
      <c r="AA14" s="494"/>
      <c r="AB14" s="493"/>
      <c r="AC14" s="494"/>
      <c r="AD14" s="494"/>
      <c r="AE14" s="494"/>
      <c r="AF14" s="494"/>
      <c r="AG14" s="492"/>
      <c r="AH14" s="778"/>
      <c r="AI14" s="492"/>
      <c r="AJ14" s="492"/>
      <c r="AK14" s="494"/>
      <c r="AL14" s="494"/>
      <c r="AM14" s="492"/>
      <c r="AN14" s="694"/>
      <c r="AO14" s="492" t="s">
        <v>124</v>
      </c>
      <c r="AP14" s="492"/>
      <c r="AQ14" s="492"/>
      <c r="AR14" s="492"/>
      <c r="AS14" s="492"/>
      <c r="AT14" s="492"/>
      <c r="AU14" s="492"/>
      <c r="AV14" s="492"/>
      <c r="AW14" s="492"/>
      <c r="AX14" s="492"/>
      <c r="AY14" s="492"/>
      <c r="AZ14" s="492"/>
      <c r="BA14" s="492"/>
      <c r="BB14" s="492"/>
      <c r="BC14" s="492"/>
      <c r="BD14" s="492"/>
      <c r="BE14" s="492"/>
      <c r="BF14" s="492"/>
      <c r="BG14" s="492"/>
      <c r="BH14" s="492"/>
      <c r="BI14" s="492"/>
      <c r="BJ14" s="492"/>
      <c r="BK14" s="492"/>
      <c r="BL14" s="492"/>
      <c r="BM14" s="492"/>
      <c r="BN14" s="492"/>
      <c r="BO14" s="492"/>
      <c r="BP14" s="492"/>
      <c r="BQ14" s="492"/>
      <c r="BR14" s="492"/>
      <c r="BS14" s="492"/>
      <c r="BT14" s="492"/>
      <c r="BU14" s="492"/>
      <c r="BV14" s="492"/>
      <c r="BW14" s="492"/>
      <c r="BX14" s="492"/>
      <c r="BY14" s="492"/>
      <c r="BZ14" s="492"/>
      <c r="CA14" s="492"/>
      <c r="CB14" s="492"/>
      <c r="CC14" s="492"/>
      <c r="CD14" s="492"/>
      <c r="CE14" s="492"/>
      <c r="CF14" s="492"/>
      <c r="CG14" s="494"/>
      <c r="CH14" s="492"/>
      <c r="CI14" s="492"/>
      <c r="CJ14" s="492"/>
      <c r="CK14" s="492"/>
      <c r="CL14" s="492"/>
      <c r="CM14" s="492"/>
      <c r="CN14" s="492"/>
      <c r="CO14" s="492"/>
      <c r="CP14" s="492"/>
      <c r="CQ14" s="492"/>
      <c r="CR14" s="492" t="s">
        <v>125</v>
      </c>
    </row>
    <row r="15" spans="1:96" s="302" customFormat="1" ht="42">
      <c r="A15" s="5">
        <v>2400140814</v>
      </c>
      <c r="B15" s="48" t="s">
        <v>196</v>
      </c>
      <c r="C15" s="2" t="s">
        <v>97</v>
      </c>
      <c r="D15" s="18">
        <v>45336</v>
      </c>
      <c r="E15" s="1" t="s">
        <v>197</v>
      </c>
      <c r="F15" s="1" t="s">
        <v>100</v>
      </c>
      <c r="G15" s="21" t="s">
        <v>198</v>
      </c>
      <c r="H15" s="242"/>
      <c r="I15" s="242"/>
      <c r="J15" s="21" t="s">
        <v>199</v>
      </c>
      <c r="K15" s="48" t="s">
        <v>119</v>
      </c>
      <c r="L15" s="5" t="s">
        <v>104</v>
      </c>
      <c r="M15" s="47">
        <v>45349</v>
      </c>
      <c r="N15" s="5" t="s">
        <v>105</v>
      </c>
      <c r="O15" s="48" t="s">
        <v>200</v>
      </c>
      <c r="P15" s="2" t="s">
        <v>201</v>
      </c>
      <c r="Q15" s="2" t="s">
        <v>202</v>
      </c>
      <c r="R15" s="2" t="s">
        <v>142</v>
      </c>
      <c r="S15" s="5" t="str">
        <f t="shared" si="0"/>
        <v>N/D</v>
      </c>
      <c r="T15" s="6" t="str">
        <f>_xlfn.XLOOKUP($A15,GCPJ,DATA,"N/D",0,-1)</f>
        <v>N/D</v>
      </c>
      <c r="U15" s="224" t="str">
        <f t="shared" si="1"/>
        <v>N/D</v>
      </c>
      <c r="V15" s="2"/>
      <c r="W15" s="2"/>
      <c r="X15" s="2"/>
      <c r="Y15" s="2"/>
      <c r="Z15" s="1155"/>
      <c r="AA15" s="2"/>
      <c r="AB15" s="48"/>
      <c r="AC15" s="2"/>
      <c r="AD15" s="2"/>
      <c r="AE15" s="2"/>
      <c r="AF15" s="2"/>
      <c r="AG15" s="5"/>
      <c r="AH15" s="5"/>
      <c r="AI15" s="5"/>
      <c r="AJ15" s="5"/>
      <c r="AK15" s="2"/>
      <c r="AL15" s="2"/>
      <c r="AM15" s="5"/>
      <c r="AN15" s="5"/>
      <c r="AO15" s="5" t="s">
        <v>124</v>
      </c>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2"/>
      <c r="CH15" s="5"/>
      <c r="CI15" s="5"/>
      <c r="CJ15" s="5"/>
      <c r="CK15" s="5"/>
      <c r="CL15" s="5"/>
      <c r="CM15" s="5"/>
      <c r="CN15" s="5"/>
      <c r="CO15" s="5"/>
      <c r="CP15" s="5"/>
      <c r="CQ15" s="5"/>
      <c r="CR15" s="5" t="s">
        <v>125</v>
      </c>
    </row>
    <row r="16" spans="1:96" ht="56">
      <c r="A16" s="492">
        <v>2500110831</v>
      </c>
      <c r="B16" s="493" t="s">
        <v>203</v>
      </c>
      <c r="C16" s="494" t="s">
        <v>204</v>
      </c>
      <c r="D16" s="553">
        <v>45693</v>
      </c>
      <c r="E16" s="496" t="s">
        <v>100</v>
      </c>
      <c r="F16" s="496" t="s">
        <v>122</v>
      </c>
      <c r="G16" s="497" t="s">
        <v>205</v>
      </c>
      <c r="H16" s="1139"/>
      <c r="I16" s="1139"/>
      <c r="J16" s="497" t="s">
        <v>118</v>
      </c>
      <c r="K16" s="493" t="s">
        <v>206</v>
      </c>
      <c r="L16" s="492" t="s">
        <v>104</v>
      </c>
      <c r="M16" s="498">
        <v>45701</v>
      </c>
      <c r="N16" s="492" t="s">
        <v>138</v>
      </c>
      <c r="O16" s="493" t="s">
        <v>207</v>
      </c>
      <c r="P16" s="494" t="s">
        <v>208</v>
      </c>
      <c r="Q16" s="494" t="s">
        <v>209</v>
      </c>
      <c r="R16" s="494" t="s">
        <v>109</v>
      </c>
      <c r="S16" s="492" t="s">
        <v>210</v>
      </c>
      <c r="T16" s="495" t="str">
        <f>_xlfn.XLOOKUP($A16,GCPJ,DATA,"N/D",0,-1)</f>
        <v>N/D</v>
      </c>
      <c r="U16" s="499" t="str">
        <f t="shared" si="1"/>
        <v>N/D</v>
      </c>
      <c r="V16" s="494"/>
      <c r="W16" s="494"/>
      <c r="X16" s="494"/>
      <c r="Y16" s="494"/>
      <c r="Z16" s="1154"/>
      <c r="AA16" s="494"/>
      <c r="AB16" s="493" t="s">
        <v>211</v>
      </c>
      <c r="AC16" s="494"/>
      <c r="AD16" s="494"/>
      <c r="AE16" s="494"/>
      <c r="AF16" s="494"/>
      <c r="AG16" s="492"/>
      <c r="AH16" s="492"/>
      <c r="AI16" s="492"/>
      <c r="AJ16" s="492"/>
      <c r="AK16" s="494"/>
      <c r="AL16" s="494"/>
      <c r="AM16" s="492"/>
      <c r="AN16" s="492"/>
      <c r="AO16" s="492" t="s">
        <v>124</v>
      </c>
      <c r="AP16" s="492"/>
      <c r="AQ16" s="492"/>
      <c r="AR16" s="492"/>
      <c r="AS16" s="492" t="s">
        <v>124</v>
      </c>
      <c r="AT16" s="492"/>
      <c r="AU16" s="492" t="s">
        <v>124</v>
      </c>
      <c r="AV16" s="492"/>
      <c r="AW16" s="492"/>
      <c r="AX16" s="492"/>
      <c r="AY16" s="492"/>
      <c r="AZ16" s="492"/>
      <c r="BA16" s="492"/>
      <c r="BB16" s="492"/>
      <c r="BC16" s="492" t="s">
        <v>124</v>
      </c>
      <c r="BD16" s="492"/>
      <c r="BE16" s="492"/>
      <c r="BF16" s="492"/>
      <c r="BG16" s="492" t="s">
        <v>124</v>
      </c>
      <c r="BH16" s="492"/>
      <c r="BI16" s="492"/>
      <c r="BJ16" s="492"/>
      <c r="BK16" s="492"/>
      <c r="BL16" s="492" t="s">
        <v>124</v>
      </c>
      <c r="BM16" s="492"/>
      <c r="BN16" s="492"/>
      <c r="BO16" s="492"/>
      <c r="BP16" s="492"/>
      <c r="BQ16" s="492"/>
      <c r="BR16" s="492"/>
      <c r="BS16" s="492"/>
      <c r="BT16" s="492"/>
      <c r="BU16" s="492" t="s">
        <v>124</v>
      </c>
      <c r="BV16" s="492"/>
      <c r="BW16" s="492"/>
      <c r="BX16" s="492"/>
      <c r="BY16" s="492"/>
      <c r="BZ16" s="492"/>
      <c r="CA16" s="492"/>
      <c r="CB16" s="492"/>
      <c r="CC16" s="492"/>
      <c r="CD16" s="492"/>
      <c r="CE16" s="492"/>
      <c r="CF16" s="492"/>
      <c r="CG16" s="494"/>
      <c r="CH16" s="492"/>
      <c r="CI16" s="492"/>
      <c r="CJ16" s="492"/>
      <c r="CK16" s="492"/>
      <c r="CL16" s="492"/>
      <c r="CM16" s="492"/>
      <c r="CN16" s="492"/>
      <c r="CO16" s="492"/>
      <c r="CP16" s="492"/>
      <c r="CQ16" s="492"/>
      <c r="CR16" s="492" t="s">
        <v>125</v>
      </c>
    </row>
    <row r="17" spans="1:96" s="288" customFormat="1" ht="56">
      <c r="A17" s="22">
        <v>2100524188</v>
      </c>
      <c r="B17" s="50" t="s">
        <v>212</v>
      </c>
      <c r="C17" s="21" t="s">
        <v>135</v>
      </c>
      <c r="D17" s="18" t="s">
        <v>213</v>
      </c>
      <c r="E17" s="1" t="s">
        <v>100</v>
      </c>
      <c r="F17" s="1" t="s">
        <v>122</v>
      </c>
      <c r="G17" s="19" t="s">
        <v>214</v>
      </c>
      <c r="H17" s="49"/>
      <c r="I17" s="49"/>
      <c r="J17" s="19" t="s">
        <v>215</v>
      </c>
      <c r="K17" s="135" t="s">
        <v>216</v>
      </c>
      <c r="L17" s="3" t="s">
        <v>104</v>
      </c>
      <c r="M17" s="45"/>
      <c r="N17" s="2" t="s">
        <v>138</v>
      </c>
      <c r="O17" s="48" t="s">
        <v>217</v>
      </c>
      <c r="P17" s="13" t="s">
        <v>218</v>
      </c>
      <c r="Q17" s="13" t="s">
        <v>158</v>
      </c>
      <c r="R17" s="1" t="s">
        <v>219</v>
      </c>
      <c r="S17" s="5" t="str">
        <f>_xlfn.XLOOKUP($A17,GCPJ,DEFESA,"N/D",0,-1)</f>
        <v>N/D</v>
      </c>
      <c r="T17" s="6" t="str">
        <f>_xlfn.XLOOKUP($A17,GCPJ,DATA,"N/D",0,-1)</f>
        <v>N/D</v>
      </c>
      <c r="U17" s="224" t="str">
        <f t="shared" si="1"/>
        <v>N/D</v>
      </c>
      <c r="V17" s="2"/>
      <c r="W17" s="2"/>
      <c r="X17" s="2"/>
      <c r="Y17" s="2"/>
      <c r="Z17" s="1155"/>
      <c r="AA17" s="2"/>
      <c r="AB17" s="48"/>
      <c r="AC17" s="2"/>
      <c r="AD17" s="2"/>
      <c r="AE17" s="2"/>
      <c r="AF17" s="2"/>
      <c r="AG17" s="5"/>
      <c r="AH17" s="5"/>
      <c r="AI17" s="5"/>
      <c r="AJ17" s="5"/>
      <c r="AK17" s="2"/>
      <c r="AL17" s="2"/>
      <c r="AM17" s="5"/>
      <c r="AN17" s="5"/>
      <c r="AO17" s="5"/>
      <c r="AP17" s="5"/>
      <c r="AQ17" s="1" t="s">
        <v>124</v>
      </c>
      <c r="AR17" s="1"/>
      <c r="AS17" s="1" t="s">
        <v>124</v>
      </c>
      <c r="AT17" s="1" t="s">
        <v>124</v>
      </c>
      <c r="AU17" s="2"/>
      <c r="AV17" s="2"/>
      <c r="AW17" s="2"/>
      <c r="AX17" s="2"/>
      <c r="AY17" s="1" t="s">
        <v>124</v>
      </c>
      <c r="AZ17" s="2"/>
      <c r="BA17" s="2"/>
      <c r="BB17" s="2"/>
      <c r="BC17" s="2"/>
      <c r="BD17" s="2"/>
      <c r="BE17" s="2"/>
      <c r="BF17" s="2"/>
      <c r="BG17" s="1"/>
      <c r="BH17" s="2"/>
      <c r="BI17" s="2"/>
      <c r="BJ17" s="2"/>
      <c r="BK17" s="2"/>
      <c r="BL17" s="2"/>
      <c r="BM17" s="2"/>
      <c r="BN17" s="2"/>
      <c r="BO17" s="2"/>
      <c r="BP17" s="2"/>
      <c r="BQ17" s="2"/>
      <c r="BR17" s="2"/>
      <c r="BS17" s="2"/>
      <c r="BT17" s="2"/>
      <c r="BU17" s="2"/>
      <c r="BV17" s="2"/>
      <c r="BW17" s="2"/>
      <c r="BX17" s="2"/>
      <c r="BY17" s="2"/>
      <c r="BZ17" s="2"/>
      <c r="CA17" s="2"/>
      <c r="CB17" s="2"/>
      <c r="CC17" s="2"/>
      <c r="CD17" s="2"/>
      <c r="CE17" s="2"/>
      <c r="CF17" s="2" t="s">
        <v>124</v>
      </c>
      <c r="CG17" s="2"/>
      <c r="CH17" s="2"/>
      <c r="CI17" s="2"/>
      <c r="CJ17" s="2"/>
      <c r="CK17" s="2"/>
      <c r="CL17" s="2"/>
      <c r="CM17" s="2"/>
      <c r="CN17" s="2"/>
      <c r="CO17" s="2"/>
      <c r="CP17" s="37"/>
      <c r="CQ17" s="37"/>
      <c r="CR17" s="5" t="s">
        <v>113</v>
      </c>
    </row>
    <row r="18" spans="1:96" s="288" customFormat="1" ht="42">
      <c r="A18" s="492">
        <v>2600131453</v>
      </c>
      <c r="B18" s="493" t="s">
        <v>220</v>
      </c>
      <c r="C18" s="494" t="s">
        <v>97</v>
      </c>
      <c r="D18" s="553">
        <v>45575</v>
      </c>
      <c r="E18" s="496" t="s">
        <v>197</v>
      </c>
      <c r="F18" s="496" t="s">
        <v>221</v>
      </c>
      <c r="G18" s="497" t="s">
        <v>222</v>
      </c>
      <c r="H18" s="1139"/>
      <c r="I18" s="1139"/>
      <c r="J18" s="497" t="s">
        <v>118</v>
      </c>
      <c r="K18" s="493" t="s">
        <v>223</v>
      </c>
      <c r="L18" s="492" t="s">
        <v>104</v>
      </c>
      <c r="M18" s="498">
        <v>46078</v>
      </c>
      <c r="N18" s="492" t="s">
        <v>105</v>
      </c>
      <c r="O18" s="493" t="s">
        <v>224</v>
      </c>
      <c r="P18" s="494" t="s">
        <v>225</v>
      </c>
      <c r="Q18" s="494" t="s">
        <v>122</v>
      </c>
      <c r="R18" s="494" t="s">
        <v>123</v>
      </c>
      <c r="S18" s="492" t="str">
        <f>_xlfn.XLOOKUP($A18,GCPJ,DEFESA,"N/D",0,-1)</f>
        <v>N</v>
      </c>
      <c r="T18" s="495" t="str">
        <f>_xlfn.XLOOKUP($A18,GCPJ,DATA,"N/D",0,-1)</f>
        <v>-</v>
      </c>
      <c r="U18" s="499">
        <f t="shared" si="1"/>
        <v>0.43402777777777779</v>
      </c>
      <c r="V18" s="494"/>
      <c r="W18" s="494"/>
      <c r="X18" s="494"/>
      <c r="Y18" s="494"/>
      <c r="Z18" s="1154"/>
      <c r="AA18" s="494"/>
      <c r="AB18" s="493"/>
      <c r="AC18" s="494"/>
      <c r="AD18" s="494"/>
      <c r="AE18" s="494"/>
      <c r="AF18" s="494"/>
      <c r="AG18" s="492"/>
      <c r="AH18" s="694"/>
      <c r="AI18" s="492"/>
      <c r="AJ18" s="492"/>
      <c r="AK18" s="494"/>
      <c r="AL18" s="494"/>
      <c r="AM18" s="492"/>
      <c r="AN18" s="694"/>
      <c r="AO18" s="492" t="s">
        <v>124</v>
      </c>
      <c r="AP18" s="492"/>
      <c r="AQ18" s="492"/>
      <c r="AR18" s="492"/>
      <c r="AS18" s="492"/>
      <c r="AT18" s="492"/>
      <c r="AU18" s="492"/>
      <c r="AV18" s="492"/>
      <c r="AW18" s="492"/>
      <c r="AX18" s="492"/>
      <c r="AY18" s="492"/>
      <c r="AZ18" s="492"/>
      <c r="BA18" s="492"/>
      <c r="BB18" s="492"/>
      <c r="BC18" s="492"/>
      <c r="BD18" s="492"/>
      <c r="BE18" s="492"/>
      <c r="BF18" s="492"/>
      <c r="BG18" s="492"/>
      <c r="BH18" s="492"/>
      <c r="BI18" s="492"/>
      <c r="BJ18" s="492"/>
      <c r="BK18" s="492"/>
      <c r="BL18" s="492"/>
      <c r="BM18" s="492"/>
      <c r="BN18" s="492"/>
      <c r="BO18" s="492"/>
      <c r="BP18" s="492"/>
      <c r="BQ18" s="492"/>
      <c r="BR18" s="492"/>
      <c r="BS18" s="492"/>
      <c r="BT18" s="492"/>
      <c r="BU18" s="492"/>
      <c r="BV18" s="492"/>
      <c r="BW18" s="492"/>
      <c r="BX18" s="492"/>
      <c r="BY18" s="492"/>
      <c r="BZ18" s="492"/>
      <c r="CA18" s="492"/>
      <c r="CB18" s="492"/>
      <c r="CC18" s="492"/>
      <c r="CD18" s="492"/>
      <c r="CE18" s="492"/>
      <c r="CF18" s="492"/>
      <c r="CG18" s="494"/>
      <c r="CH18" s="492"/>
      <c r="CI18" s="492"/>
      <c r="CJ18" s="492"/>
      <c r="CK18" s="492"/>
      <c r="CL18" s="492"/>
      <c r="CM18" s="492"/>
      <c r="CN18" s="492"/>
      <c r="CO18" s="492"/>
      <c r="CP18" s="492"/>
      <c r="CQ18" s="492"/>
      <c r="CR18" s="492" t="s">
        <v>125</v>
      </c>
    </row>
    <row r="19" spans="1:96" s="302" customFormat="1" ht="41.15" customHeight="1">
      <c r="A19" s="492">
        <v>2500758829</v>
      </c>
      <c r="B19" s="493" t="s">
        <v>226</v>
      </c>
      <c r="C19" s="494" t="s">
        <v>227</v>
      </c>
      <c r="D19" s="553">
        <v>45911</v>
      </c>
      <c r="E19" s="496" t="s">
        <v>100</v>
      </c>
      <c r="F19" s="496" t="s">
        <v>122</v>
      </c>
      <c r="G19" s="497" t="s">
        <v>228</v>
      </c>
      <c r="H19" s="1139"/>
      <c r="I19" s="1139"/>
      <c r="J19" s="497" t="s">
        <v>118</v>
      </c>
      <c r="K19" s="493" t="s">
        <v>229</v>
      </c>
      <c r="L19" s="492" t="s">
        <v>104</v>
      </c>
      <c r="M19" s="498">
        <v>45919</v>
      </c>
      <c r="N19" s="492" t="s">
        <v>138</v>
      </c>
      <c r="O19" s="493" t="s">
        <v>230</v>
      </c>
      <c r="P19" s="494" t="s">
        <v>121</v>
      </c>
      <c r="Q19" s="494" t="s">
        <v>122</v>
      </c>
      <c r="R19" s="494" t="s">
        <v>123</v>
      </c>
      <c r="S19" s="492" t="str">
        <f>_xlfn.XLOOKUP($A19,GCPJ,DEFESA,"N/D",0,-1)</f>
        <v>BAIXADA</v>
      </c>
      <c r="T19" s="495">
        <v>46134</v>
      </c>
      <c r="U19" s="499">
        <f t="shared" si="1"/>
        <v>0.63194444444444442</v>
      </c>
      <c r="V19" s="494"/>
      <c r="W19" s="494"/>
      <c r="X19" s="494"/>
      <c r="Y19" s="494"/>
      <c r="Z19" s="1154" t="s">
        <v>539</v>
      </c>
      <c r="AA19" s="494"/>
      <c r="AB19" s="493"/>
      <c r="AC19" s="494"/>
      <c r="AD19" s="494"/>
      <c r="AE19" s="494"/>
      <c r="AF19" s="494"/>
      <c r="AG19" s="492"/>
      <c r="AH19" s="778"/>
      <c r="AI19" s="492"/>
      <c r="AJ19" s="492"/>
      <c r="AK19" s="494"/>
      <c r="AL19" s="494"/>
      <c r="AM19" s="492"/>
      <c r="AN19" s="694"/>
      <c r="AO19" s="492" t="s">
        <v>124</v>
      </c>
      <c r="AP19" s="492"/>
      <c r="AQ19" s="492" t="s">
        <v>124</v>
      </c>
      <c r="AR19" s="492"/>
      <c r="AS19" s="492"/>
      <c r="AT19" s="492"/>
      <c r="AU19" s="492"/>
      <c r="AV19" s="492"/>
      <c r="AW19" s="492"/>
      <c r="AX19" s="492"/>
      <c r="AY19" s="492"/>
      <c r="AZ19" s="492"/>
      <c r="BA19" s="492"/>
      <c r="BB19" s="492"/>
      <c r="BC19" s="492"/>
      <c r="BD19" s="492"/>
      <c r="BE19" s="492"/>
      <c r="BF19" s="492"/>
      <c r="BG19" s="492"/>
      <c r="BH19" s="492"/>
      <c r="BI19" s="492"/>
      <c r="BJ19" s="492"/>
      <c r="BK19" s="492"/>
      <c r="BL19" s="492"/>
      <c r="BM19" s="492"/>
      <c r="BN19" s="492"/>
      <c r="BO19" s="492"/>
      <c r="BP19" s="492"/>
      <c r="BQ19" s="492"/>
      <c r="BR19" s="492"/>
      <c r="BS19" s="492"/>
      <c r="BT19" s="492" t="s">
        <v>124</v>
      </c>
      <c r="BU19" s="492"/>
      <c r="BV19" s="492"/>
      <c r="BW19" s="492"/>
      <c r="BX19" s="492"/>
      <c r="BY19" s="492"/>
      <c r="BZ19" s="492"/>
      <c r="CA19" s="492"/>
      <c r="CB19" s="492"/>
      <c r="CC19" s="492" t="s">
        <v>124</v>
      </c>
      <c r="CD19" s="492"/>
      <c r="CE19" s="492"/>
      <c r="CF19" s="492"/>
      <c r="CG19" s="494" t="s">
        <v>231</v>
      </c>
      <c r="CH19" s="492"/>
      <c r="CI19" s="492"/>
      <c r="CJ19" s="492"/>
      <c r="CK19" s="492"/>
      <c r="CL19" s="492"/>
      <c r="CM19" s="492"/>
      <c r="CN19" s="492"/>
      <c r="CO19" s="492"/>
      <c r="CP19" s="492"/>
      <c r="CQ19" s="492"/>
      <c r="CR19" s="492" t="s">
        <v>125</v>
      </c>
    </row>
    <row r="20" spans="1:96" ht="42">
      <c r="A20" s="492">
        <v>2500087356</v>
      </c>
      <c r="B20" s="493" t="s">
        <v>232</v>
      </c>
      <c r="C20" s="494" t="s">
        <v>97</v>
      </c>
      <c r="D20" s="553">
        <v>45687</v>
      </c>
      <c r="E20" s="496" t="s">
        <v>197</v>
      </c>
      <c r="F20" s="494" t="s">
        <v>100</v>
      </c>
      <c r="G20" s="497" t="s">
        <v>233</v>
      </c>
      <c r="J20" s="497" t="s">
        <v>118</v>
      </c>
      <c r="K20" s="493" t="s">
        <v>171</v>
      </c>
      <c r="L20" s="5" t="s">
        <v>104</v>
      </c>
      <c r="M20" s="498">
        <v>45692</v>
      </c>
      <c r="N20" s="492" t="s">
        <v>105</v>
      </c>
      <c r="O20" s="493" t="s">
        <v>234</v>
      </c>
      <c r="P20" s="494" t="s">
        <v>121</v>
      </c>
      <c r="Q20" s="494" t="s">
        <v>122</v>
      </c>
      <c r="R20" s="494" t="s">
        <v>123</v>
      </c>
      <c r="S20" s="492" t="str">
        <f>_xlfn.XLOOKUP($A20,GCPJ,DEFESA,"N/D",0,-1)</f>
        <v>BAIXADA</v>
      </c>
      <c r="T20" s="495" t="str">
        <f>_xlfn.XLOOKUP($A20,GCPJ,DATA,"N/D",0,-1)</f>
        <v>BANCO BRADESCO + 2</v>
      </c>
      <c r="U20" s="499">
        <f t="shared" si="1"/>
        <v>0.4375</v>
      </c>
      <c r="V20" s="494"/>
      <c r="Z20" s="1154"/>
      <c r="AA20" s="494"/>
      <c r="AB20" s="493"/>
      <c r="AC20" s="494"/>
      <c r="AD20" s="494"/>
      <c r="AE20" s="494"/>
      <c r="AF20" s="494"/>
      <c r="AG20" s="492"/>
      <c r="AH20" s="492"/>
      <c r="AI20" s="492"/>
      <c r="AJ20" s="492"/>
      <c r="AK20" s="494"/>
      <c r="AL20" s="494"/>
      <c r="AM20" s="492"/>
      <c r="AN20" s="492"/>
      <c r="AO20" s="492" t="s">
        <v>124</v>
      </c>
      <c r="AP20" s="492"/>
      <c r="AQ20" s="492"/>
      <c r="AR20" s="492"/>
      <c r="AS20" s="492"/>
      <c r="AT20" s="492"/>
      <c r="AU20" s="492"/>
      <c r="AV20" s="492"/>
      <c r="AW20" s="492"/>
      <c r="AX20" s="492"/>
      <c r="AY20" s="492"/>
      <c r="AZ20" s="492"/>
      <c r="BA20" s="492"/>
      <c r="BB20" s="492"/>
      <c r="BC20" s="492"/>
      <c r="BD20" s="492"/>
      <c r="BE20" s="492"/>
      <c r="BF20" s="492"/>
      <c r="BG20" s="492"/>
      <c r="BH20" s="492"/>
      <c r="BI20" s="492"/>
      <c r="BJ20" s="492"/>
      <c r="BK20" s="492"/>
      <c r="BL20" s="492"/>
      <c r="BM20" s="492"/>
      <c r="BN20" s="492"/>
      <c r="BO20" s="492"/>
      <c r="BP20" s="492"/>
      <c r="BQ20" s="492"/>
      <c r="BR20" s="492"/>
      <c r="BS20" s="492"/>
      <c r="BT20" s="492"/>
      <c r="BU20" s="492"/>
      <c r="BV20" s="492"/>
      <c r="BW20" s="492"/>
      <c r="BX20" s="492"/>
      <c r="BY20" s="492"/>
      <c r="BZ20" s="492"/>
      <c r="CA20" s="492"/>
      <c r="CB20" s="492"/>
      <c r="CC20" s="492"/>
      <c r="CD20" s="492"/>
      <c r="CE20" s="492"/>
      <c r="CF20" s="492"/>
      <c r="CG20" s="494"/>
      <c r="CH20" s="492"/>
      <c r="CI20" s="492"/>
      <c r="CJ20" s="492"/>
      <c r="CK20" s="492"/>
      <c r="CL20" s="492"/>
      <c r="CM20" s="492"/>
      <c r="CN20" s="492"/>
      <c r="CO20" s="492"/>
      <c r="CP20" s="492"/>
      <c r="CQ20" s="492"/>
      <c r="CR20" s="492" t="s">
        <v>125</v>
      </c>
    </row>
    <row r="21" spans="1:96" ht="42">
      <c r="A21" s="5">
        <v>2400062618</v>
      </c>
      <c r="B21" s="48" t="s">
        <v>235</v>
      </c>
      <c r="C21" s="2" t="s">
        <v>97</v>
      </c>
      <c r="D21" s="18">
        <v>45314</v>
      </c>
      <c r="E21" s="1" t="s">
        <v>197</v>
      </c>
      <c r="F21" s="1" t="s">
        <v>100</v>
      </c>
      <c r="G21" s="21" t="s">
        <v>236</v>
      </c>
      <c r="J21" s="21" t="s">
        <v>118</v>
      </c>
      <c r="K21" s="48" t="s">
        <v>119</v>
      </c>
      <c r="L21" s="5" t="s">
        <v>104</v>
      </c>
      <c r="M21" s="47">
        <v>45320</v>
      </c>
      <c r="N21" s="5" t="s">
        <v>105</v>
      </c>
      <c r="O21" s="48" t="s">
        <v>200</v>
      </c>
      <c r="P21" s="2" t="s">
        <v>237</v>
      </c>
      <c r="Q21" s="1" t="s">
        <v>202</v>
      </c>
      <c r="R21" s="2" t="s">
        <v>142</v>
      </c>
      <c r="AH21" s="5"/>
      <c r="AN21" s="5"/>
      <c r="AO21" s="5" t="s">
        <v>124</v>
      </c>
      <c r="CR21" s="5" t="s">
        <v>125</v>
      </c>
    </row>
    <row r="22" spans="1:96" s="288" customFormat="1" ht="42">
      <c r="A22" s="22">
        <v>2200378617</v>
      </c>
      <c r="B22" s="50" t="s">
        <v>238</v>
      </c>
      <c r="C22" s="19" t="s">
        <v>97</v>
      </c>
      <c r="D22" s="18">
        <v>44691</v>
      </c>
      <c r="E22" s="1" t="s">
        <v>239</v>
      </c>
      <c r="F22" s="1" t="s">
        <v>240</v>
      </c>
      <c r="G22" s="19" t="s">
        <v>241</v>
      </c>
      <c r="H22" s="49"/>
      <c r="I22" s="49"/>
      <c r="J22" s="19" t="s">
        <v>242</v>
      </c>
      <c r="K22" s="135" t="s">
        <v>103</v>
      </c>
      <c r="L22" s="3" t="s">
        <v>104</v>
      </c>
      <c r="M22" s="45"/>
      <c r="N22" s="2" t="s">
        <v>105</v>
      </c>
      <c r="O22" s="48" t="s">
        <v>243</v>
      </c>
      <c r="P22" s="3" t="s">
        <v>244</v>
      </c>
      <c r="Q22" s="1" t="s">
        <v>245</v>
      </c>
      <c r="R22" s="2" t="s">
        <v>123</v>
      </c>
      <c r="S22" s="5" t="str">
        <f>_xlfn.XLOOKUP($A22,GCPJ,DEFESA,"N/D",0,-1)</f>
        <v>N/D</v>
      </c>
      <c r="T22" s="6" t="s">
        <v>246</v>
      </c>
      <c r="U22" s="224" t="str">
        <f>_xlfn.XLOOKUP($A22,GCPJ,HORA,"N/D",0,-1)</f>
        <v>N/D</v>
      </c>
      <c r="V22" s="2"/>
      <c r="W22" s="2"/>
      <c r="X22" s="2"/>
      <c r="Y22" s="2"/>
      <c r="Z22" s="1155"/>
      <c r="AA22" s="2"/>
      <c r="AB22" s="48"/>
      <c r="AC22" s="2"/>
      <c r="AD22" s="2"/>
      <c r="AE22" s="2"/>
      <c r="AF22" s="2"/>
      <c r="AG22" s="5"/>
      <c r="AH22" s="5"/>
      <c r="AI22" s="5"/>
      <c r="AJ22" s="5"/>
      <c r="AK22" s="2"/>
      <c r="AL22" s="2"/>
      <c r="AM22" s="5"/>
      <c r="AN22" s="5"/>
      <c r="AO22" s="5"/>
      <c r="AP22" s="5"/>
      <c r="AQ22" s="1"/>
      <c r="AR22" s="1"/>
      <c r="AS22" s="1"/>
      <c r="AT22" s="2"/>
      <c r="AU22" s="2"/>
      <c r="AV22" s="2"/>
      <c r="AW22" s="2"/>
      <c r="AX22" s="2"/>
      <c r="AY22" s="2"/>
      <c r="AZ22" s="2"/>
      <c r="BA22" s="2"/>
      <c r="BB22" s="2"/>
      <c r="BC22" s="2"/>
      <c r="BD22" s="2"/>
      <c r="BE22" s="2"/>
      <c r="BF22" s="2"/>
      <c r="BG22" s="1"/>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37"/>
      <c r="CQ22" s="37"/>
      <c r="CR22" s="5" t="s">
        <v>125</v>
      </c>
    </row>
    <row r="23" spans="1:96" s="288" customFormat="1" ht="28">
      <c r="A23" s="5">
        <v>2400167331</v>
      </c>
      <c r="B23" s="48" t="s">
        <v>247</v>
      </c>
      <c r="C23" s="1" t="s">
        <v>248</v>
      </c>
      <c r="D23" s="18">
        <v>45340</v>
      </c>
      <c r="E23" s="1" t="s">
        <v>100</v>
      </c>
      <c r="F23" s="2" t="s">
        <v>122</v>
      </c>
      <c r="G23" s="21" t="s">
        <v>249</v>
      </c>
      <c r="H23" s="242"/>
      <c r="I23" s="242"/>
      <c r="J23" s="21" t="s">
        <v>250</v>
      </c>
      <c r="K23" s="48" t="s">
        <v>103</v>
      </c>
      <c r="L23" s="5" t="s">
        <v>104</v>
      </c>
      <c r="M23" s="47">
        <v>45356</v>
      </c>
      <c r="N23" s="5" t="s">
        <v>138</v>
      </c>
      <c r="O23" s="48" t="s">
        <v>251</v>
      </c>
      <c r="P23" s="2" t="s">
        <v>252</v>
      </c>
      <c r="Q23" s="2" t="s">
        <v>122</v>
      </c>
      <c r="R23" s="2" t="s">
        <v>123</v>
      </c>
      <c r="S23" s="5" t="s">
        <v>210</v>
      </c>
      <c r="T23" s="6">
        <v>46170</v>
      </c>
      <c r="U23" s="224">
        <v>0.4548611111111111</v>
      </c>
      <c r="V23" s="2"/>
      <c r="W23" s="2"/>
      <c r="X23" s="2"/>
      <c r="Y23" s="2"/>
      <c r="Z23" s="1156" t="s">
        <v>539</v>
      </c>
      <c r="AA23" s="2"/>
      <c r="AB23" s="48" t="s">
        <v>253</v>
      </c>
      <c r="AC23" s="2"/>
      <c r="AD23" s="2"/>
      <c r="AE23" s="2"/>
      <c r="AF23" s="2"/>
      <c r="AG23" s="5"/>
      <c r="AH23" s="5"/>
      <c r="AI23" s="5"/>
      <c r="AJ23" s="5"/>
      <c r="AK23" s="2"/>
      <c r="AL23" s="2"/>
      <c r="AM23" s="5"/>
      <c r="AN23" s="5"/>
      <c r="AO23" s="5" t="s">
        <v>124</v>
      </c>
      <c r="AP23" s="5"/>
      <c r="AQ23" s="5" t="s">
        <v>143</v>
      </c>
      <c r="AR23" s="5"/>
      <c r="AS23" s="5" t="s">
        <v>143</v>
      </c>
      <c r="AT23" s="5" t="s">
        <v>143</v>
      </c>
      <c r="AU23" s="5"/>
      <c r="AV23" s="5"/>
      <c r="AW23" s="5"/>
      <c r="AX23" s="5"/>
      <c r="AY23" s="5"/>
      <c r="AZ23" s="5"/>
      <c r="BA23" s="5"/>
      <c r="BB23" s="5"/>
      <c r="BC23" s="5"/>
      <c r="BD23" s="5"/>
      <c r="BE23" s="5"/>
      <c r="BF23" s="5"/>
      <c r="BG23" s="5"/>
      <c r="BH23" s="5"/>
      <c r="BI23" s="5"/>
      <c r="BJ23" s="5"/>
      <c r="BK23" s="5"/>
      <c r="BL23" s="5" t="s">
        <v>143</v>
      </c>
      <c r="BM23" s="5"/>
      <c r="BN23" s="5"/>
      <c r="BO23" s="5"/>
      <c r="BP23" s="5"/>
      <c r="BQ23" s="5"/>
      <c r="BR23" s="5"/>
      <c r="BS23" s="5"/>
      <c r="BT23" s="5"/>
      <c r="BU23" s="5"/>
      <c r="BV23" s="5"/>
      <c r="BW23" s="5"/>
      <c r="BX23" s="5"/>
      <c r="BY23" s="5"/>
      <c r="BZ23" s="5"/>
      <c r="CA23" s="5"/>
      <c r="CB23" s="5"/>
      <c r="CC23" s="5"/>
      <c r="CD23" s="5"/>
      <c r="CE23" s="5"/>
      <c r="CF23" s="5"/>
      <c r="CG23" s="2"/>
      <c r="CH23" s="5"/>
      <c r="CI23" s="5"/>
      <c r="CJ23" s="5"/>
      <c r="CK23" s="5"/>
      <c r="CL23" s="5"/>
      <c r="CM23" s="5"/>
      <c r="CN23" s="5"/>
      <c r="CO23" s="5"/>
      <c r="CP23" s="5"/>
      <c r="CQ23" s="5"/>
      <c r="CR23" s="5" t="s">
        <v>125</v>
      </c>
    </row>
    <row r="24" spans="1:96" s="143" customFormat="1" ht="62.15" customHeight="1">
      <c r="A24" s="492">
        <v>2600110854</v>
      </c>
      <c r="B24" s="493" t="s">
        <v>254</v>
      </c>
      <c r="C24" s="494" t="s">
        <v>255</v>
      </c>
      <c r="D24" s="553">
        <v>46056</v>
      </c>
      <c r="E24" s="496" t="s">
        <v>100</v>
      </c>
      <c r="F24" s="496" t="s">
        <v>122</v>
      </c>
      <c r="G24" s="497" t="s">
        <v>256</v>
      </c>
      <c r="H24" s="1139" t="s">
        <v>257</v>
      </c>
      <c r="I24" s="1139"/>
      <c r="J24" s="497" t="s">
        <v>258</v>
      </c>
      <c r="K24" s="493" t="s">
        <v>259</v>
      </c>
      <c r="L24" s="492" t="s">
        <v>104</v>
      </c>
      <c r="M24" s="498">
        <v>46071</v>
      </c>
      <c r="N24" s="492" t="s">
        <v>138</v>
      </c>
      <c r="O24" s="493" t="s">
        <v>260</v>
      </c>
      <c r="P24" s="494" t="s">
        <v>121</v>
      </c>
      <c r="Q24" s="494" t="s">
        <v>122</v>
      </c>
      <c r="R24" s="494" t="s">
        <v>123</v>
      </c>
      <c r="S24" s="492" t="str">
        <f t="shared" ref="S24:S30" si="2">_xlfn.XLOOKUP($A24,GCPJ,DEFESA,"N/D",0,-1)</f>
        <v>N</v>
      </c>
      <c r="T24" s="495">
        <v>46122</v>
      </c>
      <c r="U24" s="499">
        <f t="shared" ref="U24:U30" si="3">_xlfn.XLOOKUP($A24,GCPJ,HORA,"N/D",0,-1)</f>
        <v>0.69791666666666663</v>
      </c>
      <c r="V24" s="494"/>
      <c r="W24" s="494"/>
      <c r="X24" s="494"/>
      <c r="Y24" s="494"/>
      <c r="Z24" s="1237" t="s">
        <v>14127</v>
      </c>
      <c r="AA24" s="494" t="s">
        <v>1495</v>
      </c>
      <c r="AB24" s="493" t="s">
        <v>14128</v>
      </c>
      <c r="AC24" s="494"/>
      <c r="AD24" s="494" t="s">
        <v>14104</v>
      </c>
      <c r="AE24" s="494"/>
      <c r="AF24" s="494" t="s">
        <v>365</v>
      </c>
      <c r="AG24" s="492"/>
      <c r="AH24" s="694"/>
      <c r="AI24" s="492"/>
      <c r="AJ24" s="492"/>
      <c r="AK24" s="494"/>
      <c r="AL24" s="494"/>
      <c r="AM24" s="492"/>
      <c r="AN24" s="694"/>
      <c r="AO24" s="492" t="s">
        <v>124</v>
      </c>
      <c r="AP24" s="492"/>
      <c r="AQ24" s="492"/>
      <c r="AR24" s="492"/>
      <c r="AS24" s="492"/>
      <c r="AT24" s="492"/>
      <c r="AU24" s="492"/>
      <c r="AV24" s="492"/>
      <c r="AW24" s="492"/>
      <c r="AX24" s="492"/>
      <c r="AY24" s="492"/>
      <c r="AZ24" s="492"/>
      <c r="BA24" s="492"/>
      <c r="BB24" s="492"/>
      <c r="BC24" s="492"/>
      <c r="BD24" s="492"/>
      <c r="BE24" s="492"/>
      <c r="BF24" s="492"/>
      <c r="BG24" s="492"/>
      <c r="BH24" s="492"/>
      <c r="BI24" s="492"/>
      <c r="BJ24" s="492"/>
      <c r="BK24" s="492"/>
      <c r="BL24" s="492"/>
      <c r="BM24" s="492"/>
      <c r="BN24" s="492"/>
      <c r="BO24" s="492"/>
      <c r="BP24" s="492"/>
      <c r="BQ24" s="492"/>
      <c r="BR24" s="492"/>
      <c r="BS24" s="492"/>
      <c r="BT24" s="492"/>
      <c r="BU24" s="492"/>
      <c r="BV24" s="492"/>
      <c r="BW24" s="492"/>
      <c r="BX24" s="492"/>
      <c r="BY24" s="492"/>
      <c r="BZ24" s="492"/>
      <c r="CA24" s="492"/>
      <c r="CB24" s="492"/>
      <c r="CC24" s="492"/>
      <c r="CD24" s="492"/>
      <c r="CE24" s="492"/>
      <c r="CF24" s="492"/>
      <c r="CG24" s="494"/>
      <c r="CH24" s="492"/>
      <c r="CI24" s="492"/>
      <c r="CJ24" s="492"/>
      <c r="CK24" s="492"/>
      <c r="CL24" s="492"/>
      <c r="CM24" s="492"/>
      <c r="CN24" s="492"/>
      <c r="CO24" s="492"/>
      <c r="CP24" s="492"/>
      <c r="CQ24" s="492"/>
      <c r="CR24" s="492" t="s">
        <v>125</v>
      </c>
    </row>
    <row r="25" spans="1:96" s="503" customFormat="1" ht="54" customHeight="1">
      <c r="A25" s="22">
        <v>2100176099</v>
      </c>
      <c r="B25" s="50" t="s">
        <v>261</v>
      </c>
      <c r="C25" s="19" t="s">
        <v>97</v>
      </c>
      <c r="D25" s="18">
        <v>44232</v>
      </c>
      <c r="E25" s="1" t="s">
        <v>127</v>
      </c>
      <c r="F25" s="1" t="s">
        <v>100</v>
      </c>
      <c r="G25" s="19" t="s">
        <v>262</v>
      </c>
      <c r="H25" s="49"/>
      <c r="I25" s="49"/>
      <c r="J25" s="19" t="s">
        <v>263</v>
      </c>
      <c r="K25" s="135" t="s">
        <v>103</v>
      </c>
      <c r="L25" s="3" t="s">
        <v>104</v>
      </c>
      <c r="M25" s="45"/>
      <c r="N25" s="1" t="s">
        <v>105</v>
      </c>
      <c r="O25" s="135" t="s">
        <v>264</v>
      </c>
      <c r="P25" s="1" t="s">
        <v>265</v>
      </c>
      <c r="Q25" s="1" t="s">
        <v>202</v>
      </c>
      <c r="R25" s="2" t="s">
        <v>123</v>
      </c>
      <c r="S25" s="5" t="str">
        <f t="shared" si="2"/>
        <v>N/D</v>
      </c>
      <c r="T25" s="6" t="str">
        <f>_xlfn.XLOOKUP($A25,GCPJ,DATA,"N/D",0,-1)</f>
        <v>N/D</v>
      </c>
      <c r="U25" s="224" t="str">
        <f t="shared" si="3"/>
        <v>N/D</v>
      </c>
      <c r="V25" s="2"/>
      <c r="W25" s="2"/>
      <c r="X25" s="2"/>
      <c r="Y25" s="2"/>
      <c r="Z25" s="1155"/>
      <c r="AA25" s="2"/>
      <c r="AB25" s="48"/>
      <c r="AC25" s="2"/>
      <c r="AD25" s="2"/>
      <c r="AE25" s="2"/>
      <c r="AF25" s="2"/>
      <c r="AG25" s="5"/>
      <c r="AH25" s="5"/>
      <c r="AI25" s="5"/>
      <c r="AJ25" s="5"/>
      <c r="AK25" s="2"/>
      <c r="AL25" s="2"/>
      <c r="AM25" s="5"/>
      <c r="AN25" s="5"/>
      <c r="AO25" s="5"/>
      <c r="AP25" s="5"/>
      <c r="AQ25" s="1" t="s">
        <v>124</v>
      </c>
      <c r="AR25" s="8"/>
      <c r="AS25" s="8"/>
      <c r="AT25" s="8"/>
      <c r="AU25" s="8"/>
      <c r="AV25" s="8"/>
      <c r="AW25" s="8"/>
      <c r="AX25" s="8"/>
      <c r="AY25" s="8"/>
      <c r="AZ25" s="8"/>
      <c r="BA25" s="8"/>
      <c r="BB25" s="8"/>
      <c r="BC25" s="8"/>
      <c r="BD25" s="8"/>
      <c r="BE25" s="8"/>
      <c r="BF25" s="8"/>
      <c r="BG25" s="8"/>
      <c r="BH25" s="8"/>
      <c r="BI25" s="8"/>
      <c r="BJ25" s="8"/>
      <c r="BK25" s="8"/>
      <c r="BL25" s="2"/>
      <c r="BM25" s="37"/>
      <c r="BN25" s="37"/>
      <c r="BO25" s="37"/>
      <c r="BP25" s="37"/>
      <c r="BQ25" s="37"/>
      <c r="BR25" s="37"/>
      <c r="BS25" s="37"/>
      <c r="BT25" s="37"/>
      <c r="BU25" s="8"/>
      <c r="BV25" s="37"/>
      <c r="BW25" s="37"/>
      <c r="BX25" s="37"/>
      <c r="BY25" s="37"/>
      <c r="BZ25" s="37"/>
      <c r="CA25" s="37"/>
      <c r="CB25" s="37"/>
      <c r="CC25" s="37"/>
      <c r="CD25" s="37"/>
      <c r="CE25" s="37"/>
      <c r="CF25" s="37"/>
      <c r="CG25" s="37"/>
      <c r="CH25" s="37"/>
      <c r="CI25" s="37"/>
      <c r="CJ25" s="37"/>
      <c r="CK25" s="37"/>
      <c r="CL25" s="37"/>
      <c r="CM25" s="37"/>
      <c r="CN25" s="37"/>
      <c r="CO25" s="37"/>
      <c r="CP25" s="37"/>
      <c r="CQ25" s="37"/>
      <c r="CR25" s="5" t="s">
        <v>113</v>
      </c>
    </row>
    <row r="26" spans="1:96" ht="31.4" customHeight="1">
      <c r="A26" s="5">
        <v>2400671197</v>
      </c>
      <c r="B26" s="48" t="s">
        <v>266</v>
      </c>
      <c r="C26" s="2" t="s">
        <v>97</v>
      </c>
      <c r="D26" s="18">
        <v>45511</v>
      </c>
      <c r="E26" s="1" t="s">
        <v>197</v>
      </c>
      <c r="F26" s="1" t="s">
        <v>267</v>
      </c>
      <c r="G26" s="21" t="s">
        <v>268</v>
      </c>
      <c r="J26" s="21" t="s">
        <v>269</v>
      </c>
      <c r="K26" s="48" t="s">
        <v>270</v>
      </c>
      <c r="L26" s="5" t="s">
        <v>104</v>
      </c>
      <c r="M26" s="47">
        <v>45519</v>
      </c>
      <c r="N26" s="5" t="s">
        <v>105</v>
      </c>
      <c r="O26" s="48" t="s">
        <v>271</v>
      </c>
      <c r="P26" s="2" t="s">
        <v>272</v>
      </c>
      <c r="Q26" s="1" t="s">
        <v>202</v>
      </c>
      <c r="R26" s="2" t="s">
        <v>109</v>
      </c>
      <c r="S26" s="5" t="str">
        <f t="shared" si="2"/>
        <v>N/D</v>
      </c>
      <c r="T26" s="6" t="str">
        <f>_xlfn.XLOOKUP($A26,GCPJ,DATA,"N/D",0,-1)</f>
        <v>N/D</v>
      </c>
      <c r="U26" s="224" t="str">
        <f t="shared" si="3"/>
        <v>N/D</v>
      </c>
      <c r="AH26" s="5"/>
      <c r="AN26" s="5"/>
      <c r="AO26" s="5" t="s">
        <v>124</v>
      </c>
      <c r="CR26" s="5" t="s">
        <v>125</v>
      </c>
    </row>
    <row r="27" spans="1:96" ht="54" customHeight="1">
      <c r="A27" s="5">
        <v>2300233000</v>
      </c>
      <c r="B27" s="48" t="s">
        <v>273</v>
      </c>
      <c r="C27" s="2" t="s">
        <v>274</v>
      </c>
      <c r="D27" s="18">
        <v>44999</v>
      </c>
      <c r="E27" s="1" t="s">
        <v>100</v>
      </c>
      <c r="F27" s="1" t="s">
        <v>122</v>
      </c>
      <c r="G27" s="21" t="s">
        <v>275</v>
      </c>
      <c r="I27" s="242" t="s">
        <v>276</v>
      </c>
      <c r="J27" s="21" t="s">
        <v>277</v>
      </c>
      <c r="K27" s="48" t="s">
        <v>103</v>
      </c>
      <c r="L27" s="5" t="s">
        <v>104</v>
      </c>
      <c r="M27" s="47">
        <v>45012</v>
      </c>
      <c r="N27" s="5" t="s">
        <v>138</v>
      </c>
      <c r="O27" s="48" t="s">
        <v>184</v>
      </c>
      <c r="P27" s="2" t="s">
        <v>278</v>
      </c>
      <c r="Q27" s="1263" t="s">
        <v>279</v>
      </c>
      <c r="R27" s="2" t="s">
        <v>109</v>
      </c>
      <c r="S27" s="5" t="str">
        <f t="shared" si="2"/>
        <v>N/D</v>
      </c>
      <c r="U27" s="224" t="str">
        <f t="shared" si="3"/>
        <v>N/D</v>
      </c>
      <c r="Z27" s="1239"/>
      <c r="AB27" s="48" t="s">
        <v>280</v>
      </c>
      <c r="AH27" s="5"/>
      <c r="AN27" s="5"/>
      <c r="AO27" s="5" t="s">
        <v>124</v>
      </c>
      <c r="AQ27" s="5" t="s">
        <v>143</v>
      </c>
      <c r="AS27" s="5" t="s">
        <v>143</v>
      </c>
      <c r="AU27" s="5" t="s">
        <v>143</v>
      </c>
      <c r="BF27" s="5" t="s">
        <v>143</v>
      </c>
      <c r="BG27" s="5" t="s">
        <v>143</v>
      </c>
      <c r="BL27" s="5" t="s">
        <v>143</v>
      </c>
      <c r="BU27" s="5" t="s">
        <v>143</v>
      </c>
      <c r="CR27" s="5" t="s">
        <v>125</v>
      </c>
    </row>
    <row r="28" spans="1:96" s="302" customFormat="1" ht="57" customHeight="1">
      <c r="A28" s="1">
        <v>2100948856</v>
      </c>
      <c r="B28" s="50" t="s">
        <v>281</v>
      </c>
      <c r="C28" s="20" t="s">
        <v>97</v>
      </c>
      <c r="D28" s="18" t="s">
        <v>282</v>
      </c>
      <c r="E28" s="1" t="s">
        <v>127</v>
      </c>
      <c r="F28" s="1" t="s">
        <v>100</v>
      </c>
      <c r="G28" s="19" t="s">
        <v>283</v>
      </c>
      <c r="H28" s="49"/>
      <c r="I28" s="49"/>
      <c r="J28" s="19" t="s">
        <v>284</v>
      </c>
      <c r="K28" s="135" t="s">
        <v>285</v>
      </c>
      <c r="L28" s="3" t="s">
        <v>104</v>
      </c>
      <c r="M28" s="45"/>
      <c r="N28" s="1" t="s">
        <v>105</v>
      </c>
      <c r="O28" s="135" t="s">
        <v>286</v>
      </c>
      <c r="P28" s="3" t="s">
        <v>287</v>
      </c>
      <c r="Q28" s="1" t="s">
        <v>202</v>
      </c>
      <c r="R28" s="2" t="s">
        <v>123</v>
      </c>
      <c r="S28" s="5" t="str">
        <f t="shared" si="2"/>
        <v>N/D</v>
      </c>
      <c r="T28" s="6" t="str">
        <f>_xlfn.XLOOKUP($A28,GCPJ,DATA,"N/D",0,-1)</f>
        <v>N/D</v>
      </c>
      <c r="U28" s="224" t="str">
        <f t="shared" si="3"/>
        <v>N/D</v>
      </c>
      <c r="V28" s="2"/>
      <c r="W28" s="2"/>
      <c r="X28" s="2"/>
      <c r="Y28" s="2"/>
      <c r="Z28" s="1155"/>
      <c r="AA28" s="2"/>
      <c r="AB28" s="48"/>
      <c r="AC28" s="2"/>
      <c r="AD28" s="2"/>
      <c r="AE28" s="2"/>
      <c r="AF28" s="2"/>
      <c r="AG28" s="5"/>
      <c r="AH28" s="5"/>
      <c r="AI28" s="5"/>
      <c r="AJ28" s="5"/>
      <c r="AK28" s="2"/>
      <c r="AL28" s="2"/>
      <c r="AM28" s="5"/>
      <c r="AN28" s="5"/>
      <c r="AO28" s="5"/>
      <c r="AP28" s="5"/>
      <c r="AQ28" s="1"/>
      <c r="AR28" s="1"/>
      <c r="AS28" s="1"/>
      <c r="AT28" s="8"/>
      <c r="AU28" s="8"/>
      <c r="AV28" s="8"/>
      <c r="AW28" s="8"/>
      <c r="AX28" s="8"/>
      <c r="AY28" s="8"/>
      <c r="AZ28" s="8"/>
      <c r="BA28" s="1"/>
      <c r="BB28" s="1"/>
      <c r="BC28" s="1"/>
      <c r="BD28" s="1"/>
      <c r="BE28" s="1"/>
      <c r="BF28" s="1"/>
      <c r="BG28" s="1"/>
      <c r="BH28" s="1"/>
      <c r="BI28" s="8"/>
      <c r="BJ28" s="8"/>
      <c r="BK28" s="8"/>
      <c r="BL28" s="37"/>
      <c r="BM28" s="37"/>
      <c r="BN28" s="37"/>
      <c r="BO28" s="37"/>
      <c r="BP28" s="37"/>
      <c r="BQ28" s="37"/>
      <c r="BR28" s="37"/>
      <c r="BS28" s="37"/>
      <c r="BT28" s="37"/>
      <c r="BU28" s="1"/>
      <c r="BV28" s="37"/>
      <c r="BW28" s="37"/>
      <c r="BX28" s="37"/>
      <c r="BY28" s="37"/>
      <c r="BZ28" s="37"/>
      <c r="CA28" s="2"/>
      <c r="CB28" s="2"/>
      <c r="CC28" s="2"/>
      <c r="CD28" s="2"/>
      <c r="CE28" s="2"/>
      <c r="CF28" s="2"/>
      <c r="CG28" s="2"/>
      <c r="CH28" s="37"/>
      <c r="CI28" s="37"/>
      <c r="CJ28" s="37"/>
      <c r="CK28" s="37"/>
      <c r="CL28" s="37"/>
      <c r="CM28" s="37"/>
      <c r="CN28" s="37"/>
      <c r="CO28" s="37"/>
      <c r="CP28" s="37"/>
      <c r="CQ28" s="37"/>
      <c r="CR28" s="5" t="s">
        <v>113</v>
      </c>
    </row>
    <row r="29" spans="1:96" s="503" customFormat="1" ht="48.65" customHeight="1">
      <c r="A29" s="22">
        <v>2200648484</v>
      </c>
      <c r="B29" s="50" t="s">
        <v>288</v>
      </c>
      <c r="C29" s="20" t="s">
        <v>289</v>
      </c>
      <c r="D29" s="18">
        <v>44781</v>
      </c>
      <c r="E29" s="1" t="s">
        <v>100</v>
      </c>
      <c r="F29" s="1" t="s">
        <v>122</v>
      </c>
      <c r="G29" s="19" t="s">
        <v>290</v>
      </c>
      <c r="H29" s="49"/>
      <c r="I29" s="49"/>
      <c r="J29" s="19" t="s">
        <v>242</v>
      </c>
      <c r="K29" s="135" t="s">
        <v>103</v>
      </c>
      <c r="L29" s="3" t="s">
        <v>104</v>
      </c>
      <c r="M29" s="45">
        <v>44782</v>
      </c>
      <c r="N29" s="1" t="s">
        <v>138</v>
      </c>
      <c r="O29" s="135" t="s">
        <v>291</v>
      </c>
      <c r="P29" s="3" t="s">
        <v>292</v>
      </c>
      <c r="Q29" s="3" t="s">
        <v>293</v>
      </c>
      <c r="R29" s="3" t="s">
        <v>142</v>
      </c>
      <c r="S29" s="5" t="str">
        <f t="shared" si="2"/>
        <v>N/D</v>
      </c>
      <c r="T29" s="6" t="str">
        <f>_xlfn.XLOOKUP($A29,GCPJ,DATA,"N/D",0,-1)</f>
        <v>N/D</v>
      </c>
      <c r="U29" s="224" t="str">
        <f t="shared" si="3"/>
        <v>N/D</v>
      </c>
      <c r="V29" s="2"/>
      <c r="W29" s="2"/>
      <c r="X29" s="2"/>
      <c r="Y29" s="2"/>
      <c r="Z29" s="1155"/>
      <c r="AA29" s="2"/>
      <c r="AB29" s="48" t="s">
        <v>294</v>
      </c>
      <c r="AC29" s="2"/>
      <c r="AD29" s="2"/>
      <c r="AE29" s="2"/>
      <c r="AF29" s="2"/>
      <c r="AG29" s="5"/>
      <c r="AH29" s="5"/>
      <c r="AI29" s="5"/>
      <c r="AJ29" s="5"/>
      <c r="AK29" s="2"/>
      <c r="AL29" s="2"/>
      <c r="AM29" s="5"/>
      <c r="AN29" s="5"/>
      <c r="AO29" s="5"/>
      <c r="AP29" s="5"/>
      <c r="AQ29" s="8"/>
      <c r="AR29" s="8"/>
      <c r="AS29" s="8"/>
      <c r="AT29" s="8"/>
      <c r="AU29" s="8"/>
      <c r="AV29" s="8"/>
      <c r="AW29" s="8"/>
      <c r="AX29" s="8"/>
      <c r="AY29" s="8"/>
      <c r="AZ29" s="8"/>
      <c r="BA29" s="8"/>
      <c r="BB29" s="8"/>
      <c r="BC29" s="8"/>
      <c r="BD29" s="8"/>
      <c r="BE29" s="8"/>
      <c r="BF29" s="8"/>
      <c r="BG29" s="8"/>
      <c r="BH29" s="8"/>
      <c r="BI29" s="8"/>
      <c r="BJ29" s="8"/>
      <c r="BK29" s="8"/>
      <c r="BL29" s="37"/>
      <c r="BM29" s="37"/>
      <c r="BN29" s="37"/>
      <c r="BO29" s="37"/>
      <c r="BP29" s="37"/>
      <c r="BQ29" s="37"/>
      <c r="BR29" s="37"/>
      <c r="BS29" s="37"/>
      <c r="BT29" s="37"/>
      <c r="BU29" s="8"/>
      <c r="BV29" s="37"/>
      <c r="BW29" s="37"/>
      <c r="BX29" s="37"/>
      <c r="BY29" s="37"/>
      <c r="BZ29" s="37"/>
      <c r="CA29" s="37"/>
      <c r="CB29" s="37"/>
      <c r="CC29" s="37"/>
      <c r="CD29" s="37"/>
      <c r="CE29" s="37"/>
      <c r="CF29" s="37"/>
      <c r="CG29" s="37"/>
      <c r="CH29" s="37"/>
      <c r="CI29" s="37"/>
      <c r="CJ29" s="37"/>
      <c r="CK29" s="37"/>
      <c r="CL29" s="37"/>
      <c r="CM29" s="37"/>
      <c r="CN29" s="37"/>
      <c r="CO29" s="37"/>
      <c r="CP29" s="37"/>
      <c r="CQ29" s="37"/>
      <c r="CR29" s="5" t="s">
        <v>113</v>
      </c>
    </row>
    <row r="30" spans="1:96" s="492" customFormat="1" ht="46.5" customHeight="1">
      <c r="A30" s="22">
        <v>2200666002</v>
      </c>
      <c r="B30" s="50" t="s">
        <v>288</v>
      </c>
      <c r="C30" s="20" t="s">
        <v>289</v>
      </c>
      <c r="D30" s="18">
        <v>44781</v>
      </c>
      <c r="E30" s="1" t="s">
        <v>100</v>
      </c>
      <c r="F30" s="1" t="s">
        <v>122</v>
      </c>
      <c r="G30" s="19" t="s">
        <v>295</v>
      </c>
      <c r="H30" s="49"/>
      <c r="I30" s="49"/>
      <c r="J30" s="19" t="s">
        <v>242</v>
      </c>
      <c r="K30" s="135" t="s">
        <v>103</v>
      </c>
      <c r="L30" s="3" t="s">
        <v>104</v>
      </c>
      <c r="M30" s="45">
        <v>44788</v>
      </c>
      <c r="N30" s="1" t="s">
        <v>138</v>
      </c>
      <c r="O30" s="135" t="s">
        <v>291</v>
      </c>
      <c r="P30" s="889" t="s">
        <v>296</v>
      </c>
      <c r="Q30" s="2" t="s">
        <v>297</v>
      </c>
      <c r="R30" s="3" t="s">
        <v>123</v>
      </c>
      <c r="S30" s="5" t="str">
        <f t="shared" si="2"/>
        <v>N/D</v>
      </c>
      <c r="T30" s="6" t="str">
        <f>_xlfn.XLOOKUP($A30,GCPJ,DATA,"N/D",0,-1)</f>
        <v>N/D</v>
      </c>
      <c r="U30" s="224" t="str">
        <f t="shared" si="3"/>
        <v>N/D</v>
      </c>
      <c r="V30" s="2"/>
      <c r="W30" s="2"/>
      <c r="X30" s="2"/>
      <c r="Y30" s="2"/>
      <c r="Z30" s="1155"/>
      <c r="AA30" s="2"/>
      <c r="AB30" s="48"/>
      <c r="AC30" s="2"/>
      <c r="AD30" s="2"/>
      <c r="AE30" s="2"/>
      <c r="AF30" s="2"/>
      <c r="AG30" s="5"/>
      <c r="AH30" s="5"/>
      <c r="AI30" s="5"/>
      <c r="AJ30" s="5"/>
      <c r="AK30" s="2"/>
      <c r="AL30" s="2"/>
      <c r="AM30" s="5"/>
      <c r="AN30" s="5"/>
      <c r="AO30" s="5"/>
      <c r="AP30" s="5"/>
      <c r="AQ30" s="8" t="s">
        <v>124</v>
      </c>
      <c r="AR30" s="8"/>
      <c r="AS30" s="8" t="s">
        <v>124</v>
      </c>
      <c r="AT30" s="8" t="s">
        <v>124</v>
      </c>
      <c r="AU30" s="8"/>
      <c r="AV30" s="8" t="s">
        <v>124</v>
      </c>
      <c r="AW30" s="8"/>
      <c r="AX30" s="8"/>
      <c r="AY30" s="8"/>
      <c r="AZ30" s="8"/>
      <c r="BA30" s="1"/>
      <c r="BB30" s="1"/>
      <c r="BC30" s="1" t="s">
        <v>124</v>
      </c>
      <c r="BD30" s="1"/>
      <c r="BE30" s="1"/>
      <c r="BF30" s="1"/>
      <c r="BG30" s="1"/>
      <c r="BH30" s="1" t="s">
        <v>124</v>
      </c>
      <c r="BI30" s="8"/>
      <c r="BJ30" s="8"/>
      <c r="BK30" s="8"/>
      <c r="BL30" s="37"/>
      <c r="BM30" s="37"/>
      <c r="BN30" s="37"/>
      <c r="BO30" s="37"/>
      <c r="BP30" s="37"/>
      <c r="BQ30" s="37"/>
      <c r="BR30" s="37"/>
      <c r="BS30" s="37"/>
      <c r="BT30" s="37"/>
      <c r="BU30" s="1"/>
      <c r="BV30" s="37"/>
      <c r="BW30" s="37"/>
      <c r="BX30" s="37"/>
      <c r="BY30" s="37"/>
      <c r="BZ30" s="37"/>
      <c r="CA30" s="2"/>
      <c r="CB30" s="2"/>
      <c r="CC30" s="2"/>
      <c r="CD30" s="2"/>
      <c r="CE30" s="2"/>
      <c r="CF30" s="2"/>
      <c r="CG30" s="2" t="s">
        <v>298</v>
      </c>
      <c r="CH30" s="37"/>
      <c r="CI30" s="37"/>
      <c r="CJ30" s="37"/>
      <c r="CK30" s="37"/>
      <c r="CL30" s="37"/>
      <c r="CM30" s="37"/>
      <c r="CN30" s="37"/>
      <c r="CO30" s="37"/>
      <c r="CP30" s="37"/>
      <c r="CQ30" s="37"/>
      <c r="CR30" s="5" t="s">
        <v>113</v>
      </c>
    </row>
    <row r="31" spans="1:96" ht="63.65" customHeight="1">
      <c r="A31" s="48">
        <v>1100287993</v>
      </c>
      <c r="B31" s="48" t="s">
        <v>299</v>
      </c>
      <c r="C31" s="2" t="s">
        <v>300</v>
      </c>
      <c r="D31" s="18">
        <v>40808</v>
      </c>
      <c r="E31" s="1" t="s">
        <v>100</v>
      </c>
      <c r="F31" s="2" t="s">
        <v>122</v>
      </c>
      <c r="G31" s="21" t="s">
        <v>301</v>
      </c>
      <c r="J31" s="21" t="s">
        <v>118</v>
      </c>
      <c r="K31" s="48" t="s">
        <v>302</v>
      </c>
      <c r="L31" s="5" t="s">
        <v>104</v>
      </c>
      <c r="M31" s="47">
        <v>44868</v>
      </c>
      <c r="N31" s="5" t="s">
        <v>138</v>
      </c>
      <c r="O31" s="48" t="s">
        <v>303</v>
      </c>
      <c r="P31" s="2" t="s">
        <v>304</v>
      </c>
      <c r="Q31" s="2" t="s">
        <v>122</v>
      </c>
      <c r="R31" s="3" t="s">
        <v>123</v>
      </c>
      <c r="AH31" s="5"/>
      <c r="AN31" s="5"/>
      <c r="CR31" s="5" t="s">
        <v>125</v>
      </c>
    </row>
    <row r="32" spans="1:96" ht="74.150000000000006" customHeight="1">
      <c r="A32" s="5">
        <v>2300300058</v>
      </c>
      <c r="B32" s="48" t="s">
        <v>305</v>
      </c>
      <c r="C32" s="2" t="s">
        <v>306</v>
      </c>
      <c r="D32" s="18">
        <v>45016</v>
      </c>
      <c r="E32" s="1" t="s">
        <v>100</v>
      </c>
      <c r="F32" s="1" t="s">
        <v>122</v>
      </c>
      <c r="G32" s="21" t="s">
        <v>307</v>
      </c>
      <c r="J32" s="21" t="s">
        <v>118</v>
      </c>
      <c r="K32" s="48" t="s">
        <v>308</v>
      </c>
      <c r="L32" s="5" t="s">
        <v>104</v>
      </c>
      <c r="M32" s="47">
        <v>45029</v>
      </c>
      <c r="N32" s="5" t="s">
        <v>138</v>
      </c>
      <c r="O32" s="48" t="s">
        <v>309</v>
      </c>
      <c r="P32" s="3" t="s">
        <v>310</v>
      </c>
      <c r="Q32" s="2" t="s">
        <v>80</v>
      </c>
      <c r="R32" s="2" t="s">
        <v>219</v>
      </c>
      <c r="S32" s="5" t="str">
        <f t="shared" ref="S32:S43" si="4">_xlfn.XLOOKUP($A32,GCPJ,DEFESA,"N/D",0,-1)</f>
        <v>N/D</v>
      </c>
      <c r="T32" s="6" t="str">
        <f t="shared" ref="T32:T37" si="5">_xlfn.XLOOKUP($A32,GCPJ,DATA,"N/D",0,-1)</f>
        <v>N/D</v>
      </c>
      <c r="U32" s="224" t="str">
        <f t="shared" ref="U32:U43" si="6">_xlfn.XLOOKUP($A32,GCPJ,HORA,"N/D",0,-1)</f>
        <v>N/D</v>
      </c>
      <c r="Z32" s="1157" t="s">
        <v>311</v>
      </c>
      <c r="AA32" s="2" t="s">
        <v>151</v>
      </c>
      <c r="AB32" s="48" t="s">
        <v>312</v>
      </c>
      <c r="AD32" s="2" t="s">
        <v>313</v>
      </c>
      <c r="AF32" s="2" t="s">
        <v>314</v>
      </c>
      <c r="AH32" s="5"/>
      <c r="AN32" s="5"/>
      <c r="AO32" s="5" t="s">
        <v>124</v>
      </c>
      <c r="CC32" s="5" t="s">
        <v>143</v>
      </c>
      <c r="CR32" s="5" t="s">
        <v>125</v>
      </c>
    </row>
    <row r="33" spans="1:96" s="503" customFormat="1" ht="49.4" customHeight="1">
      <c r="A33" s="5">
        <v>2300300209</v>
      </c>
      <c r="B33" s="48" t="s">
        <v>305</v>
      </c>
      <c r="C33" s="2" t="s">
        <v>306</v>
      </c>
      <c r="D33" s="18">
        <v>45016</v>
      </c>
      <c r="E33" s="1" t="s">
        <v>100</v>
      </c>
      <c r="F33" s="1" t="s">
        <v>122</v>
      </c>
      <c r="G33" s="21" t="s">
        <v>315</v>
      </c>
      <c r="H33" s="242"/>
      <c r="I33" s="242"/>
      <c r="J33" s="21" t="s">
        <v>118</v>
      </c>
      <c r="K33" s="48" t="s">
        <v>308</v>
      </c>
      <c r="L33" s="5" t="s">
        <v>104</v>
      </c>
      <c r="M33" s="47">
        <v>45029</v>
      </c>
      <c r="N33" s="5" t="s">
        <v>138</v>
      </c>
      <c r="O33" s="48" t="s">
        <v>309</v>
      </c>
      <c r="P33" s="3" t="s">
        <v>316</v>
      </c>
      <c r="Q33" s="2" t="s">
        <v>317</v>
      </c>
      <c r="R33" s="2" t="s">
        <v>142</v>
      </c>
      <c r="S33" s="5" t="str">
        <f t="shared" si="4"/>
        <v>N/D</v>
      </c>
      <c r="T33" s="6" t="str">
        <f t="shared" si="5"/>
        <v>N/D</v>
      </c>
      <c r="U33" s="224" t="str">
        <f t="shared" si="6"/>
        <v>N/D</v>
      </c>
      <c r="V33" s="2"/>
      <c r="W33" s="2"/>
      <c r="X33" s="2"/>
      <c r="Y33" s="2"/>
      <c r="Z33" s="1155" t="s">
        <v>318</v>
      </c>
      <c r="AA33" s="2" t="s">
        <v>151</v>
      </c>
      <c r="AB33" s="48" t="s">
        <v>312</v>
      </c>
      <c r="AC33" s="2"/>
      <c r="AD33" s="2" t="s">
        <v>313</v>
      </c>
      <c r="AE33" s="2"/>
      <c r="AF33" s="2" t="s">
        <v>314</v>
      </c>
      <c r="AG33" s="5"/>
      <c r="AH33" s="5"/>
      <c r="AI33" s="5"/>
      <c r="AJ33" s="5"/>
      <c r="AK33" s="2"/>
      <c r="AL33" s="2"/>
      <c r="AM33" s="5"/>
      <c r="AN33" s="5"/>
      <c r="AO33" s="5" t="s">
        <v>124</v>
      </c>
      <c r="AP33" s="5"/>
      <c r="AQ33" s="5" t="s">
        <v>143</v>
      </c>
      <c r="AR33" s="5"/>
      <c r="AS33" s="5" t="s">
        <v>143</v>
      </c>
      <c r="AT33" s="5" t="s">
        <v>143</v>
      </c>
      <c r="AU33" s="5"/>
      <c r="AV33" s="5"/>
      <c r="AW33" s="5"/>
      <c r="AX33" s="5"/>
      <c r="AY33" s="5"/>
      <c r="AZ33" s="5"/>
      <c r="BA33" s="5"/>
      <c r="BB33" s="5"/>
      <c r="BC33" s="5" t="s">
        <v>143</v>
      </c>
      <c r="BD33" s="5"/>
      <c r="BE33" s="5"/>
      <c r="BF33" s="5" t="s">
        <v>143</v>
      </c>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2"/>
      <c r="CH33" s="5"/>
      <c r="CI33" s="5"/>
      <c r="CJ33" s="5"/>
      <c r="CK33" s="5"/>
      <c r="CL33" s="5"/>
      <c r="CM33" s="5"/>
      <c r="CN33" s="5"/>
      <c r="CO33" s="5"/>
      <c r="CP33" s="5"/>
      <c r="CQ33" s="5"/>
      <c r="CR33" s="5" t="s">
        <v>125</v>
      </c>
    </row>
    <row r="34" spans="1:96" s="302" customFormat="1" ht="57" customHeight="1">
      <c r="A34" s="492">
        <v>2500352647</v>
      </c>
      <c r="B34" s="493" t="s">
        <v>319</v>
      </c>
      <c r="C34" s="494" t="s">
        <v>320</v>
      </c>
      <c r="D34" s="553">
        <v>45785</v>
      </c>
      <c r="E34" s="496" t="s">
        <v>100</v>
      </c>
      <c r="F34" s="496" t="s">
        <v>122</v>
      </c>
      <c r="G34" s="497" t="s">
        <v>321</v>
      </c>
      <c r="H34" s="1139"/>
      <c r="I34" s="1139"/>
      <c r="J34" s="497" t="s">
        <v>118</v>
      </c>
      <c r="K34" s="493" t="s">
        <v>302</v>
      </c>
      <c r="L34" s="492" t="s">
        <v>104</v>
      </c>
      <c r="M34" s="498" t="s">
        <v>322</v>
      </c>
      <c r="N34" s="492" t="s">
        <v>138</v>
      </c>
      <c r="O34" s="493" t="s">
        <v>323</v>
      </c>
      <c r="P34" s="494" t="s">
        <v>324</v>
      </c>
      <c r="Q34" s="494" t="s">
        <v>325</v>
      </c>
      <c r="R34" s="494" t="s">
        <v>109</v>
      </c>
      <c r="S34" s="492" t="str">
        <f t="shared" si="4"/>
        <v>N/D</v>
      </c>
      <c r="T34" s="495" t="str">
        <f t="shared" si="5"/>
        <v>N/D</v>
      </c>
      <c r="U34" s="499" t="str">
        <f t="shared" si="6"/>
        <v>N/D</v>
      </c>
      <c r="V34" s="494"/>
      <c r="W34" s="494"/>
      <c r="X34" s="494"/>
      <c r="Y34" s="494"/>
      <c r="Z34" s="1158"/>
      <c r="AA34" s="494"/>
      <c r="AB34" s="493" t="s">
        <v>326</v>
      </c>
      <c r="AC34" s="494"/>
      <c r="AD34" s="494" t="s">
        <v>327</v>
      </c>
      <c r="AE34" s="494"/>
      <c r="AF34" s="494" t="s">
        <v>328</v>
      </c>
      <c r="AG34" s="492"/>
      <c r="AH34" s="778"/>
      <c r="AI34" s="492"/>
      <c r="AJ34" s="492"/>
      <c r="AK34" s="494"/>
      <c r="AL34" s="494"/>
      <c r="AM34" s="492"/>
      <c r="AN34" s="492"/>
      <c r="AO34" s="492" t="s">
        <v>124</v>
      </c>
      <c r="AP34" s="492"/>
      <c r="AQ34" s="492" t="s">
        <v>124</v>
      </c>
      <c r="AR34" s="492"/>
      <c r="AS34" s="492" t="s">
        <v>124</v>
      </c>
      <c r="AT34" s="492" t="s">
        <v>124</v>
      </c>
      <c r="AU34" s="492"/>
      <c r="AV34" s="492"/>
      <c r="AW34" s="492"/>
      <c r="AX34" s="492"/>
      <c r="AY34" s="492"/>
      <c r="AZ34" s="492"/>
      <c r="BA34" s="492" t="s">
        <v>124</v>
      </c>
      <c r="BB34" s="492"/>
      <c r="BC34" s="492" t="s">
        <v>124</v>
      </c>
      <c r="BD34" s="492"/>
      <c r="BE34" s="492"/>
      <c r="BF34" s="492"/>
      <c r="BG34" s="492"/>
      <c r="BH34" s="492" t="s">
        <v>124</v>
      </c>
      <c r="BI34" s="492"/>
      <c r="BJ34" s="492"/>
      <c r="BK34" s="492"/>
      <c r="BL34" s="492" t="s">
        <v>124</v>
      </c>
      <c r="BM34" s="492" t="s">
        <v>124</v>
      </c>
      <c r="BN34" s="492"/>
      <c r="BO34" s="492"/>
      <c r="BP34" s="492"/>
      <c r="BQ34" s="492"/>
      <c r="BR34" s="492"/>
      <c r="BS34" s="492" t="s">
        <v>124</v>
      </c>
      <c r="BT34" s="492"/>
      <c r="BU34" s="492" t="s">
        <v>124</v>
      </c>
      <c r="BV34" s="492"/>
      <c r="BW34" s="492"/>
      <c r="BX34" s="492" t="s">
        <v>124</v>
      </c>
      <c r="BY34" s="492"/>
      <c r="BZ34" s="492"/>
      <c r="CA34" s="492" t="s">
        <v>143</v>
      </c>
      <c r="CB34" s="492" t="s">
        <v>124</v>
      </c>
      <c r="CC34" s="492" t="s">
        <v>124</v>
      </c>
      <c r="CD34" s="492"/>
      <c r="CE34" s="492"/>
      <c r="CF34" s="492" t="s">
        <v>124</v>
      </c>
      <c r="CG34" s="494" t="s">
        <v>329</v>
      </c>
      <c r="CH34" s="492"/>
      <c r="CI34" s="492"/>
      <c r="CJ34" s="492"/>
      <c r="CK34" s="492"/>
      <c r="CL34" s="492"/>
      <c r="CM34" s="492"/>
      <c r="CN34" s="492"/>
      <c r="CO34" s="492"/>
      <c r="CP34" s="492"/>
      <c r="CQ34" s="492"/>
      <c r="CR34" s="492" t="s">
        <v>125</v>
      </c>
    </row>
    <row r="35" spans="1:96" s="492" customFormat="1" ht="53.9" customHeight="1">
      <c r="A35" s="5">
        <v>2400496516</v>
      </c>
      <c r="B35" s="48" t="s">
        <v>330</v>
      </c>
      <c r="C35" s="2" t="s">
        <v>331</v>
      </c>
      <c r="D35" s="18">
        <v>45448</v>
      </c>
      <c r="E35" s="1" t="s">
        <v>100</v>
      </c>
      <c r="F35" s="1" t="s">
        <v>122</v>
      </c>
      <c r="G35" s="21" t="s">
        <v>332</v>
      </c>
      <c r="H35" s="242"/>
      <c r="I35" s="242"/>
      <c r="J35" s="21" t="s">
        <v>258</v>
      </c>
      <c r="K35" s="48" t="s">
        <v>333</v>
      </c>
      <c r="L35" s="5" t="s">
        <v>104</v>
      </c>
      <c r="M35" s="47">
        <v>45453</v>
      </c>
      <c r="N35" s="5" t="s">
        <v>138</v>
      </c>
      <c r="O35" s="48" t="s">
        <v>334</v>
      </c>
      <c r="P35" s="2" t="s">
        <v>14027</v>
      </c>
      <c r="Q35" s="2" t="s">
        <v>335</v>
      </c>
      <c r="R35" s="2" t="s">
        <v>109</v>
      </c>
      <c r="S35" s="5" t="str">
        <f t="shared" si="4"/>
        <v>N/D</v>
      </c>
      <c r="T35" s="6" t="str">
        <f t="shared" si="5"/>
        <v>N/D</v>
      </c>
      <c r="U35" s="224" t="str">
        <f t="shared" si="6"/>
        <v>N/D</v>
      </c>
      <c r="V35" s="2"/>
      <c r="W35" s="2"/>
      <c r="X35" s="2"/>
      <c r="Y35" s="2"/>
      <c r="Z35" s="1155" t="s">
        <v>336</v>
      </c>
      <c r="AA35" s="2"/>
      <c r="AB35" s="48" t="s">
        <v>337</v>
      </c>
      <c r="AC35" s="2"/>
      <c r="AD35" s="2"/>
      <c r="AE35" s="2"/>
      <c r="AF35" s="2"/>
      <c r="AG35" s="5"/>
      <c r="AH35" s="5"/>
      <c r="AI35" s="5"/>
      <c r="AJ35" s="5"/>
      <c r="AK35" s="2"/>
      <c r="AL35" s="2"/>
      <c r="AM35" s="5"/>
      <c r="AN35" s="5"/>
      <c r="AO35" s="5" t="s">
        <v>124</v>
      </c>
      <c r="AP35" s="5"/>
      <c r="AQ35" s="260" t="s">
        <v>143</v>
      </c>
      <c r="AR35" s="5"/>
      <c r="AS35" s="5"/>
      <c r="AT35" s="5" t="s">
        <v>143</v>
      </c>
      <c r="AU35" s="5"/>
      <c r="AV35" s="5"/>
      <c r="AW35" s="5"/>
      <c r="AX35" s="5"/>
      <c r="AY35" s="5"/>
      <c r="AZ35" s="5"/>
      <c r="BA35" s="5"/>
      <c r="BB35" s="5" t="s">
        <v>143</v>
      </c>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t="s">
        <v>143</v>
      </c>
      <c r="CD35" s="5"/>
      <c r="CE35" s="5"/>
      <c r="CF35" s="5"/>
      <c r="CG35" s="2" t="s">
        <v>78</v>
      </c>
      <c r="CH35" s="5"/>
      <c r="CI35" s="5"/>
      <c r="CJ35" s="5"/>
      <c r="CK35" s="5"/>
      <c r="CL35" s="5"/>
      <c r="CM35" s="5"/>
      <c r="CN35" s="5"/>
      <c r="CO35" s="5"/>
      <c r="CP35" s="5"/>
      <c r="CQ35" s="5"/>
      <c r="CR35" s="5" t="s">
        <v>125</v>
      </c>
    </row>
    <row r="36" spans="1:96" s="500" customFormat="1" ht="56">
      <c r="A36" s="22">
        <v>2100399033</v>
      </c>
      <c r="B36" s="50" t="s">
        <v>338</v>
      </c>
      <c r="C36" s="20" t="s">
        <v>97</v>
      </c>
      <c r="D36" s="18">
        <v>44342</v>
      </c>
      <c r="E36" s="1" t="s">
        <v>339</v>
      </c>
      <c r="F36" s="1" t="s">
        <v>340</v>
      </c>
      <c r="G36" s="19" t="s">
        <v>341</v>
      </c>
      <c r="H36" s="49"/>
      <c r="I36" s="49"/>
      <c r="J36" s="19" t="s">
        <v>102</v>
      </c>
      <c r="K36" s="135" t="s">
        <v>103</v>
      </c>
      <c r="L36" s="3" t="s">
        <v>104</v>
      </c>
      <c r="M36" s="45"/>
      <c r="N36" s="1" t="s">
        <v>105</v>
      </c>
      <c r="O36" s="135" t="s">
        <v>342</v>
      </c>
      <c r="P36" s="1" t="s">
        <v>343</v>
      </c>
      <c r="Q36" s="8" t="s">
        <v>158</v>
      </c>
      <c r="R36" s="1" t="s">
        <v>123</v>
      </c>
      <c r="S36" s="5" t="str">
        <f t="shared" si="4"/>
        <v>N/D</v>
      </c>
      <c r="T36" s="6" t="str">
        <f t="shared" si="5"/>
        <v>N/D</v>
      </c>
      <c r="U36" s="224" t="str">
        <f t="shared" si="6"/>
        <v>N/D</v>
      </c>
      <c r="V36" s="2"/>
      <c r="W36" s="2"/>
      <c r="X36" s="2"/>
      <c r="Y36" s="2"/>
      <c r="Z36" s="1155"/>
      <c r="AA36" s="2"/>
      <c r="AB36" s="48"/>
      <c r="AC36" s="2"/>
      <c r="AD36" s="2"/>
      <c r="AE36" s="2"/>
      <c r="AF36" s="2"/>
      <c r="AG36" s="5"/>
      <c r="AH36" s="5"/>
      <c r="AI36" s="5"/>
      <c r="AJ36" s="5"/>
      <c r="AK36" s="2"/>
      <c r="AL36" s="2"/>
      <c r="AM36" s="5"/>
      <c r="AN36" s="5"/>
      <c r="AO36" s="5"/>
      <c r="AP36" s="5"/>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37"/>
      <c r="CQ36" s="37"/>
      <c r="CR36" s="5" t="s">
        <v>113</v>
      </c>
    </row>
    <row r="37" spans="1:96" ht="69" customHeight="1">
      <c r="A37" s="5">
        <v>2300970494</v>
      </c>
      <c r="B37" s="48" t="s">
        <v>344</v>
      </c>
      <c r="C37" s="1" t="s">
        <v>345</v>
      </c>
      <c r="D37" s="18">
        <v>45244</v>
      </c>
      <c r="E37" s="1" t="s">
        <v>100</v>
      </c>
      <c r="F37" s="1" t="s">
        <v>122</v>
      </c>
      <c r="G37" s="21" t="s">
        <v>346</v>
      </c>
      <c r="J37" s="21" t="s">
        <v>347</v>
      </c>
      <c r="K37" s="48" t="s">
        <v>103</v>
      </c>
      <c r="L37" s="5" t="s">
        <v>104</v>
      </c>
      <c r="M37" s="47">
        <v>45247</v>
      </c>
      <c r="N37" s="5" t="s">
        <v>138</v>
      </c>
      <c r="O37" s="48" t="s">
        <v>291</v>
      </c>
      <c r="P37" s="2" t="s">
        <v>348</v>
      </c>
      <c r="Q37" s="2" t="s">
        <v>349</v>
      </c>
      <c r="R37" s="2" t="s">
        <v>109</v>
      </c>
      <c r="S37" s="5" t="str">
        <f t="shared" si="4"/>
        <v>N/D</v>
      </c>
      <c r="T37" s="6" t="str">
        <f t="shared" si="5"/>
        <v>N/D</v>
      </c>
      <c r="U37" s="224" t="str">
        <f t="shared" si="6"/>
        <v>N/D</v>
      </c>
      <c r="AH37" s="5"/>
      <c r="AN37" s="5"/>
      <c r="AO37" s="5" t="s">
        <v>124</v>
      </c>
      <c r="CC37" s="5" t="s">
        <v>143</v>
      </c>
      <c r="CR37" s="5" t="s">
        <v>125</v>
      </c>
    </row>
    <row r="38" spans="1:96" s="492" customFormat="1" ht="51" customHeight="1">
      <c r="A38" s="492">
        <v>2600126421</v>
      </c>
      <c r="B38" s="493" t="s">
        <v>350</v>
      </c>
      <c r="C38" s="494" t="s">
        <v>351</v>
      </c>
      <c r="D38" s="553">
        <v>46002</v>
      </c>
      <c r="E38" s="496" t="s">
        <v>100</v>
      </c>
      <c r="F38" s="494" t="s">
        <v>122</v>
      </c>
      <c r="G38" s="497" t="s">
        <v>352</v>
      </c>
      <c r="H38" s="1139" t="s">
        <v>353</v>
      </c>
      <c r="I38" s="1139"/>
      <c r="J38" s="497" t="s">
        <v>258</v>
      </c>
      <c r="K38" s="493" t="s">
        <v>354</v>
      </c>
      <c r="L38" s="492" t="s">
        <v>104</v>
      </c>
      <c r="M38" s="498">
        <v>46078</v>
      </c>
      <c r="N38" s="492" t="s">
        <v>138</v>
      </c>
      <c r="O38" s="493" t="s">
        <v>355</v>
      </c>
      <c r="P38" s="494" t="s">
        <v>121</v>
      </c>
      <c r="Q38" s="494" t="s">
        <v>122</v>
      </c>
      <c r="R38" s="494" t="s">
        <v>123</v>
      </c>
      <c r="S38" s="492" t="str">
        <f t="shared" si="4"/>
        <v>N</v>
      </c>
      <c r="T38" s="495">
        <v>46182</v>
      </c>
      <c r="U38" s="499">
        <f t="shared" si="6"/>
        <v>0.64583333333333337</v>
      </c>
      <c r="V38" s="494"/>
      <c r="W38" s="494"/>
      <c r="X38" s="494"/>
      <c r="Y38" s="494"/>
      <c r="Z38" s="1237" t="s">
        <v>14054</v>
      </c>
      <c r="AA38" s="494"/>
      <c r="AB38" s="493"/>
      <c r="AC38" s="494"/>
      <c r="AD38" s="494"/>
      <c r="AE38" s="494"/>
      <c r="AF38" s="494"/>
      <c r="AH38" s="694"/>
      <c r="AK38" s="494"/>
      <c r="AL38" s="494"/>
      <c r="AN38" s="694"/>
      <c r="AO38" s="492" t="s">
        <v>124</v>
      </c>
      <c r="CG38" s="494"/>
      <c r="CR38" s="492" t="s">
        <v>125</v>
      </c>
    </row>
    <row r="39" spans="1:96" s="288" customFormat="1" ht="50.75" customHeight="1">
      <c r="A39" s="492">
        <v>2500267773</v>
      </c>
      <c r="B39" s="493" t="s">
        <v>356</v>
      </c>
      <c r="C39" s="494" t="s">
        <v>357</v>
      </c>
      <c r="D39" s="553">
        <v>45751</v>
      </c>
      <c r="E39" s="496" t="s">
        <v>100</v>
      </c>
      <c r="F39" s="496" t="s">
        <v>122</v>
      </c>
      <c r="G39" s="497" t="s">
        <v>358</v>
      </c>
      <c r="H39" s="1139"/>
      <c r="I39" s="1139"/>
      <c r="J39" s="497" t="s">
        <v>258</v>
      </c>
      <c r="K39" s="493" t="s">
        <v>359</v>
      </c>
      <c r="L39" s="492" t="s">
        <v>104</v>
      </c>
      <c r="M39" s="498">
        <v>45755</v>
      </c>
      <c r="N39" s="492" t="s">
        <v>138</v>
      </c>
      <c r="O39" s="493" t="s">
        <v>360</v>
      </c>
      <c r="P39" s="494" t="s">
        <v>361</v>
      </c>
      <c r="Q39" s="494" t="s">
        <v>362</v>
      </c>
      <c r="R39" s="494" t="s">
        <v>123</v>
      </c>
      <c r="S39" s="492" t="str">
        <f t="shared" si="4"/>
        <v>N/D</v>
      </c>
      <c r="T39" s="495" t="str">
        <f>_xlfn.XLOOKUP($A39,GCPJ,DATA,"N/D",0,-1)</f>
        <v>N/D</v>
      </c>
      <c r="U39" s="499" t="str">
        <f t="shared" si="6"/>
        <v>N/D</v>
      </c>
      <c r="V39" s="494"/>
      <c r="W39" s="494"/>
      <c r="X39" s="494"/>
      <c r="Y39" s="494"/>
      <c r="Z39" s="1237"/>
      <c r="AA39" s="494"/>
      <c r="AB39" s="493" t="s">
        <v>363</v>
      </c>
      <c r="AC39" s="494"/>
      <c r="AD39" s="494" t="s">
        <v>364</v>
      </c>
      <c r="AE39" s="494"/>
      <c r="AF39" s="494" t="s">
        <v>365</v>
      </c>
      <c r="AG39" s="492"/>
      <c r="AH39" s="694"/>
      <c r="AI39" s="492"/>
      <c r="AJ39" s="492"/>
      <c r="AK39" s="494"/>
      <c r="AL39" s="494"/>
      <c r="AM39" s="492"/>
      <c r="AN39" s="492"/>
      <c r="AO39" s="492" t="s">
        <v>124</v>
      </c>
      <c r="AP39" s="492"/>
      <c r="AQ39" s="492"/>
      <c r="AR39" s="492"/>
      <c r="AS39" s="492"/>
      <c r="AT39" s="492"/>
      <c r="AU39" s="492"/>
      <c r="AV39" s="492"/>
      <c r="AW39" s="492"/>
      <c r="AX39" s="492"/>
      <c r="AY39" s="492"/>
      <c r="AZ39" s="492"/>
      <c r="BA39" s="492"/>
      <c r="BB39" s="492"/>
      <c r="BC39" s="492"/>
      <c r="BD39" s="492"/>
      <c r="BE39" s="492"/>
      <c r="BF39" s="492"/>
      <c r="BG39" s="492"/>
      <c r="BH39" s="492"/>
      <c r="BI39" s="492"/>
      <c r="BJ39" s="492"/>
      <c r="BK39" s="492"/>
      <c r="BL39" s="492"/>
      <c r="BM39" s="492"/>
      <c r="BN39" s="492"/>
      <c r="BO39" s="492"/>
      <c r="BP39" s="492"/>
      <c r="BQ39" s="492"/>
      <c r="BR39" s="492"/>
      <c r="BS39" s="492"/>
      <c r="BT39" s="492"/>
      <c r="BU39" s="492" t="s">
        <v>124</v>
      </c>
      <c r="BV39" s="492"/>
      <c r="BW39" s="492"/>
      <c r="BX39" s="492"/>
      <c r="BY39" s="492"/>
      <c r="BZ39" s="492"/>
      <c r="CA39" s="492"/>
      <c r="CB39" s="492"/>
      <c r="CC39" s="492"/>
      <c r="CD39" s="492"/>
      <c r="CE39" s="492"/>
      <c r="CF39" s="492"/>
      <c r="CG39" s="494" t="s">
        <v>366</v>
      </c>
      <c r="CH39" s="492"/>
      <c r="CI39" s="492"/>
      <c r="CJ39" s="492"/>
      <c r="CK39" s="492"/>
      <c r="CL39" s="492"/>
      <c r="CM39" s="492"/>
      <c r="CN39" s="492"/>
      <c r="CO39" s="492"/>
      <c r="CP39" s="492"/>
      <c r="CQ39" s="492"/>
      <c r="CR39" s="492" t="s">
        <v>125</v>
      </c>
    </row>
    <row r="40" spans="1:96" ht="42">
      <c r="A40" s="492">
        <v>2500487632</v>
      </c>
      <c r="B40" s="493" t="s">
        <v>367</v>
      </c>
      <c r="C40" s="494" t="s">
        <v>97</v>
      </c>
      <c r="D40" s="553">
        <v>45754</v>
      </c>
      <c r="E40" s="496" t="s">
        <v>197</v>
      </c>
      <c r="F40" s="496" t="s">
        <v>100</v>
      </c>
      <c r="G40" s="497" t="s">
        <v>368</v>
      </c>
      <c r="H40" s="1139"/>
      <c r="I40" s="1139"/>
      <c r="J40" s="497" t="s">
        <v>258</v>
      </c>
      <c r="K40" s="493" t="s">
        <v>302</v>
      </c>
      <c r="L40" s="492" t="s">
        <v>104</v>
      </c>
      <c r="M40" s="498">
        <v>45832</v>
      </c>
      <c r="N40" s="492" t="s">
        <v>105</v>
      </c>
      <c r="O40" s="493" t="s">
        <v>271</v>
      </c>
      <c r="P40" s="494" t="s">
        <v>369</v>
      </c>
      <c r="Q40" s="494" t="s">
        <v>202</v>
      </c>
      <c r="R40" s="494" t="s">
        <v>109</v>
      </c>
      <c r="S40" s="492" t="str">
        <f t="shared" si="4"/>
        <v>N/D</v>
      </c>
      <c r="T40" s="495" t="str">
        <f>_xlfn.XLOOKUP($A40,GCPJ,DATA,"N/D",0,-1)</f>
        <v>N/D</v>
      </c>
      <c r="U40" s="499" t="str">
        <f t="shared" si="6"/>
        <v>N/D</v>
      </c>
      <c r="V40" s="494"/>
      <c r="W40" s="494"/>
      <c r="X40" s="494"/>
      <c r="Y40" s="494"/>
      <c r="Z40" s="1154"/>
      <c r="AA40" s="494"/>
      <c r="AB40" s="493"/>
      <c r="AC40" s="494"/>
      <c r="AD40" s="494"/>
      <c r="AE40" s="494"/>
      <c r="AF40" s="494"/>
      <c r="AG40" s="492"/>
      <c r="AH40" s="778"/>
      <c r="AI40" s="492"/>
      <c r="AJ40" s="492"/>
      <c r="AK40" s="494"/>
      <c r="AL40" s="494"/>
      <c r="AM40" s="492"/>
      <c r="AN40" s="694"/>
      <c r="AO40" s="492"/>
      <c r="AP40" s="492"/>
      <c r="AQ40" s="492"/>
      <c r="AR40" s="492"/>
      <c r="AS40" s="492"/>
      <c r="AT40" s="492"/>
      <c r="AU40" s="492"/>
      <c r="AV40" s="492"/>
      <c r="AW40" s="492"/>
      <c r="AX40" s="492"/>
      <c r="AY40" s="492"/>
      <c r="AZ40" s="492"/>
      <c r="BA40" s="492"/>
      <c r="BB40" s="492"/>
      <c r="BC40" s="492"/>
      <c r="BD40" s="492"/>
      <c r="BE40" s="492"/>
      <c r="BF40" s="492"/>
      <c r="BG40" s="492"/>
      <c r="BH40" s="492"/>
      <c r="BI40" s="492"/>
      <c r="BJ40" s="492"/>
      <c r="BK40" s="492"/>
      <c r="BL40" s="492"/>
      <c r="BM40" s="492"/>
      <c r="BN40" s="492"/>
      <c r="BO40" s="492"/>
      <c r="BP40" s="492"/>
      <c r="BQ40" s="492"/>
      <c r="BR40" s="492"/>
      <c r="BS40" s="492"/>
      <c r="BT40" s="492"/>
      <c r="BU40" s="492"/>
      <c r="BV40" s="492"/>
      <c r="BW40" s="492"/>
      <c r="BX40" s="492"/>
      <c r="BY40" s="492"/>
      <c r="BZ40" s="492"/>
      <c r="CA40" s="492"/>
      <c r="CB40" s="492"/>
      <c r="CC40" s="492"/>
      <c r="CD40" s="492"/>
      <c r="CE40" s="492"/>
      <c r="CF40" s="492"/>
      <c r="CG40" s="494"/>
      <c r="CH40" s="492"/>
      <c r="CI40" s="492"/>
      <c r="CJ40" s="492"/>
      <c r="CK40" s="492"/>
      <c r="CL40" s="492"/>
      <c r="CM40" s="492"/>
      <c r="CN40" s="492"/>
      <c r="CO40" s="492"/>
      <c r="CP40" s="492"/>
      <c r="CQ40" s="492"/>
      <c r="CR40" s="492" t="s">
        <v>125</v>
      </c>
    </row>
    <row r="41" spans="1:96" s="288" customFormat="1" ht="67.25" customHeight="1">
      <c r="A41" s="503">
        <v>2500965680</v>
      </c>
      <c r="B41" s="528" t="s">
        <v>370</v>
      </c>
      <c r="C41" s="529" t="s">
        <v>371</v>
      </c>
      <c r="D41" s="557">
        <v>45984</v>
      </c>
      <c r="E41" s="529" t="s">
        <v>100</v>
      </c>
      <c r="F41" s="529" t="s">
        <v>122</v>
      </c>
      <c r="G41" s="531" t="s">
        <v>372</v>
      </c>
      <c r="H41" s="1140"/>
      <c r="I41" s="1140"/>
      <c r="J41" s="531" t="s">
        <v>118</v>
      </c>
      <c r="K41" s="528" t="s">
        <v>206</v>
      </c>
      <c r="L41" s="503" t="s">
        <v>104</v>
      </c>
      <c r="M41" s="532">
        <v>45986</v>
      </c>
      <c r="N41" s="503" t="s">
        <v>138</v>
      </c>
      <c r="O41" s="528" t="s">
        <v>373</v>
      </c>
      <c r="P41" s="529" t="s">
        <v>374</v>
      </c>
      <c r="Q41" s="529" t="s">
        <v>375</v>
      </c>
      <c r="R41" s="529" t="s">
        <v>123</v>
      </c>
      <c r="S41" s="503" t="str">
        <f t="shared" si="4"/>
        <v xml:space="preserve">NAO PRECISA </v>
      </c>
      <c r="T41" s="530">
        <v>46112</v>
      </c>
      <c r="U41" s="533">
        <f t="shared" si="6"/>
        <v>0.36875000000000002</v>
      </c>
      <c r="V41" s="529"/>
      <c r="W41" s="529"/>
      <c r="X41" s="529"/>
      <c r="Y41" s="529"/>
      <c r="Z41" s="1164" t="s">
        <v>376</v>
      </c>
      <c r="AA41" s="529" t="s">
        <v>377</v>
      </c>
      <c r="AB41" s="528" t="s">
        <v>378</v>
      </c>
      <c r="AC41" s="529" t="s">
        <v>379</v>
      </c>
      <c r="AD41" s="529" t="s">
        <v>380</v>
      </c>
      <c r="AE41" s="529"/>
      <c r="AF41" s="529"/>
      <c r="AG41" s="530">
        <v>46086</v>
      </c>
      <c r="AH41" s="503" t="s">
        <v>381</v>
      </c>
      <c r="AI41" s="503"/>
      <c r="AJ41" s="503"/>
      <c r="AK41" s="529"/>
      <c r="AL41" s="529"/>
      <c r="AM41" s="503"/>
      <c r="AN41" s="691"/>
      <c r="AO41" s="503" t="s">
        <v>124</v>
      </c>
      <c r="AP41" s="503"/>
      <c r="AQ41" s="503" t="s">
        <v>124</v>
      </c>
      <c r="AR41" s="503"/>
      <c r="AS41" s="503" t="s">
        <v>124</v>
      </c>
      <c r="AT41" s="503" t="s">
        <v>124</v>
      </c>
      <c r="AU41" s="503"/>
      <c r="AV41" s="503"/>
      <c r="AW41" s="503"/>
      <c r="AX41" s="503"/>
      <c r="AY41" s="503"/>
      <c r="AZ41" s="503" t="s">
        <v>124</v>
      </c>
      <c r="BA41" s="503" t="s">
        <v>124</v>
      </c>
      <c r="BB41" s="503" t="s">
        <v>143</v>
      </c>
      <c r="BC41" s="503" t="s">
        <v>124</v>
      </c>
      <c r="BD41" s="503"/>
      <c r="BE41" s="503" t="s">
        <v>124</v>
      </c>
      <c r="BF41" s="503"/>
      <c r="BG41" s="503" t="s">
        <v>124</v>
      </c>
      <c r="BH41" s="503" t="s">
        <v>124</v>
      </c>
      <c r="BI41" s="503"/>
      <c r="BJ41" s="503"/>
      <c r="BK41" s="503"/>
      <c r="BL41" s="503" t="s">
        <v>124</v>
      </c>
      <c r="BM41" s="503"/>
      <c r="BN41" s="503"/>
      <c r="BO41" s="503"/>
      <c r="BP41" s="503"/>
      <c r="BQ41" s="503" t="s">
        <v>124</v>
      </c>
      <c r="BR41" s="503" t="s">
        <v>143</v>
      </c>
      <c r="BS41" s="503" t="s">
        <v>124</v>
      </c>
      <c r="BT41" s="503" t="s">
        <v>124</v>
      </c>
      <c r="BU41" s="503" t="s">
        <v>124</v>
      </c>
      <c r="BV41" s="503" t="s">
        <v>124</v>
      </c>
      <c r="BW41" s="503" t="s">
        <v>124</v>
      </c>
      <c r="BX41" s="503" t="s">
        <v>124</v>
      </c>
      <c r="BY41" s="503"/>
      <c r="BZ41" s="503"/>
      <c r="CA41" s="503" t="s">
        <v>143</v>
      </c>
      <c r="CB41" s="503"/>
      <c r="CC41" s="503" t="s">
        <v>124</v>
      </c>
      <c r="CD41" s="503"/>
      <c r="CE41" s="503"/>
      <c r="CF41" s="503"/>
      <c r="CG41" s="529" t="s">
        <v>382</v>
      </c>
      <c r="CH41" s="503"/>
      <c r="CI41" s="503"/>
      <c r="CJ41" s="503"/>
      <c r="CK41" s="503"/>
      <c r="CL41" s="503"/>
      <c r="CM41" s="503"/>
      <c r="CN41" s="503"/>
      <c r="CO41" s="503"/>
      <c r="CP41" s="503"/>
      <c r="CQ41" s="503"/>
      <c r="CR41" s="503" t="s">
        <v>125</v>
      </c>
    </row>
    <row r="42" spans="1:96" s="302" customFormat="1" ht="42">
      <c r="A42" s="22">
        <v>2100306843</v>
      </c>
      <c r="B42" s="50" t="s">
        <v>383</v>
      </c>
      <c r="C42" s="20" t="s">
        <v>115</v>
      </c>
      <c r="D42" s="18">
        <v>44057</v>
      </c>
      <c r="E42" s="1" t="s">
        <v>116</v>
      </c>
      <c r="F42" s="1" t="s">
        <v>100</v>
      </c>
      <c r="G42" s="20" t="s">
        <v>384</v>
      </c>
      <c r="H42" s="50"/>
      <c r="I42" s="50"/>
      <c r="J42" s="19" t="s">
        <v>385</v>
      </c>
      <c r="K42" s="135" t="s">
        <v>119</v>
      </c>
      <c r="L42" s="3" t="s">
        <v>104</v>
      </c>
      <c r="M42" s="45"/>
      <c r="N42" s="3" t="s">
        <v>105</v>
      </c>
      <c r="O42" s="90" t="s">
        <v>386</v>
      </c>
      <c r="P42" s="1" t="s">
        <v>387</v>
      </c>
      <c r="Q42" s="1" t="s">
        <v>388</v>
      </c>
      <c r="R42" s="1" t="s">
        <v>109</v>
      </c>
      <c r="S42" s="5" t="str">
        <f t="shared" si="4"/>
        <v>N/D</v>
      </c>
      <c r="T42" s="6" t="str">
        <f>_xlfn.XLOOKUP($A42,GCPJ,DATA,"N/D",0,-1)</f>
        <v>N/D</v>
      </c>
      <c r="U42" s="224" t="str">
        <f t="shared" si="6"/>
        <v>N/D</v>
      </c>
      <c r="V42" s="2"/>
      <c r="W42" s="2"/>
      <c r="X42" s="2"/>
      <c r="Y42" s="2"/>
      <c r="Z42" s="680"/>
      <c r="AA42" s="2"/>
      <c r="AB42" s="48"/>
      <c r="AC42" s="2"/>
      <c r="AD42" s="2"/>
      <c r="AE42" s="2"/>
      <c r="AF42" s="2"/>
      <c r="AG42" s="5"/>
      <c r="AH42" s="5"/>
      <c r="AI42" s="5"/>
      <c r="AJ42" s="5"/>
      <c r="AK42" s="2"/>
      <c r="AL42" s="2"/>
      <c r="AM42" s="5"/>
      <c r="AN42" s="5"/>
      <c r="AO42" s="5"/>
      <c r="AP42" s="5"/>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7"/>
      <c r="CQ42" s="256"/>
      <c r="CR42" s="5" t="s">
        <v>125</v>
      </c>
    </row>
    <row r="43" spans="1:96" s="503" customFormat="1" ht="84">
      <c r="A43" s="492">
        <v>2500090797</v>
      </c>
      <c r="B43" s="493" t="s">
        <v>389</v>
      </c>
      <c r="C43" s="494" t="s">
        <v>97</v>
      </c>
      <c r="D43" s="553">
        <v>45688</v>
      </c>
      <c r="E43" s="496" t="s">
        <v>197</v>
      </c>
      <c r="F43" s="494" t="s">
        <v>390</v>
      </c>
      <c r="G43" s="497" t="s">
        <v>391</v>
      </c>
      <c r="H43" s="242"/>
      <c r="I43" s="242"/>
      <c r="J43" s="497" t="s">
        <v>118</v>
      </c>
      <c r="K43" s="493" t="s">
        <v>392</v>
      </c>
      <c r="L43" s="5" t="s">
        <v>104</v>
      </c>
      <c r="M43" s="498">
        <v>45693</v>
      </c>
      <c r="N43" s="492" t="s">
        <v>105</v>
      </c>
      <c r="O43" s="493" t="s">
        <v>393</v>
      </c>
      <c r="P43" s="494" t="s">
        <v>394</v>
      </c>
      <c r="Q43" s="494" t="s">
        <v>202</v>
      </c>
      <c r="R43" s="494" t="s">
        <v>123</v>
      </c>
      <c r="S43" s="492" t="str">
        <f t="shared" si="4"/>
        <v>N/D</v>
      </c>
      <c r="T43" s="495" t="str">
        <f>_xlfn.XLOOKUP($A43,GCPJ,DATA,"N/D",0,-1)</f>
        <v>N/D</v>
      </c>
      <c r="U43" s="499" t="str">
        <f t="shared" si="6"/>
        <v>N/D</v>
      </c>
      <c r="V43" s="494"/>
      <c r="W43" s="2"/>
      <c r="X43" s="2"/>
      <c r="Y43" s="2"/>
      <c r="Z43" s="1154"/>
      <c r="AA43" s="494"/>
      <c r="AB43" s="493"/>
      <c r="AC43" s="494"/>
      <c r="AD43" s="494"/>
      <c r="AE43" s="494"/>
      <c r="AF43" s="494"/>
      <c r="AG43" s="492"/>
      <c r="AH43" s="492"/>
      <c r="AI43" s="492"/>
      <c r="AJ43" s="492"/>
      <c r="AK43" s="494"/>
      <c r="AL43" s="494"/>
      <c r="AM43" s="492"/>
      <c r="AN43" s="492"/>
      <c r="AO43" s="492" t="s">
        <v>124</v>
      </c>
      <c r="AP43" s="492"/>
      <c r="AQ43" s="492"/>
      <c r="AR43" s="492"/>
      <c r="AS43" s="492"/>
      <c r="AT43" s="492"/>
      <c r="AU43" s="492"/>
      <c r="AV43" s="492"/>
      <c r="AW43" s="492"/>
      <c r="AX43" s="492"/>
      <c r="AY43" s="492"/>
      <c r="AZ43" s="492"/>
      <c r="BA43" s="492"/>
      <c r="BB43" s="492"/>
      <c r="BC43" s="492"/>
      <c r="BD43" s="492"/>
      <c r="BE43" s="492"/>
      <c r="BF43" s="492"/>
      <c r="BG43" s="492"/>
      <c r="BH43" s="492"/>
      <c r="BI43" s="492"/>
      <c r="BJ43" s="492"/>
      <c r="BK43" s="492"/>
      <c r="BL43" s="492"/>
      <c r="BM43" s="492"/>
      <c r="BN43" s="492"/>
      <c r="BO43" s="492"/>
      <c r="BP43" s="492"/>
      <c r="BQ43" s="492"/>
      <c r="BR43" s="492"/>
      <c r="BS43" s="492"/>
      <c r="BT43" s="492"/>
      <c r="BU43" s="492"/>
      <c r="BV43" s="492"/>
      <c r="BW43" s="492"/>
      <c r="BX43" s="492"/>
      <c r="BY43" s="492"/>
      <c r="BZ43" s="492"/>
      <c r="CA43" s="492"/>
      <c r="CB43" s="492"/>
      <c r="CC43" s="492"/>
      <c r="CD43" s="492"/>
      <c r="CE43" s="492"/>
      <c r="CF43" s="492"/>
      <c r="CG43" s="494"/>
      <c r="CH43" s="492"/>
      <c r="CI43" s="492"/>
      <c r="CJ43" s="492"/>
      <c r="CK43" s="492"/>
      <c r="CL43" s="492"/>
      <c r="CM43" s="492"/>
      <c r="CN43" s="492"/>
      <c r="CO43" s="492"/>
      <c r="CP43" s="492"/>
      <c r="CQ43" s="492"/>
      <c r="CR43" s="492" t="s">
        <v>125</v>
      </c>
    </row>
    <row r="44" spans="1:96" ht="63.65" customHeight="1">
      <c r="A44" s="5">
        <v>2200798535</v>
      </c>
      <c r="B44" s="48" t="s">
        <v>395</v>
      </c>
      <c r="C44" s="2" t="s">
        <v>396</v>
      </c>
      <c r="D44" s="18">
        <v>44629</v>
      </c>
      <c r="E44" s="1" t="s">
        <v>100</v>
      </c>
      <c r="F44" s="1" t="s">
        <v>122</v>
      </c>
      <c r="G44" s="2" t="s">
        <v>397</v>
      </c>
      <c r="J44" s="2" t="s">
        <v>398</v>
      </c>
      <c r="K44" s="48" t="s">
        <v>399</v>
      </c>
      <c r="L44" s="5" t="s">
        <v>104</v>
      </c>
      <c r="M44" s="47">
        <v>44831</v>
      </c>
      <c r="N44" s="1" t="s">
        <v>138</v>
      </c>
      <c r="O44" s="48" t="s">
        <v>400</v>
      </c>
      <c r="P44" s="3" t="s">
        <v>401</v>
      </c>
      <c r="Q44" s="3" t="s">
        <v>402</v>
      </c>
      <c r="R44" s="3" t="s">
        <v>142</v>
      </c>
      <c r="S44" s="5" t="s">
        <v>403</v>
      </c>
      <c r="T44" s="6">
        <v>45071</v>
      </c>
      <c r="U44" s="224">
        <v>0.47222222222222227</v>
      </c>
      <c r="AB44" s="48" t="s">
        <v>404</v>
      </c>
      <c r="AH44" s="5"/>
      <c r="AN44" s="5"/>
      <c r="AQ44" s="1" t="s">
        <v>124</v>
      </c>
      <c r="AU44" s="1" t="s">
        <v>124</v>
      </c>
      <c r="AV44" s="1" t="s">
        <v>124</v>
      </c>
      <c r="AZ44" s="1"/>
      <c r="BL44" s="2" t="s">
        <v>124</v>
      </c>
      <c r="BW44" s="2" t="s">
        <v>124</v>
      </c>
      <c r="BX44" s="2" t="s">
        <v>124</v>
      </c>
      <c r="CR44" s="5" t="s">
        <v>125</v>
      </c>
    </row>
    <row r="45" spans="1:96" s="368" customFormat="1" ht="84">
      <c r="A45" s="5">
        <v>2400065099</v>
      </c>
      <c r="B45" s="48" t="s">
        <v>405</v>
      </c>
      <c r="C45" s="2" t="s">
        <v>406</v>
      </c>
      <c r="D45" s="18">
        <v>45287</v>
      </c>
      <c r="E45" s="1" t="s">
        <v>100</v>
      </c>
      <c r="F45" s="1" t="s">
        <v>122</v>
      </c>
      <c r="G45" s="21" t="s">
        <v>407</v>
      </c>
      <c r="H45" s="242"/>
      <c r="I45" s="242"/>
      <c r="J45" s="21" t="s">
        <v>258</v>
      </c>
      <c r="K45" s="48" t="s">
        <v>119</v>
      </c>
      <c r="L45" s="5" t="s">
        <v>104</v>
      </c>
      <c r="M45" s="47">
        <v>45321</v>
      </c>
      <c r="N45" s="5" t="s">
        <v>138</v>
      </c>
      <c r="O45" s="48" t="s">
        <v>251</v>
      </c>
      <c r="P45" s="2" t="s">
        <v>408</v>
      </c>
      <c r="Q45" s="2" t="s">
        <v>409</v>
      </c>
      <c r="R45" s="2" t="s">
        <v>109</v>
      </c>
      <c r="S45" s="5" t="str">
        <f t="shared" ref="S45:S76" si="7">_xlfn.XLOOKUP($A45,GCPJ,DEFESA,"N/D",0,-1)</f>
        <v>N/D</v>
      </c>
      <c r="T45" s="6" t="str">
        <f>_xlfn.XLOOKUP($A45,GCPJ,DATA,"N/D",0,-1)</f>
        <v>N/D</v>
      </c>
      <c r="U45" s="224" t="str">
        <f t="shared" ref="U45:U76" si="8">_xlfn.XLOOKUP($A45,GCPJ,HORA,"N/D",0,-1)</f>
        <v>N/D</v>
      </c>
      <c r="V45" s="2"/>
      <c r="W45" s="2"/>
      <c r="X45" s="2"/>
      <c r="Y45" s="2"/>
      <c r="Z45" s="1150"/>
      <c r="AA45" s="2"/>
      <c r="AB45" s="48" t="s">
        <v>410</v>
      </c>
      <c r="AC45" s="2"/>
      <c r="AD45" s="2"/>
      <c r="AE45" s="2"/>
      <c r="AF45" s="2"/>
      <c r="AG45" s="5"/>
      <c r="AH45" s="5"/>
      <c r="AI45" s="5"/>
      <c r="AJ45" s="5"/>
      <c r="AK45" s="2"/>
      <c r="AL45" s="2"/>
      <c r="AM45" s="5"/>
      <c r="AN45" s="5"/>
      <c r="AO45" s="5" t="s">
        <v>124</v>
      </c>
      <c r="AP45" s="5"/>
      <c r="AQ45" s="5" t="s">
        <v>143</v>
      </c>
      <c r="AR45" s="5"/>
      <c r="AS45" s="5" t="s">
        <v>143</v>
      </c>
      <c r="AT45" s="5" t="s">
        <v>143</v>
      </c>
      <c r="AU45" s="5" t="s">
        <v>143</v>
      </c>
      <c r="AV45" s="5"/>
      <c r="AW45" s="5"/>
      <c r="AX45" s="5"/>
      <c r="AY45" s="5"/>
      <c r="AZ45" s="5" t="s">
        <v>143</v>
      </c>
      <c r="BA45" s="5"/>
      <c r="BB45" s="5"/>
      <c r="BC45" s="5"/>
      <c r="BD45" s="5"/>
      <c r="BE45" s="5" t="s">
        <v>143</v>
      </c>
      <c r="BF45" s="5"/>
      <c r="BG45" s="5"/>
      <c r="BH45" s="5"/>
      <c r="BI45" s="5"/>
      <c r="BJ45" s="5"/>
      <c r="BK45" s="5"/>
      <c r="BL45" s="5" t="s">
        <v>143</v>
      </c>
      <c r="BM45" s="5"/>
      <c r="BN45" s="5"/>
      <c r="BO45" s="5"/>
      <c r="BP45" s="5"/>
      <c r="BQ45" s="5"/>
      <c r="BR45" s="5" t="s">
        <v>143</v>
      </c>
      <c r="BS45" s="5"/>
      <c r="BT45" s="5"/>
      <c r="BU45" s="5"/>
      <c r="BV45" s="5"/>
      <c r="BW45" s="5"/>
      <c r="BX45" s="5"/>
      <c r="BY45" s="5"/>
      <c r="BZ45" s="5"/>
      <c r="CA45" s="5"/>
      <c r="CB45" s="5"/>
      <c r="CC45" s="5"/>
      <c r="CD45" s="5"/>
      <c r="CE45" s="5"/>
      <c r="CF45" s="5"/>
      <c r="CG45" s="2"/>
      <c r="CH45" s="5"/>
      <c r="CI45" s="5"/>
      <c r="CJ45" s="5"/>
      <c r="CK45" s="5"/>
      <c r="CL45" s="5"/>
      <c r="CM45" s="5"/>
      <c r="CN45" s="5"/>
      <c r="CO45" s="5"/>
      <c r="CP45" s="5"/>
      <c r="CQ45" s="5"/>
      <c r="CR45" s="5" t="s">
        <v>125</v>
      </c>
    </row>
    <row r="46" spans="1:96" ht="53.9" customHeight="1">
      <c r="A46" s="492">
        <v>2500629318</v>
      </c>
      <c r="B46" s="493" t="s">
        <v>411</v>
      </c>
      <c r="C46" s="494" t="s">
        <v>412</v>
      </c>
      <c r="D46" s="553">
        <v>45839</v>
      </c>
      <c r="E46" s="496" t="s">
        <v>100</v>
      </c>
      <c r="F46" s="496" t="s">
        <v>122</v>
      </c>
      <c r="G46" s="497" t="s">
        <v>413</v>
      </c>
      <c r="H46" s="1139"/>
      <c r="I46" s="1139"/>
      <c r="J46" s="497" t="s">
        <v>284</v>
      </c>
      <c r="K46" s="493" t="s">
        <v>414</v>
      </c>
      <c r="L46" s="492" t="s">
        <v>104</v>
      </c>
      <c r="M46" s="498">
        <v>45883</v>
      </c>
      <c r="N46" s="492" t="s">
        <v>138</v>
      </c>
      <c r="O46" s="493" t="s">
        <v>415</v>
      </c>
      <c r="P46" s="494" t="s">
        <v>121</v>
      </c>
      <c r="Q46" s="494" t="s">
        <v>122</v>
      </c>
      <c r="R46" s="494" t="s">
        <v>123</v>
      </c>
      <c r="S46" s="492" t="str">
        <f t="shared" si="7"/>
        <v>BAIXADO</v>
      </c>
      <c r="T46" s="495">
        <v>46246</v>
      </c>
      <c r="U46" s="499">
        <f t="shared" si="8"/>
        <v>0.5625</v>
      </c>
      <c r="V46" s="494"/>
      <c r="W46" s="494"/>
      <c r="X46" s="494"/>
      <c r="Y46" s="494"/>
      <c r="Z46" s="1154"/>
      <c r="AA46" s="494" t="s">
        <v>416</v>
      </c>
      <c r="AB46" s="493"/>
      <c r="AC46" s="494"/>
      <c r="AD46" s="494"/>
      <c r="AE46" s="494"/>
      <c r="AF46" s="494"/>
      <c r="AG46" s="492"/>
      <c r="AH46" s="778"/>
      <c r="AI46" s="492"/>
      <c r="AJ46" s="492"/>
      <c r="AK46" s="494"/>
      <c r="AL46" s="494"/>
      <c r="AM46" s="492"/>
      <c r="AN46" s="694"/>
      <c r="AO46" s="492" t="s">
        <v>124</v>
      </c>
      <c r="AP46" s="492"/>
      <c r="AQ46" s="492" t="s">
        <v>124</v>
      </c>
      <c r="AR46" s="492"/>
      <c r="AS46" s="492" t="s">
        <v>124</v>
      </c>
      <c r="AT46" s="492" t="s">
        <v>124</v>
      </c>
      <c r="AU46" s="492"/>
      <c r="AV46" s="492"/>
      <c r="AW46" s="492"/>
      <c r="AX46" s="492"/>
      <c r="AY46" s="492"/>
      <c r="AZ46" s="492" t="s">
        <v>124</v>
      </c>
      <c r="BA46" s="492"/>
      <c r="BB46" s="492" t="s">
        <v>417</v>
      </c>
      <c r="BC46" s="492" t="s">
        <v>124</v>
      </c>
      <c r="BD46" s="492"/>
      <c r="BE46" s="492"/>
      <c r="BF46" s="492"/>
      <c r="BG46" s="492"/>
      <c r="BH46" s="492"/>
      <c r="BI46" s="492"/>
      <c r="BJ46" s="492"/>
      <c r="BK46" s="492"/>
      <c r="BL46" s="492" t="s">
        <v>124</v>
      </c>
      <c r="BM46" s="492"/>
      <c r="BN46" s="492"/>
      <c r="BO46" s="492"/>
      <c r="BP46" s="492"/>
      <c r="BQ46" s="492"/>
      <c r="BR46" s="492"/>
      <c r="BS46" s="492"/>
      <c r="BT46" s="492"/>
      <c r="BU46" s="492"/>
      <c r="BV46" s="492"/>
      <c r="BW46" s="492"/>
      <c r="BX46" s="492"/>
      <c r="BY46" s="492"/>
      <c r="BZ46" s="492"/>
      <c r="CA46" s="492" t="s">
        <v>417</v>
      </c>
      <c r="CB46" s="492"/>
      <c r="CC46" s="492" t="s">
        <v>124</v>
      </c>
      <c r="CD46" s="492"/>
      <c r="CE46" s="492"/>
      <c r="CF46" s="492"/>
      <c r="CG46" s="494" t="s">
        <v>418</v>
      </c>
      <c r="CH46" s="492"/>
      <c r="CI46" s="492"/>
      <c r="CJ46" s="492"/>
      <c r="CK46" s="492"/>
      <c r="CL46" s="492"/>
      <c r="CM46" s="492"/>
      <c r="CN46" s="492"/>
      <c r="CO46" s="492"/>
      <c r="CP46" s="492"/>
      <c r="CQ46" s="492"/>
      <c r="CR46" s="492" t="s">
        <v>125</v>
      </c>
    </row>
    <row r="47" spans="1:96" s="288" customFormat="1" ht="65.150000000000006" customHeight="1">
      <c r="A47" s="1">
        <v>2100885604</v>
      </c>
      <c r="B47" s="50" t="s">
        <v>419</v>
      </c>
      <c r="C47" s="20" t="s">
        <v>420</v>
      </c>
      <c r="D47" s="18">
        <v>44476</v>
      </c>
      <c r="E47" s="1" t="s">
        <v>100</v>
      </c>
      <c r="F47" s="1" t="s">
        <v>122</v>
      </c>
      <c r="G47" s="20" t="s">
        <v>421</v>
      </c>
      <c r="H47" s="50"/>
      <c r="I47" s="50"/>
      <c r="J47" s="19" t="s">
        <v>284</v>
      </c>
      <c r="K47" s="135" t="s">
        <v>103</v>
      </c>
      <c r="L47" s="3" t="s">
        <v>104</v>
      </c>
      <c r="M47" s="45"/>
      <c r="N47" s="3" t="s">
        <v>138</v>
      </c>
      <c r="O47" s="90" t="s">
        <v>422</v>
      </c>
      <c r="P47" s="1" t="s">
        <v>423</v>
      </c>
      <c r="Q47" s="70" t="s">
        <v>424</v>
      </c>
      <c r="R47" s="1" t="s">
        <v>109</v>
      </c>
      <c r="S47" s="5" t="str">
        <f t="shared" si="7"/>
        <v>N/D</v>
      </c>
      <c r="T47" s="6" t="str">
        <f>_xlfn.XLOOKUP($A47,GCPJ,DATA,"N/D",0,-1)</f>
        <v>N/D</v>
      </c>
      <c r="U47" s="224" t="str">
        <f t="shared" si="8"/>
        <v>N/D</v>
      </c>
      <c r="V47" s="2"/>
      <c r="W47" s="2"/>
      <c r="X47" s="2"/>
      <c r="Y47" s="2"/>
      <c r="Z47" s="680"/>
      <c r="AA47" s="2"/>
      <c r="AB47" s="48"/>
      <c r="AC47" s="2"/>
      <c r="AD47" s="2"/>
      <c r="AE47" s="2"/>
      <c r="AF47" s="2"/>
      <c r="AG47" s="5"/>
      <c r="AH47" s="5"/>
      <c r="AI47" s="5"/>
      <c r="AJ47" s="5"/>
      <c r="AK47" s="2"/>
      <c r="AL47" s="2"/>
      <c r="AM47" s="5"/>
      <c r="AN47" s="5"/>
      <c r="AO47" s="5"/>
      <c r="AP47" s="5"/>
      <c r="AQ47" s="3" t="s">
        <v>124</v>
      </c>
      <c r="AR47" s="3"/>
      <c r="AS47" s="3"/>
      <c r="AT47" s="3"/>
      <c r="AU47" s="3"/>
      <c r="AV47" s="3"/>
      <c r="AW47" s="3"/>
      <c r="AX47" s="3"/>
      <c r="AY47" s="3" t="s">
        <v>124</v>
      </c>
      <c r="AZ47" s="3"/>
      <c r="BA47" s="3"/>
      <c r="BB47" s="3"/>
      <c r="BC47" s="3"/>
      <c r="BD47" s="3"/>
      <c r="BE47" s="3"/>
      <c r="BF47" s="3"/>
      <c r="BG47" s="3"/>
      <c r="BH47" s="3"/>
      <c r="BI47" s="3"/>
      <c r="BJ47" s="1" t="s">
        <v>124</v>
      </c>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7"/>
      <c r="CQ47" s="256"/>
      <c r="CR47" s="5" t="s">
        <v>125</v>
      </c>
    </row>
    <row r="48" spans="1:96" s="288" customFormat="1" ht="50.9" customHeight="1">
      <c r="A48" s="492">
        <v>2600129518</v>
      </c>
      <c r="B48" s="493" t="s">
        <v>425</v>
      </c>
      <c r="C48" s="494" t="s">
        <v>426</v>
      </c>
      <c r="D48" s="553">
        <v>46037</v>
      </c>
      <c r="E48" s="496" t="s">
        <v>100</v>
      </c>
      <c r="F48" s="496" t="s">
        <v>122</v>
      </c>
      <c r="G48" s="497" t="s">
        <v>427</v>
      </c>
      <c r="H48" s="1139" t="s">
        <v>428</v>
      </c>
      <c r="I48" s="1139"/>
      <c r="J48" s="497" t="s">
        <v>118</v>
      </c>
      <c r="K48" s="493" t="s">
        <v>429</v>
      </c>
      <c r="L48" s="492" t="s">
        <v>104</v>
      </c>
      <c r="M48" s="498">
        <v>46077</v>
      </c>
      <c r="N48" s="492" t="s">
        <v>138</v>
      </c>
      <c r="O48" s="493" t="s">
        <v>430</v>
      </c>
      <c r="P48" s="494" t="s">
        <v>121</v>
      </c>
      <c r="Q48" s="494" t="s">
        <v>122</v>
      </c>
      <c r="R48" s="494" t="s">
        <v>123</v>
      </c>
      <c r="S48" s="492" t="str">
        <f t="shared" si="7"/>
        <v xml:space="preserve">PENDENTE </v>
      </c>
      <c r="T48" s="495">
        <v>46111</v>
      </c>
      <c r="U48" s="499">
        <f t="shared" si="8"/>
        <v>0.67361111111111116</v>
      </c>
      <c r="V48" s="494"/>
      <c r="W48" s="494"/>
      <c r="X48" s="494"/>
      <c r="Y48" s="494"/>
      <c r="Z48" s="1237" t="s">
        <v>14090</v>
      </c>
      <c r="AA48" s="494"/>
      <c r="AB48" s="493"/>
      <c r="AC48" s="494"/>
      <c r="AD48" s="494"/>
      <c r="AE48" s="494"/>
      <c r="AF48" s="494"/>
      <c r="AG48" s="492"/>
      <c r="AH48" s="694"/>
      <c r="AI48" s="492"/>
      <c r="AJ48" s="492"/>
      <c r="AK48" s="494"/>
      <c r="AL48" s="494"/>
      <c r="AM48" s="492"/>
      <c r="AN48" s="694"/>
      <c r="AO48" s="492" t="s">
        <v>124</v>
      </c>
      <c r="AP48" s="492"/>
      <c r="AQ48" s="492" t="s">
        <v>143</v>
      </c>
      <c r="AR48" s="492"/>
      <c r="AS48" s="492" t="s">
        <v>143</v>
      </c>
      <c r="AT48" s="492" t="s">
        <v>143</v>
      </c>
      <c r="AU48" s="492" t="s">
        <v>143</v>
      </c>
      <c r="AV48" s="492"/>
      <c r="AW48" s="492"/>
      <c r="AX48" s="492"/>
      <c r="AY48" s="492"/>
      <c r="AZ48" s="492"/>
      <c r="BA48" s="492"/>
      <c r="BB48" s="492"/>
      <c r="BC48" s="492"/>
      <c r="BD48" s="492"/>
      <c r="BE48" s="492" t="s">
        <v>143</v>
      </c>
      <c r="BF48" s="492"/>
      <c r="BG48" s="492" t="s">
        <v>143</v>
      </c>
      <c r="BH48" s="492"/>
      <c r="BI48" s="492"/>
      <c r="BJ48" s="492"/>
      <c r="BK48" s="492"/>
      <c r="BL48" s="492" t="s">
        <v>143</v>
      </c>
      <c r="BM48" s="492"/>
      <c r="BN48" s="492"/>
      <c r="BO48" s="492"/>
      <c r="BP48" s="492"/>
      <c r="BQ48" s="492"/>
      <c r="BR48" s="492"/>
      <c r="BS48" s="492"/>
      <c r="BT48" s="492"/>
      <c r="BU48" s="492"/>
      <c r="BV48" s="492"/>
      <c r="BW48" s="492"/>
      <c r="BX48" s="492"/>
      <c r="BY48" s="492"/>
      <c r="BZ48" s="492"/>
      <c r="CA48" s="492" t="s">
        <v>143</v>
      </c>
      <c r="CB48" s="492"/>
      <c r="CC48" s="492" t="s">
        <v>143</v>
      </c>
      <c r="CD48" s="492"/>
      <c r="CE48" s="492"/>
      <c r="CF48" s="492"/>
      <c r="CG48" s="494" t="s">
        <v>432</v>
      </c>
      <c r="CH48" s="492"/>
      <c r="CI48" s="492"/>
      <c r="CJ48" s="492"/>
      <c r="CK48" s="492"/>
      <c r="CL48" s="492" t="s">
        <v>433</v>
      </c>
      <c r="CM48" s="492"/>
      <c r="CN48" s="492"/>
      <c r="CO48" s="492"/>
      <c r="CP48" s="492"/>
      <c r="CQ48" s="492" t="s">
        <v>124</v>
      </c>
      <c r="CR48" s="492" t="s">
        <v>125</v>
      </c>
    </row>
    <row r="49" spans="1:96" ht="47.9" customHeight="1">
      <c r="A49" s="5">
        <v>2400015345</v>
      </c>
      <c r="B49" s="48" t="s">
        <v>434</v>
      </c>
      <c r="C49" s="2" t="s">
        <v>97</v>
      </c>
      <c r="D49" s="18">
        <v>45279</v>
      </c>
      <c r="E49" s="1" t="s">
        <v>197</v>
      </c>
      <c r="F49" s="1" t="s">
        <v>435</v>
      </c>
      <c r="G49" s="21" t="s">
        <v>436</v>
      </c>
      <c r="J49" s="21" t="s">
        <v>118</v>
      </c>
      <c r="K49" s="48" t="s">
        <v>163</v>
      </c>
      <c r="L49" s="5" t="s">
        <v>104</v>
      </c>
      <c r="M49" s="47">
        <v>45301</v>
      </c>
      <c r="N49" s="5" t="s">
        <v>105</v>
      </c>
      <c r="O49" s="48" t="s">
        <v>437</v>
      </c>
      <c r="P49" s="2" t="s">
        <v>438</v>
      </c>
      <c r="Q49" s="1" t="s">
        <v>202</v>
      </c>
      <c r="R49" s="2" t="s">
        <v>109</v>
      </c>
      <c r="S49" s="5" t="str">
        <f t="shared" si="7"/>
        <v>N/D</v>
      </c>
      <c r="T49" s="6" t="str">
        <f>_xlfn.XLOOKUP($A49,GCPJ,DATA,"N/D",0,-1)</f>
        <v>N/D</v>
      </c>
      <c r="U49" s="224" t="str">
        <f t="shared" si="8"/>
        <v>N/D</v>
      </c>
      <c r="Z49" s="680"/>
      <c r="AH49" s="5"/>
      <c r="AN49" s="5"/>
      <c r="AO49" s="5" t="s">
        <v>124</v>
      </c>
      <c r="CR49" s="5" t="s">
        <v>125</v>
      </c>
    </row>
    <row r="50" spans="1:96" s="302" customFormat="1" ht="56">
      <c r="A50" s="492">
        <v>2500789543</v>
      </c>
      <c r="B50" s="493" t="s">
        <v>439</v>
      </c>
      <c r="C50" s="494" t="s">
        <v>168</v>
      </c>
      <c r="D50" s="553">
        <v>45930</v>
      </c>
      <c r="E50" s="496" t="s">
        <v>100</v>
      </c>
      <c r="F50" s="496" t="s">
        <v>122</v>
      </c>
      <c r="G50" s="497" t="s">
        <v>440</v>
      </c>
      <c r="H50" s="1139" t="s">
        <v>441</v>
      </c>
      <c r="I50" s="1139"/>
      <c r="J50" s="497" t="s">
        <v>118</v>
      </c>
      <c r="K50" s="493" t="s">
        <v>308</v>
      </c>
      <c r="L50" s="492" t="s">
        <v>104</v>
      </c>
      <c r="M50" s="498">
        <v>45933</v>
      </c>
      <c r="N50" s="492" t="s">
        <v>138</v>
      </c>
      <c r="O50" s="493" t="s">
        <v>442</v>
      </c>
      <c r="P50" s="494" t="s">
        <v>121</v>
      </c>
      <c r="Q50" s="494" t="s">
        <v>122</v>
      </c>
      <c r="R50" s="494" t="s">
        <v>123</v>
      </c>
      <c r="S50" s="492" t="str">
        <f t="shared" si="7"/>
        <v xml:space="preserve">BAIXADO </v>
      </c>
      <c r="T50" s="495">
        <v>46085</v>
      </c>
      <c r="U50" s="499">
        <f t="shared" si="8"/>
        <v>0.39583333333333331</v>
      </c>
      <c r="V50" s="494"/>
      <c r="W50" s="494"/>
      <c r="X50" s="494"/>
      <c r="Y50" s="494"/>
      <c r="Z50" s="1154" t="s">
        <v>150</v>
      </c>
      <c r="AA50" s="494"/>
      <c r="AB50" s="493"/>
      <c r="AC50" s="494"/>
      <c r="AD50" s="494"/>
      <c r="AE50" s="494"/>
      <c r="AF50" s="494"/>
      <c r="AG50" s="492"/>
      <c r="AH50" s="778"/>
      <c r="AI50" s="492"/>
      <c r="AJ50" s="492"/>
      <c r="AK50" s="494"/>
      <c r="AL50" s="494"/>
      <c r="AM50" s="492"/>
      <c r="AN50" s="694"/>
      <c r="AO50" s="492" t="s">
        <v>124</v>
      </c>
      <c r="AP50" s="492"/>
      <c r="AQ50" s="492" t="s">
        <v>124</v>
      </c>
      <c r="AR50" s="492"/>
      <c r="AS50" s="492" t="s">
        <v>124</v>
      </c>
      <c r="AT50" s="492" t="s">
        <v>124</v>
      </c>
      <c r="AU50" s="492"/>
      <c r="AV50" s="492"/>
      <c r="AW50" s="492"/>
      <c r="AX50" s="492"/>
      <c r="AY50" s="492"/>
      <c r="AZ50" s="492"/>
      <c r="BA50" s="492"/>
      <c r="BB50" s="492"/>
      <c r="BC50" s="492"/>
      <c r="BD50" s="492"/>
      <c r="BE50" s="492"/>
      <c r="BF50" s="492"/>
      <c r="BG50" s="492"/>
      <c r="BH50" s="492"/>
      <c r="BI50" s="492"/>
      <c r="BJ50" s="492"/>
      <c r="BK50" s="492"/>
      <c r="BL50" s="492"/>
      <c r="BM50" s="492"/>
      <c r="BN50" s="492"/>
      <c r="BO50" s="492"/>
      <c r="BP50" s="492"/>
      <c r="BQ50" s="492"/>
      <c r="BR50" s="492"/>
      <c r="BS50" s="492"/>
      <c r="BT50" s="492"/>
      <c r="BU50" s="492" t="s">
        <v>124</v>
      </c>
      <c r="BV50" s="492"/>
      <c r="BW50" s="492"/>
      <c r="BX50" s="492"/>
      <c r="BY50" s="492"/>
      <c r="BZ50" s="492"/>
      <c r="CA50" s="492"/>
      <c r="CB50" s="492"/>
      <c r="CC50" s="492" t="s">
        <v>124</v>
      </c>
      <c r="CD50" s="492"/>
      <c r="CE50" s="492"/>
      <c r="CF50" s="492"/>
      <c r="CG50" s="494">
        <v>477</v>
      </c>
      <c r="CH50" s="492"/>
      <c r="CI50" s="492"/>
      <c r="CJ50" s="492"/>
      <c r="CK50" s="492"/>
      <c r="CL50" s="492"/>
      <c r="CM50" s="492"/>
      <c r="CN50" s="492"/>
      <c r="CO50" s="492"/>
      <c r="CP50" s="492"/>
      <c r="CQ50" s="492"/>
      <c r="CR50" s="492" t="s">
        <v>125</v>
      </c>
    </row>
    <row r="51" spans="1:96" ht="61.4" customHeight="1">
      <c r="A51" s="22">
        <v>2100925351</v>
      </c>
      <c r="B51" s="50" t="s">
        <v>443</v>
      </c>
      <c r="C51" s="20" t="s">
        <v>97</v>
      </c>
      <c r="D51" s="18" t="s">
        <v>444</v>
      </c>
      <c r="E51" s="1" t="s">
        <v>127</v>
      </c>
      <c r="F51" s="1" t="s">
        <v>445</v>
      </c>
      <c r="G51" s="20" t="s">
        <v>446</v>
      </c>
      <c r="H51" s="50"/>
      <c r="I51" s="50"/>
      <c r="J51" s="19" t="s">
        <v>385</v>
      </c>
      <c r="K51" s="135" t="s">
        <v>447</v>
      </c>
      <c r="L51" s="3" t="s">
        <v>104</v>
      </c>
      <c r="M51" s="45"/>
      <c r="N51" s="3" t="s">
        <v>105</v>
      </c>
      <c r="O51" s="90" t="s">
        <v>448</v>
      </c>
      <c r="P51" s="1" t="s">
        <v>449</v>
      </c>
      <c r="Q51" s="1" t="s">
        <v>202</v>
      </c>
      <c r="R51" s="1" t="s">
        <v>219</v>
      </c>
      <c r="S51" s="5" t="str">
        <f t="shared" si="7"/>
        <v>N/D</v>
      </c>
      <c r="T51" s="6" t="str">
        <f>_xlfn.XLOOKUP($A51,GCPJ,DATA,"N/D",0,-1)</f>
        <v>N/D</v>
      </c>
      <c r="U51" s="224" t="str">
        <f t="shared" si="8"/>
        <v>N/D</v>
      </c>
      <c r="AH51" s="5"/>
      <c r="AN51" s="5"/>
      <c r="AQ51" s="3"/>
      <c r="AR51" s="3"/>
      <c r="AS51" s="3"/>
      <c r="AT51" s="3"/>
      <c r="AU51" s="3"/>
      <c r="AV51" s="3"/>
      <c r="AW51" s="3"/>
      <c r="AX51" s="3"/>
      <c r="AY51" s="3" t="s">
        <v>124</v>
      </c>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7"/>
      <c r="CQ51" s="256"/>
      <c r="CR51" s="5" t="s">
        <v>113</v>
      </c>
    </row>
    <row r="52" spans="1:96" ht="42">
      <c r="A52" s="492">
        <v>2401006893</v>
      </c>
      <c r="B52" s="493" t="s">
        <v>450</v>
      </c>
      <c r="C52" s="494" t="s">
        <v>97</v>
      </c>
      <c r="D52" s="18">
        <v>45639</v>
      </c>
      <c r="E52" s="496" t="s">
        <v>197</v>
      </c>
      <c r="F52" s="496" t="s">
        <v>100</v>
      </c>
      <c r="G52" s="497" t="s">
        <v>451</v>
      </c>
      <c r="H52" s="1139"/>
      <c r="I52" s="1139"/>
      <c r="J52" s="497" t="s">
        <v>118</v>
      </c>
      <c r="K52" s="493" t="s">
        <v>171</v>
      </c>
      <c r="L52" s="492" t="s">
        <v>104</v>
      </c>
      <c r="M52" s="498">
        <v>45645</v>
      </c>
      <c r="N52" s="492" t="s">
        <v>105</v>
      </c>
      <c r="O52" s="493"/>
      <c r="P52" s="494" t="s">
        <v>452</v>
      </c>
      <c r="Q52" s="494" t="s">
        <v>453</v>
      </c>
      <c r="R52" s="494" t="s">
        <v>109</v>
      </c>
      <c r="S52" s="492" t="str">
        <f t="shared" si="7"/>
        <v>N/D</v>
      </c>
      <c r="T52" s="495" t="str">
        <f>_xlfn.XLOOKUP($A52,GCPJ,DATA,"N/D",0,-1)</f>
        <v>N/D</v>
      </c>
      <c r="U52" s="499" t="str">
        <f t="shared" si="8"/>
        <v>N/D</v>
      </c>
      <c r="V52" s="494"/>
      <c r="W52" s="494"/>
      <c r="X52" s="494"/>
      <c r="Y52" s="494"/>
      <c r="Z52" s="1154"/>
      <c r="AA52" s="494"/>
      <c r="AB52" s="1236"/>
      <c r="AC52" s="494"/>
      <c r="AD52" s="494"/>
      <c r="AE52" s="494"/>
      <c r="AF52" s="494"/>
      <c r="AG52" s="492"/>
      <c r="AH52" s="492"/>
      <c r="AI52" s="492"/>
      <c r="AJ52" s="492"/>
      <c r="AK52" s="494"/>
      <c r="AL52" s="494"/>
      <c r="AM52" s="492"/>
      <c r="AN52" s="492"/>
      <c r="AO52" s="492" t="s">
        <v>124</v>
      </c>
      <c r="AP52" s="492"/>
      <c r="AQ52" s="492"/>
      <c r="AR52" s="492"/>
      <c r="AS52" s="492"/>
      <c r="AT52" s="492"/>
      <c r="AU52" s="492"/>
      <c r="AV52" s="492"/>
      <c r="AW52" s="492"/>
      <c r="AX52" s="492"/>
      <c r="AY52" s="492"/>
      <c r="AZ52" s="492"/>
      <c r="BA52" s="492"/>
      <c r="BB52" s="492"/>
      <c r="BC52" s="492"/>
      <c r="BD52" s="492"/>
      <c r="BE52" s="492"/>
      <c r="BF52" s="492"/>
      <c r="BG52" s="492"/>
      <c r="BH52" s="492"/>
      <c r="BI52" s="492"/>
      <c r="BJ52" s="492"/>
      <c r="BK52" s="492"/>
      <c r="BL52" s="492"/>
      <c r="BM52" s="492"/>
      <c r="BN52" s="492"/>
      <c r="BO52" s="492"/>
      <c r="BP52" s="492"/>
      <c r="BQ52" s="492"/>
      <c r="BR52" s="492"/>
      <c r="BS52" s="492"/>
      <c r="BT52" s="492"/>
      <c r="BU52" s="492"/>
      <c r="BV52" s="492"/>
      <c r="BW52" s="492"/>
      <c r="BX52" s="492"/>
      <c r="BY52" s="492"/>
      <c r="BZ52" s="492"/>
      <c r="CA52" s="492"/>
      <c r="CB52" s="492"/>
      <c r="CC52" s="492"/>
      <c r="CD52" s="492"/>
      <c r="CE52" s="492"/>
      <c r="CF52" s="492"/>
      <c r="CG52" s="494"/>
      <c r="CH52" s="492"/>
      <c r="CI52" s="492"/>
      <c r="CJ52" s="492"/>
      <c r="CK52" s="492"/>
      <c r="CL52" s="492"/>
      <c r="CM52" s="492"/>
      <c r="CN52" s="492"/>
      <c r="CO52" s="492"/>
      <c r="CP52" s="492"/>
      <c r="CQ52" s="492"/>
      <c r="CR52" s="492" t="s">
        <v>125</v>
      </c>
    </row>
    <row r="53" spans="1:96" ht="41.9" customHeight="1">
      <c r="A53" s="492">
        <v>2400724105</v>
      </c>
      <c r="B53" s="493" t="s">
        <v>454</v>
      </c>
      <c r="C53" s="494" t="s">
        <v>455</v>
      </c>
      <c r="D53" s="18">
        <v>45526</v>
      </c>
      <c r="E53" s="496" t="s">
        <v>100</v>
      </c>
      <c r="F53" s="496" t="s">
        <v>122</v>
      </c>
      <c r="G53" s="497" t="s">
        <v>456</v>
      </c>
      <c r="H53" s="493" t="s">
        <v>457</v>
      </c>
      <c r="I53" s="493"/>
      <c r="J53" s="497" t="s">
        <v>118</v>
      </c>
      <c r="K53" s="493" t="s">
        <v>458</v>
      </c>
      <c r="L53" s="5" t="s">
        <v>104</v>
      </c>
      <c r="M53" s="498">
        <v>45538</v>
      </c>
      <c r="N53" s="492" t="s">
        <v>138</v>
      </c>
      <c r="O53" s="493" t="s">
        <v>459</v>
      </c>
      <c r="P53" s="494" t="s">
        <v>460</v>
      </c>
      <c r="Q53" s="494" t="s">
        <v>122</v>
      </c>
      <c r="R53" s="494" t="s">
        <v>123</v>
      </c>
      <c r="S53" s="492" t="str">
        <f t="shared" si="7"/>
        <v>BAIXADA</v>
      </c>
      <c r="T53" s="495">
        <v>46442</v>
      </c>
      <c r="U53" s="499">
        <f t="shared" si="8"/>
        <v>0.6875</v>
      </c>
      <c r="V53" s="494"/>
      <c r="Z53" s="1154" t="s">
        <v>150</v>
      </c>
      <c r="AG53" s="492"/>
      <c r="AH53" s="492"/>
      <c r="AI53" s="492"/>
      <c r="AJ53" s="492"/>
      <c r="AK53" s="494"/>
      <c r="AL53" s="494"/>
      <c r="AM53" s="492"/>
      <c r="AN53" s="492"/>
      <c r="AO53" s="492" t="s">
        <v>124</v>
      </c>
      <c r="AP53" s="492"/>
      <c r="AQ53" s="492" t="s">
        <v>143</v>
      </c>
      <c r="AR53" s="492"/>
      <c r="AS53" s="492"/>
      <c r="AT53" s="492"/>
      <c r="AU53" s="492"/>
      <c r="AV53" s="492"/>
      <c r="AW53" s="492"/>
      <c r="AX53" s="492"/>
      <c r="AY53" s="492"/>
      <c r="AZ53" s="492"/>
      <c r="BA53" s="492"/>
      <c r="BB53" s="492"/>
      <c r="BC53" s="492"/>
      <c r="BD53" s="492"/>
      <c r="BE53" s="492"/>
      <c r="BF53" s="492"/>
      <c r="BG53" s="492"/>
      <c r="BH53" s="492"/>
      <c r="BI53" s="492"/>
      <c r="BJ53" s="492"/>
      <c r="BK53" s="492"/>
      <c r="BL53" s="492"/>
      <c r="BM53" s="492"/>
      <c r="BN53" s="492"/>
      <c r="BO53" s="492"/>
      <c r="BP53" s="492"/>
      <c r="BQ53" s="492"/>
      <c r="BR53" s="492"/>
      <c r="BS53" s="492"/>
      <c r="BT53" s="492"/>
      <c r="BU53" s="492"/>
      <c r="BV53" s="492"/>
      <c r="BW53" s="492"/>
      <c r="BX53" s="492"/>
      <c r="BY53" s="492"/>
      <c r="BZ53" s="492"/>
      <c r="CA53" s="492"/>
      <c r="CB53" s="492"/>
      <c r="CC53" s="492"/>
      <c r="CD53" s="492"/>
      <c r="CE53" s="492"/>
      <c r="CF53" s="492"/>
      <c r="CG53" s="494"/>
      <c r="CH53" s="492"/>
      <c r="CI53" s="492"/>
      <c r="CJ53" s="492"/>
      <c r="CK53" s="492"/>
      <c r="CL53" s="492"/>
      <c r="CM53" s="492"/>
      <c r="CN53" s="492"/>
      <c r="CO53" s="492"/>
      <c r="CP53" s="492"/>
      <c r="CQ53" s="492"/>
      <c r="CR53" s="492" t="s">
        <v>125</v>
      </c>
    </row>
    <row r="54" spans="1:96" s="288" customFormat="1" ht="62.15" customHeight="1">
      <c r="A54" s="492">
        <v>2400883031</v>
      </c>
      <c r="B54" s="493" t="s">
        <v>454</v>
      </c>
      <c r="C54" s="494" t="s">
        <v>455</v>
      </c>
      <c r="D54" s="18">
        <v>45590</v>
      </c>
      <c r="E54" s="496" t="s">
        <v>100</v>
      </c>
      <c r="F54" s="496" t="s">
        <v>122</v>
      </c>
      <c r="G54" s="497" t="s">
        <v>461</v>
      </c>
      <c r="H54" s="493" t="s">
        <v>457</v>
      </c>
      <c r="I54" s="493"/>
      <c r="J54" s="497" t="s">
        <v>118</v>
      </c>
      <c r="K54" s="493" t="s">
        <v>458</v>
      </c>
      <c r="L54" s="492" t="s">
        <v>104</v>
      </c>
      <c r="M54" s="498">
        <v>45595</v>
      </c>
      <c r="N54" s="492" t="s">
        <v>138</v>
      </c>
      <c r="O54" s="493" t="s">
        <v>459</v>
      </c>
      <c r="P54" s="494" t="s">
        <v>462</v>
      </c>
      <c r="Q54" s="494" t="s">
        <v>122</v>
      </c>
      <c r="R54" s="494" t="s">
        <v>123</v>
      </c>
      <c r="S54" s="492" t="str">
        <f t="shared" si="7"/>
        <v>BAIXADA</v>
      </c>
      <c r="T54" s="495">
        <v>46442</v>
      </c>
      <c r="U54" s="499">
        <f t="shared" si="8"/>
        <v>0.6875</v>
      </c>
      <c r="V54" s="494"/>
      <c r="W54" s="494"/>
      <c r="X54" s="494"/>
      <c r="Y54" s="494"/>
      <c r="Z54" s="1154" t="s">
        <v>150</v>
      </c>
      <c r="AA54" s="494"/>
      <c r="AB54" s="493"/>
      <c r="AC54" s="494"/>
      <c r="AD54" s="494"/>
      <c r="AE54" s="494"/>
      <c r="AF54" s="494"/>
      <c r="AG54" s="492"/>
      <c r="AH54" s="492"/>
      <c r="AI54" s="492"/>
      <c r="AJ54" s="492"/>
      <c r="AK54" s="494"/>
      <c r="AL54" s="494"/>
      <c r="AM54" s="492"/>
      <c r="AN54" s="492"/>
      <c r="AO54" s="492" t="s">
        <v>124</v>
      </c>
      <c r="AP54" s="492"/>
      <c r="AQ54" s="492"/>
      <c r="AR54" s="492"/>
      <c r="AS54" s="492"/>
      <c r="AT54" s="492"/>
      <c r="AU54" s="492"/>
      <c r="AV54" s="492"/>
      <c r="AW54" s="492"/>
      <c r="AX54" s="492"/>
      <c r="AY54" s="492"/>
      <c r="AZ54" s="492"/>
      <c r="BA54" s="492"/>
      <c r="BB54" s="492"/>
      <c r="BC54" s="492"/>
      <c r="BD54" s="492"/>
      <c r="BE54" s="492"/>
      <c r="BF54" s="492"/>
      <c r="BG54" s="492"/>
      <c r="BH54" s="492"/>
      <c r="BI54" s="492"/>
      <c r="BJ54" s="492"/>
      <c r="BK54" s="492"/>
      <c r="BL54" s="492" t="s">
        <v>124</v>
      </c>
      <c r="BM54" s="492"/>
      <c r="BN54" s="492"/>
      <c r="BO54" s="492"/>
      <c r="BP54" s="492"/>
      <c r="BQ54" s="492"/>
      <c r="BR54" s="492"/>
      <c r="BS54" s="492" t="s">
        <v>124</v>
      </c>
      <c r="BT54" s="492"/>
      <c r="BU54" s="492"/>
      <c r="BV54" s="492"/>
      <c r="BW54" s="492"/>
      <c r="BX54" s="492"/>
      <c r="BY54" s="492"/>
      <c r="BZ54" s="492"/>
      <c r="CA54" s="492"/>
      <c r="CB54" s="492"/>
      <c r="CC54" s="492"/>
      <c r="CD54" s="492"/>
      <c r="CE54" s="492"/>
      <c r="CF54" s="492"/>
      <c r="CG54" s="494"/>
      <c r="CH54" s="492"/>
      <c r="CI54" s="492"/>
      <c r="CJ54" s="492"/>
      <c r="CK54" s="492"/>
      <c r="CL54" s="492"/>
      <c r="CM54" s="492"/>
      <c r="CN54" s="492"/>
      <c r="CO54" s="492"/>
      <c r="CP54" s="492"/>
      <c r="CQ54" s="492"/>
      <c r="CR54" s="492" t="s">
        <v>125</v>
      </c>
    </row>
    <row r="55" spans="1:96" ht="53.15" customHeight="1">
      <c r="A55" s="492">
        <v>2400944933</v>
      </c>
      <c r="B55" s="493" t="s">
        <v>454</v>
      </c>
      <c r="C55" s="494" t="s">
        <v>455</v>
      </c>
      <c r="D55" s="18">
        <v>45604</v>
      </c>
      <c r="E55" s="496" t="s">
        <v>100</v>
      </c>
      <c r="F55" s="496" t="s">
        <v>122</v>
      </c>
      <c r="G55" s="497" t="s">
        <v>463</v>
      </c>
      <c r="H55" s="1139"/>
      <c r="I55" s="1139"/>
      <c r="J55" s="497" t="s">
        <v>118</v>
      </c>
      <c r="K55" s="493" t="s">
        <v>458</v>
      </c>
      <c r="L55" s="492" t="s">
        <v>104</v>
      </c>
      <c r="M55" s="498">
        <v>45622</v>
      </c>
      <c r="N55" s="492" t="s">
        <v>138</v>
      </c>
      <c r="O55" s="493" t="s">
        <v>459</v>
      </c>
      <c r="P55" s="494" t="s">
        <v>464</v>
      </c>
      <c r="Q55" s="494" t="s">
        <v>465</v>
      </c>
      <c r="R55" s="494" t="s">
        <v>123</v>
      </c>
      <c r="S55" s="492" t="str">
        <f t="shared" si="7"/>
        <v>N/D</v>
      </c>
      <c r="T55" s="495" t="str">
        <f>_xlfn.XLOOKUP($A55,GCPJ,DATA,"N/D",0,-1)</f>
        <v>N/D</v>
      </c>
      <c r="U55" s="499" t="str">
        <f t="shared" si="8"/>
        <v>N/D</v>
      </c>
      <c r="V55" s="494"/>
      <c r="W55" s="494"/>
      <c r="X55" s="494"/>
      <c r="Y55" s="494"/>
      <c r="Z55" s="1154"/>
      <c r="AA55" s="494"/>
      <c r="AB55" s="493"/>
      <c r="AC55" s="494"/>
      <c r="AD55" s="494"/>
      <c r="AE55" s="494"/>
      <c r="AF55" s="494"/>
      <c r="AG55" s="492"/>
      <c r="AH55" s="492"/>
      <c r="AI55" s="492"/>
      <c r="AJ55" s="492"/>
      <c r="AK55" s="494"/>
      <c r="AL55" s="494"/>
      <c r="AM55" s="492"/>
      <c r="AN55" s="492"/>
      <c r="AO55" s="492" t="s">
        <v>124</v>
      </c>
      <c r="AP55" s="492"/>
      <c r="AQ55" s="492"/>
      <c r="AR55" s="492"/>
      <c r="AS55" s="492"/>
      <c r="AT55" s="492"/>
      <c r="AU55" s="492"/>
      <c r="AV55" s="492"/>
      <c r="AW55" s="492"/>
      <c r="AX55" s="492"/>
      <c r="AY55" s="492"/>
      <c r="AZ55" s="492"/>
      <c r="BA55" s="492"/>
      <c r="BB55" s="492"/>
      <c r="BC55" s="492"/>
      <c r="BD55" s="492"/>
      <c r="BE55" s="492"/>
      <c r="BF55" s="492"/>
      <c r="BG55" s="492"/>
      <c r="BH55" s="492"/>
      <c r="BI55" s="492"/>
      <c r="BJ55" s="492"/>
      <c r="BK55" s="492"/>
      <c r="BL55" s="492"/>
      <c r="BM55" s="492"/>
      <c r="BN55" s="492"/>
      <c r="BO55" s="492"/>
      <c r="BP55" s="492"/>
      <c r="BQ55" s="492"/>
      <c r="BR55" s="492"/>
      <c r="BS55" s="492"/>
      <c r="BT55" s="492"/>
      <c r="BU55" s="492" t="s">
        <v>124</v>
      </c>
      <c r="BV55" s="492"/>
      <c r="BW55" s="492"/>
      <c r="BX55" s="492"/>
      <c r="BY55" s="492"/>
      <c r="BZ55" s="492"/>
      <c r="CA55" s="492"/>
      <c r="CB55" s="492"/>
      <c r="CC55" s="492"/>
      <c r="CD55" s="492"/>
      <c r="CE55" s="492"/>
      <c r="CF55" s="492"/>
      <c r="CG55" s="494"/>
      <c r="CH55" s="492"/>
      <c r="CI55" s="492"/>
      <c r="CJ55" s="492"/>
      <c r="CK55" s="492"/>
      <c r="CL55" s="492"/>
      <c r="CM55" s="492"/>
      <c r="CN55" s="492"/>
      <c r="CO55" s="492"/>
      <c r="CP55" s="492"/>
      <c r="CQ55" s="492"/>
      <c r="CR55" s="492" t="s">
        <v>125</v>
      </c>
    </row>
    <row r="56" spans="1:96" s="288" customFormat="1" ht="49.4" customHeight="1">
      <c r="A56" s="492">
        <v>2500352115</v>
      </c>
      <c r="B56" s="493" t="s">
        <v>466</v>
      </c>
      <c r="C56" s="494" t="s">
        <v>467</v>
      </c>
      <c r="D56" s="553">
        <v>45781</v>
      </c>
      <c r="E56" s="496" t="s">
        <v>468</v>
      </c>
      <c r="F56" s="496" t="s">
        <v>100</v>
      </c>
      <c r="G56" s="497" t="s">
        <v>469</v>
      </c>
      <c r="H56" s="1139"/>
      <c r="I56" s="1139"/>
      <c r="J56" s="497" t="s">
        <v>162</v>
      </c>
      <c r="K56" s="493" t="s">
        <v>470</v>
      </c>
      <c r="L56" s="492" t="s">
        <v>104</v>
      </c>
      <c r="M56" s="498">
        <v>45786</v>
      </c>
      <c r="N56" s="492" t="s">
        <v>105</v>
      </c>
      <c r="O56" s="493" t="s">
        <v>471</v>
      </c>
      <c r="P56" s="494" t="s">
        <v>472</v>
      </c>
      <c r="Q56" s="494" t="s">
        <v>122</v>
      </c>
      <c r="R56" s="494" t="s">
        <v>123</v>
      </c>
      <c r="S56" s="492" t="str">
        <f t="shared" si="7"/>
        <v>BAIXADA</v>
      </c>
      <c r="T56" s="495" t="str">
        <f>_xlfn.XLOOKUP($A56,GCPJ,DATA,"N/D",0,-1)</f>
        <v>-</v>
      </c>
      <c r="U56" s="499">
        <f t="shared" si="8"/>
        <v>0.5</v>
      </c>
      <c r="V56" s="494"/>
      <c r="W56" s="494"/>
      <c r="X56" s="494"/>
      <c r="Y56" s="494"/>
      <c r="Z56" s="1154"/>
      <c r="AA56" s="494"/>
      <c r="AB56" s="493"/>
      <c r="AC56" s="494"/>
      <c r="AD56" s="494"/>
      <c r="AE56" s="494"/>
      <c r="AF56" s="494"/>
      <c r="AG56" s="492"/>
      <c r="AH56" s="778"/>
      <c r="AI56" s="492"/>
      <c r="AJ56" s="492"/>
      <c r="AK56" s="494"/>
      <c r="AL56" s="494"/>
      <c r="AM56" s="492"/>
      <c r="AN56" s="492"/>
      <c r="AO56" s="492" t="s">
        <v>124</v>
      </c>
      <c r="AP56" s="492"/>
      <c r="AQ56" s="492"/>
      <c r="AR56" s="492"/>
      <c r="AS56" s="492"/>
      <c r="AT56" s="492"/>
      <c r="AU56" s="492"/>
      <c r="AV56" s="492"/>
      <c r="AW56" s="492"/>
      <c r="AX56" s="492"/>
      <c r="AY56" s="492"/>
      <c r="AZ56" s="492"/>
      <c r="BA56" s="492"/>
      <c r="BB56" s="492"/>
      <c r="BC56" s="492"/>
      <c r="BD56" s="492"/>
      <c r="BE56" s="492"/>
      <c r="BF56" s="492"/>
      <c r="BG56" s="492"/>
      <c r="BH56" s="492"/>
      <c r="BI56" s="492"/>
      <c r="BJ56" s="492"/>
      <c r="BK56" s="492"/>
      <c r="BL56" s="492"/>
      <c r="BM56" s="492"/>
      <c r="BN56" s="492"/>
      <c r="BO56" s="492"/>
      <c r="BP56" s="492"/>
      <c r="BQ56" s="492"/>
      <c r="BR56" s="492"/>
      <c r="BS56" s="492"/>
      <c r="BT56" s="492"/>
      <c r="BU56" s="492"/>
      <c r="BV56" s="492"/>
      <c r="BW56" s="492"/>
      <c r="BX56" s="492"/>
      <c r="BY56" s="492"/>
      <c r="BZ56" s="492"/>
      <c r="CA56" s="492"/>
      <c r="CB56" s="492"/>
      <c r="CC56" s="492"/>
      <c r="CD56" s="492"/>
      <c r="CE56" s="492"/>
      <c r="CF56" s="492"/>
      <c r="CG56" s="494"/>
      <c r="CH56" s="492"/>
      <c r="CI56" s="492"/>
      <c r="CJ56" s="492"/>
      <c r="CK56" s="492"/>
      <c r="CL56" s="492"/>
      <c r="CM56" s="492"/>
      <c r="CN56" s="492"/>
      <c r="CO56" s="492"/>
      <c r="CP56" s="492"/>
      <c r="CQ56" s="492"/>
      <c r="CR56" s="492" t="s">
        <v>125</v>
      </c>
    </row>
    <row r="57" spans="1:96" ht="42">
      <c r="A57" s="22">
        <v>2200154860</v>
      </c>
      <c r="B57" s="50" t="s">
        <v>473</v>
      </c>
      <c r="C57" s="20" t="s">
        <v>97</v>
      </c>
      <c r="D57" s="18">
        <v>44617</v>
      </c>
      <c r="E57" s="1" t="s">
        <v>127</v>
      </c>
      <c r="F57" s="1" t="s">
        <v>445</v>
      </c>
      <c r="G57" s="20" t="s">
        <v>474</v>
      </c>
      <c r="H57" s="50"/>
      <c r="I57" s="50"/>
      <c r="J57" s="19" t="s">
        <v>155</v>
      </c>
      <c r="K57" s="135" t="s">
        <v>103</v>
      </c>
      <c r="L57" s="3" t="s">
        <v>104</v>
      </c>
      <c r="M57" s="45"/>
      <c r="N57" s="3" t="s">
        <v>105</v>
      </c>
      <c r="O57" s="90" t="s">
        <v>475</v>
      </c>
      <c r="P57" s="1" t="s">
        <v>476</v>
      </c>
      <c r="Q57" s="1" t="s">
        <v>202</v>
      </c>
      <c r="R57" s="1" t="s">
        <v>219</v>
      </c>
      <c r="S57" s="5" t="str">
        <f t="shared" si="7"/>
        <v>N/D</v>
      </c>
      <c r="T57" s="6" t="str">
        <f>_xlfn.XLOOKUP($A57,GCPJ,DATA,"N/D",0,-1)</f>
        <v>N/D</v>
      </c>
      <c r="U57" s="224" t="str">
        <f t="shared" si="8"/>
        <v>N/D</v>
      </c>
      <c r="Z57" s="680"/>
      <c r="AH57" s="5"/>
      <c r="AN57" s="5"/>
      <c r="AQ57" s="3"/>
      <c r="AR57" s="3"/>
      <c r="AS57" s="3"/>
      <c r="AT57" s="3"/>
      <c r="AU57" s="3"/>
      <c r="AV57" s="3"/>
      <c r="AW57" s="3"/>
      <c r="AX57" s="3"/>
      <c r="AY57" s="3" t="s">
        <v>124</v>
      </c>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7"/>
      <c r="CQ57" s="256"/>
      <c r="CR57" s="5" t="s">
        <v>113</v>
      </c>
    </row>
    <row r="58" spans="1:96" s="492" customFormat="1" ht="34.4" customHeight="1">
      <c r="A58" s="22">
        <v>2100934918</v>
      </c>
      <c r="B58" s="50" t="s">
        <v>477</v>
      </c>
      <c r="C58" s="20" t="s">
        <v>115</v>
      </c>
      <c r="D58" s="18">
        <v>44505</v>
      </c>
      <c r="E58" s="1" t="s">
        <v>116</v>
      </c>
      <c r="F58" s="1" t="s">
        <v>478</v>
      </c>
      <c r="G58" s="20" t="s">
        <v>479</v>
      </c>
      <c r="H58" s="50"/>
      <c r="I58" s="50"/>
      <c r="J58" s="19" t="s">
        <v>284</v>
      </c>
      <c r="K58" s="135" t="s">
        <v>429</v>
      </c>
      <c r="L58" s="3" t="s">
        <v>104</v>
      </c>
      <c r="M58" s="45"/>
      <c r="N58" s="3" t="s">
        <v>105</v>
      </c>
      <c r="O58" s="135" t="s">
        <v>480</v>
      </c>
      <c r="P58" s="13" t="s">
        <v>481</v>
      </c>
      <c r="Q58" s="1" t="s">
        <v>158</v>
      </c>
      <c r="R58" s="1" t="s">
        <v>219</v>
      </c>
      <c r="S58" s="5" t="str">
        <f t="shared" si="7"/>
        <v>N/D</v>
      </c>
      <c r="T58" s="6" t="str">
        <f>_xlfn.XLOOKUP($A58,GCPJ,DATA,"N/D",0,-1)</f>
        <v>N/D</v>
      </c>
      <c r="U58" s="224" t="str">
        <f t="shared" si="8"/>
        <v>N/D</v>
      </c>
      <c r="V58" s="2"/>
      <c r="W58" s="2"/>
      <c r="X58" s="2"/>
      <c r="Y58" s="2"/>
      <c r="Z58" s="1155"/>
      <c r="AA58" s="2"/>
      <c r="AB58" s="48"/>
      <c r="AC58" s="2"/>
      <c r="AD58" s="2"/>
      <c r="AE58" s="2"/>
      <c r="AF58" s="2"/>
      <c r="AG58" s="5"/>
      <c r="AH58" s="5"/>
      <c r="AI58" s="5"/>
      <c r="AJ58" s="5"/>
      <c r="AK58" s="2"/>
      <c r="AL58" s="2"/>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2"/>
      <c r="CQ58" s="2"/>
      <c r="CR58" s="5" t="s">
        <v>113</v>
      </c>
    </row>
    <row r="59" spans="1:96" s="288" customFormat="1" ht="36" customHeight="1">
      <c r="A59" s="492">
        <v>2400823645</v>
      </c>
      <c r="B59" s="493" t="s">
        <v>482</v>
      </c>
      <c r="C59" s="494" t="s">
        <v>455</v>
      </c>
      <c r="D59" s="18">
        <v>45576</v>
      </c>
      <c r="E59" s="496" t="s">
        <v>100</v>
      </c>
      <c r="F59" s="496" t="s">
        <v>122</v>
      </c>
      <c r="G59" s="497" t="s">
        <v>483</v>
      </c>
      <c r="H59" s="242"/>
      <c r="I59" s="242"/>
      <c r="J59" s="497" t="s">
        <v>118</v>
      </c>
      <c r="K59" s="493" t="s">
        <v>259</v>
      </c>
      <c r="L59" s="5" t="s">
        <v>104</v>
      </c>
      <c r="M59" s="498">
        <v>45579</v>
      </c>
      <c r="N59" s="492" t="s">
        <v>138</v>
      </c>
      <c r="O59" s="493" t="s">
        <v>484</v>
      </c>
      <c r="P59" s="494" t="s">
        <v>485</v>
      </c>
      <c r="Q59" s="494" t="s">
        <v>122</v>
      </c>
      <c r="R59" s="494" t="s">
        <v>123</v>
      </c>
      <c r="S59" s="492" t="str">
        <f t="shared" si="7"/>
        <v>S</v>
      </c>
      <c r="T59" s="495">
        <v>46134</v>
      </c>
      <c r="U59" s="499">
        <f t="shared" si="8"/>
        <v>0.66666666666666663</v>
      </c>
      <c r="V59" s="494"/>
      <c r="W59" s="2"/>
      <c r="X59" s="2"/>
      <c r="Y59" s="2"/>
      <c r="Z59" s="1159" t="s">
        <v>486</v>
      </c>
      <c r="AA59" s="2" t="s">
        <v>487</v>
      </c>
      <c r="AB59" s="616" t="s">
        <v>488</v>
      </c>
      <c r="AC59" s="2"/>
      <c r="AD59" s="684" t="s">
        <v>489</v>
      </c>
      <c r="AE59" s="2" t="s">
        <v>403</v>
      </c>
      <c r="AF59" s="2" t="s">
        <v>490</v>
      </c>
      <c r="AG59" s="492"/>
      <c r="AH59" s="492"/>
      <c r="AI59" s="492"/>
      <c r="AJ59" s="492"/>
      <c r="AK59" s="494"/>
      <c r="AL59" s="494"/>
      <c r="AM59" s="492"/>
      <c r="AN59" s="492"/>
      <c r="AO59" s="492" t="s">
        <v>124</v>
      </c>
      <c r="AP59" s="492"/>
      <c r="AQ59" s="679" t="s">
        <v>491</v>
      </c>
      <c r="AR59" s="492" t="s">
        <v>43</v>
      </c>
      <c r="AS59" s="492" t="s">
        <v>143</v>
      </c>
      <c r="AT59" s="492" t="s">
        <v>492</v>
      </c>
      <c r="AU59" s="492"/>
      <c r="AV59" s="492"/>
      <c r="AW59" s="492"/>
      <c r="AX59" s="492"/>
      <c r="AY59" s="492"/>
      <c r="AZ59" s="492" t="s">
        <v>493</v>
      </c>
      <c r="BA59" s="492" t="s">
        <v>494</v>
      </c>
      <c r="BB59" s="492"/>
      <c r="BC59" s="492"/>
      <c r="BD59" s="492"/>
      <c r="BE59" s="492"/>
      <c r="BF59" s="492"/>
      <c r="BG59" s="492"/>
      <c r="BH59" s="492"/>
      <c r="BI59" s="492"/>
      <c r="BJ59" s="492"/>
      <c r="BK59" s="492"/>
      <c r="BL59" s="492"/>
      <c r="BM59" s="492"/>
      <c r="BN59" s="492"/>
      <c r="BO59" s="492"/>
      <c r="BP59" s="492"/>
      <c r="BQ59" s="492"/>
      <c r="BR59" s="492"/>
      <c r="BS59" s="492"/>
      <c r="BT59" s="492"/>
      <c r="BU59" s="492"/>
      <c r="BV59" s="492"/>
      <c r="BW59" s="492"/>
      <c r="BX59" s="492"/>
      <c r="BY59" s="492"/>
      <c r="BZ59" s="492"/>
      <c r="CA59" s="492" t="s">
        <v>495</v>
      </c>
      <c r="CB59" s="492"/>
      <c r="CC59" s="492" t="s">
        <v>496</v>
      </c>
      <c r="CD59" s="492"/>
      <c r="CE59" s="492"/>
      <c r="CF59" s="492" t="s">
        <v>497</v>
      </c>
      <c r="CG59" s="494"/>
      <c r="CH59" s="492"/>
      <c r="CI59" s="492"/>
      <c r="CJ59" s="492"/>
      <c r="CK59" s="492"/>
      <c r="CL59" s="492"/>
      <c r="CM59" s="492"/>
      <c r="CN59" s="492"/>
      <c r="CO59" s="492"/>
      <c r="CP59" s="492"/>
      <c r="CQ59" s="492"/>
      <c r="CR59" s="492" t="s">
        <v>125</v>
      </c>
    </row>
    <row r="60" spans="1:96" ht="53.9" customHeight="1">
      <c r="A60" s="492">
        <v>2500789741</v>
      </c>
      <c r="B60" s="493" t="s">
        <v>498</v>
      </c>
      <c r="C60" s="494" t="s">
        <v>499</v>
      </c>
      <c r="D60" s="553">
        <v>45930</v>
      </c>
      <c r="E60" s="496" t="s">
        <v>500</v>
      </c>
      <c r="F60" s="496" t="s">
        <v>122</v>
      </c>
      <c r="G60" s="497" t="s">
        <v>501</v>
      </c>
      <c r="H60" s="1139"/>
      <c r="I60" s="1139"/>
      <c r="J60" s="497" t="s">
        <v>502</v>
      </c>
      <c r="K60" s="493" t="s">
        <v>103</v>
      </c>
      <c r="L60" s="492" t="s">
        <v>104</v>
      </c>
      <c r="M60" s="498">
        <v>45933</v>
      </c>
      <c r="N60" s="492" t="s">
        <v>138</v>
      </c>
      <c r="O60" s="493" t="s">
        <v>503</v>
      </c>
      <c r="P60" s="494" t="s">
        <v>504</v>
      </c>
      <c r="Q60" s="494" t="s">
        <v>122</v>
      </c>
      <c r="R60" s="494" t="s">
        <v>123</v>
      </c>
      <c r="S60" s="492" t="str">
        <f t="shared" si="7"/>
        <v>N</v>
      </c>
      <c r="T60" s="495">
        <v>46058</v>
      </c>
      <c r="U60" s="499">
        <f t="shared" si="8"/>
        <v>0</v>
      </c>
      <c r="V60" s="494"/>
      <c r="W60" s="494"/>
      <c r="X60" s="494"/>
      <c r="Y60" s="494"/>
      <c r="Z60" s="1154" t="s">
        <v>150</v>
      </c>
      <c r="AA60" s="494"/>
      <c r="AB60" s="493"/>
      <c r="AC60" s="494"/>
      <c r="AD60" s="494"/>
      <c r="AE60" s="494"/>
      <c r="AF60" s="494"/>
      <c r="AG60" s="492"/>
      <c r="AH60" s="778"/>
      <c r="AI60" s="492"/>
      <c r="AJ60" s="492"/>
      <c r="AK60" s="494"/>
      <c r="AL60" s="494"/>
      <c r="AM60" s="492"/>
      <c r="AN60" s="694"/>
      <c r="AO60" s="492" t="s">
        <v>124</v>
      </c>
      <c r="AP60" s="492"/>
      <c r="AQ60" s="492" t="s">
        <v>124</v>
      </c>
      <c r="AR60" s="492"/>
      <c r="AS60" s="492" t="s">
        <v>124</v>
      </c>
      <c r="AT60" s="492"/>
      <c r="AU60" s="492"/>
      <c r="AV60" s="492"/>
      <c r="AW60" s="492"/>
      <c r="AX60" s="492"/>
      <c r="AY60" s="492"/>
      <c r="AZ60" s="492"/>
      <c r="BA60" s="492"/>
      <c r="BB60" s="492"/>
      <c r="BC60" s="492"/>
      <c r="BD60" s="492"/>
      <c r="BE60" s="492"/>
      <c r="BF60" s="492"/>
      <c r="BG60" s="492"/>
      <c r="BH60" s="492"/>
      <c r="BI60" s="492"/>
      <c r="BJ60" s="492"/>
      <c r="BK60" s="492"/>
      <c r="BL60" s="492"/>
      <c r="BM60" s="492"/>
      <c r="BN60" s="492"/>
      <c r="BO60" s="492"/>
      <c r="BP60" s="492"/>
      <c r="BQ60" s="492"/>
      <c r="BR60" s="492"/>
      <c r="BS60" s="492"/>
      <c r="BT60" s="492"/>
      <c r="BU60" s="492"/>
      <c r="BV60" s="492"/>
      <c r="BW60" s="492"/>
      <c r="BX60" s="492"/>
      <c r="BY60" s="492"/>
      <c r="BZ60" s="492"/>
      <c r="CA60" s="492"/>
      <c r="CB60" s="492"/>
      <c r="CC60" s="492"/>
      <c r="CD60" s="492"/>
      <c r="CE60" s="492"/>
      <c r="CF60" s="492"/>
      <c r="CG60" s="494" t="s">
        <v>505</v>
      </c>
      <c r="CH60" s="492"/>
      <c r="CI60" s="492"/>
      <c r="CJ60" s="492"/>
      <c r="CK60" s="492"/>
      <c r="CL60" s="492"/>
      <c r="CM60" s="492"/>
      <c r="CN60" s="492"/>
      <c r="CO60" s="492"/>
      <c r="CP60" s="492"/>
      <c r="CQ60" s="492"/>
      <c r="CR60" s="492" t="s">
        <v>125</v>
      </c>
    </row>
    <row r="61" spans="1:96" s="492" customFormat="1" ht="54" customHeight="1">
      <c r="A61" s="22">
        <v>2000554140</v>
      </c>
      <c r="B61" s="50" t="s">
        <v>506</v>
      </c>
      <c r="C61" s="20" t="s">
        <v>115</v>
      </c>
      <c r="D61" s="18">
        <v>44089</v>
      </c>
      <c r="E61" s="1" t="s">
        <v>116</v>
      </c>
      <c r="F61" s="1" t="s">
        <v>507</v>
      </c>
      <c r="G61" s="20" t="s">
        <v>508</v>
      </c>
      <c r="H61" s="50"/>
      <c r="I61" s="50"/>
      <c r="J61" s="19" t="s">
        <v>102</v>
      </c>
      <c r="K61" s="135" t="s">
        <v>119</v>
      </c>
      <c r="L61" s="3" t="s">
        <v>104</v>
      </c>
      <c r="M61" s="45"/>
      <c r="N61" s="3" t="s">
        <v>105</v>
      </c>
      <c r="O61" s="90" t="s">
        <v>509</v>
      </c>
      <c r="P61" s="1" t="s">
        <v>510</v>
      </c>
      <c r="Q61" s="8" t="s">
        <v>511</v>
      </c>
      <c r="R61" s="1" t="s">
        <v>142</v>
      </c>
      <c r="S61" s="5" t="str">
        <f t="shared" si="7"/>
        <v>N/D</v>
      </c>
      <c r="T61" s="6" t="str">
        <f>_xlfn.XLOOKUP($A61,GCPJ,DATA,"N/D",0,-1)</f>
        <v>N/D</v>
      </c>
      <c r="U61" s="224" t="str">
        <f t="shared" si="8"/>
        <v>N/D</v>
      </c>
      <c r="V61" s="2"/>
      <c r="W61" s="2"/>
      <c r="X61" s="2"/>
      <c r="Y61" s="2"/>
      <c r="Z61" s="1155"/>
      <c r="AA61" s="2"/>
      <c r="AB61" s="48"/>
      <c r="AC61" s="2"/>
      <c r="AD61" s="2"/>
      <c r="AE61" s="2"/>
      <c r="AF61" s="2"/>
      <c r="AG61" s="5"/>
      <c r="AH61" s="5"/>
      <c r="AI61" s="5"/>
      <c r="AJ61" s="5"/>
      <c r="AK61" s="2"/>
      <c r="AL61" s="2"/>
      <c r="AM61" s="5"/>
      <c r="AN61" s="5"/>
      <c r="AO61" s="5"/>
      <c r="AP61" s="5"/>
      <c r="AQ61" s="1"/>
      <c r="AR61" s="1"/>
      <c r="AS61" s="1"/>
      <c r="AT61" s="1"/>
      <c r="AU61" s="1"/>
      <c r="AV61" s="1"/>
      <c r="AW61" s="1"/>
      <c r="AX61" s="1"/>
      <c r="AY61" s="1"/>
      <c r="AZ61" s="1"/>
      <c r="BA61" s="1"/>
      <c r="BB61" s="1"/>
      <c r="BC61" s="1"/>
      <c r="BD61" s="1"/>
      <c r="BE61" s="1"/>
      <c r="BF61" s="1"/>
      <c r="BG61" s="1"/>
      <c r="BH61" s="1"/>
      <c r="BI61" s="1"/>
      <c r="BJ61" s="1"/>
      <c r="BK61" s="1"/>
      <c r="BL61" s="2"/>
      <c r="BM61" s="2"/>
      <c r="BN61" s="2"/>
      <c r="BO61" s="2"/>
      <c r="BP61" s="2"/>
      <c r="BQ61" s="2"/>
      <c r="BR61" s="2"/>
      <c r="BS61" s="2"/>
      <c r="BT61" s="2"/>
      <c r="BU61" s="1"/>
      <c r="BV61" s="2"/>
      <c r="BW61" s="2"/>
      <c r="BX61" s="2"/>
      <c r="BY61" s="2"/>
      <c r="BZ61" s="2"/>
      <c r="CA61" s="2"/>
      <c r="CB61" s="2"/>
      <c r="CC61" s="2"/>
      <c r="CD61" s="2" t="s">
        <v>124</v>
      </c>
      <c r="CE61" s="2"/>
      <c r="CF61" s="2"/>
      <c r="CG61" s="2"/>
      <c r="CH61" s="2"/>
      <c r="CI61" s="2"/>
      <c r="CJ61" s="2"/>
      <c r="CK61" s="5" t="s">
        <v>124</v>
      </c>
      <c r="CL61" s="2"/>
      <c r="CM61" s="2"/>
      <c r="CN61" s="5" t="s">
        <v>124</v>
      </c>
      <c r="CO61" s="2"/>
      <c r="CP61" s="2"/>
      <c r="CQ61" s="2"/>
      <c r="CR61" s="5" t="s">
        <v>113</v>
      </c>
    </row>
    <row r="62" spans="1:96" s="288" customFormat="1" ht="55.5" customHeight="1">
      <c r="A62" s="492">
        <v>2500745014</v>
      </c>
      <c r="B62" s="493" t="s">
        <v>512</v>
      </c>
      <c r="C62" s="494" t="s">
        <v>513</v>
      </c>
      <c r="D62" s="553">
        <v>45904</v>
      </c>
      <c r="E62" s="494" t="s">
        <v>100</v>
      </c>
      <c r="F62" s="494" t="s">
        <v>514</v>
      </c>
      <c r="G62" s="497" t="s">
        <v>515</v>
      </c>
      <c r="H62" s="1139"/>
      <c r="I62" s="1139"/>
      <c r="J62" s="497" t="s">
        <v>118</v>
      </c>
      <c r="K62" s="493" t="s">
        <v>399</v>
      </c>
      <c r="L62" s="492" t="s">
        <v>104</v>
      </c>
      <c r="M62" s="498">
        <v>45915</v>
      </c>
      <c r="N62" s="492" t="s">
        <v>138</v>
      </c>
      <c r="O62" s="493" t="s">
        <v>516</v>
      </c>
      <c r="P62" s="494" t="s">
        <v>485</v>
      </c>
      <c r="Q62" s="494" t="s">
        <v>122</v>
      </c>
      <c r="R62" s="494" t="s">
        <v>123</v>
      </c>
      <c r="S62" s="492" t="str">
        <f t="shared" si="7"/>
        <v>N</v>
      </c>
      <c r="T62" s="495" t="str">
        <f>_xlfn.XLOOKUP($A62,GCPJ,DATA,"N/D",0,-1)</f>
        <v xml:space="preserve">BANCO BRADESCO S.A. </v>
      </c>
      <c r="U62" s="499">
        <f t="shared" si="8"/>
        <v>0.47569444444444442</v>
      </c>
      <c r="V62" s="494"/>
      <c r="W62" s="494"/>
      <c r="X62" s="494"/>
      <c r="Y62" s="494"/>
      <c r="Z62" s="1154" t="s">
        <v>150</v>
      </c>
      <c r="AA62" s="494"/>
      <c r="AB62" s="493"/>
      <c r="AC62" s="494"/>
      <c r="AD62" s="494"/>
      <c r="AE62" s="494"/>
      <c r="AF62" s="494"/>
      <c r="AG62" s="492"/>
      <c r="AH62" s="778"/>
      <c r="AI62" s="492"/>
      <c r="AJ62" s="492"/>
      <c r="AK62" s="494"/>
      <c r="AL62" s="494"/>
      <c r="AM62" s="492"/>
      <c r="AN62" s="694"/>
      <c r="AO62" s="492" t="s">
        <v>124</v>
      </c>
      <c r="AP62" s="492"/>
      <c r="AQ62" s="492"/>
      <c r="AR62" s="492"/>
      <c r="AS62" s="492"/>
      <c r="AT62" s="492"/>
      <c r="AU62" s="492"/>
      <c r="AV62" s="492"/>
      <c r="AW62" s="492"/>
      <c r="AX62" s="492"/>
      <c r="AY62" s="492"/>
      <c r="AZ62" s="492" t="s">
        <v>124</v>
      </c>
      <c r="BA62" s="492"/>
      <c r="BB62" s="492"/>
      <c r="BC62" s="492"/>
      <c r="BD62" s="492"/>
      <c r="BE62" s="492" t="s">
        <v>124</v>
      </c>
      <c r="BF62" s="492"/>
      <c r="BG62" s="492"/>
      <c r="BH62" s="492"/>
      <c r="BI62" s="492"/>
      <c r="BJ62" s="492"/>
      <c r="BK62" s="492"/>
      <c r="BL62" s="492"/>
      <c r="BM62" s="492"/>
      <c r="BN62" s="492"/>
      <c r="BO62" s="492"/>
      <c r="BP62" s="492"/>
      <c r="BQ62" s="492"/>
      <c r="BR62" s="492"/>
      <c r="BS62" s="492"/>
      <c r="BT62" s="492"/>
      <c r="BU62" s="492" t="s">
        <v>124</v>
      </c>
      <c r="BV62" s="492"/>
      <c r="BW62" s="492"/>
      <c r="BX62" s="492"/>
      <c r="BY62" s="492"/>
      <c r="BZ62" s="492"/>
      <c r="CA62" s="492" t="s">
        <v>417</v>
      </c>
      <c r="CB62" s="492"/>
      <c r="CC62" s="492" t="s">
        <v>124</v>
      </c>
      <c r="CD62" s="492"/>
      <c r="CE62" s="492"/>
      <c r="CF62" s="492"/>
      <c r="CG62" s="494" t="s">
        <v>517</v>
      </c>
      <c r="CH62" s="492"/>
      <c r="CI62" s="492"/>
      <c r="CJ62" s="492"/>
      <c r="CK62" s="492" t="s">
        <v>124</v>
      </c>
      <c r="CL62" s="492"/>
      <c r="CM62" s="492"/>
      <c r="CN62" s="492"/>
      <c r="CO62" s="492"/>
      <c r="CP62" s="492"/>
      <c r="CQ62" s="492"/>
      <c r="CR62" s="492" t="s">
        <v>125</v>
      </c>
    </row>
    <row r="63" spans="1:96" s="492" customFormat="1" ht="41.25" customHeight="1">
      <c r="A63" s="22">
        <v>2000565497</v>
      </c>
      <c r="B63" s="50" t="s">
        <v>518</v>
      </c>
      <c r="C63" s="20" t="s">
        <v>115</v>
      </c>
      <c r="D63" s="18">
        <v>44060</v>
      </c>
      <c r="E63" s="1" t="s">
        <v>116</v>
      </c>
      <c r="F63" s="1" t="s">
        <v>507</v>
      </c>
      <c r="G63" s="20" t="s">
        <v>519</v>
      </c>
      <c r="H63" s="50"/>
      <c r="I63" s="50"/>
      <c r="J63" s="19" t="s">
        <v>284</v>
      </c>
      <c r="K63" s="135" t="s">
        <v>429</v>
      </c>
      <c r="L63" s="3" t="s">
        <v>104</v>
      </c>
      <c r="M63" s="45"/>
      <c r="N63" s="3" t="s">
        <v>105</v>
      </c>
      <c r="O63" s="90" t="s">
        <v>509</v>
      </c>
      <c r="P63" s="15" t="s">
        <v>520</v>
      </c>
      <c r="Q63" s="1" t="s">
        <v>521</v>
      </c>
      <c r="R63" s="1" t="s">
        <v>219</v>
      </c>
      <c r="S63" s="5" t="str">
        <f t="shared" si="7"/>
        <v>N/D</v>
      </c>
      <c r="T63" s="6" t="str">
        <f>_xlfn.XLOOKUP($A63,GCPJ,DATA,"N/D",0,-1)</f>
        <v>N/D</v>
      </c>
      <c r="U63" s="224" t="str">
        <f t="shared" si="8"/>
        <v>N/D</v>
      </c>
      <c r="V63" s="2"/>
      <c r="W63" s="2"/>
      <c r="X63" s="2"/>
      <c r="Y63" s="2"/>
      <c r="Z63" s="1155"/>
      <c r="AA63" s="2"/>
      <c r="AB63" s="48"/>
      <c r="AC63" s="2"/>
      <c r="AD63" s="2"/>
      <c r="AE63" s="2"/>
      <c r="AF63" s="2"/>
      <c r="AG63" s="5"/>
      <c r="AH63" s="5"/>
      <c r="AI63" s="5"/>
      <c r="AJ63" s="5"/>
      <c r="AK63" s="2"/>
      <c r="AL63" s="2"/>
      <c r="AM63" s="5"/>
      <c r="AN63" s="5"/>
      <c r="AO63" s="5"/>
      <c r="AP63" s="5"/>
      <c r="AQ63" s="1"/>
      <c r="AR63" s="1"/>
      <c r="AS63" s="1"/>
      <c r="AT63" s="1"/>
      <c r="AU63" s="1"/>
      <c r="AV63" s="1"/>
      <c r="AW63" s="1"/>
      <c r="AX63" s="1"/>
      <c r="AY63" s="1"/>
      <c r="AZ63" s="1"/>
      <c r="BA63" s="1"/>
      <c r="BB63" s="1"/>
      <c r="BC63" s="1"/>
      <c r="BD63" s="1"/>
      <c r="BE63" s="1"/>
      <c r="BF63" s="1"/>
      <c r="BG63" s="1"/>
      <c r="BH63" s="1"/>
      <c r="BI63" s="1"/>
      <c r="BJ63" s="1"/>
      <c r="BK63" s="1"/>
      <c r="BL63" s="2"/>
      <c r="BM63" s="2"/>
      <c r="BN63" s="2"/>
      <c r="BO63" s="2"/>
      <c r="BP63" s="2"/>
      <c r="BQ63" s="2"/>
      <c r="BR63" s="2"/>
      <c r="BS63" s="2"/>
      <c r="BT63" s="2"/>
      <c r="BU63" s="1"/>
      <c r="BV63" s="2"/>
      <c r="BW63" s="2"/>
      <c r="BX63" s="2"/>
      <c r="BY63" s="2"/>
      <c r="BZ63" s="2"/>
      <c r="CA63" s="2"/>
      <c r="CB63" s="2"/>
      <c r="CC63" s="2"/>
      <c r="CD63" s="2"/>
      <c r="CE63" s="2"/>
      <c r="CF63" s="2"/>
      <c r="CG63" s="2"/>
      <c r="CH63" s="2"/>
      <c r="CI63" s="2"/>
      <c r="CJ63" s="2"/>
      <c r="CK63" s="2"/>
      <c r="CL63" s="2"/>
      <c r="CM63" s="2"/>
      <c r="CN63" s="2"/>
      <c r="CO63" s="2"/>
      <c r="CP63" s="2"/>
      <c r="CQ63" s="2"/>
      <c r="CR63" s="5" t="s">
        <v>113</v>
      </c>
    </row>
    <row r="64" spans="1:96" s="288" customFormat="1" ht="69" customHeight="1">
      <c r="A64" s="492">
        <v>2400839330</v>
      </c>
      <c r="B64" s="493" t="s">
        <v>522</v>
      </c>
      <c r="C64" s="494" t="s">
        <v>523</v>
      </c>
      <c r="D64" s="18">
        <v>45576</v>
      </c>
      <c r="E64" s="496" t="s">
        <v>100</v>
      </c>
      <c r="F64" s="496" t="s">
        <v>122</v>
      </c>
      <c r="G64" s="497" t="s">
        <v>524</v>
      </c>
      <c r="H64" s="242"/>
      <c r="I64" s="242"/>
      <c r="J64" s="497" t="s">
        <v>118</v>
      </c>
      <c r="K64" s="493" t="s">
        <v>259</v>
      </c>
      <c r="L64" s="5" t="s">
        <v>104</v>
      </c>
      <c r="M64" s="498">
        <v>45582</v>
      </c>
      <c r="N64" s="492" t="s">
        <v>138</v>
      </c>
      <c r="O64" s="493" t="s">
        <v>484</v>
      </c>
      <c r="P64" s="494" t="s">
        <v>485</v>
      </c>
      <c r="Q64" s="494" t="s">
        <v>122</v>
      </c>
      <c r="R64" s="494" t="s">
        <v>123</v>
      </c>
      <c r="S64" s="492" t="str">
        <f t="shared" si="7"/>
        <v>S</v>
      </c>
      <c r="T64" s="495">
        <v>45783</v>
      </c>
      <c r="U64" s="499">
        <f t="shared" si="8"/>
        <v>0.66666666666666663</v>
      </c>
      <c r="V64" s="494"/>
      <c r="W64" s="2"/>
      <c r="X64" s="2"/>
      <c r="Y64" s="2"/>
      <c r="Z64" s="1159">
        <v>115700</v>
      </c>
      <c r="AA64" s="2" t="s">
        <v>525</v>
      </c>
      <c r="AB64" s="995" t="s">
        <v>526</v>
      </c>
      <c r="AC64" s="2"/>
      <c r="AD64" s="2" t="s">
        <v>527</v>
      </c>
      <c r="AE64" s="2"/>
      <c r="AF64" s="2"/>
      <c r="AG64" s="492"/>
      <c r="AH64" s="492"/>
      <c r="AI64" s="492"/>
      <c r="AJ64" s="492"/>
      <c r="AK64" s="494"/>
      <c r="AL64" s="494"/>
      <c r="AM64" s="492"/>
      <c r="AN64" s="492"/>
      <c r="AO64" s="492" t="s">
        <v>124</v>
      </c>
      <c r="AP64" s="492"/>
      <c r="AQ64" s="492" t="s">
        <v>124</v>
      </c>
      <c r="AR64" s="492"/>
      <c r="AS64" s="492" t="s">
        <v>124</v>
      </c>
      <c r="AT64" s="492" t="s">
        <v>124</v>
      </c>
      <c r="AU64" s="492"/>
      <c r="AV64" s="492"/>
      <c r="AW64" s="492"/>
      <c r="AX64" s="492"/>
      <c r="AY64" s="492"/>
      <c r="AZ64" s="492" t="s">
        <v>124</v>
      </c>
      <c r="BA64" s="492"/>
      <c r="BB64" s="492"/>
      <c r="BC64" s="492"/>
      <c r="BD64" s="492"/>
      <c r="BE64" s="492"/>
      <c r="BF64" s="492"/>
      <c r="BG64" s="492" t="s">
        <v>124</v>
      </c>
      <c r="BH64" s="492"/>
      <c r="BI64" s="492"/>
      <c r="BJ64" s="492"/>
      <c r="BK64" s="492"/>
      <c r="BL64" s="492" t="s">
        <v>124</v>
      </c>
      <c r="BM64" s="492" t="s">
        <v>124</v>
      </c>
      <c r="BN64" s="492"/>
      <c r="BO64" s="492"/>
      <c r="BP64" s="492"/>
      <c r="BQ64" s="492"/>
      <c r="BR64" s="492"/>
      <c r="BS64" s="492"/>
      <c r="BT64" s="492"/>
      <c r="BU64" s="492"/>
      <c r="BV64" s="492"/>
      <c r="BW64" s="492"/>
      <c r="BX64" s="492"/>
      <c r="BY64" s="492"/>
      <c r="BZ64" s="492"/>
      <c r="CA64" s="492" t="s">
        <v>417</v>
      </c>
      <c r="CB64" s="492"/>
      <c r="CC64" s="492" t="s">
        <v>124</v>
      </c>
      <c r="CD64" s="492"/>
      <c r="CE64" s="492"/>
      <c r="CF64" s="492" t="s">
        <v>124</v>
      </c>
      <c r="CG64" s="494"/>
      <c r="CH64" s="492"/>
      <c r="CI64" s="492"/>
      <c r="CJ64" s="492"/>
      <c r="CK64" s="492"/>
      <c r="CL64" s="492"/>
      <c r="CM64" s="492"/>
      <c r="CN64" s="492"/>
      <c r="CO64" s="492"/>
      <c r="CP64" s="492"/>
      <c r="CQ64" s="492"/>
      <c r="CR64" s="492" t="s">
        <v>125</v>
      </c>
    </row>
    <row r="65" spans="1:96" ht="42" customHeight="1">
      <c r="A65" s="5">
        <v>2400657536</v>
      </c>
      <c r="B65" s="48" t="s">
        <v>528</v>
      </c>
      <c r="C65" s="2" t="s">
        <v>529</v>
      </c>
      <c r="D65" s="18">
        <v>45251</v>
      </c>
      <c r="E65" s="1" t="s">
        <v>100</v>
      </c>
      <c r="F65" s="1" t="s">
        <v>530</v>
      </c>
      <c r="G65" s="21" t="s">
        <v>531</v>
      </c>
      <c r="J65" s="21" t="s">
        <v>532</v>
      </c>
      <c r="K65" s="48" t="s">
        <v>103</v>
      </c>
      <c r="L65" s="5" t="s">
        <v>104</v>
      </c>
      <c r="M65" s="47">
        <v>45517</v>
      </c>
      <c r="N65" s="5" t="s">
        <v>138</v>
      </c>
      <c r="O65" s="48" t="s">
        <v>533</v>
      </c>
      <c r="P65" s="2" t="s">
        <v>534</v>
      </c>
      <c r="Q65" s="2" t="s">
        <v>158</v>
      </c>
      <c r="R65" s="2" t="s">
        <v>123</v>
      </c>
      <c r="S65" s="5" t="str">
        <f t="shared" si="7"/>
        <v>BAIXADA</v>
      </c>
      <c r="U65" s="224">
        <f t="shared" si="8"/>
        <v>0.60069444444444442</v>
      </c>
      <c r="AH65" s="5"/>
      <c r="AN65" s="5"/>
      <c r="AO65" s="5" t="s">
        <v>124</v>
      </c>
      <c r="BY65" s="5" t="s">
        <v>143</v>
      </c>
      <c r="CR65" s="5" t="s">
        <v>125</v>
      </c>
    </row>
    <row r="66" spans="1:96" s="288" customFormat="1" ht="53.15" customHeight="1">
      <c r="A66" s="492">
        <v>2501039779</v>
      </c>
      <c r="B66" s="493" t="s">
        <v>535</v>
      </c>
      <c r="C66" s="494" t="s">
        <v>536</v>
      </c>
      <c r="D66" s="553">
        <v>45908</v>
      </c>
      <c r="E66" s="496" t="s">
        <v>100</v>
      </c>
      <c r="F66" s="496" t="s">
        <v>122</v>
      </c>
      <c r="G66" s="497" t="s">
        <v>537</v>
      </c>
      <c r="H66" s="1139"/>
      <c r="I66" s="1139"/>
      <c r="J66" s="497" t="s">
        <v>118</v>
      </c>
      <c r="K66" s="493" t="s">
        <v>538</v>
      </c>
      <c r="L66" s="492" t="s">
        <v>104</v>
      </c>
      <c r="M66" s="498">
        <v>46010</v>
      </c>
      <c r="N66" s="492" t="s">
        <v>138</v>
      </c>
      <c r="O66" s="493" t="s">
        <v>430</v>
      </c>
      <c r="P66" s="494" t="s">
        <v>485</v>
      </c>
      <c r="Q66" s="494" t="s">
        <v>122</v>
      </c>
      <c r="R66" s="494" t="s">
        <v>123</v>
      </c>
      <c r="S66" s="492" t="str">
        <f t="shared" si="7"/>
        <v>BAIXADA</v>
      </c>
      <c r="T66" s="495">
        <v>46093</v>
      </c>
      <c r="U66" s="499">
        <f t="shared" si="8"/>
        <v>0.58333333333333337</v>
      </c>
      <c r="V66" s="494"/>
      <c r="W66" s="494"/>
      <c r="X66" s="494"/>
      <c r="Y66" s="494"/>
      <c r="Z66" s="1154" t="s">
        <v>539</v>
      </c>
      <c r="AA66" s="494"/>
      <c r="AB66" s="493"/>
      <c r="AC66" s="494"/>
      <c r="AD66" s="494"/>
      <c r="AE66" s="494"/>
      <c r="AF66" s="494"/>
      <c r="AG66" s="492"/>
      <c r="AH66" s="694"/>
      <c r="AI66" s="492"/>
      <c r="AJ66" s="492"/>
      <c r="AK66" s="494"/>
      <c r="AL66" s="494"/>
      <c r="AM66" s="492"/>
      <c r="AN66" s="694"/>
      <c r="AO66" s="492" t="s">
        <v>124</v>
      </c>
      <c r="AP66" s="492"/>
      <c r="AQ66" s="492"/>
      <c r="AR66" s="492"/>
      <c r="AS66" s="492"/>
      <c r="AT66" s="492"/>
      <c r="AU66" s="492"/>
      <c r="AV66" s="492"/>
      <c r="AW66" s="492"/>
      <c r="AX66" s="492"/>
      <c r="AY66" s="492"/>
      <c r="AZ66" s="492"/>
      <c r="BA66" s="492"/>
      <c r="BB66" s="492"/>
      <c r="BC66" s="492"/>
      <c r="BD66" s="492"/>
      <c r="BE66" s="492"/>
      <c r="BF66" s="492"/>
      <c r="BG66" s="492"/>
      <c r="BH66" s="492"/>
      <c r="BI66" s="492"/>
      <c r="BJ66" s="492"/>
      <c r="BK66" s="492"/>
      <c r="BL66" s="492"/>
      <c r="BM66" s="492"/>
      <c r="BN66" s="492"/>
      <c r="BO66" s="492"/>
      <c r="BP66" s="492"/>
      <c r="BQ66" s="492"/>
      <c r="BR66" s="492"/>
      <c r="BS66" s="492"/>
      <c r="BT66" s="492"/>
      <c r="BU66" s="492"/>
      <c r="BV66" s="492"/>
      <c r="BW66" s="492"/>
      <c r="BX66" s="492"/>
      <c r="BY66" s="492"/>
      <c r="BZ66" s="492"/>
      <c r="CA66" s="492"/>
      <c r="CB66" s="492"/>
      <c r="CC66" s="492"/>
      <c r="CD66" s="492"/>
      <c r="CE66" s="492"/>
      <c r="CF66" s="492"/>
      <c r="CG66" s="494"/>
      <c r="CH66" s="492"/>
      <c r="CI66" s="492"/>
      <c r="CJ66" s="492"/>
      <c r="CK66" s="492"/>
      <c r="CL66" s="492"/>
      <c r="CM66" s="492"/>
      <c r="CN66" s="492"/>
      <c r="CO66" s="492"/>
      <c r="CP66" s="492"/>
      <c r="CQ66" s="492"/>
      <c r="CR66" s="492" t="s">
        <v>125</v>
      </c>
    </row>
    <row r="67" spans="1:96" s="492" customFormat="1" ht="37.4" customHeight="1">
      <c r="A67" s="5">
        <v>2300191253</v>
      </c>
      <c r="B67" s="48" t="s">
        <v>540</v>
      </c>
      <c r="C67" s="2" t="s">
        <v>541</v>
      </c>
      <c r="D67" s="18">
        <v>44985</v>
      </c>
      <c r="E67" s="1" t="s">
        <v>100</v>
      </c>
      <c r="F67" s="1" t="s">
        <v>122</v>
      </c>
      <c r="G67" s="1005" t="s">
        <v>542</v>
      </c>
      <c r="H67" s="242"/>
      <c r="I67" s="242"/>
      <c r="J67" s="21" t="s">
        <v>118</v>
      </c>
      <c r="K67" s="48" t="s">
        <v>543</v>
      </c>
      <c r="L67" s="5" t="s">
        <v>104</v>
      </c>
      <c r="M67" s="47">
        <v>44998</v>
      </c>
      <c r="N67" s="5" t="s">
        <v>138</v>
      </c>
      <c r="O67" s="48" t="s">
        <v>355</v>
      </c>
      <c r="P67" s="2" t="s">
        <v>544</v>
      </c>
      <c r="Q67" s="1" t="s">
        <v>545</v>
      </c>
      <c r="R67" s="3" t="s">
        <v>546</v>
      </c>
      <c r="S67" s="5" t="str">
        <f t="shared" si="7"/>
        <v>N/D</v>
      </c>
      <c r="T67" s="6" t="str">
        <f>_xlfn.XLOOKUP($A67,GCPJ,DATA,"N/D",0,-1)</f>
        <v>N/D</v>
      </c>
      <c r="U67" s="224" t="str">
        <f t="shared" si="8"/>
        <v>N/D</v>
      </c>
      <c r="V67" s="2"/>
      <c r="W67" s="2"/>
      <c r="X67" s="2"/>
      <c r="Y67" s="2"/>
      <c r="Z67" s="680"/>
      <c r="AA67" s="2"/>
      <c r="AB67" s="48"/>
      <c r="AC67" s="2"/>
      <c r="AD67" s="2"/>
      <c r="AE67" s="2"/>
      <c r="AF67" s="2"/>
      <c r="AG67" s="5"/>
      <c r="AH67" s="5"/>
      <c r="AI67" s="5"/>
      <c r="AJ67" s="5"/>
      <c r="AK67" s="2"/>
      <c r="AL67" s="2"/>
      <c r="AM67" s="5"/>
      <c r="AN67" s="5"/>
      <c r="AO67" s="5" t="s">
        <v>124</v>
      </c>
      <c r="AP67" s="5"/>
      <c r="AQ67" s="5"/>
      <c r="AR67" s="5"/>
      <c r="AS67" s="5" t="s">
        <v>143</v>
      </c>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2"/>
      <c r="CH67" s="5"/>
      <c r="CI67" s="5"/>
      <c r="CJ67" s="5"/>
      <c r="CK67" s="5"/>
      <c r="CL67" s="5"/>
      <c r="CM67" s="5"/>
      <c r="CN67" s="5"/>
      <c r="CO67" s="5"/>
      <c r="CP67" s="5"/>
      <c r="CQ67" s="5"/>
      <c r="CR67" s="5" t="s">
        <v>125</v>
      </c>
    </row>
    <row r="68" spans="1:96" ht="57.65" customHeight="1">
      <c r="A68" s="5">
        <v>2400508421</v>
      </c>
      <c r="B68" s="48" t="s">
        <v>540</v>
      </c>
      <c r="C68" s="2" t="s">
        <v>541</v>
      </c>
      <c r="D68" s="18">
        <v>45441</v>
      </c>
      <c r="E68" s="1" t="s">
        <v>100</v>
      </c>
      <c r="F68" s="1" t="s">
        <v>122</v>
      </c>
      <c r="G68" s="21" t="s">
        <v>547</v>
      </c>
      <c r="I68" s="242" t="s">
        <v>548</v>
      </c>
      <c r="J68" s="21" t="s">
        <v>118</v>
      </c>
      <c r="K68" s="48" t="s">
        <v>543</v>
      </c>
      <c r="L68" s="5" t="s">
        <v>104</v>
      </c>
      <c r="M68" s="47">
        <v>45455</v>
      </c>
      <c r="N68" s="5" t="s">
        <v>138</v>
      </c>
      <c r="O68" s="48" t="s">
        <v>549</v>
      </c>
      <c r="P68" s="2" t="s">
        <v>550</v>
      </c>
      <c r="Q68" s="3" t="s">
        <v>551</v>
      </c>
      <c r="R68" s="3" t="s">
        <v>109</v>
      </c>
      <c r="S68" s="5" t="str">
        <f t="shared" si="7"/>
        <v>N/D</v>
      </c>
      <c r="T68" s="6" t="str">
        <f>_xlfn.XLOOKUP($A68,GCPJ,DATA,"N/D",0,-1)</f>
        <v>N/D</v>
      </c>
      <c r="U68" s="224" t="str">
        <f t="shared" si="8"/>
        <v>N/D</v>
      </c>
      <c r="AH68" s="5"/>
      <c r="AN68" s="5"/>
      <c r="AO68" s="5" t="s">
        <v>124</v>
      </c>
      <c r="AQ68" s="5" t="s">
        <v>124</v>
      </c>
      <c r="AS68" s="5" t="s">
        <v>124</v>
      </c>
      <c r="AT68" s="5" t="s">
        <v>124</v>
      </c>
      <c r="AZ68" s="5" t="s">
        <v>124</v>
      </c>
      <c r="BB68" s="5" t="s">
        <v>124</v>
      </c>
      <c r="BC68" s="5" t="s">
        <v>124</v>
      </c>
      <c r="BG68" s="5" t="s">
        <v>124</v>
      </c>
      <c r="BS68" s="5" t="s">
        <v>124</v>
      </c>
      <c r="BU68" s="5" t="s">
        <v>124</v>
      </c>
      <c r="BX68" s="5" t="s">
        <v>124</v>
      </c>
      <c r="CC68" s="5" t="s">
        <v>124</v>
      </c>
      <c r="CG68" s="2" t="s">
        <v>552</v>
      </c>
      <c r="CM68" s="5" t="s">
        <v>124</v>
      </c>
      <c r="CO68" s="5" t="s">
        <v>124</v>
      </c>
      <c r="CP68" s="5" t="s">
        <v>124</v>
      </c>
      <c r="CR68" s="5" t="s">
        <v>125</v>
      </c>
    </row>
    <row r="69" spans="1:96" s="302" customFormat="1" ht="60" customHeight="1">
      <c r="A69" s="5">
        <v>2200896215</v>
      </c>
      <c r="B69" s="48" t="s">
        <v>553</v>
      </c>
      <c r="C69" s="2" t="s">
        <v>554</v>
      </c>
      <c r="D69" s="18">
        <v>44859</v>
      </c>
      <c r="E69" s="1" t="s">
        <v>100</v>
      </c>
      <c r="F69" s="1" t="s">
        <v>122</v>
      </c>
      <c r="G69" s="21" t="s">
        <v>555</v>
      </c>
      <c r="H69" s="242"/>
      <c r="I69" s="242"/>
      <c r="J69" s="21" t="s">
        <v>118</v>
      </c>
      <c r="K69" s="48" t="s">
        <v>556</v>
      </c>
      <c r="L69" s="5" t="s">
        <v>104</v>
      </c>
      <c r="M69" s="47">
        <v>44862</v>
      </c>
      <c r="N69" s="5" t="s">
        <v>138</v>
      </c>
      <c r="O69" s="48" t="s">
        <v>291</v>
      </c>
      <c r="P69" s="3" t="s">
        <v>557</v>
      </c>
      <c r="Q69" s="3" t="s">
        <v>558</v>
      </c>
      <c r="R69" s="3" t="s">
        <v>142</v>
      </c>
      <c r="S69" s="5" t="str">
        <f t="shared" si="7"/>
        <v>N/D</v>
      </c>
      <c r="T69" s="6" t="str">
        <f>_xlfn.XLOOKUP($A69,GCPJ,DATA,"N/D",0,-1)</f>
        <v>N/D</v>
      </c>
      <c r="U69" s="224" t="str">
        <f t="shared" si="8"/>
        <v>N/D</v>
      </c>
      <c r="V69" s="2"/>
      <c r="W69" s="2"/>
      <c r="X69" s="2"/>
      <c r="Y69" s="2"/>
      <c r="Z69" s="1261" t="s">
        <v>559</v>
      </c>
      <c r="AA69" s="575" t="s">
        <v>560</v>
      </c>
      <c r="AB69" s="610" t="s">
        <v>561</v>
      </c>
      <c r="AC69" s="2"/>
      <c r="AD69" s="2" t="s">
        <v>562</v>
      </c>
      <c r="AE69" s="2" t="s">
        <v>403</v>
      </c>
      <c r="AF69" s="2" t="s">
        <v>563</v>
      </c>
      <c r="AG69" s="5"/>
      <c r="AH69" s="5"/>
      <c r="AI69" s="5"/>
      <c r="AJ69" s="5"/>
      <c r="AK69" s="2"/>
      <c r="AL69" s="2"/>
      <c r="AM69" s="5"/>
      <c r="AN69" s="5"/>
      <c r="AO69" s="5"/>
      <c r="AP69" s="5"/>
      <c r="AQ69" s="5" t="s">
        <v>124</v>
      </c>
      <c r="AR69" s="5"/>
      <c r="AS69" s="5" t="s">
        <v>124</v>
      </c>
      <c r="AT69" s="5" t="s">
        <v>124</v>
      </c>
      <c r="AU69" s="5"/>
      <c r="AV69" s="5" t="s">
        <v>124</v>
      </c>
      <c r="AW69" s="5"/>
      <c r="AX69" s="5"/>
      <c r="AY69" s="5"/>
      <c r="AZ69" s="5"/>
      <c r="BA69" s="5"/>
      <c r="BB69" s="5"/>
      <c r="BC69" s="5" t="s">
        <v>124</v>
      </c>
      <c r="BD69" s="5"/>
      <c r="BE69" s="5"/>
      <c r="BF69" s="5"/>
      <c r="BG69" s="5"/>
      <c r="BH69" s="5" t="s">
        <v>124</v>
      </c>
      <c r="BI69" s="5"/>
      <c r="BJ69" s="5"/>
      <c r="BK69" s="5"/>
      <c r="BL69" s="5" t="s">
        <v>124</v>
      </c>
      <c r="BM69" s="5"/>
      <c r="BN69" s="5"/>
      <c r="BO69" s="5"/>
      <c r="BP69" s="5"/>
      <c r="BQ69" s="5"/>
      <c r="BR69" s="5"/>
      <c r="BS69" s="5"/>
      <c r="BT69" s="5"/>
      <c r="BU69" s="5"/>
      <c r="BV69" s="5"/>
      <c r="BW69" s="5"/>
      <c r="BX69" s="5"/>
      <c r="BY69" s="5"/>
      <c r="BZ69" s="5"/>
      <c r="CA69" s="5"/>
      <c r="CB69" s="5"/>
      <c r="CC69" s="5" t="s">
        <v>124</v>
      </c>
      <c r="CD69" s="5"/>
      <c r="CE69" s="5"/>
      <c r="CF69" s="5"/>
      <c r="CG69" s="2" t="s">
        <v>564</v>
      </c>
      <c r="CH69" s="5"/>
      <c r="CI69" s="5"/>
      <c r="CJ69" s="5"/>
      <c r="CK69" s="5"/>
      <c r="CL69" s="5"/>
      <c r="CM69" s="5"/>
      <c r="CN69" s="5"/>
      <c r="CO69" s="5"/>
      <c r="CP69" s="5"/>
      <c r="CQ69" s="5"/>
      <c r="CR69" s="5" t="s">
        <v>125</v>
      </c>
    </row>
    <row r="70" spans="1:96" ht="45" customHeight="1">
      <c r="A70" s="503">
        <v>2400814272</v>
      </c>
      <c r="B70" s="528" t="s">
        <v>565</v>
      </c>
      <c r="C70" s="529" t="s">
        <v>566</v>
      </c>
      <c r="D70" s="283">
        <v>45567</v>
      </c>
      <c r="E70" s="529" t="s">
        <v>100</v>
      </c>
      <c r="F70" s="529" t="s">
        <v>122</v>
      </c>
      <c r="G70" s="531" t="s">
        <v>567</v>
      </c>
      <c r="H70" s="281"/>
      <c r="I70" s="281"/>
      <c r="J70" s="531" t="s">
        <v>118</v>
      </c>
      <c r="K70" s="528" t="s">
        <v>470</v>
      </c>
      <c r="L70" s="288" t="s">
        <v>104</v>
      </c>
      <c r="M70" s="532">
        <v>45569</v>
      </c>
      <c r="N70" s="503" t="s">
        <v>138</v>
      </c>
      <c r="O70" s="285" t="s">
        <v>334</v>
      </c>
      <c r="P70" s="529" t="s">
        <v>485</v>
      </c>
      <c r="Q70" s="529" t="s">
        <v>375</v>
      </c>
      <c r="R70" s="529" t="s">
        <v>123</v>
      </c>
      <c r="S70" s="503" t="str">
        <f t="shared" si="7"/>
        <v>N/D</v>
      </c>
      <c r="T70" s="530" t="str">
        <f>_xlfn.XLOOKUP($A70,GCPJ,DATA,"N/D",0,-1)</f>
        <v>N/D</v>
      </c>
      <c r="U70" s="533" t="str">
        <f t="shared" si="8"/>
        <v>N/D</v>
      </c>
      <c r="V70" s="529"/>
      <c r="W70" s="284"/>
      <c r="X70" s="284"/>
      <c r="Y70" s="284"/>
      <c r="Z70" s="1232" t="s">
        <v>568</v>
      </c>
      <c r="AA70" s="284" t="s">
        <v>569</v>
      </c>
      <c r="AB70" s="595" t="s">
        <v>570</v>
      </c>
      <c r="AC70" s="284" t="s">
        <v>571</v>
      </c>
      <c r="AD70" s="284" t="s">
        <v>572</v>
      </c>
      <c r="AE70" s="284"/>
      <c r="AF70" s="529" t="s">
        <v>573</v>
      </c>
      <c r="AG70" s="530">
        <v>45894</v>
      </c>
      <c r="AH70" s="691" t="s">
        <v>574</v>
      </c>
      <c r="AI70" s="503"/>
      <c r="AJ70" s="503"/>
      <c r="AK70" s="557"/>
      <c r="AL70" s="529"/>
      <c r="AM70" s="503"/>
      <c r="AN70" s="503"/>
      <c r="AO70" s="503" t="s">
        <v>124</v>
      </c>
      <c r="AP70" s="503"/>
      <c r="AQ70" s="503" t="s">
        <v>124</v>
      </c>
      <c r="AR70" s="503"/>
      <c r="AS70" s="503" t="s">
        <v>124</v>
      </c>
      <c r="AT70" s="503" t="s">
        <v>124</v>
      </c>
      <c r="AU70" s="503" t="s">
        <v>124</v>
      </c>
      <c r="AV70" s="503"/>
      <c r="AW70" s="503"/>
      <c r="AX70" s="503"/>
      <c r="AY70" s="503"/>
      <c r="AZ70" s="503"/>
      <c r="BA70" s="503"/>
      <c r="BB70" s="503" t="s">
        <v>124</v>
      </c>
      <c r="BC70" s="503" t="s">
        <v>124</v>
      </c>
      <c r="BD70" s="503"/>
      <c r="BE70" s="503"/>
      <c r="BF70" s="503"/>
      <c r="BG70" s="503"/>
      <c r="BH70" s="503" t="s">
        <v>124</v>
      </c>
      <c r="BI70" s="503"/>
      <c r="BJ70" s="503"/>
      <c r="BK70" s="503"/>
      <c r="BL70" s="503" t="s">
        <v>124</v>
      </c>
      <c r="BM70" s="503"/>
      <c r="BN70" s="503"/>
      <c r="BO70" s="503"/>
      <c r="BP70" s="503"/>
      <c r="BQ70" s="503"/>
      <c r="BR70" s="503"/>
      <c r="BS70" s="503"/>
      <c r="BT70" s="503"/>
      <c r="BU70" s="503" t="s">
        <v>124</v>
      </c>
      <c r="BV70" s="503"/>
      <c r="BW70" s="503"/>
      <c r="BX70" s="503"/>
      <c r="BY70" s="503"/>
      <c r="BZ70" s="503"/>
      <c r="CA70" s="503" t="s">
        <v>143</v>
      </c>
      <c r="CB70" s="503"/>
      <c r="CC70" s="503" t="s">
        <v>124</v>
      </c>
      <c r="CD70" s="503"/>
      <c r="CE70" s="503"/>
      <c r="CF70" s="503"/>
      <c r="CG70" s="529" t="s">
        <v>575</v>
      </c>
      <c r="CH70" s="503"/>
      <c r="CI70" s="503"/>
      <c r="CJ70" s="503"/>
      <c r="CK70" s="503"/>
      <c r="CL70" s="503"/>
      <c r="CM70" s="503"/>
      <c r="CN70" s="503"/>
      <c r="CO70" s="503"/>
      <c r="CP70" s="503"/>
      <c r="CQ70" s="503"/>
      <c r="CR70" s="503" t="s">
        <v>125</v>
      </c>
    </row>
    <row r="71" spans="1:96" s="288" customFormat="1" ht="51.65" customHeight="1">
      <c r="A71" s="5">
        <v>2400660273</v>
      </c>
      <c r="B71" s="48" t="s">
        <v>576</v>
      </c>
      <c r="C71" s="2" t="s">
        <v>577</v>
      </c>
      <c r="D71" s="18">
        <v>45518</v>
      </c>
      <c r="E71" s="1" t="s">
        <v>100</v>
      </c>
      <c r="F71" s="1" t="s">
        <v>122</v>
      </c>
      <c r="G71" s="21" t="s">
        <v>578</v>
      </c>
      <c r="H71" s="242"/>
      <c r="I71" s="242"/>
      <c r="J71" s="21" t="s">
        <v>258</v>
      </c>
      <c r="K71" s="48" t="s">
        <v>579</v>
      </c>
      <c r="L71" s="5" t="s">
        <v>104</v>
      </c>
      <c r="M71" s="47">
        <v>45523</v>
      </c>
      <c r="N71" s="5" t="s">
        <v>138</v>
      </c>
      <c r="O71" s="48" t="s">
        <v>251</v>
      </c>
      <c r="P71" s="2" t="s">
        <v>580</v>
      </c>
      <c r="Q71" s="2" t="s">
        <v>581</v>
      </c>
      <c r="R71" s="2" t="s">
        <v>109</v>
      </c>
      <c r="S71" s="5" t="str">
        <f t="shared" si="7"/>
        <v>N/D</v>
      </c>
      <c r="T71" s="6" t="str">
        <f>_xlfn.XLOOKUP($A71,GCPJ,DATA,"N/D",0,-1)</f>
        <v>N/D</v>
      </c>
      <c r="U71" s="224" t="str">
        <f t="shared" si="8"/>
        <v>N/D</v>
      </c>
      <c r="V71" s="2"/>
      <c r="W71" s="2"/>
      <c r="X71" s="2"/>
      <c r="Y71" s="2"/>
      <c r="Z71" s="1230"/>
      <c r="AA71" s="2"/>
      <c r="AB71" s="48" t="s">
        <v>582</v>
      </c>
      <c r="AC71" s="2"/>
      <c r="AD71" s="2"/>
      <c r="AE71" s="2"/>
      <c r="AF71" s="2" t="s">
        <v>490</v>
      </c>
      <c r="AG71" s="5"/>
      <c r="AH71" s="5"/>
      <c r="AI71" s="5"/>
      <c r="AJ71" s="5"/>
      <c r="AK71" s="2"/>
      <c r="AL71" s="2"/>
      <c r="AM71" s="5"/>
      <c r="AN71" s="5"/>
      <c r="AO71" s="5" t="s">
        <v>124</v>
      </c>
      <c r="AP71" s="5"/>
      <c r="AQ71" s="5" t="s">
        <v>143</v>
      </c>
      <c r="AR71" s="5"/>
      <c r="AS71" s="5" t="s">
        <v>143</v>
      </c>
      <c r="AT71" s="5" t="s">
        <v>143</v>
      </c>
      <c r="AU71" s="5"/>
      <c r="AV71" s="5"/>
      <c r="AW71" s="5"/>
      <c r="AX71" s="5"/>
      <c r="AY71" s="5"/>
      <c r="AZ71" s="5" t="s">
        <v>143</v>
      </c>
      <c r="BA71" s="5"/>
      <c r="BB71" s="5"/>
      <c r="BC71" s="5"/>
      <c r="BD71" s="5"/>
      <c r="BE71" s="5"/>
      <c r="BF71" s="5"/>
      <c r="BG71" s="5"/>
      <c r="BH71" s="5"/>
      <c r="BI71" s="5"/>
      <c r="BJ71" s="5"/>
      <c r="BK71" s="5"/>
      <c r="BL71" s="5" t="s">
        <v>143</v>
      </c>
      <c r="BM71" s="5"/>
      <c r="BN71" s="5"/>
      <c r="BO71" s="5"/>
      <c r="BP71" s="5"/>
      <c r="BQ71" s="5"/>
      <c r="BR71" s="5"/>
      <c r="BS71" s="5"/>
      <c r="BT71" s="5"/>
      <c r="BU71" s="5"/>
      <c r="BV71" s="5"/>
      <c r="BW71" s="5"/>
      <c r="BX71" s="5"/>
      <c r="BY71" s="5"/>
      <c r="BZ71" s="5"/>
      <c r="CA71" s="5"/>
      <c r="CB71" s="5"/>
      <c r="CC71" s="5"/>
      <c r="CD71" s="5"/>
      <c r="CE71" s="5"/>
      <c r="CF71" s="5"/>
      <c r="CG71" s="2"/>
      <c r="CH71" s="5"/>
      <c r="CI71" s="5"/>
      <c r="CJ71" s="5"/>
      <c r="CK71" s="5"/>
      <c r="CL71" s="5"/>
      <c r="CM71" s="5"/>
      <c r="CN71" s="5"/>
      <c r="CO71" s="5"/>
      <c r="CP71" s="5"/>
      <c r="CQ71" s="5"/>
      <c r="CR71" s="5" t="s">
        <v>125</v>
      </c>
    </row>
    <row r="72" spans="1:96" ht="36" customHeight="1">
      <c r="A72" s="492">
        <v>2400882208</v>
      </c>
      <c r="B72" s="493" t="s">
        <v>583</v>
      </c>
      <c r="C72" s="494" t="s">
        <v>584</v>
      </c>
      <c r="D72" s="18">
        <v>45561</v>
      </c>
      <c r="E72" s="496" t="s">
        <v>100</v>
      </c>
      <c r="F72" s="496" t="s">
        <v>122</v>
      </c>
      <c r="G72" s="497" t="s">
        <v>585</v>
      </c>
      <c r="J72" s="497" t="s">
        <v>118</v>
      </c>
      <c r="K72" s="493" t="s">
        <v>586</v>
      </c>
      <c r="L72" s="5" t="s">
        <v>104</v>
      </c>
      <c r="M72" s="498">
        <v>45595</v>
      </c>
      <c r="N72" s="492" t="s">
        <v>138</v>
      </c>
      <c r="O72" s="48" t="s">
        <v>334</v>
      </c>
      <c r="P72" s="494" t="s">
        <v>121</v>
      </c>
      <c r="Q72" s="494" t="s">
        <v>122</v>
      </c>
      <c r="R72" s="494" t="s">
        <v>123</v>
      </c>
      <c r="S72" s="492" t="str">
        <f t="shared" si="7"/>
        <v xml:space="preserve">BAIXADO </v>
      </c>
      <c r="T72" s="495">
        <v>46188</v>
      </c>
      <c r="U72" s="499">
        <f t="shared" si="8"/>
        <v>0.58333333333333337</v>
      </c>
      <c r="V72" s="494"/>
      <c r="Z72" s="1214" t="s">
        <v>150</v>
      </c>
      <c r="AA72" s="2" t="s">
        <v>416</v>
      </c>
      <c r="AB72" s="48" t="s">
        <v>587</v>
      </c>
      <c r="AD72" s="2" t="s">
        <v>572</v>
      </c>
      <c r="AF72" s="2" t="s">
        <v>365</v>
      </c>
      <c r="AG72" s="492"/>
      <c r="AH72" s="492"/>
      <c r="AI72" s="492"/>
      <c r="AJ72" s="492"/>
      <c r="AK72" s="494"/>
      <c r="AL72" s="494"/>
      <c r="AM72" s="492"/>
      <c r="AN72" s="492"/>
      <c r="AO72" s="492" t="s">
        <v>124</v>
      </c>
      <c r="AP72" s="492"/>
      <c r="AQ72" s="492"/>
      <c r="AR72" s="492"/>
      <c r="AS72" s="492" t="s">
        <v>124</v>
      </c>
      <c r="AT72" s="492" t="s">
        <v>124</v>
      </c>
      <c r="AU72" s="492"/>
      <c r="AV72" s="492" t="s">
        <v>124</v>
      </c>
      <c r="AW72" s="492"/>
      <c r="AX72" s="492"/>
      <c r="AY72" s="492"/>
      <c r="AZ72" s="492"/>
      <c r="BA72" s="492"/>
      <c r="BB72" s="492" t="s">
        <v>143</v>
      </c>
      <c r="BC72" s="492"/>
      <c r="BD72" s="492"/>
      <c r="BE72" s="492"/>
      <c r="BF72" s="492"/>
      <c r="BG72" s="492"/>
      <c r="BH72" s="492" t="s">
        <v>124</v>
      </c>
      <c r="BI72" s="492"/>
      <c r="BJ72" s="492"/>
      <c r="BK72" s="492"/>
      <c r="BL72" s="492" t="s">
        <v>124</v>
      </c>
      <c r="BM72" s="492"/>
      <c r="BN72" s="492"/>
      <c r="BO72" s="492"/>
      <c r="BP72" s="492"/>
      <c r="BQ72" s="492"/>
      <c r="BR72" s="492"/>
      <c r="BS72" s="492"/>
      <c r="BT72" s="492"/>
      <c r="BU72" s="492" t="s">
        <v>124</v>
      </c>
      <c r="BV72" s="492"/>
      <c r="BW72" s="492"/>
      <c r="BX72" s="492"/>
      <c r="BY72" s="492"/>
      <c r="BZ72" s="492"/>
      <c r="CA72" s="492" t="s">
        <v>143</v>
      </c>
      <c r="CB72" s="492"/>
      <c r="CC72" s="492" t="s">
        <v>124</v>
      </c>
      <c r="CD72" s="492"/>
      <c r="CE72" s="492"/>
      <c r="CF72" s="492"/>
      <c r="CG72" s="494"/>
      <c r="CH72" s="492"/>
      <c r="CI72" s="492"/>
      <c r="CJ72" s="492"/>
      <c r="CK72" s="492"/>
      <c r="CL72" s="492"/>
      <c r="CM72" s="492" t="s">
        <v>124</v>
      </c>
      <c r="CN72" s="492"/>
      <c r="CO72" s="492"/>
      <c r="CP72" s="492"/>
      <c r="CQ72" s="492"/>
      <c r="CR72" s="492" t="s">
        <v>125</v>
      </c>
    </row>
    <row r="73" spans="1:96" s="288" customFormat="1" ht="43.4" customHeight="1">
      <c r="A73" s="492">
        <v>2600057467</v>
      </c>
      <c r="B73" s="493" t="s">
        <v>588</v>
      </c>
      <c r="C73" s="494" t="s">
        <v>589</v>
      </c>
      <c r="D73" s="553">
        <v>46015</v>
      </c>
      <c r="E73" s="496" t="s">
        <v>100</v>
      </c>
      <c r="F73" s="496" t="s">
        <v>122</v>
      </c>
      <c r="G73" s="497" t="s">
        <v>590</v>
      </c>
      <c r="H73" s="1139"/>
      <c r="I73" s="1139"/>
      <c r="J73" s="497" t="s">
        <v>162</v>
      </c>
      <c r="K73" s="493" t="s">
        <v>470</v>
      </c>
      <c r="L73" s="492" t="s">
        <v>104</v>
      </c>
      <c r="M73" s="498">
        <v>46051</v>
      </c>
      <c r="N73" s="492" t="s">
        <v>138</v>
      </c>
      <c r="O73" s="493" t="s">
        <v>591</v>
      </c>
      <c r="P73" s="494" t="s">
        <v>121</v>
      </c>
      <c r="Q73" s="494" t="s">
        <v>122</v>
      </c>
      <c r="R73" s="494" t="s">
        <v>123</v>
      </c>
      <c r="S73" s="492" t="str">
        <f t="shared" si="7"/>
        <v>N</v>
      </c>
      <c r="T73" s="495">
        <v>46252</v>
      </c>
      <c r="U73" s="499">
        <f t="shared" si="8"/>
        <v>0.67708333333333337</v>
      </c>
      <c r="V73" s="494"/>
      <c r="W73" s="494"/>
      <c r="X73" s="494"/>
      <c r="Y73" s="494"/>
      <c r="Z73" s="1154" t="s">
        <v>539</v>
      </c>
      <c r="AA73" s="494"/>
      <c r="AB73" s="493"/>
      <c r="AC73" s="494"/>
      <c r="AD73" s="494"/>
      <c r="AE73" s="494"/>
      <c r="AF73" s="494"/>
      <c r="AG73" s="492"/>
      <c r="AH73" s="694"/>
      <c r="AI73" s="492"/>
      <c r="AJ73" s="492"/>
      <c r="AK73" s="494"/>
      <c r="AL73" s="494"/>
      <c r="AM73" s="492"/>
      <c r="AN73" s="694"/>
      <c r="AO73" s="492" t="s">
        <v>124</v>
      </c>
      <c r="AP73" s="492"/>
      <c r="AQ73" s="492" t="s">
        <v>124</v>
      </c>
      <c r="AR73" s="492"/>
      <c r="AS73" s="492" t="s">
        <v>124</v>
      </c>
      <c r="AT73" s="492"/>
      <c r="AU73" s="492"/>
      <c r="AV73" s="492"/>
      <c r="AW73" s="492"/>
      <c r="AX73" s="492"/>
      <c r="AY73" s="492"/>
      <c r="AZ73" s="492"/>
      <c r="BA73" s="492"/>
      <c r="BB73" s="492"/>
      <c r="BC73" s="492"/>
      <c r="BD73" s="492"/>
      <c r="BE73" s="492"/>
      <c r="BF73" s="492"/>
      <c r="BG73" s="492"/>
      <c r="BH73" s="492"/>
      <c r="BI73" s="492"/>
      <c r="BJ73" s="492"/>
      <c r="BK73" s="492"/>
      <c r="BL73" s="492"/>
      <c r="BM73" s="492"/>
      <c r="BN73" s="492"/>
      <c r="BO73" s="492"/>
      <c r="BP73" s="492"/>
      <c r="BQ73" s="492"/>
      <c r="BR73" s="492"/>
      <c r="BS73" s="492"/>
      <c r="BT73" s="492"/>
      <c r="BU73" s="492"/>
      <c r="BV73" s="492"/>
      <c r="BW73" s="492"/>
      <c r="BX73" s="492"/>
      <c r="BY73" s="492"/>
      <c r="BZ73" s="492"/>
      <c r="CA73" s="492"/>
      <c r="CB73" s="492"/>
      <c r="CC73" s="492"/>
      <c r="CD73" s="492"/>
      <c r="CE73" s="492"/>
      <c r="CF73" s="492"/>
      <c r="CG73" s="494"/>
      <c r="CH73" s="492"/>
      <c r="CI73" s="492"/>
      <c r="CJ73" s="492"/>
      <c r="CK73" s="492"/>
      <c r="CL73" s="492"/>
      <c r="CM73" s="492"/>
      <c r="CN73" s="492"/>
      <c r="CO73" s="492"/>
      <c r="CP73" s="492"/>
      <c r="CQ73" s="492"/>
      <c r="CR73" s="492" t="s">
        <v>125</v>
      </c>
    </row>
    <row r="74" spans="1:96" s="302" customFormat="1" ht="40.4" customHeight="1">
      <c r="A74" s="5">
        <v>2300059856</v>
      </c>
      <c r="B74" s="48" t="s">
        <v>592</v>
      </c>
      <c r="C74" s="2" t="s">
        <v>153</v>
      </c>
      <c r="D74" s="18">
        <v>44949</v>
      </c>
      <c r="E74" s="1" t="s">
        <v>100</v>
      </c>
      <c r="F74" s="1" t="s">
        <v>122</v>
      </c>
      <c r="G74" s="21" t="s">
        <v>593</v>
      </c>
      <c r="H74" s="242"/>
      <c r="I74" s="242"/>
      <c r="J74" s="21" t="s">
        <v>118</v>
      </c>
      <c r="K74" s="48" t="s">
        <v>308</v>
      </c>
      <c r="L74" s="5" t="s">
        <v>104</v>
      </c>
      <c r="M74" s="47">
        <v>44956</v>
      </c>
      <c r="N74" s="5" t="s">
        <v>138</v>
      </c>
      <c r="O74" s="48" t="s">
        <v>594</v>
      </c>
      <c r="P74" s="2" t="s">
        <v>595</v>
      </c>
      <c r="Q74" s="2" t="s">
        <v>596</v>
      </c>
      <c r="R74" s="2" t="s">
        <v>109</v>
      </c>
      <c r="S74" s="5" t="str">
        <f t="shared" si="7"/>
        <v>N/D</v>
      </c>
      <c r="T74" s="6" t="str">
        <f t="shared" ref="T74:T105" si="9">_xlfn.XLOOKUP($A74,GCPJ,DATA,"N/D",0,-1)</f>
        <v>N/D</v>
      </c>
      <c r="U74" s="224" t="str">
        <f t="shared" si="8"/>
        <v>N/D</v>
      </c>
      <c r="V74" s="2"/>
      <c r="W74" s="2"/>
      <c r="X74" s="2"/>
      <c r="Y74" s="2"/>
      <c r="Z74" s="680" t="s">
        <v>597</v>
      </c>
      <c r="AA74" s="2" t="s">
        <v>598</v>
      </c>
      <c r="AB74" s="48" t="s">
        <v>599</v>
      </c>
      <c r="AC74" s="2"/>
      <c r="AD74" s="2" t="s">
        <v>600</v>
      </c>
      <c r="AE74" s="2"/>
      <c r="AF74" s="2" t="s">
        <v>490</v>
      </c>
      <c r="AG74" s="5"/>
      <c r="AH74" s="5"/>
      <c r="AI74" s="5"/>
      <c r="AJ74" s="5"/>
      <c r="AK74" s="2"/>
      <c r="AL74" s="2"/>
      <c r="AM74" s="5"/>
      <c r="AN74" s="5"/>
      <c r="AO74" s="5" t="s">
        <v>124</v>
      </c>
      <c r="AP74" s="5"/>
      <c r="AQ74" s="5" t="s">
        <v>143</v>
      </c>
      <c r="AR74" s="5"/>
      <c r="AS74" s="5" t="s">
        <v>143</v>
      </c>
      <c r="AT74" s="5" t="s">
        <v>143</v>
      </c>
      <c r="AU74" s="5"/>
      <c r="AV74" s="5"/>
      <c r="AW74" s="5"/>
      <c r="AX74" s="5"/>
      <c r="AY74" s="5"/>
      <c r="AZ74" s="5"/>
      <c r="BA74" s="5"/>
      <c r="BB74" s="5"/>
      <c r="BC74" s="5"/>
      <c r="BD74" s="5"/>
      <c r="BE74" s="5"/>
      <c r="BF74" s="5"/>
      <c r="BG74" s="5" t="s">
        <v>143</v>
      </c>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2"/>
      <c r="CH74" s="5"/>
      <c r="CI74" s="5"/>
      <c r="CJ74" s="5"/>
      <c r="CK74" s="5"/>
      <c r="CL74" s="5"/>
      <c r="CM74" s="5"/>
      <c r="CN74" s="5"/>
      <c r="CO74" s="5"/>
      <c r="CP74" s="5"/>
      <c r="CQ74" s="5"/>
      <c r="CR74" s="5" t="s">
        <v>125</v>
      </c>
    </row>
    <row r="75" spans="1:96" s="288" customFormat="1" ht="52.4" customHeight="1">
      <c r="A75" s="5">
        <v>2400042982</v>
      </c>
      <c r="B75" s="48" t="s">
        <v>601</v>
      </c>
      <c r="C75" s="2" t="s">
        <v>602</v>
      </c>
      <c r="D75" s="18">
        <v>45238</v>
      </c>
      <c r="E75" s="1" t="s">
        <v>100</v>
      </c>
      <c r="F75" s="1" t="s">
        <v>122</v>
      </c>
      <c r="G75" s="21" t="s">
        <v>603</v>
      </c>
      <c r="H75" s="242"/>
      <c r="I75" s="242"/>
      <c r="J75" s="21" t="s">
        <v>118</v>
      </c>
      <c r="K75" s="48" t="s">
        <v>604</v>
      </c>
      <c r="L75" s="5" t="s">
        <v>104</v>
      </c>
      <c r="M75" s="47">
        <v>45316</v>
      </c>
      <c r="N75" s="5" t="s">
        <v>138</v>
      </c>
      <c r="O75" s="48" t="s">
        <v>355</v>
      </c>
      <c r="P75" s="2" t="s">
        <v>605</v>
      </c>
      <c r="Q75" s="2" t="s">
        <v>606</v>
      </c>
      <c r="R75" s="2" t="s">
        <v>142</v>
      </c>
      <c r="S75" s="5" t="str">
        <f t="shared" si="7"/>
        <v>N/D</v>
      </c>
      <c r="T75" s="6" t="str">
        <f t="shared" si="9"/>
        <v>N/D</v>
      </c>
      <c r="U75" s="224" t="str">
        <f t="shared" si="8"/>
        <v>N/D</v>
      </c>
      <c r="V75" s="2"/>
      <c r="W75" s="2"/>
      <c r="X75" s="2"/>
      <c r="Y75" s="2"/>
      <c r="Z75" s="1155" t="s">
        <v>607</v>
      </c>
      <c r="AA75" s="2" t="s">
        <v>608</v>
      </c>
      <c r="AB75" s="48" t="s">
        <v>609</v>
      </c>
      <c r="AC75" s="2"/>
      <c r="AD75" s="2" t="s">
        <v>610</v>
      </c>
      <c r="AE75" s="2"/>
      <c r="AF75" s="2" t="s">
        <v>490</v>
      </c>
      <c r="AG75" s="5"/>
      <c r="AH75" s="5"/>
      <c r="AI75" s="5"/>
      <c r="AJ75" s="5"/>
      <c r="AK75" s="2"/>
      <c r="AL75" s="2"/>
      <c r="AM75" s="5"/>
      <c r="AN75" s="5"/>
      <c r="AO75" s="5" t="s">
        <v>124</v>
      </c>
      <c r="AP75" s="5"/>
      <c r="AQ75" s="5" t="s">
        <v>143</v>
      </c>
      <c r="AR75" s="5"/>
      <c r="AS75" s="5"/>
      <c r="AT75" s="5"/>
      <c r="AU75" s="5"/>
      <c r="AV75" s="5"/>
      <c r="AW75" s="5"/>
      <c r="AX75" s="5"/>
      <c r="AY75" s="5"/>
      <c r="AZ75" s="5"/>
      <c r="BA75" s="5"/>
      <c r="BB75" s="5"/>
      <c r="BC75" s="5"/>
      <c r="BD75" s="5"/>
      <c r="BE75" s="5"/>
      <c r="BF75" s="5"/>
      <c r="BG75" s="5"/>
      <c r="BH75" s="5"/>
      <c r="BI75" s="5"/>
      <c r="BJ75" s="5"/>
      <c r="BK75" s="5"/>
      <c r="BL75" s="5" t="s">
        <v>143</v>
      </c>
      <c r="BM75" s="5"/>
      <c r="BN75" s="5"/>
      <c r="BO75" s="5"/>
      <c r="BP75" s="5"/>
      <c r="BQ75" s="5"/>
      <c r="BR75" s="5"/>
      <c r="BS75" s="5"/>
      <c r="BT75" s="5"/>
      <c r="BU75" s="5" t="s">
        <v>143</v>
      </c>
      <c r="BV75" s="5"/>
      <c r="BW75" s="5"/>
      <c r="BX75" s="5"/>
      <c r="BY75" s="5"/>
      <c r="BZ75" s="5"/>
      <c r="CA75" s="5"/>
      <c r="CB75" s="5"/>
      <c r="CC75" s="5"/>
      <c r="CD75" s="5"/>
      <c r="CE75" s="5"/>
      <c r="CF75" s="5"/>
      <c r="CG75" s="2"/>
      <c r="CH75" s="5"/>
      <c r="CI75" s="5"/>
      <c r="CJ75" s="5"/>
      <c r="CK75" s="5"/>
      <c r="CL75" s="5"/>
      <c r="CM75" s="5"/>
      <c r="CN75" s="5"/>
      <c r="CO75" s="5"/>
      <c r="CP75" s="5"/>
      <c r="CQ75" s="5"/>
      <c r="CR75" s="5" t="s">
        <v>125</v>
      </c>
    </row>
    <row r="76" spans="1:96" s="302" customFormat="1" ht="81.650000000000006" customHeight="1">
      <c r="A76" s="22">
        <v>2100127516</v>
      </c>
      <c r="B76" s="49" t="s">
        <v>611</v>
      </c>
      <c r="C76" s="20" t="s">
        <v>115</v>
      </c>
      <c r="D76" s="18">
        <v>44223</v>
      </c>
      <c r="E76" s="1" t="s">
        <v>116</v>
      </c>
      <c r="F76" s="1" t="s">
        <v>100</v>
      </c>
      <c r="G76" s="19" t="s">
        <v>612</v>
      </c>
      <c r="H76" s="49"/>
      <c r="I76" s="49"/>
      <c r="J76" s="19" t="s">
        <v>284</v>
      </c>
      <c r="K76" s="135" t="s">
        <v>119</v>
      </c>
      <c r="L76" s="3" t="s">
        <v>104</v>
      </c>
      <c r="M76" s="45"/>
      <c r="N76" s="1" t="s">
        <v>105</v>
      </c>
      <c r="O76" s="135" t="s">
        <v>264</v>
      </c>
      <c r="P76" s="3" t="s">
        <v>613</v>
      </c>
      <c r="Q76" s="1" t="s">
        <v>614</v>
      </c>
      <c r="R76" s="1" t="s">
        <v>142</v>
      </c>
      <c r="S76" s="5" t="str">
        <f t="shared" si="7"/>
        <v>N/D</v>
      </c>
      <c r="T76" s="6" t="str">
        <f t="shared" si="9"/>
        <v>N/D</v>
      </c>
      <c r="U76" s="224" t="str">
        <f t="shared" si="8"/>
        <v>N/D</v>
      </c>
      <c r="V76" s="2"/>
      <c r="W76" s="2"/>
      <c r="X76" s="2"/>
      <c r="Y76" s="2"/>
      <c r="Z76" s="1155"/>
      <c r="AA76" s="2"/>
      <c r="AB76" s="48"/>
      <c r="AC76" s="2"/>
      <c r="AD76" s="2"/>
      <c r="AE76" s="2"/>
      <c r="AF76" s="2"/>
      <c r="AG76" s="5"/>
      <c r="AH76" s="5"/>
      <c r="AI76" s="5"/>
      <c r="AJ76" s="5"/>
      <c r="AK76" s="2"/>
      <c r="AL76" s="2"/>
      <c r="AM76" s="5"/>
      <c r="AN76" s="5"/>
      <c r="AO76" s="5"/>
      <c r="AP76" s="5"/>
      <c r="AQ76" s="1"/>
      <c r="AR76" s="1"/>
      <c r="AS76" s="1"/>
      <c r="AT76" s="1"/>
      <c r="AU76" s="1"/>
      <c r="AV76" s="1"/>
      <c r="AW76" s="1"/>
      <c r="AX76" s="1"/>
      <c r="AY76" s="1"/>
      <c r="AZ76" s="1"/>
      <c r="BA76" s="1"/>
      <c r="BB76" s="1"/>
      <c r="BC76" s="1"/>
      <c r="BD76" s="1"/>
      <c r="BE76" s="1"/>
      <c r="BF76" s="1"/>
      <c r="BG76" s="1"/>
      <c r="BH76" s="1"/>
      <c r="BI76" s="1"/>
      <c r="BJ76" s="1"/>
      <c r="BK76" s="1"/>
      <c r="BL76" s="2"/>
      <c r="BM76" s="2"/>
      <c r="BN76" s="2"/>
      <c r="BO76" s="2"/>
      <c r="BP76" s="2"/>
      <c r="BQ76" s="2"/>
      <c r="BR76" s="2"/>
      <c r="BS76" s="2"/>
      <c r="BT76" s="2"/>
      <c r="BU76" s="1"/>
      <c r="BV76" s="2"/>
      <c r="BW76" s="2"/>
      <c r="BX76" s="2"/>
      <c r="BY76" s="2"/>
      <c r="BZ76" s="2"/>
      <c r="CA76" s="2"/>
      <c r="CB76" s="2"/>
      <c r="CC76" s="2"/>
      <c r="CD76" s="2"/>
      <c r="CE76" s="2"/>
      <c r="CF76" s="2"/>
      <c r="CG76" s="2"/>
      <c r="CH76" s="2"/>
      <c r="CI76" s="2"/>
      <c r="CJ76" s="2"/>
      <c r="CK76" s="2"/>
      <c r="CL76" s="2"/>
      <c r="CM76" s="2"/>
      <c r="CN76" s="2"/>
      <c r="CO76" s="2"/>
      <c r="CP76" s="2"/>
      <c r="CQ76" s="2"/>
      <c r="CR76" s="5" t="s">
        <v>125</v>
      </c>
    </row>
    <row r="77" spans="1:96" s="288" customFormat="1" ht="62.9" customHeight="1">
      <c r="A77" s="5">
        <v>2300798687</v>
      </c>
      <c r="B77" s="48" t="s">
        <v>615</v>
      </c>
      <c r="C77" s="2" t="s">
        <v>616</v>
      </c>
      <c r="D77" s="18">
        <v>45174</v>
      </c>
      <c r="E77" s="1" t="s">
        <v>100</v>
      </c>
      <c r="F77" s="1" t="s">
        <v>122</v>
      </c>
      <c r="G77" s="21" t="s">
        <v>617</v>
      </c>
      <c r="H77" s="242"/>
      <c r="I77" s="242" t="s">
        <v>618</v>
      </c>
      <c r="J77" s="21" t="s">
        <v>118</v>
      </c>
      <c r="K77" s="48" t="s">
        <v>308</v>
      </c>
      <c r="L77" s="5" t="s">
        <v>104</v>
      </c>
      <c r="M77" s="47">
        <v>45184</v>
      </c>
      <c r="N77" s="5" t="s">
        <v>138</v>
      </c>
      <c r="O77" s="135" t="s">
        <v>291</v>
      </c>
      <c r="P77" s="2" t="s">
        <v>619</v>
      </c>
      <c r="Q77" s="2" t="s">
        <v>620</v>
      </c>
      <c r="R77" s="2" t="s">
        <v>109</v>
      </c>
      <c r="S77" s="5" t="str">
        <f t="shared" ref="S77:S108" si="10">_xlfn.XLOOKUP($A77,GCPJ,DEFESA,"N/D",0,-1)</f>
        <v>N/D</v>
      </c>
      <c r="T77" s="6" t="str">
        <f t="shared" si="9"/>
        <v>N/D</v>
      </c>
      <c r="U77" s="224" t="str">
        <f t="shared" ref="U77:U108" si="11">_xlfn.XLOOKUP($A77,GCPJ,HORA,"N/D",0,-1)</f>
        <v>N/D</v>
      </c>
      <c r="V77" s="2"/>
      <c r="W77" s="2"/>
      <c r="X77" s="2"/>
      <c r="Y77" s="2"/>
      <c r="Z77" s="1161" t="s">
        <v>621</v>
      </c>
      <c r="AA77" s="2"/>
      <c r="AB77" s="617" t="s">
        <v>622</v>
      </c>
      <c r="AC77" s="2"/>
      <c r="AD77" s="2" t="s">
        <v>610</v>
      </c>
      <c r="AE77" s="2" t="s">
        <v>417</v>
      </c>
      <c r="AF77" s="2"/>
      <c r="AG77" s="5"/>
      <c r="AH77" s="5"/>
      <c r="AI77" s="5"/>
      <c r="AJ77" s="5"/>
      <c r="AK77" s="2"/>
      <c r="AL77" s="2"/>
      <c r="AM77" s="5"/>
      <c r="AN77" s="5"/>
      <c r="AO77" s="5" t="s">
        <v>124</v>
      </c>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t="s">
        <v>143</v>
      </c>
      <c r="CD77" s="5"/>
      <c r="CE77" s="5"/>
      <c r="CF77" s="5"/>
      <c r="CG77" s="2"/>
      <c r="CH77" s="5"/>
      <c r="CI77" s="5"/>
      <c r="CJ77" s="5"/>
      <c r="CK77" s="5"/>
      <c r="CL77" s="5"/>
      <c r="CM77" s="5"/>
      <c r="CN77" s="5"/>
      <c r="CO77" s="5"/>
      <c r="CP77" s="5"/>
      <c r="CQ77" s="5"/>
      <c r="CR77" s="5" t="s">
        <v>125</v>
      </c>
    </row>
    <row r="78" spans="1:96" s="302" customFormat="1" ht="90" customHeight="1">
      <c r="A78" s="5">
        <v>2300870914</v>
      </c>
      <c r="B78" s="48" t="s">
        <v>615</v>
      </c>
      <c r="C78" s="2" t="s">
        <v>616</v>
      </c>
      <c r="D78" s="18">
        <v>45194</v>
      </c>
      <c r="E78" s="1" t="s">
        <v>100</v>
      </c>
      <c r="F78" s="1" t="s">
        <v>122</v>
      </c>
      <c r="G78" s="21" t="s">
        <v>623</v>
      </c>
      <c r="H78" s="242"/>
      <c r="I78" s="242"/>
      <c r="J78" s="21" t="s">
        <v>118</v>
      </c>
      <c r="K78" s="48" t="s">
        <v>308</v>
      </c>
      <c r="L78" s="5" t="s">
        <v>104</v>
      </c>
      <c r="M78" s="47">
        <v>45212</v>
      </c>
      <c r="N78" s="5" t="s">
        <v>138</v>
      </c>
      <c r="O78" s="135" t="s">
        <v>291</v>
      </c>
      <c r="P78" s="3" t="s">
        <v>624</v>
      </c>
      <c r="Q78" s="2" t="s">
        <v>625</v>
      </c>
      <c r="R78" s="2" t="s">
        <v>109</v>
      </c>
      <c r="S78" s="5" t="str">
        <f t="shared" si="10"/>
        <v>N/D</v>
      </c>
      <c r="T78" s="6" t="str">
        <f t="shared" si="9"/>
        <v>N/D</v>
      </c>
      <c r="U78" s="224" t="str">
        <f t="shared" si="11"/>
        <v>N/D</v>
      </c>
      <c r="V78" s="2"/>
      <c r="W78" s="2"/>
      <c r="X78" s="2"/>
      <c r="Y78" s="2"/>
      <c r="Z78" s="1161"/>
      <c r="AA78" s="2"/>
      <c r="AB78" s="617" t="s">
        <v>626</v>
      </c>
      <c r="AC78" s="2"/>
      <c r="AD78" s="2" t="s">
        <v>610</v>
      </c>
      <c r="AE78" s="2" t="s">
        <v>417</v>
      </c>
      <c r="AF78" s="2"/>
      <c r="AG78" s="5"/>
      <c r="AH78" s="5"/>
      <c r="AI78" s="5"/>
      <c r="AJ78" s="5"/>
      <c r="AK78" s="2"/>
      <c r="AL78" s="2"/>
      <c r="AM78" s="5"/>
      <c r="AN78" s="5"/>
      <c r="AO78" s="5" t="s">
        <v>124</v>
      </c>
      <c r="AP78" s="5"/>
      <c r="AQ78" s="5" t="s">
        <v>124</v>
      </c>
      <c r="AR78" s="5"/>
      <c r="AS78" s="5" t="s">
        <v>124</v>
      </c>
      <c r="AT78" s="5"/>
      <c r="AU78" s="5"/>
      <c r="AV78" s="5" t="s">
        <v>124</v>
      </c>
      <c r="AW78" s="5"/>
      <c r="AX78" s="5"/>
      <c r="AY78" s="5"/>
      <c r="AZ78" s="5"/>
      <c r="BA78" s="5"/>
      <c r="BB78" s="5"/>
      <c r="BC78" s="5"/>
      <c r="BD78" s="5"/>
      <c r="BE78" s="5" t="s">
        <v>124</v>
      </c>
      <c r="BF78" s="5"/>
      <c r="BG78" s="5"/>
      <c r="BH78" s="5" t="s">
        <v>124</v>
      </c>
      <c r="BI78" s="5"/>
      <c r="BJ78" s="5"/>
      <c r="BK78" s="5"/>
      <c r="BL78" s="5"/>
      <c r="BM78" s="5"/>
      <c r="BN78" s="5"/>
      <c r="BO78" s="5"/>
      <c r="BP78" s="5"/>
      <c r="BQ78" s="5"/>
      <c r="BR78" s="5"/>
      <c r="BS78" s="5"/>
      <c r="BT78" s="5"/>
      <c r="BU78" s="5" t="s">
        <v>124</v>
      </c>
      <c r="BV78" s="5"/>
      <c r="BW78" s="5"/>
      <c r="BX78" s="5"/>
      <c r="BY78" s="5"/>
      <c r="BZ78" s="5"/>
      <c r="CA78" s="5"/>
      <c r="CB78" s="5"/>
      <c r="CC78" s="5"/>
      <c r="CD78" s="5"/>
      <c r="CE78" s="5"/>
      <c r="CF78" s="5"/>
      <c r="CG78" s="2" t="s">
        <v>627</v>
      </c>
      <c r="CH78" s="5"/>
      <c r="CI78" s="5"/>
      <c r="CJ78" s="5"/>
      <c r="CK78" s="5"/>
      <c r="CL78" s="5"/>
      <c r="CM78" s="5"/>
      <c r="CN78" s="5"/>
      <c r="CO78" s="5"/>
      <c r="CP78" s="5"/>
      <c r="CQ78" s="5"/>
      <c r="CR78" s="5" t="s">
        <v>125</v>
      </c>
    </row>
    <row r="79" spans="1:96" s="503" customFormat="1" ht="57" customHeight="1">
      <c r="A79" s="5">
        <v>2300282393</v>
      </c>
      <c r="B79" s="48" t="s">
        <v>628</v>
      </c>
      <c r="C79" s="2" t="s">
        <v>629</v>
      </c>
      <c r="D79" s="18">
        <v>44994</v>
      </c>
      <c r="E79" s="1" t="s">
        <v>100</v>
      </c>
      <c r="F79" s="1" t="s">
        <v>122</v>
      </c>
      <c r="G79" s="21" t="s">
        <v>630</v>
      </c>
      <c r="H79" s="242"/>
      <c r="I79" s="242"/>
      <c r="J79" s="21" t="s">
        <v>118</v>
      </c>
      <c r="K79" s="48" t="s">
        <v>631</v>
      </c>
      <c r="L79" s="5" t="s">
        <v>104</v>
      </c>
      <c r="M79" s="47">
        <v>45022</v>
      </c>
      <c r="N79" s="5" t="s">
        <v>138</v>
      </c>
      <c r="O79" s="48" t="s">
        <v>632</v>
      </c>
      <c r="P79" s="3" t="s">
        <v>633</v>
      </c>
      <c r="Q79" s="2" t="s">
        <v>158</v>
      </c>
      <c r="R79" s="2" t="s">
        <v>142</v>
      </c>
      <c r="S79" s="5" t="str">
        <f t="shared" si="10"/>
        <v>N/D</v>
      </c>
      <c r="T79" s="6" t="str">
        <f t="shared" si="9"/>
        <v>N/D</v>
      </c>
      <c r="U79" s="224" t="str">
        <f t="shared" si="11"/>
        <v>N/D</v>
      </c>
      <c r="V79" s="2"/>
      <c r="W79" s="2"/>
      <c r="X79" s="2"/>
      <c r="Y79" s="2"/>
      <c r="Z79" s="680"/>
      <c r="AA79" s="2"/>
      <c r="AB79" s="48"/>
      <c r="AC79" s="2"/>
      <c r="AD79" s="2"/>
      <c r="AE79" s="2" t="s">
        <v>403</v>
      </c>
      <c r="AF79" s="2"/>
      <c r="AG79" s="5"/>
      <c r="AH79" s="5"/>
      <c r="AI79" s="5"/>
      <c r="AJ79" s="5"/>
      <c r="AK79" s="2"/>
      <c r="AL79" s="2"/>
      <c r="AM79" s="5"/>
      <c r="AN79" s="5"/>
      <c r="AO79" s="5" t="s">
        <v>124</v>
      </c>
      <c r="AP79" s="5"/>
      <c r="AQ79" s="5" t="s">
        <v>143</v>
      </c>
      <c r="AR79" s="5"/>
      <c r="AS79" s="5" t="s">
        <v>143</v>
      </c>
      <c r="AT79" s="5" t="s">
        <v>143</v>
      </c>
      <c r="AU79" s="5"/>
      <c r="AV79" s="5"/>
      <c r="AW79" s="5"/>
      <c r="AX79" s="5"/>
      <c r="AY79" s="5"/>
      <c r="AZ79" s="5"/>
      <c r="BA79" s="5"/>
      <c r="BB79" s="5"/>
      <c r="BC79" s="5"/>
      <c r="BD79" s="5"/>
      <c r="BE79" s="5"/>
      <c r="BF79" s="5"/>
      <c r="BG79" s="5"/>
      <c r="BH79" s="5"/>
      <c r="BI79" s="5"/>
      <c r="BJ79" s="5"/>
      <c r="BK79" s="5"/>
      <c r="BL79" s="5" t="s">
        <v>124</v>
      </c>
      <c r="BM79" s="5"/>
      <c r="BN79" s="5"/>
      <c r="BO79" s="5"/>
      <c r="BP79" s="5"/>
      <c r="BQ79" s="5"/>
      <c r="BR79" s="5"/>
      <c r="BS79" s="5"/>
      <c r="BT79" s="5"/>
      <c r="BU79" s="5" t="s">
        <v>143</v>
      </c>
      <c r="BV79" s="5"/>
      <c r="BW79" s="5"/>
      <c r="BX79" s="5"/>
      <c r="BY79" s="5"/>
      <c r="BZ79" s="5"/>
      <c r="CA79" s="5"/>
      <c r="CB79" s="5"/>
      <c r="CC79" s="5"/>
      <c r="CD79" s="5"/>
      <c r="CE79" s="5"/>
      <c r="CF79" s="5"/>
      <c r="CG79" s="2"/>
      <c r="CH79" s="5"/>
      <c r="CI79" s="5"/>
      <c r="CJ79" s="5"/>
      <c r="CK79" s="5"/>
      <c r="CL79" s="5"/>
      <c r="CM79" s="5"/>
      <c r="CN79" s="5"/>
      <c r="CO79" s="5"/>
      <c r="CP79" s="5"/>
      <c r="CQ79" s="5"/>
      <c r="CR79" s="5" t="s">
        <v>125</v>
      </c>
    </row>
    <row r="80" spans="1:96" s="302" customFormat="1" ht="72" customHeight="1">
      <c r="A80" s="5">
        <v>2300782713</v>
      </c>
      <c r="B80" s="48" t="s">
        <v>634</v>
      </c>
      <c r="C80" s="2" t="s">
        <v>635</v>
      </c>
      <c r="D80" s="18">
        <v>45021</v>
      </c>
      <c r="E80" s="1" t="s">
        <v>100</v>
      </c>
      <c r="F80" s="1" t="s">
        <v>122</v>
      </c>
      <c r="G80" s="21" t="s">
        <v>636</v>
      </c>
      <c r="H80" s="242"/>
      <c r="I80" s="242"/>
      <c r="J80" s="21" t="s">
        <v>532</v>
      </c>
      <c r="K80" s="48" t="s">
        <v>103</v>
      </c>
      <c r="L80" s="5" t="s">
        <v>104</v>
      </c>
      <c r="M80" s="47">
        <v>45183</v>
      </c>
      <c r="N80" s="5" t="s">
        <v>138</v>
      </c>
      <c r="O80" s="48" t="s">
        <v>637</v>
      </c>
      <c r="P80" s="2" t="s">
        <v>638</v>
      </c>
      <c r="Q80" s="2" t="s">
        <v>639</v>
      </c>
      <c r="R80" s="2" t="s">
        <v>109</v>
      </c>
      <c r="S80" s="5" t="str">
        <f t="shared" si="10"/>
        <v>N/D</v>
      </c>
      <c r="T80" s="6" t="str">
        <f t="shared" si="9"/>
        <v>N/D</v>
      </c>
      <c r="U80" s="224" t="str">
        <f t="shared" si="11"/>
        <v>N/D</v>
      </c>
      <c r="V80" s="2"/>
      <c r="W80" s="2"/>
      <c r="X80" s="2"/>
      <c r="Y80" s="2"/>
      <c r="Z80" s="1162"/>
      <c r="AA80" s="2" t="s">
        <v>640</v>
      </c>
      <c r="AB80" s="616" t="s">
        <v>641</v>
      </c>
      <c r="AC80" s="2"/>
      <c r="AD80" s="684" t="s">
        <v>642</v>
      </c>
      <c r="AE80" s="2" t="s">
        <v>112</v>
      </c>
      <c r="AF80" s="2"/>
      <c r="AG80" s="5"/>
      <c r="AH80" s="5"/>
      <c r="AI80" s="5"/>
      <c r="AJ80" s="5"/>
      <c r="AK80" s="2"/>
      <c r="AL80" s="2"/>
      <c r="AM80" s="5"/>
      <c r="AN80" s="5"/>
      <c r="AO80" s="5" t="s">
        <v>124</v>
      </c>
      <c r="AP80" s="5"/>
      <c r="AQ80" s="5" t="s">
        <v>143</v>
      </c>
      <c r="AR80" s="5"/>
      <c r="AS80" s="5" t="s">
        <v>143</v>
      </c>
      <c r="AT80" s="5" t="s">
        <v>143</v>
      </c>
      <c r="AU80" s="5"/>
      <c r="AV80" s="5" t="s">
        <v>143</v>
      </c>
      <c r="AW80" s="5"/>
      <c r="AX80" s="5"/>
      <c r="AY80" s="5"/>
      <c r="AZ80" s="5" t="s">
        <v>143</v>
      </c>
      <c r="BA80" s="5"/>
      <c r="BB80" s="5"/>
      <c r="BC80" s="5"/>
      <c r="BD80" s="5"/>
      <c r="BE80" s="5"/>
      <c r="BF80" s="5"/>
      <c r="BG80" s="5"/>
      <c r="BH80" s="5"/>
      <c r="BI80" s="5"/>
      <c r="BJ80" s="5"/>
      <c r="BK80" s="5"/>
      <c r="BL80" s="5" t="s">
        <v>143</v>
      </c>
      <c r="BM80" s="5"/>
      <c r="BN80" s="5"/>
      <c r="BO80" s="5"/>
      <c r="BP80" s="5"/>
      <c r="BQ80" s="5"/>
      <c r="BR80" s="5"/>
      <c r="BS80" s="5"/>
      <c r="BT80" s="5"/>
      <c r="BU80" s="5" t="s">
        <v>143</v>
      </c>
      <c r="BV80" s="5"/>
      <c r="BW80" s="5"/>
      <c r="BX80" s="5"/>
      <c r="BY80" s="5"/>
      <c r="BZ80" s="5"/>
      <c r="CA80" s="5"/>
      <c r="CB80" s="5"/>
      <c r="CC80" s="5"/>
      <c r="CD80" s="5"/>
      <c r="CE80" s="5"/>
      <c r="CF80" s="5"/>
      <c r="CG80" s="2"/>
      <c r="CH80" s="5"/>
      <c r="CI80" s="5"/>
      <c r="CJ80" s="5"/>
      <c r="CK80" s="5"/>
      <c r="CL80" s="5"/>
      <c r="CM80" s="5"/>
      <c r="CN80" s="5"/>
      <c r="CO80" s="5"/>
      <c r="CP80" s="5"/>
      <c r="CQ80" s="5"/>
      <c r="CR80" s="5" t="s">
        <v>125</v>
      </c>
    </row>
    <row r="81" spans="1:96" ht="46.4" customHeight="1">
      <c r="A81" s="492">
        <v>2400987273</v>
      </c>
      <c r="B81" s="493" t="s">
        <v>643</v>
      </c>
      <c r="C81" s="494" t="s">
        <v>644</v>
      </c>
      <c r="D81" s="18">
        <v>45629</v>
      </c>
      <c r="E81" s="496" t="s">
        <v>100</v>
      </c>
      <c r="F81" s="496" t="s">
        <v>122</v>
      </c>
      <c r="G81" s="497" t="s">
        <v>645</v>
      </c>
      <c r="H81" s="1139" t="s">
        <v>646</v>
      </c>
      <c r="I81" s="500"/>
      <c r="J81" s="497" t="s">
        <v>199</v>
      </c>
      <c r="K81" s="493" t="s">
        <v>103</v>
      </c>
      <c r="L81" s="492" t="s">
        <v>104</v>
      </c>
      <c r="M81" s="498">
        <v>45637</v>
      </c>
      <c r="N81" s="492" t="s">
        <v>138</v>
      </c>
      <c r="O81" s="493" t="s">
        <v>647</v>
      </c>
      <c r="P81" s="494" t="s">
        <v>648</v>
      </c>
      <c r="Q81" s="494" t="s">
        <v>649</v>
      </c>
      <c r="R81" s="494" t="s">
        <v>123</v>
      </c>
      <c r="S81" s="492" t="str">
        <f t="shared" si="10"/>
        <v>N/D</v>
      </c>
      <c r="T81" s="495" t="str">
        <f t="shared" si="9"/>
        <v>N/D</v>
      </c>
      <c r="U81" s="499" t="str">
        <f t="shared" si="11"/>
        <v>N/D</v>
      </c>
      <c r="V81" s="494"/>
      <c r="W81" s="494"/>
      <c r="X81" s="494"/>
      <c r="Y81" s="494"/>
      <c r="Z81" s="854"/>
      <c r="AA81" s="494"/>
      <c r="AB81" s="493" t="s">
        <v>650</v>
      </c>
      <c r="AC81" s="494"/>
      <c r="AD81" s="494" t="s">
        <v>651</v>
      </c>
      <c r="AE81" s="494"/>
      <c r="AF81" s="494"/>
      <c r="AG81" s="492"/>
      <c r="AH81" s="492"/>
      <c r="AI81" s="492"/>
      <c r="AJ81" s="492"/>
      <c r="AK81" s="494"/>
      <c r="AL81" s="494"/>
      <c r="AM81" s="492"/>
      <c r="AN81" s="492"/>
      <c r="AO81" s="492" t="s">
        <v>124</v>
      </c>
      <c r="AP81" s="492"/>
      <c r="AQ81" s="492" t="s">
        <v>124</v>
      </c>
      <c r="AR81" s="492"/>
      <c r="AS81" s="492" t="s">
        <v>124</v>
      </c>
      <c r="AT81" s="492" t="s">
        <v>124</v>
      </c>
      <c r="AU81" s="492"/>
      <c r="AV81" s="492"/>
      <c r="AW81" s="492"/>
      <c r="AX81" s="492"/>
      <c r="AY81" s="492"/>
      <c r="AZ81" s="492"/>
      <c r="BA81" s="492"/>
      <c r="BB81" s="492"/>
      <c r="BC81" s="492"/>
      <c r="BD81" s="492"/>
      <c r="BE81" s="492"/>
      <c r="BF81" s="492"/>
      <c r="BG81" s="492" t="s">
        <v>124</v>
      </c>
      <c r="BH81" s="492"/>
      <c r="BI81" s="492"/>
      <c r="BJ81" s="492"/>
      <c r="BK81" s="492"/>
      <c r="BL81" s="492"/>
      <c r="BM81" s="492"/>
      <c r="BN81" s="492"/>
      <c r="BO81" s="492"/>
      <c r="BP81" s="492" t="s">
        <v>124</v>
      </c>
      <c r="BQ81" s="492"/>
      <c r="BR81" s="492"/>
      <c r="BS81" s="492"/>
      <c r="BT81" s="492"/>
      <c r="BU81" s="492"/>
      <c r="BV81" s="492"/>
      <c r="BW81" s="492"/>
      <c r="BX81" s="492"/>
      <c r="BY81" s="492"/>
      <c r="BZ81" s="492"/>
      <c r="CA81" s="492"/>
      <c r="CB81" s="492"/>
      <c r="CC81" s="492"/>
      <c r="CD81" s="492"/>
      <c r="CE81" s="492"/>
      <c r="CF81" s="492" t="s">
        <v>124</v>
      </c>
      <c r="CG81" s="494"/>
      <c r="CH81" s="492"/>
      <c r="CI81" s="492"/>
      <c r="CJ81" s="492"/>
      <c r="CK81" s="492"/>
      <c r="CL81" s="492"/>
      <c r="CM81" s="492" t="s">
        <v>124</v>
      </c>
      <c r="CN81" s="492"/>
      <c r="CO81" s="492"/>
      <c r="CP81" s="492"/>
      <c r="CQ81" s="492"/>
      <c r="CR81" s="492" t="s">
        <v>125</v>
      </c>
    </row>
    <row r="82" spans="1:96" s="503" customFormat="1" ht="35.15" customHeight="1">
      <c r="A82" s="492">
        <v>2500494653</v>
      </c>
      <c r="B82" s="493" t="s">
        <v>643</v>
      </c>
      <c r="C82" s="494" t="s">
        <v>644</v>
      </c>
      <c r="D82" s="553">
        <v>45831</v>
      </c>
      <c r="E82" s="496" t="s">
        <v>100</v>
      </c>
      <c r="F82" s="496" t="s">
        <v>122</v>
      </c>
      <c r="G82" s="497" t="s">
        <v>652</v>
      </c>
      <c r="H82" s="1139" t="s">
        <v>646</v>
      </c>
      <c r="J82" s="497" t="s">
        <v>199</v>
      </c>
      <c r="K82" s="493" t="s">
        <v>103</v>
      </c>
      <c r="L82" s="492" t="s">
        <v>104</v>
      </c>
      <c r="M82" s="498">
        <v>45834</v>
      </c>
      <c r="N82" s="492" t="s">
        <v>138</v>
      </c>
      <c r="O82" s="493" t="s">
        <v>647</v>
      </c>
      <c r="P82" s="494" t="s">
        <v>653</v>
      </c>
      <c r="Q82" s="494" t="s">
        <v>654</v>
      </c>
      <c r="R82" s="494" t="s">
        <v>123</v>
      </c>
      <c r="S82" s="492" t="str">
        <f t="shared" si="10"/>
        <v>N/D</v>
      </c>
      <c r="T82" s="495" t="str">
        <f t="shared" si="9"/>
        <v>N/D</v>
      </c>
      <c r="U82" s="499" t="str">
        <f t="shared" si="11"/>
        <v>N/D</v>
      </c>
      <c r="V82" s="494"/>
      <c r="W82" s="494"/>
      <c r="X82" s="494"/>
      <c r="Y82" s="494"/>
      <c r="Z82" s="1154"/>
      <c r="AA82" s="494"/>
      <c r="AB82" s="493" t="s">
        <v>655</v>
      </c>
      <c r="AC82" s="494"/>
      <c r="AD82" s="494" t="s">
        <v>651</v>
      </c>
      <c r="AE82" s="494"/>
      <c r="AF82" s="494"/>
      <c r="AG82" s="492"/>
      <c r="AH82" s="778"/>
      <c r="AI82" s="492"/>
      <c r="AJ82" s="492"/>
      <c r="AK82" s="494"/>
      <c r="AL82" s="494"/>
      <c r="AM82" s="492"/>
      <c r="AN82" s="694"/>
      <c r="AO82" s="492" t="s">
        <v>124</v>
      </c>
      <c r="AP82" s="492"/>
      <c r="AQ82" s="492"/>
      <c r="AR82" s="492"/>
      <c r="AS82" s="492"/>
      <c r="AT82" s="492"/>
      <c r="AU82" s="492"/>
      <c r="AV82" s="492"/>
      <c r="AW82" s="492"/>
      <c r="AX82" s="492"/>
      <c r="AY82" s="492"/>
      <c r="AZ82" s="492"/>
      <c r="BA82" s="492"/>
      <c r="BB82" s="492"/>
      <c r="BC82" s="492"/>
      <c r="BD82" s="492"/>
      <c r="BE82" s="492"/>
      <c r="BF82" s="492"/>
      <c r="BG82" s="492"/>
      <c r="BH82" s="492"/>
      <c r="BI82" s="492"/>
      <c r="BJ82" s="492"/>
      <c r="BK82" s="492"/>
      <c r="BL82" s="492"/>
      <c r="BM82" s="492"/>
      <c r="BN82" s="492"/>
      <c r="BO82" s="492"/>
      <c r="BP82" s="492"/>
      <c r="BQ82" s="492"/>
      <c r="BR82" s="492"/>
      <c r="BS82" s="492"/>
      <c r="BT82" s="492"/>
      <c r="BU82" s="492"/>
      <c r="BV82" s="492"/>
      <c r="BW82" s="492"/>
      <c r="BX82" s="492"/>
      <c r="BY82" s="492"/>
      <c r="BZ82" s="492"/>
      <c r="CA82" s="492"/>
      <c r="CB82" s="492"/>
      <c r="CC82" s="492" t="s">
        <v>124</v>
      </c>
      <c r="CD82" s="492"/>
      <c r="CE82" s="492"/>
      <c r="CF82" s="492"/>
      <c r="CG82" s="494"/>
      <c r="CH82" s="492"/>
      <c r="CI82" s="492"/>
      <c r="CJ82" s="492"/>
      <c r="CK82" s="492"/>
      <c r="CL82" s="492"/>
      <c r="CM82" s="492"/>
      <c r="CN82" s="492"/>
      <c r="CO82" s="492"/>
      <c r="CP82" s="492"/>
      <c r="CQ82" s="492"/>
      <c r="CR82" s="492" t="s">
        <v>125</v>
      </c>
    </row>
    <row r="83" spans="1:96" ht="47.15" customHeight="1">
      <c r="A83" s="492">
        <v>2600123764</v>
      </c>
      <c r="B83" s="493" t="s">
        <v>656</v>
      </c>
      <c r="C83" s="501" t="s">
        <v>115</v>
      </c>
      <c r="D83" s="553">
        <v>46072</v>
      </c>
      <c r="E83" s="496" t="s">
        <v>100</v>
      </c>
      <c r="F83" s="494" t="s">
        <v>657</v>
      </c>
      <c r="G83" s="497" t="s">
        <v>658</v>
      </c>
      <c r="H83" s="1139" t="s">
        <v>659</v>
      </c>
      <c r="I83" s="1139"/>
      <c r="J83" s="497" t="s">
        <v>258</v>
      </c>
      <c r="K83" s="493" t="s">
        <v>470</v>
      </c>
      <c r="L83" s="492" t="s">
        <v>104</v>
      </c>
      <c r="M83" s="498">
        <v>46076</v>
      </c>
      <c r="N83" s="492" t="s">
        <v>105</v>
      </c>
      <c r="O83" s="493" t="s">
        <v>291</v>
      </c>
      <c r="P83" s="494" t="s">
        <v>660</v>
      </c>
      <c r="Q83" s="494" t="s">
        <v>122</v>
      </c>
      <c r="R83" s="494" t="s">
        <v>123</v>
      </c>
      <c r="S83" s="492" t="str">
        <f t="shared" si="10"/>
        <v>N</v>
      </c>
      <c r="T83" s="495">
        <f t="shared" si="9"/>
        <v>0</v>
      </c>
      <c r="U83" s="499">
        <f t="shared" si="11"/>
        <v>0.65625</v>
      </c>
      <c r="V83" s="494"/>
      <c r="W83" s="494"/>
      <c r="X83" s="494"/>
      <c r="Y83" s="494"/>
      <c r="Z83" s="1154"/>
      <c r="AA83" s="494"/>
      <c r="AB83" s="493"/>
      <c r="AC83" s="494"/>
      <c r="AD83" s="494"/>
      <c r="AE83" s="494"/>
      <c r="AF83" s="494"/>
      <c r="AG83" s="492"/>
      <c r="AH83" s="694"/>
      <c r="AI83" s="492"/>
      <c r="AJ83" s="492"/>
      <c r="AK83" s="494"/>
      <c r="AL83" s="494"/>
      <c r="AM83" s="492"/>
      <c r="AN83" s="694"/>
      <c r="AO83" s="492" t="s">
        <v>124</v>
      </c>
      <c r="AP83" s="492"/>
      <c r="AQ83" s="492"/>
      <c r="AR83" s="492"/>
      <c r="AS83" s="492"/>
      <c r="AT83" s="492"/>
      <c r="AU83" s="492"/>
      <c r="AV83" s="492"/>
      <c r="AW83" s="492"/>
      <c r="AX83" s="492"/>
      <c r="AY83" s="492"/>
      <c r="AZ83" s="492"/>
      <c r="BA83" s="492"/>
      <c r="BB83" s="492"/>
      <c r="BC83" s="492"/>
      <c r="BD83" s="492"/>
      <c r="BE83" s="492"/>
      <c r="BF83" s="492"/>
      <c r="BG83" s="492"/>
      <c r="BH83" s="492"/>
      <c r="BI83" s="492"/>
      <c r="BJ83" s="492"/>
      <c r="BK83" s="492"/>
      <c r="BL83" s="492"/>
      <c r="BM83" s="492"/>
      <c r="BN83" s="492"/>
      <c r="BO83" s="492"/>
      <c r="BP83" s="492"/>
      <c r="BQ83" s="492"/>
      <c r="BR83" s="492"/>
      <c r="BS83" s="492"/>
      <c r="BT83" s="492"/>
      <c r="BU83" s="492"/>
      <c r="BV83" s="492"/>
      <c r="BW83" s="492"/>
      <c r="BX83" s="492"/>
      <c r="BY83" s="492"/>
      <c r="BZ83" s="492"/>
      <c r="CA83" s="492"/>
      <c r="CB83" s="492"/>
      <c r="CC83" s="492"/>
      <c r="CD83" s="492"/>
      <c r="CE83" s="492"/>
      <c r="CF83" s="492"/>
      <c r="CG83" s="494"/>
      <c r="CH83" s="492"/>
      <c r="CI83" s="492"/>
      <c r="CJ83" s="492"/>
      <c r="CK83" s="492"/>
      <c r="CL83" s="492"/>
      <c r="CM83" s="492"/>
      <c r="CN83" s="492"/>
      <c r="CO83" s="492"/>
      <c r="CP83" s="492"/>
      <c r="CQ83" s="492"/>
      <c r="CR83" s="492" t="s">
        <v>125</v>
      </c>
    </row>
    <row r="84" spans="1:96" s="288" customFormat="1" ht="42">
      <c r="A84" s="22">
        <v>2200048982</v>
      </c>
      <c r="B84" s="50" t="s">
        <v>661</v>
      </c>
      <c r="C84" s="20" t="s">
        <v>115</v>
      </c>
      <c r="D84" s="18">
        <v>44547</v>
      </c>
      <c r="E84" s="1" t="s">
        <v>116</v>
      </c>
      <c r="F84" s="1" t="s">
        <v>507</v>
      </c>
      <c r="G84" s="19" t="s">
        <v>662</v>
      </c>
      <c r="H84" s="49"/>
      <c r="I84" s="49"/>
      <c r="J84" s="19" t="s">
        <v>284</v>
      </c>
      <c r="K84" s="135" t="s">
        <v>429</v>
      </c>
      <c r="L84" s="3" t="s">
        <v>104</v>
      </c>
      <c r="M84" s="45"/>
      <c r="N84" s="1" t="s">
        <v>105</v>
      </c>
      <c r="O84" s="48" t="s">
        <v>663</v>
      </c>
      <c r="P84" s="1" t="s">
        <v>664</v>
      </c>
      <c r="Q84" s="1" t="s">
        <v>202</v>
      </c>
      <c r="R84" s="1" t="s">
        <v>219</v>
      </c>
      <c r="S84" s="5" t="str">
        <f t="shared" si="10"/>
        <v>N/D</v>
      </c>
      <c r="T84" s="6" t="str">
        <f t="shared" si="9"/>
        <v>N/D</v>
      </c>
      <c r="U84" s="224" t="str">
        <f t="shared" si="11"/>
        <v>N/D</v>
      </c>
      <c r="V84" s="2"/>
      <c r="W84" s="2"/>
      <c r="X84" s="2"/>
      <c r="Y84" s="2"/>
      <c r="Z84" s="1155"/>
      <c r="AA84" s="2"/>
      <c r="AB84" s="48"/>
      <c r="AC84" s="2"/>
      <c r="AD84" s="2"/>
      <c r="AE84" s="2"/>
      <c r="AF84" s="2"/>
      <c r="AG84" s="5"/>
      <c r="AH84" s="5"/>
      <c r="AI84" s="5"/>
      <c r="AJ84" s="5"/>
      <c r="AK84" s="2"/>
      <c r="AL84" s="2"/>
      <c r="AM84" s="5"/>
      <c r="AN84" s="5"/>
      <c r="AO84" s="5"/>
      <c r="AP84" s="5"/>
      <c r="AQ84" s="1"/>
      <c r="AR84" s="1"/>
      <c r="AS84" s="1"/>
      <c r="AT84" s="1"/>
      <c r="AU84" s="1"/>
      <c r="AV84" s="1"/>
      <c r="AW84" s="1"/>
      <c r="AX84" s="1"/>
      <c r="AY84" s="1"/>
      <c r="AZ84" s="1"/>
      <c r="BA84" s="1"/>
      <c r="BB84" s="1"/>
      <c r="BC84" s="1"/>
      <c r="BD84" s="1"/>
      <c r="BE84" s="1"/>
      <c r="BF84" s="1"/>
      <c r="BG84" s="1"/>
      <c r="BH84" s="1"/>
      <c r="BI84" s="1"/>
      <c r="BJ84" s="1"/>
      <c r="BK84" s="1"/>
      <c r="BL84" s="2"/>
      <c r="BM84" s="2"/>
      <c r="BN84" s="2"/>
      <c r="BO84" s="2"/>
      <c r="BP84" s="2"/>
      <c r="BQ84" s="2"/>
      <c r="BR84" s="2"/>
      <c r="BS84" s="2"/>
      <c r="BT84" s="2"/>
      <c r="BU84" s="1"/>
      <c r="BV84" s="2"/>
      <c r="BW84" s="2"/>
      <c r="BX84" s="2"/>
      <c r="BY84" s="2"/>
      <c r="BZ84" s="2"/>
      <c r="CA84" s="2"/>
      <c r="CB84" s="2"/>
      <c r="CC84" s="2"/>
      <c r="CD84" s="2"/>
      <c r="CE84" s="2"/>
      <c r="CF84" s="2"/>
      <c r="CG84" s="2"/>
      <c r="CH84" s="2"/>
      <c r="CI84" s="2"/>
      <c r="CJ84" s="2"/>
      <c r="CK84" s="2"/>
      <c r="CL84" s="2"/>
      <c r="CM84" s="2"/>
      <c r="CN84" s="2"/>
      <c r="CO84" s="2"/>
      <c r="CP84" s="2"/>
      <c r="CQ84" s="2"/>
      <c r="CR84" s="5" t="s">
        <v>113</v>
      </c>
    </row>
    <row r="85" spans="1:96" s="288" customFormat="1" ht="41.9" customHeight="1">
      <c r="A85" s="5">
        <v>2400121240</v>
      </c>
      <c r="B85" s="48" t="s">
        <v>665</v>
      </c>
      <c r="C85" s="2" t="s">
        <v>666</v>
      </c>
      <c r="D85" s="18">
        <v>45343</v>
      </c>
      <c r="E85" s="1" t="s">
        <v>100</v>
      </c>
      <c r="F85" s="1" t="s">
        <v>122</v>
      </c>
      <c r="G85" s="21" t="s">
        <v>667</v>
      </c>
      <c r="H85" s="242"/>
      <c r="I85" s="242"/>
      <c r="J85" s="21" t="s">
        <v>118</v>
      </c>
      <c r="K85" s="48" t="s">
        <v>668</v>
      </c>
      <c r="L85" s="5" t="s">
        <v>104</v>
      </c>
      <c r="M85" s="47">
        <v>45344</v>
      </c>
      <c r="N85" s="5" t="s">
        <v>138</v>
      </c>
      <c r="O85" s="48" t="s">
        <v>669</v>
      </c>
      <c r="P85" s="2" t="s">
        <v>670</v>
      </c>
      <c r="Q85" s="2" t="s">
        <v>671</v>
      </c>
      <c r="R85" s="2" t="s">
        <v>142</v>
      </c>
      <c r="S85" s="5" t="str">
        <f t="shared" si="10"/>
        <v>N/D</v>
      </c>
      <c r="T85" s="6" t="str">
        <f t="shared" si="9"/>
        <v>N/D</v>
      </c>
      <c r="U85" s="224" t="str">
        <f t="shared" si="11"/>
        <v>N/D</v>
      </c>
      <c r="V85" s="2"/>
      <c r="W85" s="2"/>
      <c r="X85" s="2"/>
      <c r="Y85" s="2"/>
      <c r="Z85" s="680" t="s">
        <v>672</v>
      </c>
      <c r="AA85" s="2"/>
      <c r="AB85" s="48" t="s">
        <v>673</v>
      </c>
      <c r="AC85" s="2"/>
      <c r="AD85" s="2"/>
      <c r="AE85" s="2"/>
      <c r="AF85" s="2" t="s">
        <v>563</v>
      </c>
      <c r="AG85" s="5"/>
      <c r="AH85" s="5"/>
      <c r="AI85" s="5"/>
      <c r="AJ85" s="5"/>
      <c r="AK85" s="2"/>
      <c r="AL85" s="2"/>
      <c r="AM85" s="5"/>
      <c r="AN85" s="5"/>
      <c r="AO85" s="5" t="s">
        <v>124</v>
      </c>
      <c r="AP85" s="5"/>
      <c r="AQ85" s="5" t="s">
        <v>143</v>
      </c>
      <c r="AR85" s="5"/>
      <c r="AS85" s="5" t="s">
        <v>143</v>
      </c>
      <c r="AT85" s="5" t="s">
        <v>143</v>
      </c>
      <c r="AU85" s="5"/>
      <c r="AV85" s="5"/>
      <c r="AW85" s="5"/>
      <c r="AX85" s="5"/>
      <c r="AY85" s="5"/>
      <c r="AZ85" s="5"/>
      <c r="BA85" s="5"/>
      <c r="BB85" s="5"/>
      <c r="BC85" s="5"/>
      <c r="BD85" s="5"/>
      <c r="BE85" s="5"/>
      <c r="BF85" s="5"/>
      <c r="BG85" s="5"/>
      <c r="BH85" s="5"/>
      <c r="BI85" s="5"/>
      <c r="BJ85" s="5"/>
      <c r="BK85" s="5"/>
      <c r="BL85" s="5" t="s">
        <v>143</v>
      </c>
      <c r="BM85" s="5"/>
      <c r="BN85" s="5"/>
      <c r="BO85" s="5"/>
      <c r="BP85" s="5"/>
      <c r="BQ85" s="5"/>
      <c r="BR85" s="5"/>
      <c r="BS85" s="5"/>
      <c r="BT85" s="5"/>
      <c r="BU85" s="5"/>
      <c r="BV85" s="5"/>
      <c r="BW85" s="5"/>
      <c r="BX85" s="5"/>
      <c r="BY85" s="5"/>
      <c r="BZ85" s="5"/>
      <c r="CA85" s="5"/>
      <c r="CB85" s="5"/>
      <c r="CC85" s="5" t="s">
        <v>124</v>
      </c>
      <c r="CD85" s="5"/>
      <c r="CE85" s="5"/>
      <c r="CF85" s="5" t="s">
        <v>143</v>
      </c>
      <c r="CG85" s="2"/>
      <c r="CH85" s="5"/>
      <c r="CI85" s="5"/>
      <c r="CJ85" s="5"/>
      <c r="CK85" s="5"/>
      <c r="CL85" s="5"/>
      <c r="CM85" s="5"/>
      <c r="CN85" s="5"/>
      <c r="CO85" s="5"/>
      <c r="CP85" s="5"/>
      <c r="CQ85" s="5"/>
      <c r="CR85" s="5" t="s">
        <v>125</v>
      </c>
    </row>
    <row r="86" spans="1:96" s="492" customFormat="1" ht="65.900000000000006" customHeight="1">
      <c r="A86" s="492">
        <v>2501047729</v>
      </c>
      <c r="B86" s="493" t="s">
        <v>674</v>
      </c>
      <c r="C86" s="494" t="s">
        <v>675</v>
      </c>
      <c r="D86" s="553">
        <v>46006</v>
      </c>
      <c r="E86" s="1057" t="s">
        <v>676</v>
      </c>
      <c r="F86" s="494" t="s">
        <v>677</v>
      </c>
      <c r="G86" s="497" t="s">
        <v>678</v>
      </c>
      <c r="H86" s="1139"/>
      <c r="I86" s="1139"/>
      <c r="J86" s="497" t="s">
        <v>269</v>
      </c>
      <c r="K86" s="493" t="s">
        <v>103</v>
      </c>
      <c r="L86" s="492" t="s">
        <v>104</v>
      </c>
      <c r="M86" s="498">
        <v>46015</v>
      </c>
      <c r="N86" s="492" t="s">
        <v>105</v>
      </c>
      <c r="O86" s="493" t="s">
        <v>679</v>
      </c>
      <c r="P86" s="494" t="s">
        <v>680</v>
      </c>
      <c r="Q86" s="494" t="s">
        <v>122</v>
      </c>
      <c r="R86" s="494" t="s">
        <v>123</v>
      </c>
      <c r="S86" s="492" t="str">
        <f t="shared" si="10"/>
        <v>N</v>
      </c>
      <c r="T86" s="495">
        <f t="shared" si="9"/>
        <v>0</v>
      </c>
      <c r="U86" s="499">
        <f t="shared" si="11"/>
        <v>0</v>
      </c>
      <c r="V86" s="494"/>
      <c r="W86" s="494"/>
      <c r="X86" s="494"/>
      <c r="Y86" s="494"/>
      <c r="Z86" s="1237"/>
      <c r="AA86" s="494"/>
      <c r="AB86" s="493"/>
      <c r="AC86" s="494"/>
      <c r="AD86" s="494"/>
      <c r="AE86" s="494"/>
      <c r="AF86" s="494"/>
      <c r="AH86" s="694"/>
      <c r="AK86" s="494"/>
      <c r="AL86" s="494"/>
      <c r="AN86" s="694"/>
      <c r="AO86" s="492" t="s">
        <v>124</v>
      </c>
      <c r="CG86" s="494"/>
      <c r="CR86" s="492" t="s">
        <v>125</v>
      </c>
    </row>
    <row r="87" spans="1:96" s="503" customFormat="1" ht="41.9" customHeight="1">
      <c r="A87" s="5">
        <v>2301055059</v>
      </c>
      <c r="B87" s="48" t="s">
        <v>681</v>
      </c>
      <c r="C87" s="2" t="s">
        <v>682</v>
      </c>
      <c r="D87" s="18">
        <v>45273</v>
      </c>
      <c r="E87" s="1" t="s">
        <v>530</v>
      </c>
      <c r="F87" s="2" t="s">
        <v>122</v>
      </c>
      <c r="G87" s="21" t="s">
        <v>683</v>
      </c>
      <c r="H87" s="242"/>
      <c r="I87" s="242"/>
      <c r="J87" s="21" t="s">
        <v>684</v>
      </c>
      <c r="K87" s="48" t="s">
        <v>103</v>
      </c>
      <c r="L87" s="5" t="s">
        <v>104</v>
      </c>
      <c r="M87" s="47">
        <v>45278</v>
      </c>
      <c r="N87" s="5" t="s">
        <v>138</v>
      </c>
      <c r="O87" s="48" t="s">
        <v>685</v>
      </c>
      <c r="P87" s="2" t="s">
        <v>686</v>
      </c>
      <c r="Q87" s="2" t="s">
        <v>209</v>
      </c>
      <c r="R87" s="2" t="s">
        <v>109</v>
      </c>
      <c r="S87" s="5" t="str">
        <f t="shared" si="10"/>
        <v>N/D</v>
      </c>
      <c r="T87" s="6" t="str">
        <f t="shared" si="9"/>
        <v>N/D</v>
      </c>
      <c r="U87" s="224" t="str">
        <f t="shared" si="11"/>
        <v>N/D</v>
      </c>
      <c r="V87" s="2"/>
      <c r="W87" s="2"/>
      <c r="X87" s="2"/>
      <c r="Y87" s="2"/>
      <c r="Z87" s="1155"/>
      <c r="AA87" s="2"/>
      <c r="AB87" s="48" t="s">
        <v>687</v>
      </c>
      <c r="AC87" s="2"/>
      <c r="AD87" s="2" t="s">
        <v>688</v>
      </c>
      <c r="AE87" s="2"/>
      <c r="AF87" s="2" t="s">
        <v>689</v>
      </c>
      <c r="AG87" s="5"/>
      <c r="AH87" s="5"/>
      <c r="AI87" s="5"/>
      <c r="AJ87" s="5"/>
      <c r="AK87" s="2"/>
      <c r="AL87" s="2"/>
      <c r="AM87" s="5"/>
      <c r="AN87" s="5"/>
      <c r="AO87" s="5" t="s">
        <v>124</v>
      </c>
      <c r="AP87" s="5"/>
      <c r="AQ87" s="5"/>
      <c r="AR87" s="5"/>
      <c r="AS87" s="5"/>
      <c r="AT87" s="5"/>
      <c r="AU87" s="5" t="s">
        <v>143</v>
      </c>
      <c r="AV87" s="5"/>
      <c r="AW87" s="5"/>
      <c r="AX87" s="5"/>
      <c r="AY87" s="5"/>
      <c r="AZ87" s="5"/>
      <c r="BA87" s="5"/>
      <c r="BB87" s="5"/>
      <c r="BC87" s="5"/>
      <c r="BD87" s="5"/>
      <c r="BE87" s="5"/>
      <c r="BF87" s="5"/>
      <c r="BG87" s="5"/>
      <c r="BH87" s="5"/>
      <c r="BI87" s="5"/>
      <c r="BJ87" s="5"/>
      <c r="BK87" s="5"/>
      <c r="BL87" s="5"/>
      <c r="BM87" s="5"/>
      <c r="BN87" s="5"/>
      <c r="BO87" s="5"/>
      <c r="BP87" s="5"/>
      <c r="BQ87" s="5"/>
      <c r="BR87" s="5"/>
      <c r="BS87" s="5"/>
      <c r="BT87" s="5" t="s">
        <v>143</v>
      </c>
      <c r="BU87" s="5"/>
      <c r="BV87" s="5" t="s">
        <v>143</v>
      </c>
      <c r="BW87" s="5"/>
      <c r="BX87" s="5"/>
      <c r="BY87" s="5"/>
      <c r="BZ87" s="5"/>
      <c r="CA87" s="5"/>
      <c r="CB87" s="5"/>
      <c r="CC87" s="5"/>
      <c r="CD87" s="5"/>
      <c r="CE87" s="5"/>
      <c r="CF87" s="5"/>
      <c r="CG87" s="2" t="s">
        <v>690</v>
      </c>
      <c r="CH87" s="5"/>
      <c r="CI87" s="5"/>
      <c r="CJ87" s="5"/>
      <c r="CK87" s="5"/>
      <c r="CL87" s="5"/>
      <c r="CM87" s="5"/>
      <c r="CN87" s="5"/>
      <c r="CO87" s="5"/>
      <c r="CP87" s="5"/>
      <c r="CQ87" s="5" t="s">
        <v>124</v>
      </c>
      <c r="CR87" s="5" t="s">
        <v>125</v>
      </c>
    </row>
    <row r="88" spans="1:96" ht="41.9" customHeight="1">
      <c r="A88" s="22">
        <v>2100933857</v>
      </c>
      <c r="B88" s="49" t="s">
        <v>691</v>
      </c>
      <c r="C88" s="20" t="s">
        <v>115</v>
      </c>
      <c r="D88" s="18">
        <v>44516</v>
      </c>
      <c r="E88" s="1" t="s">
        <v>116</v>
      </c>
      <c r="F88" s="1" t="s">
        <v>478</v>
      </c>
      <c r="G88" s="19" t="s">
        <v>692</v>
      </c>
      <c r="H88" s="49"/>
      <c r="I88" s="49"/>
      <c r="J88" s="19" t="s">
        <v>284</v>
      </c>
      <c r="K88" s="135" t="s">
        <v>429</v>
      </c>
      <c r="L88" s="3" t="s">
        <v>104</v>
      </c>
      <c r="M88" s="45"/>
      <c r="N88" s="1" t="s">
        <v>105</v>
      </c>
      <c r="O88" s="135" t="s">
        <v>480</v>
      </c>
      <c r="P88" s="13" t="s">
        <v>693</v>
      </c>
      <c r="Q88" s="1" t="s">
        <v>245</v>
      </c>
      <c r="R88" s="1" t="s">
        <v>109</v>
      </c>
      <c r="S88" s="5" t="str">
        <f t="shared" si="10"/>
        <v>N/D</v>
      </c>
      <c r="T88" s="6" t="str">
        <f t="shared" si="9"/>
        <v>N/D</v>
      </c>
      <c r="U88" s="224" t="str">
        <f t="shared" si="11"/>
        <v>N/D</v>
      </c>
      <c r="Z88" s="680"/>
      <c r="AH88" s="5"/>
      <c r="AN88" s="5"/>
      <c r="AQ88" s="1"/>
      <c r="AR88" s="1"/>
      <c r="AS88" s="1"/>
      <c r="AT88" s="1"/>
      <c r="AU88" s="1"/>
      <c r="AV88" s="1"/>
      <c r="AW88" s="1"/>
      <c r="AX88" s="1"/>
      <c r="AY88" s="1"/>
      <c r="AZ88" s="1"/>
      <c r="BA88" s="1"/>
      <c r="BB88" s="1"/>
      <c r="BC88" s="1"/>
      <c r="BD88" s="1"/>
      <c r="BE88" s="1"/>
      <c r="BF88" s="1"/>
      <c r="BG88" s="1"/>
      <c r="BH88" s="1"/>
      <c r="BI88" s="1"/>
      <c r="BJ88" s="1"/>
      <c r="BK88" s="1"/>
      <c r="BL88" s="2"/>
      <c r="BM88" s="2"/>
      <c r="BN88" s="2"/>
      <c r="BO88" s="2"/>
      <c r="BP88" s="2"/>
      <c r="BQ88" s="2"/>
      <c r="BR88" s="2"/>
      <c r="BS88" s="2"/>
      <c r="BT88" s="2"/>
      <c r="BU88" s="1"/>
      <c r="BV88" s="2"/>
      <c r="BW88" s="2"/>
      <c r="BX88" s="2"/>
      <c r="BY88" s="2"/>
      <c r="BZ88" s="2"/>
      <c r="CA88" s="2"/>
      <c r="CB88" s="2"/>
      <c r="CC88" s="2"/>
      <c r="CD88" s="2"/>
      <c r="CE88" s="2"/>
      <c r="CF88" s="2"/>
      <c r="CH88" s="2"/>
      <c r="CI88" s="2"/>
      <c r="CJ88" s="2"/>
      <c r="CK88" s="2"/>
      <c r="CL88" s="2"/>
      <c r="CM88" s="2"/>
      <c r="CN88" s="2"/>
      <c r="CO88" s="2"/>
      <c r="CP88" s="2"/>
      <c r="CQ88" s="2"/>
      <c r="CR88" s="5" t="s">
        <v>113</v>
      </c>
    </row>
    <row r="89" spans="1:96" s="492" customFormat="1" ht="56">
      <c r="A89" s="5">
        <v>2400633950</v>
      </c>
      <c r="B89" s="48" t="s">
        <v>694</v>
      </c>
      <c r="C89" s="2" t="s">
        <v>629</v>
      </c>
      <c r="D89" s="18">
        <v>45475</v>
      </c>
      <c r="E89" s="1" t="s">
        <v>100</v>
      </c>
      <c r="F89" s="1" t="s">
        <v>122</v>
      </c>
      <c r="G89" s="21" t="s">
        <v>695</v>
      </c>
      <c r="H89" s="242"/>
      <c r="I89" s="242"/>
      <c r="J89" s="21" t="s">
        <v>263</v>
      </c>
      <c r="K89" s="48" t="s">
        <v>103</v>
      </c>
      <c r="L89" s="5" t="s">
        <v>104</v>
      </c>
      <c r="M89" s="47">
        <v>45516</v>
      </c>
      <c r="N89" s="5" t="s">
        <v>138</v>
      </c>
      <c r="O89" s="48" t="s">
        <v>696</v>
      </c>
      <c r="P89" s="2" t="s">
        <v>697</v>
      </c>
      <c r="Q89" s="2" t="s">
        <v>158</v>
      </c>
      <c r="R89" s="2" t="s">
        <v>109</v>
      </c>
      <c r="S89" s="5" t="str">
        <f t="shared" si="10"/>
        <v>N/D</v>
      </c>
      <c r="T89" s="6" t="str">
        <f t="shared" si="9"/>
        <v>N/D</v>
      </c>
      <c r="U89" s="224" t="str">
        <f t="shared" si="11"/>
        <v>N/D</v>
      </c>
      <c r="V89" s="2"/>
      <c r="W89" s="2"/>
      <c r="X89" s="2"/>
      <c r="Y89" s="2"/>
      <c r="Z89" s="1156"/>
      <c r="AA89" s="2"/>
      <c r="AB89" s="48"/>
      <c r="AC89" s="2"/>
      <c r="AD89" s="2"/>
      <c r="AE89" s="2"/>
      <c r="AF89" s="2"/>
      <c r="AG89" s="5"/>
      <c r="AH89" s="5"/>
      <c r="AI89" s="5"/>
      <c r="AJ89" s="5"/>
      <c r="AK89" s="2"/>
      <c r="AL89" s="2"/>
      <c r="AM89" s="5"/>
      <c r="AN89" s="5"/>
      <c r="AO89" s="5" t="s">
        <v>124</v>
      </c>
      <c r="AP89" s="5"/>
      <c r="AQ89" s="5" t="s">
        <v>143</v>
      </c>
      <c r="AR89" s="5"/>
      <c r="AS89" s="5"/>
      <c r="AT89" s="5" t="s">
        <v>143</v>
      </c>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2"/>
      <c r="CH89" s="5"/>
      <c r="CI89" s="5"/>
      <c r="CJ89" s="5"/>
      <c r="CK89" s="5"/>
      <c r="CL89" s="5"/>
      <c r="CM89" s="5"/>
      <c r="CN89" s="5"/>
      <c r="CO89" s="5"/>
      <c r="CP89" s="5"/>
      <c r="CQ89" s="5"/>
      <c r="CR89" s="5" t="s">
        <v>125</v>
      </c>
    </row>
    <row r="90" spans="1:96" s="288" customFormat="1" ht="79.400000000000006" customHeight="1">
      <c r="A90" s="492">
        <v>2500158176</v>
      </c>
      <c r="B90" s="493" t="s">
        <v>694</v>
      </c>
      <c r="C90" s="494" t="s">
        <v>629</v>
      </c>
      <c r="D90" s="553">
        <v>45712</v>
      </c>
      <c r="E90" s="496" t="s">
        <v>100</v>
      </c>
      <c r="F90" s="496" t="s">
        <v>122</v>
      </c>
      <c r="G90" s="497" t="s">
        <v>698</v>
      </c>
      <c r="H90" s="1139"/>
      <c r="I90" s="1139"/>
      <c r="J90" s="497" t="s">
        <v>263</v>
      </c>
      <c r="K90" s="493" t="s">
        <v>103</v>
      </c>
      <c r="L90" s="492" t="s">
        <v>104</v>
      </c>
      <c r="M90" s="498">
        <v>45716</v>
      </c>
      <c r="N90" s="492" t="s">
        <v>138</v>
      </c>
      <c r="O90" s="493" t="s">
        <v>699</v>
      </c>
      <c r="P90" s="494" t="s">
        <v>700</v>
      </c>
      <c r="Q90" s="494" t="s">
        <v>158</v>
      </c>
      <c r="R90" s="494" t="s">
        <v>123</v>
      </c>
      <c r="S90" s="492" t="str">
        <f t="shared" si="10"/>
        <v>N/D</v>
      </c>
      <c r="T90" s="495" t="str">
        <f t="shared" si="9"/>
        <v>N/D</v>
      </c>
      <c r="U90" s="499" t="str">
        <f t="shared" si="11"/>
        <v>N/D</v>
      </c>
      <c r="V90" s="494"/>
      <c r="W90" s="494"/>
      <c r="X90" s="494"/>
      <c r="Y90" s="494"/>
      <c r="Z90" s="1154"/>
      <c r="AA90" s="494"/>
      <c r="AB90" s="493"/>
      <c r="AC90" s="494"/>
      <c r="AD90" s="494"/>
      <c r="AE90" s="494"/>
      <c r="AF90" s="494"/>
      <c r="AG90" s="492"/>
      <c r="AH90" s="694"/>
      <c r="AI90" s="492"/>
      <c r="AJ90" s="492"/>
      <c r="AK90" s="494"/>
      <c r="AL90" s="494"/>
      <c r="AM90" s="492"/>
      <c r="AN90" s="492"/>
      <c r="AO90" s="492" t="s">
        <v>124</v>
      </c>
      <c r="AP90" s="492"/>
      <c r="AQ90" s="492"/>
      <c r="AR90" s="492"/>
      <c r="AS90" s="492"/>
      <c r="AT90" s="492"/>
      <c r="AU90" s="492"/>
      <c r="AV90" s="492"/>
      <c r="AW90" s="492"/>
      <c r="AX90" s="492"/>
      <c r="AY90" s="492"/>
      <c r="AZ90" s="492"/>
      <c r="BA90" s="492"/>
      <c r="BB90" s="492"/>
      <c r="BC90" s="492"/>
      <c r="BD90" s="492"/>
      <c r="BE90" s="492"/>
      <c r="BF90" s="492"/>
      <c r="BG90" s="492"/>
      <c r="BH90" s="492"/>
      <c r="BI90" s="492"/>
      <c r="BJ90" s="492"/>
      <c r="BK90" s="492"/>
      <c r="BL90" s="492"/>
      <c r="BM90" s="492"/>
      <c r="BN90" s="492"/>
      <c r="BO90" s="492"/>
      <c r="BP90" s="492"/>
      <c r="BQ90" s="492"/>
      <c r="BR90" s="492"/>
      <c r="BS90" s="492"/>
      <c r="BT90" s="492"/>
      <c r="BU90" s="492"/>
      <c r="BV90" s="492"/>
      <c r="BW90" s="492"/>
      <c r="BX90" s="492"/>
      <c r="BY90" s="492"/>
      <c r="BZ90" s="492"/>
      <c r="CA90" s="492"/>
      <c r="CB90" s="492"/>
      <c r="CC90" s="492"/>
      <c r="CD90" s="492"/>
      <c r="CE90" s="492"/>
      <c r="CF90" s="492"/>
      <c r="CG90" s="494"/>
      <c r="CH90" s="492"/>
      <c r="CI90" s="492"/>
      <c r="CJ90" s="492"/>
      <c r="CK90" s="492"/>
      <c r="CL90" s="494" t="s">
        <v>701</v>
      </c>
      <c r="CM90" s="492"/>
      <c r="CN90" s="492"/>
      <c r="CO90" s="492"/>
      <c r="CP90" s="492"/>
      <c r="CQ90" s="492"/>
      <c r="CR90" s="492" t="s">
        <v>125</v>
      </c>
    </row>
    <row r="91" spans="1:96" ht="28">
      <c r="A91" s="492">
        <v>2600134335</v>
      </c>
      <c r="B91" s="493" t="s">
        <v>702</v>
      </c>
      <c r="C91" s="494" t="s">
        <v>703</v>
      </c>
      <c r="D91" s="553">
        <v>46076</v>
      </c>
      <c r="E91" s="496" t="s">
        <v>704</v>
      </c>
      <c r="F91" s="496" t="s">
        <v>100</v>
      </c>
      <c r="G91" s="497" t="s">
        <v>705</v>
      </c>
      <c r="H91" s="1139"/>
      <c r="I91" s="1139"/>
      <c r="J91" s="497" t="s">
        <v>258</v>
      </c>
      <c r="K91" s="493" t="s">
        <v>706</v>
      </c>
      <c r="L91" s="492" t="s">
        <v>104</v>
      </c>
      <c r="M91" s="498">
        <v>46078</v>
      </c>
      <c r="N91" s="492" t="s">
        <v>105</v>
      </c>
      <c r="O91" s="493" t="s">
        <v>707</v>
      </c>
      <c r="P91" s="494" t="s">
        <v>680</v>
      </c>
      <c r="Q91" s="494" t="s">
        <v>122</v>
      </c>
      <c r="R91" s="494" t="s">
        <v>123</v>
      </c>
      <c r="S91" s="492">
        <f t="shared" si="10"/>
        <v>0</v>
      </c>
      <c r="T91" s="495">
        <f t="shared" si="9"/>
        <v>0</v>
      </c>
      <c r="U91" s="499">
        <f t="shared" si="11"/>
        <v>0</v>
      </c>
      <c r="V91" s="494"/>
      <c r="W91" s="494"/>
      <c r="X91" s="494"/>
      <c r="Y91" s="494"/>
      <c r="Z91" s="1237"/>
      <c r="AA91" s="494"/>
      <c r="AB91" s="493"/>
      <c r="AC91" s="494"/>
      <c r="AD91" s="494"/>
      <c r="AE91" s="494"/>
      <c r="AF91" s="494"/>
      <c r="AG91" s="492"/>
      <c r="AH91" s="694"/>
      <c r="AI91" s="492"/>
      <c r="AJ91" s="492"/>
      <c r="AK91" s="494"/>
      <c r="AL91" s="494"/>
      <c r="AM91" s="492"/>
      <c r="AN91" s="694"/>
      <c r="AO91" s="492" t="s">
        <v>124</v>
      </c>
      <c r="AP91" s="492"/>
      <c r="AQ91" s="492"/>
      <c r="AR91" s="492"/>
      <c r="AS91" s="492"/>
      <c r="AT91" s="492"/>
      <c r="AU91" s="492"/>
      <c r="AV91" s="492"/>
      <c r="AW91" s="492"/>
      <c r="AX91" s="492"/>
      <c r="AY91" s="492"/>
      <c r="AZ91" s="492"/>
      <c r="BA91" s="492"/>
      <c r="BB91" s="492"/>
      <c r="BC91" s="492"/>
      <c r="BD91" s="492"/>
      <c r="BE91" s="492"/>
      <c r="BF91" s="492"/>
      <c r="BG91" s="492"/>
      <c r="BH91" s="492"/>
      <c r="BI91" s="492"/>
      <c r="BJ91" s="492"/>
      <c r="BK91" s="492"/>
      <c r="BL91" s="492"/>
      <c r="BM91" s="492"/>
      <c r="BN91" s="492"/>
      <c r="BO91" s="492"/>
      <c r="BP91" s="492"/>
      <c r="BQ91" s="492"/>
      <c r="BR91" s="492"/>
      <c r="BS91" s="492"/>
      <c r="BT91" s="492"/>
      <c r="BU91" s="492"/>
      <c r="BV91" s="492"/>
      <c r="BW91" s="492"/>
      <c r="BX91" s="492"/>
      <c r="BY91" s="492"/>
      <c r="BZ91" s="492"/>
      <c r="CA91" s="492"/>
      <c r="CB91" s="492"/>
      <c r="CC91" s="492"/>
      <c r="CD91" s="492"/>
      <c r="CE91" s="492"/>
      <c r="CF91" s="492"/>
      <c r="CG91" s="494"/>
      <c r="CH91" s="492"/>
      <c r="CI91" s="492"/>
      <c r="CJ91" s="492"/>
      <c r="CK91" s="492"/>
      <c r="CL91" s="492"/>
      <c r="CM91" s="492"/>
      <c r="CN91" s="492"/>
      <c r="CO91" s="492"/>
      <c r="CP91" s="492"/>
      <c r="CQ91" s="492"/>
      <c r="CR91" s="492" t="s">
        <v>125</v>
      </c>
    </row>
    <row r="92" spans="1:96" s="302" customFormat="1" ht="28">
      <c r="A92" s="5">
        <v>2400606758</v>
      </c>
      <c r="B92" s="48" t="s">
        <v>708</v>
      </c>
      <c r="C92" s="2" t="s">
        <v>145</v>
      </c>
      <c r="D92" s="18">
        <v>45485</v>
      </c>
      <c r="E92" s="1" t="s">
        <v>100</v>
      </c>
      <c r="F92" s="1" t="s">
        <v>122</v>
      </c>
      <c r="G92" s="21" t="s">
        <v>709</v>
      </c>
      <c r="H92" s="242"/>
      <c r="I92" s="242"/>
      <c r="J92" s="21" t="s">
        <v>118</v>
      </c>
      <c r="K92" s="48" t="s">
        <v>710</v>
      </c>
      <c r="L92" s="5" t="s">
        <v>104</v>
      </c>
      <c r="M92" s="47">
        <v>45496</v>
      </c>
      <c r="N92" s="5" t="s">
        <v>138</v>
      </c>
      <c r="O92" s="48" t="s">
        <v>711</v>
      </c>
      <c r="P92" s="2" t="s">
        <v>712</v>
      </c>
      <c r="Q92" s="2" t="s">
        <v>713</v>
      </c>
      <c r="R92" s="2" t="s">
        <v>109</v>
      </c>
      <c r="S92" s="5" t="str">
        <f t="shared" si="10"/>
        <v>N/D</v>
      </c>
      <c r="T92" s="6" t="str">
        <f t="shared" si="9"/>
        <v>N/D</v>
      </c>
      <c r="U92" s="224" t="str">
        <f t="shared" si="11"/>
        <v>N/D</v>
      </c>
      <c r="V92" s="2"/>
      <c r="W92" s="2"/>
      <c r="X92" s="2"/>
      <c r="Y92" s="2"/>
      <c r="Z92" s="1171"/>
      <c r="AA92" s="2"/>
      <c r="AB92" s="48"/>
      <c r="AC92" s="2"/>
      <c r="AD92" s="2"/>
      <c r="AE92" s="2"/>
      <c r="AF92" s="2"/>
      <c r="AG92" s="5"/>
      <c r="AH92" s="5"/>
      <c r="AI92" s="5"/>
      <c r="AJ92" s="5"/>
      <c r="AK92" s="2"/>
      <c r="AL92" s="2"/>
      <c r="AM92" s="5"/>
      <c r="AN92" s="5"/>
      <c r="AO92" s="5" t="s">
        <v>124</v>
      </c>
      <c r="AP92" s="5"/>
      <c r="AQ92" s="5"/>
      <c r="AR92" s="5"/>
      <c r="AS92" s="5"/>
      <c r="AT92" s="5" t="s">
        <v>143</v>
      </c>
      <c r="AU92" s="5"/>
      <c r="AV92" s="5"/>
      <c r="AW92" s="5" t="s">
        <v>143</v>
      </c>
      <c r="AX92" s="5"/>
      <c r="AY92" s="5"/>
      <c r="AZ92" s="5"/>
      <c r="BA92" s="5"/>
      <c r="BB92" s="5"/>
      <c r="BC92" s="5" t="s">
        <v>143</v>
      </c>
      <c r="BD92" s="5"/>
      <c r="BE92" s="5"/>
      <c r="BF92" s="5"/>
      <c r="BG92" s="5"/>
      <c r="BH92" s="5" t="s">
        <v>143</v>
      </c>
      <c r="BI92" s="5"/>
      <c r="BJ92" s="5"/>
      <c r="BK92" s="5"/>
      <c r="BL92" s="5"/>
      <c r="BM92" s="5"/>
      <c r="BN92" s="5"/>
      <c r="BO92" s="5"/>
      <c r="BP92" s="5"/>
      <c r="BQ92" s="5"/>
      <c r="BR92" s="5"/>
      <c r="BS92" s="5"/>
      <c r="BT92" s="5"/>
      <c r="BU92" s="5"/>
      <c r="BV92" s="5"/>
      <c r="BW92" s="5"/>
      <c r="BX92" s="5"/>
      <c r="BY92" s="5"/>
      <c r="BZ92" s="5"/>
      <c r="CA92" s="5"/>
      <c r="CB92" s="5"/>
      <c r="CC92" s="5"/>
      <c r="CD92" s="5"/>
      <c r="CE92" s="5"/>
      <c r="CF92" s="5"/>
      <c r="CG92" s="2"/>
      <c r="CH92" s="5"/>
      <c r="CI92" s="5"/>
      <c r="CJ92" s="5"/>
      <c r="CK92" s="5"/>
      <c r="CL92" s="5"/>
      <c r="CM92" s="5"/>
      <c r="CN92" s="5"/>
      <c r="CO92" s="5"/>
      <c r="CP92" s="5"/>
      <c r="CQ92" s="5"/>
      <c r="CR92" s="5" t="s">
        <v>125</v>
      </c>
    </row>
    <row r="93" spans="1:96" ht="56">
      <c r="A93" s="5">
        <v>2400076872</v>
      </c>
      <c r="B93" s="48" t="s">
        <v>714</v>
      </c>
      <c r="C93" s="2" t="s">
        <v>715</v>
      </c>
      <c r="D93" s="18">
        <v>45309</v>
      </c>
      <c r="E93" s="1" t="s">
        <v>100</v>
      </c>
      <c r="F93" s="1" t="s">
        <v>122</v>
      </c>
      <c r="G93" s="21" t="s">
        <v>716</v>
      </c>
      <c r="J93" s="21" t="s">
        <v>347</v>
      </c>
      <c r="K93" s="48" t="s">
        <v>103</v>
      </c>
      <c r="L93" s="5" t="s">
        <v>104</v>
      </c>
      <c r="M93" s="47">
        <v>45324</v>
      </c>
      <c r="N93" s="5" t="s">
        <v>138</v>
      </c>
      <c r="O93" s="48" t="s">
        <v>291</v>
      </c>
      <c r="P93" s="2" t="s">
        <v>717</v>
      </c>
      <c r="Q93" s="2" t="s">
        <v>465</v>
      </c>
      <c r="R93" s="2" t="s">
        <v>109</v>
      </c>
      <c r="S93" s="5" t="str">
        <f t="shared" si="10"/>
        <v>N/D</v>
      </c>
      <c r="T93" s="6" t="str">
        <f t="shared" si="9"/>
        <v>N/D</v>
      </c>
      <c r="U93" s="224" t="str">
        <f t="shared" si="11"/>
        <v>N/D</v>
      </c>
      <c r="Z93" s="1245"/>
      <c r="AA93" s="576" t="s">
        <v>718</v>
      </c>
      <c r="AB93" s="576" t="s">
        <v>719</v>
      </c>
      <c r="AE93" s="2" t="s">
        <v>112</v>
      </c>
      <c r="AF93" s="2" t="s">
        <v>563</v>
      </c>
      <c r="AH93" s="5"/>
      <c r="AN93" s="5"/>
      <c r="AO93" s="5" t="s">
        <v>124</v>
      </c>
      <c r="CC93" s="5" t="s">
        <v>124</v>
      </c>
      <c r="CR93" s="5" t="s">
        <v>125</v>
      </c>
    </row>
    <row r="94" spans="1:96" s="492" customFormat="1" ht="28">
      <c r="A94" s="492">
        <v>2500932528</v>
      </c>
      <c r="B94" s="493" t="s">
        <v>720</v>
      </c>
      <c r="C94" s="494" t="s">
        <v>97</v>
      </c>
      <c r="D94" s="553">
        <v>45709</v>
      </c>
      <c r="E94" s="496" t="s">
        <v>721</v>
      </c>
      <c r="F94" s="496" t="s">
        <v>445</v>
      </c>
      <c r="G94" s="497" t="s">
        <v>722</v>
      </c>
      <c r="H94" s="1139"/>
      <c r="I94" s="1139"/>
      <c r="J94" s="497" t="s">
        <v>277</v>
      </c>
      <c r="K94" s="493" t="s">
        <v>399</v>
      </c>
      <c r="L94" s="492" t="s">
        <v>104</v>
      </c>
      <c r="M94" s="498">
        <v>45973</v>
      </c>
      <c r="N94" s="492" t="s">
        <v>105</v>
      </c>
      <c r="O94" s="493" t="s">
        <v>723</v>
      </c>
      <c r="P94" s="494" t="s">
        <v>724</v>
      </c>
      <c r="Q94" s="494"/>
      <c r="R94" s="494"/>
      <c r="S94" s="492">
        <f t="shared" si="10"/>
        <v>0</v>
      </c>
      <c r="T94" s="495" t="str">
        <f t="shared" si="9"/>
        <v xml:space="preserve">BANCO BRADESCO S.A. </v>
      </c>
      <c r="U94" s="499">
        <f t="shared" si="11"/>
        <v>0.4375</v>
      </c>
      <c r="V94" s="494"/>
      <c r="W94" s="494"/>
      <c r="X94" s="494"/>
      <c r="Y94" s="494"/>
      <c r="Z94" s="1154"/>
      <c r="AA94" s="494"/>
      <c r="AB94" s="493"/>
      <c r="AC94" s="494"/>
      <c r="AD94" s="494"/>
      <c r="AE94" s="494"/>
      <c r="AF94" s="494"/>
      <c r="AH94" s="694"/>
      <c r="AK94" s="494"/>
      <c r="AL94" s="494"/>
      <c r="AN94" s="694"/>
      <c r="AO94" s="492" t="s">
        <v>124</v>
      </c>
      <c r="CG94" s="494"/>
      <c r="CR94" s="492" t="s">
        <v>125</v>
      </c>
    </row>
    <row r="95" spans="1:96" s="492" customFormat="1" ht="54" customHeight="1">
      <c r="A95" s="5">
        <v>2400268320</v>
      </c>
      <c r="B95" s="48" t="s">
        <v>725</v>
      </c>
      <c r="C95" s="2" t="s">
        <v>726</v>
      </c>
      <c r="D95" s="18">
        <v>45385</v>
      </c>
      <c r="E95" s="1" t="s">
        <v>100</v>
      </c>
      <c r="F95" s="2" t="s">
        <v>122</v>
      </c>
      <c r="G95" s="1005" t="s">
        <v>727</v>
      </c>
      <c r="H95" s="242"/>
      <c r="I95" s="242"/>
      <c r="J95" s="21" t="s">
        <v>118</v>
      </c>
      <c r="K95" s="48" t="s">
        <v>728</v>
      </c>
      <c r="L95" s="5" t="s">
        <v>104</v>
      </c>
      <c r="M95" s="47">
        <v>45393</v>
      </c>
      <c r="N95" s="5" t="s">
        <v>138</v>
      </c>
      <c r="O95" s="48" t="s">
        <v>164</v>
      </c>
      <c r="P95" s="2" t="s">
        <v>729</v>
      </c>
      <c r="Q95" s="2" t="s">
        <v>730</v>
      </c>
      <c r="R95" s="2" t="s">
        <v>546</v>
      </c>
      <c r="S95" s="5" t="str">
        <f t="shared" si="10"/>
        <v>N/D</v>
      </c>
      <c r="T95" s="6" t="str">
        <f t="shared" si="9"/>
        <v>N/D</v>
      </c>
      <c r="U95" s="224" t="str">
        <f t="shared" si="11"/>
        <v>N/D</v>
      </c>
      <c r="V95" s="2"/>
      <c r="W95" s="2"/>
      <c r="X95" s="2"/>
      <c r="Y95" s="2"/>
      <c r="Z95" s="1189" t="s">
        <v>731</v>
      </c>
      <c r="AA95" s="592"/>
      <c r="AB95" s="48" t="s">
        <v>732</v>
      </c>
      <c r="AC95" s="2"/>
      <c r="AD95" s="2"/>
      <c r="AE95" s="2" t="s">
        <v>112</v>
      </c>
      <c r="AF95" s="2" t="s">
        <v>563</v>
      </c>
      <c r="AG95" s="5"/>
      <c r="AH95" s="5"/>
      <c r="AI95" s="5"/>
      <c r="AJ95" s="5"/>
      <c r="AK95" s="2"/>
      <c r="AL95" s="2"/>
      <c r="AM95" s="5"/>
      <c r="AN95" s="5"/>
      <c r="AO95" s="5" t="s">
        <v>124</v>
      </c>
      <c r="AP95" s="5"/>
      <c r="AQ95" s="5" t="s">
        <v>143</v>
      </c>
      <c r="AR95" s="5"/>
      <c r="AS95" s="5" t="s">
        <v>143</v>
      </c>
      <c r="AT95" s="5" t="s">
        <v>143</v>
      </c>
      <c r="AU95" s="5" t="s">
        <v>143</v>
      </c>
      <c r="AV95" s="5"/>
      <c r="AW95" s="5"/>
      <c r="AX95" s="5"/>
      <c r="AY95" s="5"/>
      <c r="AZ95" s="5"/>
      <c r="BA95" s="5"/>
      <c r="BB95" s="5"/>
      <c r="BC95" s="5" t="s">
        <v>143</v>
      </c>
      <c r="BD95" s="5"/>
      <c r="BE95" s="5" t="s">
        <v>143</v>
      </c>
      <c r="BF95" s="5"/>
      <c r="BG95" s="5"/>
      <c r="BH95" s="5"/>
      <c r="BI95" s="5"/>
      <c r="BJ95" s="5"/>
      <c r="BK95" s="5"/>
      <c r="BL95" s="5" t="s">
        <v>143</v>
      </c>
      <c r="BM95" s="5"/>
      <c r="BN95" s="5"/>
      <c r="BO95" s="5"/>
      <c r="BP95" s="5"/>
      <c r="BQ95" s="5"/>
      <c r="BR95" s="5"/>
      <c r="BS95" s="5"/>
      <c r="BT95" s="5"/>
      <c r="BU95" s="5" t="s">
        <v>143</v>
      </c>
      <c r="BV95" s="5"/>
      <c r="BW95" s="5"/>
      <c r="BX95" s="5"/>
      <c r="BY95" s="5"/>
      <c r="BZ95" s="5"/>
      <c r="CA95" s="5"/>
      <c r="CB95" s="5"/>
      <c r="CC95" s="5"/>
      <c r="CD95" s="5"/>
      <c r="CE95" s="5"/>
      <c r="CF95" s="5" t="s">
        <v>143</v>
      </c>
      <c r="CG95" s="2"/>
      <c r="CH95" s="5"/>
      <c r="CI95" s="5"/>
      <c r="CJ95" s="5"/>
      <c r="CK95" s="5"/>
      <c r="CL95" s="5"/>
      <c r="CM95" s="5"/>
      <c r="CN95" s="5"/>
      <c r="CO95" s="5"/>
      <c r="CP95" s="5"/>
      <c r="CQ95" s="5"/>
      <c r="CR95" s="5" t="s">
        <v>125</v>
      </c>
    </row>
    <row r="96" spans="1:96" s="302" customFormat="1" ht="83.15" customHeight="1">
      <c r="A96" s="5">
        <v>2300809462</v>
      </c>
      <c r="B96" s="48" t="s">
        <v>733</v>
      </c>
      <c r="C96" s="2" t="s">
        <v>734</v>
      </c>
      <c r="D96" s="18">
        <v>45089</v>
      </c>
      <c r="E96" s="1" t="s">
        <v>100</v>
      </c>
      <c r="F96" s="1" t="s">
        <v>122</v>
      </c>
      <c r="G96" s="21" t="s">
        <v>735</v>
      </c>
      <c r="H96" s="242"/>
      <c r="I96" s="242"/>
      <c r="J96" s="21" t="s">
        <v>258</v>
      </c>
      <c r="K96" s="48" t="s">
        <v>163</v>
      </c>
      <c r="L96" s="5" t="s">
        <v>104</v>
      </c>
      <c r="M96" s="47">
        <v>45194</v>
      </c>
      <c r="N96" s="5" t="s">
        <v>138</v>
      </c>
      <c r="O96" s="48" t="s">
        <v>736</v>
      </c>
      <c r="P96" s="2" t="s">
        <v>737</v>
      </c>
      <c r="Q96" s="41" t="s">
        <v>738</v>
      </c>
      <c r="R96" s="2" t="s">
        <v>219</v>
      </c>
      <c r="S96" s="5" t="str">
        <f t="shared" si="10"/>
        <v>BAIXADA</v>
      </c>
      <c r="T96" s="6">
        <f t="shared" si="9"/>
        <v>0</v>
      </c>
      <c r="U96" s="224">
        <f t="shared" si="11"/>
        <v>0.58333333333333337</v>
      </c>
      <c r="V96" s="2"/>
      <c r="W96" s="2"/>
      <c r="X96" s="2"/>
      <c r="Y96" s="2"/>
      <c r="Z96" s="680"/>
      <c r="AA96" s="738" t="s">
        <v>739</v>
      </c>
      <c r="AB96" s="648" t="s">
        <v>740</v>
      </c>
      <c r="AC96" s="2"/>
      <c r="AD96" s="577" t="s">
        <v>741</v>
      </c>
      <c r="AE96" s="2" t="s">
        <v>112</v>
      </c>
      <c r="AF96" s="2" t="s">
        <v>314</v>
      </c>
      <c r="AG96" s="5"/>
      <c r="AH96" s="5"/>
      <c r="AI96" s="5"/>
      <c r="AJ96" s="5"/>
      <c r="AK96" s="2"/>
      <c r="AL96" s="2"/>
      <c r="AM96" s="5"/>
      <c r="AN96" s="5"/>
      <c r="AO96" s="5" t="s">
        <v>124</v>
      </c>
      <c r="AP96" s="5"/>
      <c r="AQ96" s="5" t="s">
        <v>143</v>
      </c>
      <c r="AR96" s="5"/>
      <c r="AS96" s="5" t="s">
        <v>143</v>
      </c>
      <c r="AT96" s="5" t="s">
        <v>143</v>
      </c>
      <c r="AU96" s="5"/>
      <c r="AV96" s="5"/>
      <c r="AW96" s="5"/>
      <c r="AX96" s="5"/>
      <c r="AY96" s="5"/>
      <c r="AZ96" s="5"/>
      <c r="BA96" s="5"/>
      <c r="BB96" s="5"/>
      <c r="BC96" s="5"/>
      <c r="BD96" s="5"/>
      <c r="BE96" s="5"/>
      <c r="BF96" s="5"/>
      <c r="BG96" s="5"/>
      <c r="BH96" s="5"/>
      <c r="BI96" s="5"/>
      <c r="BJ96" s="5"/>
      <c r="BK96" s="5"/>
      <c r="BL96" s="5" t="s">
        <v>143</v>
      </c>
      <c r="BM96" s="5"/>
      <c r="BN96" s="5"/>
      <c r="BO96" s="5"/>
      <c r="BP96" s="5"/>
      <c r="BQ96" s="5"/>
      <c r="BR96" s="5"/>
      <c r="BS96" s="5"/>
      <c r="BT96" s="5"/>
      <c r="BU96" s="5"/>
      <c r="BV96" s="5"/>
      <c r="BW96" s="5"/>
      <c r="BX96" s="5"/>
      <c r="BY96" s="5"/>
      <c r="BZ96" s="5"/>
      <c r="CA96" s="5"/>
      <c r="CB96" s="5"/>
      <c r="CC96" s="5"/>
      <c r="CD96" s="5"/>
      <c r="CE96" s="5"/>
      <c r="CF96" s="5"/>
      <c r="CG96" s="2"/>
      <c r="CH96" s="5"/>
      <c r="CI96" s="5"/>
      <c r="CJ96" s="5"/>
      <c r="CK96" s="5"/>
      <c r="CL96" s="5"/>
      <c r="CM96" s="5"/>
      <c r="CN96" s="5"/>
      <c r="CO96" s="5"/>
      <c r="CP96" s="5"/>
      <c r="CQ96" s="5"/>
      <c r="CR96" s="5" t="s">
        <v>125</v>
      </c>
    </row>
    <row r="97" spans="1:96" s="288" customFormat="1" ht="37.4" customHeight="1">
      <c r="A97" s="22">
        <v>2200380917</v>
      </c>
      <c r="B97" s="50" t="s">
        <v>742</v>
      </c>
      <c r="C97" s="19" t="s">
        <v>743</v>
      </c>
      <c r="D97" s="18">
        <v>44685</v>
      </c>
      <c r="E97" s="1" t="s">
        <v>100</v>
      </c>
      <c r="F97" s="3" t="s">
        <v>122</v>
      </c>
      <c r="G97" s="19" t="s">
        <v>744</v>
      </c>
      <c r="H97" s="49"/>
      <c r="I97" s="49"/>
      <c r="J97" s="20" t="s">
        <v>284</v>
      </c>
      <c r="K97" s="90" t="s">
        <v>631</v>
      </c>
      <c r="L97" s="3" t="s">
        <v>104</v>
      </c>
      <c r="M97" s="44"/>
      <c r="N97" s="1" t="s">
        <v>138</v>
      </c>
      <c r="O97" s="48" t="s">
        <v>184</v>
      </c>
      <c r="P97" s="13" t="s">
        <v>745</v>
      </c>
      <c r="Q97" s="8" t="s">
        <v>158</v>
      </c>
      <c r="R97" s="1" t="s">
        <v>142</v>
      </c>
      <c r="S97" s="5" t="str">
        <f t="shared" si="10"/>
        <v>N/D</v>
      </c>
      <c r="T97" s="6" t="str">
        <f t="shared" si="9"/>
        <v>N/D</v>
      </c>
      <c r="U97" s="224" t="str">
        <f t="shared" si="11"/>
        <v>N/D</v>
      </c>
      <c r="V97" s="2"/>
      <c r="W97" s="2"/>
      <c r="X97" s="2"/>
      <c r="Y97" s="2"/>
      <c r="Z97" s="1155"/>
      <c r="AA97" s="2"/>
      <c r="AB97" s="48"/>
      <c r="AC97" s="2"/>
      <c r="AD97" s="2"/>
      <c r="AE97" s="2"/>
      <c r="AF97" s="2"/>
      <c r="AG97" s="5"/>
      <c r="AH97" s="5"/>
      <c r="AI97" s="5"/>
      <c r="AJ97" s="5"/>
      <c r="AK97" s="2"/>
      <c r="AL97" s="2"/>
      <c r="AM97" s="5"/>
      <c r="AN97" s="5"/>
      <c r="AO97" s="5"/>
      <c r="AP97" s="5"/>
      <c r="AQ97" s="1"/>
      <c r="AR97" s="1"/>
      <c r="AS97" s="1"/>
      <c r="AT97" s="1"/>
      <c r="AU97" s="1"/>
      <c r="AV97" s="1"/>
      <c r="AW97" s="1"/>
      <c r="AX97" s="1"/>
      <c r="AY97" s="38"/>
      <c r="AZ97" s="1"/>
      <c r="BA97" s="1"/>
      <c r="BB97" s="1"/>
      <c r="BC97" s="1"/>
      <c r="BD97" s="1"/>
      <c r="BE97" s="1"/>
      <c r="BF97" s="1"/>
      <c r="BG97" s="1"/>
      <c r="BH97" s="1"/>
      <c r="BI97" s="1"/>
      <c r="BJ97" s="1"/>
      <c r="BK97" s="1"/>
      <c r="BL97" s="2"/>
      <c r="BM97" s="2"/>
      <c r="BN97" s="2"/>
      <c r="BO97" s="2"/>
      <c r="BP97" s="2"/>
      <c r="BQ97" s="2"/>
      <c r="BR97" s="2"/>
      <c r="BS97" s="2"/>
      <c r="BT97" s="2"/>
      <c r="BU97" s="1"/>
      <c r="BV97" s="2"/>
      <c r="BW97" s="2"/>
      <c r="BX97" s="2"/>
      <c r="BY97" s="2"/>
      <c r="BZ97" s="2"/>
      <c r="CA97" s="2"/>
      <c r="CB97" s="2"/>
      <c r="CC97" s="2"/>
      <c r="CD97" s="2"/>
      <c r="CE97" s="2"/>
      <c r="CF97" s="2"/>
      <c r="CG97" s="2"/>
      <c r="CH97" s="2"/>
      <c r="CI97" s="2"/>
      <c r="CJ97" s="2"/>
      <c r="CK97" s="2"/>
      <c r="CL97" s="2"/>
      <c r="CM97" s="2"/>
      <c r="CN97" s="2"/>
      <c r="CO97" s="2"/>
      <c r="CP97" s="2"/>
      <c r="CQ97" s="2"/>
      <c r="CR97" s="5" t="s">
        <v>113</v>
      </c>
    </row>
    <row r="98" spans="1:96" s="888" customFormat="1" ht="69.75" customHeight="1">
      <c r="A98" s="280">
        <v>1300039420</v>
      </c>
      <c r="B98" s="309" t="s">
        <v>746</v>
      </c>
      <c r="C98" s="310" t="s">
        <v>168</v>
      </c>
      <c r="D98" s="283">
        <v>41247</v>
      </c>
      <c r="E98" s="284" t="s">
        <v>747</v>
      </c>
      <c r="F98" s="286"/>
      <c r="G98" s="310" t="s">
        <v>748</v>
      </c>
      <c r="H98" s="309" t="s">
        <v>749</v>
      </c>
      <c r="I98" s="309"/>
      <c r="J98" s="310" t="s">
        <v>155</v>
      </c>
      <c r="K98" s="311" t="s">
        <v>103</v>
      </c>
      <c r="L98" s="286" t="s">
        <v>104</v>
      </c>
      <c r="M98" s="453"/>
      <c r="N98" s="286" t="s">
        <v>138</v>
      </c>
      <c r="O98" s="311" t="s">
        <v>291</v>
      </c>
      <c r="P98" s="286" t="s">
        <v>750</v>
      </c>
      <c r="Q98" s="286" t="s">
        <v>751</v>
      </c>
      <c r="R98" s="284" t="s">
        <v>219</v>
      </c>
      <c r="S98" s="288" t="str">
        <f t="shared" si="10"/>
        <v>N/D</v>
      </c>
      <c r="T98" s="289" t="str">
        <f t="shared" si="9"/>
        <v>N/D</v>
      </c>
      <c r="U98" s="290" t="str">
        <f t="shared" si="11"/>
        <v>N/D</v>
      </c>
      <c r="V98" s="284"/>
      <c r="W98" s="284"/>
      <c r="X98" s="284"/>
      <c r="Y98" s="284"/>
      <c r="Z98" s="1178"/>
      <c r="AA98" s="284"/>
      <c r="AB98" s="285"/>
      <c r="AC98" s="284"/>
      <c r="AD98" s="284"/>
      <c r="AE98" s="284"/>
      <c r="AF98" s="284"/>
      <c r="AG98" s="288"/>
      <c r="AH98" s="288"/>
      <c r="AI98" s="288"/>
      <c r="AJ98" s="288"/>
      <c r="AK98" s="283"/>
      <c r="AL98" s="284"/>
      <c r="AM98" s="288"/>
      <c r="AN98" s="288"/>
      <c r="AO98" s="288"/>
      <c r="AP98" s="288"/>
      <c r="AQ98" s="284" t="s">
        <v>124</v>
      </c>
      <c r="AR98" s="284"/>
      <c r="AS98" s="284" t="s">
        <v>124</v>
      </c>
      <c r="AT98" s="284"/>
      <c r="AU98" s="284"/>
      <c r="AV98" s="284" t="s">
        <v>124</v>
      </c>
      <c r="AW98" s="284"/>
      <c r="AX98" s="284"/>
      <c r="AY98" s="312"/>
      <c r="AZ98" s="284"/>
      <c r="BA98" s="284"/>
      <c r="BB98" s="284"/>
      <c r="BC98" s="284"/>
      <c r="BD98" s="284"/>
      <c r="BE98" s="284"/>
      <c r="BF98" s="284"/>
      <c r="BG98" s="284"/>
      <c r="BH98" s="284"/>
      <c r="BI98" s="284"/>
      <c r="BJ98" s="284"/>
      <c r="BK98" s="284"/>
      <c r="BL98" s="284"/>
      <c r="BM98" s="284"/>
      <c r="BN98" s="284"/>
      <c r="BO98" s="284"/>
      <c r="BP98" s="284"/>
      <c r="BQ98" s="284"/>
      <c r="BR98" s="284"/>
      <c r="BS98" s="284"/>
      <c r="BT98" s="284"/>
      <c r="BU98" s="284" t="s">
        <v>124</v>
      </c>
      <c r="BV98" s="284"/>
      <c r="BW98" s="284"/>
      <c r="BX98" s="284"/>
      <c r="BY98" s="284"/>
      <c r="BZ98" s="284"/>
      <c r="CA98" s="284"/>
      <c r="CB98" s="284"/>
      <c r="CC98" s="284"/>
      <c r="CD98" s="284"/>
      <c r="CE98" s="284"/>
      <c r="CF98" s="284"/>
      <c r="CG98" s="284"/>
      <c r="CH98" s="284"/>
      <c r="CI98" s="284"/>
      <c r="CJ98" s="284"/>
      <c r="CK98" s="284"/>
      <c r="CL98" s="284"/>
      <c r="CM98" s="284"/>
      <c r="CN98" s="284"/>
      <c r="CO98" s="284"/>
      <c r="CP98" s="284"/>
      <c r="CQ98" s="284"/>
      <c r="CR98" s="288" t="s">
        <v>113</v>
      </c>
    </row>
    <row r="99" spans="1:96" s="492" customFormat="1" ht="57" customHeight="1">
      <c r="A99" s="22">
        <v>2200442896</v>
      </c>
      <c r="B99" s="242" t="s">
        <v>752</v>
      </c>
      <c r="C99" s="20" t="s">
        <v>115</v>
      </c>
      <c r="D99" s="18">
        <v>44714</v>
      </c>
      <c r="E99" s="1" t="s">
        <v>116</v>
      </c>
      <c r="F99" s="1" t="s">
        <v>753</v>
      </c>
      <c r="G99" s="20" t="s">
        <v>754</v>
      </c>
      <c r="H99" s="50"/>
      <c r="I99" s="50"/>
      <c r="J99" s="20" t="s">
        <v>215</v>
      </c>
      <c r="K99" s="135" t="s">
        <v>119</v>
      </c>
      <c r="L99" s="3" t="s">
        <v>104</v>
      </c>
      <c r="M99" s="45"/>
      <c r="N99" s="3" t="s">
        <v>105</v>
      </c>
      <c r="O99" s="90" t="s">
        <v>480</v>
      </c>
      <c r="P99" s="1" t="s">
        <v>755</v>
      </c>
      <c r="Q99" s="3" t="s">
        <v>756</v>
      </c>
      <c r="R99" s="1" t="s">
        <v>109</v>
      </c>
      <c r="S99" s="5" t="str">
        <f t="shared" si="10"/>
        <v>N/D</v>
      </c>
      <c r="T99" s="6" t="str">
        <f t="shared" si="9"/>
        <v>N/D</v>
      </c>
      <c r="U99" s="224" t="str">
        <f t="shared" si="11"/>
        <v>N/D</v>
      </c>
      <c r="V99" s="2"/>
      <c r="W99" s="2"/>
      <c r="X99" s="2"/>
      <c r="Y99" s="2"/>
      <c r="Z99" s="680"/>
      <c r="AA99" s="2"/>
      <c r="AB99" s="48"/>
      <c r="AC99" s="2"/>
      <c r="AD99" s="2"/>
      <c r="AE99" s="2"/>
      <c r="AF99" s="2"/>
      <c r="AG99" s="5"/>
      <c r="AH99" s="5"/>
      <c r="AI99" s="5"/>
      <c r="AJ99" s="5"/>
      <c r="AK99" s="2"/>
      <c r="AL99" s="2"/>
      <c r="AM99" s="5"/>
      <c r="AN99" s="5"/>
      <c r="AO99" s="5"/>
      <c r="AP99" s="5"/>
      <c r="AQ99" s="1" t="s">
        <v>124</v>
      </c>
      <c r="AR99" s="1"/>
      <c r="AS99" s="1"/>
      <c r="AT99" s="1"/>
      <c r="AU99" s="1"/>
      <c r="AV99" s="1"/>
      <c r="AW99" s="1"/>
      <c r="AX99" s="1"/>
      <c r="AY99" s="38"/>
      <c r="AZ99" s="1"/>
      <c r="BA99" s="1" t="s">
        <v>124</v>
      </c>
      <c r="BB99" s="1"/>
      <c r="BC99" s="1"/>
      <c r="BD99" s="1"/>
      <c r="BE99" s="1"/>
      <c r="BF99" s="1"/>
      <c r="BG99" s="1"/>
      <c r="BH99" s="1"/>
      <c r="BI99" s="1"/>
      <c r="BJ99" s="1"/>
      <c r="BK99" s="1"/>
      <c r="BL99" s="2"/>
      <c r="BM99" s="2"/>
      <c r="BN99" s="2"/>
      <c r="BO99" s="2"/>
      <c r="BP99" s="2"/>
      <c r="BQ99" s="2"/>
      <c r="BR99" s="2"/>
      <c r="BS99" s="2"/>
      <c r="BT99" s="2"/>
      <c r="BU99" s="1"/>
      <c r="BV99" s="2"/>
      <c r="BW99" s="2"/>
      <c r="BX99" s="2"/>
      <c r="BY99" s="2"/>
      <c r="BZ99" s="2"/>
      <c r="CA99" s="2"/>
      <c r="CB99" s="2"/>
      <c r="CC99" s="2"/>
      <c r="CD99" s="2"/>
      <c r="CE99" s="2"/>
      <c r="CF99" s="2"/>
      <c r="CG99" s="2"/>
      <c r="CH99" s="2"/>
      <c r="CI99" s="2"/>
      <c r="CJ99" s="2"/>
      <c r="CK99" s="2"/>
      <c r="CL99" s="2"/>
      <c r="CM99" s="2"/>
      <c r="CN99" s="2"/>
      <c r="CO99" s="2"/>
      <c r="CP99" s="2"/>
      <c r="CQ99" s="2"/>
      <c r="CR99" s="5" t="s">
        <v>113</v>
      </c>
    </row>
    <row r="100" spans="1:96" s="288" customFormat="1" ht="28">
      <c r="A100" s="5">
        <v>2400693411</v>
      </c>
      <c r="B100" s="48" t="s">
        <v>757</v>
      </c>
      <c r="C100" s="2" t="s">
        <v>758</v>
      </c>
      <c r="D100" s="18">
        <v>45279</v>
      </c>
      <c r="E100" s="1" t="s">
        <v>100</v>
      </c>
      <c r="F100" s="1" t="s">
        <v>122</v>
      </c>
      <c r="G100" s="21" t="s">
        <v>759</v>
      </c>
      <c r="H100" s="242"/>
      <c r="I100" s="242"/>
      <c r="J100" s="21" t="s">
        <v>263</v>
      </c>
      <c r="K100" s="48" t="s">
        <v>103</v>
      </c>
      <c r="L100" s="5" t="s">
        <v>104</v>
      </c>
      <c r="M100" s="47">
        <v>45527</v>
      </c>
      <c r="N100" s="5" t="s">
        <v>138</v>
      </c>
      <c r="O100" s="48" t="s">
        <v>760</v>
      </c>
      <c r="P100" s="2" t="s">
        <v>761</v>
      </c>
      <c r="Q100" s="2" t="s">
        <v>762</v>
      </c>
      <c r="R100" s="2" t="s">
        <v>109</v>
      </c>
      <c r="S100" s="5" t="str">
        <f t="shared" si="10"/>
        <v>N/D</v>
      </c>
      <c r="T100" s="6" t="str">
        <f t="shared" si="9"/>
        <v>N/D</v>
      </c>
      <c r="U100" s="224" t="str">
        <f t="shared" si="11"/>
        <v>N/D</v>
      </c>
      <c r="V100" s="2"/>
      <c r="W100" s="2"/>
      <c r="X100" s="2"/>
      <c r="Y100" s="2"/>
      <c r="Z100" s="1155"/>
      <c r="AA100" s="2"/>
      <c r="AB100" s="48"/>
      <c r="AC100" s="2"/>
      <c r="AD100" s="2"/>
      <c r="AE100" s="2"/>
      <c r="AF100" s="2"/>
      <c r="AG100" s="5"/>
      <c r="AH100" s="5"/>
      <c r="AI100" s="5"/>
      <c r="AJ100" s="5"/>
      <c r="AK100" s="2"/>
      <c r="AL100" s="2"/>
      <c r="AM100" s="5"/>
      <c r="AN100" s="5"/>
      <c r="AO100" s="5" t="s">
        <v>124</v>
      </c>
      <c r="AP100" s="5"/>
      <c r="AQ100" s="5" t="s">
        <v>143</v>
      </c>
      <c r="AR100" s="5"/>
      <c r="AS100" s="5"/>
      <c r="AT100" s="5"/>
      <c r="AU100" s="5"/>
      <c r="AV100" s="5"/>
      <c r="AW100" s="5"/>
      <c r="AX100" s="5"/>
      <c r="AY100" s="5"/>
      <c r="AZ100" s="5"/>
      <c r="BA100" s="5"/>
      <c r="BB100" s="5"/>
      <c r="BC100" s="5"/>
      <c r="BD100" s="5"/>
      <c r="BE100" s="5"/>
      <c r="BF100" s="5"/>
      <c r="BG100" s="5" t="s">
        <v>143</v>
      </c>
      <c r="BH100" s="5"/>
      <c r="BI100" s="5"/>
      <c r="BJ100" s="5"/>
      <c r="BK100" s="5"/>
      <c r="BL100" s="5" t="s">
        <v>143</v>
      </c>
      <c r="BM100" s="5"/>
      <c r="BN100" s="5"/>
      <c r="BO100" s="5"/>
      <c r="BP100" s="5"/>
      <c r="BQ100" s="5"/>
      <c r="BR100" s="5"/>
      <c r="BS100" s="5"/>
      <c r="BT100" s="5"/>
      <c r="BU100" s="5"/>
      <c r="BV100" s="5"/>
      <c r="BW100" s="5"/>
      <c r="BX100" s="5"/>
      <c r="BY100" s="5"/>
      <c r="BZ100" s="5"/>
      <c r="CA100" s="5"/>
      <c r="CB100" s="5"/>
      <c r="CC100" s="5"/>
      <c r="CD100" s="5"/>
      <c r="CE100" s="5"/>
      <c r="CF100" s="5"/>
      <c r="CG100" s="2"/>
      <c r="CH100" s="5"/>
      <c r="CI100" s="5"/>
      <c r="CJ100" s="5"/>
      <c r="CK100" s="5"/>
      <c r="CL100" s="5"/>
      <c r="CM100" s="5"/>
      <c r="CN100" s="5"/>
      <c r="CO100" s="5"/>
      <c r="CP100" s="5"/>
      <c r="CQ100" s="5"/>
      <c r="CR100" s="5" t="s">
        <v>125</v>
      </c>
    </row>
    <row r="101" spans="1:96" s="500" customFormat="1" ht="45" customHeight="1">
      <c r="A101" s="22">
        <v>2000031854</v>
      </c>
      <c r="B101" s="50" t="s">
        <v>763</v>
      </c>
      <c r="C101" s="19" t="s">
        <v>764</v>
      </c>
      <c r="D101" s="18">
        <v>43805</v>
      </c>
      <c r="E101" s="1" t="s">
        <v>100</v>
      </c>
      <c r="F101" s="3" t="s">
        <v>122</v>
      </c>
      <c r="G101" s="20" t="s">
        <v>765</v>
      </c>
      <c r="H101" s="50"/>
      <c r="I101" s="50"/>
      <c r="J101" s="20" t="s">
        <v>284</v>
      </c>
      <c r="K101" s="90" t="s">
        <v>333</v>
      </c>
      <c r="L101" s="3" t="s">
        <v>104</v>
      </c>
      <c r="M101" s="44"/>
      <c r="N101" s="3" t="s">
        <v>138</v>
      </c>
      <c r="O101" s="90" t="s">
        <v>766</v>
      </c>
      <c r="P101" s="1" t="s">
        <v>767</v>
      </c>
      <c r="Q101" s="3" t="s">
        <v>768</v>
      </c>
      <c r="R101" s="1" t="s">
        <v>142</v>
      </c>
      <c r="S101" s="5" t="str">
        <f t="shared" si="10"/>
        <v>N/D</v>
      </c>
      <c r="T101" s="6" t="str">
        <f t="shared" si="9"/>
        <v>N/D</v>
      </c>
      <c r="U101" s="224" t="str">
        <f t="shared" si="11"/>
        <v>N/D</v>
      </c>
      <c r="V101" s="2"/>
      <c r="W101" s="2"/>
      <c r="X101" s="2"/>
      <c r="Y101" s="2"/>
      <c r="Z101" s="1155">
        <v>882.33</v>
      </c>
      <c r="AA101" s="2"/>
      <c r="AB101" s="780" t="s">
        <v>769</v>
      </c>
      <c r="AC101" s="2"/>
      <c r="AD101" s="492"/>
      <c r="AE101" s="2" t="s">
        <v>112</v>
      </c>
      <c r="AF101" s="2" t="s">
        <v>770</v>
      </c>
      <c r="AG101" s="5"/>
      <c r="AH101" s="5"/>
      <c r="AI101" s="5"/>
      <c r="AJ101" s="5"/>
      <c r="AK101" s="2"/>
      <c r="AL101" s="2"/>
      <c r="AM101" s="5"/>
      <c r="AN101" s="5"/>
      <c r="AO101" s="5"/>
      <c r="AP101" s="5"/>
      <c r="AQ101" s="1"/>
      <c r="AR101" s="1"/>
      <c r="AS101" s="1"/>
      <c r="AT101" s="1"/>
      <c r="AU101" s="1"/>
      <c r="AV101" s="1"/>
      <c r="AW101" s="1"/>
      <c r="AX101" s="1"/>
      <c r="AY101" s="38"/>
      <c r="AZ101" s="1"/>
      <c r="BA101" s="1"/>
      <c r="BB101" s="1"/>
      <c r="BC101" s="1"/>
      <c r="BD101" s="1"/>
      <c r="BE101" s="1"/>
      <c r="BF101" s="1"/>
      <c r="BG101" s="1"/>
      <c r="BH101" s="1"/>
      <c r="BI101" s="1"/>
      <c r="BJ101" s="1"/>
      <c r="BK101" s="1"/>
      <c r="BL101" s="2"/>
      <c r="BM101" s="2"/>
      <c r="BN101" s="2"/>
      <c r="BO101" s="2"/>
      <c r="BP101" s="2"/>
      <c r="BQ101" s="2"/>
      <c r="BR101" s="2"/>
      <c r="BS101" s="2"/>
      <c r="BT101" s="2"/>
      <c r="BU101" s="1"/>
      <c r="BV101" s="2"/>
      <c r="BW101" s="2"/>
      <c r="BX101" s="2"/>
      <c r="BY101" s="2"/>
      <c r="BZ101" s="2"/>
      <c r="CA101" s="2"/>
      <c r="CB101" s="2"/>
      <c r="CC101" s="2"/>
      <c r="CD101" s="2"/>
      <c r="CE101" s="2"/>
      <c r="CF101" s="2"/>
      <c r="CG101" s="2"/>
      <c r="CH101" s="2"/>
      <c r="CI101" s="2"/>
      <c r="CJ101" s="2"/>
      <c r="CK101" s="2"/>
      <c r="CL101" s="2"/>
      <c r="CM101" s="2"/>
      <c r="CN101" s="2"/>
      <c r="CO101" s="2"/>
      <c r="CP101" s="2"/>
      <c r="CQ101" s="2"/>
      <c r="CR101" s="5" t="s">
        <v>113</v>
      </c>
    </row>
    <row r="102" spans="1:96" s="302" customFormat="1" ht="45" customHeight="1">
      <c r="A102" s="5">
        <v>2300552720</v>
      </c>
      <c r="B102" s="48" t="s">
        <v>771</v>
      </c>
      <c r="C102" s="2" t="s">
        <v>772</v>
      </c>
      <c r="D102" s="18">
        <v>45094</v>
      </c>
      <c r="E102" s="1" t="s">
        <v>773</v>
      </c>
      <c r="F102" s="2" t="s">
        <v>774</v>
      </c>
      <c r="G102" s="21" t="s">
        <v>775</v>
      </c>
      <c r="H102" s="242"/>
      <c r="I102" s="242"/>
      <c r="J102" s="21" t="s">
        <v>162</v>
      </c>
      <c r="K102" s="48" t="s">
        <v>103</v>
      </c>
      <c r="L102" s="5" t="s">
        <v>104</v>
      </c>
      <c r="M102" s="47">
        <v>45106</v>
      </c>
      <c r="N102" s="5" t="s">
        <v>105</v>
      </c>
      <c r="O102" s="48" t="s">
        <v>776</v>
      </c>
      <c r="P102" s="3" t="s">
        <v>777</v>
      </c>
      <c r="Q102" s="3" t="s">
        <v>158</v>
      </c>
      <c r="R102" s="3" t="s">
        <v>109</v>
      </c>
      <c r="S102" s="5" t="str">
        <f t="shared" si="10"/>
        <v>N/D</v>
      </c>
      <c r="T102" s="6" t="str">
        <f t="shared" si="9"/>
        <v>N/D</v>
      </c>
      <c r="U102" s="224" t="str">
        <f t="shared" si="11"/>
        <v>N/D</v>
      </c>
      <c r="V102" s="2"/>
      <c r="W102" s="2"/>
      <c r="X102" s="2"/>
      <c r="Y102" s="2"/>
      <c r="Z102" s="1155"/>
      <c r="AA102" s="2"/>
      <c r="AB102" s="48"/>
      <c r="AC102" s="2"/>
      <c r="AD102" s="2"/>
      <c r="AE102" s="2"/>
      <c r="AF102" s="2"/>
      <c r="AG102" s="5"/>
      <c r="AH102" s="5"/>
      <c r="AI102" s="5"/>
      <c r="AJ102" s="5"/>
      <c r="AK102" s="2"/>
      <c r="AL102" s="2"/>
      <c r="AM102" s="5"/>
      <c r="AN102" s="5"/>
      <c r="AO102" s="5" t="s">
        <v>124</v>
      </c>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2"/>
      <c r="CH102" s="5"/>
      <c r="CI102" s="5"/>
      <c r="CJ102" s="5"/>
      <c r="CK102" s="5"/>
      <c r="CL102" s="5"/>
      <c r="CM102" s="5"/>
      <c r="CN102" s="5"/>
      <c r="CO102" s="5"/>
      <c r="CP102" s="5"/>
      <c r="CQ102" s="5"/>
      <c r="CR102" s="5" t="s">
        <v>125</v>
      </c>
    </row>
    <row r="103" spans="1:96" s="288" customFormat="1" ht="45" customHeight="1">
      <c r="A103" s="22">
        <v>2200054968</v>
      </c>
      <c r="B103" s="50" t="s">
        <v>778</v>
      </c>
      <c r="C103" s="19" t="s">
        <v>779</v>
      </c>
      <c r="D103" s="18">
        <v>44561</v>
      </c>
      <c r="E103" s="1" t="s">
        <v>780</v>
      </c>
      <c r="F103" s="3" t="s">
        <v>122</v>
      </c>
      <c r="G103" s="20" t="s">
        <v>781</v>
      </c>
      <c r="H103" s="50" t="s">
        <v>782</v>
      </c>
      <c r="I103" s="50"/>
      <c r="J103" s="20" t="s">
        <v>284</v>
      </c>
      <c r="K103" s="135" t="s">
        <v>119</v>
      </c>
      <c r="L103" s="3" t="s">
        <v>104</v>
      </c>
      <c r="M103" s="45"/>
      <c r="N103" s="3" t="s">
        <v>138</v>
      </c>
      <c r="O103" s="90" t="s">
        <v>783</v>
      </c>
      <c r="P103" s="1" t="s">
        <v>784</v>
      </c>
      <c r="Q103" s="151" t="s">
        <v>785</v>
      </c>
      <c r="R103" s="1" t="s">
        <v>123</v>
      </c>
      <c r="S103" s="5" t="str">
        <f t="shared" si="10"/>
        <v>BAIXADA</v>
      </c>
      <c r="T103" s="6" t="str">
        <f t="shared" si="9"/>
        <v>n</v>
      </c>
      <c r="U103" s="224">
        <f t="shared" si="11"/>
        <v>0.5625</v>
      </c>
      <c r="V103" s="2"/>
      <c r="W103" s="2"/>
      <c r="X103" s="2"/>
      <c r="Y103" s="2"/>
      <c r="Z103" s="1170"/>
      <c r="AA103" s="646" t="s">
        <v>786</v>
      </c>
      <c r="AB103" s="648" t="s">
        <v>787</v>
      </c>
      <c r="AC103" s="3"/>
      <c r="AD103" s="2" t="s">
        <v>788</v>
      </c>
      <c r="AE103" s="2" t="s">
        <v>112</v>
      </c>
      <c r="AF103" s="2"/>
      <c r="AG103" s="5"/>
      <c r="AH103" s="5"/>
      <c r="AI103" s="5"/>
      <c r="AJ103" s="5"/>
      <c r="AK103" s="2"/>
      <c r="AL103" s="2"/>
      <c r="AM103" s="5"/>
      <c r="AN103" s="5"/>
      <c r="AO103" s="5"/>
      <c r="AP103" s="5"/>
      <c r="AQ103" s="1"/>
      <c r="AR103" s="1"/>
      <c r="AS103" s="1"/>
      <c r="AT103" s="1"/>
      <c r="AU103" s="1"/>
      <c r="AV103" s="1"/>
      <c r="AW103" s="1"/>
      <c r="AX103" s="1"/>
      <c r="AY103" s="38"/>
      <c r="AZ103" s="1"/>
      <c r="BA103" s="1"/>
      <c r="BB103" s="1"/>
      <c r="BC103" s="1"/>
      <c r="BD103" s="1"/>
      <c r="BE103" s="1"/>
      <c r="BF103" s="1"/>
      <c r="BG103" s="1"/>
      <c r="BH103" s="1"/>
      <c r="BI103" s="1"/>
      <c r="BJ103" s="1"/>
      <c r="BK103" s="1"/>
      <c r="BL103" s="2"/>
      <c r="BM103" s="2"/>
      <c r="BN103" s="2"/>
      <c r="BO103" s="2"/>
      <c r="BP103" s="2"/>
      <c r="BQ103" s="2"/>
      <c r="BR103" s="2"/>
      <c r="BS103" s="2"/>
      <c r="BT103" s="2"/>
      <c r="BU103" s="1"/>
      <c r="BV103" s="2"/>
      <c r="BW103" s="2"/>
      <c r="BX103" s="2"/>
      <c r="BY103" s="2"/>
      <c r="BZ103" s="2"/>
      <c r="CA103" s="2"/>
      <c r="CB103" s="2"/>
      <c r="CC103" s="2"/>
      <c r="CD103" s="2"/>
      <c r="CE103" s="2"/>
      <c r="CF103" s="2"/>
      <c r="CG103" s="2"/>
      <c r="CH103" s="2"/>
      <c r="CI103" s="2"/>
      <c r="CJ103" s="2"/>
      <c r="CK103" s="2"/>
      <c r="CL103" s="2"/>
      <c r="CM103" s="2"/>
      <c r="CN103" s="2"/>
      <c r="CO103" s="2"/>
      <c r="CP103" s="2"/>
      <c r="CQ103" s="2"/>
      <c r="CR103" s="5" t="s">
        <v>125</v>
      </c>
    </row>
    <row r="104" spans="1:96" s="288" customFormat="1" ht="84">
      <c r="A104" s="503">
        <v>2500430317</v>
      </c>
      <c r="B104" s="528" t="s">
        <v>789</v>
      </c>
      <c r="C104" s="529" t="s">
        <v>790</v>
      </c>
      <c r="D104" s="557">
        <v>45764</v>
      </c>
      <c r="E104" s="529" t="s">
        <v>100</v>
      </c>
      <c r="F104" s="529" t="s">
        <v>122</v>
      </c>
      <c r="G104" s="531" t="s">
        <v>791</v>
      </c>
      <c r="H104" s="1140"/>
      <c r="I104" s="1140"/>
      <c r="J104" s="531" t="s">
        <v>258</v>
      </c>
      <c r="K104" s="528" t="s">
        <v>399</v>
      </c>
      <c r="L104" s="503" t="s">
        <v>104</v>
      </c>
      <c r="M104" s="532">
        <v>45812</v>
      </c>
      <c r="N104" s="503" t="s">
        <v>138</v>
      </c>
      <c r="O104" s="528" t="s">
        <v>792</v>
      </c>
      <c r="P104" s="529" t="s">
        <v>793</v>
      </c>
      <c r="Q104" s="529" t="s">
        <v>375</v>
      </c>
      <c r="R104" s="529" t="s">
        <v>123</v>
      </c>
      <c r="S104" s="503" t="str">
        <f t="shared" si="10"/>
        <v>N/D</v>
      </c>
      <c r="T104" s="530" t="str">
        <f t="shared" si="9"/>
        <v>N/D</v>
      </c>
      <c r="U104" s="533" t="str">
        <f t="shared" si="11"/>
        <v>N/D</v>
      </c>
      <c r="V104" s="529"/>
      <c r="W104" s="529"/>
      <c r="X104" s="529"/>
      <c r="Y104" s="529"/>
      <c r="Z104" s="1164" t="s">
        <v>794</v>
      </c>
      <c r="AA104" s="529"/>
      <c r="AB104" s="528" t="s">
        <v>795</v>
      </c>
      <c r="AC104" s="529" t="s">
        <v>796</v>
      </c>
      <c r="AD104" s="529"/>
      <c r="AE104" s="529"/>
      <c r="AF104" s="529" t="s">
        <v>573</v>
      </c>
      <c r="AG104" s="530">
        <v>45896</v>
      </c>
      <c r="AH104" s="691" t="s">
        <v>574</v>
      </c>
      <c r="AI104" s="503"/>
      <c r="AJ104" s="503"/>
      <c r="AK104" s="529"/>
      <c r="AL104" s="529"/>
      <c r="AM104" s="503"/>
      <c r="AN104" s="503"/>
      <c r="AO104" s="503" t="s">
        <v>124</v>
      </c>
      <c r="AP104" s="503"/>
      <c r="AQ104" s="503" t="s">
        <v>143</v>
      </c>
      <c r="AR104" s="503"/>
      <c r="AS104" s="503"/>
      <c r="AT104" s="503"/>
      <c r="AU104" s="503"/>
      <c r="AV104" s="503"/>
      <c r="AW104" s="503"/>
      <c r="AX104" s="503"/>
      <c r="AY104" s="503"/>
      <c r="AZ104" s="503" t="s">
        <v>143</v>
      </c>
      <c r="BA104" s="503"/>
      <c r="BB104" s="503"/>
      <c r="BC104" s="503"/>
      <c r="BD104" s="503"/>
      <c r="BE104" s="503"/>
      <c r="BF104" s="503"/>
      <c r="BG104" s="503"/>
      <c r="BH104" s="503"/>
      <c r="BI104" s="503"/>
      <c r="BJ104" s="503"/>
      <c r="BK104" s="503"/>
      <c r="BL104" s="503"/>
      <c r="BM104" s="503"/>
      <c r="BN104" s="503"/>
      <c r="BO104" s="503"/>
      <c r="BP104" s="503"/>
      <c r="BQ104" s="503"/>
      <c r="BR104" s="503"/>
      <c r="BS104" s="503" t="s">
        <v>143</v>
      </c>
      <c r="BT104" s="503"/>
      <c r="BU104" s="503"/>
      <c r="BV104" s="503"/>
      <c r="BW104" s="503" t="s">
        <v>143</v>
      </c>
      <c r="BX104" s="503" t="s">
        <v>143</v>
      </c>
      <c r="BY104" s="503"/>
      <c r="BZ104" s="503"/>
      <c r="CA104" s="503" t="s">
        <v>143</v>
      </c>
      <c r="CB104" s="503"/>
      <c r="CC104" s="503" t="s">
        <v>143</v>
      </c>
      <c r="CD104" s="503"/>
      <c r="CE104" s="503"/>
      <c r="CF104" s="503"/>
      <c r="CG104" s="529" t="s">
        <v>797</v>
      </c>
      <c r="CH104" s="503"/>
      <c r="CI104" s="503"/>
      <c r="CJ104" s="503"/>
      <c r="CK104" s="503"/>
      <c r="CL104" s="529" t="s">
        <v>433</v>
      </c>
      <c r="CM104" s="503"/>
      <c r="CN104" s="503"/>
      <c r="CO104" s="503"/>
      <c r="CP104" s="503"/>
      <c r="CQ104" s="503"/>
      <c r="CR104" s="503" t="s">
        <v>125</v>
      </c>
    </row>
    <row r="105" spans="1:96" s="288" customFormat="1" ht="49.4" customHeight="1">
      <c r="A105" s="5">
        <v>2400041875</v>
      </c>
      <c r="B105" s="48" t="s">
        <v>798</v>
      </c>
      <c r="C105" s="2" t="s">
        <v>675</v>
      </c>
      <c r="D105" s="18">
        <v>45278</v>
      </c>
      <c r="E105" s="1" t="s">
        <v>799</v>
      </c>
      <c r="F105" s="1" t="s">
        <v>100</v>
      </c>
      <c r="G105" s="21" t="s">
        <v>800</v>
      </c>
      <c r="H105" s="242"/>
      <c r="I105" s="242"/>
      <c r="J105" s="21" t="s">
        <v>258</v>
      </c>
      <c r="K105" s="48" t="s">
        <v>447</v>
      </c>
      <c r="L105" s="5" t="s">
        <v>104</v>
      </c>
      <c r="M105" s="47">
        <v>45314</v>
      </c>
      <c r="N105" s="5" t="s">
        <v>105</v>
      </c>
      <c r="O105" s="48" t="s">
        <v>801</v>
      </c>
      <c r="P105" s="2" t="s">
        <v>802</v>
      </c>
      <c r="Q105" s="2" t="s">
        <v>202</v>
      </c>
      <c r="R105" s="2" t="s">
        <v>142</v>
      </c>
      <c r="S105" s="5" t="str">
        <f t="shared" si="10"/>
        <v>N/D</v>
      </c>
      <c r="T105" s="6" t="str">
        <f t="shared" si="9"/>
        <v>N/D</v>
      </c>
      <c r="U105" s="224" t="str">
        <f t="shared" si="11"/>
        <v>N/D</v>
      </c>
      <c r="V105" s="2"/>
      <c r="W105" s="2"/>
      <c r="X105" s="2"/>
      <c r="Y105" s="2"/>
      <c r="Z105" s="1155"/>
      <c r="AA105" s="2"/>
      <c r="AB105" s="48"/>
      <c r="AC105" s="2"/>
      <c r="AD105" s="2"/>
      <c r="AE105" s="2"/>
      <c r="AF105" s="2"/>
      <c r="AG105" s="5"/>
      <c r="AH105" s="5"/>
      <c r="AI105" s="5"/>
      <c r="AJ105" s="5"/>
      <c r="AK105" s="2"/>
      <c r="AL105" s="2"/>
      <c r="AM105" s="5"/>
      <c r="AN105" s="5"/>
      <c r="AO105" s="5" t="s">
        <v>124</v>
      </c>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2"/>
      <c r="CH105" s="5"/>
      <c r="CI105" s="5"/>
      <c r="CJ105" s="5"/>
      <c r="CK105" s="5"/>
      <c r="CL105" s="5"/>
      <c r="CM105" s="5"/>
      <c r="CN105" s="5"/>
      <c r="CO105" s="5"/>
      <c r="CP105" s="5"/>
      <c r="CQ105" s="5"/>
      <c r="CR105" s="5" t="s">
        <v>125</v>
      </c>
    </row>
    <row r="106" spans="1:96" s="288" customFormat="1" ht="37.4" customHeight="1">
      <c r="A106" s="492">
        <v>2500937601</v>
      </c>
      <c r="B106" s="493" t="s">
        <v>803</v>
      </c>
      <c r="C106" s="494" t="s">
        <v>804</v>
      </c>
      <c r="D106" s="553">
        <v>45972</v>
      </c>
      <c r="E106" s="496" t="s">
        <v>100</v>
      </c>
      <c r="F106" s="496" t="s">
        <v>122</v>
      </c>
      <c r="G106" s="497" t="s">
        <v>805</v>
      </c>
      <c r="H106" s="1139"/>
      <c r="I106" s="1139"/>
      <c r="J106" s="497" t="s">
        <v>258</v>
      </c>
      <c r="K106" s="493" t="s">
        <v>399</v>
      </c>
      <c r="L106" s="492" t="s">
        <v>104</v>
      </c>
      <c r="M106" s="498">
        <v>45974</v>
      </c>
      <c r="N106" s="492" t="s">
        <v>138</v>
      </c>
      <c r="O106" s="493" t="s">
        <v>172</v>
      </c>
      <c r="P106" s="494" t="s">
        <v>806</v>
      </c>
      <c r="Q106" s="494" t="s">
        <v>122</v>
      </c>
      <c r="R106" s="494" t="s">
        <v>123</v>
      </c>
      <c r="S106" s="492" t="str">
        <f t="shared" si="10"/>
        <v>BAIXADA</v>
      </c>
      <c r="T106" s="495">
        <v>46078</v>
      </c>
      <c r="U106" s="499">
        <f t="shared" si="11"/>
        <v>0.41666666666666669</v>
      </c>
      <c r="V106" s="494"/>
      <c r="W106" s="494"/>
      <c r="X106" s="494"/>
      <c r="Y106" s="494"/>
      <c r="Z106" s="1154" t="s">
        <v>150</v>
      </c>
      <c r="AA106" s="494"/>
      <c r="AB106" s="493"/>
      <c r="AC106" s="494"/>
      <c r="AD106" s="494"/>
      <c r="AE106" s="494"/>
      <c r="AF106" s="494"/>
      <c r="AG106" s="492"/>
      <c r="AH106" s="694"/>
      <c r="AI106" s="492"/>
      <c r="AJ106" s="492"/>
      <c r="AK106" s="494"/>
      <c r="AL106" s="494"/>
      <c r="AM106" s="492"/>
      <c r="AN106" s="694"/>
      <c r="AO106" s="492" t="s">
        <v>124</v>
      </c>
      <c r="AP106" s="492"/>
      <c r="AQ106" s="492" t="s">
        <v>124</v>
      </c>
      <c r="AR106" s="492"/>
      <c r="AS106" s="492"/>
      <c r="AT106" s="492" t="s">
        <v>124</v>
      </c>
      <c r="AU106" s="492"/>
      <c r="AV106" s="492"/>
      <c r="AW106" s="492" t="s">
        <v>124</v>
      </c>
      <c r="AX106" s="492"/>
      <c r="AY106" s="492"/>
      <c r="AZ106" s="492"/>
      <c r="BA106" s="492"/>
      <c r="BB106" s="492"/>
      <c r="BC106" s="492"/>
      <c r="BD106" s="492"/>
      <c r="BE106" s="492"/>
      <c r="BF106" s="492"/>
      <c r="BG106" s="492"/>
      <c r="BH106" s="492"/>
      <c r="BI106" s="492"/>
      <c r="BJ106" s="492"/>
      <c r="BK106" s="492"/>
      <c r="BL106" s="492" t="s">
        <v>124</v>
      </c>
      <c r="BM106" s="492"/>
      <c r="BN106" s="492"/>
      <c r="BO106" s="492"/>
      <c r="BP106" s="492"/>
      <c r="BQ106" s="492"/>
      <c r="BR106" s="492"/>
      <c r="BS106" s="492" t="s">
        <v>124</v>
      </c>
      <c r="BT106" s="492"/>
      <c r="BU106" s="492" t="s">
        <v>124</v>
      </c>
      <c r="BV106" s="492"/>
      <c r="BW106" s="492" t="s">
        <v>124</v>
      </c>
      <c r="BX106" s="492" t="s">
        <v>124</v>
      </c>
      <c r="BY106" s="492"/>
      <c r="BZ106" s="492"/>
      <c r="CA106" s="492"/>
      <c r="CB106" s="492" t="s">
        <v>124</v>
      </c>
      <c r="CC106" s="492" t="s">
        <v>124</v>
      </c>
      <c r="CD106" s="492"/>
      <c r="CE106" s="492"/>
      <c r="CF106" s="492"/>
      <c r="CG106" s="494" t="s">
        <v>807</v>
      </c>
      <c r="CH106" s="492"/>
      <c r="CI106" s="492"/>
      <c r="CJ106" s="492"/>
      <c r="CK106" s="492"/>
      <c r="CL106" s="492"/>
      <c r="CM106" s="492"/>
      <c r="CN106" s="492"/>
      <c r="CO106" s="492"/>
      <c r="CP106" s="492"/>
      <c r="CQ106" s="492" t="s">
        <v>124</v>
      </c>
      <c r="CR106" s="492" t="s">
        <v>125</v>
      </c>
    </row>
    <row r="107" spans="1:96" s="288" customFormat="1" ht="42.65" customHeight="1">
      <c r="A107" s="5">
        <v>2400085596</v>
      </c>
      <c r="B107" s="48" t="s">
        <v>808</v>
      </c>
      <c r="C107" s="2" t="s">
        <v>554</v>
      </c>
      <c r="D107" s="18">
        <v>45326</v>
      </c>
      <c r="E107" s="1" t="s">
        <v>100</v>
      </c>
      <c r="F107" s="1" t="s">
        <v>122</v>
      </c>
      <c r="G107" s="21" t="s">
        <v>809</v>
      </c>
      <c r="H107" s="242"/>
      <c r="I107" s="242"/>
      <c r="J107" s="21" t="s">
        <v>258</v>
      </c>
      <c r="K107" s="48" t="s">
        <v>119</v>
      </c>
      <c r="L107" s="5" t="s">
        <v>104</v>
      </c>
      <c r="M107" s="47">
        <v>45331</v>
      </c>
      <c r="N107" s="5" t="s">
        <v>138</v>
      </c>
      <c r="O107" s="48" t="s">
        <v>251</v>
      </c>
      <c r="P107" s="2" t="s">
        <v>14082</v>
      </c>
      <c r="Q107" s="2" t="s">
        <v>14083</v>
      </c>
      <c r="R107" s="2" t="s">
        <v>123</v>
      </c>
      <c r="S107" s="5" t="str">
        <f t="shared" si="10"/>
        <v>N/D</v>
      </c>
      <c r="T107" s="6"/>
      <c r="U107" s="224" t="str">
        <f t="shared" si="11"/>
        <v>N/D</v>
      </c>
      <c r="V107" s="2"/>
      <c r="W107" s="2"/>
      <c r="X107" s="2"/>
      <c r="Y107" s="2"/>
      <c r="Z107" s="1159"/>
      <c r="AA107" s="2"/>
      <c r="AB107" s="48"/>
      <c r="AC107" s="2"/>
      <c r="AD107" s="2"/>
      <c r="AE107" s="2"/>
      <c r="AF107" s="2" t="s">
        <v>490</v>
      </c>
      <c r="AG107" s="5"/>
      <c r="AH107" s="5"/>
      <c r="AI107" s="5"/>
      <c r="AJ107" s="5"/>
      <c r="AK107" s="2"/>
      <c r="AL107" s="2"/>
      <c r="AM107" s="5"/>
      <c r="AN107" s="5"/>
      <c r="AO107" s="5" t="s">
        <v>124</v>
      </c>
      <c r="AP107" s="5"/>
      <c r="AQ107" s="5" t="s">
        <v>143</v>
      </c>
      <c r="AR107" s="5"/>
      <c r="AS107" s="5" t="s">
        <v>143</v>
      </c>
      <c r="AT107" s="5" t="s">
        <v>143</v>
      </c>
      <c r="AU107" s="5"/>
      <c r="AV107" s="5"/>
      <c r="AW107" s="5"/>
      <c r="AX107" s="5"/>
      <c r="AY107" s="5"/>
      <c r="AZ107" s="5"/>
      <c r="BA107" s="5"/>
      <c r="BB107" s="5"/>
      <c r="BC107" s="5"/>
      <c r="BD107" s="5"/>
      <c r="BE107" s="5"/>
      <c r="BF107" s="5"/>
      <c r="BG107" s="5"/>
      <c r="BH107" s="5"/>
      <c r="BI107" s="5"/>
      <c r="BJ107" s="5"/>
      <c r="BK107" s="5"/>
      <c r="BL107" s="5" t="s">
        <v>143</v>
      </c>
      <c r="BM107" s="5"/>
      <c r="BN107" s="5"/>
      <c r="BO107" s="5"/>
      <c r="BP107" s="5"/>
      <c r="BQ107" s="5"/>
      <c r="BR107" s="5"/>
      <c r="BS107" s="5"/>
      <c r="BT107" s="5"/>
      <c r="BU107" s="5"/>
      <c r="BV107" s="5"/>
      <c r="BW107" s="5"/>
      <c r="BX107" s="5"/>
      <c r="BY107" s="5"/>
      <c r="BZ107" s="5"/>
      <c r="CA107" s="5"/>
      <c r="CB107" s="5"/>
      <c r="CC107" s="5"/>
      <c r="CD107" s="5"/>
      <c r="CE107" s="5"/>
      <c r="CF107" s="5"/>
      <c r="CG107" s="2"/>
      <c r="CH107" s="5"/>
      <c r="CI107" s="5"/>
      <c r="CJ107" s="5"/>
      <c r="CK107" s="5"/>
      <c r="CL107" s="5"/>
      <c r="CM107" s="5"/>
      <c r="CN107" s="5"/>
      <c r="CO107" s="5"/>
      <c r="CP107" s="5"/>
      <c r="CQ107" s="5"/>
      <c r="CR107" s="5" t="s">
        <v>125</v>
      </c>
    </row>
    <row r="108" spans="1:96" ht="56">
      <c r="A108" s="492">
        <v>2500923306</v>
      </c>
      <c r="B108" s="493" t="s">
        <v>808</v>
      </c>
      <c r="C108" s="494" t="s">
        <v>554</v>
      </c>
      <c r="D108" s="553">
        <v>45967</v>
      </c>
      <c r="E108" s="496" t="s">
        <v>100</v>
      </c>
      <c r="F108" s="496" t="s">
        <v>122</v>
      </c>
      <c r="G108" s="497" t="s">
        <v>811</v>
      </c>
      <c r="H108" s="1139"/>
      <c r="I108" s="1139"/>
      <c r="J108" s="497" t="s">
        <v>277</v>
      </c>
      <c r="K108" s="493" t="s">
        <v>119</v>
      </c>
      <c r="L108" s="492" t="s">
        <v>104</v>
      </c>
      <c r="M108" s="498">
        <v>45971</v>
      </c>
      <c r="N108" s="492" t="s">
        <v>138</v>
      </c>
      <c r="O108" s="493" t="s">
        <v>251</v>
      </c>
      <c r="P108" s="494" t="s">
        <v>812</v>
      </c>
      <c r="Q108" s="494" t="s">
        <v>122</v>
      </c>
      <c r="R108" s="494" t="s">
        <v>123</v>
      </c>
      <c r="S108" s="492" t="str">
        <f t="shared" si="10"/>
        <v>N</v>
      </c>
      <c r="T108" s="495">
        <f t="shared" ref="T108:T113" si="12">_xlfn.XLOOKUP($A108,GCPJ,DATA,"N/D",0,-1)</f>
        <v>0</v>
      </c>
      <c r="U108" s="499">
        <f t="shared" si="11"/>
        <v>0.5625</v>
      </c>
      <c r="V108" s="494"/>
      <c r="W108" s="494"/>
      <c r="X108" s="494"/>
      <c r="Y108" s="494"/>
      <c r="Z108" s="1154" t="s">
        <v>150</v>
      </c>
      <c r="AA108" s="494"/>
      <c r="AB108" s="493"/>
      <c r="AC108" s="494"/>
      <c r="AD108" s="494"/>
      <c r="AE108" s="494"/>
      <c r="AF108" s="494"/>
      <c r="AG108" s="492"/>
      <c r="AH108" s="694"/>
      <c r="AI108" s="492"/>
      <c r="AJ108" s="492"/>
      <c r="AK108" s="494"/>
      <c r="AL108" s="494"/>
      <c r="AM108" s="492"/>
      <c r="AN108" s="694"/>
      <c r="AO108" s="492" t="s">
        <v>124</v>
      </c>
      <c r="AP108" s="492"/>
      <c r="AQ108" s="492"/>
      <c r="AR108" s="492"/>
      <c r="AS108" s="492"/>
      <c r="AT108" s="492"/>
      <c r="AU108" s="492"/>
      <c r="AV108" s="492"/>
      <c r="AW108" s="492"/>
      <c r="AX108" s="492"/>
      <c r="AY108" s="492"/>
      <c r="AZ108" s="492"/>
      <c r="BA108" s="492"/>
      <c r="BB108" s="492"/>
      <c r="BC108" s="492"/>
      <c r="BD108" s="492"/>
      <c r="BE108" s="492"/>
      <c r="BF108" s="492"/>
      <c r="BG108" s="492"/>
      <c r="BH108" s="492"/>
      <c r="BI108" s="492"/>
      <c r="BJ108" s="492"/>
      <c r="BK108" s="492"/>
      <c r="BL108" s="492"/>
      <c r="BM108" s="492"/>
      <c r="BN108" s="492"/>
      <c r="BO108" s="492"/>
      <c r="BP108" s="492"/>
      <c r="BQ108" s="492"/>
      <c r="BR108" s="492"/>
      <c r="BS108" s="492"/>
      <c r="BT108" s="492"/>
      <c r="BU108" s="492"/>
      <c r="BV108" s="492"/>
      <c r="BW108" s="492"/>
      <c r="BX108" s="492"/>
      <c r="BY108" s="492"/>
      <c r="BZ108" s="492"/>
      <c r="CA108" s="492"/>
      <c r="CB108" s="492"/>
      <c r="CC108" s="492"/>
      <c r="CD108" s="492"/>
      <c r="CE108" s="492"/>
      <c r="CF108" s="492"/>
      <c r="CG108" s="494"/>
      <c r="CH108" s="492"/>
      <c r="CI108" s="492"/>
      <c r="CJ108" s="492"/>
      <c r="CK108" s="492"/>
      <c r="CL108" s="492"/>
      <c r="CM108" s="492"/>
      <c r="CN108" s="492"/>
      <c r="CO108" s="492"/>
      <c r="CP108" s="492"/>
      <c r="CQ108" s="492"/>
      <c r="CR108" s="492" t="s">
        <v>125</v>
      </c>
    </row>
    <row r="109" spans="1:96" s="288" customFormat="1" ht="39" customHeight="1">
      <c r="A109" s="492">
        <v>2500046334</v>
      </c>
      <c r="B109" s="493" t="s">
        <v>813</v>
      </c>
      <c r="C109" s="501" t="s">
        <v>115</v>
      </c>
      <c r="D109" s="553">
        <v>45674</v>
      </c>
      <c r="E109" s="496" t="s">
        <v>814</v>
      </c>
      <c r="F109" s="496" t="s">
        <v>100</v>
      </c>
      <c r="G109" s="497" t="s">
        <v>815</v>
      </c>
      <c r="H109" s="1139"/>
      <c r="I109" s="1139"/>
      <c r="J109" s="497" t="s">
        <v>118</v>
      </c>
      <c r="K109" s="493" t="s">
        <v>429</v>
      </c>
      <c r="L109" s="492" t="s">
        <v>104</v>
      </c>
      <c r="M109" s="498">
        <v>45678</v>
      </c>
      <c r="N109" s="492" t="s">
        <v>105</v>
      </c>
      <c r="O109" s="493" t="s">
        <v>816</v>
      </c>
      <c r="P109" s="494" t="s">
        <v>817</v>
      </c>
      <c r="Q109" s="494" t="s">
        <v>158</v>
      </c>
      <c r="R109" s="494" t="s">
        <v>123</v>
      </c>
      <c r="S109" s="492" t="str">
        <f t="shared" ref="S109:S125" si="13">_xlfn.XLOOKUP($A109,GCPJ,DEFESA,"N/D",0,-1)</f>
        <v>N/D</v>
      </c>
      <c r="T109" s="495" t="str">
        <f t="shared" si="12"/>
        <v>N/D</v>
      </c>
      <c r="U109" s="499" t="str">
        <f t="shared" ref="U109:U140" si="14">_xlfn.XLOOKUP($A109,GCPJ,HORA,"N/D",0,-1)</f>
        <v>N/D</v>
      </c>
      <c r="V109" s="494"/>
      <c r="W109" s="494"/>
      <c r="X109" s="494"/>
      <c r="Y109" s="494"/>
      <c r="Z109" s="1237"/>
      <c r="AA109" s="494"/>
      <c r="AB109" s="493"/>
      <c r="AC109" s="494"/>
      <c r="AD109" s="494"/>
      <c r="AE109" s="494"/>
      <c r="AF109" s="494"/>
      <c r="AG109" s="492"/>
      <c r="AH109" s="492"/>
      <c r="AI109" s="492"/>
      <c r="AJ109" s="492"/>
      <c r="AK109" s="494"/>
      <c r="AL109" s="494"/>
      <c r="AM109" s="492"/>
      <c r="AN109" s="492"/>
      <c r="AO109" s="492" t="s">
        <v>124</v>
      </c>
      <c r="AP109" s="492"/>
      <c r="AQ109" s="492"/>
      <c r="AR109" s="492"/>
      <c r="AS109" s="492"/>
      <c r="AT109" s="492"/>
      <c r="AU109" s="492"/>
      <c r="AV109" s="492"/>
      <c r="AW109" s="492"/>
      <c r="AX109" s="492"/>
      <c r="AY109" s="492"/>
      <c r="AZ109" s="492"/>
      <c r="BA109" s="492"/>
      <c r="BB109" s="492"/>
      <c r="BC109" s="492"/>
      <c r="BD109" s="492"/>
      <c r="BE109" s="492"/>
      <c r="BF109" s="492"/>
      <c r="BG109" s="492"/>
      <c r="BH109" s="492"/>
      <c r="BI109" s="492"/>
      <c r="BJ109" s="492"/>
      <c r="BK109" s="492"/>
      <c r="BL109" s="492"/>
      <c r="BM109" s="492"/>
      <c r="BN109" s="492"/>
      <c r="BO109" s="492"/>
      <c r="BP109" s="492"/>
      <c r="BQ109" s="492"/>
      <c r="BR109" s="492"/>
      <c r="BS109" s="492"/>
      <c r="BT109" s="492"/>
      <c r="BU109" s="492"/>
      <c r="BV109" s="492"/>
      <c r="BW109" s="492"/>
      <c r="BX109" s="492"/>
      <c r="BY109" s="492"/>
      <c r="BZ109" s="492"/>
      <c r="CA109" s="492"/>
      <c r="CB109" s="492"/>
      <c r="CC109" s="492"/>
      <c r="CD109" s="492"/>
      <c r="CE109" s="492"/>
      <c r="CF109" s="492"/>
      <c r="CG109" s="494"/>
      <c r="CH109" s="492"/>
      <c r="CI109" s="492"/>
      <c r="CJ109" s="492"/>
      <c r="CK109" s="492"/>
      <c r="CL109" s="492"/>
      <c r="CM109" s="492"/>
      <c r="CN109" s="492"/>
      <c r="CO109" s="492"/>
      <c r="CP109" s="492"/>
      <c r="CQ109" s="492"/>
      <c r="CR109" s="492" t="s">
        <v>125</v>
      </c>
    </row>
    <row r="110" spans="1:96" s="288" customFormat="1" ht="69" customHeight="1">
      <c r="A110" s="492">
        <v>2400796141</v>
      </c>
      <c r="B110" s="493" t="s">
        <v>818</v>
      </c>
      <c r="C110" s="494" t="s">
        <v>115</v>
      </c>
      <c r="D110" s="18">
        <v>45559</v>
      </c>
      <c r="E110" s="496" t="s">
        <v>819</v>
      </c>
      <c r="F110" s="496" t="s">
        <v>182</v>
      </c>
      <c r="G110" s="497" t="s">
        <v>820</v>
      </c>
      <c r="H110" s="1139"/>
      <c r="I110" s="1139"/>
      <c r="J110" s="497" t="s">
        <v>118</v>
      </c>
      <c r="K110" s="493" t="s">
        <v>821</v>
      </c>
      <c r="L110" s="492" t="s">
        <v>104</v>
      </c>
      <c r="M110" s="498">
        <v>45562</v>
      </c>
      <c r="N110" s="492" t="s">
        <v>105</v>
      </c>
      <c r="O110" s="493" t="s">
        <v>822</v>
      </c>
      <c r="P110" s="494" t="s">
        <v>823</v>
      </c>
      <c r="Q110" s="2" t="s">
        <v>158</v>
      </c>
      <c r="R110" s="494" t="s">
        <v>109</v>
      </c>
      <c r="S110" s="492" t="str">
        <f t="shared" si="13"/>
        <v>N/D</v>
      </c>
      <c r="T110" s="495" t="str">
        <f t="shared" si="12"/>
        <v>N/D</v>
      </c>
      <c r="U110" s="499" t="str">
        <f t="shared" si="14"/>
        <v>N/D</v>
      </c>
      <c r="V110" s="494"/>
      <c r="W110" s="494"/>
      <c r="X110" s="494"/>
      <c r="Y110" s="494"/>
      <c r="Z110" s="1154"/>
      <c r="AA110" s="494"/>
      <c r="AB110" s="493"/>
      <c r="AC110" s="494"/>
      <c r="AD110" s="494"/>
      <c r="AE110" s="494"/>
      <c r="AF110" s="494"/>
      <c r="AG110" s="492"/>
      <c r="AH110" s="492"/>
      <c r="AI110" s="492"/>
      <c r="AJ110" s="492"/>
      <c r="AK110" s="494"/>
      <c r="AL110" s="494"/>
      <c r="AM110" s="492"/>
      <c r="AN110" s="492"/>
      <c r="AO110" s="492" t="s">
        <v>124</v>
      </c>
      <c r="AP110" s="492"/>
      <c r="AQ110" s="492"/>
      <c r="AR110" s="492"/>
      <c r="AS110" s="492"/>
      <c r="AT110" s="492"/>
      <c r="AU110" s="492"/>
      <c r="AV110" s="492"/>
      <c r="AW110" s="492"/>
      <c r="AX110" s="492"/>
      <c r="AY110" s="492"/>
      <c r="AZ110" s="492"/>
      <c r="BA110" s="492"/>
      <c r="BB110" s="492"/>
      <c r="BC110" s="492"/>
      <c r="BD110" s="492"/>
      <c r="BE110" s="492"/>
      <c r="BF110" s="492"/>
      <c r="BG110" s="492"/>
      <c r="BH110" s="492"/>
      <c r="BI110" s="492"/>
      <c r="BJ110" s="492"/>
      <c r="BK110" s="492"/>
      <c r="BL110" s="492"/>
      <c r="BM110" s="492"/>
      <c r="BN110" s="492"/>
      <c r="BO110" s="492"/>
      <c r="BP110" s="492"/>
      <c r="BQ110" s="492"/>
      <c r="BR110" s="492"/>
      <c r="BS110" s="492"/>
      <c r="BT110" s="492"/>
      <c r="BU110" s="492"/>
      <c r="BV110" s="492"/>
      <c r="BW110" s="492"/>
      <c r="BX110" s="492"/>
      <c r="BY110" s="492"/>
      <c r="BZ110" s="492"/>
      <c r="CA110" s="492"/>
      <c r="CB110" s="492"/>
      <c r="CC110" s="492"/>
      <c r="CD110" s="492"/>
      <c r="CE110" s="492"/>
      <c r="CF110" s="492"/>
      <c r="CG110" s="494"/>
      <c r="CH110" s="492"/>
      <c r="CI110" s="492"/>
      <c r="CJ110" s="492"/>
      <c r="CK110" s="492"/>
      <c r="CL110" s="492"/>
      <c r="CM110" s="492"/>
      <c r="CN110" s="492"/>
      <c r="CO110" s="492"/>
      <c r="CP110" s="492"/>
      <c r="CQ110" s="492"/>
      <c r="CR110" s="492" t="s">
        <v>125</v>
      </c>
    </row>
    <row r="111" spans="1:96" s="302" customFormat="1" ht="53.9" customHeight="1">
      <c r="A111" s="5">
        <v>2300245047</v>
      </c>
      <c r="B111" s="48" t="s">
        <v>824</v>
      </c>
      <c r="C111" s="2" t="s">
        <v>115</v>
      </c>
      <c r="D111" s="18">
        <v>45008</v>
      </c>
      <c r="E111" s="1" t="s">
        <v>825</v>
      </c>
      <c r="F111" s="1" t="s">
        <v>100</v>
      </c>
      <c r="G111" s="21" t="s">
        <v>826</v>
      </c>
      <c r="H111" s="242"/>
      <c r="I111" s="242"/>
      <c r="J111" s="21" t="s">
        <v>118</v>
      </c>
      <c r="K111" s="48" t="s">
        <v>827</v>
      </c>
      <c r="L111" s="5" t="s">
        <v>104</v>
      </c>
      <c r="M111" s="47">
        <v>45013</v>
      </c>
      <c r="N111" s="5" t="s">
        <v>105</v>
      </c>
      <c r="O111" s="48" t="s">
        <v>707</v>
      </c>
      <c r="P111" s="3" t="s">
        <v>828</v>
      </c>
      <c r="Q111" s="3" t="s">
        <v>202</v>
      </c>
      <c r="R111" s="2" t="s">
        <v>123</v>
      </c>
      <c r="S111" s="5" t="str">
        <f t="shared" si="13"/>
        <v>N/D</v>
      </c>
      <c r="T111" s="6" t="str">
        <f t="shared" si="12"/>
        <v>N/D</v>
      </c>
      <c r="U111" s="224" t="str">
        <f t="shared" si="14"/>
        <v>N/D</v>
      </c>
      <c r="V111" s="2"/>
      <c r="W111" s="2"/>
      <c r="X111" s="2"/>
      <c r="Y111" s="2"/>
      <c r="Z111" s="1155"/>
      <c r="AA111" s="2"/>
      <c r="AB111" s="48"/>
      <c r="AC111" s="2"/>
      <c r="AD111" s="2"/>
      <c r="AE111" s="2"/>
      <c r="AF111" s="2"/>
      <c r="AG111" s="5"/>
      <c r="AH111" s="5"/>
      <c r="AI111" s="5"/>
      <c r="AJ111" s="5"/>
      <c r="AK111" s="2"/>
      <c r="AL111" s="2"/>
      <c r="AM111" s="5"/>
      <c r="AN111" s="5"/>
      <c r="AO111" s="5" t="s">
        <v>124</v>
      </c>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2"/>
      <c r="CH111" s="5"/>
      <c r="CI111" s="5"/>
      <c r="CJ111" s="5"/>
      <c r="CK111" s="5"/>
      <c r="CL111" s="5"/>
      <c r="CM111" s="5"/>
      <c r="CN111" s="5"/>
      <c r="CO111" s="5"/>
      <c r="CP111" s="5"/>
      <c r="CQ111" s="5"/>
      <c r="CR111" s="5" t="s">
        <v>125</v>
      </c>
    </row>
    <row r="112" spans="1:96" ht="41.9" customHeight="1">
      <c r="A112" s="5">
        <v>2400259375</v>
      </c>
      <c r="B112" s="48" t="s">
        <v>829</v>
      </c>
      <c r="C112" s="19" t="s">
        <v>396</v>
      </c>
      <c r="D112" s="18">
        <v>45385</v>
      </c>
      <c r="E112" s="1" t="s">
        <v>100</v>
      </c>
      <c r="F112" s="2" t="s">
        <v>122</v>
      </c>
      <c r="G112" s="21" t="s">
        <v>830</v>
      </c>
      <c r="J112" s="21" t="s">
        <v>263</v>
      </c>
      <c r="K112" s="48" t="s">
        <v>831</v>
      </c>
      <c r="L112" s="5" t="s">
        <v>104</v>
      </c>
      <c r="M112" s="47">
        <v>45390</v>
      </c>
      <c r="N112" s="1" t="s">
        <v>138</v>
      </c>
      <c r="O112" s="135" t="s">
        <v>832</v>
      </c>
      <c r="P112" s="2" t="s">
        <v>833</v>
      </c>
      <c r="Q112" s="2" t="s">
        <v>158</v>
      </c>
      <c r="R112" s="2" t="s">
        <v>142</v>
      </c>
      <c r="S112" s="5" t="str">
        <f t="shared" si="13"/>
        <v>N/D</v>
      </c>
      <c r="T112" s="6" t="str">
        <f t="shared" si="12"/>
        <v>N/D</v>
      </c>
      <c r="U112" s="224" t="str">
        <f t="shared" si="14"/>
        <v>N/D</v>
      </c>
      <c r="Z112" s="680"/>
      <c r="AH112" s="5"/>
      <c r="AN112" s="5"/>
      <c r="AO112" s="5" t="s">
        <v>124</v>
      </c>
      <c r="CC112" s="5" t="s">
        <v>124</v>
      </c>
      <c r="CG112" s="2" t="s">
        <v>78</v>
      </c>
      <c r="CR112" s="5" t="s">
        <v>125</v>
      </c>
    </row>
    <row r="113" spans="1:96" s="288" customFormat="1" ht="58.5" customHeight="1">
      <c r="A113" s="22">
        <v>1900224844</v>
      </c>
      <c r="B113" s="50" t="s">
        <v>834</v>
      </c>
      <c r="C113" s="20" t="s">
        <v>97</v>
      </c>
      <c r="D113" s="18">
        <v>43518</v>
      </c>
      <c r="E113" s="1" t="s">
        <v>127</v>
      </c>
      <c r="F113" s="1" t="s">
        <v>100</v>
      </c>
      <c r="G113" s="20" t="s">
        <v>835</v>
      </c>
      <c r="H113" s="50"/>
      <c r="I113" s="50"/>
      <c r="J113" s="20" t="s">
        <v>284</v>
      </c>
      <c r="K113" s="90" t="s">
        <v>103</v>
      </c>
      <c r="L113" s="3" t="s">
        <v>104</v>
      </c>
      <c r="M113" s="44"/>
      <c r="N113" s="3" t="s">
        <v>105</v>
      </c>
      <c r="O113" s="48" t="s">
        <v>131</v>
      </c>
      <c r="P113" s="1" t="s">
        <v>836</v>
      </c>
      <c r="Q113" s="3" t="s">
        <v>202</v>
      </c>
      <c r="R113" s="1" t="s">
        <v>109</v>
      </c>
      <c r="S113" s="5" t="str">
        <f t="shared" si="13"/>
        <v>N/D</v>
      </c>
      <c r="T113" s="6" t="str">
        <f t="shared" si="12"/>
        <v>N/D</v>
      </c>
      <c r="U113" s="224" t="str">
        <f t="shared" si="14"/>
        <v>N/D</v>
      </c>
      <c r="V113" s="2"/>
      <c r="W113" s="2"/>
      <c r="X113" s="2"/>
      <c r="Y113" s="2"/>
      <c r="Z113" s="1155"/>
      <c r="AA113" s="2"/>
      <c r="AB113" s="48"/>
      <c r="AC113" s="2"/>
      <c r="AD113" s="2"/>
      <c r="AE113" s="2"/>
      <c r="AF113" s="2"/>
      <c r="AG113" s="5"/>
      <c r="AH113" s="5"/>
      <c r="AI113" s="5"/>
      <c r="AJ113" s="5"/>
      <c r="AK113" s="2"/>
      <c r="AL113" s="2"/>
      <c r="AM113" s="5"/>
      <c r="AN113" s="5"/>
      <c r="AO113" s="5"/>
      <c r="AP113" s="5"/>
      <c r="AQ113" s="1"/>
      <c r="AR113" s="1"/>
      <c r="AS113" s="1"/>
      <c r="AT113" s="1"/>
      <c r="AU113" s="1"/>
      <c r="AV113" s="1"/>
      <c r="AW113" s="1"/>
      <c r="AX113" s="1"/>
      <c r="AY113" s="38"/>
      <c r="AZ113" s="1"/>
      <c r="BA113" s="1"/>
      <c r="BB113" s="1"/>
      <c r="BC113" s="1"/>
      <c r="BD113" s="1"/>
      <c r="BE113" s="1"/>
      <c r="BF113" s="1"/>
      <c r="BG113" s="1"/>
      <c r="BH113" s="1"/>
      <c r="BI113" s="1"/>
      <c r="BJ113" s="1"/>
      <c r="BK113" s="1"/>
      <c r="BL113" s="2"/>
      <c r="BM113" s="2"/>
      <c r="BN113" s="2"/>
      <c r="BO113" s="2"/>
      <c r="BP113" s="2"/>
      <c r="BQ113" s="2"/>
      <c r="BR113" s="2"/>
      <c r="BS113" s="2"/>
      <c r="BT113" s="2"/>
      <c r="BU113" s="1"/>
      <c r="BV113" s="2"/>
      <c r="BW113" s="2"/>
      <c r="BX113" s="2"/>
      <c r="BY113" s="2"/>
      <c r="BZ113" s="2"/>
      <c r="CA113" s="2"/>
      <c r="CB113" s="2"/>
      <c r="CC113" s="2"/>
      <c r="CD113" s="2"/>
      <c r="CE113" s="2"/>
      <c r="CF113" s="2"/>
      <c r="CG113" s="2"/>
      <c r="CH113" s="2"/>
      <c r="CI113" s="2"/>
      <c r="CJ113" s="2"/>
      <c r="CK113" s="5" t="s">
        <v>124</v>
      </c>
      <c r="CL113" s="2"/>
      <c r="CM113" s="2"/>
      <c r="CN113" s="2"/>
      <c r="CO113" s="2"/>
      <c r="CP113" s="2"/>
      <c r="CQ113" s="2"/>
      <c r="CR113" s="5" t="s">
        <v>113</v>
      </c>
    </row>
    <row r="114" spans="1:96" s="288" customFormat="1" ht="54" customHeight="1">
      <c r="A114" s="492">
        <v>2600125908</v>
      </c>
      <c r="B114" s="493" t="s">
        <v>837</v>
      </c>
      <c r="C114" s="494"/>
      <c r="D114" s="553">
        <v>46076</v>
      </c>
      <c r="E114" s="496" t="s">
        <v>100</v>
      </c>
      <c r="F114" s="496" t="s">
        <v>122</v>
      </c>
      <c r="G114" s="497" t="s">
        <v>838</v>
      </c>
      <c r="H114" s="1139" t="s">
        <v>839</v>
      </c>
      <c r="I114" s="1139"/>
      <c r="J114" s="497" t="s">
        <v>162</v>
      </c>
      <c r="K114" s="493" t="s">
        <v>270</v>
      </c>
      <c r="L114" s="492" t="s">
        <v>104</v>
      </c>
      <c r="M114" s="498">
        <v>46083</v>
      </c>
      <c r="N114" s="492" t="s">
        <v>138</v>
      </c>
      <c r="O114" s="493" t="s">
        <v>801</v>
      </c>
      <c r="P114" s="494" t="s">
        <v>121</v>
      </c>
      <c r="Q114" s="494" t="s">
        <v>122</v>
      </c>
      <c r="R114" s="494" t="s">
        <v>123</v>
      </c>
      <c r="S114" s="492" t="str">
        <f t="shared" si="13"/>
        <v>N</v>
      </c>
      <c r="T114" s="495">
        <v>46147</v>
      </c>
      <c r="U114" s="499">
        <f t="shared" si="14"/>
        <v>0.44444444444444442</v>
      </c>
      <c r="V114" s="494"/>
      <c r="W114" s="494"/>
      <c r="X114" s="494"/>
      <c r="Y114" s="494"/>
      <c r="Z114" s="1154" t="s">
        <v>1256</v>
      </c>
      <c r="AA114" s="494"/>
      <c r="AB114" s="493"/>
      <c r="AC114" s="494"/>
      <c r="AD114" s="494"/>
      <c r="AE114" s="494"/>
      <c r="AF114" s="494"/>
      <c r="AG114" s="492"/>
      <c r="AH114" s="694"/>
      <c r="AI114" s="492"/>
      <c r="AJ114" s="492"/>
      <c r="AK114" s="494"/>
      <c r="AL114" s="494"/>
      <c r="AM114" s="492"/>
      <c r="AN114" s="694"/>
      <c r="AO114" s="492" t="s">
        <v>124</v>
      </c>
      <c r="AP114" s="492"/>
      <c r="AQ114" s="492"/>
      <c r="AR114" s="492"/>
      <c r="AS114" s="492"/>
      <c r="AT114" s="492"/>
      <c r="AU114" s="492"/>
      <c r="AV114" s="492"/>
      <c r="AW114" s="492"/>
      <c r="AX114" s="492"/>
      <c r="AY114" s="492"/>
      <c r="AZ114" s="492"/>
      <c r="BA114" s="492"/>
      <c r="BB114" s="492"/>
      <c r="BC114" s="492"/>
      <c r="BD114" s="492"/>
      <c r="BE114" s="492"/>
      <c r="BF114" s="492"/>
      <c r="BG114" s="492"/>
      <c r="BH114" s="492"/>
      <c r="BI114" s="492"/>
      <c r="BJ114" s="492"/>
      <c r="BK114" s="492"/>
      <c r="BL114" s="492"/>
      <c r="BM114" s="492"/>
      <c r="BN114" s="492"/>
      <c r="BO114" s="492"/>
      <c r="BP114" s="492"/>
      <c r="BQ114" s="492"/>
      <c r="BR114" s="492"/>
      <c r="BS114" s="492"/>
      <c r="BT114" s="492"/>
      <c r="BU114" s="492"/>
      <c r="BV114" s="492"/>
      <c r="BW114" s="492"/>
      <c r="BX114" s="492"/>
      <c r="BY114" s="492"/>
      <c r="BZ114" s="492"/>
      <c r="CA114" s="492"/>
      <c r="CB114" s="492"/>
      <c r="CC114" s="492"/>
      <c r="CD114" s="492"/>
      <c r="CE114" s="492"/>
      <c r="CF114" s="492"/>
      <c r="CG114" s="494"/>
      <c r="CH114" s="492"/>
      <c r="CI114" s="492"/>
      <c r="CJ114" s="492"/>
      <c r="CK114" s="492"/>
      <c r="CL114" s="492"/>
      <c r="CM114" s="492"/>
      <c r="CN114" s="492"/>
      <c r="CO114" s="492"/>
      <c r="CP114" s="492"/>
      <c r="CQ114" s="492"/>
      <c r="CR114" s="492" t="s">
        <v>125</v>
      </c>
    </row>
    <row r="115" spans="1:96" s="492" customFormat="1" ht="57.65" customHeight="1">
      <c r="A115" s="492">
        <v>2500029427</v>
      </c>
      <c r="B115" s="493" t="s">
        <v>840</v>
      </c>
      <c r="C115" s="494" t="s">
        <v>115</v>
      </c>
      <c r="D115" s="18">
        <v>45645</v>
      </c>
      <c r="E115" s="496" t="s">
        <v>814</v>
      </c>
      <c r="F115" s="496" t="s">
        <v>100</v>
      </c>
      <c r="G115" s="497" t="s">
        <v>841</v>
      </c>
      <c r="H115" s="1139"/>
      <c r="I115" s="1139"/>
      <c r="J115" s="497" t="s">
        <v>162</v>
      </c>
      <c r="K115" s="493" t="s">
        <v>119</v>
      </c>
      <c r="L115" s="492" t="s">
        <v>104</v>
      </c>
      <c r="M115" s="498">
        <v>45671</v>
      </c>
      <c r="N115" s="492" t="s">
        <v>105</v>
      </c>
      <c r="O115" s="493" t="s">
        <v>842</v>
      </c>
      <c r="P115" s="494" t="s">
        <v>121</v>
      </c>
      <c r="Q115" s="494" t="s">
        <v>122</v>
      </c>
      <c r="R115" s="494" t="s">
        <v>123</v>
      </c>
      <c r="S115" s="492" t="str">
        <f t="shared" si="13"/>
        <v>BAIXADA</v>
      </c>
      <c r="T115" s="495" t="str">
        <f t="shared" ref="T115:T121" si="15">_xlfn.XLOOKUP($A115,GCPJ,DATA,"N/D",0,-1)</f>
        <v>TECNOLOGIA BANCARIA + Banco Bradesco + 3</v>
      </c>
      <c r="U115" s="499">
        <f t="shared" si="14"/>
        <v>0.65277777777777779</v>
      </c>
      <c r="V115" s="494"/>
      <c r="W115" s="494"/>
      <c r="X115" s="494"/>
      <c r="Y115" s="494"/>
      <c r="Z115" s="1154"/>
      <c r="AA115" s="494"/>
      <c r="AB115" s="493"/>
      <c r="AC115" s="494"/>
      <c r="AD115" s="494"/>
      <c r="AE115" s="494"/>
      <c r="AF115" s="494"/>
      <c r="AK115" s="494"/>
      <c r="AL115" s="494"/>
      <c r="AO115" s="492" t="s">
        <v>124</v>
      </c>
      <c r="CG115" s="494"/>
      <c r="CR115" s="492" t="s">
        <v>125</v>
      </c>
    </row>
    <row r="116" spans="1:96" s="503" customFormat="1" ht="69.650000000000006" customHeight="1">
      <c r="A116" s="5">
        <v>2200814993</v>
      </c>
      <c r="B116" s="48" t="s">
        <v>843</v>
      </c>
      <c r="C116" s="2" t="s">
        <v>97</v>
      </c>
      <c r="D116" s="18">
        <v>44768</v>
      </c>
      <c r="E116" s="1" t="s">
        <v>844</v>
      </c>
      <c r="F116" s="1" t="s">
        <v>845</v>
      </c>
      <c r="G116" s="2" t="s">
        <v>846</v>
      </c>
      <c r="H116" s="242"/>
      <c r="I116" s="242"/>
      <c r="J116" s="2" t="s">
        <v>398</v>
      </c>
      <c r="K116" s="48" t="s">
        <v>103</v>
      </c>
      <c r="L116" s="5" t="s">
        <v>104</v>
      </c>
      <c r="M116" s="47">
        <v>44834</v>
      </c>
      <c r="N116" s="5" t="s">
        <v>105</v>
      </c>
      <c r="O116" s="48" t="s">
        <v>847</v>
      </c>
      <c r="P116" s="3" t="s">
        <v>848</v>
      </c>
      <c r="Q116" s="3" t="s">
        <v>551</v>
      </c>
      <c r="R116" s="3" t="s">
        <v>109</v>
      </c>
      <c r="S116" s="5" t="str">
        <f t="shared" si="13"/>
        <v>N/D</v>
      </c>
      <c r="T116" s="6" t="str">
        <f t="shared" si="15"/>
        <v>N/D</v>
      </c>
      <c r="U116" s="224" t="str">
        <f t="shared" si="14"/>
        <v>N/D</v>
      </c>
      <c r="V116" s="2"/>
      <c r="W116" s="2"/>
      <c r="X116" s="2"/>
      <c r="Y116" s="2"/>
      <c r="Z116" s="1155"/>
      <c r="AA116" s="2"/>
      <c r="AB116" s="48"/>
      <c r="AC116" s="2"/>
      <c r="AD116" s="2"/>
      <c r="AE116" s="2"/>
      <c r="AF116" s="2"/>
      <c r="AG116" s="5"/>
      <c r="AH116" s="5"/>
      <c r="AI116" s="5"/>
      <c r="AJ116" s="5"/>
      <c r="AK116" s="2"/>
      <c r="AL116" s="2"/>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2"/>
      <c r="CH116" s="5"/>
      <c r="CI116" s="5"/>
      <c r="CJ116" s="5"/>
      <c r="CK116" s="5"/>
      <c r="CL116" s="5"/>
      <c r="CM116" s="5"/>
      <c r="CN116" s="5"/>
      <c r="CO116" s="5"/>
      <c r="CP116" s="5"/>
      <c r="CQ116" s="5"/>
      <c r="CR116" s="5" t="s">
        <v>113</v>
      </c>
    </row>
    <row r="117" spans="1:96" s="288" customFormat="1" ht="57" customHeight="1">
      <c r="A117" s="5">
        <v>2300164337</v>
      </c>
      <c r="B117" s="48" t="s">
        <v>849</v>
      </c>
      <c r="C117" s="2" t="s">
        <v>97</v>
      </c>
      <c r="D117" s="18">
        <v>44953</v>
      </c>
      <c r="E117" s="1" t="s">
        <v>339</v>
      </c>
      <c r="F117" s="2" t="s">
        <v>850</v>
      </c>
      <c r="G117" s="21" t="s">
        <v>851</v>
      </c>
      <c r="H117" s="242"/>
      <c r="I117" s="242"/>
      <c r="J117" s="21" t="s">
        <v>199</v>
      </c>
      <c r="K117" s="48" t="s">
        <v>103</v>
      </c>
      <c r="L117" s="5" t="s">
        <v>104</v>
      </c>
      <c r="M117" s="47">
        <v>44986</v>
      </c>
      <c r="N117" s="5" t="s">
        <v>105</v>
      </c>
      <c r="O117" s="48" t="s">
        <v>852</v>
      </c>
      <c r="P117" s="2" t="s">
        <v>853</v>
      </c>
      <c r="Q117" s="2" t="s">
        <v>202</v>
      </c>
      <c r="R117" s="2" t="s">
        <v>109</v>
      </c>
      <c r="S117" s="5" t="str">
        <f t="shared" si="13"/>
        <v>N/D</v>
      </c>
      <c r="T117" s="6" t="str">
        <f t="shared" si="15"/>
        <v>N/D</v>
      </c>
      <c r="U117" s="224" t="str">
        <f t="shared" si="14"/>
        <v>N/D</v>
      </c>
      <c r="V117" s="2"/>
      <c r="W117" s="2"/>
      <c r="X117" s="2"/>
      <c r="Y117" s="2"/>
      <c r="Z117" s="1155"/>
      <c r="AA117" s="2"/>
      <c r="AB117" s="48"/>
      <c r="AC117" s="2"/>
      <c r="AD117" s="2"/>
      <c r="AE117" s="2"/>
      <c r="AF117" s="2"/>
      <c r="AG117" s="5"/>
      <c r="AH117" s="5"/>
      <c r="AI117" s="5"/>
      <c r="AJ117" s="5"/>
      <c r="AK117" s="2"/>
      <c r="AL117" s="2"/>
      <c r="AM117" s="5"/>
      <c r="AN117" s="5"/>
      <c r="AO117" s="5" t="s">
        <v>124</v>
      </c>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2"/>
      <c r="CH117" s="5"/>
      <c r="CI117" s="5"/>
      <c r="CJ117" s="5"/>
      <c r="CK117" s="5"/>
      <c r="CL117" s="5"/>
      <c r="CM117" s="5"/>
      <c r="CN117" s="5"/>
      <c r="CO117" s="5"/>
      <c r="CP117" s="5"/>
      <c r="CQ117" s="5"/>
      <c r="CR117" s="5" t="s">
        <v>125</v>
      </c>
    </row>
    <row r="118" spans="1:96" s="302" customFormat="1" ht="48" customHeight="1">
      <c r="A118" s="22">
        <v>1900328310</v>
      </c>
      <c r="B118" s="49" t="s">
        <v>854</v>
      </c>
      <c r="C118" s="20" t="s">
        <v>97</v>
      </c>
      <c r="D118" s="18">
        <v>43504</v>
      </c>
      <c r="E118" s="1" t="s">
        <v>855</v>
      </c>
      <c r="F118" s="1" t="s">
        <v>856</v>
      </c>
      <c r="G118" s="20" t="s">
        <v>857</v>
      </c>
      <c r="H118" s="50"/>
      <c r="I118" s="50"/>
      <c r="J118" s="19" t="s">
        <v>385</v>
      </c>
      <c r="K118" s="135" t="s">
        <v>399</v>
      </c>
      <c r="L118" s="3" t="s">
        <v>104</v>
      </c>
      <c r="M118" s="45"/>
      <c r="N118" s="3" t="s">
        <v>105</v>
      </c>
      <c r="O118" s="48" t="s">
        <v>858</v>
      </c>
      <c r="P118" s="1" t="s">
        <v>859</v>
      </c>
      <c r="Q118" s="3" t="s">
        <v>860</v>
      </c>
      <c r="R118" s="1" t="s">
        <v>142</v>
      </c>
      <c r="S118" s="5" t="str">
        <f t="shared" si="13"/>
        <v>N/D</v>
      </c>
      <c r="T118" s="6" t="str">
        <f t="shared" si="15"/>
        <v>N/D</v>
      </c>
      <c r="U118" s="224" t="str">
        <f t="shared" si="14"/>
        <v>N/D</v>
      </c>
      <c r="V118" s="2"/>
      <c r="W118" s="2"/>
      <c r="X118" s="2"/>
      <c r="Y118" s="2"/>
      <c r="Z118" s="1155"/>
      <c r="AA118" s="2"/>
      <c r="AB118" s="48"/>
      <c r="AC118" s="2"/>
      <c r="AD118" s="2"/>
      <c r="AE118" s="2"/>
      <c r="AF118" s="2"/>
      <c r="AG118" s="5"/>
      <c r="AH118" s="5"/>
      <c r="AI118" s="5"/>
      <c r="AJ118" s="5"/>
      <c r="AK118" s="2"/>
      <c r="AL118" s="2"/>
      <c r="AM118" s="5"/>
      <c r="AN118" s="5"/>
      <c r="AO118" s="5"/>
      <c r="AP118" s="5"/>
      <c r="AQ118" s="1"/>
      <c r="AR118" s="1"/>
      <c r="AS118" s="1"/>
      <c r="AT118" s="1"/>
      <c r="AU118" s="1"/>
      <c r="AV118" s="1"/>
      <c r="AW118" s="1"/>
      <c r="AX118" s="1"/>
      <c r="AY118" s="38"/>
      <c r="AZ118" s="1"/>
      <c r="BA118" s="1"/>
      <c r="BB118" s="1"/>
      <c r="BC118" s="1"/>
      <c r="BD118" s="1"/>
      <c r="BE118" s="1"/>
      <c r="BF118" s="1"/>
      <c r="BG118" s="1"/>
      <c r="BH118" s="1"/>
      <c r="BI118" s="1"/>
      <c r="BJ118" s="1"/>
      <c r="BK118" s="1"/>
      <c r="BL118" s="2"/>
      <c r="BM118" s="2"/>
      <c r="BN118" s="2"/>
      <c r="BO118" s="2"/>
      <c r="BP118" s="2"/>
      <c r="BQ118" s="2"/>
      <c r="BR118" s="2"/>
      <c r="BS118" s="2"/>
      <c r="BT118" s="2"/>
      <c r="BU118" s="1"/>
      <c r="BV118" s="2"/>
      <c r="BW118" s="2"/>
      <c r="BX118" s="2"/>
      <c r="BY118" s="2"/>
      <c r="BZ118" s="2"/>
      <c r="CA118" s="2"/>
      <c r="CB118" s="2"/>
      <c r="CC118" s="2"/>
      <c r="CD118" s="2"/>
      <c r="CE118" s="2"/>
      <c r="CF118" s="2"/>
      <c r="CG118" s="2"/>
      <c r="CH118" s="2"/>
      <c r="CI118" s="2"/>
      <c r="CJ118" s="2"/>
      <c r="CK118" s="2"/>
      <c r="CL118" s="2"/>
      <c r="CM118" s="2"/>
      <c r="CN118" s="2"/>
      <c r="CO118" s="2"/>
      <c r="CP118" s="2"/>
      <c r="CQ118" s="2"/>
      <c r="CR118" s="5" t="s">
        <v>125</v>
      </c>
    </row>
    <row r="119" spans="1:96" s="288" customFormat="1" ht="78" customHeight="1">
      <c r="A119" s="502">
        <v>2500327612</v>
      </c>
      <c r="B119" s="850" t="s">
        <v>861</v>
      </c>
      <c r="C119" s="496" t="s">
        <v>97</v>
      </c>
      <c r="D119" s="851">
        <v>45771</v>
      </c>
      <c r="E119" s="496" t="s">
        <v>339</v>
      </c>
      <c r="F119" s="496" t="s">
        <v>862</v>
      </c>
      <c r="G119" s="501" t="s">
        <v>863</v>
      </c>
      <c r="H119" s="1141"/>
      <c r="I119" s="1141"/>
      <c r="J119" s="501" t="s">
        <v>162</v>
      </c>
      <c r="K119" s="850" t="s">
        <v>103</v>
      </c>
      <c r="L119" s="502" t="s">
        <v>104</v>
      </c>
      <c r="M119" s="856">
        <v>45777</v>
      </c>
      <c r="N119" s="502" t="s">
        <v>105</v>
      </c>
      <c r="O119" s="850" t="s">
        <v>864</v>
      </c>
      <c r="P119" s="496" t="s">
        <v>865</v>
      </c>
      <c r="Q119" s="496" t="s">
        <v>453</v>
      </c>
      <c r="R119" s="496" t="s">
        <v>123</v>
      </c>
      <c r="S119" s="502" t="str">
        <f t="shared" si="13"/>
        <v>BAIXADA</v>
      </c>
      <c r="T119" s="852" t="str">
        <f t="shared" si="15"/>
        <v>n</v>
      </c>
      <c r="U119" s="853">
        <f t="shared" si="14"/>
        <v>0.58333333333333337</v>
      </c>
      <c r="V119" s="496"/>
      <c r="W119" s="496"/>
      <c r="X119" s="496"/>
      <c r="Y119" s="496"/>
      <c r="Z119" s="1165"/>
      <c r="AA119" s="496"/>
      <c r="AB119" s="850"/>
      <c r="AC119" s="496"/>
      <c r="AD119" s="496"/>
      <c r="AE119" s="496"/>
      <c r="AF119" s="496"/>
      <c r="AG119" s="502"/>
      <c r="AH119" s="857"/>
      <c r="AI119" s="502"/>
      <c r="AJ119" s="502"/>
      <c r="AK119" s="496"/>
      <c r="AL119" s="496"/>
      <c r="AM119" s="502"/>
      <c r="AN119" s="502"/>
      <c r="AO119" s="502" t="s">
        <v>124</v>
      </c>
      <c r="AP119" s="502"/>
      <c r="AQ119" s="502"/>
      <c r="AR119" s="502"/>
      <c r="AS119" s="502"/>
      <c r="AT119" s="502"/>
      <c r="AU119" s="502"/>
      <c r="AV119" s="502"/>
      <c r="AW119" s="502"/>
      <c r="AX119" s="502"/>
      <c r="AY119" s="502"/>
      <c r="AZ119" s="502"/>
      <c r="BA119" s="502"/>
      <c r="BB119" s="502"/>
      <c r="BC119" s="502"/>
      <c r="BD119" s="502"/>
      <c r="BE119" s="502"/>
      <c r="BF119" s="502"/>
      <c r="BG119" s="502"/>
      <c r="BH119" s="502"/>
      <c r="BI119" s="502"/>
      <c r="BJ119" s="502"/>
      <c r="BK119" s="502"/>
      <c r="BL119" s="502"/>
      <c r="BM119" s="502"/>
      <c r="BN119" s="502"/>
      <c r="BO119" s="502"/>
      <c r="BP119" s="502"/>
      <c r="BQ119" s="502"/>
      <c r="BR119" s="502"/>
      <c r="BS119" s="502"/>
      <c r="BT119" s="502"/>
      <c r="BU119" s="502"/>
      <c r="BV119" s="502"/>
      <c r="BW119" s="502"/>
      <c r="BX119" s="502"/>
      <c r="BY119" s="502"/>
      <c r="BZ119" s="502"/>
      <c r="CA119" s="502"/>
      <c r="CB119" s="502"/>
      <c r="CC119" s="502"/>
      <c r="CD119" s="502"/>
      <c r="CE119" s="502"/>
      <c r="CF119" s="502"/>
      <c r="CG119" s="496"/>
      <c r="CH119" s="502"/>
      <c r="CI119" s="502"/>
      <c r="CJ119" s="502"/>
      <c r="CK119" s="502"/>
      <c r="CL119" s="502"/>
      <c r="CM119" s="502"/>
      <c r="CN119" s="502"/>
      <c r="CO119" s="502"/>
      <c r="CP119" s="502"/>
      <c r="CQ119" s="502"/>
      <c r="CR119" s="502" t="s">
        <v>125</v>
      </c>
    </row>
    <row r="120" spans="1:96" s="288" customFormat="1" ht="67.25" customHeight="1">
      <c r="A120" s="492">
        <v>2400739565</v>
      </c>
      <c r="B120" s="493" t="s">
        <v>866</v>
      </c>
      <c r="C120" s="494" t="s">
        <v>499</v>
      </c>
      <c r="D120" s="553">
        <v>45495</v>
      </c>
      <c r="E120" s="496" t="s">
        <v>100</v>
      </c>
      <c r="F120" s="496" t="s">
        <v>122</v>
      </c>
      <c r="G120" s="497" t="s">
        <v>867</v>
      </c>
      <c r="H120" s="1139"/>
      <c r="I120" s="1139"/>
      <c r="J120" s="497" t="s">
        <v>162</v>
      </c>
      <c r="K120" s="493" t="s">
        <v>103</v>
      </c>
      <c r="L120" s="492" t="s">
        <v>104</v>
      </c>
      <c r="M120" s="498">
        <v>45546</v>
      </c>
      <c r="N120" s="492" t="s">
        <v>138</v>
      </c>
      <c r="O120" s="493" t="s">
        <v>868</v>
      </c>
      <c r="P120" s="494" t="s">
        <v>869</v>
      </c>
      <c r="Q120" s="494" t="s">
        <v>158</v>
      </c>
      <c r="R120" s="494" t="s">
        <v>109</v>
      </c>
      <c r="S120" s="492" t="str">
        <f t="shared" si="13"/>
        <v>N/D</v>
      </c>
      <c r="T120" s="495" t="str">
        <f t="shared" si="15"/>
        <v>N/D</v>
      </c>
      <c r="U120" s="499" t="str">
        <f t="shared" si="14"/>
        <v>N/D</v>
      </c>
      <c r="V120" s="494"/>
      <c r="W120" s="494"/>
      <c r="X120" s="494"/>
      <c r="Y120" s="494"/>
      <c r="Z120" s="1154"/>
      <c r="AA120" s="494"/>
      <c r="AB120" s="493"/>
      <c r="AC120" s="494"/>
      <c r="AD120" s="494"/>
      <c r="AE120" s="494"/>
      <c r="AF120" s="494"/>
      <c r="AG120" s="492"/>
      <c r="AH120" s="492"/>
      <c r="AI120" s="492"/>
      <c r="AJ120" s="492"/>
      <c r="AK120" s="494"/>
      <c r="AL120" s="494"/>
      <c r="AM120" s="492"/>
      <c r="AN120" s="492"/>
      <c r="AO120" s="492" t="s">
        <v>124</v>
      </c>
      <c r="AP120" s="492"/>
      <c r="AQ120" s="492" t="s">
        <v>143</v>
      </c>
      <c r="AR120" s="492"/>
      <c r="AS120" s="492" t="s">
        <v>143</v>
      </c>
      <c r="AT120" s="492" t="s">
        <v>143</v>
      </c>
      <c r="AU120" s="492"/>
      <c r="AV120" s="492"/>
      <c r="AW120" s="492"/>
      <c r="AX120" s="492"/>
      <c r="AY120" s="492"/>
      <c r="AZ120" s="492"/>
      <c r="BA120" s="492"/>
      <c r="BB120" s="492"/>
      <c r="BC120" s="492"/>
      <c r="BD120" s="492"/>
      <c r="BE120" s="492"/>
      <c r="BF120" s="492"/>
      <c r="BG120" s="492"/>
      <c r="BH120" s="492" t="s">
        <v>143</v>
      </c>
      <c r="BI120" s="492"/>
      <c r="BJ120" s="492"/>
      <c r="BK120" s="492"/>
      <c r="BL120" s="492" t="s">
        <v>143</v>
      </c>
      <c r="BM120" s="492"/>
      <c r="BN120" s="492"/>
      <c r="BO120" s="492"/>
      <c r="BP120" s="492"/>
      <c r="BQ120" s="492"/>
      <c r="BR120" s="492"/>
      <c r="BS120" s="492"/>
      <c r="BT120" s="492"/>
      <c r="BU120" s="492"/>
      <c r="BV120" s="492"/>
      <c r="BW120" s="492"/>
      <c r="BX120" s="492"/>
      <c r="BY120" s="492"/>
      <c r="BZ120" s="492"/>
      <c r="CA120" s="492"/>
      <c r="CB120" s="492"/>
      <c r="CC120" s="492"/>
      <c r="CD120" s="492"/>
      <c r="CE120" s="492"/>
      <c r="CF120" s="492"/>
      <c r="CG120" s="494"/>
      <c r="CH120" s="492"/>
      <c r="CI120" s="492"/>
      <c r="CJ120" s="492"/>
      <c r="CK120" s="492"/>
      <c r="CL120" s="492"/>
      <c r="CM120" s="492"/>
      <c r="CN120" s="492"/>
      <c r="CO120" s="492"/>
      <c r="CP120" s="492"/>
      <c r="CQ120" s="492"/>
      <c r="CR120" s="492" t="s">
        <v>125</v>
      </c>
    </row>
    <row r="121" spans="1:96" s="288" customFormat="1" ht="48.65" customHeight="1">
      <c r="A121" s="492">
        <v>2500303765</v>
      </c>
      <c r="B121" s="493" t="s">
        <v>866</v>
      </c>
      <c r="C121" s="494" t="s">
        <v>499</v>
      </c>
      <c r="D121" s="553">
        <v>45770</v>
      </c>
      <c r="E121" s="496" t="s">
        <v>530</v>
      </c>
      <c r="F121" s="494" t="s">
        <v>122</v>
      </c>
      <c r="G121" s="497" t="s">
        <v>870</v>
      </c>
      <c r="H121" s="1139"/>
      <c r="I121" s="1139"/>
      <c r="J121" s="497" t="s">
        <v>162</v>
      </c>
      <c r="K121" s="493" t="s">
        <v>103</v>
      </c>
      <c r="L121" s="492" t="s">
        <v>104</v>
      </c>
      <c r="M121" s="498">
        <v>45777</v>
      </c>
      <c r="N121" s="492" t="s">
        <v>138</v>
      </c>
      <c r="O121" s="493" t="s">
        <v>868</v>
      </c>
      <c r="P121" s="494" t="s">
        <v>871</v>
      </c>
      <c r="Q121" s="494" t="s">
        <v>872</v>
      </c>
      <c r="R121" s="494" t="s">
        <v>109</v>
      </c>
      <c r="S121" s="492" t="str">
        <f t="shared" si="13"/>
        <v>N/D</v>
      </c>
      <c r="T121" s="495" t="str">
        <f t="shared" si="15"/>
        <v>N/D</v>
      </c>
      <c r="U121" s="499" t="str">
        <f t="shared" si="14"/>
        <v>N/D</v>
      </c>
      <c r="V121" s="494"/>
      <c r="W121" s="494"/>
      <c r="X121" s="494"/>
      <c r="Y121" s="494"/>
      <c r="Z121" s="1237"/>
      <c r="AA121" s="494"/>
      <c r="AB121" s="493"/>
      <c r="AC121" s="494"/>
      <c r="AD121" s="494"/>
      <c r="AE121" s="494"/>
      <c r="AF121" s="494"/>
      <c r="AG121" s="492"/>
      <c r="AH121" s="778"/>
      <c r="AI121" s="492"/>
      <c r="AJ121" s="492"/>
      <c r="AK121" s="494"/>
      <c r="AL121" s="494"/>
      <c r="AM121" s="492"/>
      <c r="AN121" s="492"/>
      <c r="AO121" s="492" t="s">
        <v>124</v>
      </c>
      <c r="AP121" s="492"/>
      <c r="AQ121" s="492"/>
      <c r="AR121" s="492"/>
      <c r="AS121" s="492"/>
      <c r="AT121" s="492"/>
      <c r="AU121" s="492"/>
      <c r="AV121" s="492"/>
      <c r="AW121" s="492"/>
      <c r="AX121" s="492"/>
      <c r="AY121" s="492"/>
      <c r="AZ121" s="492"/>
      <c r="BA121" s="492"/>
      <c r="BB121" s="492"/>
      <c r="BC121" s="492"/>
      <c r="BD121" s="492"/>
      <c r="BE121" s="492"/>
      <c r="BF121" s="492"/>
      <c r="BG121" s="492"/>
      <c r="BH121" s="492"/>
      <c r="BI121" s="492"/>
      <c r="BJ121" s="492"/>
      <c r="BK121" s="492"/>
      <c r="BL121" s="492"/>
      <c r="BM121" s="492"/>
      <c r="BN121" s="492"/>
      <c r="BO121" s="492"/>
      <c r="BP121" s="492"/>
      <c r="BQ121" s="492"/>
      <c r="BR121" s="492"/>
      <c r="BS121" s="492"/>
      <c r="BT121" s="492"/>
      <c r="BU121" s="492"/>
      <c r="BV121" s="492"/>
      <c r="BW121" s="492"/>
      <c r="BX121" s="492"/>
      <c r="BY121" s="492"/>
      <c r="BZ121" s="492"/>
      <c r="CA121" s="492"/>
      <c r="CB121" s="492"/>
      <c r="CC121" s="492"/>
      <c r="CD121" s="492"/>
      <c r="CE121" s="492"/>
      <c r="CF121" s="492"/>
      <c r="CG121" s="494" t="s">
        <v>873</v>
      </c>
      <c r="CH121" s="492"/>
      <c r="CI121" s="492"/>
      <c r="CJ121" s="492"/>
      <c r="CK121" s="492"/>
      <c r="CL121" s="492"/>
      <c r="CM121" s="492"/>
      <c r="CN121" s="492"/>
      <c r="CO121" s="492"/>
      <c r="CP121" s="492"/>
      <c r="CQ121" s="492"/>
      <c r="CR121" s="492" t="s">
        <v>125</v>
      </c>
    </row>
    <row r="122" spans="1:96" s="143" customFormat="1" ht="54.65" customHeight="1">
      <c r="A122" s="492">
        <v>2500872317</v>
      </c>
      <c r="B122" s="493" t="s">
        <v>874</v>
      </c>
      <c r="C122" s="494" t="s">
        <v>875</v>
      </c>
      <c r="D122" s="553">
        <v>45957</v>
      </c>
      <c r="E122" s="496" t="s">
        <v>100</v>
      </c>
      <c r="F122" s="496" t="s">
        <v>122</v>
      </c>
      <c r="G122" s="497" t="s">
        <v>876</v>
      </c>
      <c r="H122" s="1139"/>
      <c r="I122" s="1139"/>
      <c r="J122" s="497" t="s">
        <v>118</v>
      </c>
      <c r="K122" s="493" t="s">
        <v>103</v>
      </c>
      <c r="L122" s="492" t="s">
        <v>104</v>
      </c>
      <c r="M122" s="498">
        <v>45959</v>
      </c>
      <c r="N122" s="492" t="s">
        <v>138</v>
      </c>
      <c r="O122" s="493" t="s">
        <v>711</v>
      </c>
      <c r="P122" s="494" t="s">
        <v>877</v>
      </c>
      <c r="Q122" s="494" t="s">
        <v>122</v>
      </c>
      <c r="R122" s="494" t="s">
        <v>123</v>
      </c>
      <c r="S122" s="492" t="str">
        <f t="shared" si="13"/>
        <v xml:space="preserve">PENDENTE </v>
      </c>
      <c r="T122" s="495">
        <v>46105</v>
      </c>
      <c r="U122" s="499">
        <f t="shared" si="14"/>
        <v>0.40277777777777779</v>
      </c>
      <c r="V122" s="494"/>
      <c r="W122" s="494"/>
      <c r="X122" s="494"/>
      <c r="Y122" s="494"/>
      <c r="Z122" s="1237" t="s">
        <v>878</v>
      </c>
      <c r="AA122" s="494"/>
      <c r="AB122" s="493" t="s">
        <v>879</v>
      </c>
      <c r="AC122" s="494"/>
      <c r="AD122" s="494"/>
      <c r="AE122" s="494"/>
      <c r="AF122" s="494"/>
      <c r="AG122" s="492"/>
      <c r="AH122" s="694"/>
      <c r="AI122" s="492"/>
      <c r="AJ122" s="492"/>
      <c r="AK122" s="494"/>
      <c r="AL122" s="494"/>
      <c r="AM122" s="492"/>
      <c r="AN122" s="694"/>
      <c r="AO122" s="492" t="s">
        <v>124</v>
      </c>
      <c r="AP122" s="492"/>
      <c r="AQ122" s="492"/>
      <c r="AR122" s="492"/>
      <c r="AS122" s="492"/>
      <c r="AT122" s="492"/>
      <c r="AU122" s="492"/>
      <c r="AV122" s="492"/>
      <c r="AW122" s="492"/>
      <c r="AX122" s="492"/>
      <c r="AY122" s="492"/>
      <c r="AZ122" s="492"/>
      <c r="BA122" s="492"/>
      <c r="BB122" s="492"/>
      <c r="BC122" s="492"/>
      <c r="BD122" s="492"/>
      <c r="BE122" s="492"/>
      <c r="BF122" s="492"/>
      <c r="BG122" s="492"/>
      <c r="BH122" s="492"/>
      <c r="BI122" s="492"/>
      <c r="BJ122" s="492"/>
      <c r="BK122" s="492"/>
      <c r="BL122" s="492"/>
      <c r="BM122" s="492"/>
      <c r="BN122" s="492"/>
      <c r="BO122" s="492"/>
      <c r="BP122" s="492"/>
      <c r="BQ122" s="492"/>
      <c r="BR122" s="492"/>
      <c r="BS122" s="492"/>
      <c r="BT122" s="492"/>
      <c r="BU122" s="492"/>
      <c r="BV122" s="492"/>
      <c r="BW122" s="492"/>
      <c r="BX122" s="492"/>
      <c r="BY122" s="492"/>
      <c r="BZ122" s="492"/>
      <c r="CA122" s="492"/>
      <c r="CB122" s="492"/>
      <c r="CC122" s="492"/>
      <c r="CD122" s="492"/>
      <c r="CE122" s="492"/>
      <c r="CF122" s="492"/>
      <c r="CG122" s="494"/>
      <c r="CH122" s="492"/>
      <c r="CI122" s="492"/>
      <c r="CJ122" s="492"/>
      <c r="CK122" s="492"/>
      <c r="CL122" s="492"/>
      <c r="CM122" s="492"/>
      <c r="CN122" s="492"/>
      <c r="CO122" s="492"/>
      <c r="CP122" s="492"/>
      <c r="CQ122" s="492"/>
      <c r="CR122" s="492" t="s">
        <v>125</v>
      </c>
    </row>
    <row r="123" spans="1:96" ht="73.400000000000006" customHeight="1">
      <c r="A123" s="492">
        <v>2500888248</v>
      </c>
      <c r="B123" s="493" t="s">
        <v>874</v>
      </c>
      <c r="C123" s="494" t="s">
        <v>880</v>
      </c>
      <c r="D123" s="553">
        <v>45957</v>
      </c>
      <c r="E123" s="496" t="s">
        <v>100</v>
      </c>
      <c r="F123" s="496" t="s">
        <v>122</v>
      </c>
      <c r="G123" s="497" t="s">
        <v>881</v>
      </c>
      <c r="H123" s="1139"/>
      <c r="I123" s="1139"/>
      <c r="J123" s="497" t="s">
        <v>118</v>
      </c>
      <c r="K123" s="493" t="s">
        <v>103</v>
      </c>
      <c r="L123" s="492" t="s">
        <v>104</v>
      </c>
      <c r="M123" s="498">
        <v>45959</v>
      </c>
      <c r="N123" s="492" t="s">
        <v>138</v>
      </c>
      <c r="O123" s="493" t="s">
        <v>711</v>
      </c>
      <c r="P123" s="494" t="s">
        <v>882</v>
      </c>
      <c r="Q123" s="494" t="s">
        <v>122</v>
      </c>
      <c r="R123" s="494" t="s">
        <v>123</v>
      </c>
      <c r="S123" s="492" t="str">
        <f t="shared" si="13"/>
        <v>N/D</v>
      </c>
      <c r="T123" s="495" t="str">
        <f>_xlfn.XLOOKUP($A123,GCPJ,DATA,"N/D",0,-1)</f>
        <v>N/D</v>
      </c>
      <c r="U123" s="499" t="str">
        <f t="shared" si="14"/>
        <v>N/D</v>
      </c>
      <c r="V123" s="494"/>
      <c r="W123" s="494"/>
      <c r="X123" s="494"/>
      <c r="Y123" s="494"/>
      <c r="Z123" s="1154" t="s">
        <v>878</v>
      </c>
      <c r="AA123" s="494"/>
      <c r="AB123" s="493"/>
      <c r="AC123" s="494"/>
      <c r="AD123" s="494"/>
      <c r="AE123" s="494"/>
      <c r="AF123" s="494"/>
      <c r="AG123" s="492"/>
      <c r="AH123" s="694"/>
      <c r="AI123" s="492"/>
      <c r="AJ123" s="492"/>
      <c r="AK123" s="494"/>
      <c r="AL123" s="494"/>
      <c r="AM123" s="492"/>
      <c r="AN123" s="694"/>
      <c r="AO123" s="492" t="s">
        <v>124</v>
      </c>
      <c r="AP123" s="492"/>
      <c r="AQ123" s="492"/>
      <c r="AR123" s="492"/>
      <c r="AS123" s="492"/>
      <c r="AT123" s="492"/>
      <c r="AU123" s="492"/>
      <c r="AV123" s="492"/>
      <c r="AW123" s="492"/>
      <c r="AX123" s="492"/>
      <c r="AY123" s="492"/>
      <c r="AZ123" s="492"/>
      <c r="BA123" s="492"/>
      <c r="BB123" s="492"/>
      <c r="BC123" s="492"/>
      <c r="BD123" s="492"/>
      <c r="BE123" s="492"/>
      <c r="BF123" s="492"/>
      <c r="BG123" s="492"/>
      <c r="BH123" s="492"/>
      <c r="BI123" s="492"/>
      <c r="BJ123" s="492"/>
      <c r="BK123" s="492"/>
      <c r="BL123" s="492"/>
      <c r="BM123" s="492"/>
      <c r="BN123" s="492"/>
      <c r="BO123" s="492"/>
      <c r="BP123" s="492"/>
      <c r="BQ123" s="492"/>
      <c r="BR123" s="492"/>
      <c r="BS123" s="492"/>
      <c r="BT123" s="492"/>
      <c r="BU123" s="492"/>
      <c r="BV123" s="492"/>
      <c r="BW123" s="492"/>
      <c r="BX123" s="492"/>
      <c r="BY123" s="492"/>
      <c r="BZ123" s="492"/>
      <c r="CA123" s="492"/>
      <c r="CB123" s="492"/>
      <c r="CC123" s="492"/>
      <c r="CD123" s="492"/>
      <c r="CE123" s="492"/>
      <c r="CF123" s="492"/>
      <c r="CG123" s="494"/>
      <c r="CH123" s="492"/>
      <c r="CI123" s="492"/>
      <c r="CJ123" s="492"/>
      <c r="CK123" s="492"/>
      <c r="CL123" s="492"/>
      <c r="CM123" s="492"/>
      <c r="CN123" s="492"/>
      <c r="CO123" s="492"/>
      <c r="CP123" s="492"/>
      <c r="CQ123" s="492"/>
      <c r="CR123" s="492" t="s">
        <v>125</v>
      </c>
    </row>
    <row r="124" spans="1:96" s="492" customFormat="1" ht="53.9" customHeight="1">
      <c r="A124" s="288">
        <v>2400685170</v>
      </c>
      <c r="B124" s="285" t="s">
        <v>883</v>
      </c>
      <c r="C124" s="284" t="s">
        <v>884</v>
      </c>
      <c r="D124" s="283">
        <v>45510</v>
      </c>
      <c r="E124" s="284" t="s">
        <v>100</v>
      </c>
      <c r="F124" s="284" t="s">
        <v>122</v>
      </c>
      <c r="G124" s="282" t="s">
        <v>885</v>
      </c>
      <c r="H124" s="281"/>
      <c r="I124" s="281"/>
      <c r="J124" s="282" t="s">
        <v>118</v>
      </c>
      <c r="K124" s="285" t="s">
        <v>886</v>
      </c>
      <c r="L124" s="288" t="s">
        <v>104</v>
      </c>
      <c r="M124" s="314">
        <v>45527</v>
      </c>
      <c r="N124" s="288" t="s">
        <v>138</v>
      </c>
      <c r="O124" s="285" t="s">
        <v>887</v>
      </c>
      <c r="P124" s="284" t="s">
        <v>888</v>
      </c>
      <c r="Q124" s="286" t="s">
        <v>889</v>
      </c>
      <c r="R124" s="284" t="s">
        <v>123</v>
      </c>
      <c r="S124" s="288" t="str">
        <f t="shared" si="13"/>
        <v>N/D</v>
      </c>
      <c r="T124" s="289" t="str">
        <f>_xlfn.XLOOKUP($A124,GCPJ,DATA,"N/D",0,-1)</f>
        <v>N/D</v>
      </c>
      <c r="U124" s="290" t="str">
        <f t="shared" si="14"/>
        <v>N/D</v>
      </c>
      <c r="V124" s="284"/>
      <c r="W124" s="284"/>
      <c r="X124" s="284"/>
      <c r="Y124" s="284"/>
      <c r="Z124" s="1166" t="s">
        <v>890</v>
      </c>
      <c r="AA124" s="285" t="s">
        <v>891</v>
      </c>
      <c r="AB124" s="285" t="s">
        <v>892</v>
      </c>
      <c r="AC124" s="284" t="s">
        <v>893</v>
      </c>
      <c r="AD124" s="284" t="s">
        <v>894</v>
      </c>
      <c r="AE124" s="284" t="s">
        <v>112</v>
      </c>
      <c r="AF124" s="284" t="s">
        <v>895</v>
      </c>
      <c r="AG124" s="289">
        <v>46066</v>
      </c>
      <c r="AH124" s="288"/>
      <c r="AI124" s="288" t="s">
        <v>124</v>
      </c>
      <c r="AJ124" s="288"/>
      <c r="AK124" s="284"/>
      <c r="AL124" s="284"/>
      <c r="AM124" s="288"/>
      <c r="AN124" s="288"/>
      <c r="AO124" s="288" t="s">
        <v>124</v>
      </c>
      <c r="AP124" s="288"/>
      <c r="AQ124" s="288"/>
      <c r="AR124" s="288"/>
      <c r="AS124" s="288"/>
      <c r="AT124" s="288"/>
      <c r="AU124" s="288"/>
      <c r="AV124" s="288"/>
      <c r="AW124" s="288"/>
      <c r="AX124" s="288"/>
      <c r="AY124" s="288"/>
      <c r="AZ124" s="288"/>
      <c r="BA124" s="288"/>
      <c r="BB124" s="288"/>
      <c r="BC124" s="288"/>
      <c r="BD124" s="288"/>
      <c r="BE124" s="288"/>
      <c r="BF124" s="288"/>
      <c r="BG124" s="288"/>
      <c r="BH124" s="288"/>
      <c r="BI124" s="288"/>
      <c r="BJ124" s="288"/>
      <c r="BK124" s="288"/>
      <c r="BL124" s="288"/>
      <c r="BM124" s="288"/>
      <c r="BN124" s="288"/>
      <c r="BO124" s="288"/>
      <c r="BP124" s="288"/>
      <c r="BQ124" s="288"/>
      <c r="BR124" s="288"/>
      <c r="BS124" s="288" t="s">
        <v>143</v>
      </c>
      <c r="BT124" s="288"/>
      <c r="BU124" s="288"/>
      <c r="BV124" s="288"/>
      <c r="BW124" s="288" t="s">
        <v>143</v>
      </c>
      <c r="BX124" s="288" t="s">
        <v>143</v>
      </c>
      <c r="BY124" s="288"/>
      <c r="BZ124" s="288"/>
      <c r="CA124" s="288"/>
      <c r="CB124" s="288"/>
      <c r="CC124" s="288"/>
      <c r="CD124" s="288"/>
      <c r="CE124" s="288"/>
      <c r="CF124" s="288"/>
      <c r="CG124" s="284"/>
      <c r="CH124" s="288"/>
      <c r="CI124" s="288"/>
      <c r="CJ124" s="288"/>
      <c r="CK124" s="288"/>
      <c r="CL124" s="288"/>
      <c r="CM124" s="288"/>
      <c r="CN124" s="288"/>
      <c r="CO124" s="288"/>
      <c r="CP124" s="288"/>
      <c r="CQ124" s="288" t="s">
        <v>124</v>
      </c>
      <c r="CR124" s="288" t="s">
        <v>125</v>
      </c>
    </row>
    <row r="125" spans="1:96" s="288" customFormat="1" ht="60" customHeight="1">
      <c r="A125" s="503">
        <v>2500146395</v>
      </c>
      <c r="B125" s="528" t="s">
        <v>883</v>
      </c>
      <c r="C125" s="529" t="s">
        <v>884</v>
      </c>
      <c r="D125" s="557">
        <v>45687</v>
      </c>
      <c r="E125" s="529" t="s">
        <v>100</v>
      </c>
      <c r="F125" s="529" t="s">
        <v>122</v>
      </c>
      <c r="G125" s="531" t="s">
        <v>896</v>
      </c>
      <c r="H125" s="1140"/>
      <c r="I125" s="1140"/>
      <c r="J125" s="531" t="s">
        <v>118</v>
      </c>
      <c r="K125" s="528" t="s">
        <v>886</v>
      </c>
      <c r="L125" s="503" t="s">
        <v>104</v>
      </c>
      <c r="M125" s="532">
        <v>45713</v>
      </c>
      <c r="N125" s="503" t="s">
        <v>138</v>
      </c>
      <c r="O125" s="528" t="s">
        <v>887</v>
      </c>
      <c r="P125" s="529" t="s">
        <v>897</v>
      </c>
      <c r="Q125" s="529" t="s">
        <v>889</v>
      </c>
      <c r="R125" s="529" t="s">
        <v>123</v>
      </c>
      <c r="S125" s="503" t="str">
        <f t="shared" si="13"/>
        <v>N/D</v>
      </c>
      <c r="T125" s="530" t="str">
        <f>_xlfn.XLOOKUP($A125,GCPJ,DATA,"N/D",0,-1)</f>
        <v>N/D</v>
      </c>
      <c r="U125" s="533" t="str">
        <f t="shared" si="14"/>
        <v>N/D</v>
      </c>
      <c r="V125" s="529"/>
      <c r="W125" s="529"/>
      <c r="X125" s="529"/>
      <c r="Y125" s="529"/>
      <c r="Z125" s="1164"/>
      <c r="AA125" s="529"/>
      <c r="AB125" s="528" t="s">
        <v>898</v>
      </c>
      <c r="AC125" s="529"/>
      <c r="AD125" s="529" t="s">
        <v>894</v>
      </c>
      <c r="AE125" s="529"/>
      <c r="AF125" s="284" t="s">
        <v>895</v>
      </c>
      <c r="AG125" s="530">
        <v>46066</v>
      </c>
      <c r="AH125" s="691"/>
      <c r="AI125" s="503" t="s">
        <v>381</v>
      </c>
      <c r="AJ125" s="503"/>
      <c r="AK125" s="529"/>
      <c r="AL125" s="529"/>
      <c r="AM125" s="503"/>
      <c r="AN125" s="503"/>
      <c r="AO125" s="503" t="s">
        <v>124</v>
      </c>
      <c r="AP125" s="503"/>
      <c r="AQ125" s="503" t="s">
        <v>143</v>
      </c>
      <c r="AR125" s="503"/>
      <c r="AS125" s="503" t="s">
        <v>124</v>
      </c>
      <c r="AT125" s="503" t="s">
        <v>124</v>
      </c>
      <c r="AU125" s="503"/>
      <c r="AV125" s="503"/>
      <c r="AW125" s="503"/>
      <c r="AX125" s="503"/>
      <c r="AY125" s="503"/>
      <c r="AZ125" s="503"/>
      <c r="BA125" s="503" t="s">
        <v>124</v>
      </c>
      <c r="BB125" s="503"/>
      <c r="BC125" s="503"/>
      <c r="BD125" s="503"/>
      <c r="BE125" s="503"/>
      <c r="BF125" s="503"/>
      <c r="BG125" s="503"/>
      <c r="BH125" s="503"/>
      <c r="BI125" s="503"/>
      <c r="BJ125" s="503"/>
      <c r="BK125" s="503"/>
      <c r="BL125" s="503"/>
      <c r="BM125" s="503"/>
      <c r="BN125" s="503"/>
      <c r="BO125" s="503"/>
      <c r="BP125" s="503"/>
      <c r="BQ125" s="503"/>
      <c r="BR125" s="503"/>
      <c r="BS125" s="503" t="s">
        <v>124</v>
      </c>
      <c r="BT125" s="503"/>
      <c r="BU125" s="503"/>
      <c r="BV125" s="503"/>
      <c r="BW125" s="503"/>
      <c r="BX125" s="503"/>
      <c r="BY125" s="503"/>
      <c r="BZ125" s="503"/>
      <c r="CA125" s="503"/>
      <c r="CB125" s="503"/>
      <c r="CC125" s="503"/>
      <c r="CD125" s="503"/>
      <c r="CE125" s="503"/>
      <c r="CF125" s="503"/>
      <c r="CG125" s="529" t="s">
        <v>899</v>
      </c>
      <c r="CH125" s="503"/>
      <c r="CI125" s="503"/>
      <c r="CJ125" s="503"/>
      <c r="CK125" s="503"/>
      <c r="CL125" s="503"/>
      <c r="CM125" s="503"/>
      <c r="CN125" s="503"/>
      <c r="CO125" s="503"/>
      <c r="CP125" s="503"/>
      <c r="CQ125" s="503"/>
      <c r="CR125" s="503" t="s">
        <v>125</v>
      </c>
    </row>
    <row r="126" spans="1:96" s="502" customFormat="1" ht="57.65" customHeight="1">
      <c r="A126" s="492">
        <v>2500779834</v>
      </c>
      <c r="B126" s="493" t="s">
        <v>900</v>
      </c>
      <c r="C126" s="494" t="s">
        <v>901</v>
      </c>
      <c r="D126" s="553">
        <v>45923</v>
      </c>
      <c r="E126" s="496" t="s">
        <v>100</v>
      </c>
      <c r="F126" s="496" t="s">
        <v>122</v>
      </c>
      <c r="G126" s="497" t="s">
        <v>902</v>
      </c>
      <c r="H126" s="1139"/>
      <c r="I126" s="1139"/>
      <c r="J126" s="497" t="s">
        <v>118</v>
      </c>
      <c r="K126" s="493" t="s">
        <v>903</v>
      </c>
      <c r="L126" s="492" t="s">
        <v>104</v>
      </c>
      <c r="M126" s="498">
        <v>45925</v>
      </c>
      <c r="N126" s="492" t="s">
        <v>138</v>
      </c>
      <c r="O126" s="493" t="s">
        <v>904</v>
      </c>
      <c r="P126" s="494" t="s">
        <v>121</v>
      </c>
      <c r="Q126" s="494" t="s">
        <v>122</v>
      </c>
      <c r="R126" s="494" t="s">
        <v>123</v>
      </c>
      <c r="S126" s="492" t="b">
        <f>R125=_xlfn.XLOOKUP($A126,GCPJ,DEFESA,"N/D",0,-1)</f>
        <v>0</v>
      </c>
      <c r="T126" s="495">
        <v>46087</v>
      </c>
      <c r="U126" s="499">
        <f t="shared" si="14"/>
        <v>0.71875</v>
      </c>
      <c r="V126" s="494"/>
      <c r="W126" s="494"/>
      <c r="X126" s="494"/>
      <c r="Y126" s="494"/>
      <c r="Z126" s="1237" t="s">
        <v>150</v>
      </c>
      <c r="AA126" s="494"/>
      <c r="AB126" s="493"/>
      <c r="AC126" s="494"/>
      <c r="AD126" s="494"/>
      <c r="AE126" s="494"/>
      <c r="AF126" s="494"/>
      <c r="AG126" s="492"/>
      <c r="AH126" s="778"/>
      <c r="AI126" s="492"/>
      <c r="AJ126" s="492"/>
      <c r="AK126" s="494"/>
      <c r="AL126" s="494"/>
      <c r="AM126" s="492"/>
      <c r="AN126" s="694"/>
      <c r="AO126" s="492" t="s">
        <v>124</v>
      </c>
      <c r="AP126" s="492"/>
      <c r="AQ126" s="492"/>
      <c r="AR126" s="492"/>
      <c r="AS126" s="492" t="s">
        <v>124</v>
      </c>
      <c r="AT126" s="492" t="s">
        <v>124</v>
      </c>
      <c r="AU126" s="492"/>
      <c r="AV126" s="492"/>
      <c r="AW126" s="492"/>
      <c r="AX126" s="492"/>
      <c r="AY126" s="492"/>
      <c r="AZ126" s="492"/>
      <c r="BA126" s="492"/>
      <c r="BB126" s="492"/>
      <c r="BC126" s="492"/>
      <c r="BD126" s="492"/>
      <c r="BE126" s="492"/>
      <c r="BF126" s="492"/>
      <c r="BG126" s="492"/>
      <c r="BH126" s="492"/>
      <c r="BI126" s="492"/>
      <c r="BJ126" s="492"/>
      <c r="BK126" s="492"/>
      <c r="BL126" s="492" t="s">
        <v>124</v>
      </c>
      <c r="BM126" s="492"/>
      <c r="BN126" s="492"/>
      <c r="BO126" s="492"/>
      <c r="BP126" s="492"/>
      <c r="BQ126" s="492"/>
      <c r="BR126" s="492"/>
      <c r="BS126" s="492"/>
      <c r="BT126" s="492"/>
      <c r="BU126" s="492" t="s">
        <v>124</v>
      </c>
      <c r="BV126" s="492"/>
      <c r="BW126" s="492"/>
      <c r="BX126" s="492"/>
      <c r="BY126" s="492"/>
      <c r="BZ126" s="492"/>
      <c r="CA126" s="492"/>
      <c r="CB126" s="492"/>
      <c r="CC126" s="492"/>
      <c r="CD126" s="492"/>
      <c r="CE126" s="492"/>
      <c r="CF126" s="492"/>
      <c r="CG126" s="494"/>
      <c r="CH126" s="492"/>
      <c r="CI126" s="492"/>
      <c r="CJ126" s="492"/>
      <c r="CK126" s="492"/>
      <c r="CL126" s="492"/>
      <c r="CM126" s="492"/>
      <c r="CN126" s="492"/>
      <c r="CO126" s="492"/>
      <c r="CP126" s="492"/>
      <c r="CQ126" s="492"/>
      <c r="CR126" s="492" t="s">
        <v>125</v>
      </c>
    </row>
    <row r="127" spans="1:96" ht="53.15" customHeight="1">
      <c r="A127" s="5">
        <v>2200912407</v>
      </c>
      <c r="B127" s="48" t="s">
        <v>905</v>
      </c>
      <c r="C127" s="2" t="s">
        <v>906</v>
      </c>
      <c r="D127" s="18">
        <v>44665</v>
      </c>
      <c r="E127" s="1" t="s">
        <v>100</v>
      </c>
      <c r="F127" s="2" t="s">
        <v>122</v>
      </c>
      <c r="G127" s="21" t="s">
        <v>907</v>
      </c>
      <c r="J127" s="21" t="s">
        <v>263</v>
      </c>
      <c r="K127" s="48" t="s">
        <v>103</v>
      </c>
      <c r="L127" s="5" t="s">
        <v>104</v>
      </c>
      <c r="M127" s="47">
        <v>44872</v>
      </c>
      <c r="N127" s="5" t="s">
        <v>138</v>
      </c>
      <c r="O127" s="48" t="s">
        <v>908</v>
      </c>
      <c r="P127" s="3" t="s">
        <v>909</v>
      </c>
      <c r="Q127" s="3" t="s">
        <v>910</v>
      </c>
      <c r="R127" s="3" t="s">
        <v>109</v>
      </c>
      <c r="S127" s="5" t="str">
        <f t="shared" ref="S127:S144" si="16">_xlfn.XLOOKUP($A127,GCPJ,DEFESA,"N/D",0,-1)</f>
        <v>N/D</v>
      </c>
      <c r="T127" s="6" t="str">
        <f>_xlfn.XLOOKUP($A127,GCPJ,DATA,"N/D",0,-1)</f>
        <v>N/D</v>
      </c>
      <c r="U127" s="224" t="str">
        <f t="shared" si="14"/>
        <v>N/D</v>
      </c>
      <c r="Z127" s="1167"/>
      <c r="AD127" s="579" t="s">
        <v>911</v>
      </c>
      <c r="AE127" s="2" t="s">
        <v>112</v>
      </c>
      <c r="AH127" s="5"/>
      <c r="AN127" s="5"/>
      <c r="AS127" s="1" t="s">
        <v>124</v>
      </c>
      <c r="AU127" s="1" t="s">
        <v>124</v>
      </c>
      <c r="BA127" s="1" t="s">
        <v>124</v>
      </c>
      <c r="CG127" s="2" t="s">
        <v>912</v>
      </c>
      <c r="CR127" s="5" t="s">
        <v>125</v>
      </c>
    </row>
    <row r="128" spans="1:96" s="288" customFormat="1" ht="39.65" customHeight="1">
      <c r="A128" s="492">
        <v>2400904457</v>
      </c>
      <c r="B128" s="493" t="s">
        <v>913</v>
      </c>
      <c r="C128" s="494" t="s">
        <v>188</v>
      </c>
      <c r="D128" s="18">
        <v>45601</v>
      </c>
      <c r="E128" s="496" t="s">
        <v>100</v>
      </c>
      <c r="F128" s="496" t="s">
        <v>122</v>
      </c>
      <c r="G128" s="497" t="s">
        <v>914</v>
      </c>
      <c r="H128" s="1142"/>
      <c r="I128" s="1142"/>
      <c r="J128" s="497" t="s">
        <v>258</v>
      </c>
      <c r="K128" s="493" t="s">
        <v>119</v>
      </c>
      <c r="L128" s="540" t="s">
        <v>104</v>
      </c>
      <c r="M128" s="498">
        <v>45609</v>
      </c>
      <c r="N128" s="492" t="s">
        <v>138</v>
      </c>
      <c r="O128" s="493" t="s">
        <v>915</v>
      </c>
      <c r="P128" s="494" t="s">
        <v>916</v>
      </c>
      <c r="Q128" s="2" t="s">
        <v>158</v>
      </c>
      <c r="R128" s="494" t="s">
        <v>123</v>
      </c>
      <c r="S128" s="492" t="str">
        <f t="shared" si="16"/>
        <v>N/D</v>
      </c>
      <c r="T128" s="495">
        <v>45971</v>
      </c>
      <c r="U128" s="499" t="str">
        <f t="shared" si="14"/>
        <v>N/D</v>
      </c>
      <c r="V128" s="494"/>
      <c r="W128" s="150"/>
      <c r="X128" s="150"/>
      <c r="Y128" s="150"/>
      <c r="Z128" s="1243" t="s">
        <v>917</v>
      </c>
      <c r="AA128" s="150"/>
      <c r="AB128" s="781"/>
      <c r="AC128" s="150"/>
      <c r="AD128" s="150"/>
      <c r="AE128" s="150"/>
      <c r="AF128" s="150"/>
      <c r="AG128" s="492"/>
      <c r="AH128" s="492"/>
      <c r="AI128" s="492"/>
      <c r="AJ128" s="492"/>
      <c r="AK128" s="494"/>
      <c r="AL128" s="494"/>
      <c r="AM128" s="492"/>
      <c r="AN128" s="492"/>
      <c r="AO128" s="492" t="s">
        <v>124</v>
      </c>
      <c r="AP128" s="492"/>
      <c r="AQ128" s="492"/>
      <c r="AR128" s="492"/>
      <c r="AS128" s="492" t="s">
        <v>124</v>
      </c>
      <c r="AT128" s="492" t="s">
        <v>124</v>
      </c>
      <c r="AU128" s="492" t="s">
        <v>124</v>
      </c>
      <c r="AV128" s="492"/>
      <c r="AW128" s="492"/>
      <c r="AX128" s="492"/>
      <c r="AY128" s="492"/>
      <c r="AZ128" s="492"/>
      <c r="BA128" s="492"/>
      <c r="BB128" s="492"/>
      <c r="BC128" s="492"/>
      <c r="BD128" s="492"/>
      <c r="BE128" s="492"/>
      <c r="BF128" s="492"/>
      <c r="BG128" s="492"/>
      <c r="BH128" s="492"/>
      <c r="BI128" s="492"/>
      <c r="BJ128" s="492"/>
      <c r="BK128" s="492"/>
      <c r="BL128" s="492" t="s">
        <v>124</v>
      </c>
      <c r="BM128" s="492"/>
      <c r="BN128" s="492"/>
      <c r="BO128" s="492"/>
      <c r="BP128" s="492"/>
      <c r="BQ128" s="492"/>
      <c r="BR128" s="492"/>
      <c r="BS128" s="492"/>
      <c r="BT128" s="492"/>
      <c r="BU128" s="492"/>
      <c r="BV128" s="492"/>
      <c r="BW128" s="492"/>
      <c r="BX128" s="492"/>
      <c r="BY128" s="492"/>
      <c r="BZ128" s="492"/>
      <c r="CA128" s="492"/>
      <c r="CB128" s="492"/>
      <c r="CC128" s="492"/>
      <c r="CD128" s="492"/>
      <c r="CE128" s="492"/>
      <c r="CF128" s="492"/>
      <c r="CG128" s="494"/>
      <c r="CH128" s="492"/>
      <c r="CI128" s="492"/>
      <c r="CJ128" s="492"/>
      <c r="CK128" s="492"/>
      <c r="CL128" s="492"/>
      <c r="CM128" s="492"/>
      <c r="CN128" s="492"/>
      <c r="CO128" s="492"/>
      <c r="CP128" s="492"/>
      <c r="CQ128" s="492"/>
      <c r="CR128" s="492" t="s">
        <v>125</v>
      </c>
    </row>
    <row r="129" spans="1:96" s="503" customFormat="1" ht="44.15" customHeight="1">
      <c r="A129" s="5">
        <v>2300858153</v>
      </c>
      <c r="B129" s="48" t="s">
        <v>918</v>
      </c>
      <c r="C129" s="2" t="s">
        <v>919</v>
      </c>
      <c r="D129" s="18">
        <v>45173</v>
      </c>
      <c r="E129" s="1" t="s">
        <v>530</v>
      </c>
      <c r="F129" s="2" t="s">
        <v>122</v>
      </c>
      <c r="G129" s="21" t="s">
        <v>920</v>
      </c>
      <c r="H129" s="242"/>
      <c r="I129" s="242" t="s">
        <v>921</v>
      </c>
      <c r="J129" s="21" t="s">
        <v>269</v>
      </c>
      <c r="K129" s="48" t="s">
        <v>103</v>
      </c>
      <c r="L129" s="5" t="s">
        <v>104</v>
      </c>
      <c r="M129" s="47">
        <v>45209</v>
      </c>
      <c r="N129" s="5" t="s">
        <v>138</v>
      </c>
      <c r="O129" s="48" t="s">
        <v>922</v>
      </c>
      <c r="P129" s="2" t="s">
        <v>923</v>
      </c>
      <c r="Q129" s="2" t="s">
        <v>158</v>
      </c>
      <c r="R129" s="2" t="s">
        <v>109</v>
      </c>
      <c r="S129" s="5" t="str">
        <f t="shared" si="16"/>
        <v>N/D</v>
      </c>
      <c r="T129" s="6" t="str">
        <f>_xlfn.XLOOKUP($A129,GCPJ,DATA,"N/D",0,-1)</f>
        <v>N/D</v>
      </c>
      <c r="U129" s="224" t="str">
        <f t="shared" si="14"/>
        <v>N/D</v>
      </c>
      <c r="V129" s="2"/>
      <c r="W129" s="2"/>
      <c r="X129" s="2"/>
      <c r="Y129" s="2"/>
      <c r="Z129" s="1155"/>
      <c r="AA129" s="2"/>
      <c r="AB129" s="48"/>
      <c r="AC129" s="2"/>
      <c r="AD129" s="2"/>
      <c r="AE129" s="2"/>
      <c r="AF129" s="2"/>
      <c r="AG129" s="5"/>
      <c r="AH129" s="5"/>
      <c r="AI129" s="5"/>
      <c r="AJ129" s="5"/>
      <c r="AK129" s="2"/>
      <c r="AL129" s="2"/>
      <c r="AM129" s="5"/>
      <c r="AN129" s="5"/>
      <c r="AO129" s="5" t="s">
        <v>124</v>
      </c>
      <c r="AP129" s="5"/>
      <c r="AQ129" s="5" t="s">
        <v>124</v>
      </c>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2" t="s">
        <v>924</v>
      </c>
      <c r="CH129" s="5"/>
      <c r="CI129" s="5"/>
      <c r="CJ129" s="5"/>
      <c r="CK129" s="5"/>
      <c r="CL129" s="5"/>
      <c r="CM129" s="5"/>
      <c r="CN129" s="5"/>
      <c r="CO129" s="5"/>
      <c r="CP129" s="5"/>
      <c r="CQ129" s="5"/>
      <c r="CR129" s="5" t="s">
        <v>125</v>
      </c>
    </row>
    <row r="130" spans="1:96" s="492" customFormat="1" ht="58.4" customHeight="1">
      <c r="A130" s="5">
        <v>2400608880</v>
      </c>
      <c r="B130" s="48" t="s">
        <v>918</v>
      </c>
      <c r="C130" s="2" t="s">
        <v>919</v>
      </c>
      <c r="D130" s="18">
        <v>45492</v>
      </c>
      <c r="E130" s="1" t="s">
        <v>856</v>
      </c>
      <c r="F130" s="1" t="s">
        <v>530</v>
      </c>
      <c r="G130" s="21" t="s">
        <v>925</v>
      </c>
      <c r="H130" s="242"/>
      <c r="I130" s="242"/>
      <c r="J130" s="21" t="s">
        <v>118</v>
      </c>
      <c r="K130" s="48" t="s">
        <v>728</v>
      </c>
      <c r="L130" s="5" t="s">
        <v>104</v>
      </c>
      <c r="M130" s="47">
        <v>45499</v>
      </c>
      <c r="N130" s="5" t="s">
        <v>138</v>
      </c>
      <c r="O130" s="48" t="s">
        <v>533</v>
      </c>
      <c r="P130" s="2" t="s">
        <v>926</v>
      </c>
      <c r="Q130" s="2" t="s">
        <v>122</v>
      </c>
      <c r="R130" s="2" t="s">
        <v>123</v>
      </c>
      <c r="S130" s="5" t="str">
        <f t="shared" si="16"/>
        <v xml:space="preserve">BAIXADO </v>
      </c>
      <c r="T130" s="6" t="str">
        <f>_xlfn.XLOOKUP($A130,GCPJ,DATA,"N/D",0,-1)</f>
        <v>-</v>
      </c>
      <c r="U130" s="224">
        <f t="shared" si="14"/>
        <v>0.625</v>
      </c>
      <c r="V130" s="2"/>
      <c r="W130" s="2"/>
      <c r="X130" s="2"/>
      <c r="Y130" s="2"/>
      <c r="Z130" s="680" t="s">
        <v>150</v>
      </c>
      <c r="AA130" s="2"/>
      <c r="AB130" s="48"/>
      <c r="AC130" s="2"/>
      <c r="AD130" s="2"/>
      <c r="AE130" s="2"/>
      <c r="AF130" s="2"/>
      <c r="AG130" s="5"/>
      <c r="AH130" s="5"/>
      <c r="AI130" s="5"/>
      <c r="AJ130" s="5"/>
      <c r="AK130" s="2"/>
      <c r="AL130" s="2"/>
      <c r="AM130" s="5"/>
      <c r="AN130" s="5"/>
      <c r="AO130" s="5" t="s">
        <v>124</v>
      </c>
      <c r="AP130" s="5"/>
      <c r="AQ130" s="5"/>
      <c r="AR130" s="5"/>
      <c r="AS130" s="5"/>
      <c r="AT130" s="5"/>
      <c r="AU130" s="5"/>
      <c r="AV130" s="5"/>
      <c r="AW130" s="5"/>
      <c r="AX130" s="5"/>
      <c r="AY130" s="5"/>
      <c r="AZ130" s="5"/>
      <c r="BA130" s="5"/>
      <c r="BB130" s="5"/>
      <c r="BC130" s="5" t="s">
        <v>124</v>
      </c>
      <c r="BD130" s="5"/>
      <c r="BE130" s="5"/>
      <c r="BF130" s="5"/>
      <c r="BG130" s="5"/>
      <c r="BH130" s="5"/>
      <c r="BI130" s="5"/>
      <c r="BJ130" s="5"/>
      <c r="BK130" s="5"/>
      <c r="BL130" s="5" t="s">
        <v>124</v>
      </c>
      <c r="BM130" s="5"/>
      <c r="BN130" s="5"/>
      <c r="BO130" s="5"/>
      <c r="BP130" s="5"/>
      <c r="BQ130" s="5"/>
      <c r="BR130" s="5"/>
      <c r="BS130" s="5"/>
      <c r="BT130" s="5"/>
      <c r="BU130" s="5"/>
      <c r="BV130" s="5"/>
      <c r="BW130" s="5"/>
      <c r="BX130" s="5"/>
      <c r="BY130" s="5"/>
      <c r="BZ130" s="5"/>
      <c r="CA130" s="5"/>
      <c r="CB130" s="5"/>
      <c r="CC130" s="5"/>
      <c r="CD130" s="5"/>
      <c r="CE130" s="5"/>
      <c r="CF130" s="5"/>
      <c r="CG130" s="2"/>
      <c r="CH130" s="5"/>
      <c r="CI130" s="5"/>
      <c r="CJ130" s="5"/>
      <c r="CK130" s="5"/>
      <c r="CL130" s="5"/>
      <c r="CM130" s="5"/>
      <c r="CN130" s="5"/>
      <c r="CO130" s="5"/>
      <c r="CP130" s="5"/>
      <c r="CQ130" s="5"/>
      <c r="CR130" s="5" t="s">
        <v>125</v>
      </c>
    </row>
    <row r="131" spans="1:96" s="288" customFormat="1" ht="31.4" customHeight="1">
      <c r="A131" s="492">
        <v>2400903295</v>
      </c>
      <c r="B131" s="493" t="s">
        <v>927</v>
      </c>
      <c r="C131" s="494" t="s">
        <v>181</v>
      </c>
      <c r="D131" s="553">
        <v>45600</v>
      </c>
      <c r="E131" s="496" t="s">
        <v>100</v>
      </c>
      <c r="F131" s="496" t="s">
        <v>122</v>
      </c>
      <c r="G131" s="497" t="s">
        <v>928</v>
      </c>
      <c r="H131" s="1139"/>
      <c r="I131" s="1139"/>
      <c r="J131" s="497" t="s">
        <v>277</v>
      </c>
      <c r="K131" s="493" t="s">
        <v>119</v>
      </c>
      <c r="L131" s="492" t="s">
        <v>104</v>
      </c>
      <c r="M131" s="498">
        <v>45603</v>
      </c>
      <c r="N131" s="492" t="s">
        <v>138</v>
      </c>
      <c r="O131" s="493" t="s">
        <v>184</v>
      </c>
      <c r="P131" s="494" t="s">
        <v>929</v>
      </c>
      <c r="Q131" s="494" t="s">
        <v>122</v>
      </c>
      <c r="R131" s="494" t="s">
        <v>123</v>
      </c>
      <c r="S131" s="492" t="str">
        <f t="shared" si="16"/>
        <v xml:space="preserve">BAIXADO </v>
      </c>
      <c r="T131" s="495">
        <v>46098</v>
      </c>
      <c r="U131" s="499">
        <f t="shared" si="14"/>
        <v>0.4375</v>
      </c>
      <c r="V131" s="494"/>
      <c r="W131" s="494"/>
      <c r="X131" s="494"/>
      <c r="Y131" s="494"/>
      <c r="Z131" s="1168" t="s">
        <v>14055</v>
      </c>
      <c r="AA131" s="494" t="s">
        <v>930</v>
      </c>
      <c r="AB131" s="493" t="s">
        <v>931</v>
      </c>
      <c r="AC131" s="494"/>
      <c r="AD131" s="494"/>
      <c r="AE131" s="494"/>
      <c r="AF131" s="494" t="s">
        <v>314</v>
      </c>
      <c r="AG131" s="492"/>
      <c r="AH131" s="492"/>
      <c r="AI131" s="492"/>
      <c r="AJ131" s="492"/>
      <c r="AK131" s="494"/>
      <c r="AL131" s="494"/>
      <c r="AM131" s="492"/>
      <c r="AN131" s="492"/>
      <c r="AO131" s="492" t="s">
        <v>124</v>
      </c>
      <c r="AP131" s="492"/>
      <c r="AQ131" s="492" t="s">
        <v>124</v>
      </c>
      <c r="AR131" s="492"/>
      <c r="AS131" s="492"/>
      <c r="AT131" s="492"/>
      <c r="AU131" s="492"/>
      <c r="AV131" s="492"/>
      <c r="AW131" s="492"/>
      <c r="AX131" s="492"/>
      <c r="AY131" s="492"/>
      <c r="AZ131" s="492" t="s">
        <v>124</v>
      </c>
      <c r="BA131" s="492"/>
      <c r="BB131" s="492"/>
      <c r="BC131" s="492"/>
      <c r="BD131" s="492"/>
      <c r="BE131" s="492"/>
      <c r="BF131" s="492"/>
      <c r="BG131" s="492"/>
      <c r="BH131" s="492" t="s">
        <v>124</v>
      </c>
      <c r="BI131" s="492"/>
      <c r="BJ131" s="492"/>
      <c r="BK131" s="492"/>
      <c r="BL131" s="492" t="s">
        <v>124</v>
      </c>
      <c r="BM131" s="492"/>
      <c r="BN131" s="492"/>
      <c r="BO131" s="492"/>
      <c r="BP131" s="492"/>
      <c r="BQ131" s="492"/>
      <c r="BR131" s="492"/>
      <c r="BS131" s="492"/>
      <c r="BT131" s="492"/>
      <c r="BU131" s="492"/>
      <c r="BV131" s="492"/>
      <c r="BW131" s="492"/>
      <c r="BX131" s="492"/>
      <c r="BY131" s="492"/>
      <c r="BZ131" s="492"/>
      <c r="CA131" s="492"/>
      <c r="CB131" s="492"/>
      <c r="CC131" s="492"/>
      <c r="CD131" s="492"/>
      <c r="CE131" s="492"/>
      <c r="CF131" s="492"/>
      <c r="CG131" s="494"/>
      <c r="CH131" s="492"/>
      <c r="CI131" s="492"/>
      <c r="CJ131" s="492"/>
      <c r="CK131" s="492"/>
      <c r="CL131" s="492"/>
      <c r="CM131" s="492"/>
      <c r="CN131" s="492"/>
      <c r="CO131" s="492"/>
      <c r="CP131" s="492"/>
      <c r="CQ131" s="492"/>
      <c r="CR131" s="492" t="s">
        <v>125</v>
      </c>
    </row>
    <row r="132" spans="1:96" s="288" customFormat="1" ht="66.650000000000006" customHeight="1">
      <c r="A132" s="492">
        <v>2500352677</v>
      </c>
      <c r="B132" s="493" t="s">
        <v>927</v>
      </c>
      <c r="C132" s="494" t="s">
        <v>181</v>
      </c>
      <c r="D132" s="553">
        <v>45786</v>
      </c>
      <c r="E132" s="496" t="s">
        <v>100</v>
      </c>
      <c r="F132" s="496" t="s">
        <v>122</v>
      </c>
      <c r="G132" s="497" t="s">
        <v>932</v>
      </c>
      <c r="H132" s="1139"/>
      <c r="I132" s="1139"/>
      <c r="J132" s="497" t="s">
        <v>277</v>
      </c>
      <c r="K132" s="493" t="s">
        <v>119</v>
      </c>
      <c r="L132" s="492" t="s">
        <v>104</v>
      </c>
      <c r="M132" s="498">
        <v>45790</v>
      </c>
      <c r="N132" s="492" t="s">
        <v>138</v>
      </c>
      <c r="O132" s="493" t="s">
        <v>933</v>
      </c>
      <c r="P132" s="494" t="s">
        <v>121</v>
      </c>
      <c r="Q132" s="494" t="s">
        <v>122</v>
      </c>
      <c r="R132" s="494" t="s">
        <v>123</v>
      </c>
      <c r="S132" s="492" t="str">
        <f t="shared" si="16"/>
        <v xml:space="preserve">BAIXADO </v>
      </c>
      <c r="T132" s="495">
        <v>46072</v>
      </c>
      <c r="U132" s="499">
        <f t="shared" si="14"/>
        <v>0.59375</v>
      </c>
      <c r="V132" s="494"/>
      <c r="W132" s="494"/>
      <c r="X132" s="494"/>
      <c r="Y132" s="494"/>
      <c r="Z132" s="1168" t="s">
        <v>14055</v>
      </c>
      <c r="AA132" s="494" t="s">
        <v>893</v>
      </c>
      <c r="AB132" s="493" t="s">
        <v>934</v>
      </c>
      <c r="AC132" s="494"/>
      <c r="AD132" s="494"/>
      <c r="AE132" s="494"/>
      <c r="AF132" s="494" t="s">
        <v>314</v>
      </c>
      <c r="AG132" s="492"/>
      <c r="AH132" s="778"/>
      <c r="AI132" s="492"/>
      <c r="AJ132" s="492"/>
      <c r="AK132" s="494"/>
      <c r="AL132" s="494"/>
      <c r="AM132" s="492"/>
      <c r="AN132" s="492"/>
      <c r="AO132" s="492" t="s">
        <v>124</v>
      </c>
      <c r="AP132" s="492"/>
      <c r="AQ132" s="492"/>
      <c r="AR132" s="492"/>
      <c r="AS132" s="492"/>
      <c r="AT132" s="492"/>
      <c r="AU132" s="492"/>
      <c r="AV132" s="492"/>
      <c r="AW132" s="492"/>
      <c r="AX132" s="492"/>
      <c r="AY132" s="492"/>
      <c r="AZ132" s="492"/>
      <c r="BA132" s="492"/>
      <c r="BB132" s="492"/>
      <c r="BC132" s="492"/>
      <c r="BD132" s="492"/>
      <c r="BE132" s="492"/>
      <c r="BF132" s="492"/>
      <c r="BG132" s="492"/>
      <c r="BH132" s="492"/>
      <c r="BI132" s="492"/>
      <c r="BJ132" s="492"/>
      <c r="BK132" s="492"/>
      <c r="BL132" s="492"/>
      <c r="BM132" s="492"/>
      <c r="BN132" s="492"/>
      <c r="BO132" s="492"/>
      <c r="BP132" s="492"/>
      <c r="BQ132" s="492"/>
      <c r="BR132" s="492"/>
      <c r="BS132" s="492"/>
      <c r="BT132" s="492"/>
      <c r="BU132" s="492"/>
      <c r="BV132" s="492"/>
      <c r="BW132" s="492"/>
      <c r="BX132" s="492"/>
      <c r="BY132" s="492"/>
      <c r="BZ132" s="492"/>
      <c r="CA132" s="492"/>
      <c r="CB132" s="492"/>
      <c r="CC132" s="492"/>
      <c r="CD132" s="492"/>
      <c r="CE132" s="492"/>
      <c r="CF132" s="492"/>
      <c r="CG132" s="494"/>
      <c r="CH132" s="492"/>
      <c r="CI132" s="492"/>
      <c r="CJ132" s="492"/>
      <c r="CK132" s="492"/>
      <c r="CL132" s="492"/>
      <c r="CM132" s="492"/>
      <c r="CN132" s="492"/>
      <c r="CO132" s="492"/>
      <c r="CP132" s="492"/>
      <c r="CQ132" s="492"/>
      <c r="CR132" s="492" t="s">
        <v>125</v>
      </c>
    </row>
    <row r="133" spans="1:96" s="492" customFormat="1" ht="32.9" customHeight="1">
      <c r="A133" s="492">
        <v>2500999236</v>
      </c>
      <c r="B133" s="493" t="s">
        <v>935</v>
      </c>
      <c r="C133" s="494" t="s">
        <v>936</v>
      </c>
      <c r="D133" s="553">
        <v>45919</v>
      </c>
      <c r="E133" s="496" t="s">
        <v>100</v>
      </c>
      <c r="F133" s="496" t="s">
        <v>122</v>
      </c>
      <c r="G133" s="497" t="s">
        <v>937</v>
      </c>
      <c r="H133" s="1139"/>
      <c r="I133" s="1139"/>
      <c r="J133" s="497" t="s">
        <v>162</v>
      </c>
      <c r="K133" s="493" t="s">
        <v>938</v>
      </c>
      <c r="L133" s="492" t="s">
        <v>104</v>
      </c>
      <c r="M133" s="498">
        <v>45995</v>
      </c>
      <c r="N133" s="492" t="s">
        <v>138</v>
      </c>
      <c r="O133" s="493" t="s">
        <v>430</v>
      </c>
      <c r="P133" s="494" t="s">
        <v>121</v>
      </c>
      <c r="Q133" s="494" t="s">
        <v>122</v>
      </c>
      <c r="R133" s="494" t="s">
        <v>123</v>
      </c>
      <c r="S133" s="492" t="str">
        <f t="shared" si="16"/>
        <v>PENDENTE</v>
      </c>
      <c r="T133" s="495">
        <v>46138</v>
      </c>
      <c r="U133" s="499">
        <f t="shared" si="14"/>
        <v>0.59722222222222221</v>
      </c>
      <c r="V133" s="494"/>
      <c r="W133" s="494"/>
      <c r="X133" s="494"/>
      <c r="Y133" s="494"/>
      <c r="Z133" s="1237" t="s">
        <v>150</v>
      </c>
      <c r="AA133" s="494"/>
      <c r="AB133" s="493"/>
      <c r="AC133" s="494"/>
      <c r="AD133" s="494"/>
      <c r="AE133" s="494"/>
      <c r="AF133" s="494"/>
      <c r="AH133" s="694"/>
      <c r="AK133" s="494"/>
      <c r="AL133" s="494"/>
      <c r="AN133" s="694"/>
      <c r="AO133" s="492" t="s">
        <v>124</v>
      </c>
      <c r="AQ133" s="492" t="s">
        <v>124</v>
      </c>
      <c r="BB133" s="492" t="s">
        <v>143</v>
      </c>
      <c r="BE133" s="492" t="s">
        <v>124</v>
      </c>
      <c r="BG133" s="492" t="s">
        <v>124</v>
      </c>
      <c r="BU133" s="492" t="s">
        <v>124</v>
      </c>
      <c r="CA133" s="492" t="s">
        <v>143</v>
      </c>
      <c r="CC133" s="492" t="s">
        <v>124</v>
      </c>
      <c r="CG133" s="494" t="s">
        <v>939</v>
      </c>
      <c r="CL133" s="494" t="s">
        <v>940</v>
      </c>
      <c r="CR133" s="492" t="s">
        <v>125</v>
      </c>
    </row>
    <row r="134" spans="1:96" s="492" customFormat="1" ht="51" customHeight="1">
      <c r="A134" s="22">
        <v>2200156033</v>
      </c>
      <c r="B134" s="49" t="s">
        <v>941</v>
      </c>
      <c r="C134" s="20" t="s">
        <v>97</v>
      </c>
      <c r="D134" s="18">
        <v>44503</v>
      </c>
      <c r="E134" s="1" t="s">
        <v>197</v>
      </c>
      <c r="F134" s="1" t="s">
        <v>856</v>
      </c>
      <c r="G134" s="19" t="s">
        <v>942</v>
      </c>
      <c r="H134" s="49"/>
      <c r="I134" s="49"/>
      <c r="J134" s="19" t="s">
        <v>284</v>
      </c>
      <c r="K134" s="90" t="s">
        <v>171</v>
      </c>
      <c r="L134" s="3" t="s">
        <v>104</v>
      </c>
      <c r="M134" s="44"/>
      <c r="N134" s="3" t="s">
        <v>105</v>
      </c>
      <c r="O134" s="48" t="s">
        <v>943</v>
      </c>
      <c r="P134" s="1" t="s">
        <v>944</v>
      </c>
      <c r="Q134" s="3" t="s">
        <v>202</v>
      </c>
      <c r="R134" s="1" t="s">
        <v>109</v>
      </c>
      <c r="S134" s="5" t="str">
        <f t="shared" si="16"/>
        <v>N/D</v>
      </c>
      <c r="T134" s="6" t="str">
        <f>_xlfn.XLOOKUP($A134,GCPJ,DATA,"N/D",0,-1)</f>
        <v>N/D</v>
      </c>
      <c r="U134" s="224" t="str">
        <f t="shared" si="14"/>
        <v>N/D</v>
      </c>
      <c r="V134" s="2"/>
      <c r="W134" s="2"/>
      <c r="X134" s="2"/>
      <c r="Y134" s="2"/>
      <c r="Z134" s="1155"/>
      <c r="AA134" s="2"/>
      <c r="AB134" s="48"/>
      <c r="AC134" s="2"/>
      <c r="AD134" s="2"/>
      <c r="AE134" s="2"/>
      <c r="AF134" s="2"/>
      <c r="AG134" s="5"/>
      <c r="AH134" s="5"/>
      <c r="AI134" s="5"/>
      <c r="AJ134" s="5"/>
      <c r="AK134" s="2"/>
      <c r="AL134" s="2"/>
      <c r="AM134" s="5"/>
      <c r="AN134" s="5"/>
      <c r="AO134" s="5"/>
      <c r="AP134" s="5"/>
      <c r="AQ134" s="1"/>
      <c r="AR134" s="1"/>
      <c r="AS134" s="1"/>
      <c r="AT134" s="1"/>
      <c r="AU134" s="1"/>
      <c r="AV134" s="1"/>
      <c r="AW134" s="1"/>
      <c r="AX134" s="1"/>
      <c r="AY134" s="38"/>
      <c r="AZ134" s="1"/>
      <c r="BA134" s="1"/>
      <c r="BB134" s="1"/>
      <c r="BC134" s="1"/>
      <c r="BD134" s="1"/>
      <c r="BE134" s="1"/>
      <c r="BF134" s="1"/>
      <c r="BG134" s="1"/>
      <c r="BH134" s="1"/>
      <c r="BI134" s="1"/>
      <c r="BJ134" s="1"/>
      <c r="BK134" s="1"/>
      <c r="BL134" s="2"/>
      <c r="BM134" s="2"/>
      <c r="BN134" s="2"/>
      <c r="BO134" s="2"/>
      <c r="BP134" s="2"/>
      <c r="BQ134" s="2"/>
      <c r="BR134" s="2"/>
      <c r="BS134" s="2"/>
      <c r="BT134" s="2"/>
      <c r="BU134" s="1"/>
      <c r="BV134" s="2"/>
      <c r="BW134" s="2"/>
      <c r="BX134" s="2"/>
      <c r="BY134" s="2"/>
      <c r="BZ134" s="2"/>
      <c r="CA134" s="2"/>
      <c r="CB134" s="2"/>
      <c r="CC134" s="2"/>
      <c r="CD134" s="2"/>
      <c r="CE134" s="2"/>
      <c r="CF134" s="2"/>
      <c r="CG134" s="2"/>
      <c r="CH134" s="2"/>
      <c r="CI134" s="2"/>
      <c r="CJ134" s="2"/>
      <c r="CK134" s="2"/>
      <c r="CL134" s="2"/>
      <c r="CM134" s="2"/>
      <c r="CN134" s="2"/>
      <c r="CO134" s="2"/>
      <c r="CP134" s="2"/>
      <c r="CQ134" s="2"/>
      <c r="CR134" s="5" t="s">
        <v>125</v>
      </c>
    </row>
    <row r="135" spans="1:96" s="295" customFormat="1" ht="27.65" customHeight="1">
      <c r="A135" s="492">
        <v>2501050780</v>
      </c>
      <c r="B135" s="493" t="s">
        <v>945</v>
      </c>
      <c r="C135" s="494" t="s">
        <v>115</v>
      </c>
      <c r="D135" s="553">
        <v>46008</v>
      </c>
      <c r="E135" s="496" t="s">
        <v>946</v>
      </c>
      <c r="F135" s="496" t="s">
        <v>100</v>
      </c>
      <c r="G135" s="497" t="s">
        <v>947</v>
      </c>
      <c r="H135" s="1139"/>
      <c r="I135" s="1139"/>
      <c r="J135" s="497" t="s">
        <v>118</v>
      </c>
      <c r="K135" s="493" t="s">
        <v>119</v>
      </c>
      <c r="L135" s="492" t="s">
        <v>104</v>
      </c>
      <c r="M135" s="498">
        <v>46017</v>
      </c>
      <c r="N135" s="492" t="s">
        <v>105</v>
      </c>
      <c r="O135" s="493" t="s">
        <v>948</v>
      </c>
      <c r="P135" s="494" t="s">
        <v>680</v>
      </c>
      <c r="Q135" s="494" t="s">
        <v>122</v>
      </c>
      <c r="R135" s="494" t="s">
        <v>123</v>
      </c>
      <c r="S135" s="492" t="str">
        <f t="shared" si="16"/>
        <v>N</v>
      </c>
      <c r="T135" s="495">
        <f>_xlfn.XLOOKUP($A135,GCPJ,DATA,"N/D",0,-1)</f>
        <v>0</v>
      </c>
      <c r="U135" s="499">
        <f t="shared" si="14"/>
        <v>0</v>
      </c>
      <c r="V135" s="494"/>
      <c r="W135" s="494"/>
      <c r="X135" s="494"/>
      <c r="Y135" s="494"/>
      <c r="Z135" s="1154"/>
      <c r="AA135" s="494"/>
      <c r="AB135" s="493"/>
      <c r="AC135" s="494"/>
      <c r="AD135" s="494"/>
      <c r="AE135" s="494"/>
      <c r="AF135" s="494"/>
      <c r="AG135" s="492"/>
      <c r="AH135" s="694"/>
      <c r="AI135" s="492"/>
      <c r="AJ135" s="492"/>
      <c r="AK135" s="494"/>
      <c r="AL135" s="494"/>
      <c r="AM135" s="492"/>
      <c r="AN135" s="694"/>
      <c r="AO135" s="492" t="s">
        <v>124</v>
      </c>
      <c r="AP135" s="492"/>
      <c r="AQ135" s="492"/>
      <c r="AR135" s="492"/>
      <c r="AS135" s="492"/>
      <c r="AT135" s="492"/>
      <c r="AU135" s="492"/>
      <c r="AV135" s="492"/>
      <c r="AW135" s="492"/>
      <c r="AX135" s="492"/>
      <c r="AY135" s="492"/>
      <c r="AZ135" s="492"/>
      <c r="BA135" s="492"/>
      <c r="BB135" s="492"/>
      <c r="BC135" s="492"/>
      <c r="BD135" s="492"/>
      <c r="BE135" s="492"/>
      <c r="BF135" s="492"/>
      <c r="BG135" s="492"/>
      <c r="BH135" s="492"/>
      <c r="BI135" s="492"/>
      <c r="BJ135" s="492"/>
      <c r="BK135" s="492"/>
      <c r="BL135" s="492"/>
      <c r="BM135" s="492"/>
      <c r="BN135" s="492"/>
      <c r="BO135" s="492"/>
      <c r="BP135" s="492"/>
      <c r="BQ135" s="492"/>
      <c r="BR135" s="492"/>
      <c r="BS135" s="492"/>
      <c r="BT135" s="492"/>
      <c r="BU135" s="492"/>
      <c r="BV135" s="492"/>
      <c r="BW135" s="492"/>
      <c r="BX135" s="492"/>
      <c r="BY135" s="492"/>
      <c r="BZ135" s="492"/>
      <c r="CA135" s="492"/>
      <c r="CB135" s="492"/>
      <c r="CC135" s="492"/>
      <c r="CD135" s="492"/>
      <c r="CE135" s="492"/>
      <c r="CF135" s="492"/>
      <c r="CG135" s="494"/>
      <c r="CH135" s="492"/>
      <c r="CI135" s="492"/>
      <c r="CJ135" s="492"/>
      <c r="CK135" s="492"/>
      <c r="CL135" s="492"/>
      <c r="CM135" s="492"/>
      <c r="CN135" s="492"/>
      <c r="CO135" s="492"/>
      <c r="CP135" s="492"/>
      <c r="CQ135" s="492"/>
      <c r="CR135" s="492" t="s">
        <v>125</v>
      </c>
    </row>
    <row r="136" spans="1:96" s="288" customFormat="1" ht="36.65" customHeight="1">
      <c r="A136" s="492">
        <v>2500697529</v>
      </c>
      <c r="B136" s="493" t="s">
        <v>949</v>
      </c>
      <c r="C136" s="494" t="s">
        <v>950</v>
      </c>
      <c r="D136" s="553">
        <v>45897</v>
      </c>
      <c r="E136" s="496" t="s">
        <v>100</v>
      </c>
      <c r="F136" s="496" t="s">
        <v>122</v>
      </c>
      <c r="G136" s="497" t="s">
        <v>951</v>
      </c>
      <c r="H136" s="1139"/>
      <c r="I136" s="1139"/>
      <c r="J136" s="497" t="s">
        <v>258</v>
      </c>
      <c r="K136" s="493" t="s">
        <v>103</v>
      </c>
      <c r="L136" s="492" t="s">
        <v>104</v>
      </c>
      <c r="M136" s="498">
        <v>45898</v>
      </c>
      <c r="N136" s="492" t="s">
        <v>138</v>
      </c>
      <c r="O136" s="493" t="s">
        <v>952</v>
      </c>
      <c r="P136" s="494" t="s">
        <v>121</v>
      </c>
      <c r="Q136" s="494" t="s">
        <v>122</v>
      </c>
      <c r="R136" s="494" t="s">
        <v>123</v>
      </c>
      <c r="S136" s="492" t="str">
        <f t="shared" si="16"/>
        <v>N</v>
      </c>
      <c r="T136" s="495">
        <v>45980</v>
      </c>
      <c r="U136" s="499">
        <f t="shared" si="14"/>
        <v>0.4861111111111111</v>
      </c>
      <c r="V136" s="494"/>
      <c r="W136" s="494"/>
      <c r="X136" s="494"/>
      <c r="Y136" s="494"/>
      <c r="Z136" s="1237" t="s">
        <v>953</v>
      </c>
      <c r="AA136" s="494" t="s">
        <v>954</v>
      </c>
      <c r="AB136" s="493" t="s">
        <v>955</v>
      </c>
      <c r="AC136" s="494"/>
      <c r="AD136" s="494"/>
      <c r="AE136" s="494"/>
      <c r="AF136" s="494"/>
      <c r="AG136" s="492"/>
      <c r="AH136" s="778"/>
      <c r="AI136" s="492"/>
      <c r="AJ136" s="492"/>
      <c r="AK136" s="494"/>
      <c r="AL136" s="494"/>
      <c r="AM136" s="492"/>
      <c r="AN136" s="694"/>
      <c r="AO136" s="492" t="s">
        <v>124</v>
      </c>
      <c r="AP136" s="492"/>
      <c r="AQ136" s="492" t="s">
        <v>124</v>
      </c>
      <c r="AR136" s="492"/>
      <c r="AS136" s="492" t="s">
        <v>124</v>
      </c>
      <c r="AT136" s="492" t="s">
        <v>124</v>
      </c>
      <c r="AU136" s="492"/>
      <c r="AV136" s="492"/>
      <c r="AW136" s="492"/>
      <c r="AX136" s="492"/>
      <c r="AY136" s="492"/>
      <c r="AZ136" s="492"/>
      <c r="BA136" s="492"/>
      <c r="BB136" s="492" t="s">
        <v>143</v>
      </c>
      <c r="BC136" s="492"/>
      <c r="BD136" s="492"/>
      <c r="BE136" s="492" t="s">
        <v>124</v>
      </c>
      <c r="BF136" s="492"/>
      <c r="BG136" s="492" t="s">
        <v>124</v>
      </c>
      <c r="BH136" s="492"/>
      <c r="BI136" s="492"/>
      <c r="BJ136" s="492"/>
      <c r="BK136" s="492"/>
      <c r="BL136" s="492" t="s">
        <v>124</v>
      </c>
      <c r="BM136" s="492"/>
      <c r="BN136" s="492"/>
      <c r="BO136" s="492"/>
      <c r="BP136" s="492"/>
      <c r="BQ136" s="492"/>
      <c r="BR136" s="492"/>
      <c r="BS136" s="492"/>
      <c r="BT136" s="492"/>
      <c r="BU136" s="492" t="s">
        <v>124</v>
      </c>
      <c r="BV136" s="492"/>
      <c r="BW136" s="492"/>
      <c r="BX136" s="492"/>
      <c r="BY136" s="492"/>
      <c r="BZ136" s="492"/>
      <c r="CA136" s="492" t="s">
        <v>143</v>
      </c>
      <c r="CB136" s="492"/>
      <c r="CC136" s="492" t="s">
        <v>124</v>
      </c>
      <c r="CD136" s="492"/>
      <c r="CE136" s="492"/>
      <c r="CF136" s="492"/>
      <c r="CG136" s="494"/>
      <c r="CH136" s="492"/>
      <c r="CI136" s="492"/>
      <c r="CJ136" s="492"/>
      <c r="CK136" s="492"/>
      <c r="CL136" s="494" t="s">
        <v>956</v>
      </c>
      <c r="CM136" s="492"/>
      <c r="CN136" s="492"/>
      <c r="CO136" s="492"/>
      <c r="CP136" s="492"/>
      <c r="CQ136" s="492"/>
      <c r="CR136" s="492" t="s">
        <v>125</v>
      </c>
    </row>
    <row r="137" spans="1:96" ht="42.65" customHeight="1">
      <c r="A137" s="492">
        <v>2500028672</v>
      </c>
      <c r="B137" s="493" t="s">
        <v>957</v>
      </c>
      <c r="C137" s="494" t="s">
        <v>958</v>
      </c>
      <c r="D137" s="18">
        <v>45667</v>
      </c>
      <c r="E137" s="496" t="s">
        <v>100</v>
      </c>
      <c r="F137" s="494" t="s">
        <v>122</v>
      </c>
      <c r="G137" s="497" t="s">
        <v>959</v>
      </c>
      <c r="H137" s="1139"/>
      <c r="I137" s="1139"/>
      <c r="J137" s="497" t="s">
        <v>118</v>
      </c>
      <c r="K137" s="493" t="s">
        <v>171</v>
      </c>
      <c r="L137" s="492" t="s">
        <v>104</v>
      </c>
      <c r="M137" s="498">
        <v>45670</v>
      </c>
      <c r="N137" s="492" t="s">
        <v>138</v>
      </c>
      <c r="O137" s="493" t="s">
        <v>960</v>
      </c>
      <c r="P137" s="494" t="s">
        <v>961</v>
      </c>
      <c r="Q137" s="494" t="s">
        <v>122</v>
      </c>
      <c r="R137" s="494" t="s">
        <v>123</v>
      </c>
      <c r="S137" s="492" t="str">
        <f t="shared" si="16"/>
        <v xml:space="preserve">BAIXADO </v>
      </c>
      <c r="T137" s="495">
        <v>46365</v>
      </c>
      <c r="U137" s="499">
        <f t="shared" si="14"/>
        <v>0.60763888888888884</v>
      </c>
      <c r="V137" s="494"/>
      <c r="W137" s="494"/>
      <c r="X137" s="494"/>
      <c r="Y137" s="494"/>
      <c r="Z137" s="1159" t="s">
        <v>962</v>
      </c>
      <c r="AA137" s="494" t="s">
        <v>963</v>
      </c>
      <c r="AB137" s="493" t="s">
        <v>964</v>
      </c>
      <c r="AC137" s="494"/>
      <c r="AD137" s="494" t="s">
        <v>965</v>
      </c>
      <c r="AE137" s="494"/>
      <c r="AF137" s="494" t="s">
        <v>314</v>
      </c>
      <c r="AG137" s="492"/>
      <c r="AH137" s="492"/>
      <c r="AI137" s="492"/>
      <c r="AJ137" s="492"/>
      <c r="AK137" s="494"/>
      <c r="AL137" s="494"/>
      <c r="AM137" s="492"/>
      <c r="AN137" s="492"/>
      <c r="AO137" s="492" t="s">
        <v>124</v>
      </c>
      <c r="AP137" s="492"/>
      <c r="AQ137" s="492" t="s">
        <v>124</v>
      </c>
      <c r="AR137" s="492"/>
      <c r="AS137" s="492" t="s">
        <v>124</v>
      </c>
      <c r="AT137" s="492"/>
      <c r="AU137" s="492"/>
      <c r="AV137" s="492"/>
      <c r="AW137" s="492"/>
      <c r="AX137" s="492"/>
      <c r="AY137" s="492"/>
      <c r="AZ137" s="492"/>
      <c r="BA137" s="492"/>
      <c r="BB137" s="492" t="s">
        <v>143</v>
      </c>
      <c r="BC137" s="492" t="s">
        <v>124</v>
      </c>
      <c r="BD137" s="492"/>
      <c r="BE137" s="492"/>
      <c r="BF137" s="492"/>
      <c r="BG137" s="492"/>
      <c r="BH137" s="492"/>
      <c r="BI137" s="492"/>
      <c r="BJ137" s="492"/>
      <c r="BK137" s="492"/>
      <c r="BL137" s="492" t="s">
        <v>124</v>
      </c>
      <c r="BM137" s="492"/>
      <c r="BN137" s="492"/>
      <c r="BO137" s="492"/>
      <c r="BP137" s="492"/>
      <c r="BQ137" s="492"/>
      <c r="BR137" s="492"/>
      <c r="BS137" s="492"/>
      <c r="BT137" s="492"/>
      <c r="BU137" s="492"/>
      <c r="BV137" s="492"/>
      <c r="BW137" s="492"/>
      <c r="BX137" s="492"/>
      <c r="BY137" s="492"/>
      <c r="BZ137" s="492"/>
      <c r="CA137" s="492" t="s">
        <v>143</v>
      </c>
      <c r="CB137" s="492"/>
      <c r="CC137" s="492" t="s">
        <v>124</v>
      </c>
      <c r="CD137" s="492"/>
      <c r="CE137" s="492"/>
      <c r="CF137" s="492"/>
      <c r="CG137" s="494" t="s">
        <v>966</v>
      </c>
      <c r="CH137" s="492"/>
      <c r="CI137" s="492"/>
      <c r="CJ137" s="492"/>
      <c r="CK137" s="492"/>
      <c r="CL137" s="494" t="s">
        <v>967</v>
      </c>
      <c r="CM137" s="492"/>
      <c r="CN137" s="492"/>
      <c r="CO137" s="492"/>
      <c r="CP137" s="492"/>
      <c r="CQ137" s="492"/>
      <c r="CR137" s="492" t="s">
        <v>125</v>
      </c>
    </row>
    <row r="138" spans="1:96" s="40" customFormat="1" ht="27.65" customHeight="1">
      <c r="A138" s="5">
        <v>2300427224</v>
      </c>
      <c r="B138" s="48" t="s">
        <v>968</v>
      </c>
      <c r="C138" s="2" t="s">
        <v>115</v>
      </c>
      <c r="D138" s="18">
        <v>44895</v>
      </c>
      <c r="E138" s="1" t="s">
        <v>116</v>
      </c>
      <c r="F138" s="2" t="s">
        <v>969</v>
      </c>
      <c r="G138" s="21" t="s">
        <v>970</v>
      </c>
      <c r="H138" s="242"/>
      <c r="I138" s="242"/>
      <c r="J138" s="21" t="s">
        <v>118</v>
      </c>
      <c r="K138" s="48" t="s">
        <v>429</v>
      </c>
      <c r="L138" s="5" t="s">
        <v>104</v>
      </c>
      <c r="M138" s="47">
        <v>45068</v>
      </c>
      <c r="N138" s="5" t="s">
        <v>105</v>
      </c>
      <c r="O138" s="48" t="s">
        <v>971</v>
      </c>
      <c r="P138" s="13" t="s">
        <v>972</v>
      </c>
      <c r="Q138" s="3" t="s">
        <v>158</v>
      </c>
      <c r="R138" s="3" t="s">
        <v>142</v>
      </c>
      <c r="S138" s="5" t="str">
        <f t="shared" si="16"/>
        <v>N/D</v>
      </c>
      <c r="T138" s="6" t="str">
        <f>_xlfn.XLOOKUP($A138,GCPJ,DATA,"N/D",0,-1)</f>
        <v>N/D</v>
      </c>
      <c r="U138" s="224" t="str">
        <f t="shared" si="14"/>
        <v>N/D</v>
      </c>
      <c r="V138" s="2"/>
      <c r="W138" s="2"/>
      <c r="X138" s="2"/>
      <c r="Y138" s="2"/>
      <c r="Z138" s="1155"/>
      <c r="AA138" s="2"/>
      <c r="AB138" s="48"/>
      <c r="AC138" s="2"/>
      <c r="AD138" s="2"/>
      <c r="AE138" s="2"/>
      <c r="AF138" s="2"/>
      <c r="AG138" s="5"/>
      <c r="AH138" s="5"/>
      <c r="AI138" s="5"/>
      <c r="AJ138" s="5"/>
      <c r="AK138" s="2"/>
      <c r="AL138" s="2"/>
      <c r="AM138" s="5"/>
      <c r="AN138" s="5"/>
      <c r="AO138" s="5" t="s">
        <v>124</v>
      </c>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2"/>
      <c r="CH138" s="5"/>
      <c r="CI138" s="5"/>
      <c r="CJ138" s="5"/>
      <c r="CK138" s="5"/>
      <c r="CL138" s="5"/>
      <c r="CM138" s="5"/>
      <c r="CN138" s="5"/>
      <c r="CO138" s="5"/>
      <c r="CP138" s="5"/>
      <c r="CQ138" s="5"/>
      <c r="CR138" s="5" t="s">
        <v>125</v>
      </c>
    </row>
    <row r="139" spans="1:96" ht="56.9" customHeight="1">
      <c r="A139" s="492">
        <v>2400878415</v>
      </c>
      <c r="B139" s="493" t="s">
        <v>973</v>
      </c>
      <c r="C139" s="494" t="s">
        <v>974</v>
      </c>
      <c r="D139" s="18">
        <v>45589</v>
      </c>
      <c r="E139" s="496" t="s">
        <v>100</v>
      </c>
      <c r="F139" s="496" t="s">
        <v>122</v>
      </c>
      <c r="G139" s="497" t="s">
        <v>975</v>
      </c>
      <c r="J139" s="497" t="s">
        <v>199</v>
      </c>
      <c r="K139" s="493" t="s">
        <v>447</v>
      </c>
      <c r="L139" s="5" t="s">
        <v>104</v>
      </c>
      <c r="M139" s="498">
        <v>45594</v>
      </c>
      <c r="N139" s="492" t="s">
        <v>138</v>
      </c>
      <c r="O139" s="493" t="s">
        <v>184</v>
      </c>
      <c r="P139" s="494" t="s">
        <v>976</v>
      </c>
      <c r="Q139" s="494" t="s">
        <v>977</v>
      </c>
      <c r="R139" s="494" t="s">
        <v>109</v>
      </c>
      <c r="S139" s="492" t="str">
        <f t="shared" si="16"/>
        <v>N/D</v>
      </c>
      <c r="T139" s="495" t="str">
        <f>_xlfn.XLOOKUP($A139,GCPJ,DATA,"N/D",0,-1)</f>
        <v>N/D</v>
      </c>
      <c r="U139" s="499" t="str">
        <f t="shared" si="14"/>
        <v>N/D</v>
      </c>
      <c r="V139" s="494"/>
      <c r="Z139" s="1155" t="s">
        <v>978</v>
      </c>
      <c r="AB139" s="48" t="s">
        <v>979</v>
      </c>
      <c r="AG139" s="492"/>
      <c r="AH139" s="492"/>
      <c r="AI139" s="492"/>
      <c r="AJ139" s="492"/>
      <c r="AK139" s="494"/>
      <c r="AL139" s="494"/>
      <c r="AM139" s="492"/>
      <c r="AN139" s="492"/>
      <c r="AO139" s="492" t="s">
        <v>124</v>
      </c>
      <c r="AP139" s="492"/>
      <c r="AQ139" s="492" t="s">
        <v>124</v>
      </c>
      <c r="AR139" s="492" t="s">
        <v>124</v>
      </c>
      <c r="AS139" s="492" t="s">
        <v>124</v>
      </c>
      <c r="AT139" s="492" t="s">
        <v>124</v>
      </c>
      <c r="AU139" s="492" t="s">
        <v>124</v>
      </c>
      <c r="AV139" s="492"/>
      <c r="AW139" s="492"/>
      <c r="AX139" s="492"/>
      <c r="AY139" s="492"/>
      <c r="AZ139" s="492"/>
      <c r="BA139" s="492"/>
      <c r="BB139" s="492"/>
      <c r="BC139" s="492"/>
      <c r="BD139" s="492"/>
      <c r="BE139" s="492"/>
      <c r="BF139" s="492"/>
      <c r="BG139" s="492" t="s">
        <v>124</v>
      </c>
      <c r="BH139" s="492" t="s">
        <v>124</v>
      </c>
      <c r="BI139" s="492"/>
      <c r="BJ139" s="492"/>
      <c r="BK139" s="492"/>
      <c r="BL139" s="492" t="s">
        <v>124</v>
      </c>
      <c r="BM139" s="492"/>
      <c r="BN139" s="492"/>
      <c r="BO139" s="492"/>
      <c r="BP139" s="492"/>
      <c r="BQ139" s="492"/>
      <c r="BR139" s="492" t="s">
        <v>143</v>
      </c>
      <c r="BS139" s="492"/>
      <c r="BT139" s="492"/>
      <c r="BU139" s="492"/>
      <c r="BV139" s="492"/>
      <c r="BW139" s="492"/>
      <c r="BX139" s="492"/>
      <c r="BY139" s="492"/>
      <c r="BZ139" s="492"/>
      <c r="CA139" s="492"/>
      <c r="CB139" s="492"/>
      <c r="CC139" s="492"/>
      <c r="CD139" s="492"/>
      <c r="CE139" s="492"/>
      <c r="CF139" s="492"/>
      <c r="CG139" s="494"/>
      <c r="CH139" s="492"/>
      <c r="CI139" s="492"/>
      <c r="CJ139" s="492"/>
      <c r="CK139" s="492"/>
      <c r="CL139" s="492"/>
      <c r="CM139" s="492"/>
      <c r="CN139" s="492"/>
      <c r="CO139" s="492"/>
      <c r="CP139" s="492"/>
      <c r="CQ139" s="492"/>
      <c r="CR139" s="492" t="s">
        <v>125</v>
      </c>
    </row>
    <row r="140" spans="1:96" s="302" customFormat="1" ht="52.4" customHeight="1">
      <c r="A140" s="1">
        <v>2100370718</v>
      </c>
      <c r="B140" s="49" t="s">
        <v>980</v>
      </c>
      <c r="C140" s="20" t="s">
        <v>115</v>
      </c>
      <c r="D140" s="18">
        <v>44109</v>
      </c>
      <c r="E140" s="1" t="s">
        <v>116</v>
      </c>
      <c r="F140" s="3" t="s">
        <v>100</v>
      </c>
      <c r="G140" s="19" t="s">
        <v>981</v>
      </c>
      <c r="H140" s="49"/>
      <c r="I140" s="49"/>
      <c r="J140" s="19" t="s">
        <v>385</v>
      </c>
      <c r="K140" s="135" t="s">
        <v>119</v>
      </c>
      <c r="L140" s="3" t="s">
        <v>104</v>
      </c>
      <c r="M140" s="45"/>
      <c r="N140" s="3" t="s">
        <v>105</v>
      </c>
      <c r="O140" s="48" t="s">
        <v>982</v>
      </c>
      <c r="P140" s="1" t="s">
        <v>983</v>
      </c>
      <c r="Q140" s="1" t="s">
        <v>984</v>
      </c>
      <c r="R140" s="1" t="s">
        <v>109</v>
      </c>
      <c r="S140" s="5" t="str">
        <f t="shared" si="16"/>
        <v>N/D</v>
      </c>
      <c r="T140" s="6" t="str">
        <f>_xlfn.XLOOKUP($A140,GCPJ,DATA,"N/D",0,-1)</f>
        <v>N/D</v>
      </c>
      <c r="U140" s="224" t="str">
        <f t="shared" si="14"/>
        <v>N/D</v>
      </c>
      <c r="V140" s="2"/>
      <c r="W140" s="2"/>
      <c r="X140" s="2"/>
      <c r="Y140" s="2"/>
      <c r="Z140" s="1155"/>
      <c r="AA140" s="2"/>
      <c r="AB140" s="48"/>
      <c r="AC140" s="2"/>
      <c r="AD140" s="2"/>
      <c r="AE140" s="2"/>
      <c r="AF140" s="2"/>
      <c r="AG140" s="5"/>
      <c r="AH140" s="5"/>
      <c r="AI140" s="5"/>
      <c r="AJ140" s="5"/>
      <c r="AK140" s="2"/>
      <c r="AL140" s="2"/>
      <c r="AM140" s="5"/>
      <c r="AN140" s="5"/>
      <c r="AO140" s="5"/>
      <c r="AP140" s="5"/>
      <c r="AQ140" s="1"/>
      <c r="AR140" s="1"/>
      <c r="AS140" s="1"/>
      <c r="AT140" s="1"/>
      <c r="AU140" s="1"/>
      <c r="AV140" s="1"/>
      <c r="AW140" s="1"/>
      <c r="AX140" s="1"/>
      <c r="AY140" s="38"/>
      <c r="AZ140" s="1"/>
      <c r="BA140" s="1"/>
      <c r="BB140" s="1"/>
      <c r="BC140" s="1"/>
      <c r="BD140" s="1"/>
      <c r="BE140" s="1"/>
      <c r="BF140" s="1"/>
      <c r="BG140" s="1"/>
      <c r="BH140" s="1"/>
      <c r="BI140" s="1"/>
      <c r="BJ140" s="1"/>
      <c r="BK140" s="1"/>
      <c r="BL140" s="2"/>
      <c r="BM140" s="2"/>
      <c r="BN140" s="2"/>
      <c r="BO140" s="2"/>
      <c r="BP140" s="2"/>
      <c r="BQ140" s="2"/>
      <c r="BR140" s="2"/>
      <c r="BS140" s="2"/>
      <c r="BT140" s="2"/>
      <c r="BU140" s="1"/>
      <c r="BV140" s="2"/>
      <c r="BW140" s="2"/>
      <c r="BX140" s="2"/>
      <c r="BY140" s="2"/>
      <c r="BZ140" s="2"/>
      <c r="CA140" s="2"/>
      <c r="CB140" s="2"/>
      <c r="CC140" s="2"/>
      <c r="CD140" s="2"/>
      <c r="CE140" s="2"/>
      <c r="CF140" s="2"/>
      <c r="CG140" s="2"/>
      <c r="CH140" s="2"/>
      <c r="CI140" s="2"/>
      <c r="CJ140" s="2"/>
      <c r="CK140" s="2"/>
      <c r="CL140" s="2"/>
      <c r="CM140" s="2"/>
      <c r="CN140" s="2"/>
      <c r="CO140" s="2"/>
      <c r="CP140" s="2"/>
      <c r="CQ140" s="2"/>
      <c r="CR140" s="5" t="s">
        <v>113</v>
      </c>
    </row>
    <row r="141" spans="1:96" s="288" customFormat="1" ht="112">
      <c r="A141" s="5">
        <v>2300907885</v>
      </c>
      <c r="B141" s="48" t="s">
        <v>985</v>
      </c>
      <c r="C141" s="2" t="s">
        <v>986</v>
      </c>
      <c r="D141" s="18">
        <v>45219</v>
      </c>
      <c r="E141" s="1" t="s">
        <v>100</v>
      </c>
      <c r="F141" s="1" t="s">
        <v>122</v>
      </c>
      <c r="G141" s="21" t="s">
        <v>987</v>
      </c>
      <c r="H141" s="242"/>
      <c r="I141" s="242"/>
      <c r="J141" s="21" t="s">
        <v>258</v>
      </c>
      <c r="K141" s="48" t="s">
        <v>988</v>
      </c>
      <c r="L141" s="5" t="s">
        <v>104</v>
      </c>
      <c r="M141" s="47">
        <v>45223</v>
      </c>
      <c r="N141" s="5" t="s">
        <v>138</v>
      </c>
      <c r="O141" s="48" t="s">
        <v>549</v>
      </c>
      <c r="P141" s="2" t="s">
        <v>989</v>
      </c>
      <c r="Q141" s="2" t="s">
        <v>990</v>
      </c>
      <c r="R141" s="1" t="s">
        <v>109</v>
      </c>
      <c r="S141" s="5" t="str">
        <f t="shared" si="16"/>
        <v>N/D</v>
      </c>
      <c r="T141" s="6" t="str">
        <f>_xlfn.XLOOKUP($A141,GCPJ,DATA,"N/D",0,-1)</f>
        <v>N/D</v>
      </c>
      <c r="U141" s="224" t="str">
        <f t="shared" ref="U141:U172" si="17">_xlfn.XLOOKUP($A141,GCPJ,HORA,"N/D",0,-1)</f>
        <v>N/D</v>
      </c>
      <c r="V141" s="2"/>
      <c r="W141" s="2"/>
      <c r="X141" s="2"/>
      <c r="Y141" s="2"/>
      <c r="Z141" s="1155"/>
      <c r="AA141" s="2"/>
      <c r="AB141" s="48"/>
      <c r="AC141" s="2"/>
      <c r="AD141" s="2"/>
      <c r="AE141" s="2"/>
      <c r="AF141" s="2"/>
      <c r="AG141" s="5"/>
      <c r="AH141" s="5"/>
      <c r="AI141" s="5"/>
      <c r="AJ141" s="5"/>
      <c r="AK141" s="2"/>
      <c r="AL141" s="2"/>
      <c r="AM141" s="5"/>
      <c r="AN141" s="5"/>
      <c r="AO141" s="5" t="s">
        <v>124</v>
      </c>
      <c r="AP141" s="5"/>
      <c r="AQ141" s="5" t="s">
        <v>143</v>
      </c>
      <c r="AR141" s="5"/>
      <c r="AS141" s="5" t="s">
        <v>143</v>
      </c>
      <c r="AT141" s="5" t="s">
        <v>143</v>
      </c>
      <c r="AU141" s="5"/>
      <c r="AV141" s="5"/>
      <c r="AW141" s="5"/>
      <c r="AX141" s="5"/>
      <c r="AY141" s="5"/>
      <c r="AZ141" s="5"/>
      <c r="BA141" s="5"/>
      <c r="BB141" s="5" t="s">
        <v>143</v>
      </c>
      <c r="BC141" s="5" t="s">
        <v>143</v>
      </c>
      <c r="BD141" s="5"/>
      <c r="BE141" s="5"/>
      <c r="BF141" s="5"/>
      <c r="BG141" s="5"/>
      <c r="BH141" s="5"/>
      <c r="BI141" s="5"/>
      <c r="BJ141" s="5"/>
      <c r="BK141" s="5"/>
      <c r="BL141" s="5" t="s">
        <v>143</v>
      </c>
      <c r="BM141" s="5"/>
      <c r="BN141" s="5"/>
      <c r="BO141" s="5"/>
      <c r="BP141" s="5"/>
      <c r="BQ141" s="5"/>
      <c r="BR141" s="5"/>
      <c r="BS141" s="5"/>
      <c r="BT141" s="5"/>
      <c r="BU141" s="5"/>
      <c r="BV141" s="5"/>
      <c r="BW141" s="5"/>
      <c r="BX141" s="5"/>
      <c r="BY141" s="5"/>
      <c r="BZ141" s="5"/>
      <c r="CA141" s="5"/>
      <c r="CB141" s="5"/>
      <c r="CC141" s="5" t="s">
        <v>143</v>
      </c>
      <c r="CD141" s="5"/>
      <c r="CE141" s="5"/>
      <c r="CF141" s="5"/>
      <c r="CG141" s="2" t="s">
        <v>991</v>
      </c>
      <c r="CH141" s="5"/>
      <c r="CI141" s="5"/>
      <c r="CJ141" s="5"/>
      <c r="CK141" s="5"/>
      <c r="CL141" s="5"/>
      <c r="CM141" s="5"/>
      <c r="CN141" s="5"/>
      <c r="CO141" s="5"/>
      <c r="CP141" s="5"/>
      <c r="CQ141" s="5"/>
      <c r="CR141" s="5" t="s">
        <v>125</v>
      </c>
    </row>
    <row r="142" spans="1:96" s="500" customFormat="1" ht="61.4" customHeight="1">
      <c r="A142" s="492">
        <v>2501011895</v>
      </c>
      <c r="B142" s="493" t="s">
        <v>992</v>
      </c>
      <c r="C142" s="494" t="s">
        <v>993</v>
      </c>
      <c r="D142" s="553">
        <v>45960</v>
      </c>
      <c r="E142" s="496" t="s">
        <v>100</v>
      </c>
      <c r="F142" s="496" t="s">
        <v>122</v>
      </c>
      <c r="G142" s="497" t="s">
        <v>994</v>
      </c>
      <c r="H142" s="1139"/>
      <c r="I142" s="1139"/>
      <c r="J142" s="497"/>
      <c r="K142" s="493"/>
      <c r="L142" s="492" t="s">
        <v>104</v>
      </c>
      <c r="M142" s="498">
        <v>46003</v>
      </c>
      <c r="N142" s="492" t="s">
        <v>138</v>
      </c>
      <c r="O142" s="493" t="s">
        <v>960</v>
      </c>
      <c r="P142" s="494" t="s">
        <v>121</v>
      </c>
      <c r="Q142" s="494" t="s">
        <v>122</v>
      </c>
      <c r="R142" s="494" t="s">
        <v>123</v>
      </c>
      <c r="S142" s="492" t="str">
        <f t="shared" si="16"/>
        <v xml:space="preserve">PENDENTE </v>
      </c>
      <c r="T142" s="495">
        <v>46106</v>
      </c>
      <c r="U142" s="499">
        <f t="shared" si="17"/>
        <v>0.64930555555555558</v>
      </c>
      <c r="V142" s="494"/>
      <c r="W142" s="494"/>
      <c r="X142" s="494"/>
      <c r="Y142" s="494"/>
      <c r="Z142" s="1154" t="s">
        <v>150</v>
      </c>
      <c r="AA142" s="494"/>
      <c r="AB142" s="493"/>
      <c r="AC142" s="494"/>
      <c r="AD142" s="494"/>
      <c r="AE142" s="494"/>
      <c r="AF142" s="494"/>
      <c r="AG142" s="492"/>
      <c r="AH142" s="694"/>
      <c r="AI142" s="492"/>
      <c r="AJ142" s="492"/>
      <c r="AK142" s="494"/>
      <c r="AL142" s="494"/>
      <c r="AM142" s="492"/>
      <c r="AN142" s="694"/>
      <c r="AO142" s="492" t="s">
        <v>124</v>
      </c>
      <c r="AP142" s="492"/>
      <c r="AQ142" s="492"/>
      <c r="AR142" s="492"/>
      <c r="AS142" s="492"/>
      <c r="AT142" s="492"/>
      <c r="AU142" s="492"/>
      <c r="AV142" s="492"/>
      <c r="AW142" s="492"/>
      <c r="AX142" s="492"/>
      <c r="AY142" s="492"/>
      <c r="AZ142" s="492"/>
      <c r="BA142" s="492"/>
      <c r="BB142" s="492"/>
      <c r="BC142" s="492"/>
      <c r="BD142" s="492"/>
      <c r="BE142" s="492"/>
      <c r="BF142" s="492"/>
      <c r="BG142" s="492"/>
      <c r="BH142" s="492"/>
      <c r="BI142" s="492"/>
      <c r="BJ142" s="492"/>
      <c r="BK142" s="492"/>
      <c r="BL142" s="492"/>
      <c r="BM142" s="492"/>
      <c r="BN142" s="492"/>
      <c r="BO142" s="492"/>
      <c r="BP142" s="492"/>
      <c r="BQ142" s="492"/>
      <c r="BR142" s="492"/>
      <c r="BS142" s="492"/>
      <c r="BT142" s="492"/>
      <c r="BU142" s="492"/>
      <c r="BV142" s="492"/>
      <c r="BW142" s="492"/>
      <c r="BX142" s="492"/>
      <c r="BY142" s="492"/>
      <c r="BZ142" s="492"/>
      <c r="CA142" s="492"/>
      <c r="CB142" s="492"/>
      <c r="CC142" s="492"/>
      <c r="CD142" s="492"/>
      <c r="CE142" s="492"/>
      <c r="CF142" s="492"/>
      <c r="CG142" s="494"/>
      <c r="CH142" s="492"/>
      <c r="CI142" s="492"/>
      <c r="CJ142" s="492"/>
      <c r="CK142" s="492"/>
      <c r="CL142" s="492"/>
      <c r="CM142" s="492"/>
      <c r="CN142" s="492"/>
      <c r="CO142" s="492"/>
      <c r="CP142" s="492"/>
      <c r="CQ142" s="492"/>
      <c r="CR142" s="492" t="s">
        <v>125</v>
      </c>
    </row>
    <row r="143" spans="1:96" s="89" customFormat="1" ht="35.15" customHeight="1">
      <c r="A143" s="22">
        <v>2100597061</v>
      </c>
      <c r="B143" s="49" t="s">
        <v>995</v>
      </c>
      <c r="C143" s="20" t="s">
        <v>115</v>
      </c>
      <c r="D143" s="18">
        <v>44421</v>
      </c>
      <c r="E143" s="1" t="s">
        <v>116</v>
      </c>
      <c r="F143" s="3" t="s">
        <v>100</v>
      </c>
      <c r="G143" s="19" t="s">
        <v>996</v>
      </c>
      <c r="H143" s="49"/>
      <c r="I143" s="49"/>
      <c r="J143" s="19" t="s">
        <v>102</v>
      </c>
      <c r="K143" s="135" t="s">
        <v>119</v>
      </c>
      <c r="L143" s="3" t="s">
        <v>104</v>
      </c>
      <c r="M143" s="45"/>
      <c r="N143" s="3" t="s">
        <v>105</v>
      </c>
      <c r="O143" s="48" t="s">
        <v>509</v>
      </c>
      <c r="P143" s="1" t="s">
        <v>997</v>
      </c>
      <c r="Q143" s="3" t="s">
        <v>998</v>
      </c>
      <c r="R143" s="1" t="s">
        <v>123</v>
      </c>
      <c r="S143" s="5" t="str">
        <f t="shared" si="16"/>
        <v>N/D</v>
      </c>
      <c r="T143" s="6" t="str">
        <f>_xlfn.XLOOKUP($A143,GCPJ,DATA,"N/D",0,-1)</f>
        <v>N/D</v>
      </c>
      <c r="U143" s="224" t="str">
        <f t="shared" si="17"/>
        <v>N/D</v>
      </c>
      <c r="V143" s="2"/>
      <c r="W143" s="2"/>
      <c r="X143" s="2"/>
      <c r="Y143" s="2"/>
      <c r="Z143" s="1155"/>
      <c r="AA143" s="2"/>
      <c r="AB143" s="48"/>
      <c r="AC143" s="2"/>
      <c r="AD143" s="2"/>
      <c r="AE143" s="2"/>
      <c r="AF143" s="2"/>
      <c r="AG143" s="5"/>
      <c r="AH143" s="5"/>
      <c r="AI143" s="5"/>
      <c r="AJ143" s="5"/>
      <c r="AK143" s="2"/>
      <c r="AL143" s="2"/>
      <c r="AM143" s="5"/>
      <c r="AN143" s="5"/>
      <c r="AO143" s="5"/>
      <c r="AP143" s="5"/>
      <c r="AQ143" s="1"/>
      <c r="AR143" s="1"/>
      <c r="AS143" s="1"/>
      <c r="AT143" s="1"/>
      <c r="AU143" s="1"/>
      <c r="AV143" s="1"/>
      <c r="AW143" s="1"/>
      <c r="AX143" s="1"/>
      <c r="AY143" s="38"/>
      <c r="AZ143" s="1"/>
      <c r="BA143" s="1"/>
      <c r="BB143" s="1"/>
      <c r="BC143" s="1"/>
      <c r="BD143" s="1"/>
      <c r="BE143" s="1"/>
      <c r="BF143" s="1"/>
      <c r="BG143" s="1"/>
      <c r="BH143" s="1"/>
      <c r="BI143" s="1"/>
      <c r="BJ143" s="1"/>
      <c r="BK143" s="1"/>
      <c r="BL143" s="1"/>
      <c r="BM143" s="2"/>
      <c r="BN143" s="2"/>
      <c r="BO143" s="2"/>
      <c r="BP143" s="2"/>
      <c r="BQ143" s="2"/>
      <c r="BR143" s="2"/>
      <c r="BS143" s="2"/>
      <c r="BT143" s="2"/>
      <c r="BU143" s="1"/>
      <c r="BV143" s="2"/>
      <c r="BW143" s="2"/>
      <c r="BX143" s="2"/>
      <c r="BY143" s="2"/>
      <c r="BZ143" s="2"/>
      <c r="CA143" s="2"/>
      <c r="CB143" s="2"/>
      <c r="CC143" s="2"/>
      <c r="CD143" s="2"/>
      <c r="CE143" s="2"/>
      <c r="CF143" s="2"/>
      <c r="CG143" s="2"/>
      <c r="CH143" s="2"/>
      <c r="CI143" s="2"/>
      <c r="CJ143" s="2"/>
      <c r="CK143" s="2"/>
      <c r="CL143" s="2"/>
      <c r="CM143" s="2"/>
      <c r="CN143" s="2"/>
      <c r="CO143" s="2"/>
      <c r="CP143" s="2"/>
      <c r="CQ143" s="2"/>
      <c r="CR143" s="5" t="s">
        <v>113</v>
      </c>
    </row>
    <row r="144" spans="1:96" ht="36.65" customHeight="1">
      <c r="A144" s="5">
        <v>2400628004</v>
      </c>
      <c r="B144" s="48" t="s">
        <v>999</v>
      </c>
      <c r="C144" s="2" t="s">
        <v>513</v>
      </c>
      <c r="D144" s="18">
        <v>45490</v>
      </c>
      <c r="E144" s="1" t="s">
        <v>100</v>
      </c>
      <c r="F144" s="1" t="s">
        <v>122</v>
      </c>
      <c r="G144" s="21" t="s">
        <v>1000</v>
      </c>
      <c r="J144" s="21" t="s">
        <v>277</v>
      </c>
      <c r="K144" s="48" t="s">
        <v>399</v>
      </c>
      <c r="L144" s="5" t="s">
        <v>104</v>
      </c>
      <c r="M144" s="47">
        <v>45503</v>
      </c>
      <c r="N144" s="5" t="s">
        <v>138</v>
      </c>
      <c r="O144" s="48" t="s">
        <v>1001</v>
      </c>
      <c r="P144" s="2" t="s">
        <v>1002</v>
      </c>
      <c r="Q144" s="2" t="s">
        <v>1003</v>
      </c>
      <c r="R144" s="1" t="s">
        <v>123</v>
      </c>
      <c r="S144" s="5" t="str">
        <f t="shared" si="16"/>
        <v>N/D</v>
      </c>
      <c r="T144" s="6" t="str">
        <f>_xlfn.XLOOKUP($A144,GCPJ,DATA,"N/D",0,-1)</f>
        <v>N/D</v>
      </c>
      <c r="U144" s="224" t="str">
        <f t="shared" si="17"/>
        <v>N/D</v>
      </c>
      <c r="Z144" s="680"/>
      <c r="AH144" s="5"/>
      <c r="AN144" s="5"/>
      <c r="AO144" s="5" t="s">
        <v>124</v>
      </c>
      <c r="AQ144" s="5" t="s">
        <v>143</v>
      </c>
      <c r="AS144" s="5" t="s">
        <v>143</v>
      </c>
      <c r="AT144" s="5" t="s">
        <v>143</v>
      </c>
      <c r="BL144" s="5" t="s">
        <v>143</v>
      </c>
      <c r="CR144" s="5" t="s">
        <v>125</v>
      </c>
    </row>
    <row r="145" spans="1:96" ht="42">
      <c r="A145" s="492">
        <v>2500861708</v>
      </c>
      <c r="B145" s="493" t="s">
        <v>999</v>
      </c>
      <c r="C145" s="494" t="s">
        <v>513</v>
      </c>
      <c r="D145" s="553">
        <v>45950</v>
      </c>
      <c r="E145" s="496" t="s">
        <v>100</v>
      </c>
      <c r="F145" s="496" t="s">
        <v>122</v>
      </c>
      <c r="G145" s="497" t="s">
        <v>1004</v>
      </c>
      <c r="H145" s="1139"/>
      <c r="I145" s="1139"/>
      <c r="J145" s="497" t="s">
        <v>118</v>
      </c>
      <c r="K145" s="493" t="s">
        <v>399</v>
      </c>
      <c r="L145" s="492" t="s">
        <v>104</v>
      </c>
      <c r="M145" s="498">
        <v>45953</v>
      </c>
      <c r="N145" s="492" t="s">
        <v>138</v>
      </c>
      <c r="O145" s="493" t="s">
        <v>1005</v>
      </c>
      <c r="P145" s="494" t="s">
        <v>1006</v>
      </c>
      <c r="Q145" s="494" t="s">
        <v>122</v>
      </c>
      <c r="R145" s="496" t="s">
        <v>123</v>
      </c>
      <c r="S145" s="492"/>
      <c r="T145" s="495">
        <v>46160</v>
      </c>
      <c r="U145" s="499">
        <f t="shared" si="17"/>
        <v>0.44791666666666669</v>
      </c>
      <c r="V145" s="494"/>
      <c r="W145" s="494"/>
      <c r="X145" s="494"/>
      <c r="Y145" s="494"/>
      <c r="Z145" s="1154" t="s">
        <v>539</v>
      </c>
      <c r="AA145" s="494"/>
      <c r="AB145" s="493"/>
      <c r="AC145" s="494"/>
      <c r="AD145" s="494"/>
      <c r="AE145" s="494"/>
      <c r="AF145" s="494"/>
      <c r="AG145" s="492"/>
      <c r="AH145" s="694"/>
      <c r="AI145" s="492"/>
      <c r="AJ145" s="492"/>
      <c r="AK145" s="494"/>
      <c r="AL145" s="494"/>
      <c r="AM145" s="492"/>
      <c r="AN145" s="694"/>
      <c r="AO145" s="492" t="s">
        <v>124</v>
      </c>
      <c r="AP145" s="492"/>
      <c r="AQ145" s="492"/>
      <c r="AR145" s="492"/>
      <c r="AS145" s="492"/>
      <c r="AT145" s="492"/>
      <c r="AU145" s="492"/>
      <c r="AV145" s="492"/>
      <c r="AW145" s="492"/>
      <c r="AX145" s="492"/>
      <c r="AY145" s="492"/>
      <c r="AZ145" s="492"/>
      <c r="BA145" s="492"/>
      <c r="BB145" s="492"/>
      <c r="BC145" s="492"/>
      <c r="BD145" s="492"/>
      <c r="BE145" s="492"/>
      <c r="BF145" s="492"/>
      <c r="BG145" s="492"/>
      <c r="BH145" s="492"/>
      <c r="BI145" s="492"/>
      <c r="BJ145" s="492"/>
      <c r="BK145" s="492"/>
      <c r="BL145" s="492"/>
      <c r="BM145" s="492"/>
      <c r="BN145" s="492"/>
      <c r="BO145" s="492"/>
      <c r="BP145" s="492"/>
      <c r="BQ145" s="492"/>
      <c r="BR145" s="492"/>
      <c r="BS145" s="492"/>
      <c r="BT145" s="492"/>
      <c r="BU145" s="492"/>
      <c r="BV145" s="492"/>
      <c r="BW145" s="492"/>
      <c r="BX145" s="492"/>
      <c r="BY145" s="492" t="s">
        <v>124</v>
      </c>
      <c r="BZ145" s="492"/>
      <c r="CA145" s="492"/>
      <c r="CB145" s="492"/>
      <c r="CC145" s="492"/>
      <c r="CD145" s="492"/>
      <c r="CE145" s="492"/>
      <c r="CF145" s="492"/>
      <c r="CG145" s="494"/>
      <c r="CH145" s="492"/>
      <c r="CI145" s="492"/>
      <c r="CJ145" s="492"/>
      <c r="CK145" s="492"/>
      <c r="CL145" s="492"/>
      <c r="CM145" s="492"/>
      <c r="CN145" s="492"/>
      <c r="CO145" s="492"/>
      <c r="CP145" s="492"/>
      <c r="CQ145" s="492"/>
      <c r="CR145" s="492" t="s">
        <v>125</v>
      </c>
    </row>
    <row r="146" spans="1:96" ht="42">
      <c r="A146" s="492">
        <v>2500967932</v>
      </c>
      <c r="B146" s="493" t="s">
        <v>999</v>
      </c>
      <c r="C146" s="494" t="s">
        <v>513</v>
      </c>
      <c r="D146" s="553">
        <v>45968</v>
      </c>
      <c r="E146" s="496" t="s">
        <v>100</v>
      </c>
      <c r="F146" s="496" t="s">
        <v>122</v>
      </c>
      <c r="G146" s="497" t="s">
        <v>1007</v>
      </c>
      <c r="H146" s="1139"/>
      <c r="I146" s="1139"/>
      <c r="J146" s="497" t="s">
        <v>162</v>
      </c>
      <c r="K146" s="493" t="s">
        <v>399</v>
      </c>
      <c r="L146" s="492" t="s">
        <v>104</v>
      </c>
      <c r="M146" s="498">
        <v>45988</v>
      </c>
      <c r="N146" s="492" t="s">
        <v>138</v>
      </c>
      <c r="O146" s="493" t="s">
        <v>1005</v>
      </c>
      <c r="P146" s="494" t="s">
        <v>1008</v>
      </c>
      <c r="Q146" s="494" t="s">
        <v>122</v>
      </c>
      <c r="R146" s="496" t="s">
        <v>123</v>
      </c>
      <c r="S146" s="492" t="str">
        <f t="shared" ref="S146:S177" si="18">_xlfn.XLOOKUP($A146,GCPJ,DEFESA,"N/D",0,-1)</f>
        <v>N</v>
      </c>
      <c r="T146" s="495">
        <f>_xlfn.XLOOKUP($A146,GCPJ,DATA,"N/D",0,-1)</f>
        <v>0</v>
      </c>
      <c r="U146" s="499">
        <f t="shared" si="17"/>
        <v>0.5</v>
      </c>
      <c r="V146" s="494"/>
      <c r="W146" s="494"/>
      <c r="X146" s="494"/>
      <c r="Y146" s="494"/>
      <c r="Z146" s="1154" t="s">
        <v>150</v>
      </c>
      <c r="AA146" s="494"/>
      <c r="AB146" s="493"/>
      <c r="AC146" s="494"/>
      <c r="AD146" s="494"/>
      <c r="AE146" s="494"/>
      <c r="AF146" s="494"/>
      <c r="AG146" s="492"/>
      <c r="AH146" s="694"/>
      <c r="AI146" s="492"/>
      <c r="AJ146" s="492"/>
      <c r="AK146" s="494"/>
      <c r="AL146" s="494"/>
      <c r="AM146" s="492"/>
      <c r="AN146" s="694"/>
      <c r="AO146" s="492" t="s">
        <v>124</v>
      </c>
      <c r="AP146" s="492"/>
      <c r="AQ146" s="492"/>
      <c r="AR146" s="492"/>
      <c r="AS146" s="492"/>
      <c r="AT146" s="492"/>
      <c r="AU146" s="492"/>
      <c r="AV146" s="492"/>
      <c r="AW146" s="492"/>
      <c r="AX146" s="492"/>
      <c r="AY146" s="492"/>
      <c r="AZ146" s="492"/>
      <c r="BA146" s="492"/>
      <c r="BB146" s="492"/>
      <c r="BC146" s="492"/>
      <c r="BD146" s="492"/>
      <c r="BE146" s="492"/>
      <c r="BF146" s="492"/>
      <c r="BG146" s="492"/>
      <c r="BH146" s="492"/>
      <c r="BI146" s="492"/>
      <c r="BJ146" s="492"/>
      <c r="BK146" s="492"/>
      <c r="BL146" s="492"/>
      <c r="BM146" s="492"/>
      <c r="BN146" s="492"/>
      <c r="BO146" s="492"/>
      <c r="BP146" s="492"/>
      <c r="BQ146" s="492"/>
      <c r="BR146" s="492"/>
      <c r="BS146" s="492" t="s">
        <v>124</v>
      </c>
      <c r="BT146" s="492"/>
      <c r="BU146" s="492"/>
      <c r="BV146" s="492"/>
      <c r="BW146" s="492" t="s">
        <v>124</v>
      </c>
      <c r="BX146" s="492" t="s">
        <v>124</v>
      </c>
      <c r="BY146" s="492"/>
      <c r="BZ146" s="492"/>
      <c r="CA146" s="492"/>
      <c r="CB146" s="492"/>
      <c r="CC146" s="492"/>
      <c r="CD146" s="492"/>
      <c r="CE146" s="492"/>
      <c r="CF146" s="492"/>
      <c r="CG146" s="494"/>
      <c r="CH146" s="492"/>
      <c r="CI146" s="492"/>
      <c r="CJ146" s="492"/>
      <c r="CK146" s="492"/>
      <c r="CL146" s="492"/>
      <c r="CM146" s="492"/>
      <c r="CN146" s="492"/>
      <c r="CO146" s="492"/>
      <c r="CP146" s="492"/>
      <c r="CQ146" s="492" t="s">
        <v>124</v>
      </c>
      <c r="CR146" s="492" t="s">
        <v>125</v>
      </c>
    </row>
    <row r="147" spans="1:96" s="492" customFormat="1" ht="57.65" customHeight="1">
      <c r="A147" s="503">
        <v>2500982086</v>
      </c>
      <c r="B147" s="528" t="s">
        <v>1009</v>
      </c>
      <c r="C147" s="529" t="s">
        <v>1010</v>
      </c>
      <c r="D147" s="557">
        <v>45992</v>
      </c>
      <c r="E147" s="529" t="s">
        <v>100</v>
      </c>
      <c r="F147" s="529" t="s">
        <v>122</v>
      </c>
      <c r="G147" s="531" t="s">
        <v>1011</v>
      </c>
      <c r="H147" s="1140"/>
      <c r="I147" s="1140"/>
      <c r="J147" s="531" t="s">
        <v>118</v>
      </c>
      <c r="K147" s="528" t="s">
        <v>1012</v>
      </c>
      <c r="L147" s="503" t="s">
        <v>104</v>
      </c>
      <c r="M147" s="532">
        <v>45994</v>
      </c>
      <c r="N147" s="503" t="s">
        <v>138</v>
      </c>
      <c r="O147" s="528" t="s">
        <v>1013</v>
      </c>
      <c r="P147" s="529" t="s">
        <v>121</v>
      </c>
      <c r="Q147" s="529" t="s">
        <v>375</v>
      </c>
      <c r="R147" s="529" t="s">
        <v>123</v>
      </c>
      <c r="S147" s="503" t="str">
        <f t="shared" si="18"/>
        <v>N</v>
      </c>
      <c r="T147" s="530">
        <v>46099</v>
      </c>
      <c r="U147" s="533">
        <f t="shared" si="17"/>
        <v>0.44444444444444442</v>
      </c>
      <c r="V147" s="529"/>
      <c r="W147" s="529"/>
      <c r="X147" s="529"/>
      <c r="Y147" s="529"/>
      <c r="Z147" s="1164" t="s">
        <v>1014</v>
      </c>
      <c r="AA147" s="529" t="s">
        <v>893</v>
      </c>
      <c r="AB147" s="528" t="s">
        <v>1015</v>
      </c>
      <c r="AC147" s="529" t="s">
        <v>1016</v>
      </c>
      <c r="AD147" s="529" t="s">
        <v>1017</v>
      </c>
      <c r="AE147" s="529"/>
      <c r="AF147" s="529" t="s">
        <v>1018</v>
      </c>
      <c r="AG147" s="530">
        <v>46072</v>
      </c>
      <c r="AH147" s="691" t="s">
        <v>1019</v>
      </c>
      <c r="AI147" s="503"/>
      <c r="AJ147" s="503"/>
      <c r="AK147" s="529"/>
      <c r="AL147" s="529"/>
      <c r="AM147" s="503"/>
      <c r="AN147" s="691"/>
      <c r="AO147" s="503" t="s">
        <v>124</v>
      </c>
      <c r="AP147" s="503"/>
      <c r="AQ147" s="503" t="s">
        <v>124</v>
      </c>
      <c r="AR147" s="503"/>
      <c r="AS147" s="503"/>
      <c r="AT147" s="503"/>
      <c r="AU147" s="503"/>
      <c r="AV147" s="503"/>
      <c r="AW147" s="503"/>
      <c r="AX147" s="503"/>
      <c r="AY147" s="503"/>
      <c r="AZ147" s="503"/>
      <c r="BA147" s="503" t="s">
        <v>124</v>
      </c>
      <c r="BB147" s="503" t="s">
        <v>143</v>
      </c>
      <c r="BC147" s="503"/>
      <c r="BD147" s="503"/>
      <c r="BE147" s="503"/>
      <c r="BF147" s="503"/>
      <c r="BG147" s="503" t="s">
        <v>124</v>
      </c>
      <c r="BH147" s="503"/>
      <c r="BI147" s="503"/>
      <c r="BJ147" s="503"/>
      <c r="BK147" s="503"/>
      <c r="BL147" s="503" t="s">
        <v>124</v>
      </c>
      <c r="BM147" s="503"/>
      <c r="BN147" s="503"/>
      <c r="BO147" s="503"/>
      <c r="BP147" s="503"/>
      <c r="BQ147" s="503"/>
      <c r="BR147" s="503"/>
      <c r="BS147" s="503"/>
      <c r="BT147" s="503"/>
      <c r="BU147" s="503" t="s">
        <v>124</v>
      </c>
      <c r="BV147" s="503"/>
      <c r="BW147" s="503"/>
      <c r="BX147" s="503"/>
      <c r="BY147" s="503"/>
      <c r="BZ147" s="503"/>
      <c r="CA147" s="503" t="s">
        <v>143</v>
      </c>
      <c r="CB147" s="503"/>
      <c r="CC147" s="503" t="s">
        <v>124</v>
      </c>
      <c r="CD147" s="503"/>
      <c r="CE147" s="503"/>
      <c r="CF147" s="503"/>
      <c r="CG147" s="529"/>
      <c r="CH147" s="503"/>
      <c r="CI147" s="503"/>
      <c r="CJ147" s="503"/>
      <c r="CK147" s="503"/>
      <c r="CL147" s="503"/>
      <c r="CM147" s="503"/>
      <c r="CN147" s="503"/>
      <c r="CO147" s="503"/>
      <c r="CP147" s="503"/>
      <c r="CQ147" s="503"/>
      <c r="CR147" s="503" t="s">
        <v>125</v>
      </c>
    </row>
    <row r="148" spans="1:96" s="288" customFormat="1" ht="44.9" customHeight="1">
      <c r="A148" s="492">
        <v>2500937634</v>
      </c>
      <c r="B148" s="493" t="s">
        <v>1020</v>
      </c>
      <c r="C148" s="494" t="s">
        <v>426</v>
      </c>
      <c r="D148" s="553">
        <v>45972</v>
      </c>
      <c r="E148" s="496" t="s">
        <v>100</v>
      </c>
      <c r="F148" s="496" t="s">
        <v>122</v>
      </c>
      <c r="G148" s="497" t="s">
        <v>1021</v>
      </c>
      <c r="H148" s="1139"/>
      <c r="I148" s="1139"/>
      <c r="J148" s="497" t="s">
        <v>118</v>
      </c>
      <c r="K148" s="493" t="s">
        <v>1012</v>
      </c>
      <c r="L148" s="492" t="s">
        <v>104</v>
      </c>
      <c r="M148" s="498">
        <v>45974</v>
      </c>
      <c r="N148" s="492" t="s">
        <v>138</v>
      </c>
      <c r="O148" s="493" t="s">
        <v>172</v>
      </c>
      <c r="P148" s="494" t="s">
        <v>121</v>
      </c>
      <c r="Q148" s="494" t="s">
        <v>122</v>
      </c>
      <c r="R148" s="494" t="s">
        <v>123</v>
      </c>
      <c r="S148" s="492" t="str">
        <f t="shared" si="18"/>
        <v xml:space="preserve">PENDENTE </v>
      </c>
      <c r="T148" s="495">
        <v>46120</v>
      </c>
      <c r="U148" s="499">
        <f t="shared" si="17"/>
        <v>0.43055555555555558</v>
      </c>
      <c r="V148" s="494"/>
      <c r="W148" s="494"/>
      <c r="X148" s="494"/>
      <c r="Y148" s="494"/>
      <c r="Z148" s="1237" t="s">
        <v>1022</v>
      </c>
      <c r="AA148" s="494"/>
      <c r="AB148" s="493" t="s">
        <v>14105</v>
      </c>
      <c r="AC148" s="494"/>
      <c r="AD148" s="494" t="s">
        <v>14106</v>
      </c>
      <c r="AE148" s="494"/>
      <c r="AF148" s="494" t="s">
        <v>689</v>
      </c>
      <c r="AG148" s="492"/>
      <c r="AH148" s="694"/>
      <c r="AI148" s="492"/>
      <c r="AJ148" s="492"/>
      <c r="AK148" s="494"/>
      <c r="AL148" s="494"/>
      <c r="AM148" s="492"/>
      <c r="AN148" s="694"/>
      <c r="AO148" s="492" t="s">
        <v>124</v>
      </c>
      <c r="AP148" s="492"/>
      <c r="AQ148" s="492" t="s">
        <v>124</v>
      </c>
      <c r="AR148" s="492"/>
      <c r="AS148" s="492" t="s">
        <v>124</v>
      </c>
      <c r="AT148" s="492" t="s">
        <v>124</v>
      </c>
      <c r="AU148" s="492"/>
      <c r="AV148" s="492"/>
      <c r="AW148" s="492"/>
      <c r="AX148" s="492"/>
      <c r="AY148" s="492"/>
      <c r="AZ148" s="492"/>
      <c r="BA148" s="492" t="s">
        <v>124</v>
      </c>
      <c r="BB148" s="492"/>
      <c r="BC148" s="492"/>
      <c r="BD148" s="492"/>
      <c r="BE148" s="492"/>
      <c r="BF148" s="492"/>
      <c r="BG148" s="492" t="s">
        <v>124</v>
      </c>
      <c r="BH148" s="492" t="s">
        <v>124</v>
      </c>
      <c r="BI148" s="492"/>
      <c r="BJ148" s="492"/>
      <c r="BK148" s="492"/>
      <c r="BL148" s="492" t="s">
        <v>124</v>
      </c>
      <c r="BM148" s="492" t="s">
        <v>124</v>
      </c>
      <c r="BN148" s="492"/>
      <c r="BO148" s="492"/>
      <c r="BP148" s="492"/>
      <c r="BQ148" s="492"/>
      <c r="BR148" s="492"/>
      <c r="BS148" s="492"/>
      <c r="BT148" s="492"/>
      <c r="BU148" s="492" t="s">
        <v>124</v>
      </c>
      <c r="BV148" s="492"/>
      <c r="BW148" s="492"/>
      <c r="BX148" s="492"/>
      <c r="BY148" s="492"/>
      <c r="BZ148" s="492"/>
      <c r="CA148" s="492"/>
      <c r="CB148" s="492"/>
      <c r="CC148" s="492" t="s">
        <v>124</v>
      </c>
      <c r="CD148" s="492"/>
      <c r="CE148" s="492"/>
      <c r="CF148" s="492"/>
      <c r="CG148" s="494" t="s">
        <v>575</v>
      </c>
      <c r="CH148" s="492"/>
      <c r="CI148" s="492"/>
      <c r="CJ148" s="492"/>
      <c r="CK148" s="492"/>
      <c r="CL148" s="492"/>
      <c r="CM148" s="492"/>
      <c r="CN148" s="492"/>
      <c r="CO148" s="492"/>
      <c r="CP148" s="492"/>
      <c r="CQ148" s="492"/>
      <c r="CR148" s="492" t="s">
        <v>125</v>
      </c>
    </row>
    <row r="149" spans="1:96" s="288" customFormat="1" ht="42">
      <c r="A149" s="492">
        <v>2400989756</v>
      </c>
      <c r="B149" s="493" t="s">
        <v>1024</v>
      </c>
      <c r="C149" s="494" t="s">
        <v>188</v>
      </c>
      <c r="D149" s="18">
        <v>45635</v>
      </c>
      <c r="E149" s="496" t="s">
        <v>100</v>
      </c>
      <c r="F149" s="496" t="s">
        <v>122</v>
      </c>
      <c r="G149" s="497" t="s">
        <v>1025</v>
      </c>
      <c r="H149" s="1139"/>
      <c r="I149" s="1139"/>
      <c r="J149" s="497" t="s">
        <v>118</v>
      </c>
      <c r="K149" s="493" t="s">
        <v>130</v>
      </c>
      <c r="L149" s="492" t="s">
        <v>104</v>
      </c>
      <c r="M149" s="498">
        <v>45637</v>
      </c>
      <c r="N149" s="492" t="s">
        <v>138</v>
      </c>
      <c r="O149" s="493" t="s">
        <v>915</v>
      </c>
      <c r="P149" s="494" t="s">
        <v>1026</v>
      </c>
      <c r="Q149" s="494" t="s">
        <v>158</v>
      </c>
      <c r="R149" s="494" t="s">
        <v>123</v>
      </c>
      <c r="S149" s="492" t="str">
        <f t="shared" si="18"/>
        <v>N/D</v>
      </c>
      <c r="T149" s="495"/>
      <c r="U149" s="499" t="str">
        <f t="shared" si="17"/>
        <v>N/D</v>
      </c>
      <c r="V149" s="494"/>
      <c r="W149" s="494"/>
      <c r="X149" s="494"/>
      <c r="Y149" s="494"/>
      <c r="Z149" s="1154"/>
      <c r="AA149" s="494"/>
      <c r="AB149" s="493"/>
      <c r="AC149" s="494"/>
      <c r="AD149" s="494"/>
      <c r="AE149" s="494"/>
      <c r="AF149" s="494"/>
      <c r="AG149" s="492"/>
      <c r="AH149" s="492"/>
      <c r="AI149" s="492"/>
      <c r="AJ149" s="492"/>
      <c r="AK149" s="494"/>
      <c r="AL149" s="494"/>
      <c r="AM149" s="492"/>
      <c r="AN149" s="492"/>
      <c r="AO149" s="492" t="s">
        <v>124</v>
      </c>
      <c r="AP149" s="492"/>
      <c r="AQ149" s="492"/>
      <c r="AR149" s="492"/>
      <c r="AS149" s="492" t="s">
        <v>124</v>
      </c>
      <c r="AT149" s="492"/>
      <c r="AU149" s="492" t="s">
        <v>124</v>
      </c>
      <c r="AV149" s="492"/>
      <c r="AW149" s="492"/>
      <c r="AX149" s="492"/>
      <c r="AY149" s="492"/>
      <c r="AZ149" s="492"/>
      <c r="BA149" s="492" t="s">
        <v>124</v>
      </c>
      <c r="BB149" s="492"/>
      <c r="BC149" s="492"/>
      <c r="BD149" s="492"/>
      <c r="BE149" s="492"/>
      <c r="BF149" s="492"/>
      <c r="BG149" s="492"/>
      <c r="BH149" s="492"/>
      <c r="BI149" s="492"/>
      <c r="BJ149" s="492"/>
      <c r="BK149" s="492"/>
      <c r="BL149" s="492" t="s">
        <v>124</v>
      </c>
      <c r="BM149" s="492"/>
      <c r="BN149" s="492"/>
      <c r="BO149" s="492"/>
      <c r="BP149" s="492"/>
      <c r="BQ149" s="492"/>
      <c r="BR149" s="492"/>
      <c r="BS149" s="492"/>
      <c r="BT149" s="492"/>
      <c r="BU149" s="492"/>
      <c r="BV149" s="492"/>
      <c r="BW149" s="492"/>
      <c r="BX149" s="492"/>
      <c r="BY149" s="492"/>
      <c r="BZ149" s="492"/>
      <c r="CA149" s="492" t="s">
        <v>143</v>
      </c>
      <c r="CB149" s="492"/>
      <c r="CC149" s="492"/>
      <c r="CD149" s="492"/>
      <c r="CE149" s="492"/>
      <c r="CF149" s="492"/>
      <c r="CG149" s="494"/>
      <c r="CH149" s="492"/>
      <c r="CI149" s="492"/>
      <c r="CJ149" s="492"/>
      <c r="CK149" s="492"/>
      <c r="CL149" s="492"/>
      <c r="CM149" s="492"/>
      <c r="CN149" s="492"/>
      <c r="CO149" s="492"/>
      <c r="CP149" s="492"/>
      <c r="CQ149" s="492"/>
      <c r="CR149" s="492" t="s">
        <v>125</v>
      </c>
    </row>
    <row r="150" spans="1:96" s="500" customFormat="1" ht="74.150000000000006" customHeight="1">
      <c r="A150" s="492">
        <v>2500987320</v>
      </c>
      <c r="B150" s="493" t="s">
        <v>1027</v>
      </c>
      <c r="C150" s="494" t="s">
        <v>513</v>
      </c>
      <c r="D150" s="553">
        <v>45988</v>
      </c>
      <c r="E150" s="496" t="s">
        <v>100</v>
      </c>
      <c r="F150" s="496" t="s">
        <v>122</v>
      </c>
      <c r="G150" s="497" t="s">
        <v>1028</v>
      </c>
      <c r="H150" s="1139"/>
      <c r="I150" s="1139"/>
      <c r="J150" s="497" t="s">
        <v>162</v>
      </c>
      <c r="K150" s="493" t="s">
        <v>470</v>
      </c>
      <c r="L150" s="492" t="s">
        <v>104</v>
      </c>
      <c r="M150" s="498">
        <v>45992</v>
      </c>
      <c r="N150" s="492" t="s">
        <v>138</v>
      </c>
      <c r="O150" s="493" t="s">
        <v>1027</v>
      </c>
      <c r="P150" s="494" t="s">
        <v>680</v>
      </c>
      <c r="Q150" s="494" t="s">
        <v>122</v>
      </c>
      <c r="R150" s="494" t="s">
        <v>123</v>
      </c>
      <c r="S150" s="492" t="str">
        <f t="shared" si="18"/>
        <v>BAIXADA</v>
      </c>
      <c r="T150" s="495">
        <v>46107</v>
      </c>
      <c r="U150" s="499">
        <f t="shared" si="17"/>
        <v>0.67013888888888884</v>
      </c>
      <c r="V150" s="494"/>
      <c r="W150" s="494"/>
      <c r="X150" s="494"/>
      <c r="Y150" s="494"/>
      <c r="Z150" s="1154" t="s">
        <v>539</v>
      </c>
      <c r="AA150" s="494"/>
      <c r="AB150" s="493"/>
      <c r="AC150" s="494"/>
      <c r="AD150" s="494"/>
      <c r="AE150" s="494"/>
      <c r="AF150" s="494"/>
      <c r="AG150" s="492"/>
      <c r="AH150" s="694"/>
      <c r="AI150" s="492"/>
      <c r="AJ150" s="492"/>
      <c r="AK150" s="494"/>
      <c r="AL150" s="494"/>
      <c r="AM150" s="492"/>
      <c r="AN150" s="694"/>
      <c r="AO150" s="492" t="s">
        <v>124</v>
      </c>
      <c r="AP150" s="492"/>
      <c r="AQ150" s="492"/>
      <c r="AR150" s="492"/>
      <c r="AS150" s="492"/>
      <c r="AT150" s="492"/>
      <c r="AU150" s="492"/>
      <c r="AV150" s="492"/>
      <c r="AW150" s="492"/>
      <c r="AX150" s="492"/>
      <c r="AY150" s="492"/>
      <c r="AZ150" s="492"/>
      <c r="BA150" s="492"/>
      <c r="BB150" s="492"/>
      <c r="BC150" s="492"/>
      <c r="BD150" s="492"/>
      <c r="BE150" s="492"/>
      <c r="BF150" s="492"/>
      <c r="BG150" s="492"/>
      <c r="BH150" s="492"/>
      <c r="BI150" s="492"/>
      <c r="BJ150" s="492"/>
      <c r="BK150" s="492"/>
      <c r="BL150" s="492"/>
      <c r="BM150" s="492"/>
      <c r="BN150" s="492"/>
      <c r="BO150" s="492"/>
      <c r="BP150" s="492"/>
      <c r="BQ150" s="492"/>
      <c r="BR150" s="492"/>
      <c r="BS150" s="492"/>
      <c r="BT150" s="492"/>
      <c r="BU150" s="492" t="s">
        <v>124</v>
      </c>
      <c r="BV150" s="492"/>
      <c r="BW150" s="492"/>
      <c r="BX150" s="492"/>
      <c r="BY150" s="492"/>
      <c r="BZ150" s="492"/>
      <c r="CA150" s="492"/>
      <c r="CB150" s="492"/>
      <c r="CC150" s="492"/>
      <c r="CD150" s="492"/>
      <c r="CE150" s="492"/>
      <c r="CF150" s="492"/>
      <c r="CG150" s="494"/>
      <c r="CH150" s="492"/>
      <c r="CI150" s="492"/>
      <c r="CJ150" s="492"/>
      <c r="CK150" s="492"/>
      <c r="CL150" s="492"/>
      <c r="CM150" s="492"/>
      <c r="CN150" s="492"/>
      <c r="CO150" s="492"/>
      <c r="CP150" s="492"/>
      <c r="CQ150" s="492"/>
      <c r="CR150" s="492" t="s">
        <v>125</v>
      </c>
    </row>
    <row r="151" spans="1:96" s="288" customFormat="1" ht="49.4" customHeight="1">
      <c r="A151" s="5">
        <v>2300519043</v>
      </c>
      <c r="B151" s="48" t="s">
        <v>1029</v>
      </c>
      <c r="C151" s="2" t="s">
        <v>115</v>
      </c>
      <c r="D151" s="18">
        <v>45065</v>
      </c>
      <c r="E151" s="1" t="s">
        <v>116</v>
      </c>
      <c r="F151" s="1" t="s">
        <v>1030</v>
      </c>
      <c r="G151" s="21" t="s">
        <v>1031</v>
      </c>
      <c r="H151" s="242"/>
      <c r="I151" s="242"/>
      <c r="J151" s="21" t="s">
        <v>118</v>
      </c>
      <c r="K151" s="48" t="s">
        <v>429</v>
      </c>
      <c r="L151" s="5" t="s">
        <v>104</v>
      </c>
      <c r="M151" s="47">
        <v>45099</v>
      </c>
      <c r="N151" s="5" t="s">
        <v>105</v>
      </c>
      <c r="O151" s="48" t="s">
        <v>1032</v>
      </c>
      <c r="P151" s="3" t="s">
        <v>1033</v>
      </c>
      <c r="Q151" s="3" t="s">
        <v>202</v>
      </c>
      <c r="R151" s="2" t="s">
        <v>219</v>
      </c>
      <c r="S151" s="5" t="str">
        <f t="shared" si="18"/>
        <v>N/D</v>
      </c>
      <c r="T151" s="6" t="str">
        <f t="shared" ref="T151:T158" si="19">_xlfn.XLOOKUP($A151,GCPJ,DATA,"N/D",0,-1)</f>
        <v>N/D</v>
      </c>
      <c r="U151" s="224" t="str">
        <f t="shared" si="17"/>
        <v>N/D</v>
      </c>
      <c r="V151" s="2"/>
      <c r="W151" s="2"/>
      <c r="X151" s="2"/>
      <c r="Y151" s="2"/>
      <c r="Z151" s="1155"/>
      <c r="AA151" s="2"/>
      <c r="AB151" s="48"/>
      <c r="AC151" s="2"/>
      <c r="AD151" s="2"/>
      <c r="AE151" s="2"/>
      <c r="AF151" s="2"/>
      <c r="AG151" s="5"/>
      <c r="AH151" s="5"/>
      <c r="AI151" s="5"/>
      <c r="AJ151" s="5"/>
      <c r="AK151" s="2"/>
      <c r="AL151" s="2"/>
      <c r="AM151" s="5"/>
      <c r="AN151" s="5"/>
      <c r="AO151" s="5" t="s">
        <v>124</v>
      </c>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2"/>
      <c r="CH151" s="5"/>
      <c r="CI151" s="5"/>
      <c r="CJ151" s="5"/>
      <c r="CK151" s="5"/>
      <c r="CL151" s="5"/>
      <c r="CM151" s="5"/>
      <c r="CN151" s="5"/>
      <c r="CO151" s="5"/>
      <c r="CP151" s="5"/>
      <c r="CQ151" s="5"/>
      <c r="CR151" s="5" t="s">
        <v>125</v>
      </c>
    </row>
    <row r="152" spans="1:96" ht="34.4" customHeight="1">
      <c r="A152" s="492">
        <v>2400867220</v>
      </c>
      <c r="B152" s="493" t="s">
        <v>1029</v>
      </c>
      <c r="C152" s="494" t="s">
        <v>115</v>
      </c>
      <c r="D152" s="18">
        <v>45586</v>
      </c>
      <c r="E152" s="496" t="s">
        <v>116</v>
      </c>
      <c r="F152" s="496" t="s">
        <v>1030</v>
      </c>
      <c r="G152" s="497" t="s">
        <v>1034</v>
      </c>
      <c r="J152" s="497" t="s">
        <v>118</v>
      </c>
      <c r="K152" s="493" t="s">
        <v>429</v>
      </c>
      <c r="L152" s="5" t="s">
        <v>104</v>
      </c>
      <c r="M152" s="498">
        <v>45589</v>
      </c>
      <c r="N152" s="492" t="s">
        <v>105</v>
      </c>
      <c r="O152" s="493" t="s">
        <v>1032</v>
      </c>
      <c r="P152" s="494" t="s">
        <v>1035</v>
      </c>
      <c r="Q152" s="494" t="s">
        <v>202</v>
      </c>
      <c r="R152" s="494" t="s">
        <v>109</v>
      </c>
      <c r="S152" s="492" t="str">
        <f t="shared" si="18"/>
        <v>N/D</v>
      </c>
      <c r="T152" s="495" t="str">
        <f t="shared" si="19"/>
        <v>N/D</v>
      </c>
      <c r="U152" s="499" t="str">
        <f t="shared" si="17"/>
        <v>N/D</v>
      </c>
      <c r="V152" s="494"/>
      <c r="AG152" s="492"/>
      <c r="AH152" s="492"/>
      <c r="AI152" s="492"/>
      <c r="AJ152" s="492"/>
      <c r="AK152" s="494"/>
      <c r="AL152" s="494"/>
      <c r="AM152" s="492"/>
      <c r="AN152" s="492"/>
      <c r="AO152" s="492" t="s">
        <v>124</v>
      </c>
      <c r="AP152" s="492"/>
      <c r="AQ152" s="492"/>
      <c r="AR152" s="492"/>
      <c r="AS152" s="492"/>
      <c r="AT152" s="492"/>
      <c r="AU152" s="492"/>
      <c r="AV152" s="492"/>
      <c r="AW152" s="492"/>
      <c r="AX152" s="492"/>
      <c r="AY152" s="492"/>
      <c r="AZ152" s="492"/>
      <c r="BA152" s="492"/>
      <c r="BB152" s="492"/>
      <c r="BC152" s="492"/>
      <c r="BD152" s="492"/>
      <c r="BE152" s="492"/>
      <c r="BF152" s="492"/>
      <c r="BG152" s="492"/>
      <c r="BH152" s="492"/>
      <c r="BI152" s="492"/>
      <c r="BJ152" s="492"/>
      <c r="BK152" s="492"/>
      <c r="BL152" s="492"/>
      <c r="BM152" s="492"/>
      <c r="BN152" s="492"/>
      <c r="BO152" s="492"/>
      <c r="BP152" s="492"/>
      <c r="BQ152" s="492"/>
      <c r="BR152" s="492"/>
      <c r="BS152" s="492"/>
      <c r="BT152" s="492"/>
      <c r="BU152" s="492"/>
      <c r="BV152" s="492"/>
      <c r="BW152" s="492"/>
      <c r="BX152" s="492"/>
      <c r="BY152" s="492"/>
      <c r="BZ152" s="492"/>
      <c r="CA152" s="492"/>
      <c r="CB152" s="492"/>
      <c r="CC152" s="492"/>
      <c r="CD152" s="492"/>
      <c r="CE152" s="492"/>
      <c r="CF152" s="492"/>
      <c r="CG152" s="494"/>
      <c r="CH152" s="492"/>
      <c r="CI152" s="492"/>
      <c r="CJ152" s="492"/>
      <c r="CK152" s="492"/>
      <c r="CL152" s="492"/>
      <c r="CM152" s="492"/>
      <c r="CN152" s="492"/>
      <c r="CO152" s="492"/>
      <c r="CP152" s="492"/>
      <c r="CQ152" s="492"/>
      <c r="CR152" s="492" t="s">
        <v>125</v>
      </c>
    </row>
    <row r="153" spans="1:96" s="302" customFormat="1" ht="47.9" customHeight="1">
      <c r="A153" s="5">
        <v>2300918159</v>
      </c>
      <c r="B153" s="48" t="s">
        <v>1036</v>
      </c>
      <c r="C153" s="2" t="s">
        <v>675</v>
      </c>
      <c r="D153" s="18">
        <v>45196</v>
      </c>
      <c r="E153" s="1" t="s">
        <v>1037</v>
      </c>
      <c r="F153" s="1" t="s">
        <v>100</v>
      </c>
      <c r="G153" s="21" t="s">
        <v>1038</v>
      </c>
      <c r="H153" s="242"/>
      <c r="I153" s="242"/>
      <c r="J153" s="21" t="s">
        <v>162</v>
      </c>
      <c r="K153" s="48" t="s">
        <v>103</v>
      </c>
      <c r="L153" s="5" t="s">
        <v>104</v>
      </c>
      <c r="M153" s="47">
        <v>45224</v>
      </c>
      <c r="N153" s="5" t="s">
        <v>105</v>
      </c>
      <c r="O153" s="48" t="s">
        <v>1039</v>
      </c>
      <c r="P153" s="2" t="s">
        <v>1040</v>
      </c>
      <c r="Q153" s="2" t="s">
        <v>1041</v>
      </c>
      <c r="R153" s="2" t="s">
        <v>219</v>
      </c>
      <c r="S153" s="5" t="str">
        <f t="shared" si="18"/>
        <v>N/D</v>
      </c>
      <c r="T153" s="6" t="str">
        <f t="shared" si="19"/>
        <v>N/D</v>
      </c>
      <c r="U153" s="224" t="str">
        <f t="shared" si="17"/>
        <v>N/D</v>
      </c>
      <c r="V153" s="2"/>
      <c r="W153" s="2"/>
      <c r="X153" s="2"/>
      <c r="Y153" s="2"/>
      <c r="Z153" s="1167" t="s">
        <v>1042</v>
      </c>
      <c r="AA153" s="2"/>
      <c r="AB153" s="782" t="s">
        <v>1043</v>
      </c>
      <c r="AC153" s="2"/>
      <c r="AD153" s="2"/>
      <c r="AE153" s="2"/>
      <c r="AF153" s="2"/>
      <c r="AG153" s="5"/>
      <c r="AH153" s="5"/>
      <c r="AI153" s="5"/>
      <c r="AJ153" s="5"/>
      <c r="AK153" s="2"/>
      <c r="AL153" s="2"/>
      <c r="AM153" s="5"/>
      <c r="AN153" s="5"/>
      <c r="AO153" s="5" t="s">
        <v>124</v>
      </c>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2"/>
      <c r="CH153" s="5"/>
      <c r="CI153" s="5"/>
      <c r="CJ153" s="5"/>
      <c r="CK153" s="5"/>
      <c r="CL153" s="5"/>
      <c r="CM153" s="5"/>
      <c r="CN153" s="5"/>
      <c r="CO153" s="5"/>
      <c r="CP153" s="5"/>
      <c r="CQ153" s="5"/>
      <c r="CR153" s="5" t="s">
        <v>125</v>
      </c>
    </row>
    <row r="154" spans="1:96" ht="56.15" customHeight="1">
      <c r="A154" s="492">
        <v>2500767924</v>
      </c>
      <c r="B154" s="493" t="s">
        <v>1044</v>
      </c>
      <c r="C154" s="494" t="s">
        <v>115</v>
      </c>
      <c r="D154" s="553">
        <v>45902</v>
      </c>
      <c r="E154" s="496" t="s">
        <v>814</v>
      </c>
      <c r="F154" s="496" t="s">
        <v>100</v>
      </c>
      <c r="G154" s="497" t="s">
        <v>1045</v>
      </c>
      <c r="H154" s="1139"/>
      <c r="I154" s="1139"/>
      <c r="J154" s="497" t="s">
        <v>277</v>
      </c>
      <c r="K154" s="493" t="s">
        <v>119</v>
      </c>
      <c r="L154" s="492" t="s">
        <v>104</v>
      </c>
      <c r="M154" s="498">
        <v>45922</v>
      </c>
      <c r="N154" s="492" t="s">
        <v>105</v>
      </c>
      <c r="O154" s="493" t="s">
        <v>1046</v>
      </c>
      <c r="P154" s="494" t="s">
        <v>121</v>
      </c>
      <c r="Q154" s="494" t="s">
        <v>122</v>
      </c>
      <c r="R154" s="494" t="s">
        <v>123</v>
      </c>
      <c r="S154" s="492" t="str">
        <f t="shared" si="18"/>
        <v>N</v>
      </c>
      <c r="T154" s="495" t="str">
        <f t="shared" si="19"/>
        <v>-</v>
      </c>
      <c r="U154" s="499">
        <f t="shared" si="17"/>
        <v>0.55625000000000002</v>
      </c>
      <c r="V154" s="494"/>
      <c r="W154" s="494"/>
      <c r="X154" s="494"/>
      <c r="Y154" s="494"/>
      <c r="Z154" s="1154"/>
      <c r="AA154" s="494"/>
      <c r="AB154" s="493"/>
      <c r="AC154" s="494"/>
      <c r="AD154" s="494"/>
      <c r="AE154" s="494"/>
      <c r="AF154" s="494"/>
      <c r="AG154" s="492"/>
      <c r="AH154" s="778"/>
      <c r="AI154" s="492"/>
      <c r="AJ154" s="492"/>
      <c r="AK154" s="494"/>
      <c r="AL154" s="494"/>
      <c r="AM154" s="492"/>
      <c r="AN154" s="694"/>
      <c r="AO154" s="492" t="s">
        <v>124</v>
      </c>
      <c r="AP154" s="492"/>
      <c r="AQ154" s="492"/>
      <c r="AR154" s="492"/>
      <c r="AS154" s="492"/>
      <c r="AT154" s="492"/>
      <c r="AU154" s="492"/>
      <c r="AV154" s="492"/>
      <c r="AW154" s="492"/>
      <c r="AX154" s="492"/>
      <c r="AY154" s="492"/>
      <c r="AZ154" s="492"/>
      <c r="BA154" s="492"/>
      <c r="BB154" s="492"/>
      <c r="BC154" s="492"/>
      <c r="BD154" s="492"/>
      <c r="BE154" s="492"/>
      <c r="BF154" s="492"/>
      <c r="BG154" s="492"/>
      <c r="BH154" s="492"/>
      <c r="BI154" s="492"/>
      <c r="BJ154" s="492"/>
      <c r="BK154" s="492"/>
      <c r="BL154" s="492"/>
      <c r="BM154" s="492"/>
      <c r="BN154" s="492"/>
      <c r="BO154" s="492"/>
      <c r="BP154" s="492"/>
      <c r="BQ154" s="492"/>
      <c r="BR154" s="492"/>
      <c r="BS154" s="492"/>
      <c r="BT154" s="492"/>
      <c r="BU154" s="492"/>
      <c r="BV154" s="492"/>
      <c r="BW154" s="492"/>
      <c r="BX154" s="492"/>
      <c r="BY154" s="492"/>
      <c r="BZ154" s="492"/>
      <c r="CA154" s="492"/>
      <c r="CB154" s="492"/>
      <c r="CC154" s="492"/>
      <c r="CD154" s="492"/>
      <c r="CE154" s="492"/>
      <c r="CF154" s="492"/>
      <c r="CG154" s="494"/>
      <c r="CH154" s="492"/>
      <c r="CI154" s="492"/>
      <c r="CJ154" s="492"/>
      <c r="CK154" s="492"/>
      <c r="CL154" s="492"/>
      <c r="CM154" s="492"/>
      <c r="CN154" s="492"/>
      <c r="CO154" s="492"/>
      <c r="CP154" s="492"/>
      <c r="CQ154" s="492"/>
      <c r="CR154" s="492" t="s">
        <v>125</v>
      </c>
    </row>
    <row r="155" spans="1:96" ht="56">
      <c r="A155" s="492">
        <v>2600003979</v>
      </c>
      <c r="B155" s="493" t="s">
        <v>1047</v>
      </c>
      <c r="C155" s="494" t="s">
        <v>1048</v>
      </c>
      <c r="D155" s="553">
        <v>45988</v>
      </c>
      <c r="E155" s="496" t="s">
        <v>100</v>
      </c>
      <c r="F155" s="496" t="s">
        <v>122</v>
      </c>
      <c r="G155" s="497" t="s">
        <v>1049</v>
      </c>
      <c r="H155" s="1139"/>
      <c r="I155" s="1139"/>
      <c r="J155" s="497" t="s">
        <v>118</v>
      </c>
      <c r="K155" s="493" t="s">
        <v>903</v>
      </c>
      <c r="L155" s="492" t="s">
        <v>104</v>
      </c>
      <c r="M155" s="498">
        <v>46031</v>
      </c>
      <c r="N155" s="492" t="s">
        <v>138</v>
      </c>
      <c r="O155" s="493" t="s">
        <v>430</v>
      </c>
      <c r="P155" s="494" t="s">
        <v>121</v>
      </c>
      <c r="Q155" s="494" t="s">
        <v>122</v>
      </c>
      <c r="R155" s="494" t="s">
        <v>123</v>
      </c>
      <c r="S155" s="492" t="str">
        <f t="shared" si="18"/>
        <v>N</v>
      </c>
      <c r="T155" s="495" t="str">
        <f t="shared" si="19"/>
        <v>-</v>
      </c>
      <c r="U155" s="499">
        <f t="shared" si="17"/>
        <v>0.67708333333333337</v>
      </c>
      <c r="V155" s="494"/>
      <c r="W155" s="494"/>
      <c r="X155" s="494"/>
      <c r="Y155" s="494"/>
      <c r="Z155" s="1154" t="s">
        <v>539</v>
      </c>
      <c r="AA155" s="494"/>
      <c r="AB155" s="493"/>
      <c r="AC155" s="494"/>
      <c r="AD155" s="494"/>
      <c r="AE155" s="494"/>
      <c r="AF155" s="494"/>
      <c r="AG155" s="492"/>
      <c r="AH155" s="694"/>
      <c r="AI155" s="492"/>
      <c r="AJ155" s="492"/>
      <c r="AK155" s="494"/>
      <c r="AL155" s="494"/>
      <c r="AM155" s="492"/>
      <c r="AN155" s="694"/>
      <c r="AO155" s="492" t="s">
        <v>124</v>
      </c>
      <c r="AP155" s="492"/>
      <c r="AQ155" s="492" t="s">
        <v>124</v>
      </c>
      <c r="AR155" s="492"/>
      <c r="AS155" s="492" t="s">
        <v>124</v>
      </c>
      <c r="AT155" s="492"/>
      <c r="AU155" s="492"/>
      <c r="AV155" s="492"/>
      <c r="AW155" s="492"/>
      <c r="AX155" s="492"/>
      <c r="AY155" s="492"/>
      <c r="AZ155" s="492"/>
      <c r="BA155" s="492"/>
      <c r="BB155" s="492"/>
      <c r="BC155" s="492"/>
      <c r="BD155" s="492"/>
      <c r="BE155" s="492"/>
      <c r="BF155" s="492"/>
      <c r="BG155" s="492" t="s">
        <v>124</v>
      </c>
      <c r="BH155" s="492"/>
      <c r="BI155" s="492"/>
      <c r="BJ155" s="492"/>
      <c r="BK155" s="492"/>
      <c r="BL155" s="492" t="s">
        <v>124</v>
      </c>
      <c r="BM155" s="492"/>
      <c r="BN155" s="492"/>
      <c r="BO155" s="492"/>
      <c r="BP155" s="492"/>
      <c r="BQ155" s="492"/>
      <c r="BR155" s="492"/>
      <c r="BS155" s="492"/>
      <c r="BT155" s="492"/>
      <c r="BU155" s="492"/>
      <c r="BV155" s="492"/>
      <c r="BW155" s="492"/>
      <c r="BX155" s="492"/>
      <c r="BY155" s="492"/>
      <c r="BZ155" s="492"/>
      <c r="CA155" s="492" t="s">
        <v>143</v>
      </c>
      <c r="CB155" s="492"/>
      <c r="CC155" s="492" t="s">
        <v>124</v>
      </c>
      <c r="CD155" s="492"/>
      <c r="CE155" s="492"/>
      <c r="CF155" s="492"/>
      <c r="CG155" s="494" t="s">
        <v>1050</v>
      </c>
      <c r="CH155" s="492"/>
      <c r="CI155" s="492"/>
      <c r="CJ155" s="492"/>
      <c r="CK155" s="492"/>
      <c r="CL155" s="492"/>
      <c r="CM155" s="492"/>
      <c r="CN155" s="492"/>
      <c r="CO155" s="492"/>
      <c r="CP155" s="492"/>
      <c r="CQ155" s="492"/>
      <c r="CR155" s="492" t="s">
        <v>125</v>
      </c>
    </row>
    <row r="156" spans="1:96" ht="34.4" customHeight="1">
      <c r="A156" s="5">
        <v>2300083009</v>
      </c>
      <c r="B156" s="48" t="s">
        <v>1051</v>
      </c>
      <c r="C156" s="20" t="s">
        <v>115</v>
      </c>
      <c r="D156" s="18">
        <v>44897</v>
      </c>
      <c r="E156" s="1" t="s">
        <v>116</v>
      </c>
      <c r="F156" s="1" t="s">
        <v>507</v>
      </c>
      <c r="G156" s="21" t="s">
        <v>1052</v>
      </c>
      <c r="J156" s="21" t="s">
        <v>118</v>
      </c>
      <c r="K156" s="48" t="s">
        <v>429</v>
      </c>
      <c r="L156" s="5" t="s">
        <v>104</v>
      </c>
      <c r="M156" s="47">
        <v>44959</v>
      </c>
      <c r="N156" s="5" t="s">
        <v>105</v>
      </c>
      <c r="O156" s="48" t="s">
        <v>1053</v>
      </c>
      <c r="P156" s="2" t="s">
        <v>1054</v>
      </c>
      <c r="Q156" s="3" t="s">
        <v>202</v>
      </c>
      <c r="R156" s="2" t="s">
        <v>142</v>
      </c>
      <c r="S156" s="5" t="str">
        <f t="shared" si="18"/>
        <v>N/D</v>
      </c>
      <c r="T156" s="6" t="str">
        <f t="shared" si="19"/>
        <v>N/D</v>
      </c>
      <c r="U156" s="224" t="str">
        <f t="shared" si="17"/>
        <v>N/D</v>
      </c>
      <c r="AH156" s="5"/>
      <c r="AN156" s="5"/>
      <c r="AO156" s="5" t="s">
        <v>124</v>
      </c>
      <c r="CR156" s="5" t="s">
        <v>125</v>
      </c>
    </row>
    <row r="157" spans="1:96" ht="64.5" customHeight="1">
      <c r="A157" s="492">
        <v>2400839338</v>
      </c>
      <c r="B157" s="493" t="s">
        <v>1055</v>
      </c>
      <c r="C157" s="494" t="s">
        <v>584</v>
      </c>
      <c r="D157" s="18">
        <v>45581</v>
      </c>
      <c r="E157" s="496" t="s">
        <v>100</v>
      </c>
      <c r="F157" s="496" t="s">
        <v>122</v>
      </c>
      <c r="G157" s="497" t="s">
        <v>1056</v>
      </c>
      <c r="I157" s="242" t="s">
        <v>1057</v>
      </c>
      <c r="J157" s="497" t="s">
        <v>118</v>
      </c>
      <c r="K157" s="493" t="s">
        <v>556</v>
      </c>
      <c r="L157" s="5" t="s">
        <v>104</v>
      </c>
      <c r="M157" s="498">
        <v>45582</v>
      </c>
      <c r="N157" s="492" t="s">
        <v>138</v>
      </c>
      <c r="O157" s="493" t="s">
        <v>291</v>
      </c>
      <c r="P157" s="494" t="s">
        <v>1058</v>
      </c>
      <c r="Q157" s="494" t="s">
        <v>1059</v>
      </c>
      <c r="R157" s="494" t="s">
        <v>109</v>
      </c>
      <c r="S157" s="492" t="str">
        <f t="shared" si="18"/>
        <v>N/D</v>
      </c>
      <c r="T157" s="495" t="str">
        <f t="shared" si="19"/>
        <v>N/D</v>
      </c>
      <c r="U157" s="499" t="str">
        <f t="shared" si="17"/>
        <v>N/D</v>
      </c>
      <c r="V157" s="494"/>
      <c r="Z157" s="1267"/>
      <c r="AA157" s="2" t="s">
        <v>1060</v>
      </c>
      <c r="AB157" s="48" t="s">
        <v>1061</v>
      </c>
      <c r="AD157" s="2" t="s">
        <v>1062</v>
      </c>
      <c r="AE157" s="2" t="s">
        <v>403</v>
      </c>
      <c r="AF157" s="2" t="s">
        <v>490</v>
      </c>
      <c r="AG157" s="492"/>
      <c r="AH157" s="492"/>
      <c r="AI157" s="492"/>
      <c r="AJ157" s="492"/>
      <c r="AK157" s="494"/>
      <c r="AL157" s="494"/>
      <c r="AM157" s="492"/>
      <c r="AN157" s="492"/>
      <c r="AO157" s="492" t="s">
        <v>124</v>
      </c>
      <c r="AP157" s="492"/>
      <c r="AQ157" s="492"/>
      <c r="AR157" s="492"/>
      <c r="AS157" s="492"/>
      <c r="AT157" s="492"/>
      <c r="AU157" s="492"/>
      <c r="AV157" s="492"/>
      <c r="AW157" s="492"/>
      <c r="AX157" s="492"/>
      <c r="AY157" s="492"/>
      <c r="AZ157" s="492"/>
      <c r="BA157" s="492"/>
      <c r="BB157" s="492"/>
      <c r="BC157" s="492"/>
      <c r="BD157" s="492"/>
      <c r="BE157" s="492"/>
      <c r="BF157" s="492"/>
      <c r="BG157" s="492"/>
      <c r="BH157" s="492"/>
      <c r="BI157" s="492"/>
      <c r="BJ157" s="492"/>
      <c r="BK157" s="492"/>
      <c r="BL157" s="492"/>
      <c r="BM157" s="492"/>
      <c r="BN157" s="492"/>
      <c r="BO157" s="492"/>
      <c r="BP157" s="492"/>
      <c r="BQ157" s="492"/>
      <c r="BR157" s="492"/>
      <c r="BS157" s="492"/>
      <c r="BT157" s="492"/>
      <c r="BU157" s="492"/>
      <c r="BV157" s="492"/>
      <c r="BW157" s="492"/>
      <c r="BX157" s="492"/>
      <c r="BY157" s="492"/>
      <c r="BZ157" s="492"/>
      <c r="CA157" s="492"/>
      <c r="CB157" s="492"/>
      <c r="CC157" s="492"/>
      <c r="CD157" s="492"/>
      <c r="CE157" s="492"/>
      <c r="CF157" s="492"/>
      <c r="CG157" s="494"/>
      <c r="CH157" s="492"/>
      <c r="CI157" s="492"/>
      <c r="CJ157" s="492"/>
      <c r="CK157" s="492"/>
      <c r="CL157" s="492"/>
      <c r="CM157" s="492"/>
      <c r="CN157" s="492"/>
      <c r="CO157" s="492"/>
      <c r="CP157" s="492"/>
      <c r="CQ157" s="492"/>
      <c r="CR157" s="492" t="s">
        <v>125</v>
      </c>
    </row>
    <row r="158" spans="1:96" s="500" customFormat="1" ht="59.15" customHeight="1">
      <c r="A158" s="22">
        <v>2200747002</v>
      </c>
      <c r="B158" s="50" t="s">
        <v>1063</v>
      </c>
      <c r="C158" s="20" t="s">
        <v>115</v>
      </c>
      <c r="D158" s="18">
        <v>44813</v>
      </c>
      <c r="E158" s="1" t="s">
        <v>116</v>
      </c>
      <c r="F158" s="1" t="s">
        <v>100</v>
      </c>
      <c r="G158" s="19" t="s">
        <v>1064</v>
      </c>
      <c r="H158" s="49"/>
      <c r="I158" s="49"/>
      <c r="J158" s="19" t="s">
        <v>284</v>
      </c>
      <c r="K158" s="135" t="s">
        <v>429</v>
      </c>
      <c r="L158" s="3" t="s">
        <v>104</v>
      </c>
      <c r="M158" s="45">
        <v>44818</v>
      </c>
      <c r="N158" s="1" t="s">
        <v>105</v>
      </c>
      <c r="O158" s="135" t="s">
        <v>1065</v>
      </c>
      <c r="P158" s="3" t="s">
        <v>1066</v>
      </c>
      <c r="Q158" s="3" t="s">
        <v>202</v>
      </c>
      <c r="R158" s="3" t="s">
        <v>219</v>
      </c>
      <c r="S158" s="5" t="str">
        <f t="shared" si="18"/>
        <v>N/D</v>
      </c>
      <c r="T158" s="6" t="str">
        <f t="shared" si="19"/>
        <v>N/D</v>
      </c>
      <c r="U158" s="224" t="str">
        <f t="shared" si="17"/>
        <v>N/D</v>
      </c>
      <c r="V158" s="2"/>
      <c r="W158" s="2"/>
      <c r="X158" s="2"/>
      <c r="Y158" s="2"/>
      <c r="Z158" s="1155"/>
      <c r="AA158" s="2"/>
      <c r="AB158" s="48"/>
      <c r="AC158" s="2"/>
      <c r="AD158" s="2"/>
      <c r="AE158" s="2"/>
      <c r="AF158" s="2"/>
      <c r="AG158" s="5"/>
      <c r="AH158" s="5"/>
      <c r="AI158" s="5"/>
      <c r="AJ158" s="5"/>
      <c r="AK158" s="2"/>
      <c r="AL158" s="2"/>
      <c r="AM158" s="5"/>
      <c r="AN158" s="5"/>
      <c r="AO158" s="5"/>
      <c r="AP158" s="5"/>
      <c r="AQ158" s="1"/>
      <c r="AR158" s="1"/>
      <c r="AS158" s="1"/>
      <c r="AT158" s="1"/>
      <c r="AU158" s="1"/>
      <c r="AV158" s="1"/>
      <c r="AW158" s="1"/>
      <c r="AX158" s="1"/>
      <c r="AY158" s="1"/>
      <c r="AZ158" s="1"/>
      <c r="BA158" s="1"/>
      <c r="BB158" s="1"/>
      <c r="BC158" s="1"/>
      <c r="BD158" s="1"/>
      <c r="BE158" s="1"/>
      <c r="BF158" s="1"/>
      <c r="BG158" s="1"/>
      <c r="BH158" s="1"/>
      <c r="BI158" s="1"/>
      <c r="BJ158" s="1"/>
      <c r="BK158" s="1"/>
      <c r="BL158" s="2"/>
      <c r="BM158" s="2"/>
      <c r="BN158" s="2"/>
      <c r="BO158" s="2"/>
      <c r="BP158" s="2"/>
      <c r="BQ158" s="2"/>
      <c r="BR158" s="2"/>
      <c r="BS158" s="2"/>
      <c r="BT158" s="2"/>
      <c r="BU158" s="1"/>
      <c r="BV158" s="2"/>
      <c r="BW158" s="2"/>
      <c r="BX158" s="2"/>
      <c r="BY158" s="2"/>
      <c r="BZ158" s="2"/>
      <c r="CA158" s="2"/>
      <c r="CB158" s="2"/>
      <c r="CC158" s="2"/>
      <c r="CD158" s="2"/>
      <c r="CE158" s="2"/>
      <c r="CF158" s="2"/>
      <c r="CG158" s="2"/>
      <c r="CH158" s="2"/>
      <c r="CI158" s="2"/>
      <c r="CJ158" s="2"/>
      <c r="CK158" s="2"/>
      <c r="CL158" s="2"/>
      <c r="CM158" s="2"/>
      <c r="CN158" s="2"/>
      <c r="CO158" s="2"/>
      <c r="CP158" s="2"/>
      <c r="CQ158" s="2"/>
      <c r="CR158" s="5" t="s">
        <v>125</v>
      </c>
    </row>
    <row r="159" spans="1:96" s="302" customFormat="1" ht="84.65" customHeight="1">
      <c r="A159" s="492">
        <v>2500416240</v>
      </c>
      <c r="B159" s="493" t="s">
        <v>1067</v>
      </c>
      <c r="C159" s="494" t="s">
        <v>1068</v>
      </c>
      <c r="D159" s="553">
        <v>45803</v>
      </c>
      <c r="E159" s="496" t="s">
        <v>100</v>
      </c>
      <c r="F159" s="496" t="s">
        <v>122</v>
      </c>
      <c r="G159" s="497" t="s">
        <v>1069</v>
      </c>
      <c r="H159" s="1139"/>
      <c r="I159" s="1139"/>
      <c r="J159" s="497" t="s">
        <v>118</v>
      </c>
      <c r="K159" s="493" t="s">
        <v>223</v>
      </c>
      <c r="L159" s="492" t="s">
        <v>104</v>
      </c>
      <c r="M159" s="498">
        <v>45806</v>
      </c>
      <c r="N159" s="492" t="s">
        <v>138</v>
      </c>
      <c r="O159" s="493" t="s">
        <v>1070</v>
      </c>
      <c r="P159" s="494" t="s">
        <v>121</v>
      </c>
      <c r="Q159" s="494" t="s">
        <v>122</v>
      </c>
      <c r="R159" s="494" t="s">
        <v>123</v>
      </c>
      <c r="S159" s="492" t="str">
        <f t="shared" si="18"/>
        <v xml:space="preserve">BAIXADO </v>
      </c>
      <c r="T159" s="495">
        <v>46085</v>
      </c>
      <c r="U159" s="499">
        <f t="shared" si="17"/>
        <v>0.50347222222222221</v>
      </c>
      <c r="V159" s="494"/>
      <c r="W159" s="494"/>
      <c r="X159" s="494"/>
      <c r="Y159" s="494"/>
      <c r="Z159" s="1154" t="s">
        <v>1071</v>
      </c>
      <c r="AA159" s="494"/>
      <c r="AB159" s="493" t="s">
        <v>1072</v>
      </c>
      <c r="AC159" s="494"/>
      <c r="AD159" s="494" t="s">
        <v>1073</v>
      </c>
      <c r="AE159" s="494"/>
      <c r="AF159" s="494" t="s">
        <v>490</v>
      </c>
      <c r="AG159" s="492"/>
      <c r="AH159" s="778"/>
      <c r="AI159" s="492"/>
      <c r="AJ159" s="492"/>
      <c r="AK159" s="494"/>
      <c r="AL159" s="494"/>
      <c r="AM159" s="492"/>
      <c r="AN159" s="492"/>
      <c r="AO159" s="492" t="s">
        <v>124</v>
      </c>
      <c r="AP159" s="492"/>
      <c r="AQ159" s="492"/>
      <c r="AR159" s="492"/>
      <c r="AS159" s="492"/>
      <c r="AT159" s="492"/>
      <c r="AU159" s="492"/>
      <c r="AV159" s="492"/>
      <c r="AW159" s="492"/>
      <c r="AX159" s="492"/>
      <c r="AY159" s="492"/>
      <c r="AZ159" s="492"/>
      <c r="BA159" s="492"/>
      <c r="BB159" s="492"/>
      <c r="BC159" s="492"/>
      <c r="BD159" s="492"/>
      <c r="BE159" s="492"/>
      <c r="BF159" s="492"/>
      <c r="BG159" s="492"/>
      <c r="BH159" s="492"/>
      <c r="BI159" s="492"/>
      <c r="BJ159" s="492"/>
      <c r="BK159" s="492"/>
      <c r="BL159" s="492"/>
      <c r="BM159" s="492"/>
      <c r="BN159" s="492"/>
      <c r="BO159" s="492"/>
      <c r="BP159" s="492"/>
      <c r="BQ159" s="492"/>
      <c r="BR159" s="492"/>
      <c r="BS159" s="492"/>
      <c r="BT159" s="492"/>
      <c r="BU159" s="492"/>
      <c r="BV159" s="492"/>
      <c r="BW159" s="492"/>
      <c r="BX159" s="492"/>
      <c r="BY159" s="492"/>
      <c r="BZ159" s="492"/>
      <c r="CA159" s="492"/>
      <c r="CB159" s="492"/>
      <c r="CC159" s="492"/>
      <c r="CD159" s="492"/>
      <c r="CE159" s="492"/>
      <c r="CF159" s="492"/>
      <c r="CG159" s="494"/>
      <c r="CH159" s="492"/>
      <c r="CI159" s="492"/>
      <c r="CJ159" s="492"/>
      <c r="CK159" s="492"/>
      <c r="CL159" s="492"/>
      <c r="CM159" s="492"/>
      <c r="CN159" s="492"/>
      <c r="CO159" s="492"/>
      <c r="CP159" s="492"/>
      <c r="CQ159" s="492"/>
      <c r="CR159" s="492" t="s">
        <v>125</v>
      </c>
    </row>
    <row r="160" spans="1:96" s="503" customFormat="1" ht="45.65" customHeight="1">
      <c r="A160" s="503">
        <v>2500369615</v>
      </c>
      <c r="B160" s="528" t="s">
        <v>1074</v>
      </c>
      <c r="C160" s="529" t="s">
        <v>1075</v>
      </c>
      <c r="D160" s="557">
        <v>45762</v>
      </c>
      <c r="E160" s="529" t="s">
        <v>100</v>
      </c>
      <c r="F160" s="529" t="s">
        <v>122</v>
      </c>
      <c r="G160" s="531" t="s">
        <v>1076</v>
      </c>
      <c r="H160" s="1140"/>
      <c r="I160" s="1140"/>
      <c r="J160" s="531" t="s">
        <v>258</v>
      </c>
      <c r="K160" s="528" t="s">
        <v>447</v>
      </c>
      <c r="L160" s="503" t="s">
        <v>104</v>
      </c>
      <c r="M160" s="532">
        <v>45797</v>
      </c>
      <c r="N160" s="503" t="s">
        <v>138</v>
      </c>
      <c r="O160" s="528" t="s">
        <v>1077</v>
      </c>
      <c r="P160" s="529" t="s">
        <v>1078</v>
      </c>
      <c r="Q160" s="529" t="s">
        <v>375</v>
      </c>
      <c r="R160" s="529" t="s">
        <v>123</v>
      </c>
      <c r="S160" s="503" t="str">
        <f t="shared" si="18"/>
        <v>N/D</v>
      </c>
      <c r="T160" s="530">
        <v>45965</v>
      </c>
      <c r="U160" s="533" t="str">
        <f t="shared" si="17"/>
        <v>N/D</v>
      </c>
      <c r="V160" s="529"/>
      <c r="W160" s="529"/>
      <c r="X160" s="529"/>
      <c r="Y160" s="529"/>
      <c r="Z160" s="887" t="s">
        <v>1079</v>
      </c>
      <c r="AA160" s="529" t="s">
        <v>1080</v>
      </c>
      <c r="AB160" s="528" t="s">
        <v>1081</v>
      </c>
      <c r="AC160" s="529" t="s">
        <v>1082</v>
      </c>
      <c r="AD160" s="529" t="s">
        <v>1083</v>
      </c>
      <c r="AE160" s="529"/>
      <c r="AF160" s="529" t="s">
        <v>1084</v>
      </c>
      <c r="AG160" s="530">
        <v>45959</v>
      </c>
      <c r="AH160" s="691" t="s">
        <v>574</v>
      </c>
      <c r="AK160" s="529"/>
      <c r="AL160" s="529"/>
      <c r="AO160" s="503" t="s">
        <v>124</v>
      </c>
      <c r="CG160" s="529"/>
      <c r="CR160" s="503" t="s">
        <v>125</v>
      </c>
    </row>
    <row r="161" spans="1:96" s="503" customFormat="1" ht="57" customHeight="1">
      <c r="A161" s="492">
        <v>2500998794</v>
      </c>
      <c r="B161" s="493" t="s">
        <v>1085</v>
      </c>
      <c r="C161" s="494" t="s">
        <v>115</v>
      </c>
      <c r="D161" s="553">
        <v>45993</v>
      </c>
      <c r="E161" s="496" t="s">
        <v>1086</v>
      </c>
      <c r="F161" s="496" t="s">
        <v>182</v>
      </c>
      <c r="G161" s="497" t="s">
        <v>1087</v>
      </c>
      <c r="H161" s="1139"/>
      <c r="I161" s="1139"/>
      <c r="J161" s="497" t="s">
        <v>258</v>
      </c>
      <c r="K161" s="493" t="s">
        <v>470</v>
      </c>
      <c r="L161" s="492" t="s">
        <v>104</v>
      </c>
      <c r="M161" s="498">
        <v>45995</v>
      </c>
      <c r="N161" s="492" t="s">
        <v>105</v>
      </c>
      <c r="O161" s="493" t="s">
        <v>1088</v>
      </c>
      <c r="P161" s="494" t="s">
        <v>680</v>
      </c>
      <c r="Q161" s="494" t="s">
        <v>122</v>
      </c>
      <c r="R161" s="494" t="s">
        <v>123</v>
      </c>
      <c r="S161" s="492" t="str">
        <f t="shared" si="18"/>
        <v>N</v>
      </c>
      <c r="T161" s="495" t="str">
        <f t="shared" ref="T161:T170" si="20">_xlfn.XLOOKUP($A161,GCPJ,DATA,"N/D",0,-1)</f>
        <v>-</v>
      </c>
      <c r="U161" s="499">
        <f t="shared" si="17"/>
        <v>0.59027777777777779</v>
      </c>
      <c r="V161" s="494"/>
      <c r="W161" s="494"/>
      <c r="X161" s="494"/>
      <c r="Y161" s="494"/>
      <c r="Z161" s="1154"/>
      <c r="AA161" s="494"/>
      <c r="AB161" s="493"/>
      <c r="AC161" s="494"/>
      <c r="AD161" s="494"/>
      <c r="AE161" s="494"/>
      <c r="AF161" s="494"/>
      <c r="AG161" s="492"/>
      <c r="AH161" s="694"/>
      <c r="AI161" s="492"/>
      <c r="AJ161" s="492"/>
      <c r="AK161" s="494"/>
      <c r="AL161" s="494"/>
      <c r="AM161" s="492"/>
      <c r="AN161" s="694"/>
      <c r="AO161" s="492" t="s">
        <v>124</v>
      </c>
      <c r="AP161" s="492"/>
      <c r="AQ161" s="492"/>
      <c r="AR161" s="492"/>
      <c r="AS161" s="492"/>
      <c r="AT161" s="492"/>
      <c r="AU161" s="492"/>
      <c r="AV161" s="492"/>
      <c r="AW161" s="492"/>
      <c r="AX161" s="492"/>
      <c r="AY161" s="492"/>
      <c r="AZ161" s="492"/>
      <c r="BA161" s="492"/>
      <c r="BB161" s="492"/>
      <c r="BC161" s="492"/>
      <c r="BD161" s="492"/>
      <c r="BE161" s="492"/>
      <c r="BF161" s="492"/>
      <c r="BG161" s="492"/>
      <c r="BH161" s="492"/>
      <c r="BI161" s="492"/>
      <c r="BJ161" s="492"/>
      <c r="BK161" s="492"/>
      <c r="BL161" s="492"/>
      <c r="BM161" s="492"/>
      <c r="BN161" s="492"/>
      <c r="BO161" s="492"/>
      <c r="BP161" s="492"/>
      <c r="BQ161" s="492"/>
      <c r="BR161" s="492"/>
      <c r="BS161" s="492"/>
      <c r="BT161" s="492"/>
      <c r="BU161" s="492"/>
      <c r="BV161" s="492"/>
      <c r="BW161" s="492"/>
      <c r="BX161" s="492"/>
      <c r="BY161" s="492"/>
      <c r="BZ161" s="492"/>
      <c r="CA161" s="492"/>
      <c r="CB161" s="492"/>
      <c r="CC161" s="492"/>
      <c r="CD161" s="492"/>
      <c r="CE161" s="492"/>
      <c r="CF161" s="492"/>
      <c r="CG161" s="494"/>
      <c r="CH161" s="492"/>
      <c r="CI161" s="492"/>
      <c r="CJ161" s="492"/>
      <c r="CK161" s="492"/>
      <c r="CL161" s="492"/>
      <c r="CM161" s="492"/>
      <c r="CN161" s="492"/>
      <c r="CO161" s="492"/>
      <c r="CP161" s="492"/>
      <c r="CQ161" s="492"/>
      <c r="CR161" s="492" t="s">
        <v>125</v>
      </c>
    </row>
    <row r="162" spans="1:96" s="288" customFormat="1" ht="47.15" customHeight="1">
      <c r="A162" s="22">
        <v>2200674261</v>
      </c>
      <c r="B162" s="50" t="s">
        <v>1089</v>
      </c>
      <c r="C162" s="20" t="s">
        <v>1090</v>
      </c>
      <c r="D162" s="18">
        <v>44781</v>
      </c>
      <c r="E162" s="1" t="s">
        <v>100</v>
      </c>
      <c r="F162" s="1" t="s">
        <v>122</v>
      </c>
      <c r="G162" s="19" t="s">
        <v>1091</v>
      </c>
      <c r="H162" s="49"/>
      <c r="I162" s="49"/>
      <c r="J162" s="19" t="s">
        <v>250</v>
      </c>
      <c r="K162" s="135" t="s">
        <v>103</v>
      </c>
      <c r="L162" s="3" t="s">
        <v>104</v>
      </c>
      <c r="M162" s="45">
        <v>44792</v>
      </c>
      <c r="N162" s="1" t="s">
        <v>138</v>
      </c>
      <c r="O162" s="135" t="s">
        <v>291</v>
      </c>
      <c r="P162" s="3" t="s">
        <v>1092</v>
      </c>
      <c r="Q162" s="3" t="s">
        <v>80</v>
      </c>
      <c r="R162" s="3" t="s">
        <v>142</v>
      </c>
      <c r="S162" s="5" t="str">
        <f t="shared" si="18"/>
        <v>N/D</v>
      </c>
      <c r="T162" s="6" t="str">
        <f t="shared" si="20"/>
        <v>N/D</v>
      </c>
      <c r="U162" s="224" t="str">
        <f t="shared" si="17"/>
        <v>N/D</v>
      </c>
      <c r="V162" s="2"/>
      <c r="W162" s="2"/>
      <c r="X162" s="2"/>
      <c r="Y162" s="2"/>
      <c r="Z162" s="1167" t="s">
        <v>1093</v>
      </c>
      <c r="AA162" s="4"/>
      <c r="AB162" s="782" t="s">
        <v>1094</v>
      </c>
      <c r="AC162" s="4"/>
      <c r="AD162" s="1020" t="s">
        <v>1095</v>
      </c>
      <c r="AE162" s="2"/>
      <c r="AF162" s="2"/>
      <c r="AG162" s="5"/>
      <c r="AH162" s="5"/>
      <c r="AI162" s="5"/>
      <c r="AJ162" s="5"/>
      <c r="AK162" s="2"/>
      <c r="AL162" s="2"/>
      <c r="AM162" s="5"/>
      <c r="AN162" s="5"/>
      <c r="AO162" s="5"/>
      <c r="AP162" s="5"/>
      <c r="AQ162" s="1"/>
      <c r="AR162" s="1"/>
      <c r="AS162" s="1"/>
      <c r="AT162" s="1"/>
      <c r="AU162" s="1"/>
      <c r="AV162" s="1"/>
      <c r="AW162" s="1"/>
      <c r="AX162" s="1"/>
      <c r="AY162" s="1"/>
      <c r="AZ162" s="1"/>
      <c r="BA162" s="1"/>
      <c r="BB162" s="1"/>
      <c r="BC162" s="1"/>
      <c r="BD162" s="1"/>
      <c r="BE162" s="1"/>
      <c r="BF162" s="1"/>
      <c r="BG162" s="1"/>
      <c r="BH162" s="1"/>
      <c r="BI162" s="1"/>
      <c r="BJ162" s="1"/>
      <c r="BK162" s="1"/>
      <c r="BL162" s="2"/>
      <c r="BM162" s="2"/>
      <c r="BN162" s="2"/>
      <c r="BO162" s="2"/>
      <c r="BP162" s="2"/>
      <c r="BQ162" s="2"/>
      <c r="BR162" s="2"/>
      <c r="BS162" s="2"/>
      <c r="BT162" s="2"/>
      <c r="BU162" s="1"/>
      <c r="BV162" s="2"/>
      <c r="BW162" s="2"/>
      <c r="BX162" s="2"/>
      <c r="BY162" s="2"/>
      <c r="BZ162" s="2"/>
      <c r="CA162" s="2"/>
      <c r="CB162" s="2"/>
      <c r="CC162" s="2" t="s">
        <v>124</v>
      </c>
      <c r="CD162" s="2"/>
      <c r="CE162" s="2"/>
      <c r="CF162" s="2"/>
      <c r="CG162" s="2"/>
      <c r="CH162" s="2"/>
      <c r="CI162" s="2"/>
      <c r="CJ162" s="2"/>
      <c r="CK162" s="2"/>
      <c r="CL162" s="2"/>
      <c r="CM162" s="2"/>
      <c r="CN162" s="2"/>
      <c r="CO162" s="2"/>
      <c r="CP162" s="2"/>
      <c r="CQ162" s="2"/>
      <c r="CR162" s="5" t="s">
        <v>125</v>
      </c>
    </row>
    <row r="163" spans="1:96" s="288" customFormat="1" ht="81" customHeight="1">
      <c r="A163" s="5">
        <v>2200845400</v>
      </c>
      <c r="B163" s="48" t="s">
        <v>1089</v>
      </c>
      <c r="C163" s="20" t="s">
        <v>1090</v>
      </c>
      <c r="D163" s="18">
        <v>44806</v>
      </c>
      <c r="E163" s="1" t="s">
        <v>100</v>
      </c>
      <c r="F163" s="1" t="s">
        <v>122</v>
      </c>
      <c r="G163" s="21" t="s">
        <v>1096</v>
      </c>
      <c r="H163" s="242"/>
      <c r="I163" s="242"/>
      <c r="J163" s="21" t="s">
        <v>250</v>
      </c>
      <c r="K163" s="48" t="s">
        <v>103</v>
      </c>
      <c r="L163" s="5" t="s">
        <v>104</v>
      </c>
      <c r="M163" s="47">
        <v>44847</v>
      </c>
      <c r="N163" s="1" t="s">
        <v>138</v>
      </c>
      <c r="O163" s="135" t="s">
        <v>291</v>
      </c>
      <c r="P163" s="3" t="s">
        <v>1097</v>
      </c>
      <c r="Q163" s="3" t="s">
        <v>1098</v>
      </c>
      <c r="R163" s="3" t="s">
        <v>123</v>
      </c>
      <c r="S163" s="5" t="str">
        <f t="shared" si="18"/>
        <v>N/D</v>
      </c>
      <c r="T163" s="6" t="str">
        <f t="shared" si="20"/>
        <v>N/D</v>
      </c>
      <c r="U163" s="224" t="str">
        <f t="shared" si="17"/>
        <v>N/D</v>
      </c>
      <c r="V163" s="2"/>
      <c r="W163" s="2"/>
      <c r="X163" s="2"/>
      <c r="Y163" s="2"/>
      <c r="Z163" s="1155"/>
      <c r="AA163" s="2"/>
      <c r="AB163" s="48"/>
      <c r="AC163" s="2"/>
      <c r="AD163" s="2"/>
      <c r="AE163" s="2"/>
      <c r="AF163" s="2"/>
      <c r="AG163" s="5"/>
      <c r="AH163" s="5"/>
      <c r="AI163" s="5"/>
      <c r="AJ163" s="5"/>
      <c r="AK163" s="2"/>
      <c r="AL163" s="2"/>
      <c r="AM163" s="5"/>
      <c r="AN163" s="5"/>
      <c r="AO163" s="5"/>
      <c r="AP163" s="5"/>
      <c r="AQ163" s="5" t="s">
        <v>124</v>
      </c>
      <c r="AR163" s="5"/>
      <c r="AS163" s="5"/>
      <c r="AT163" s="5" t="s">
        <v>124</v>
      </c>
      <c r="AU163" s="5"/>
      <c r="AV163" s="5" t="s">
        <v>124</v>
      </c>
      <c r="AW163" s="5"/>
      <c r="AX163" s="5"/>
      <c r="AY163" s="5"/>
      <c r="AZ163" s="5"/>
      <c r="BA163" s="5" t="s">
        <v>124</v>
      </c>
      <c r="BB163" s="5"/>
      <c r="BC163" s="5"/>
      <c r="BD163" s="5"/>
      <c r="BE163" s="5"/>
      <c r="BF163" s="5"/>
      <c r="BG163" s="5"/>
      <c r="BH163" s="5"/>
      <c r="BI163" s="5"/>
      <c r="BJ163" s="5"/>
      <c r="BK163" s="5"/>
      <c r="BL163" s="5" t="s">
        <v>124</v>
      </c>
      <c r="BM163" s="5"/>
      <c r="BN163" s="5"/>
      <c r="BO163" s="5"/>
      <c r="BP163" s="5"/>
      <c r="BQ163" s="5"/>
      <c r="BR163" s="5"/>
      <c r="BS163" s="5"/>
      <c r="BT163" s="5"/>
      <c r="BU163" s="5" t="s">
        <v>124</v>
      </c>
      <c r="BV163" s="5"/>
      <c r="BW163" s="5"/>
      <c r="BX163" s="5"/>
      <c r="BY163" s="5"/>
      <c r="BZ163" s="5"/>
      <c r="CA163" s="5"/>
      <c r="CB163" s="5"/>
      <c r="CC163" s="5"/>
      <c r="CD163" s="5"/>
      <c r="CE163" s="5"/>
      <c r="CF163" s="5"/>
      <c r="CG163" s="2" t="s">
        <v>1099</v>
      </c>
      <c r="CH163" s="5"/>
      <c r="CI163" s="5"/>
      <c r="CJ163" s="5"/>
      <c r="CK163" s="5"/>
      <c r="CL163" s="5"/>
      <c r="CM163" s="5"/>
      <c r="CN163" s="5"/>
      <c r="CO163" s="5"/>
      <c r="CP163" s="5"/>
      <c r="CQ163" s="5"/>
      <c r="CR163" s="5" t="s">
        <v>125</v>
      </c>
    </row>
    <row r="164" spans="1:96" ht="44.15" customHeight="1">
      <c r="A164" s="22">
        <v>2100100590</v>
      </c>
      <c r="B164" s="50" t="s">
        <v>1100</v>
      </c>
      <c r="C164" s="20" t="s">
        <v>906</v>
      </c>
      <c r="D164" s="18">
        <v>44174</v>
      </c>
      <c r="E164" s="1" t="s">
        <v>100</v>
      </c>
      <c r="F164" s="1" t="s">
        <v>122</v>
      </c>
      <c r="G164" s="20" t="s">
        <v>1101</v>
      </c>
      <c r="H164" s="50"/>
      <c r="I164" s="50"/>
      <c r="J164" s="20" t="s">
        <v>284</v>
      </c>
      <c r="K164" s="90" t="s">
        <v>1102</v>
      </c>
      <c r="L164" s="3" t="s">
        <v>104</v>
      </c>
      <c r="M164" s="44"/>
      <c r="N164" s="3" t="s">
        <v>138</v>
      </c>
      <c r="O164" s="48" t="s">
        <v>355</v>
      </c>
      <c r="P164" s="1" t="s">
        <v>1103</v>
      </c>
      <c r="Q164" s="1" t="s">
        <v>1104</v>
      </c>
      <c r="R164" s="1" t="s">
        <v>142</v>
      </c>
      <c r="S164" s="5" t="str">
        <f t="shared" si="18"/>
        <v>N/D</v>
      </c>
      <c r="T164" s="6" t="str">
        <f t="shared" si="20"/>
        <v>N/D</v>
      </c>
      <c r="U164" s="224" t="str">
        <f t="shared" si="17"/>
        <v>N/D</v>
      </c>
      <c r="Z164" s="1262"/>
      <c r="AA164" s="648" t="s">
        <v>1105</v>
      </c>
      <c r="AB164" s="648" t="s">
        <v>1106</v>
      </c>
      <c r="AE164" s="2" t="s">
        <v>403</v>
      </c>
      <c r="AH164" s="5"/>
      <c r="AN164" s="5"/>
      <c r="AQ164" s="1" t="s">
        <v>124</v>
      </c>
      <c r="AR164" s="1"/>
      <c r="AS164" s="1" t="s">
        <v>124</v>
      </c>
      <c r="AT164" s="1" t="s">
        <v>124</v>
      </c>
      <c r="AU164" s="1"/>
      <c r="AV164" s="1"/>
      <c r="AW164" s="1"/>
      <c r="AX164" s="1"/>
      <c r="AY164" s="1"/>
      <c r="AZ164" s="1"/>
      <c r="BA164" s="1"/>
      <c r="BB164" s="1"/>
      <c r="BC164" s="1"/>
      <c r="BD164" s="1"/>
      <c r="BE164" s="1"/>
      <c r="BF164" s="1"/>
      <c r="BG164" s="1"/>
      <c r="BH164" s="1"/>
      <c r="BI164" s="1"/>
      <c r="BJ164" s="1"/>
      <c r="BK164" s="1"/>
      <c r="BL164" s="2"/>
      <c r="BM164" s="2"/>
      <c r="BN164" s="2"/>
      <c r="BO164" s="2"/>
      <c r="BP164" s="2"/>
      <c r="BQ164" s="2"/>
      <c r="BR164" s="2"/>
      <c r="BS164" s="2"/>
      <c r="BT164" s="2"/>
      <c r="BU164" s="1"/>
      <c r="BV164" s="2"/>
      <c r="BW164" s="2"/>
      <c r="BX164" s="2"/>
      <c r="BY164" s="2"/>
      <c r="BZ164" s="2"/>
      <c r="CA164" s="2"/>
      <c r="CB164" s="2"/>
      <c r="CC164" s="2"/>
      <c r="CD164" s="2"/>
      <c r="CE164" s="2"/>
      <c r="CF164" s="2" t="s">
        <v>124</v>
      </c>
      <c r="CH164" s="2"/>
      <c r="CI164" s="2"/>
      <c r="CJ164" s="2"/>
      <c r="CK164" s="2"/>
      <c r="CL164" s="2"/>
      <c r="CM164" s="2"/>
      <c r="CN164" s="2"/>
      <c r="CO164" s="2"/>
      <c r="CP164" s="2"/>
      <c r="CQ164" s="2"/>
      <c r="CR164" s="5" t="s">
        <v>125</v>
      </c>
    </row>
    <row r="165" spans="1:96" s="288" customFormat="1" ht="93.65" customHeight="1">
      <c r="A165" s="22">
        <v>2100558455</v>
      </c>
      <c r="B165" s="50" t="s">
        <v>1100</v>
      </c>
      <c r="C165" s="20" t="s">
        <v>906</v>
      </c>
      <c r="D165" s="18">
        <v>44396</v>
      </c>
      <c r="E165" s="1" t="s">
        <v>100</v>
      </c>
      <c r="F165" s="1" t="s">
        <v>122</v>
      </c>
      <c r="G165" s="20" t="s">
        <v>1107</v>
      </c>
      <c r="H165" s="50"/>
      <c r="I165" s="50"/>
      <c r="J165" s="20" t="s">
        <v>284</v>
      </c>
      <c r="K165" s="90" t="s">
        <v>1102</v>
      </c>
      <c r="L165" s="3" t="s">
        <v>104</v>
      </c>
      <c r="M165" s="44"/>
      <c r="N165" s="3" t="s">
        <v>138</v>
      </c>
      <c r="O165" s="48" t="s">
        <v>355</v>
      </c>
      <c r="P165" s="1" t="s">
        <v>1108</v>
      </c>
      <c r="Q165" s="1" t="s">
        <v>1109</v>
      </c>
      <c r="R165" s="1" t="s">
        <v>142</v>
      </c>
      <c r="S165" s="5" t="str">
        <f t="shared" si="18"/>
        <v>N/D</v>
      </c>
      <c r="T165" s="6" t="str">
        <f t="shared" si="20"/>
        <v>N/D</v>
      </c>
      <c r="U165" s="224" t="str">
        <f t="shared" si="17"/>
        <v>N/D</v>
      </c>
      <c r="V165" s="2"/>
      <c r="W165" s="2"/>
      <c r="X165" s="2"/>
      <c r="Y165" s="2"/>
      <c r="Z165" s="1155"/>
      <c r="AA165" s="2"/>
      <c r="AB165" s="48"/>
      <c r="AC165" s="2"/>
      <c r="AD165" s="2"/>
      <c r="AE165" s="2"/>
      <c r="AF165" s="2"/>
      <c r="AG165" s="5"/>
      <c r="AH165" s="5"/>
      <c r="AI165" s="5"/>
      <c r="AJ165" s="5"/>
      <c r="AK165" s="2"/>
      <c r="AL165" s="2"/>
      <c r="AM165" s="5"/>
      <c r="AN165" s="5"/>
      <c r="AO165" s="5"/>
      <c r="AP165" s="5"/>
      <c r="AQ165" s="1"/>
      <c r="AR165" s="1"/>
      <c r="AS165" s="1"/>
      <c r="AT165" s="1"/>
      <c r="AU165" s="1"/>
      <c r="AV165" s="1"/>
      <c r="AW165" s="1"/>
      <c r="AX165" s="1"/>
      <c r="AY165" s="1"/>
      <c r="AZ165" s="1"/>
      <c r="BA165" s="1"/>
      <c r="BB165" s="1"/>
      <c r="BC165" s="1"/>
      <c r="BD165" s="1"/>
      <c r="BE165" s="1"/>
      <c r="BF165" s="1"/>
      <c r="BG165" s="1"/>
      <c r="BH165" s="1"/>
      <c r="BI165" s="1"/>
      <c r="BJ165" s="1"/>
      <c r="BK165" s="1"/>
      <c r="BL165" s="2"/>
      <c r="BM165" s="2"/>
      <c r="BN165" s="2"/>
      <c r="BO165" s="2"/>
      <c r="BP165" s="2"/>
      <c r="BQ165" s="2"/>
      <c r="BR165" s="2"/>
      <c r="BS165" s="2"/>
      <c r="BT165" s="2"/>
      <c r="BU165" s="1"/>
      <c r="BV165" s="2"/>
      <c r="BW165" s="2"/>
      <c r="BX165" s="2"/>
      <c r="BY165" s="2"/>
      <c r="BZ165" s="2"/>
      <c r="CA165" s="2"/>
      <c r="CB165" s="2"/>
      <c r="CC165" s="2"/>
      <c r="CD165" s="2"/>
      <c r="CE165" s="2"/>
      <c r="CF165" s="2"/>
      <c r="CG165" s="2"/>
      <c r="CH165" s="2"/>
      <c r="CI165" s="2"/>
      <c r="CJ165" s="2"/>
      <c r="CK165" s="2"/>
      <c r="CL165" s="2"/>
      <c r="CM165" s="2"/>
      <c r="CN165" s="2"/>
      <c r="CO165" s="2"/>
      <c r="CP165" s="2"/>
      <c r="CQ165" s="2"/>
      <c r="CR165" s="5" t="s">
        <v>113</v>
      </c>
    </row>
    <row r="166" spans="1:96" ht="203.15" customHeight="1">
      <c r="A166" s="503">
        <v>2500165782</v>
      </c>
      <c r="B166" s="528" t="s">
        <v>1110</v>
      </c>
      <c r="C166" s="529" t="s">
        <v>1111</v>
      </c>
      <c r="D166" s="557">
        <v>45716</v>
      </c>
      <c r="E166" s="529" t="s">
        <v>100</v>
      </c>
      <c r="F166" s="529" t="s">
        <v>122</v>
      </c>
      <c r="G166" s="531" t="s">
        <v>1112</v>
      </c>
      <c r="H166" s="1140"/>
      <c r="I166" s="1140"/>
      <c r="J166" s="531" t="s">
        <v>118</v>
      </c>
      <c r="K166" s="528" t="s">
        <v>1113</v>
      </c>
      <c r="L166" s="503" t="s">
        <v>104</v>
      </c>
      <c r="M166" s="532">
        <v>45723</v>
      </c>
      <c r="N166" s="503" t="s">
        <v>138</v>
      </c>
      <c r="O166" s="528" t="s">
        <v>172</v>
      </c>
      <c r="P166" s="529" t="s">
        <v>1114</v>
      </c>
      <c r="Q166" s="529" t="s">
        <v>1115</v>
      </c>
      <c r="R166" s="529" t="s">
        <v>109</v>
      </c>
      <c r="S166" s="503" t="str">
        <f t="shared" si="18"/>
        <v>N/D</v>
      </c>
      <c r="T166" s="530" t="str">
        <f t="shared" si="20"/>
        <v>N/D</v>
      </c>
      <c r="U166" s="533" t="str">
        <f t="shared" si="17"/>
        <v>N/D</v>
      </c>
      <c r="V166" s="529"/>
      <c r="W166" s="529"/>
      <c r="X166" s="529"/>
      <c r="Y166" s="529"/>
      <c r="Z166" s="1242" t="s">
        <v>1116</v>
      </c>
      <c r="AA166" s="529" t="s">
        <v>1117</v>
      </c>
      <c r="AB166" s="528" t="s">
        <v>1118</v>
      </c>
      <c r="AC166" s="872">
        <v>199500</v>
      </c>
      <c r="AD166" s="529" t="s">
        <v>1119</v>
      </c>
      <c r="AE166" s="529"/>
      <c r="AF166" s="529" t="s">
        <v>1120</v>
      </c>
      <c r="AG166" s="530">
        <v>45938</v>
      </c>
      <c r="AH166" s="691"/>
      <c r="AI166" s="503"/>
      <c r="AJ166" s="503" t="s">
        <v>1121</v>
      </c>
      <c r="AK166" s="529"/>
      <c r="AL166" s="529"/>
      <c r="AM166" s="503"/>
      <c r="AN166" s="503"/>
      <c r="AO166" s="503"/>
      <c r="AP166" s="503"/>
      <c r="AQ166" s="503" t="s">
        <v>124</v>
      </c>
      <c r="AR166" s="503"/>
      <c r="AS166" s="503" t="s">
        <v>124</v>
      </c>
      <c r="AT166" s="503" t="s">
        <v>124</v>
      </c>
      <c r="AU166" s="503"/>
      <c r="AV166" s="503"/>
      <c r="AW166" s="503"/>
      <c r="AX166" s="503"/>
      <c r="AY166" s="503"/>
      <c r="AZ166" s="503"/>
      <c r="BA166" s="503"/>
      <c r="BB166" s="503" t="s">
        <v>417</v>
      </c>
      <c r="BC166" s="503"/>
      <c r="BD166" s="503"/>
      <c r="BE166" s="503"/>
      <c r="BF166" s="503"/>
      <c r="BG166" s="503"/>
      <c r="BH166" s="503"/>
      <c r="BI166" s="503"/>
      <c r="BJ166" s="503"/>
      <c r="BK166" s="503"/>
      <c r="BL166" s="503"/>
      <c r="BM166" s="503"/>
      <c r="BN166" s="503"/>
      <c r="BO166" s="503"/>
      <c r="BP166" s="503"/>
      <c r="BQ166" s="503"/>
      <c r="BR166" s="503"/>
      <c r="BS166" s="503"/>
      <c r="BT166" s="503"/>
      <c r="BU166" s="503"/>
      <c r="BV166" s="503"/>
      <c r="BW166" s="503"/>
      <c r="BX166" s="503"/>
      <c r="BY166" s="503"/>
      <c r="BZ166" s="503"/>
      <c r="CA166" s="503" t="s">
        <v>417</v>
      </c>
      <c r="CB166" s="503"/>
      <c r="CC166" s="503" t="s">
        <v>124</v>
      </c>
      <c r="CD166" s="503"/>
      <c r="CE166" s="503"/>
      <c r="CF166" s="503"/>
      <c r="CG166" s="529"/>
      <c r="CH166" s="503"/>
      <c r="CI166" s="503"/>
      <c r="CJ166" s="503"/>
      <c r="CK166" s="503"/>
      <c r="CL166" s="503"/>
      <c r="CM166" s="503"/>
      <c r="CN166" s="503"/>
      <c r="CO166" s="503"/>
      <c r="CP166" s="503"/>
      <c r="CQ166" s="503"/>
      <c r="CR166" s="503" t="s">
        <v>125</v>
      </c>
    </row>
    <row r="167" spans="1:96" s="302" customFormat="1" ht="53.15" customHeight="1">
      <c r="A167" s="685">
        <v>2200112649</v>
      </c>
      <c r="B167" s="50" t="s">
        <v>1122</v>
      </c>
      <c r="C167" s="20" t="s">
        <v>1123</v>
      </c>
      <c r="D167" s="14">
        <v>44609</v>
      </c>
      <c r="E167" s="3" t="s">
        <v>100</v>
      </c>
      <c r="F167" s="3" t="s">
        <v>122</v>
      </c>
      <c r="G167" s="20" t="s">
        <v>1124</v>
      </c>
      <c r="H167" s="50"/>
      <c r="I167" s="50"/>
      <c r="J167" s="20" t="s">
        <v>284</v>
      </c>
      <c r="K167" s="90" t="s">
        <v>1125</v>
      </c>
      <c r="L167" s="3" t="s">
        <v>104</v>
      </c>
      <c r="M167" s="44"/>
      <c r="N167" s="3" t="s">
        <v>138</v>
      </c>
      <c r="O167" s="90" t="s">
        <v>217</v>
      </c>
      <c r="P167" s="3" t="s">
        <v>1126</v>
      </c>
      <c r="Q167" s="3" t="s">
        <v>1127</v>
      </c>
      <c r="R167" s="3" t="s">
        <v>546</v>
      </c>
      <c r="S167" s="89" t="str">
        <f t="shared" si="18"/>
        <v>N/D</v>
      </c>
      <c r="T167" s="837" t="str">
        <f t="shared" si="20"/>
        <v>N/D</v>
      </c>
      <c r="U167" s="838" t="str">
        <f t="shared" si="17"/>
        <v>N/D</v>
      </c>
      <c r="V167" s="3"/>
      <c r="W167" s="3"/>
      <c r="X167" s="3"/>
      <c r="Y167" s="3"/>
      <c r="Z167" s="1244" t="s">
        <v>1128</v>
      </c>
      <c r="AA167" s="3" t="s">
        <v>1071</v>
      </c>
      <c r="AB167" s="648" t="s">
        <v>1129</v>
      </c>
      <c r="AC167" s="3"/>
      <c r="AD167" s="844" t="s">
        <v>1130</v>
      </c>
      <c r="AE167" s="3" t="s">
        <v>143</v>
      </c>
      <c r="AF167" s="4" t="s">
        <v>490</v>
      </c>
      <c r="AG167" s="89"/>
      <c r="AH167" s="89"/>
      <c r="AI167" s="89"/>
      <c r="AJ167" s="89"/>
      <c r="AK167" s="3"/>
      <c r="AL167" s="3"/>
      <c r="AM167" s="89"/>
      <c r="AN167" s="89"/>
      <c r="AO167" s="89"/>
      <c r="AP167" s="89"/>
      <c r="AQ167" s="3" t="s">
        <v>124</v>
      </c>
      <c r="AR167" s="3"/>
      <c r="AS167" s="3" t="s">
        <v>124</v>
      </c>
      <c r="AT167" s="3" t="s">
        <v>124</v>
      </c>
      <c r="AU167" s="3"/>
      <c r="AV167" s="3"/>
      <c r="AW167" s="3" t="s">
        <v>124</v>
      </c>
      <c r="AX167" s="3"/>
      <c r="AY167" s="3"/>
      <c r="AZ167" s="3"/>
      <c r="BA167" s="3"/>
      <c r="BB167" s="3"/>
      <c r="BC167" s="3"/>
      <c r="BD167" s="3" t="s">
        <v>124</v>
      </c>
      <c r="BE167" s="3"/>
      <c r="BF167" s="3"/>
      <c r="BG167" s="3"/>
      <c r="BH167" s="3"/>
      <c r="BI167" s="3"/>
      <c r="BJ167" s="3"/>
      <c r="BK167" s="3"/>
      <c r="BL167" s="3"/>
      <c r="BM167" s="3"/>
      <c r="BN167" s="3"/>
      <c r="BO167" s="3"/>
      <c r="BP167" s="3"/>
      <c r="BQ167" s="3"/>
      <c r="BR167" s="3"/>
      <c r="BS167" s="3"/>
      <c r="BT167" s="3"/>
      <c r="BU167" s="3" t="s">
        <v>124</v>
      </c>
      <c r="BV167" s="3"/>
      <c r="BW167" s="3"/>
      <c r="BX167" s="3"/>
      <c r="BY167" s="3"/>
      <c r="BZ167" s="3"/>
      <c r="CA167" s="3"/>
      <c r="CB167" s="3"/>
      <c r="CC167" s="3"/>
      <c r="CD167" s="3"/>
      <c r="CE167" s="3"/>
      <c r="CF167" s="3"/>
      <c r="CG167" s="3"/>
      <c r="CH167" s="3"/>
      <c r="CI167" s="3"/>
      <c r="CJ167" s="3"/>
      <c r="CK167" s="3"/>
      <c r="CL167" s="3"/>
      <c r="CM167" s="3" t="s">
        <v>124</v>
      </c>
      <c r="CN167" s="3"/>
      <c r="CO167" s="3"/>
      <c r="CP167" s="3"/>
      <c r="CQ167" s="3"/>
      <c r="CR167" s="89" t="s">
        <v>125</v>
      </c>
    </row>
    <row r="168" spans="1:96" s="288" customFormat="1" ht="82.25" customHeight="1">
      <c r="A168" s="685">
        <v>2000244570</v>
      </c>
      <c r="B168" s="50" t="s">
        <v>1131</v>
      </c>
      <c r="C168" s="20" t="s">
        <v>145</v>
      </c>
      <c r="D168" s="360">
        <v>43917</v>
      </c>
      <c r="E168" s="3" t="s">
        <v>100</v>
      </c>
      <c r="F168" s="3" t="s">
        <v>122</v>
      </c>
      <c r="G168" s="20" t="s">
        <v>1132</v>
      </c>
      <c r="H168" s="50"/>
      <c r="I168" s="50"/>
      <c r="J168" s="20" t="s">
        <v>284</v>
      </c>
      <c r="K168" s="90" t="s">
        <v>543</v>
      </c>
      <c r="L168" s="3" t="s">
        <v>104</v>
      </c>
      <c r="M168" s="44"/>
      <c r="N168" s="3" t="s">
        <v>138</v>
      </c>
      <c r="O168" s="90" t="s">
        <v>184</v>
      </c>
      <c r="P168" s="3" t="s">
        <v>1133</v>
      </c>
      <c r="Q168" s="3" t="s">
        <v>1134</v>
      </c>
      <c r="R168" s="3" t="s">
        <v>142</v>
      </c>
      <c r="S168" s="143" t="str">
        <f t="shared" si="18"/>
        <v>N/D</v>
      </c>
      <c r="T168" s="144" t="str">
        <f t="shared" si="20"/>
        <v>N/D</v>
      </c>
      <c r="U168" s="642" t="str">
        <f t="shared" si="17"/>
        <v>N/D</v>
      </c>
      <c r="V168" s="4"/>
      <c r="W168" s="4"/>
      <c r="X168" s="4"/>
      <c r="Y168" s="4"/>
      <c r="Z168" s="1266" t="s">
        <v>1135</v>
      </c>
      <c r="AA168" s="648"/>
      <c r="AB168" s="648" t="s">
        <v>1136</v>
      </c>
      <c r="AC168" s="4"/>
      <c r="AD168" s="4"/>
      <c r="AE168" s="4"/>
      <c r="AF168" s="4" t="s">
        <v>1137</v>
      </c>
      <c r="AG168" s="143"/>
      <c r="AH168" s="143"/>
      <c r="AI168" s="143"/>
      <c r="AJ168" s="143"/>
      <c r="AK168" s="4"/>
      <c r="AL168" s="4"/>
      <c r="AM168" s="143"/>
      <c r="AN168" s="143"/>
      <c r="AO168" s="143"/>
      <c r="AP168" s="143"/>
      <c r="AQ168" s="3"/>
      <c r="AR168" s="3"/>
      <c r="AS168" s="3" t="s">
        <v>124</v>
      </c>
      <c r="AT168" s="3"/>
      <c r="AU168" s="3" t="s">
        <v>124</v>
      </c>
      <c r="AV168" s="3"/>
      <c r="AW168" s="3"/>
      <c r="AX168" s="3"/>
      <c r="AY168" s="3"/>
      <c r="AZ168" s="3"/>
      <c r="BA168" s="3"/>
      <c r="BB168" s="3"/>
      <c r="BC168" s="3" t="s">
        <v>124</v>
      </c>
      <c r="BD168" s="3"/>
      <c r="BE168" s="3"/>
      <c r="BF168" s="3"/>
      <c r="BG168" s="3"/>
      <c r="BH168" s="3"/>
      <c r="BI168" s="3"/>
      <c r="BJ168" s="3"/>
      <c r="BK168" s="3"/>
      <c r="BL168" s="4"/>
      <c r="BM168" s="4"/>
      <c r="BN168" s="4"/>
      <c r="BO168" s="4"/>
      <c r="BP168" s="4"/>
      <c r="BQ168" s="4"/>
      <c r="BR168" s="4"/>
      <c r="BS168" s="4"/>
      <c r="BT168" s="4"/>
      <c r="BU168" s="3"/>
      <c r="BV168" s="4"/>
      <c r="BW168" s="4"/>
      <c r="BX168" s="4"/>
      <c r="BY168" s="4"/>
      <c r="BZ168" s="4"/>
      <c r="CA168" s="4"/>
      <c r="CB168" s="4"/>
      <c r="CC168" s="4"/>
      <c r="CD168" s="4"/>
      <c r="CE168" s="4"/>
      <c r="CF168" s="4"/>
      <c r="CG168" s="4"/>
      <c r="CH168" s="4"/>
      <c r="CI168" s="4"/>
      <c r="CJ168" s="4"/>
      <c r="CK168" s="4"/>
      <c r="CL168" s="4"/>
      <c r="CM168" s="4"/>
      <c r="CN168" s="4"/>
      <c r="CO168" s="4"/>
      <c r="CP168" s="4"/>
      <c r="CQ168" s="4" t="s">
        <v>124</v>
      </c>
      <c r="CR168" s="143" t="s">
        <v>113</v>
      </c>
    </row>
    <row r="169" spans="1:96" ht="84.75" customHeight="1">
      <c r="A169" s="22">
        <v>2200567289</v>
      </c>
      <c r="B169" s="50" t="s">
        <v>1138</v>
      </c>
      <c r="C169" s="19" t="s">
        <v>906</v>
      </c>
      <c r="D169" s="18">
        <v>44743</v>
      </c>
      <c r="E169" s="1" t="s">
        <v>100</v>
      </c>
      <c r="F169" s="1" t="s">
        <v>122</v>
      </c>
      <c r="G169" s="19" t="s">
        <v>1139</v>
      </c>
      <c r="H169" s="49"/>
      <c r="I169" s="49"/>
      <c r="J169" s="19" t="s">
        <v>385</v>
      </c>
      <c r="K169" s="135" t="s">
        <v>447</v>
      </c>
      <c r="L169" s="3" t="s">
        <v>104</v>
      </c>
      <c r="M169" s="45"/>
      <c r="N169" s="1" t="s">
        <v>138</v>
      </c>
      <c r="O169" s="135" t="s">
        <v>1140</v>
      </c>
      <c r="P169" s="3" t="s">
        <v>1141</v>
      </c>
      <c r="Q169" s="1" t="s">
        <v>1142</v>
      </c>
      <c r="R169" s="1" t="s">
        <v>1143</v>
      </c>
      <c r="S169" s="5" t="str">
        <f t="shared" si="18"/>
        <v xml:space="preserve">Baixada </v>
      </c>
      <c r="T169" s="6" t="str">
        <f t="shared" si="20"/>
        <v>-</v>
      </c>
      <c r="U169" s="224">
        <f t="shared" si="17"/>
        <v>0.64027777777777772</v>
      </c>
      <c r="Z169" s="680"/>
      <c r="AB169" s="48" t="s">
        <v>1144</v>
      </c>
      <c r="AD169" s="2" t="s">
        <v>1145</v>
      </c>
      <c r="AF169" s="4" t="s">
        <v>689</v>
      </c>
      <c r="AH169" s="5"/>
      <c r="AN169" s="5"/>
      <c r="AQ169" s="1"/>
      <c r="AR169" s="1"/>
      <c r="AS169" s="1"/>
      <c r="AT169" s="1"/>
      <c r="AU169" s="1"/>
      <c r="AV169" s="1"/>
      <c r="AW169" s="1"/>
      <c r="AX169" s="1"/>
      <c r="AY169" s="1"/>
      <c r="AZ169" s="1"/>
      <c r="BA169" s="1"/>
      <c r="BB169" s="1"/>
      <c r="BC169" s="1"/>
      <c r="BD169" s="1"/>
      <c r="BE169" s="1"/>
      <c r="BF169" s="1"/>
      <c r="BG169" s="1"/>
      <c r="BH169" s="1"/>
      <c r="BI169" s="1"/>
      <c r="BJ169" s="1"/>
      <c r="BK169" s="1"/>
      <c r="BL169" s="2"/>
      <c r="BM169" s="2"/>
      <c r="BN169" s="2"/>
      <c r="BO169" s="2"/>
      <c r="BP169" s="2"/>
      <c r="BQ169" s="2"/>
      <c r="BR169" s="2"/>
      <c r="BS169" s="2" t="s">
        <v>124</v>
      </c>
      <c r="BT169" s="2"/>
      <c r="BU169" s="1"/>
      <c r="BV169" s="2" t="s">
        <v>124</v>
      </c>
      <c r="BW169" s="2" t="s">
        <v>124</v>
      </c>
      <c r="BX169" s="2" t="s">
        <v>124</v>
      </c>
      <c r="BY169" s="2"/>
      <c r="BZ169" s="2"/>
      <c r="CA169" s="2"/>
      <c r="CB169" s="2"/>
      <c r="CC169" s="2"/>
      <c r="CD169" s="2"/>
      <c r="CE169" s="2"/>
      <c r="CF169" s="2"/>
      <c r="CH169" s="2"/>
      <c r="CI169" s="2"/>
      <c r="CJ169" s="2"/>
      <c r="CK169" s="2"/>
      <c r="CL169" s="2"/>
      <c r="CM169" s="2"/>
      <c r="CN169" s="2"/>
      <c r="CO169" s="2"/>
      <c r="CP169" s="2"/>
      <c r="CQ169" s="2" t="s">
        <v>124</v>
      </c>
      <c r="CR169" s="5" t="s">
        <v>125</v>
      </c>
    </row>
    <row r="170" spans="1:96" ht="63.75" customHeight="1">
      <c r="A170" s="5">
        <v>2300823531</v>
      </c>
      <c r="B170" s="48" t="s">
        <v>1146</v>
      </c>
      <c r="C170" s="2" t="s">
        <v>1147</v>
      </c>
      <c r="D170" s="18">
        <v>45182</v>
      </c>
      <c r="E170" s="1" t="s">
        <v>100</v>
      </c>
      <c r="F170" s="1" t="s">
        <v>122</v>
      </c>
      <c r="G170" s="21" t="s">
        <v>1148</v>
      </c>
      <c r="J170" s="21" t="s">
        <v>118</v>
      </c>
      <c r="K170" s="48" t="s">
        <v>206</v>
      </c>
      <c r="L170" s="5" t="s">
        <v>104</v>
      </c>
      <c r="M170" s="47">
        <v>45194</v>
      </c>
      <c r="N170" s="5" t="s">
        <v>138</v>
      </c>
      <c r="O170" s="48" t="s">
        <v>1149</v>
      </c>
      <c r="P170" s="2" t="s">
        <v>1150</v>
      </c>
      <c r="Q170" s="2" t="s">
        <v>1151</v>
      </c>
      <c r="R170" s="2" t="s">
        <v>109</v>
      </c>
      <c r="S170" s="5" t="str">
        <f t="shared" si="18"/>
        <v>N/D</v>
      </c>
      <c r="T170" s="6" t="str">
        <f t="shared" si="20"/>
        <v>N/D</v>
      </c>
      <c r="U170" s="224" t="str">
        <f t="shared" si="17"/>
        <v>N/D</v>
      </c>
      <c r="Z170" s="1171">
        <v>28671</v>
      </c>
      <c r="AA170" s="2" t="s">
        <v>930</v>
      </c>
      <c r="AB170" s="48" t="s">
        <v>1152</v>
      </c>
      <c r="AD170" s="2" t="s">
        <v>1153</v>
      </c>
      <c r="AF170" s="2" t="s">
        <v>689</v>
      </c>
      <c r="AH170" s="5"/>
      <c r="AN170" s="5"/>
      <c r="AO170" s="5" t="s">
        <v>124</v>
      </c>
      <c r="AQ170" s="5" t="s">
        <v>143</v>
      </c>
      <c r="BH170" s="5" t="s">
        <v>143</v>
      </c>
      <c r="BL170" s="5" t="s">
        <v>143</v>
      </c>
      <c r="CR170" s="5" t="s">
        <v>125</v>
      </c>
    </row>
    <row r="171" spans="1:96" s="288" customFormat="1" ht="65.150000000000006" customHeight="1">
      <c r="A171" s="5">
        <v>2400168654</v>
      </c>
      <c r="B171" s="48" t="s">
        <v>1154</v>
      </c>
      <c r="C171" s="2" t="s">
        <v>1155</v>
      </c>
      <c r="D171" s="18">
        <v>45357</v>
      </c>
      <c r="E171" s="1" t="s">
        <v>100</v>
      </c>
      <c r="F171" s="2" t="s">
        <v>122</v>
      </c>
      <c r="G171" s="21" t="s">
        <v>1156</v>
      </c>
      <c r="H171" s="242"/>
      <c r="I171" s="242"/>
      <c r="J171" s="21" t="s">
        <v>118</v>
      </c>
      <c r="K171" s="48" t="s">
        <v>827</v>
      </c>
      <c r="L171" s="5" t="s">
        <v>104</v>
      </c>
      <c r="M171" s="47">
        <v>45359</v>
      </c>
      <c r="N171" s="5" t="s">
        <v>138</v>
      </c>
      <c r="O171" s="48" t="s">
        <v>647</v>
      </c>
      <c r="P171" s="2" t="s">
        <v>1157</v>
      </c>
      <c r="Q171" s="2" t="s">
        <v>122</v>
      </c>
      <c r="R171" s="2" t="s">
        <v>123</v>
      </c>
      <c r="S171" s="5" t="str">
        <f t="shared" si="18"/>
        <v xml:space="preserve">BAIXADO </v>
      </c>
      <c r="T171" s="6">
        <v>46118</v>
      </c>
      <c r="U171" s="224">
        <f t="shared" si="17"/>
        <v>0.35416666666666669</v>
      </c>
      <c r="V171" s="2"/>
      <c r="W171" s="2"/>
      <c r="X171" s="2"/>
      <c r="Y171" s="2"/>
      <c r="Z171" s="1150" t="s">
        <v>14094</v>
      </c>
      <c r="AA171" s="2"/>
      <c r="AB171" s="48" t="s">
        <v>1158</v>
      </c>
      <c r="AC171" s="2"/>
      <c r="AD171" s="2"/>
      <c r="AE171" s="2"/>
      <c r="AF171" s="2"/>
      <c r="AG171" s="5"/>
      <c r="AH171" s="5"/>
      <c r="AI171" s="5"/>
      <c r="AJ171" s="5"/>
      <c r="AK171" s="2"/>
      <c r="AL171" s="2"/>
      <c r="AM171" s="5"/>
      <c r="AN171" s="5"/>
      <c r="AO171" s="5" t="s">
        <v>124</v>
      </c>
      <c r="AP171" s="5"/>
      <c r="AQ171" s="5" t="s">
        <v>143</v>
      </c>
      <c r="AR171" s="5"/>
      <c r="AS171" s="5"/>
      <c r="AT171" s="5"/>
      <c r="AU171" s="5" t="s">
        <v>143</v>
      </c>
      <c r="AV171" s="5"/>
      <c r="AW171" s="5"/>
      <c r="AX171" s="5"/>
      <c r="AY171" s="5"/>
      <c r="AZ171" s="5"/>
      <c r="BA171" s="5"/>
      <c r="BB171" s="5"/>
      <c r="BC171" s="5"/>
      <c r="BD171" s="5"/>
      <c r="BE171" s="5"/>
      <c r="BF171" s="5" t="s">
        <v>143</v>
      </c>
      <c r="BG171" s="5" t="s">
        <v>143</v>
      </c>
      <c r="BH171" s="5"/>
      <c r="BI171" s="5"/>
      <c r="BJ171" s="5"/>
      <c r="BK171" s="5"/>
      <c r="BL171" s="5" t="s">
        <v>143</v>
      </c>
      <c r="BM171" s="5"/>
      <c r="BN171" s="5"/>
      <c r="BO171" s="5"/>
      <c r="BP171" s="5"/>
      <c r="BQ171" s="5"/>
      <c r="BR171" s="5"/>
      <c r="BS171" s="5"/>
      <c r="BT171" s="5"/>
      <c r="BU171" s="5"/>
      <c r="BV171" s="5"/>
      <c r="BW171" s="5"/>
      <c r="BX171" s="5"/>
      <c r="BY171" s="5"/>
      <c r="BZ171" s="5"/>
      <c r="CA171" s="5"/>
      <c r="CB171" s="5"/>
      <c r="CC171" s="5"/>
      <c r="CD171" s="5"/>
      <c r="CE171" s="5"/>
      <c r="CF171" s="5" t="s">
        <v>143</v>
      </c>
      <c r="CG171" s="2"/>
      <c r="CH171" s="5"/>
      <c r="CI171" s="5"/>
      <c r="CJ171" s="5"/>
      <c r="CK171" s="5"/>
      <c r="CL171" s="5"/>
      <c r="CM171" s="5" t="s">
        <v>143</v>
      </c>
      <c r="CN171" s="5"/>
      <c r="CO171" s="5"/>
      <c r="CP171" s="5"/>
      <c r="CQ171" s="5"/>
      <c r="CR171" s="5" t="s">
        <v>125</v>
      </c>
    </row>
    <row r="172" spans="1:96" s="503" customFormat="1" ht="51.65" customHeight="1">
      <c r="A172" s="5">
        <v>2300162775</v>
      </c>
      <c r="B172" s="48" t="s">
        <v>1159</v>
      </c>
      <c r="C172" s="2" t="s">
        <v>1160</v>
      </c>
      <c r="D172" s="18">
        <v>44966</v>
      </c>
      <c r="E172" s="1" t="s">
        <v>100</v>
      </c>
      <c r="F172" s="1" t="s">
        <v>122</v>
      </c>
      <c r="G172" s="21" t="s">
        <v>1161</v>
      </c>
      <c r="H172" s="242"/>
      <c r="I172" s="242"/>
      <c r="J172" s="21" t="s">
        <v>118</v>
      </c>
      <c r="K172" s="48" t="s">
        <v>1162</v>
      </c>
      <c r="L172" s="5" t="s">
        <v>104</v>
      </c>
      <c r="M172" s="47">
        <v>44987</v>
      </c>
      <c r="N172" s="5" t="s">
        <v>138</v>
      </c>
      <c r="O172" s="48" t="s">
        <v>1163</v>
      </c>
      <c r="P172" s="2" t="s">
        <v>1164</v>
      </c>
      <c r="Q172" s="2" t="s">
        <v>1165</v>
      </c>
      <c r="R172" s="2" t="s">
        <v>109</v>
      </c>
      <c r="S172" s="5" t="str">
        <f t="shared" si="18"/>
        <v>N/D</v>
      </c>
      <c r="T172" s="6" t="str">
        <f t="shared" ref="T172:T179" si="21">_xlfn.XLOOKUP($A172,GCPJ,DATA,"N/D",0,-1)</f>
        <v>N/D</v>
      </c>
      <c r="U172" s="224" t="str">
        <f t="shared" si="17"/>
        <v>N/D</v>
      </c>
      <c r="V172" s="2"/>
      <c r="W172" s="2"/>
      <c r="X172" s="2"/>
      <c r="Y172" s="2"/>
      <c r="Z172" s="1167" t="s">
        <v>1166</v>
      </c>
      <c r="AA172" s="773"/>
      <c r="AB172" s="593" t="s">
        <v>1167</v>
      </c>
      <c r="AC172" s="737"/>
      <c r="AD172" s="1021" t="s">
        <v>1168</v>
      </c>
      <c r="AE172" s="4"/>
      <c r="AF172" s="2"/>
      <c r="AG172" s="5"/>
      <c r="AH172" s="5"/>
      <c r="AI172" s="5"/>
      <c r="AJ172" s="5"/>
      <c r="AK172" s="2"/>
      <c r="AL172" s="2"/>
      <c r="AM172" s="5"/>
      <c r="AN172" s="5"/>
      <c r="AO172" s="5" t="s">
        <v>124</v>
      </c>
      <c r="AP172" s="5"/>
      <c r="AQ172" s="5" t="s">
        <v>143</v>
      </c>
      <c r="AR172" s="5"/>
      <c r="AS172" s="5" t="s">
        <v>143</v>
      </c>
      <c r="AT172" s="5" t="s">
        <v>143</v>
      </c>
      <c r="AU172" s="5" t="s">
        <v>143</v>
      </c>
      <c r="AV172" s="5"/>
      <c r="AW172" s="5"/>
      <c r="AX172" s="5"/>
      <c r="AY172" s="5"/>
      <c r="AZ172" s="5"/>
      <c r="BA172" s="5"/>
      <c r="BB172" s="5"/>
      <c r="BC172" s="5"/>
      <c r="BD172" s="5" t="s">
        <v>143</v>
      </c>
      <c r="BE172" s="5"/>
      <c r="BF172" s="5"/>
      <c r="BG172" s="5" t="s">
        <v>143</v>
      </c>
      <c r="BH172" s="5" t="s">
        <v>143</v>
      </c>
      <c r="BI172" s="5"/>
      <c r="BJ172" s="5"/>
      <c r="BK172" s="5"/>
      <c r="BL172" s="5" t="s">
        <v>143</v>
      </c>
      <c r="BM172" s="5"/>
      <c r="BN172" s="5"/>
      <c r="BO172" s="5"/>
      <c r="BP172" s="5"/>
      <c r="BQ172" s="5"/>
      <c r="BR172" s="5"/>
      <c r="BS172" s="5"/>
      <c r="BT172" s="5"/>
      <c r="BU172" s="5" t="s">
        <v>143</v>
      </c>
      <c r="BV172" s="5"/>
      <c r="BW172" s="5"/>
      <c r="BX172" s="5"/>
      <c r="BY172" s="5"/>
      <c r="BZ172" s="5"/>
      <c r="CA172" s="5"/>
      <c r="CB172" s="5"/>
      <c r="CC172" s="5"/>
      <c r="CD172" s="5"/>
      <c r="CE172" s="5"/>
      <c r="CF172" s="5" t="s">
        <v>143</v>
      </c>
      <c r="CG172" s="2" t="s">
        <v>1169</v>
      </c>
      <c r="CH172" s="5"/>
      <c r="CI172" s="5"/>
      <c r="CJ172" s="5"/>
      <c r="CK172" s="5"/>
      <c r="CL172" s="5"/>
      <c r="CM172" s="5"/>
      <c r="CN172" s="5"/>
      <c r="CO172" s="5"/>
      <c r="CP172" s="5"/>
      <c r="CQ172" s="5"/>
      <c r="CR172" s="5" t="s">
        <v>125</v>
      </c>
    </row>
    <row r="173" spans="1:96" s="503" customFormat="1" ht="91.4" customHeight="1">
      <c r="A173" s="492">
        <v>2500344819</v>
      </c>
      <c r="B173" s="493" t="s">
        <v>1170</v>
      </c>
      <c r="C173" s="494" t="s">
        <v>1171</v>
      </c>
      <c r="D173" s="553">
        <v>45783</v>
      </c>
      <c r="E173" s="496" t="s">
        <v>100</v>
      </c>
      <c r="F173" s="496" t="s">
        <v>122</v>
      </c>
      <c r="G173" s="497" t="s">
        <v>1172</v>
      </c>
      <c r="H173" s="1139"/>
      <c r="I173" s="1139"/>
      <c r="J173" s="497" t="s">
        <v>118</v>
      </c>
      <c r="K173" s="493" t="s">
        <v>259</v>
      </c>
      <c r="L173" s="492" t="s">
        <v>104</v>
      </c>
      <c r="M173" s="498">
        <v>45786</v>
      </c>
      <c r="N173" s="492" t="s">
        <v>138</v>
      </c>
      <c r="O173" s="493" t="s">
        <v>1173</v>
      </c>
      <c r="P173" s="494" t="s">
        <v>1174</v>
      </c>
      <c r="Q173" s="494" t="s">
        <v>122</v>
      </c>
      <c r="R173" s="494" t="s">
        <v>123</v>
      </c>
      <c r="S173" s="492" t="str">
        <f t="shared" si="18"/>
        <v>N/D</v>
      </c>
      <c r="T173" s="495" t="str">
        <f t="shared" si="21"/>
        <v>N/D</v>
      </c>
      <c r="U173" s="499" t="str">
        <f t="shared" ref="U173:U208" si="22">_xlfn.XLOOKUP($A173,GCPJ,HORA,"N/D",0,-1)</f>
        <v>N/D</v>
      </c>
      <c r="V173" s="494"/>
      <c r="W173" s="494"/>
      <c r="X173" s="494"/>
      <c r="Y173" s="494"/>
      <c r="Z173" s="1172" t="s">
        <v>150</v>
      </c>
      <c r="AA173" s="494"/>
      <c r="AB173" s="493"/>
      <c r="AC173" s="494"/>
      <c r="AD173" s="494"/>
      <c r="AE173" s="494"/>
      <c r="AF173" s="494"/>
      <c r="AG173" s="492"/>
      <c r="AH173" s="778"/>
      <c r="AI173" s="492"/>
      <c r="AJ173" s="492"/>
      <c r="AK173" s="494"/>
      <c r="AL173" s="494"/>
      <c r="AM173" s="492"/>
      <c r="AN173" s="492"/>
      <c r="AO173" s="492" t="s">
        <v>124</v>
      </c>
      <c r="AP173" s="492"/>
      <c r="AQ173" s="492" t="s">
        <v>143</v>
      </c>
      <c r="AR173" s="492"/>
      <c r="AS173" s="492" t="s">
        <v>143</v>
      </c>
      <c r="AT173" s="492" t="s">
        <v>143</v>
      </c>
      <c r="AU173" s="492"/>
      <c r="AV173" s="492"/>
      <c r="AW173" s="492"/>
      <c r="AX173" s="492"/>
      <c r="AY173" s="492"/>
      <c r="AZ173" s="492"/>
      <c r="BA173" s="492"/>
      <c r="BB173" s="492"/>
      <c r="BC173" s="492"/>
      <c r="BD173" s="492"/>
      <c r="BE173" s="492"/>
      <c r="BF173" s="492"/>
      <c r="BG173" s="492"/>
      <c r="BH173" s="492"/>
      <c r="BI173" s="492"/>
      <c r="BJ173" s="492"/>
      <c r="BK173" s="492"/>
      <c r="BL173" s="492" t="s">
        <v>124</v>
      </c>
      <c r="BM173" s="492"/>
      <c r="BN173" s="492"/>
      <c r="BO173" s="492"/>
      <c r="BP173" s="492" t="s">
        <v>124</v>
      </c>
      <c r="BQ173" s="492" t="s">
        <v>124</v>
      </c>
      <c r="BR173" s="492"/>
      <c r="BS173" s="492" t="s">
        <v>124</v>
      </c>
      <c r="BT173" s="492"/>
      <c r="BU173" s="492" t="s">
        <v>124</v>
      </c>
      <c r="BV173" s="492"/>
      <c r="BW173" s="492"/>
      <c r="BX173" s="492" t="s">
        <v>124</v>
      </c>
      <c r="BY173" s="492"/>
      <c r="BZ173" s="492"/>
      <c r="CA173" s="492"/>
      <c r="CB173" s="492"/>
      <c r="CC173" s="492"/>
      <c r="CD173" s="492"/>
      <c r="CE173" s="492"/>
      <c r="CF173" s="492"/>
      <c r="CG173" s="494" t="s">
        <v>1175</v>
      </c>
      <c r="CH173" s="492"/>
      <c r="CI173" s="492"/>
      <c r="CJ173" s="492"/>
      <c r="CK173" s="492"/>
      <c r="CL173" s="492"/>
      <c r="CM173" s="492"/>
      <c r="CN173" s="492"/>
      <c r="CO173" s="492"/>
      <c r="CP173" s="492"/>
      <c r="CQ173" s="492"/>
      <c r="CR173" s="492" t="s">
        <v>125</v>
      </c>
    </row>
    <row r="174" spans="1:96" s="302" customFormat="1" ht="70">
      <c r="A174" s="492">
        <v>2600163471</v>
      </c>
      <c r="B174" s="493" t="s">
        <v>14039</v>
      </c>
      <c r="C174" s="494" t="s">
        <v>168</v>
      </c>
      <c r="D174" s="553">
        <v>46086</v>
      </c>
      <c r="E174" s="496" t="s">
        <v>100</v>
      </c>
      <c r="F174" s="496" t="s">
        <v>122</v>
      </c>
      <c r="G174" s="497" t="s">
        <v>14041</v>
      </c>
      <c r="H174" s="1139" t="s">
        <v>3499</v>
      </c>
      <c r="I174" s="1139"/>
      <c r="J174" s="497" t="s">
        <v>118</v>
      </c>
      <c r="K174" s="493" t="s">
        <v>2621</v>
      </c>
      <c r="L174" s="492" t="s">
        <v>104</v>
      </c>
      <c r="M174" s="498">
        <v>46087</v>
      </c>
      <c r="N174" s="492" t="s">
        <v>138</v>
      </c>
      <c r="O174" s="493" t="s">
        <v>14042</v>
      </c>
      <c r="P174" s="494" t="s">
        <v>14043</v>
      </c>
      <c r="Q174" s="494" t="s">
        <v>122</v>
      </c>
      <c r="R174" s="494" t="s">
        <v>123</v>
      </c>
      <c r="S174" s="492" t="str">
        <f t="shared" si="18"/>
        <v>N</v>
      </c>
      <c r="T174" s="495">
        <f t="shared" si="21"/>
        <v>0</v>
      </c>
      <c r="U174" s="499">
        <f t="shared" si="22"/>
        <v>0</v>
      </c>
      <c r="V174" s="494"/>
      <c r="W174" s="494"/>
      <c r="X174" s="494"/>
      <c r="Y174" s="494"/>
      <c r="Z174" s="1154"/>
      <c r="AA174" s="494"/>
      <c r="AB174" s="493"/>
      <c r="AC174" s="494"/>
      <c r="AD174" s="494"/>
      <c r="AE174" s="494"/>
      <c r="AF174" s="494"/>
      <c r="AG174" s="492"/>
      <c r="AH174" s="694"/>
      <c r="AI174" s="492"/>
      <c r="AJ174" s="492"/>
      <c r="AK174" s="494"/>
      <c r="AL174" s="494"/>
      <c r="AM174" s="492"/>
      <c r="AN174" s="694"/>
      <c r="AO174" s="492" t="s">
        <v>124</v>
      </c>
      <c r="AP174" s="492"/>
      <c r="AQ174" s="492"/>
      <c r="AR174" s="492"/>
      <c r="AS174" s="492"/>
      <c r="AT174" s="492"/>
      <c r="AU174" s="492"/>
      <c r="AV174" s="492"/>
      <c r="AW174" s="492"/>
      <c r="AX174" s="492"/>
      <c r="AY174" s="492"/>
      <c r="AZ174" s="492"/>
      <c r="BA174" s="492"/>
      <c r="BB174" s="492"/>
      <c r="BC174" s="492"/>
      <c r="BD174" s="492"/>
      <c r="BE174" s="492"/>
      <c r="BF174" s="492"/>
      <c r="BG174" s="492"/>
      <c r="BH174" s="492"/>
      <c r="BI174" s="492"/>
      <c r="BJ174" s="492"/>
      <c r="BK174" s="492"/>
      <c r="BL174" s="492"/>
      <c r="BM174" s="492"/>
      <c r="BN174" s="492"/>
      <c r="BO174" s="492"/>
      <c r="BP174" s="492"/>
      <c r="BQ174" s="492"/>
      <c r="BR174" s="492"/>
      <c r="BS174" s="492"/>
      <c r="BT174" s="492"/>
      <c r="BU174" s="492"/>
      <c r="BV174" s="492"/>
      <c r="BW174" s="492"/>
      <c r="BX174" s="492"/>
      <c r="BY174" s="492"/>
      <c r="BZ174" s="492"/>
      <c r="CA174" s="492"/>
      <c r="CB174" s="492"/>
      <c r="CC174" s="492"/>
      <c r="CD174" s="492"/>
      <c r="CE174" s="492"/>
      <c r="CF174" s="492"/>
      <c r="CG174" s="494"/>
      <c r="CH174" s="492"/>
      <c r="CI174" s="492"/>
      <c r="CJ174" s="492"/>
      <c r="CK174" s="492"/>
      <c r="CL174" s="492"/>
      <c r="CM174" s="492"/>
      <c r="CN174" s="492"/>
      <c r="CO174" s="492"/>
      <c r="CP174" s="492"/>
      <c r="CQ174" s="492"/>
      <c r="CR174" s="492" t="s">
        <v>125</v>
      </c>
    </row>
    <row r="175" spans="1:96" s="492" customFormat="1" ht="112">
      <c r="A175" s="5">
        <v>2300973418</v>
      </c>
      <c r="B175" s="48" t="s">
        <v>1176</v>
      </c>
      <c r="C175" s="2" t="s">
        <v>1177</v>
      </c>
      <c r="D175" s="18">
        <v>44936</v>
      </c>
      <c r="E175" s="1" t="s">
        <v>100</v>
      </c>
      <c r="F175" s="1" t="s">
        <v>122</v>
      </c>
      <c r="G175" s="21" t="s">
        <v>1178</v>
      </c>
      <c r="H175" s="242"/>
      <c r="I175" s="242"/>
      <c r="J175" s="21" t="s">
        <v>118</v>
      </c>
      <c r="K175" s="48" t="s">
        <v>1179</v>
      </c>
      <c r="L175" s="5" t="s">
        <v>104</v>
      </c>
      <c r="M175" s="47">
        <v>45251</v>
      </c>
      <c r="N175" s="5" t="s">
        <v>138</v>
      </c>
      <c r="O175" s="48" t="s">
        <v>1180</v>
      </c>
      <c r="P175" s="2" t="s">
        <v>1181</v>
      </c>
      <c r="Q175" s="2" t="s">
        <v>1182</v>
      </c>
      <c r="R175" s="2" t="s">
        <v>142</v>
      </c>
      <c r="S175" s="5" t="str">
        <f t="shared" si="18"/>
        <v>N/D</v>
      </c>
      <c r="T175" s="6" t="str">
        <f t="shared" si="21"/>
        <v>N/D</v>
      </c>
      <c r="U175" s="224" t="str">
        <f t="shared" si="22"/>
        <v>N/D</v>
      </c>
      <c r="V175" s="2"/>
      <c r="W175" s="2"/>
      <c r="X175" s="2"/>
      <c r="Y175" s="2"/>
      <c r="Z175" s="1171" t="s">
        <v>1183</v>
      </c>
      <c r="AA175" s="795">
        <v>26530</v>
      </c>
      <c r="AB175" s="48" t="s">
        <v>1184</v>
      </c>
      <c r="AC175" s="2"/>
      <c r="AD175" s="2"/>
      <c r="AE175" s="2"/>
      <c r="AF175" s="2" t="s">
        <v>490</v>
      </c>
      <c r="AG175" s="5"/>
      <c r="AH175" s="5"/>
      <c r="AI175" s="5"/>
      <c r="AJ175" s="5"/>
      <c r="AK175" s="2"/>
      <c r="AL175" s="2"/>
      <c r="AM175" s="5"/>
      <c r="AN175" s="5"/>
      <c r="AO175" s="5" t="s">
        <v>124</v>
      </c>
      <c r="AP175" s="5"/>
      <c r="AQ175" s="5" t="s">
        <v>143</v>
      </c>
      <c r="AR175" s="5"/>
      <c r="AS175" s="5" t="s">
        <v>143</v>
      </c>
      <c r="AT175" s="5" t="s">
        <v>143</v>
      </c>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2"/>
      <c r="CH175" s="5"/>
      <c r="CI175" s="5"/>
      <c r="CJ175" s="5"/>
      <c r="CK175" s="5"/>
      <c r="CL175" s="5"/>
      <c r="CM175" s="5"/>
      <c r="CN175" s="5"/>
      <c r="CO175" s="5"/>
      <c r="CP175" s="5"/>
      <c r="CQ175" s="5"/>
      <c r="CR175" s="5" t="s">
        <v>125</v>
      </c>
    </row>
    <row r="176" spans="1:96" s="288" customFormat="1" ht="61.25" customHeight="1">
      <c r="A176" s="492">
        <v>2600022441</v>
      </c>
      <c r="B176" s="493" t="s">
        <v>1185</v>
      </c>
      <c r="C176" s="494" t="s">
        <v>97</v>
      </c>
      <c r="D176" s="553">
        <v>46035</v>
      </c>
      <c r="E176" s="496" t="s">
        <v>1186</v>
      </c>
      <c r="F176" s="496" t="s">
        <v>100</v>
      </c>
      <c r="G176" s="497" t="s">
        <v>1187</v>
      </c>
      <c r="H176" s="1139"/>
      <c r="I176" s="1139"/>
      <c r="J176" s="497" t="s">
        <v>532</v>
      </c>
      <c r="K176" s="493" t="s">
        <v>103</v>
      </c>
      <c r="L176" s="492" t="s">
        <v>104</v>
      </c>
      <c r="M176" s="498">
        <v>46037</v>
      </c>
      <c r="N176" s="492" t="s">
        <v>105</v>
      </c>
      <c r="O176" s="493" t="s">
        <v>1188</v>
      </c>
      <c r="P176" s="494" t="s">
        <v>680</v>
      </c>
      <c r="Q176" s="494" t="s">
        <v>122</v>
      </c>
      <c r="R176" s="494" t="s">
        <v>123</v>
      </c>
      <c r="S176" s="492" t="str">
        <f t="shared" si="18"/>
        <v>N</v>
      </c>
      <c r="T176" s="495">
        <f t="shared" si="21"/>
        <v>0</v>
      </c>
      <c r="U176" s="499">
        <f t="shared" si="22"/>
        <v>0.59722222222222221</v>
      </c>
      <c r="V176" s="494"/>
      <c r="W176" s="494"/>
      <c r="X176" s="494"/>
      <c r="Y176" s="494"/>
      <c r="Z176" s="1154"/>
      <c r="AA176" s="494"/>
      <c r="AB176" s="493"/>
      <c r="AC176" s="494"/>
      <c r="AD176" s="494"/>
      <c r="AE176" s="494"/>
      <c r="AF176" s="494"/>
      <c r="AG176" s="492"/>
      <c r="AH176" s="694"/>
      <c r="AI176" s="492"/>
      <c r="AJ176" s="492"/>
      <c r="AK176" s="494"/>
      <c r="AL176" s="494"/>
      <c r="AM176" s="492"/>
      <c r="AN176" s="694"/>
      <c r="AO176" s="492" t="s">
        <v>124</v>
      </c>
      <c r="AP176" s="492"/>
      <c r="AQ176" s="492"/>
      <c r="AR176" s="492"/>
      <c r="AS176" s="492"/>
      <c r="AT176" s="492"/>
      <c r="AU176" s="492"/>
      <c r="AV176" s="492"/>
      <c r="AW176" s="492"/>
      <c r="AX176" s="492"/>
      <c r="AY176" s="492"/>
      <c r="AZ176" s="492"/>
      <c r="BA176" s="492"/>
      <c r="BB176" s="492"/>
      <c r="BC176" s="492"/>
      <c r="BD176" s="492"/>
      <c r="BE176" s="492"/>
      <c r="BF176" s="492"/>
      <c r="BG176" s="492"/>
      <c r="BH176" s="492"/>
      <c r="BI176" s="492"/>
      <c r="BJ176" s="492"/>
      <c r="BK176" s="492"/>
      <c r="BL176" s="492"/>
      <c r="BM176" s="492"/>
      <c r="BN176" s="492"/>
      <c r="BO176" s="492"/>
      <c r="BP176" s="492"/>
      <c r="BQ176" s="492"/>
      <c r="BR176" s="492"/>
      <c r="BS176" s="492"/>
      <c r="BT176" s="492"/>
      <c r="BU176" s="492"/>
      <c r="BV176" s="492"/>
      <c r="BW176" s="492"/>
      <c r="BX176" s="492"/>
      <c r="BY176" s="492"/>
      <c r="BZ176" s="492"/>
      <c r="CA176" s="492"/>
      <c r="CB176" s="492"/>
      <c r="CC176" s="492"/>
      <c r="CD176" s="492"/>
      <c r="CE176" s="492"/>
      <c r="CF176" s="492"/>
      <c r="CG176" s="494"/>
      <c r="CH176" s="492"/>
      <c r="CI176" s="492"/>
      <c r="CJ176" s="492"/>
      <c r="CK176" s="492"/>
      <c r="CL176" s="492"/>
      <c r="CM176" s="492"/>
      <c r="CN176" s="492"/>
      <c r="CO176" s="492"/>
      <c r="CP176" s="492"/>
      <c r="CQ176" s="492"/>
      <c r="CR176" s="492" t="s">
        <v>125</v>
      </c>
    </row>
    <row r="177" spans="1:96" s="377" customFormat="1" ht="42" customHeight="1">
      <c r="A177" s="5">
        <v>2300389303</v>
      </c>
      <c r="B177" s="48" t="s">
        <v>1189</v>
      </c>
      <c r="C177" s="2" t="s">
        <v>1190</v>
      </c>
      <c r="D177" s="18">
        <v>45036</v>
      </c>
      <c r="E177" s="1" t="s">
        <v>100</v>
      </c>
      <c r="F177" s="1" t="s">
        <v>122</v>
      </c>
      <c r="G177" s="21" t="s">
        <v>1191</v>
      </c>
      <c r="H177" s="242"/>
      <c r="I177" s="242"/>
      <c r="J177" s="21" t="s">
        <v>258</v>
      </c>
      <c r="K177" s="48" t="s">
        <v>706</v>
      </c>
      <c r="L177" s="5" t="s">
        <v>104</v>
      </c>
      <c r="M177" s="47">
        <v>45062</v>
      </c>
      <c r="N177" s="5" t="s">
        <v>138</v>
      </c>
      <c r="O177" s="48" t="s">
        <v>309</v>
      </c>
      <c r="P177" s="3" t="s">
        <v>1192</v>
      </c>
      <c r="Q177" s="3" t="s">
        <v>1193</v>
      </c>
      <c r="R177" s="3" t="s">
        <v>109</v>
      </c>
      <c r="S177" s="5" t="str">
        <f t="shared" si="18"/>
        <v>N/D</v>
      </c>
      <c r="T177" s="6" t="str">
        <f t="shared" si="21"/>
        <v>N/D</v>
      </c>
      <c r="U177" s="224" t="str">
        <f t="shared" si="22"/>
        <v>N/D</v>
      </c>
      <c r="V177" s="2"/>
      <c r="W177" s="2"/>
      <c r="X177" s="2"/>
      <c r="Y177" s="2"/>
      <c r="Z177" s="1155" t="s">
        <v>917</v>
      </c>
      <c r="AA177" s="2"/>
      <c r="AB177" s="48"/>
      <c r="AC177" s="2"/>
      <c r="AD177" s="2"/>
      <c r="AE177" s="2" t="s">
        <v>112</v>
      </c>
      <c r="AF177" s="2"/>
      <c r="AG177" s="5"/>
      <c r="AH177" s="5"/>
      <c r="AI177" s="5"/>
      <c r="AJ177" s="5"/>
      <c r="AK177" s="2"/>
      <c r="AL177" s="2"/>
      <c r="AM177" s="5"/>
      <c r="AN177" s="5"/>
      <c r="AO177" s="5" t="s">
        <v>124</v>
      </c>
      <c r="AP177" s="5"/>
      <c r="AQ177" s="5" t="s">
        <v>143</v>
      </c>
      <c r="AR177" s="5"/>
      <c r="AS177" s="5" t="s">
        <v>143</v>
      </c>
      <c r="AT177" s="5" t="s">
        <v>143</v>
      </c>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2"/>
      <c r="CH177" s="5"/>
      <c r="CI177" s="5"/>
      <c r="CJ177" s="5"/>
      <c r="CK177" s="5"/>
      <c r="CL177" s="5"/>
      <c r="CM177" s="5" t="s">
        <v>143</v>
      </c>
      <c r="CN177" s="5"/>
      <c r="CO177" s="5"/>
      <c r="CP177" s="5"/>
      <c r="CQ177" s="5"/>
      <c r="CR177" s="5" t="s">
        <v>125</v>
      </c>
    </row>
    <row r="178" spans="1:96" ht="70">
      <c r="A178" s="5">
        <v>2300424853</v>
      </c>
      <c r="B178" s="48" t="s">
        <v>1189</v>
      </c>
      <c r="C178" s="2" t="s">
        <v>1190</v>
      </c>
      <c r="D178" s="18">
        <v>45050</v>
      </c>
      <c r="E178" s="1" t="s">
        <v>100</v>
      </c>
      <c r="F178" s="1" t="s">
        <v>122</v>
      </c>
      <c r="G178" s="21" t="s">
        <v>1194</v>
      </c>
      <c r="J178" s="21" t="s">
        <v>258</v>
      </c>
      <c r="K178" s="48" t="s">
        <v>706</v>
      </c>
      <c r="L178" s="5" t="s">
        <v>104</v>
      </c>
      <c r="M178" s="47">
        <v>45072</v>
      </c>
      <c r="N178" s="5" t="s">
        <v>138</v>
      </c>
      <c r="O178" s="48" t="s">
        <v>309</v>
      </c>
      <c r="P178" s="3" t="s">
        <v>1195</v>
      </c>
      <c r="Q178" s="3" t="s">
        <v>1196</v>
      </c>
      <c r="R178" s="3" t="s">
        <v>123</v>
      </c>
      <c r="S178" s="5" t="str">
        <f t="shared" ref="S178:S209" si="23">_xlfn.XLOOKUP($A178,GCPJ,DEFESA,"N/D",0,-1)</f>
        <v>N/D</v>
      </c>
      <c r="T178" s="6" t="str">
        <f t="shared" si="21"/>
        <v>N/D</v>
      </c>
      <c r="U178" s="224" t="str">
        <f t="shared" si="22"/>
        <v>N/D</v>
      </c>
      <c r="Z178" s="1155" t="s">
        <v>1197</v>
      </c>
      <c r="AB178" s="48" t="s">
        <v>1198</v>
      </c>
      <c r="AE178" s="2" t="s">
        <v>112</v>
      </c>
      <c r="AH178" s="5"/>
      <c r="AN178" s="5"/>
      <c r="AO178" s="5" t="s">
        <v>124</v>
      </c>
      <c r="CC178" s="5" t="s">
        <v>124</v>
      </c>
      <c r="CR178" s="5" t="s">
        <v>125</v>
      </c>
    </row>
    <row r="179" spans="1:96" s="503" customFormat="1" ht="42">
      <c r="A179" s="492">
        <v>2500609397</v>
      </c>
      <c r="B179" s="493" t="s">
        <v>1199</v>
      </c>
      <c r="C179" s="494" t="s">
        <v>513</v>
      </c>
      <c r="D179" s="553">
        <v>45868</v>
      </c>
      <c r="E179" s="496" t="s">
        <v>100</v>
      </c>
      <c r="F179" s="496" t="s">
        <v>122</v>
      </c>
      <c r="G179" s="497" t="s">
        <v>1200</v>
      </c>
      <c r="H179" s="1139"/>
      <c r="I179" s="1139"/>
      <c r="J179" s="497" t="s">
        <v>258</v>
      </c>
      <c r="K179" s="493" t="s">
        <v>903</v>
      </c>
      <c r="L179" s="492" t="s">
        <v>104</v>
      </c>
      <c r="M179" s="498">
        <v>45870</v>
      </c>
      <c r="N179" s="492" t="s">
        <v>138</v>
      </c>
      <c r="O179" s="493" t="s">
        <v>207</v>
      </c>
      <c r="P179" s="494" t="s">
        <v>121</v>
      </c>
      <c r="Q179" s="494" t="s">
        <v>122</v>
      </c>
      <c r="R179" s="494" t="s">
        <v>123</v>
      </c>
      <c r="S179" s="492" t="str">
        <f t="shared" si="23"/>
        <v>BAIXADA</v>
      </c>
      <c r="T179" s="495">
        <f t="shared" si="21"/>
        <v>0</v>
      </c>
      <c r="U179" s="499">
        <f t="shared" si="22"/>
        <v>0.65972222222222221</v>
      </c>
      <c r="V179" s="494"/>
      <c r="W179" s="494"/>
      <c r="X179" s="494"/>
      <c r="Y179" s="494"/>
      <c r="Z179" s="1154" t="s">
        <v>150</v>
      </c>
      <c r="AA179" s="494"/>
      <c r="AB179" s="493"/>
      <c r="AC179" s="494"/>
      <c r="AD179" s="494"/>
      <c r="AE179" s="494"/>
      <c r="AF179" s="494"/>
      <c r="AG179" s="492"/>
      <c r="AH179" s="778"/>
      <c r="AI179" s="492"/>
      <c r="AJ179" s="492"/>
      <c r="AK179" s="494"/>
      <c r="AL179" s="494"/>
      <c r="AM179" s="492"/>
      <c r="AN179" s="694"/>
      <c r="AO179" s="492" t="s">
        <v>124</v>
      </c>
      <c r="AP179" s="492"/>
      <c r="AQ179" s="492"/>
      <c r="AR179" s="492"/>
      <c r="AS179" s="492" t="s">
        <v>124</v>
      </c>
      <c r="AT179" s="492"/>
      <c r="AU179" s="492" t="s">
        <v>124</v>
      </c>
      <c r="AV179" s="492"/>
      <c r="AW179" s="492"/>
      <c r="AX179" s="492"/>
      <c r="AY179" s="492"/>
      <c r="AZ179" s="492"/>
      <c r="BA179" s="492"/>
      <c r="BB179" s="492"/>
      <c r="BC179" s="492" t="s">
        <v>124</v>
      </c>
      <c r="BD179" s="492"/>
      <c r="BE179" s="492" t="s">
        <v>124</v>
      </c>
      <c r="BF179" s="492"/>
      <c r="BG179" s="492"/>
      <c r="BH179" s="492"/>
      <c r="BI179" s="492"/>
      <c r="BJ179" s="492"/>
      <c r="BK179" s="492"/>
      <c r="BL179" s="492" t="s">
        <v>124</v>
      </c>
      <c r="BM179" s="492"/>
      <c r="BN179" s="492"/>
      <c r="BO179" s="492"/>
      <c r="BP179" s="492"/>
      <c r="BQ179" s="492"/>
      <c r="BR179" s="492" t="s">
        <v>143</v>
      </c>
      <c r="BS179" s="492"/>
      <c r="BT179" s="492"/>
      <c r="BU179" s="492"/>
      <c r="BV179" s="492"/>
      <c r="BW179" s="492"/>
      <c r="BX179" s="492"/>
      <c r="BY179" s="492"/>
      <c r="BZ179" s="492"/>
      <c r="CA179" s="492"/>
      <c r="CB179" s="492"/>
      <c r="CC179" s="492"/>
      <c r="CD179" s="492"/>
      <c r="CE179" s="492"/>
      <c r="CF179" s="492"/>
      <c r="CG179" s="494" t="s">
        <v>1201</v>
      </c>
      <c r="CH179" s="492"/>
      <c r="CI179" s="492"/>
      <c r="CJ179" s="492"/>
      <c r="CK179" s="492"/>
      <c r="CL179" s="492"/>
      <c r="CM179" s="492"/>
      <c r="CN179" s="492"/>
      <c r="CO179" s="492"/>
      <c r="CP179" s="492"/>
      <c r="CQ179" s="492"/>
      <c r="CR179" s="492" t="s">
        <v>125</v>
      </c>
    </row>
    <row r="180" spans="1:96" s="492" customFormat="1" ht="70">
      <c r="A180" s="492">
        <v>2600022658</v>
      </c>
      <c r="B180" s="493" t="s">
        <v>1202</v>
      </c>
      <c r="C180" s="494" t="s">
        <v>1203</v>
      </c>
      <c r="D180" s="553">
        <v>45756</v>
      </c>
      <c r="E180" s="496" t="s">
        <v>100</v>
      </c>
      <c r="F180" s="496" t="s">
        <v>122</v>
      </c>
      <c r="G180" s="497" t="s">
        <v>1204</v>
      </c>
      <c r="H180" s="1139"/>
      <c r="I180" s="1139"/>
      <c r="J180" s="497" t="s">
        <v>502</v>
      </c>
      <c r="K180" s="493" t="s">
        <v>103</v>
      </c>
      <c r="L180" s="492" t="s">
        <v>104</v>
      </c>
      <c r="M180" s="498">
        <v>46036</v>
      </c>
      <c r="N180" s="492" t="s">
        <v>138</v>
      </c>
      <c r="O180" s="493" t="s">
        <v>415</v>
      </c>
      <c r="P180" s="494" t="s">
        <v>121</v>
      </c>
      <c r="Q180" s="494" t="s">
        <v>122</v>
      </c>
      <c r="R180" s="494" t="s">
        <v>123</v>
      </c>
      <c r="S180" s="492" t="str">
        <f t="shared" si="23"/>
        <v>BAIXADA</v>
      </c>
      <c r="T180" s="495">
        <v>46093</v>
      </c>
      <c r="U180" s="499">
        <f t="shared" si="22"/>
        <v>0.62152777777777779</v>
      </c>
      <c r="V180" s="494"/>
      <c r="W180" s="494"/>
      <c r="X180" s="494"/>
      <c r="Y180" s="494"/>
      <c r="Z180" s="1154" t="s">
        <v>539</v>
      </c>
      <c r="AA180" s="494"/>
      <c r="AB180" s="493"/>
      <c r="AC180" s="494"/>
      <c r="AD180" s="494"/>
      <c r="AE180" s="494"/>
      <c r="AF180" s="494"/>
      <c r="AH180" s="694"/>
      <c r="AK180" s="494"/>
      <c r="AL180" s="494"/>
      <c r="AN180" s="694"/>
      <c r="AO180" s="492" t="s">
        <v>124</v>
      </c>
      <c r="AQ180" s="492" t="s">
        <v>124</v>
      </c>
      <c r="AS180" s="492" t="s">
        <v>124</v>
      </c>
      <c r="AT180" s="492" t="s">
        <v>124</v>
      </c>
      <c r="BB180" s="492" t="s">
        <v>143</v>
      </c>
      <c r="BL180" s="492" t="s">
        <v>124</v>
      </c>
      <c r="BM180" s="5"/>
      <c r="CA180" s="492" t="s">
        <v>143</v>
      </c>
      <c r="CC180" s="492" t="s">
        <v>124</v>
      </c>
      <c r="CG180" s="494" t="s">
        <v>1205</v>
      </c>
      <c r="CR180" s="492" t="s">
        <v>125</v>
      </c>
    </row>
    <row r="181" spans="1:96" s="288" customFormat="1" ht="37.4" customHeight="1">
      <c r="A181" s="492">
        <v>2500779106</v>
      </c>
      <c r="B181" s="493" t="s">
        <v>1206</v>
      </c>
      <c r="C181" s="494" t="s">
        <v>1207</v>
      </c>
      <c r="D181" s="553">
        <v>45915</v>
      </c>
      <c r="E181" s="496" t="s">
        <v>100</v>
      </c>
      <c r="F181" s="496" t="s">
        <v>122</v>
      </c>
      <c r="G181" s="497" t="s">
        <v>1208</v>
      </c>
      <c r="H181" s="1139"/>
      <c r="I181" s="1139"/>
      <c r="J181" s="497" t="s">
        <v>269</v>
      </c>
      <c r="K181" s="493" t="s">
        <v>103</v>
      </c>
      <c r="L181" s="492" t="s">
        <v>104</v>
      </c>
      <c r="M181" s="498">
        <v>45925</v>
      </c>
      <c r="N181" s="492" t="s">
        <v>138</v>
      </c>
      <c r="O181" s="493" t="s">
        <v>1209</v>
      </c>
      <c r="P181" s="494" t="s">
        <v>121</v>
      </c>
      <c r="Q181" s="494" t="s">
        <v>122</v>
      </c>
      <c r="R181" s="494" t="s">
        <v>123</v>
      </c>
      <c r="S181" s="492" t="str">
        <f t="shared" si="23"/>
        <v>N</v>
      </c>
      <c r="T181" s="495">
        <v>46232</v>
      </c>
      <c r="U181" s="499">
        <f t="shared" si="22"/>
        <v>0.39583333333333331</v>
      </c>
      <c r="V181" s="494"/>
      <c r="W181" s="494"/>
      <c r="X181" s="494"/>
      <c r="Y181" s="494"/>
      <c r="Z181" s="1291" t="s">
        <v>1210</v>
      </c>
      <c r="AA181" s="494"/>
      <c r="AB181" s="493"/>
      <c r="AC181" s="494"/>
      <c r="AD181" s="494"/>
      <c r="AE181" s="494"/>
      <c r="AF181" s="494" t="s">
        <v>1211</v>
      </c>
      <c r="AG181" s="492"/>
      <c r="AH181" s="778"/>
      <c r="AI181" s="492"/>
      <c r="AJ181" s="492"/>
      <c r="AK181" s="494"/>
      <c r="AL181" s="494"/>
      <c r="AM181" s="492"/>
      <c r="AN181" s="694"/>
      <c r="AO181" s="492" t="s">
        <v>124</v>
      </c>
      <c r="AP181" s="492"/>
      <c r="AQ181" s="492" t="s">
        <v>124</v>
      </c>
      <c r="AR181" s="492"/>
      <c r="AS181" s="492" t="s">
        <v>124</v>
      </c>
      <c r="AT181" s="492" t="s">
        <v>124</v>
      </c>
      <c r="AU181" s="492" t="s">
        <v>124</v>
      </c>
      <c r="AV181" s="492"/>
      <c r="AW181" s="492"/>
      <c r="AX181" s="492"/>
      <c r="AY181" s="492"/>
      <c r="AZ181" s="492"/>
      <c r="BA181" s="492" t="s">
        <v>124</v>
      </c>
      <c r="BB181" s="492" t="s">
        <v>143</v>
      </c>
      <c r="BC181" s="492" t="s">
        <v>124</v>
      </c>
      <c r="BD181" s="492"/>
      <c r="BE181" s="492"/>
      <c r="BF181" s="492"/>
      <c r="BG181" s="492" t="s">
        <v>124</v>
      </c>
      <c r="BH181" s="492"/>
      <c r="BI181" s="492"/>
      <c r="BJ181" s="492"/>
      <c r="BK181" s="492"/>
      <c r="BL181" s="492" t="s">
        <v>124</v>
      </c>
      <c r="BM181" s="492"/>
      <c r="BN181" s="492"/>
      <c r="BO181" s="492"/>
      <c r="BP181" s="492"/>
      <c r="BQ181" s="492"/>
      <c r="BR181" s="492"/>
      <c r="BS181" s="492" t="s">
        <v>124</v>
      </c>
      <c r="BT181" s="492"/>
      <c r="BU181" s="492"/>
      <c r="BV181" s="492"/>
      <c r="BW181" s="492" t="s">
        <v>124</v>
      </c>
      <c r="BX181" s="492" t="s">
        <v>124</v>
      </c>
      <c r="BY181" s="492"/>
      <c r="BZ181" s="492"/>
      <c r="CA181" s="492"/>
      <c r="CB181" s="492"/>
      <c r="CC181" s="492" t="s">
        <v>124</v>
      </c>
      <c r="CD181" s="492"/>
      <c r="CE181" s="492"/>
      <c r="CF181" s="492" t="s">
        <v>124</v>
      </c>
      <c r="CG181" s="494"/>
      <c r="CH181" s="492"/>
      <c r="CI181" s="492"/>
      <c r="CJ181" s="492"/>
      <c r="CK181" s="492"/>
      <c r="CL181" s="492"/>
      <c r="CM181" s="492"/>
      <c r="CN181" s="492"/>
      <c r="CO181" s="492"/>
      <c r="CP181" s="492"/>
      <c r="CQ181" s="492"/>
      <c r="CR181" s="492" t="s">
        <v>125</v>
      </c>
    </row>
    <row r="182" spans="1:96" ht="62.15" customHeight="1">
      <c r="A182" s="503">
        <v>2500851995</v>
      </c>
      <c r="B182" s="528" t="s">
        <v>1212</v>
      </c>
      <c r="C182" s="529" t="s">
        <v>1213</v>
      </c>
      <c r="D182" s="557">
        <v>45939</v>
      </c>
      <c r="E182" s="529" t="s">
        <v>100</v>
      </c>
      <c r="F182" s="529" t="s">
        <v>122</v>
      </c>
      <c r="G182" s="531" t="s">
        <v>1214</v>
      </c>
      <c r="H182" s="1140"/>
      <c r="I182" s="1140"/>
      <c r="J182" s="531" t="s">
        <v>118</v>
      </c>
      <c r="K182" s="528" t="s">
        <v>1215</v>
      </c>
      <c r="L182" s="503" t="s">
        <v>104</v>
      </c>
      <c r="M182" s="532">
        <v>45950</v>
      </c>
      <c r="N182" s="503" t="s">
        <v>138</v>
      </c>
      <c r="O182" s="528" t="s">
        <v>1216</v>
      </c>
      <c r="P182" s="529" t="s">
        <v>680</v>
      </c>
      <c r="Q182" s="529" t="s">
        <v>375</v>
      </c>
      <c r="R182" s="529" t="s">
        <v>123</v>
      </c>
      <c r="S182" s="503" t="str">
        <f t="shared" si="23"/>
        <v xml:space="preserve">PENDENTE </v>
      </c>
      <c r="T182" s="530">
        <v>46084</v>
      </c>
      <c r="U182" s="533">
        <f t="shared" si="22"/>
        <v>0.4861111111111111</v>
      </c>
      <c r="V182" s="529"/>
      <c r="W182" s="529"/>
      <c r="X182" s="529"/>
      <c r="Y182" s="529"/>
      <c r="Z182" s="1164" t="s">
        <v>1217</v>
      </c>
      <c r="AA182" s="529" t="s">
        <v>893</v>
      </c>
      <c r="AB182" s="528" t="s">
        <v>1218</v>
      </c>
      <c r="AC182" s="529"/>
      <c r="AD182" s="529" t="s">
        <v>1219</v>
      </c>
      <c r="AE182" s="529"/>
      <c r="AF182" s="529" t="s">
        <v>689</v>
      </c>
      <c r="AG182" s="530">
        <v>46085</v>
      </c>
      <c r="AH182" s="774" t="s">
        <v>381</v>
      </c>
      <c r="AI182" s="503"/>
      <c r="AJ182" s="503"/>
      <c r="AK182" s="529"/>
      <c r="AL182" s="529"/>
      <c r="AM182" s="503"/>
      <c r="AN182" s="691"/>
      <c r="AO182" s="503" t="s">
        <v>124</v>
      </c>
      <c r="AP182" s="503"/>
      <c r="AQ182" s="503" t="s">
        <v>124</v>
      </c>
      <c r="AR182" s="503"/>
      <c r="AS182" s="503" t="s">
        <v>124</v>
      </c>
      <c r="AT182" s="503" t="s">
        <v>124</v>
      </c>
      <c r="AU182" s="503"/>
      <c r="AV182" s="503"/>
      <c r="AW182" s="503"/>
      <c r="AX182" s="503"/>
      <c r="AY182" s="503"/>
      <c r="AZ182" s="503"/>
      <c r="BA182" s="503"/>
      <c r="BB182" s="503"/>
      <c r="BC182" s="503"/>
      <c r="BD182" s="503"/>
      <c r="BE182" s="503" t="s">
        <v>124</v>
      </c>
      <c r="BF182" s="503"/>
      <c r="BG182" s="503" t="s">
        <v>124</v>
      </c>
      <c r="BH182" s="503"/>
      <c r="BI182" s="503"/>
      <c r="BJ182" s="503"/>
      <c r="BK182" s="503"/>
      <c r="BL182" s="503" t="s">
        <v>124</v>
      </c>
      <c r="BM182" s="503"/>
      <c r="BN182" s="503"/>
      <c r="BO182" s="503"/>
      <c r="BP182" s="503"/>
      <c r="BQ182" s="503"/>
      <c r="BR182" s="503"/>
      <c r="BS182" s="503"/>
      <c r="BT182" s="503"/>
      <c r="BU182" s="503" t="s">
        <v>124</v>
      </c>
      <c r="BV182" s="503"/>
      <c r="BW182" s="503"/>
      <c r="BX182" s="503"/>
      <c r="BY182" s="503"/>
      <c r="BZ182" s="503"/>
      <c r="CA182" s="503" t="s">
        <v>417</v>
      </c>
      <c r="CB182" s="503"/>
      <c r="CC182" s="503" t="s">
        <v>124</v>
      </c>
      <c r="CD182" s="503"/>
      <c r="CE182" s="503"/>
      <c r="CF182" s="503"/>
      <c r="CG182" s="529" t="s">
        <v>1220</v>
      </c>
      <c r="CH182" s="503"/>
      <c r="CI182" s="503"/>
      <c r="CJ182" s="503"/>
      <c r="CK182" s="503"/>
      <c r="CL182" s="503"/>
      <c r="CM182" s="503"/>
      <c r="CN182" s="503"/>
      <c r="CO182" s="503"/>
      <c r="CP182" s="503"/>
      <c r="CQ182" s="503"/>
      <c r="CR182" s="503" t="s">
        <v>125</v>
      </c>
    </row>
    <row r="183" spans="1:96" s="288" customFormat="1" ht="50.9" customHeight="1">
      <c r="A183" s="492">
        <v>2500002662</v>
      </c>
      <c r="B183" s="493" t="s">
        <v>1221</v>
      </c>
      <c r="C183" s="494" t="s">
        <v>455</v>
      </c>
      <c r="D183" s="18">
        <v>45657</v>
      </c>
      <c r="E183" s="496" t="s">
        <v>100</v>
      </c>
      <c r="F183" s="496" t="s">
        <v>122</v>
      </c>
      <c r="G183" s="497" t="s">
        <v>1222</v>
      </c>
      <c r="H183" s="1139"/>
      <c r="I183" s="1139" t="s">
        <v>1223</v>
      </c>
      <c r="J183" s="497" t="s">
        <v>118</v>
      </c>
      <c r="K183" s="493" t="s">
        <v>216</v>
      </c>
      <c r="L183" s="492" t="s">
        <v>104</v>
      </c>
      <c r="M183" s="498">
        <v>45659</v>
      </c>
      <c r="N183" s="492" t="s">
        <v>138</v>
      </c>
      <c r="O183" s="493" t="s">
        <v>1224</v>
      </c>
      <c r="P183" s="494" t="s">
        <v>1225</v>
      </c>
      <c r="Q183" s="494" t="s">
        <v>1226</v>
      </c>
      <c r="R183" s="494" t="s">
        <v>109</v>
      </c>
      <c r="S183" s="492" t="str">
        <f t="shared" si="23"/>
        <v>N/D</v>
      </c>
      <c r="T183" s="495" t="str">
        <f t="shared" ref="T183:T191" si="24">_xlfn.XLOOKUP($A183,GCPJ,DATA,"N/D",0,-1)</f>
        <v>N/D</v>
      </c>
      <c r="U183" s="499" t="str">
        <f t="shared" si="22"/>
        <v>N/D</v>
      </c>
      <c r="V183" s="494"/>
      <c r="W183" s="494"/>
      <c r="X183" s="494"/>
      <c r="Y183" s="494"/>
      <c r="Z183" s="1154"/>
      <c r="AA183" s="494"/>
      <c r="AB183" s="493"/>
      <c r="AC183" s="494"/>
      <c r="AD183" s="494"/>
      <c r="AE183" s="494"/>
      <c r="AF183" s="494"/>
      <c r="AG183" s="492"/>
      <c r="AH183" s="492"/>
      <c r="AI183" s="492"/>
      <c r="AJ183" s="492"/>
      <c r="AK183" s="494"/>
      <c r="AL183" s="494"/>
      <c r="AM183" s="492"/>
      <c r="AN183" s="492"/>
      <c r="AO183" s="492" t="s">
        <v>124</v>
      </c>
      <c r="AP183" s="492"/>
      <c r="AQ183" s="492" t="s">
        <v>124</v>
      </c>
      <c r="AR183" s="492"/>
      <c r="AS183" s="492" t="s">
        <v>124</v>
      </c>
      <c r="AT183" s="492" t="s">
        <v>124</v>
      </c>
      <c r="AU183" s="492"/>
      <c r="AV183" s="492"/>
      <c r="AW183" s="492"/>
      <c r="AX183" s="492"/>
      <c r="AY183" s="492"/>
      <c r="AZ183" s="492"/>
      <c r="BA183" s="492"/>
      <c r="BB183" s="492"/>
      <c r="BC183" s="492"/>
      <c r="BD183" s="492"/>
      <c r="BE183" s="492"/>
      <c r="BF183" s="492"/>
      <c r="BG183" s="492"/>
      <c r="BH183" s="492"/>
      <c r="BI183" s="492"/>
      <c r="BJ183" s="492"/>
      <c r="BK183" s="492"/>
      <c r="BL183" s="492"/>
      <c r="BM183" s="492"/>
      <c r="BN183" s="492"/>
      <c r="BO183" s="492"/>
      <c r="BP183" s="492"/>
      <c r="BQ183" s="492"/>
      <c r="BR183" s="492"/>
      <c r="BS183" s="492"/>
      <c r="BT183" s="492" t="s">
        <v>124</v>
      </c>
      <c r="BU183" s="492"/>
      <c r="BV183" s="492"/>
      <c r="BW183" s="492"/>
      <c r="BX183" s="492"/>
      <c r="BY183" s="492"/>
      <c r="BZ183" s="492"/>
      <c r="CA183" s="492"/>
      <c r="CB183" s="492"/>
      <c r="CC183" s="492"/>
      <c r="CD183" s="492"/>
      <c r="CE183" s="492"/>
      <c r="CF183" s="492" t="s">
        <v>124</v>
      </c>
      <c r="CG183" s="494" t="s">
        <v>1227</v>
      </c>
      <c r="CH183" s="492"/>
      <c r="CI183" s="492"/>
      <c r="CJ183" s="492"/>
      <c r="CK183" s="492"/>
      <c r="CL183" s="492"/>
      <c r="CM183" s="492"/>
      <c r="CN183" s="492" t="s">
        <v>124</v>
      </c>
      <c r="CO183" s="492"/>
      <c r="CP183" s="492"/>
      <c r="CQ183" s="492"/>
      <c r="CR183" s="492" t="s">
        <v>125</v>
      </c>
    </row>
    <row r="184" spans="1:96" s="288" customFormat="1" ht="30" customHeight="1">
      <c r="A184" s="492">
        <v>2500448655</v>
      </c>
      <c r="B184" s="493" t="s">
        <v>1228</v>
      </c>
      <c r="C184" s="494" t="s">
        <v>188</v>
      </c>
      <c r="D184" s="553">
        <v>45817</v>
      </c>
      <c r="E184" s="496" t="s">
        <v>100</v>
      </c>
      <c r="F184" s="496" t="s">
        <v>122</v>
      </c>
      <c r="G184" s="497" t="s">
        <v>1229</v>
      </c>
      <c r="H184" s="1139"/>
      <c r="I184" s="1139"/>
      <c r="J184" s="497" t="s">
        <v>118</v>
      </c>
      <c r="K184" s="493" t="s">
        <v>586</v>
      </c>
      <c r="L184" s="492" t="s">
        <v>104</v>
      </c>
      <c r="M184" s="498">
        <v>45818</v>
      </c>
      <c r="N184" s="492" t="s">
        <v>138</v>
      </c>
      <c r="O184" s="493" t="s">
        <v>1230</v>
      </c>
      <c r="P184" s="494" t="s">
        <v>1231</v>
      </c>
      <c r="Q184" s="494" t="s">
        <v>122</v>
      </c>
      <c r="R184" s="494" t="s">
        <v>123</v>
      </c>
      <c r="S184" s="492" t="str">
        <f t="shared" si="23"/>
        <v>N</v>
      </c>
      <c r="T184" s="495">
        <f t="shared" si="24"/>
        <v>0</v>
      </c>
      <c r="U184" s="499">
        <f t="shared" si="22"/>
        <v>0.57291666666666663</v>
      </c>
      <c r="V184" s="494"/>
      <c r="W184" s="494"/>
      <c r="X184" s="494"/>
      <c r="Y184" s="494"/>
      <c r="Z184" s="1312">
        <v>30500</v>
      </c>
      <c r="AA184" s="494"/>
      <c r="AB184" s="493" t="s">
        <v>1232</v>
      </c>
      <c r="AC184" s="494"/>
      <c r="AD184" s="494"/>
      <c r="AE184" s="494"/>
      <c r="AF184" s="494"/>
      <c r="AG184" s="492"/>
      <c r="AH184" s="778"/>
      <c r="AI184" s="492"/>
      <c r="AJ184" s="492"/>
      <c r="AK184" s="494"/>
      <c r="AL184" s="494"/>
      <c r="AM184" s="492"/>
      <c r="AN184" s="492"/>
      <c r="AO184" s="492" t="s">
        <v>124</v>
      </c>
      <c r="AP184" s="492"/>
      <c r="AQ184" s="492"/>
      <c r="AR184" s="492"/>
      <c r="AS184" s="492" t="s">
        <v>124</v>
      </c>
      <c r="AT184" s="492"/>
      <c r="AU184" s="492" t="s">
        <v>124</v>
      </c>
      <c r="AV184" s="492"/>
      <c r="AW184" s="492"/>
      <c r="AX184" s="492"/>
      <c r="AY184" s="492"/>
      <c r="AZ184" s="492"/>
      <c r="BA184" s="492" t="s">
        <v>124</v>
      </c>
      <c r="BB184" s="492" t="s">
        <v>143</v>
      </c>
      <c r="BC184" s="492" t="s">
        <v>124</v>
      </c>
      <c r="BD184" s="492"/>
      <c r="BE184" s="492"/>
      <c r="BF184" s="492"/>
      <c r="BG184" s="492"/>
      <c r="BH184" s="492"/>
      <c r="BI184" s="492"/>
      <c r="BJ184" s="492"/>
      <c r="BK184" s="492"/>
      <c r="BL184" s="492" t="s">
        <v>124</v>
      </c>
      <c r="BM184" s="492"/>
      <c r="BN184" s="492"/>
      <c r="BO184" s="492"/>
      <c r="BP184" s="492"/>
      <c r="BQ184" s="492"/>
      <c r="BR184" s="492"/>
      <c r="BS184" s="492"/>
      <c r="BT184" s="492"/>
      <c r="BU184" s="492"/>
      <c r="BV184" s="492"/>
      <c r="BW184" s="492"/>
      <c r="BX184" s="492"/>
      <c r="BY184" s="492"/>
      <c r="BZ184" s="492"/>
      <c r="CA184" s="492" t="s">
        <v>143</v>
      </c>
      <c r="CB184" s="492"/>
      <c r="CC184" s="492"/>
      <c r="CD184" s="492"/>
      <c r="CE184" s="492"/>
      <c r="CF184" s="492" t="s">
        <v>124</v>
      </c>
      <c r="CG184" s="494" t="s">
        <v>1233</v>
      </c>
      <c r="CH184" s="492"/>
      <c r="CI184" s="492"/>
      <c r="CJ184" s="492"/>
      <c r="CK184" s="492"/>
      <c r="CL184" s="492"/>
      <c r="CM184" s="492"/>
      <c r="CN184" s="492"/>
      <c r="CO184" s="492"/>
      <c r="CP184" s="492"/>
      <c r="CQ184" s="492"/>
      <c r="CR184" s="492" t="s">
        <v>125</v>
      </c>
    </row>
    <row r="185" spans="1:96" ht="27.65" customHeight="1">
      <c r="A185" s="5">
        <v>2300229029</v>
      </c>
      <c r="B185" s="48" t="s">
        <v>1234</v>
      </c>
      <c r="C185" s="2" t="s">
        <v>1235</v>
      </c>
      <c r="D185" s="18">
        <v>45006</v>
      </c>
      <c r="E185" s="1" t="s">
        <v>100</v>
      </c>
      <c r="F185" s="1" t="s">
        <v>122</v>
      </c>
      <c r="G185" s="21" t="s">
        <v>1236</v>
      </c>
      <c r="J185" s="21" t="s">
        <v>118</v>
      </c>
      <c r="K185" s="48" t="s">
        <v>171</v>
      </c>
      <c r="L185" s="5" t="s">
        <v>104</v>
      </c>
      <c r="M185" s="47">
        <v>45008</v>
      </c>
      <c r="N185" s="5" t="s">
        <v>138</v>
      </c>
      <c r="O185" s="48" t="s">
        <v>1237</v>
      </c>
      <c r="P185" s="2" t="s">
        <v>1238</v>
      </c>
      <c r="Q185" s="2" t="s">
        <v>158</v>
      </c>
      <c r="R185" s="2" t="s">
        <v>142</v>
      </c>
      <c r="S185" s="5" t="str">
        <f t="shared" si="23"/>
        <v>N/D</v>
      </c>
      <c r="T185" s="6" t="str">
        <f t="shared" si="24"/>
        <v>N/D</v>
      </c>
      <c r="U185" s="224" t="str">
        <f t="shared" si="22"/>
        <v>N/D</v>
      </c>
      <c r="AH185" s="5"/>
      <c r="AN185" s="5"/>
      <c r="AO185" s="5" t="s">
        <v>124</v>
      </c>
      <c r="AQ185" s="5" t="s">
        <v>143</v>
      </c>
      <c r="CR185" s="5" t="s">
        <v>125</v>
      </c>
    </row>
    <row r="186" spans="1:96" s="288" customFormat="1" ht="41.9" customHeight="1">
      <c r="A186" s="5">
        <v>2400146539</v>
      </c>
      <c r="B186" s="48" t="s">
        <v>1239</v>
      </c>
      <c r="C186" s="2" t="s">
        <v>1240</v>
      </c>
      <c r="D186" s="18">
        <v>45350</v>
      </c>
      <c r="E186" s="1" t="s">
        <v>100</v>
      </c>
      <c r="F186" s="2" t="s">
        <v>122</v>
      </c>
      <c r="G186" s="21" t="s">
        <v>1241</v>
      </c>
      <c r="H186" s="242"/>
      <c r="I186" s="242"/>
      <c r="J186" s="21" t="s">
        <v>118</v>
      </c>
      <c r="K186" s="48" t="s">
        <v>538</v>
      </c>
      <c r="L186" s="5" t="s">
        <v>104</v>
      </c>
      <c r="M186" s="47">
        <v>45351</v>
      </c>
      <c r="N186" s="5" t="s">
        <v>138</v>
      </c>
      <c r="O186" s="48" t="s">
        <v>291</v>
      </c>
      <c r="P186" s="2" t="s">
        <v>1242</v>
      </c>
      <c r="Q186" s="2" t="s">
        <v>1243</v>
      </c>
      <c r="R186" s="2" t="s">
        <v>142</v>
      </c>
      <c r="S186" s="5" t="str">
        <f t="shared" si="23"/>
        <v>N/D</v>
      </c>
      <c r="T186" s="6" t="str">
        <f t="shared" si="24"/>
        <v>N/D</v>
      </c>
      <c r="U186" s="224" t="str">
        <f t="shared" si="22"/>
        <v>N/D</v>
      </c>
      <c r="V186" s="2"/>
      <c r="W186" s="2"/>
      <c r="X186" s="2"/>
      <c r="Y186" s="2"/>
      <c r="Z186" s="1155">
        <v>0</v>
      </c>
      <c r="AA186" s="2"/>
      <c r="AB186" s="48" t="s">
        <v>1244</v>
      </c>
      <c r="AC186" s="2"/>
      <c r="AD186" s="2"/>
      <c r="AE186" s="2"/>
      <c r="AF186" s="2"/>
      <c r="AG186" s="5"/>
      <c r="AH186" s="5"/>
      <c r="AI186" s="5"/>
      <c r="AJ186" s="5"/>
      <c r="AK186" s="2"/>
      <c r="AL186" s="2"/>
      <c r="AM186" s="5"/>
      <c r="AN186" s="5"/>
      <c r="AO186" s="5" t="s">
        <v>124</v>
      </c>
      <c r="AP186" s="5"/>
      <c r="AQ186" s="5" t="s">
        <v>143</v>
      </c>
      <c r="AR186" s="5"/>
      <c r="AS186" s="5" t="s">
        <v>143</v>
      </c>
      <c r="AT186" s="5" t="s">
        <v>143</v>
      </c>
      <c r="AU186" s="5"/>
      <c r="AV186" s="5"/>
      <c r="AW186" s="5"/>
      <c r="AX186" s="5"/>
      <c r="AY186" s="5"/>
      <c r="AZ186" s="5"/>
      <c r="BA186" s="5"/>
      <c r="BB186" s="5"/>
      <c r="BC186" s="5"/>
      <c r="BD186" s="5"/>
      <c r="BE186" s="5" t="s">
        <v>143</v>
      </c>
      <c r="BF186" s="5"/>
      <c r="BG186" s="5" t="s">
        <v>143</v>
      </c>
      <c r="BH186" s="5"/>
      <c r="BI186" s="5"/>
      <c r="BJ186" s="5"/>
      <c r="BK186" s="5"/>
      <c r="BL186" s="5" t="s">
        <v>143</v>
      </c>
      <c r="BM186" s="5"/>
      <c r="BN186" s="5"/>
      <c r="BO186" s="5"/>
      <c r="BP186" s="5"/>
      <c r="BQ186" s="5"/>
      <c r="BR186" s="5"/>
      <c r="BS186" s="5"/>
      <c r="BT186" s="5"/>
      <c r="BU186" s="5"/>
      <c r="BV186" s="5"/>
      <c r="BW186" s="5"/>
      <c r="BX186" s="5"/>
      <c r="BY186" s="5"/>
      <c r="BZ186" s="5"/>
      <c r="CA186" s="5"/>
      <c r="CB186" s="5"/>
      <c r="CC186" s="5" t="s">
        <v>143</v>
      </c>
      <c r="CD186" s="5"/>
      <c r="CE186" s="5"/>
      <c r="CF186" s="5"/>
      <c r="CG186" s="2"/>
      <c r="CH186" s="5"/>
      <c r="CI186" s="5"/>
      <c r="CJ186" s="5"/>
      <c r="CK186" s="5"/>
      <c r="CL186" s="5"/>
      <c r="CM186" s="5"/>
      <c r="CN186" s="5"/>
      <c r="CO186" s="5"/>
      <c r="CP186" s="5"/>
      <c r="CQ186" s="5"/>
      <c r="CR186" s="5" t="s">
        <v>125</v>
      </c>
    </row>
    <row r="187" spans="1:96" s="288" customFormat="1" ht="81" customHeight="1">
      <c r="A187" s="492">
        <v>2500861059</v>
      </c>
      <c r="B187" s="493" t="s">
        <v>1245</v>
      </c>
      <c r="C187" s="494" t="s">
        <v>97</v>
      </c>
      <c r="D187" s="553">
        <v>45947</v>
      </c>
      <c r="E187" s="496" t="s">
        <v>1246</v>
      </c>
      <c r="F187" s="496" t="s">
        <v>100</v>
      </c>
      <c r="G187" s="497" t="s">
        <v>1247</v>
      </c>
      <c r="H187" s="1139"/>
      <c r="I187" s="1139"/>
      <c r="J187" s="497" t="s">
        <v>162</v>
      </c>
      <c r="K187" s="493" t="s">
        <v>163</v>
      </c>
      <c r="L187" s="492" t="s">
        <v>104</v>
      </c>
      <c r="M187" s="498">
        <v>45951</v>
      </c>
      <c r="N187" s="492" t="s">
        <v>105</v>
      </c>
      <c r="O187" s="493" t="s">
        <v>1248</v>
      </c>
      <c r="P187" s="494" t="s">
        <v>680</v>
      </c>
      <c r="Q187" s="494" t="s">
        <v>122</v>
      </c>
      <c r="R187" s="494" t="s">
        <v>123</v>
      </c>
      <c r="S187" s="492" t="str">
        <f t="shared" si="23"/>
        <v>BAIXADA</v>
      </c>
      <c r="T187" s="495" t="str">
        <f t="shared" si="24"/>
        <v>BANCO BRADESCO S.A.</v>
      </c>
      <c r="U187" s="499">
        <f t="shared" si="22"/>
        <v>0.45833333333333331</v>
      </c>
      <c r="V187" s="494"/>
      <c r="W187" s="494"/>
      <c r="X187" s="494"/>
      <c r="Y187" s="494"/>
      <c r="Z187" s="1154"/>
      <c r="AA187" s="494"/>
      <c r="AB187" s="493"/>
      <c r="AC187" s="494"/>
      <c r="AD187" s="494"/>
      <c r="AE187" s="494"/>
      <c r="AF187" s="494"/>
      <c r="AG187" s="492"/>
      <c r="AH187" s="778"/>
      <c r="AI187" s="492"/>
      <c r="AJ187" s="492"/>
      <c r="AK187" s="494"/>
      <c r="AL187" s="494"/>
      <c r="AM187" s="492"/>
      <c r="AN187" s="694"/>
      <c r="AO187" s="492" t="s">
        <v>124</v>
      </c>
      <c r="AP187" s="492"/>
      <c r="AQ187" s="492"/>
      <c r="AR187" s="492"/>
      <c r="AS187" s="492"/>
      <c r="AT187" s="492"/>
      <c r="AU187" s="492"/>
      <c r="AV187" s="492"/>
      <c r="AW187" s="492"/>
      <c r="AX187" s="492"/>
      <c r="AY187" s="492"/>
      <c r="AZ187" s="492"/>
      <c r="BA187" s="492"/>
      <c r="BB187" s="492"/>
      <c r="BC187" s="492"/>
      <c r="BD187" s="492"/>
      <c r="BE187" s="492"/>
      <c r="BF187" s="492"/>
      <c r="BG187" s="492"/>
      <c r="BH187" s="492"/>
      <c r="BI187" s="492"/>
      <c r="BJ187" s="492"/>
      <c r="BK187" s="492"/>
      <c r="BL187" s="492"/>
      <c r="BM187" s="492"/>
      <c r="BN187" s="492"/>
      <c r="BO187" s="492"/>
      <c r="BP187" s="492"/>
      <c r="BQ187" s="492"/>
      <c r="BR187" s="492"/>
      <c r="BS187" s="492"/>
      <c r="BT187" s="492"/>
      <c r="BU187" s="492"/>
      <c r="BV187" s="492"/>
      <c r="BW187" s="492"/>
      <c r="BX187" s="492"/>
      <c r="BY187" s="492"/>
      <c r="BZ187" s="492"/>
      <c r="CA187" s="492"/>
      <c r="CB187" s="492"/>
      <c r="CC187" s="492"/>
      <c r="CD187" s="492"/>
      <c r="CE187" s="492"/>
      <c r="CF187" s="492"/>
      <c r="CG187" s="494"/>
      <c r="CH187" s="492"/>
      <c r="CI187" s="492"/>
      <c r="CJ187" s="492"/>
      <c r="CK187" s="492"/>
      <c r="CL187" s="492"/>
      <c r="CM187" s="492"/>
      <c r="CN187" s="492"/>
      <c r="CO187" s="492"/>
      <c r="CP187" s="492"/>
      <c r="CQ187" s="492"/>
      <c r="CR187" s="492" t="s">
        <v>125</v>
      </c>
    </row>
    <row r="188" spans="1:96" ht="69" customHeight="1">
      <c r="A188" s="5">
        <v>2400591971</v>
      </c>
      <c r="B188" s="48" t="s">
        <v>1249</v>
      </c>
      <c r="C188" s="2" t="s">
        <v>1250</v>
      </c>
      <c r="D188" s="18">
        <v>45476</v>
      </c>
      <c r="E188" s="1" t="s">
        <v>1251</v>
      </c>
      <c r="F188" s="2" t="s">
        <v>122</v>
      </c>
      <c r="G188" s="21" t="s">
        <v>1252</v>
      </c>
      <c r="J188" s="21" t="s">
        <v>277</v>
      </c>
      <c r="K188" s="48" t="s">
        <v>103</v>
      </c>
      <c r="L188" s="5" t="s">
        <v>104</v>
      </c>
      <c r="M188" s="47">
        <v>45488</v>
      </c>
      <c r="N188" s="5" t="s">
        <v>138</v>
      </c>
      <c r="O188" s="48" t="s">
        <v>1253</v>
      </c>
      <c r="P188" s="2" t="s">
        <v>1254</v>
      </c>
      <c r="Q188" s="2" t="s">
        <v>1255</v>
      </c>
      <c r="R188" s="2" t="s">
        <v>109</v>
      </c>
      <c r="S188" s="5" t="str">
        <f t="shared" si="23"/>
        <v>N/D</v>
      </c>
      <c r="T188" s="6" t="str">
        <f t="shared" si="24"/>
        <v>N/D</v>
      </c>
      <c r="U188" s="224" t="str">
        <f t="shared" si="22"/>
        <v>N/D</v>
      </c>
      <c r="Z188" s="1155" t="s">
        <v>1256</v>
      </c>
      <c r="AF188" s="2" t="s">
        <v>563</v>
      </c>
      <c r="AH188" s="5"/>
      <c r="AN188" s="5"/>
      <c r="AO188" s="5" t="s">
        <v>124</v>
      </c>
      <c r="AQ188" s="5" t="s">
        <v>143</v>
      </c>
      <c r="AS188" s="5" t="s">
        <v>143</v>
      </c>
      <c r="AT188" s="5" t="s">
        <v>143</v>
      </c>
      <c r="BL188" s="5" t="s">
        <v>143</v>
      </c>
      <c r="CG188" s="2" t="s">
        <v>1201</v>
      </c>
      <c r="CR188" s="5" t="s">
        <v>125</v>
      </c>
    </row>
    <row r="189" spans="1:96" s="288" customFormat="1" ht="42.65" customHeight="1">
      <c r="A189" s="5">
        <v>2300222696</v>
      </c>
      <c r="B189" s="48" t="s">
        <v>1257</v>
      </c>
      <c r="C189" s="2" t="s">
        <v>1258</v>
      </c>
      <c r="D189" s="18">
        <v>44988</v>
      </c>
      <c r="E189" s="1" t="s">
        <v>100</v>
      </c>
      <c r="F189" s="1" t="s">
        <v>122</v>
      </c>
      <c r="G189" s="21" t="s">
        <v>1259</v>
      </c>
      <c r="H189" s="242"/>
      <c r="I189" s="242"/>
      <c r="J189" s="21" t="s">
        <v>258</v>
      </c>
      <c r="K189" s="48" t="s">
        <v>447</v>
      </c>
      <c r="L189" s="5" t="s">
        <v>104</v>
      </c>
      <c r="M189" s="47">
        <v>45006</v>
      </c>
      <c r="N189" s="5" t="s">
        <v>138</v>
      </c>
      <c r="O189" s="48" t="s">
        <v>1260</v>
      </c>
      <c r="P189" s="3" t="s">
        <v>1261</v>
      </c>
      <c r="Q189" s="2" t="s">
        <v>1262</v>
      </c>
      <c r="R189" s="2" t="s">
        <v>142</v>
      </c>
      <c r="S189" s="5" t="str">
        <f t="shared" si="23"/>
        <v>N/D</v>
      </c>
      <c r="T189" s="6" t="str">
        <f t="shared" si="24"/>
        <v>N/D</v>
      </c>
      <c r="U189" s="224" t="str">
        <f t="shared" si="22"/>
        <v>N/D</v>
      </c>
      <c r="V189" s="2"/>
      <c r="W189" s="2"/>
      <c r="X189" s="2"/>
      <c r="Y189" s="2"/>
      <c r="Z189" s="1155" t="s">
        <v>431</v>
      </c>
      <c r="AA189" s="2"/>
      <c r="AB189" s="845" t="s">
        <v>1263</v>
      </c>
      <c r="AC189" s="2"/>
      <c r="AD189" s="2"/>
      <c r="AE189" s="2"/>
      <c r="AF189" s="2"/>
      <c r="AG189" s="5"/>
      <c r="AH189" s="5"/>
      <c r="AI189" s="5"/>
      <c r="AJ189" s="5"/>
      <c r="AK189" s="2"/>
      <c r="AL189" s="2"/>
      <c r="AM189" s="5"/>
      <c r="AN189" s="5"/>
      <c r="AO189" s="5" t="s">
        <v>124</v>
      </c>
      <c r="AP189" s="5"/>
      <c r="AQ189" s="5" t="s">
        <v>143</v>
      </c>
      <c r="AR189" s="5"/>
      <c r="AS189" s="5" t="s">
        <v>143</v>
      </c>
      <c r="AT189" s="5" t="s">
        <v>143</v>
      </c>
      <c r="AU189" s="5"/>
      <c r="AV189" s="5" t="s">
        <v>143</v>
      </c>
      <c r="AW189" s="5"/>
      <c r="AX189" s="5"/>
      <c r="AY189" s="5"/>
      <c r="AZ189" s="5" t="s">
        <v>143</v>
      </c>
      <c r="BA189" s="5"/>
      <c r="BB189" s="5"/>
      <c r="BC189" s="5"/>
      <c r="BD189" s="5"/>
      <c r="BE189" s="5"/>
      <c r="BF189" s="5"/>
      <c r="BG189" s="5"/>
      <c r="BH189" s="5"/>
      <c r="BI189" s="5"/>
      <c r="BJ189" s="5"/>
      <c r="BK189" s="5"/>
      <c r="BL189" s="5" t="s">
        <v>143</v>
      </c>
      <c r="BM189" s="5"/>
      <c r="BN189" s="5"/>
      <c r="BO189" s="5"/>
      <c r="BP189" s="5"/>
      <c r="BQ189" s="5"/>
      <c r="BR189" s="5"/>
      <c r="BS189" s="5"/>
      <c r="BT189" s="5"/>
      <c r="BU189" s="5" t="s">
        <v>143</v>
      </c>
      <c r="BV189" s="5"/>
      <c r="BW189" s="5"/>
      <c r="BX189" s="5"/>
      <c r="BY189" s="5"/>
      <c r="BZ189" s="5"/>
      <c r="CA189" s="5"/>
      <c r="CB189" s="5"/>
      <c r="CC189" s="5" t="s">
        <v>143</v>
      </c>
      <c r="CD189" s="5"/>
      <c r="CE189" s="5"/>
      <c r="CF189" s="5"/>
      <c r="CG189" s="2"/>
      <c r="CH189" s="5"/>
      <c r="CI189" s="5"/>
      <c r="CJ189" s="5"/>
      <c r="CK189" s="5"/>
      <c r="CL189" s="5"/>
      <c r="CM189" s="5"/>
      <c r="CN189" s="5"/>
      <c r="CO189" s="5"/>
      <c r="CP189" s="5"/>
      <c r="CQ189" s="5"/>
      <c r="CR189" s="5" t="s">
        <v>125</v>
      </c>
    </row>
    <row r="190" spans="1:96" s="288" customFormat="1" ht="86.15" customHeight="1">
      <c r="A190" s="5">
        <v>2400605897</v>
      </c>
      <c r="B190" s="48" t="s">
        <v>1264</v>
      </c>
      <c r="C190" s="2" t="s">
        <v>1265</v>
      </c>
      <c r="D190" s="18">
        <v>45476</v>
      </c>
      <c r="E190" s="556" t="s">
        <v>1266</v>
      </c>
      <c r="F190" s="1" t="s">
        <v>182</v>
      </c>
      <c r="G190" s="21" t="s">
        <v>1267</v>
      </c>
      <c r="H190" s="242"/>
      <c r="I190" s="242"/>
      <c r="J190" s="21" t="s">
        <v>162</v>
      </c>
      <c r="K190" s="48" t="s">
        <v>163</v>
      </c>
      <c r="L190" s="5" t="s">
        <v>104</v>
      </c>
      <c r="M190" s="47">
        <v>45499</v>
      </c>
      <c r="N190" s="5" t="s">
        <v>105</v>
      </c>
      <c r="O190" s="48" t="s">
        <v>1268</v>
      </c>
      <c r="P190" s="2" t="s">
        <v>14020</v>
      </c>
      <c r="Q190" s="2" t="s">
        <v>158</v>
      </c>
      <c r="R190" s="2" t="s">
        <v>123</v>
      </c>
      <c r="S190" s="5" t="str">
        <f t="shared" si="23"/>
        <v>N/D</v>
      </c>
      <c r="T190" s="6" t="str">
        <f t="shared" si="24"/>
        <v>N/D</v>
      </c>
      <c r="U190" s="224" t="str">
        <f t="shared" si="22"/>
        <v>N/D</v>
      </c>
      <c r="V190" s="2"/>
      <c r="W190" s="2"/>
      <c r="X190" s="2"/>
      <c r="Y190" s="2"/>
      <c r="Z190" s="1155"/>
      <c r="AA190" s="2"/>
      <c r="AB190" s="48"/>
      <c r="AC190" s="2"/>
      <c r="AD190" s="2"/>
      <c r="AE190" s="2"/>
      <c r="AF190" s="2"/>
      <c r="AG190" s="5"/>
      <c r="AH190" s="5"/>
      <c r="AI190" s="5"/>
      <c r="AJ190" s="5"/>
      <c r="AK190" s="2"/>
      <c r="AL190" s="2"/>
      <c r="AM190" s="5"/>
      <c r="AN190" s="5"/>
      <c r="AO190" s="5" t="s">
        <v>124</v>
      </c>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2"/>
      <c r="CH190" s="5"/>
      <c r="CI190" s="5"/>
      <c r="CJ190" s="5"/>
      <c r="CK190" s="5"/>
      <c r="CL190" s="5"/>
      <c r="CM190" s="5"/>
      <c r="CN190" s="5"/>
      <c r="CO190" s="5"/>
      <c r="CP190" s="5"/>
      <c r="CQ190" s="5"/>
      <c r="CR190" s="5" t="s">
        <v>125</v>
      </c>
    </row>
    <row r="191" spans="1:96" ht="69" customHeight="1">
      <c r="A191" s="1116">
        <v>2300247554</v>
      </c>
      <c r="B191" s="48" t="s">
        <v>1269</v>
      </c>
      <c r="C191" s="2" t="s">
        <v>779</v>
      </c>
      <c r="D191" s="18">
        <v>45006</v>
      </c>
      <c r="E191" s="1" t="s">
        <v>780</v>
      </c>
      <c r="F191" s="1" t="s">
        <v>100</v>
      </c>
      <c r="G191" s="21" t="s">
        <v>1270</v>
      </c>
      <c r="J191" s="21" t="s">
        <v>118</v>
      </c>
      <c r="K191" s="48" t="s">
        <v>190</v>
      </c>
      <c r="L191" s="5" t="s">
        <v>104</v>
      </c>
      <c r="M191" s="47">
        <v>45013</v>
      </c>
      <c r="N191" s="5" t="s">
        <v>138</v>
      </c>
      <c r="O191" s="48" t="s">
        <v>503</v>
      </c>
      <c r="P191" s="3" t="s">
        <v>1271</v>
      </c>
      <c r="Q191" s="2" t="s">
        <v>1272</v>
      </c>
      <c r="R191" s="2" t="s">
        <v>546</v>
      </c>
      <c r="S191" s="5" t="str">
        <f t="shared" si="23"/>
        <v>N/D</v>
      </c>
      <c r="T191" s="6" t="str">
        <f t="shared" si="24"/>
        <v>N/D</v>
      </c>
      <c r="U191" s="224" t="str">
        <f t="shared" si="22"/>
        <v>N/D</v>
      </c>
      <c r="Z191" s="1311" t="s">
        <v>1273</v>
      </c>
      <c r="AA191" s="849">
        <v>396000</v>
      </c>
      <c r="AB191" s="648" t="s">
        <v>1274</v>
      </c>
      <c r="AH191" s="5"/>
      <c r="AN191" s="5"/>
      <c r="AO191" s="5" t="s">
        <v>124</v>
      </c>
      <c r="AQ191" s="5" t="s">
        <v>143</v>
      </c>
      <c r="AS191" s="5" t="s">
        <v>143</v>
      </c>
      <c r="AT191" s="5" t="s">
        <v>143</v>
      </c>
      <c r="BU191" s="5" t="s">
        <v>143</v>
      </c>
      <c r="CK191" s="5" t="s">
        <v>143</v>
      </c>
      <c r="CR191" s="5" t="s">
        <v>125</v>
      </c>
    </row>
    <row r="192" spans="1:96" s="492" customFormat="1" ht="47.9" customHeight="1">
      <c r="A192" s="492">
        <v>2600015318</v>
      </c>
      <c r="B192" s="493" t="s">
        <v>1275</v>
      </c>
      <c r="C192" s="494" t="s">
        <v>1276</v>
      </c>
      <c r="D192" s="553">
        <v>46010</v>
      </c>
      <c r="E192" s="496" t="s">
        <v>100</v>
      </c>
      <c r="F192" s="496" t="s">
        <v>122</v>
      </c>
      <c r="G192" s="497" t="s">
        <v>1277</v>
      </c>
      <c r="H192" s="1139"/>
      <c r="I192" s="1139"/>
      <c r="J192" s="497" t="s">
        <v>277</v>
      </c>
      <c r="K192" s="493" t="s">
        <v>119</v>
      </c>
      <c r="L192" s="492" t="s">
        <v>104</v>
      </c>
      <c r="M192" s="498">
        <v>46034</v>
      </c>
      <c r="N192" s="492" t="s">
        <v>138</v>
      </c>
      <c r="O192" s="493" t="s">
        <v>1278</v>
      </c>
      <c r="P192" s="494" t="s">
        <v>121</v>
      </c>
      <c r="Q192" s="494" t="s">
        <v>122</v>
      </c>
      <c r="R192" s="494" t="s">
        <v>123</v>
      </c>
      <c r="S192" s="492" t="str">
        <f t="shared" si="23"/>
        <v>N</v>
      </c>
      <c r="T192" s="495">
        <v>46160</v>
      </c>
      <c r="U192" s="499">
        <f t="shared" si="22"/>
        <v>0.5625</v>
      </c>
      <c r="V192" s="494"/>
      <c r="W192" s="494"/>
      <c r="X192" s="494"/>
      <c r="Y192" s="494"/>
      <c r="Z192" s="1237" t="s">
        <v>1279</v>
      </c>
      <c r="AA192" s="494"/>
      <c r="AB192" s="493" t="s">
        <v>14119</v>
      </c>
      <c r="AC192" s="494"/>
      <c r="AD192" s="494" t="s">
        <v>1280</v>
      </c>
      <c r="AE192" s="494"/>
      <c r="AF192" s="494" t="s">
        <v>689</v>
      </c>
      <c r="AH192" s="694"/>
      <c r="AK192" s="494"/>
      <c r="AL192" s="494"/>
      <c r="AN192" s="694"/>
      <c r="AO192" s="492" t="s">
        <v>124</v>
      </c>
      <c r="AQ192" s="492" t="s">
        <v>124</v>
      </c>
      <c r="AS192" s="492" t="s">
        <v>124</v>
      </c>
      <c r="AT192" s="492" t="s">
        <v>124</v>
      </c>
      <c r="AZ192" s="492" t="s">
        <v>124</v>
      </c>
      <c r="BG192" s="492" t="s">
        <v>124</v>
      </c>
      <c r="BL192" s="492" t="s">
        <v>124</v>
      </c>
      <c r="CC192" s="492" t="s">
        <v>124</v>
      </c>
      <c r="CG192" s="494"/>
      <c r="CR192" s="492" t="s">
        <v>125</v>
      </c>
    </row>
    <row r="193" spans="1:96" s="302" customFormat="1" ht="27.65" customHeight="1">
      <c r="A193" s="492">
        <v>2500440355</v>
      </c>
      <c r="B193" s="493" t="s">
        <v>1281</v>
      </c>
      <c r="C193" s="494" t="s">
        <v>906</v>
      </c>
      <c r="D193" s="553">
        <v>45811</v>
      </c>
      <c r="E193" s="496" t="s">
        <v>100</v>
      </c>
      <c r="F193" s="494" t="s">
        <v>122</v>
      </c>
      <c r="G193" s="497" t="s">
        <v>1282</v>
      </c>
      <c r="H193" s="1139"/>
      <c r="I193" s="1139"/>
      <c r="J193" s="497" t="s">
        <v>258</v>
      </c>
      <c r="K193" s="493" t="s">
        <v>1283</v>
      </c>
      <c r="L193" s="492" t="s">
        <v>104</v>
      </c>
      <c r="M193" s="498">
        <v>45814</v>
      </c>
      <c r="N193" s="492" t="s">
        <v>138</v>
      </c>
      <c r="O193" s="493" t="s">
        <v>139</v>
      </c>
      <c r="P193" s="494" t="s">
        <v>1284</v>
      </c>
      <c r="Q193" s="494" t="s">
        <v>122</v>
      </c>
      <c r="R193" s="494" t="s">
        <v>123</v>
      </c>
      <c r="S193" s="492" t="str">
        <f t="shared" si="23"/>
        <v>BAIXADO</v>
      </c>
      <c r="T193" s="495" t="str">
        <f t="shared" ref="T193:T200" si="25">_xlfn.XLOOKUP($A193,GCPJ,DATA,"N/D",0,-1)</f>
        <v>-</v>
      </c>
      <c r="U193" s="499">
        <f t="shared" si="22"/>
        <v>0.64583333333333337</v>
      </c>
      <c r="V193" s="494"/>
      <c r="W193" s="494"/>
      <c r="X193" s="494"/>
      <c r="Y193" s="494"/>
      <c r="Z193" s="1154" t="s">
        <v>150</v>
      </c>
      <c r="AA193" s="494"/>
      <c r="AB193" s="493"/>
      <c r="AC193" s="494"/>
      <c r="AD193" s="494"/>
      <c r="AE193" s="494"/>
      <c r="AF193" s="494"/>
      <c r="AG193" s="492"/>
      <c r="AH193" s="778"/>
      <c r="AI193" s="492"/>
      <c r="AJ193" s="492"/>
      <c r="AK193" s="494"/>
      <c r="AL193" s="494"/>
      <c r="AM193" s="492"/>
      <c r="AN193" s="492"/>
      <c r="AO193" s="492" t="s">
        <v>124</v>
      </c>
      <c r="AP193" s="492"/>
      <c r="AQ193" s="492" t="s">
        <v>124</v>
      </c>
      <c r="AR193" s="492"/>
      <c r="AS193" s="492" t="s">
        <v>124</v>
      </c>
      <c r="AT193" s="492" t="s">
        <v>124</v>
      </c>
      <c r="AU193" s="492"/>
      <c r="AV193" s="492"/>
      <c r="AW193" s="492"/>
      <c r="AX193" s="492"/>
      <c r="AY193" s="492"/>
      <c r="AZ193" s="492" t="s">
        <v>124</v>
      </c>
      <c r="BA193" s="492"/>
      <c r="BB193" s="492"/>
      <c r="BC193" s="492"/>
      <c r="BD193" s="492"/>
      <c r="BE193" s="492"/>
      <c r="BF193" s="492"/>
      <c r="BG193" s="492" t="s">
        <v>124</v>
      </c>
      <c r="BH193" s="492"/>
      <c r="BI193" s="492"/>
      <c r="BJ193" s="492"/>
      <c r="BK193" s="492"/>
      <c r="BL193" s="492" t="s">
        <v>124</v>
      </c>
      <c r="BM193" s="492"/>
      <c r="BN193" s="492"/>
      <c r="BO193" s="492"/>
      <c r="BP193" s="492"/>
      <c r="BQ193" s="492"/>
      <c r="BR193" s="492"/>
      <c r="BS193" s="492"/>
      <c r="BT193" s="492"/>
      <c r="BU193" s="492"/>
      <c r="BV193" s="492"/>
      <c r="BW193" s="492"/>
      <c r="BX193" s="492"/>
      <c r="BY193" s="492"/>
      <c r="BZ193" s="492"/>
      <c r="CA193" s="492"/>
      <c r="CB193" s="492"/>
      <c r="CC193" s="492" t="s">
        <v>124</v>
      </c>
      <c r="CD193" s="492"/>
      <c r="CE193" s="492"/>
      <c r="CF193" s="492"/>
      <c r="CG193" s="494"/>
      <c r="CH193" s="492"/>
      <c r="CI193" s="492"/>
      <c r="CJ193" s="492"/>
      <c r="CK193" s="492"/>
      <c r="CL193" s="492"/>
      <c r="CM193" s="492"/>
      <c r="CN193" s="492"/>
      <c r="CO193" s="492"/>
      <c r="CP193" s="492"/>
      <c r="CQ193" s="492"/>
      <c r="CR193" s="492" t="s">
        <v>125</v>
      </c>
    </row>
    <row r="194" spans="1:96" s="503" customFormat="1" ht="42" customHeight="1">
      <c r="A194" s="89">
        <v>2300228153</v>
      </c>
      <c r="B194" s="90" t="s">
        <v>1285</v>
      </c>
      <c r="C194" s="3" t="s">
        <v>906</v>
      </c>
      <c r="D194" s="14">
        <v>45007</v>
      </c>
      <c r="E194" s="3" t="s">
        <v>100</v>
      </c>
      <c r="F194" s="3" t="s">
        <v>122</v>
      </c>
      <c r="G194" s="20" t="s">
        <v>1282</v>
      </c>
      <c r="H194" s="50"/>
      <c r="I194" s="50"/>
      <c r="J194" s="20" t="s">
        <v>258</v>
      </c>
      <c r="K194" s="90" t="s">
        <v>1283</v>
      </c>
      <c r="L194" s="89" t="s">
        <v>104</v>
      </c>
      <c r="M194" s="919">
        <v>45009</v>
      </c>
      <c r="N194" s="89" t="s">
        <v>138</v>
      </c>
      <c r="O194" s="90" t="s">
        <v>1286</v>
      </c>
      <c r="P194" s="3" t="s">
        <v>1287</v>
      </c>
      <c r="Q194" s="3" t="s">
        <v>1288</v>
      </c>
      <c r="R194" s="3" t="s">
        <v>219</v>
      </c>
      <c r="S194" s="89" t="str">
        <f t="shared" si="23"/>
        <v>N/D</v>
      </c>
      <c r="T194" s="837" t="str">
        <f t="shared" si="25"/>
        <v>N/D</v>
      </c>
      <c r="U194" s="838" t="str">
        <f t="shared" si="22"/>
        <v>N/D</v>
      </c>
      <c r="V194" s="3"/>
      <c r="W194" s="3"/>
      <c r="X194" s="3"/>
      <c r="Y194" s="3"/>
      <c r="Z194" s="1170"/>
      <c r="AA194" s="693" t="s">
        <v>1289</v>
      </c>
      <c r="AB194" s="648" t="s">
        <v>1290</v>
      </c>
      <c r="AC194" s="3"/>
      <c r="AD194" s="3"/>
      <c r="AE194" s="3"/>
      <c r="AF194" s="3"/>
      <c r="AG194" s="89"/>
      <c r="AH194" s="89"/>
      <c r="AI194" s="89"/>
      <c r="AJ194" s="89"/>
      <c r="AK194" s="3"/>
      <c r="AL194" s="3"/>
      <c r="AM194" s="89"/>
      <c r="AN194" s="89"/>
      <c r="AO194" s="89" t="s">
        <v>124</v>
      </c>
      <c r="AP194" s="89"/>
      <c r="AQ194" s="89"/>
      <c r="AR194" s="89"/>
      <c r="AS194" s="89"/>
      <c r="AT194" s="89"/>
      <c r="AU194" s="89" t="s">
        <v>143</v>
      </c>
      <c r="AV194" s="89"/>
      <c r="AW194" s="89"/>
      <c r="AX194" s="89"/>
      <c r="AY194" s="89"/>
      <c r="AZ194" s="89" t="s">
        <v>143</v>
      </c>
      <c r="BA194" s="89"/>
      <c r="BB194" s="89"/>
      <c r="BC194" s="89"/>
      <c r="BD194" s="89"/>
      <c r="BE194" s="89"/>
      <c r="BF194" s="89"/>
      <c r="BG194" s="89"/>
      <c r="BH194" s="89"/>
      <c r="BI194" s="89"/>
      <c r="BJ194" s="89"/>
      <c r="BK194" s="89"/>
      <c r="BL194" s="89"/>
      <c r="BM194" s="89"/>
      <c r="BN194" s="89"/>
      <c r="BO194" s="89"/>
      <c r="BP194" s="89"/>
      <c r="BQ194" s="89"/>
      <c r="BR194" s="89"/>
      <c r="BS194" s="89"/>
      <c r="BT194" s="89"/>
      <c r="BU194" s="89"/>
      <c r="BV194" s="89"/>
      <c r="BW194" s="89"/>
      <c r="BX194" s="89"/>
      <c r="BY194" s="89"/>
      <c r="BZ194" s="89"/>
      <c r="CA194" s="89"/>
      <c r="CB194" s="89"/>
      <c r="CC194" s="89"/>
      <c r="CD194" s="89"/>
      <c r="CE194" s="89"/>
      <c r="CF194" s="89"/>
      <c r="CG194" s="3"/>
      <c r="CH194" s="89"/>
      <c r="CI194" s="89"/>
      <c r="CJ194" s="89"/>
      <c r="CK194" s="89"/>
      <c r="CL194" s="89"/>
      <c r="CM194" s="89"/>
      <c r="CN194" s="89"/>
      <c r="CO194" s="89"/>
      <c r="CP194" s="89"/>
      <c r="CQ194" s="89"/>
      <c r="CR194" s="89" t="s">
        <v>125</v>
      </c>
    </row>
    <row r="195" spans="1:96" ht="37.4" customHeight="1">
      <c r="A195" s="22">
        <v>2100020079</v>
      </c>
      <c r="B195" s="49" t="s">
        <v>1291</v>
      </c>
      <c r="C195" s="19" t="s">
        <v>1292</v>
      </c>
      <c r="D195" s="18">
        <v>44167</v>
      </c>
      <c r="E195" s="1" t="s">
        <v>100</v>
      </c>
      <c r="F195" s="1" t="s">
        <v>122</v>
      </c>
      <c r="G195" s="19" t="s">
        <v>1293</v>
      </c>
      <c r="H195" s="49"/>
      <c r="I195" s="49"/>
      <c r="J195" s="19" t="s">
        <v>284</v>
      </c>
      <c r="K195" s="135" t="s">
        <v>586</v>
      </c>
      <c r="L195" s="3" t="s">
        <v>104</v>
      </c>
      <c r="M195" s="45"/>
      <c r="N195" s="1" t="s">
        <v>138</v>
      </c>
      <c r="O195" s="135" t="s">
        <v>1294</v>
      </c>
      <c r="P195" s="13" t="s">
        <v>1295</v>
      </c>
      <c r="Q195" s="13" t="s">
        <v>158</v>
      </c>
      <c r="R195" s="1" t="s">
        <v>142</v>
      </c>
      <c r="S195" s="5" t="str">
        <f t="shared" si="23"/>
        <v>N/D</v>
      </c>
      <c r="T195" s="6" t="str">
        <f t="shared" si="25"/>
        <v>N/D</v>
      </c>
      <c r="U195" s="224" t="str">
        <f t="shared" si="22"/>
        <v>N/D</v>
      </c>
      <c r="AH195" s="5"/>
      <c r="AN195" s="5"/>
      <c r="AQ195" s="1"/>
      <c r="AR195" s="1"/>
      <c r="AS195" s="1"/>
      <c r="AT195" s="1"/>
      <c r="AU195" s="1"/>
      <c r="AV195" s="1"/>
      <c r="AW195" s="1"/>
      <c r="AX195" s="1"/>
      <c r="AY195" s="1"/>
      <c r="AZ195" s="1"/>
      <c r="BA195" s="1"/>
      <c r="BB195" s="1"/>
      <c r="BC195" s="1"/>
      <c r="BD195" s="1"/>
      <c r="BE195" s="1"/>
      <c r="BF195" s="1"/>
      <c r="BG195" s="1"/>
      <c r="BH195" s="1"/>
      <c r="BI195" s="1"/>
      <c r="BJ195" s="1"/>
      <c r="BK195" s="1"/>
      <c r="BL195" s="2"/>
      <c r="BM195" s="2"/>
      <c r="BN195" s="2"/>
      <c r="BO195" s="2"/>
      <c r="BP195" s="2"/>
      <c r="BQ195" s="2"/>
      <c r="BR195" s="2"/>
      <c r="BS195" s="2"/>
      <c r="BT195" s="2"/>
      <c r="BU195" s="1"/>
      <c r="BV195" s="2"/>
      <c r="BW195" s="2"/>
      <c r="BX195" s="2"/>
      <c r="BY195" s="2"/>
      <c r="BZ195" s="2"/>
      <c r="CA195" s="2"/>
      <c r="CB195" s="2"/>
      <c r="CC195" s="2"/>
      <c r="CD195" s="2"/>
      <c r="CE195" s="2"/>
      <c r="CF195" s="2"/>
      <c r="CH195" s="2"/>
      <c r="CI195" s="2"/>
      <c r="CJ195" s="2"/>
      <c r="CK195" s="2"/>
      <c r="CL195" s="2"/>
      <c r="CM195" s="2"/>
      <c r="CN195" s="2"/>
      <c r="CO195" s="2"/>
      <c r="CP195" s="2"/>
      <c r="CQ195" s="2"/>
      <c r="CR195" s="5" t="s">
        <v>125</v>
      </c>
    </row>
    <row r="196" spans="1:96" s="288" customFormat="1" ht="27.65" customHeight="1">
      <c r="A196" s="5">
        <v>2200847299</v>
      </c>
      <c r="B196" s="48" t="s">
        <v>1291</v>
      </c>
      <c r="C196" s="19" t="s">
        <v>1292</v>
      </c>
      <c r="D196" s="18">
        <v>44841</v>
      </c>
      <c r="E196" s="1" t="s">
        <v>100</v>
      </c>
      <c r="F196" s="2" t="s">
        <v>122</v>
      </c>
      <c r="G196" s="21" t="s">
        <v>1296</v>
      </c>
      <c r="H196" s="242"/>
      <c r="I196" s="242"/>
      <c r="J196" s="21" t="s">
        <v>118</v>
      </c>
      <c r="K196" s="48" t="s">
        <v>586</v>
      </c>
      <c r="L196" s="5" t="s">
        <v>104</v>
      </c>
      <c r="M196" s="47">
        <v>44848</v>
      </c>
      <c r="N196" s="5" t="s">
        <v>138</v>
      </c>
      <c r="O196" s="48" t="s">
        <v>1297</v>
      </c>
      <c r="P196" s="3" t="s">
        <v>1298</v>
      </c>
      <c r="Q196" s="3" t="s">
        <v>1299</v>
      </c>
      <c r="R196" s="3" t="s">
        <v>219</v>
      </c>
      <c r="S196" s="5" t="str">
        <f t="shared" si="23"/>
        <v>N/D</v>
      </c>
      <c r="T196" s="6" t="str">
        <f t="shared" si="25"/>
        <v>N/D</v>
      </c>
      <c r="U196" s="224" t="str">
        <f t="shared" si="22"/>
        <v>N/D</v>
      </c>
      <c r="V196" s="2"/>
      <c r="W196" s="2"/>
      <c r="X196" s="2"/>
      <c r="Y196" s="2"/>
      <c r="Z196" s="1173" t="s">
        <v>1300</v>
      </c>
      <c r="AA196" s="693"/>
      <c r="AB196" s="648" t="s">
        <v>1301</v>
      </c>
      <c r="AC196" s="2"/>
      <c r="AD196" s="2"/>
      <c r="AE196" s="2"/>
      <c r="AF196" s="2"/>
      <c r="AG196" s="5"/>
      <c r="AH196" s="5"/>
      <c r="AI196" s="5"/>
      <c r="AJ196" s="5"/>
      <c r="AK196" s="18"/>
      <c r="AL196" s="2"/>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2"/>
      <c r="CH196" s="5" t="s">
        <v>143</v>
      </c>
      <c r="CI196" s="5"/>
      <c r="CJ196" s="5"/>
      <c r="CK196" s="5"/>
      <c r="CL196" s="5"/>
      <c r="CM196" s="5"/>
      <c r="CN196" s="5"/>
      <c r="CO196" s="5"/>
      <c r="CP196" s="5"/>
      <c r="CQ196" s="5"/>
      <c r="CR196" s="5" t="s">
        <v>125</v>
      </c>
    </row>
    <row r="197" spans="1:96" s="288" customFormat="1" ht="62.15" customHeight="1">
      <c r="A197" s="492">
        <v>2600033967</v>
      </c>
      <c r="B197" s="493" t="s">
        <v>1302</v>
      </c>
      <c r="C197" s="494" t="s">
        <v>97</v>
      </c>
      <c r="D197" s="553">
        <v>46044</v>
      </c>
      <c r="E197" s="496" t="s">
        <v>339</v>
      </c>
      <c r="F197" s="496" t="s">
        <v>1303</v>
      </c>
      <c r="G197" s="497" t="s">
        <v>1304</v>
      </c>
      <c r="H197" s="1139"/>
      <c r="I197" s="1139"/>
      <c r="J197" s="497" t="s">
        <v>118</v>
      </c>
      <c r="K197" s="493" t="s">
        <v>938</v>
      </c>
      <c r="L197" s="492" t="s">
        <v>104</v>
      </c>
      <c r="M197" s="498">
        <v>46048</v>
      </c>
      <c r="N197" s="492" t="s">
        <v>105</v>
      </c>
      <c r="O197" s="493" t="s">
        <v>1305</v>
      </c>
      <c r="P197" s="494" t="s">
        <v>1306</v>
      </c>
      <c r="Q197" s="494" t="s">
        <v>122</v>
      </c>
      <c r="R197" s="494" t="s">
        <v>123</v>
      </c>
      <c r="S197" s="492" t="str">
        <f t="shared" si="23"/>
        <v>N</v>
      </c>
      <c r="T197" s="495" t="str">
        <f t="shared" si="25"/>
        <v>-</v>
      </c>
      <c r="U197" s="499">
        <f t="shared" si="22"/>
        <v>0.67361111111111116</v>
      </c>
      <c r="V197" s="494"/>
      <c r="W197" s="494"/>
      <c r="X197" s="494"/>
      <c r="Y197" s="494"/>
      <c r="Z197" s="1154"/>
      <c r="AA197" s="494"/>
      <c r="AB197" s="493"/>
      <c r="AC197" s="494"/>
      <c r="AD197" s="494"/>
      <c r="AE197" s="494"/>
      <c r="AF197" s="494"/>
      <c r="AG197" s="492"/>
      <c r="AH197" s="694"/>
      <c r="AI197" s="492"/>
      <c r="AJ197" s="492"/>
      <c r="AK197" s="494"/>
      <c r="AL197" s="494"/>
      <c r="AM197" s="492"/>
      <c r="AN197" s="694"/>
      <c r="AO197" s="492" t="s">
        <v>124</v>
      </c>
      <c r="AP197" s="492"/>
      <c r="AQ197" s="492"/>
      <c r="AR197" s="492"/>
      <c r="AS197" s="492"/>
      <c r="AT197" s="492"/>
      <c r="AU197" s="492"/>
      <c r="AV197" s="492"/>
      <c r="AW197" s="492"/>
      <c r="AX197" s="492"/>
      <c r="AY197" s="492"/>
      <c r="AZ197" s="492"/>
      <c r="BA197" s="492"/>
      <c r="BB197" s="492"/>
      <c r="BC197" s="492"/>
      <c r="BD197" s="492"/>
      <c r="BE197" s="492"/>
      <c r="BF197" s="492"/>
      <c r="BG197" s="492"/>
      <c r="BH197" s="492"/>
      <c r="BI197" s="492"/>
      <c r="BJ197" s="492"/>
      <c r="BK197" s="492"/>
      <c r="BL197" s="492"/>
      <c r="BM197" s="492"/>
      <c r="BN197" s="492"/>
      <c r="BO197" s="492"/>
      <c r="BP197" s="492"/>
      <c r="BQ197" s="492"/>
      <c r="BR197" s="492"/>
      <c r="BS197" s="492"/>
      <c r="BT197" s="492"/>
      <c r="BU197" s="492"/>
      <c r="BV197" s="492"/>
      <c r="BW197" s="492"/>
      <c r="BX197" s="492"/>
      <c r="BY197" s="492"/>
      <c r="BZ197" s="492"/>
      <c r="CA197" s="492"/>
      <c r="CB197" s="492"/>
      <c r="CC197" s="492"/>
      <c r="CD197" s="492"/>
      <c r="CE197" s="492"/>
      <c r="CF197" s="492"/>
      <c r="CG197" s="494"/>
      <c r="CH197" s="492"/>
      <c r="CI197" s="492"/>
      <c r="CJ197" s="492"/>
      <c r="CK197" s="492"/>
      <c r="CL197" s="492"/>
      <c r="CM197" s="492"/>
      <c r="CN197" s="492"/>
      <c r="CO197" s="492"/>
      <c r="CP197" s="492"/>
      <c r="CQ197" s="492"/>
      <c r="CR197" s="492" t="s">
        <v>125</v>
      </c>
    </row>
    <row r="198" spans="1:96" s="302" customFormat="1" ht="56">
      <c r="A198" s="22">
        <v>2100935050</v>
      </c>
      <c r="B198" s="49" t="s">
        <v>1307</v>
      </c>
      <c r="C198" s="20" t="s">
        <v>115</v>
      </c>
      <c r="D198" s="18">
        <v>44505</v>
      </c>
      <c r="E198" s="1" t="s">
        <v>116</v>
      </c>
      <c r="F198" s="1" t="s">
        <v>478</v>
      </c>
      <c r="G198" s="19" t="s">
        <v>1308</v>
      </c>
      <c r="H198" s="49"/>
      <c r="I198" s="49"/>
      <c r="J198" s="19" t="s">
        <v>284</v>
      </c>
      <c r="K198" s="135" t="s">
        <v>429</v>
      </c>
      <c r="L198" s="3" t="s">
        <v>104</v>
      </c>
      <c r="M198" s="45"/>
      <c r="N198" s="1" t="s">
        <v>105</v>
      </c>
      <c r="O198" s="135" t="s">
        <v>480</v>
      </c>
      <c r="P198" s="1" t="s">
        <v>1309</v>
      </c>
      <c r="Q198" s="1" t="s">
        <v>158</v>
      </c>
      <c r="R198" s="1" t="s">
        <v>142</v>
      </c>
      <c r="S198" s="5" t="str">
        <f t="shared" si="23"/>
        <v>N/D</v>
      </c>
      <c r="T198" s="6" t="str">
        <f t="shared" si="25"/>
        <v>N/D</v>
      </c>
      <c r="U198" s="224" t="str">
        <f t="shared" si="22"/>
        <v>N/D</v>
      </c>
      <c r="V198" s="2"/>
      <c r="W198" s="2"/>
      <c r="X198" s="2"/>
      <c r="Y198" s="2"/>
      <c r="Z198" s="1155"/>
      <c r="AA198" s="2"/>
      <c r="AB198" s="48"/>
      <c r="AC198" s="2"/>
      <c r="AD198" s="2"/>
      <c r="AE198" s="2"/>
      <c r="AF198" s="2"/>
      <c r="AG198" s="5"/>
      <c r="AH198" s="5"/>
      <c r="AI198" s="5"/>
      <c r="AJ198" s="5"/>
      <c r="AK198" s="2"/>
      <c r="AL198" s="2"/>
      <c r="AM198" s="5"/>
      <c r="AN198" s="5"/>
      <c r="AO198" s="5"/>
      <c r="AP198" s="5"/>
      <c r="AQ198" s="1" t="s">
        <v>124</v>
      </c>
      <c r="AR198" s="1"/>
      <c r="AS198" s="1"/>
      <c r="AT198" s="1"/>
      <c r="AU198" s="1"/>
      <c r="AV198" s="1" t="s">
        <v>124</v>
      </c>
      <c r="AW198" s="1"/>
      <c r="AX198" s="1"/>
      <c r="AY198" s="1"/>
      <c r="AZ198" s="1" t="s">
        <v>124</v>
      </c>
      <c r="BA198" s="1"/>
      <c r="BB198" s="1"/>
      <c r="BC198" s="1"/>
      <c r="BD198" s="1"/>
      <c r="BE198" s="1"/>
      <c r="BF198" s="1"/>
      <c r="BG198" s="1"/>
      <c r="BH198" s="1" t="s">
        <v>124</v>
      </c>
      <c r="BI198" s="1"/>
      <c r="BJ198" s="1"/>
      <c r="BK198" s="1"/>
      <c r="BL198" s="1" t="s">
        <v>124</v>
      </c>
      <c r="BM198" s="2"/>
      <c r="BN198" s="2"/>
      <c r="BO198" s="2"/>
      <c r="BP198" s="2" t="s">
        <v>124</v>
      </c>
      <c r="BQ198" s="2"/>
      <c r="BR198" s="2"/>
      <c r="BS198" s="2"/>
      <c r="BT198" s="2"/>
      <c r="BU198" s="2" t="s">
        <v>124</v>
      </c>
      <c r="BV198" s="2"/>
      <c r="BW198" s="2"/>
      <c r="BX198" s="2"/>
      <c r="BY198" s="2"/>
      <c r="BZ198" s="2"/>
      <c r="CA198" s="2"/>
      <c r="CB198" s="2"/>
      <c r="CC198" s="2"/>
      <c r="CD198" s="2"/>
      <c r="CE198" s="2"/>
      <c r="CF198" s="2"/>
      <c r="CG198" s="2"/>
      <c r="CH198" s="2"/>
      <c r="CI198" s="2"/>
      <c r="CJ198" s="2"/>
      <c r="CK198" s="2"/>
      <c r="CL198" s="2"/>
      <c r="CM198" s="2"/>
      <c r="CN198" s="2"/>
      <c r="CO198" s="2"/>
      <c r="CP198" s="2"/>
      <c r="CQ198" s="2"/>
      <c r="CR198" s="5" t="s">
        <v>113</v>
      </c>
    </row>
    <row r="199" spans="1:96" s="40" customFormat="1" ht="41.9" customHeight="1">
      <c r="A199" s="492">
        <v>2400901376</v>
      </c>
      <c r="B199" s="493" t="s">
        <v>1310</v>
      </c>
      <c r="C199" s="494" t="s">
        <v>1311</v>
      </c>
      <c r="D199" s="18">
        <v>45595</v>
      </c>
      <c r="E199" s="496" t="s">
        <v>100</v>
      </c>
      <c r="F199" s="496" t="s">
        <v>122</v>
      </c>
      <c r="G199" s="497" t="s">
        <v>1312</v>
      </c>
      <c r="H199" s="242"/>
      <c r="I199" s="493" t="s">
        <v>1313</v>
      </c>
      <c r="J199" s="497" t="s">
        <v>118</v>
      </c>
      <c r="K199" s="493" t="s">
        <v>399</v>
      </c>
      <c r="L199" s="5" t="s">
        <v>104</v>
      </c>
      <c r="M199" s="498">
        <v>45602</v>
      </c>
      <c r="N199" s="492" t="s">
        <v>138</v>
      </c>
      <c r="O199" s="48" t="s">
        <v>334</v>
      </c>
      <c r="P199" s="494" t="s">
        <v>1314</v>
      </c>
      <c r="Q199" s="494" t="s">
        <v>551</v>
      </c>
      <c r="R199" s="494" t="s">
        <v>109</v>
      </c>
      <c r="S199" s="492" t="str">
        <f t="shared" si="23"/>
        <v>N/D</v>
      </c>
      <c r="T199" s="495" t="str">
        <f t="shared" si="25"/>
        <v>N/D</v>
      </c>
      <c r="U199" s="499" t="str">
        <f t="shared" si="22"/>
        <v>N/D</v>
      </c>
      <c r="V199" s="494"/>
      <c r="W199" s="2"/>
      <c r="X199" s="2"/>
      <c r="Y199" s="2"/>
      <c r="Z199" s="1159" t="s">
        <v>1315</v>
      </c>
      <c r="AA199" s="2" t="s">
        <v>1316</v>
      </c>
      <c r="AB199" s="48" t="s">
        <v>1317</v>
      </c>
      <c r="AC199" s="2"/>
      <c r="AD199" s="494" t="s">
        <v>1119</v>
      </c>
      <c r="AE199" s="2"/>
      <c r="AF199" s="4" t="s">
        <v>314</v>
      </c>
      <c r="AG199" s="492"/>
      <c r="AH199" s="492"/>
      <c r="AI199" s="492"/>
      <c r="AJ199" s="492"/>
      <c r="AK199" s="494"/>
      <c r="AL199" s="494"/>
      <c r="AM199" s="492"/>
      <c r="AN199" s="492"/>
      <c r="AO199" s="492" t="s">
        <v>124</v>
      </c>
      <c r="AP199" s="492"/>
      <c r="AQ199" s="492" t="s">
        <v>124</v>
      </c>
      <c r="AR199" s="492"/>
      <c r="AS199" s="492"/>
      <c r="AT199" s="492" t="s">
        <v>124</v>
      </c>
      <c r="AU199" s="492"/>
      <c r="AV199" s="492"/>
      <c r="AW199" s="492"/>
      <c r="AX199" s="492"/>
      <c r="AY199" s="492"/>
      <c r="AZ199" s="492"/>
      <c r="BA199" s="492"/>
      <c r="BB199" s="492" t="s">
        <v>143</v>
      </c>
      <c r="BC199" s="492"/>
      <c r="BD199" s="492"/>
      <c r="BE199" s="492"/>
      <c r="BF199" s="492"/>
      <c r="BG199" s="492"/>
      <c r="BH199" s="492"/>
      <c r="BI199" s="492"/>
      <c r="BJ199" s="492"/>
      <c r="BK199" s="492"/>
      <c r="BL199" s="492"/>
      <c r="BM199" s="492"/>
      <c r="BN199" s="492"/>
      <c r="BO199" s="492"/>
      <c r="BP199" s="492"/>
      <c r="BQ199" s="492"/>
      <c r="BR199" s="492"/>
      <c r="BS199" s="492"/>
      <c r="BT199" s="492"/>
      <c r="BU199" s="492" t="s">
        <v>124</v>
      </c>
      <c r="BV199" s="492"/>
      <c r="BW199" s="492"/>
      <c r="BX199" s="492"/>
      <c r="BY199" s="492"/>
      <c r="BZ199" s="492"/>
      <c r="CA199" s="492"/>
      <c r="CB199" s="492"/>
      <c r="CC199" s="492" t="s">
        <v>124</v>
      </c>
      <c r="CD199" s="492"/>
      <c r="CE199" s="492"/>
      <c r="CF199" s="492"/>
      <c r="CG199" s="494"/>
      <c r="CH199" s="492"/>
      <c r="CI199" s="492"/>
      <c r="CJ199" s="492"/>
      <c r="CK199" s="492"/>
      <c r="CL199" s="492"/>
      <c r="CM199" s="492"/>
      <c r="CN199" s="492"/>
      <c r="CO199" s="492"/>
      <c r="CP199" s="492"/>
      <c r="CQ199" s="492"/>
      <c r="CR199" s="492" t="s">
        <v>125</v>
      </c>
    </row>
    <row r="200" spans="1:96" s="288" customFormat="1" ht="42">
      <c r="A200" s="492">
        <v>2600175440</v>
      </c>
      <c r="B200" s="493" t="s">
        <v>14030</v>
      </c>
      <c r="C200" s="494" t="s">
        <v>115</v>
      </c>
      <c r="D200" s="553">
        <v>46086</v>
      </c>
      <c r="E200" s="496" t="s">
        <v>819</v>
      </c>
      <c r="F200" s="496" t="s">
        <v>182</v>
      </c>
      <c r="G200" s="497" t="s">
        <v>14032</v>
      </c>
      <c r="H200" s="1139"/>
      <c r="I200" s="1139"/>
      <c r="J200" s="497" t="s">
        <v>118</v>
      </c>
      <c r="K200" s="493" t="s">
        <v>1125</v>
      </c>
      <c r="L200" s="492" t="s">
        <v>104</v>
      </c>
      <c r="M200" s="498">
        <v>46090</v>
      </c>
      <c r="N200" s="492" t="s">
        <v>105</v>
      </c>
      <c r="O200" s="493" t="s">
        <v>14033</v>
      </c>
      <c r="P200" s="494" t="s">
        <v>680</v>
      </c>
      <c r="Q200" s="494" t="s">
        <v>122</v>
      </c>
      <c r="R200" s="494" t="s">
        <v>123</v>
      </c>
      <c r="S200" s="492" t="str">
        <f t="shared" si="23"/>
        <v>N</v>
      </c>
      <c r="T200" s="495">
        <f t="shared" si="25"/>
        <v>0</v>
      </c>
      <c r="U200" s="499">
        <f t="shared" si="22"/>
        <v>0</v>
      </c>
      <c r="V200" s="494"/>
      <c r="W200" s="494"/>
      <c r="X200" s="494"/>
      <c r="Y200" s="494"/>
      <c r="Z200" s="1291"/>
      <c r="AA200" s="494"/>
      <c r="AB200" s="493"/>
      <c r="AC200" s="494"/>
      <c r="AD200" s="494"/>
      <c r="AE200" s="494"/>
      <c r="AF200" s="494"/>
      <c r="AG200" s="492"/>
      <c r="AH200" s="694"/>
      <c r="AI200" s="492"/>
      <c r="AJ200" s="492"/>
      <c r="AK200" s="494"/>
      <c r="AL200" s="494"/>
      <c r="AM200" s="492"/>
      <c r="AN200" s="694"/>
      <c r="AO200" s="492" t="s">
        <v>124</v>
      </c>
      <c r="AP200" s="492"/>
      <c r="AQ200" s="492"/>
      <c r="AR200" s="492"/>
      <c r="AS200" s="492"/>
      <c r="AT200" s="492"/>
      <c r="AU200" s="492"/>
      <c r="AV200" s="492"/>
      <c r="AW200" s="492"/>
      <c r="AX200" s="492"/>
      <c r="AY200" s="492"/>
      <c r="AZ200" s="492"/>
      <c r="BA200" s="492"/>
      <c r="BB200" s="492"/>
      <c r="BC200" s="492"/>
      <c r="BD200" s="492"/>
      <c r="BE200" s="492"/>
      <c r="BF200" s="492"/>
      <c r="BG200" s="492"/>
      <c r="BH200" s="492"/>
      <c r="BI200" s="492"/>
      <c r="BJ200" s="492"/>
      <c r="BK200" s="492"/>
      <c r="BL200" s="492"/>
      <c r="BM200" s="492"/>
      <c r="BN200" s="492"/>
      <c r="BO200" s="492"/>
      <c r="BP200" s="492"/>
      <c r="BQ200" s="492"/>
      <c r="BR200" s="492"/>
      <c r="BS200" s="492"/>
      <c r="BT200" s="492"/>
      <c r="BU200" s="492"/>
      <c r="BV200" s="492"/>
      <c r="BW200" s="492"/>
      <c r="BX200" s="492"/>
      <c r="BY200" s="492"/>
      <c r="BZ200" s="492"/>
      <c r="CA200" s="492"/>
      <c r="CB200" s="492"/>
      <c r="CC200" s="492"/>
      <c r="CD200" s="492"/>
      <c r="CE200" s="492"/>
      <c r="CF200" s="492"/>
      <c r="CG200" s="494"/>
      <c r="CH200" s="492"/>
      <c r="CI200" s="492"/>
      <c r="CJ200" s="492"/>
      <c r="CK200" s="492"/>
      <c r="CL200" s="492"/>
      <c r="CM200" s="492"/>
      <c r="CN200" s="492"/>
      <c r="CO200" s="492"/>
      <c r="CP200" s="492"/>
      <c r="CQ200" s="492"/>
      <c r="CR200" s="492" t="s">
        <v>125</v>
      </c>
    </row>
    <row r="201" spans="1:96" s="288" customFormat="1" ht="45" customHeight="1">
      <c r="A201" s="492">
        <v>2501032659</v>
      </c>
      <c r="B201" s="493" t="s">
        <v>1318</v>
      </c>
      <c r="C201" s="494" t="s">
        <v>1319</v>
      </c>
      <c r="D201" s="553">
        <v>46002</v>
      </c>
      <c r="E201" s="496" t="s">
        <v>100</v>
      </c>
      <c r="F201" s="494" t="s">
        <v>122</v>
      </c>
      <c r="G201" s="497" t="s">
        <v>1320</v>
      </c>
      <c r="H201" s="1139"/>
      <c r="I201" s="1139"/>
      <c r="J201" s="497" t="s">
        <v>118</v>
      </c>
      <c r="K201" s="493" t="s">
        <v>1321</v>
      </c>
      <c r="L201" s="492" t="s">
        <v>104</v>
      </c>
      <c r="M201" s="498">
        <v>46009</v>
      </c>
      <c r="N201" s="492" t="s">
        <v>138</v>
      </c>
      <c r="O201" s="493" t="s">
        <v>1322</v>
      </c>
      <c r="P201" s="494" t="s">
        <v>121</v>
      </c>
      <c r="Q201" s="494" t="s">
        <v>122</v>
      </c>
      <c r="R201" s="494" t="s">
        <v>123</v>
      </c>
      <c r="S201" s="492" t="str">
        <f t="shared" si="23"/>
        <v>N</v>
      </c>
      <c r="T201" s="495">
        <v>46122</v>
      </c>
      <c r="U201" s="499">
        <f t="shared" si="22"/>
        <v>0.375</v>
      </c>
      <c r="V201" s="494"/>
      <c r="W201" s="494"/>
      <c r="X201" s="494"/>
      <c r="Y201" s="494"/>
      <c r="Z201" s="1154" t="s">
        <v>150</v>
      </c>
      <c r="AA201" s="494"/>
      <c r="AB201" s="493"/>
      <c r="AC201" s="494"/>
      <c r="AD201" s="494"/>
      <c r="AE201" s="494"/>
      <c r="AF201" s="494"/>
      <c r="AG201" s="492"/>
      <c r="AH201" s="694"/>
      <c r="AI201" s="492"/>
      <c r="AJ201" s="492"/>
      <c r="AK201" s="494"/>
      <c r="AL201" s="494"/>
      <c r="AM201" s="492"/>
      <c r="AN201" s="694"/>
      <c r="AO201" s="492" t="s">
        <v>124</v>
      </c>
      <c r="AP201" s="492"/>
      <c r="AQ201" s="492"/>
      <c r="AR201" s="492"/>
      <c r="AS201" s="492"/>
      <c r="AT201" s="492"/>
      <c r="AU201" s="492"/>
      <c r="AV201" s="492"/>
      <c r="AW201" s="492"/>
      <c r="AX201" s="492"/>
      <c r="AY201" s="492"/>
      <c r="AZ201" s="492"/>
      <c r="BA201" s="492"/>
      <c r="BB201" s="492"/>
      <c r="BC201" s="492"/>
      <c r="BD201" s="492"/>
      <c r="BE201" s="492"/>
      <c r="BF201" s="492"/>
      <c r="BG201" s="492"/>
      <c r="BH201" s="492"/>
      <c r="BI201" s="492"/>
      <c r="BJ201" s="492"/>
      <c r="BK201" s="492"/>
      <c r="BL201" s="492"/>
      <c r="BM201" s="492"/>
      <c r="BN201" s="492"/>
      <c r="BO201" s="492"/>
      <c r="BP201" s="492"/>
      <c r="BQ201" s="492"/>
      <c r="BR201" s="492"/>
      <c r="BS201" s="492"/>
      <c r="BT201" s="492"/>
      <c r="BU201" s="492"/>
      <c r="BV201" s="492"/>
      <c r="BW201" s="492"/>
      <c r="BX201" s="492"/>
      <c r="BY201" s="492"/>
      <c r="BZ201" s="492"/>
      <c r="CA201" s="492"/>
      <c r="CB201" s="492"/>
      <c r="CC201" s="492"/>
      <c r="CD201" s="492"/>
      <c r="CE201" s="492"/>
      <c r="CF201" s="492"/>
      <c r="CG201" s="494"/>
      <c r="CH201" s="492"/>
      <c r="CI201" s="492"/>
      <c r="CJ201" s="492"/>
      <c r="CK201" s="492"/>
      <c r="CL201" s="492"/>
      <c r="CM201" s="492"/>
      <c r="CN201" s="492"/>
      <c r="CO201" s="492"/>
      <c r="CP201" s="492"/>
      <c r="CQ201" s="492"/>
      <c r="CR201" s="492" t="s">
        <v>125</v>
      </c>
    </row>
    <row r="202" spans="1:96" ht="68.900000000000006" customHeight="1">
      <c r="A202" s="22">
        <v>2100745034</v>
      </c>
      <c r="B202" s="49" t="s">
        <v>1323</v>
      </c>
      <c r="C202" s="19" t="s">
        <v>97</v>
      </c>
      <c r="D202" s="18">
        <v>44470</v>
      </c>
      <c r="E202" s="1" t="s">
        <v>127</v>
      </c>
      <c r="F202" s="1" t="s">
        <v>100</v>
      </c>
      <c r="G202" s="19" t="s">
        <v>1324</v>
      </c>
      <c r="H202" s="49"/>
      <c r="I202" s="49"/>
      <c r="J202" s="19" t="s">
        <v>102</v>
      </c>
      <c r="K202" s="135" t="s">
        <v>103</v>
      </c>
      <c r="L202" s="3" t="s">
        <v>104</v>
      </c>
      <c r="M202" s="45"/>
      <c r="N202" s="1" t="s">
        <v>105</v>
      </c>
      <c r="O202" s="135" t="s">
        <v>1325</v>
      </c>
      <c r="P202" s="1" t="s">
        <v>1326</v>
      </c>
      <c r="Q202" s="1" t="s">
        <v>202</v>
      </c>
      <c r="R202" s="1" t="s">
        <v>109</v>
      </c>
      <c r="S202" s="5" t="str">
        <f t="shared" si="23"/>
        <v>N/D</v>
      </c>
      <c r="T202" s="6" t="str">
        <f>_xlfn.XLOOKUP($A202,GCPJ,DATA,"N/D",0,-1)</f>
        <v>N/D</v>
      </c>
      <c r="U202" s="224" t="str">
        <f t="shared" si="22"/>
        <v>N/D</v>
      </c>
      <c r="AH202" s="5"/>
      <c r="AN202" s="5"/>
      <c r="AQ202" s="1"/>
      <c r="AR202" s="1"/>
      <c r="AS202" s="1"/>
      <c r="AT202" s="1"/>
      <c r="AU202" s="1"/>
      <c r="AV202" s="1"/>
      <c r="AW202" s="1"/>
      <c r="AX202" s="1"/>
      <c r="AY202" s="1"/>
      <c r="AZ202" s="1"/>
      <c r="BA202" s="1"/>
      <c r="BB202" s="1"/>
      <c r="BC202" s="1"/>
      <c r="BD202" s="1"/>
      <c r="BE202" s="1"/>
      <c r="BF202" s="1"/>
      <c r="BG202" s="1"/>
      <c r="BH202" s="1"/>
      <c r="BI202" s="1"/>
      <c r="BJ202" s="1"/>
      <c r="BK202" s="1"/>
      <c r="BL202" s="2"/>
      <c r="BM202" s="2"/>
      <c r="BN202" s="2"/>
      <c r="BO202" s="2"/>
      <c r="BP202" s="2"/>
      <c r="BQ202" s="2"/>
      <c r="BR202" s="2"/>
      <c r="BS202" s="2"/>
      <c r="BT202" s="2"/>
      <c r="BU202" s="1"/>
      <c r="BV202" s="2"/>
      <c r="BW202" s="2"/>
      <c r="BX202" s="2"/>
      <c r="BY202" s="2"/>
      <c r="BZ202" s="2"/>
      <c r="CA202" s="2"/>
      <c r="CB202" s="2"/>
      <c r="CC202" s="2"/>
      <c r="CD202" s="2"/>
      <c r="CE202" s="2"/>
      <c r="CF202" s="2"/>
      <c r="CH202" s="2"/>
      <c r="CI202" s="2"/>
      <c r="CJ202" s="2"/>
      <c r="CK202" s="2"/>
      <c r="CL202" s="2"/>
      <c r="CM202" s="2"/>
      <c r="CN202" s="2"/>
      <c r="CO202" s="2"/>
      <c r="CP202" s="2"/>
      <c r="CQ202" s="2"/>
      <c r="CR202" s="5" t="s">
        <v>113</v>
      </c>
    </row>
    <row r="203" spans="1:96" ht="58.5" customHeight="1">
      <c r="A203" s="492">
        <v>2500106557</v>
      </c>
      <c r="B203" s="493" t="s">
        <v>1327</v>
      </c>
      <c r="C203" s="494" t="s">
        <v>153</v>
      </c>
      <c r="D203" s="553">
        <v>45694</v>
      </c>
      <c r="E203" s="496" t="s">
        <v>100</v>
      </c>
      <c r="F203" s="496" t="s">
        <v>122</v>
      </c>
      <c r="G203" s="497" t="s">
        <v>1328</v>
      </c>
      <c r="H203" s="1139"/>
      <c r="I203" s="1139"/>
      <c r="J203" s="497" t="s">
        <v>258</v>
      </c>
      <c r="K203" s="493" t="s">
        <v>458</v>
      </c>
      <c r="L203" s="492" t="s">
        <v>104</v>
      </c>
      <c r="M203" s="498">
        <v>45699</v>
      </c>
      <c r="N203" s="492" t="s">
        <v>138</v>
      </c>
      <c r="O203" s="493" t="s">
        <v>1329</v>
      </c>
      <c r="P203" s="494" t="s">
        <v>1330</v>
      </c>
      <c r="Q203" s="494" t="s">
        <v>122</v>
      </c>
      <c r="R203" s="494" t="s">
        <v>123</v>
      </c>
      <c r="S203" s="492" t="str">
        <f t="shared" si="23"/>
        <v>BAIXADA</v>
      </c>
      <c r="T203" s="495">
        <v>46105</v>
      </c>
      <c r="U203" s="499">
        <f t="shared" si="22"/>
        <v>0.45833333333333331</v>
      </c>
      <c r="V203" s="494"/>
      <c r="W203" s="494"/>
      <c r="X203" s="494"/>
      <c r="Y203" s="494"/>
      <c r="Z203" s="1154" t="s">
        <v>150</v>
      </c>
      <c r="AA203" s="494"/>
      <c r="AB203" s="493" t="s">
        <v>1331</v>
      </c>
      <c r="AC203" s="494"/>
      <c r="AD203" s="494"/>
      <c r="AE203" s="494"/>
      <c r="AF203" s="494"/>
      <c r="AG203" s="492"/>
      <c r="AH203" s="492"/>
      <c r="AI203" s="492"/>
      <c r="AJ203" s="492"/>
      <c r="AK203" s="494"/>
      <c r="AL203" s="494"/>
      <c r="AM203" s="492"/>
      <c r="AN203" s="492"/>
      <c r="AO203" s="492" t="s">
        <v>124</v>
      </c>
      <c r="AP203" s="492"/>
      <c r="AQ203" s="492" t="s">
        <v>124</v>
      </c>
      <c r="AR203" s="492"/>
      <c r="AS203" s="492"/>
      <c r="AT203" s="492"/>
      <c r="AU203" s="492"/>
      <c r="AV203" s="492"/>
      <c r="AW203" s="492"/>
      <c r="AX203" s="492"/>
      <c r="AY203" s="492"/>
      <c r="AZ203" s="492"/>
      <c r="BA203" s="492"/>
      <c r="BB203" s="492"/>
      <c r="BC203" s="492"/>
      <c r="BD203" s="492"/>
      <c r="BE203" s="492"/>
      <c r="BF203" s="492"/>
      <c r="BG203" s="492"/>
      <c r="BH203" s="492"/>
      <c r="BI203" s="492"/>
      <c r="BJ203" s="492"/>
      <c r="BK203" s="492"/>
      <c r="BL203" s="492"/>
      <c r="BM203" s="492"/>
      <c r="BN203" s="492"/>
      <c r="BO203" s="492"/>
      <c r="BP203" s="492"/>
      <c r="BQ203" s="492"/>
      <c r="BR203" s="492"/>
      <c r="BS203" s="492"/>
      <c r="BT203" s="492"/>
      <c r="BU203" s="492" t="s">
        <v>124</v>
      </c>
      <c r="BV203" s="492"/>
      <c r="BW203" s="492"/>
      <c r="BX203" s="492"/>
      <c r="BY203" s="492"/>
      <c r="BZ203" s="492"/>
      <c r="CA203" s="492"/>
      <c r="CB203" s="492"/>
      <c r="CC203" s="492" t="s">
        <v>124</v>
      </c>
      <c r="CD203" s="492"/>
      <c r="CE203" s="492"/>
      <c r="CF203" s="492"/>
      <c r="CG203" s="494"/>
      <c r="CH203" s="492"/>
      <c r="CI203" s="492"/>
      <c r="CJ203" s="492"/>
      <c r="CK203" s="492"/>
      <c r="CL203" s="492"/>
      <c r="CM203" s="492"/>
      <c r="CN203" s="492"/>
      <c r="CO203" s="492"/>
      <c r="CP203" s="492"/>
      <c r="CQ203" s="492"/>
      <c r="CR203" s="492" t="s">
        <v>125</v>
      </c>
    </row>
    <row r="204" spans="1:96" ht="53.15" customHeight="1">
      <c r="A204" s="492">
        <v>2500509779</v>
      </c>
      <c r="B204" s="493" t="s">
        <v>1332</v>
      </c>
      <c r="C204" s="494" t="s">
        <v>1333</v>
      </c>
      <c r="D204" s="553">
        <v>45835</v>
      </c>
      <c r="E204" s="496" t="s">
        <v>100</v>
      </c>
      <c r="F204" s="496" t="s">
        <v>122</v>
      </c>
      <c r="G204" s="497" t="s">
        <v>1334</v>
      </c>
      <c r="H204" s="1139"/>
      <c r="I204" s="1139"/>
      <c r="J204" s="497" t="s">
        <v>118</v>
      </c>
      <c r="K204" s="493" t="s">
        <v>1215</v>
      </c>
      <c r="L204" s="492" t="s">
        <v>104</v>
      </c>
      <c r="M204" s="498">
        <v>45839</v>
      </c>
      <c r="N204" s="492" t="s">
        <v>138</v>
      </c>
      <c r="O204" s="493" t="s">
        <v>1335</v>
      </c>
      <c r="P204" s="494" t="s">
        <v>121</v>
      </c>
      <c r="Q204" s="494" t="s">
        <v>122</v>
      </c>
      <c r="R204" s="494" t="s">
        <v>123</v>
      </c>
      <c r="S204" s="492" t="str">
        <f t="shared" si="23"/>
        <v>BAIXADA</v>
      </c>
      <c r="T204" s="495">
        <v>46078</v>
      </c>
      <c r="U204" s="499">
        <f t="shared" si="22"/>
        <v>0.46875</v>
      </c>
      <c r="V204" s="494"/>
      <c r="W204" s="494"/>
      <c r="X204" s="494"/>
      <c r="Y204" s="494"/>
      <c r="Z204" s="1154" t="s">
        <v>150</v>
      </c>
      <c r="AA204" s="494"/>
      <c r="AB204" s="493"/>
      <c r="AC204" s="494"/>
      <c r="AD204" s="494"/>
      <c r="AE204" s="494"/>
      <c r="AF204" s="494"/>
      <c r="AG204" s="492"/>
      <c r="AH204" s="778"/>
      <c r="AI204" s="492"/>
      <c r="AJ204" s="492"/>
      <c r="AK204" s="494"/>
      <c r="AL204" s="494"/>
      <c r="AM204" s="492"/>
      <c r="AN204" s="694"/>
      <c r="AO204" s="492" t="s">
        <v>124</v>
      </c>
      <c r="AP204" s="492"/>
      <c r="AQ204" s="492"/>
      <c r="AR204" s="492"/>
      <c r="AS204" s="492"/>
      <c r="AT204" s="492"/>
      <c r="AU204" s="492"/>
      <c r="AV204" s="492"/>
      <c r="AW204" s="492"/>
      <c r="AX204" s="492"/>
      <c r="AY204" s="492"/>
      <c r="AZ204" s="492"/>
      <c r="BA204" s="492"/>
      <c r="BB204" s="492"/>
      <c r="BC204" s="492"/>
      <c r="BD204" s="492"/>
      <c r="BE204" s="492"/>
      <c r="BF204" s="492"/>
      <c r="BG204" s="492"/>
      <c r="BH204" s="492"/>
      <c r="BI204" s="492"/>
      <c r="BJ204" s="492"/>
      <c r="BK204" s="492"/>
      <c r="BL204" s="492"/>
      <c r="BM204" s="492"/>
      <c r="BN204" s="492"/>
      <c r="BO204" s="492"/>
      <c r="BP204" s="492"/>
      <c r="BQ204" s="492"/>
      <c r="BR204" s="492"/>
      <c r="BS204" s="492"/>
      <c r="BT204" s="492"/>
      <c r="BU204" s="492"/>
      <c r="BV204" s="492"/>
      <c r="BW204" s="492"/>
      <c r="BX204" s="492"/>
      <c r="BY204" s="492" t="s">
        <v>124</v>
      </c>
      <c r="BZ204" s="492"/>
      <c r="CA204" s="492"/>
      <c r="CB204" s="492"/>
      <c r="CC204" s="492"/>
      <c r="CD204" s="492"/>
      <c r="CE204" s="492"/>
      <c r="CF204" s="492"/>
      <c r="CG204" s="494"/>
      <c r="CH204" s="492"/>
      <c r="CI204" s="492"/>
      <c r="CJ204" s="492"/>
      <c r="CK204" s="492"/>
      <c r="CL204" s="492"/>
      <c r="CM204" s="492"/>
      <c r="CN204" s="492"/>
      <c r="CO204" s="492"/>
      <c r="CP204" s="492"/>
      <c r="CQ204" s="492"/>
      <c r="CR204" s="492" t="s">
        <v>125</v>
      </c>
    </row>
    <row r="205" spans="1:96" s="288" customFormat="1" ht="57" customHeight="1">
      <c r="A205" s="492">
        <v>2500655534</v>
      </c>
      <c r="B205" s="493" t="s">
        <v>1332</v>
      </c>
      <c r="C205" s="494" t="s">
        <v>1333</v>
      </c>
      <c r="D205" s="553">
        <v>45860</v>
      </c>
      <c r="E205" s="496" t="s">
        <v>100</v>
      </c>
      <c r="F205" s="496" t="s">
        <v>122</v>
      </c>
      <c r="G205" s="497" t="s">
        <v>1336</v>
      </c>
      <c r="H205" s="1139"/>
      <c r="I205" s="1139"/>
      <c r="J205" s="497" t="s">
        <v>118</v>
      </c>
      <c r="K205" s="493" t="s">
        <v>1215</v>
      </c>
      <c r="L205" s="492" t="s">
        <v>104</v>
      </c>
      <c r="M205" s="498">
        <v>45888</v>
      </c>
      <c r="N205" s="492" t="s">
        <v>138</v>
      </c>
      <c r="O205" s="493" t="s">
        <v>1335</v>
      </c>
      <c r="P205" s="494" t="s">
        <v>680</v>
      </c>
      <c r="Q205" s="494" t="s">
        <v>122</v>
      </c>
      <c r="R205" s="494" t="s">
        <v>123</v>
      </c>
      <c r="S205" s="492" t="str">
        <f t="shared" si="23"/>
        <v>BAIXADA</v>
      </c>
      <c r="T205" s="495" t="str">
        <f>_xlfn.XLOOKUP($A205,GCPJ,DATA,"N/D",0,-1)</f>
        <v>-</v>
      </c>
      <c r="U205" s="499">
        <f t="shared" si="22"/>
        <v>0.5625</v>
      </c>
      <c r="V205" s="494"/>
      <c r="W205" s="494"/>
      <c r="X205" s="494"/>
      <c r="Y205" s="494"/>
      <c r="Z205" s="1154" t="s">
        <v>150</v>
      </c>
      <c r="AA205" s="494"/>
      <c r="AB205" s="493"/>
      <c r="AC205" s="494"/>
      <c r="AD205" s="494"/>
      <c r="AE205" s="494"/>
      <c r="AF205" s="494"/>
      <c r="AG205" s="492"/>
      <c r="AH205" s="778"/>
      <c r="AI205" s="492"/>
      <c r="AJ205" s="492"/>
      <c r="AK205" s="494"/>
      <c r="AL205" s="494"/>
      <c r="AM205" s="492"/>
      <c r="AN205" s="694"/>
      <c r="AO205" s="492" t="s">
        <v>124</v>
      </c>
      <c r="AP205" s="492"/>
      <c r="AQ205" s="492"/>
      <c r="AR205" s="492"/>
      <c r="AS205" s="492"/>
      <c r="AT205" s="492"/>
      <c r="AU205" s="492"/>
      <c r="AV205" s="492"/>
      <c r="AW205" s="492"/>
      <c r="AX205" s="492"/>
      <c r="AY205" s="492"/>
      <c r="AZ205" s="492"/>
      <c r="BA205" s="492"/>
      <c r="BB205" s="492"/>
      <c r="BC205" s="492"/>
      <c r="BD205" s="492"/>
      <c r="BE205" s="492"/>
      <c r="BF205" s="492"/>
      <c r="BG205" s="492"/>
      <c r="BH205" s="492"/>
      <c r="BI205" s="492"/>
      <c r="BJ205" s="492"/>
      <c r="BK205" s="492"/>
      <c r="BL205" s="492"/>
      <c r="BM205" s="492"/>
      <c r="BN205" s="492"/>
      <c r="BO205" s="492"/>
      <c r="BP205" s="492"/>
      <c r="BQ205" s="492"/>
      <c r="BR205" s="492"/>
      <c r="BS205" s="492"/>
      <c r="BT205" s="492"/>
      <c r="BU205" s="492"/>
      <c r="BV205" s="492"/>
      <c r="BW205" s="492"/>
      <c r="BX205" s="492"/>
      <c r="BY205" s="492"/>
      <c r="BZ205" s="492"/>
      <c r="CA205" s="492"/>
      <c r="CB205" s="492"/>
      <c r="CC205" s="492"/>
      <c r="CD205" s="492"/>
      <c r="CE205" s="492"/>
      <c r="CF205" s="492"/>
      <c r="CG205" s="494"/>
      <c r="CH205" s="492"/>
      <c r="CI205" s="492"/>
      <c r="CJ205" s="492"/>
      <c r="CK205" s="492"/>
      <c r="CL205" s="492"/>
      <c r="CM205" s="492"/>
      <c r="CN205" s="492"/>
      <c r="CO205" s="492"/>
      <c r="CP205" s="492"/>
      <c r="CQ205" s="492"/>
      <c r="CR205" s="492" t="s">
        <v>125</v>
      </c>
    </row>
    <row r="206" spans="1:96" s="295" customFormat="1" ht="68.900000000000006" customHeight="1">
      <c r="A206" s="5">
        <v>2400216476</v>
      </c>
      <c r="B206" s="48" t="s">
        <v>1337</v>
      </c>
      <c r="C206" s="2" t="s">
        <v>406</v>
      </c>
      <c r="D206" s="18">
        <v>45170</v>
      </c>
      <c r="E206" s="1" t="s">
        <v>100</v>
      </c>
      <c r="F206" s="1" t="s">
        <v>122</v>
      </c>
      <c r="G206" s="21" t="s">
        <v>1338</v>
      </c>
      <c r="H206" s="242"/>
      <c r="I206" s="242"/>
      <c r="J206" s="21" t="s">
        <v>258</v>
      </c>
      <c r="K206" s="48" t="s">
        <v>103</v>
      </c>
      <c r="L206" s="5" t="s">
        <v>104</v>
      </c>
      <c r="M206" s="47">
        <v>45371</v>
      </c>
      <c r="N206" s="5" t="s">
        <v>138</v>
      </c>
      <c r="O206" s="48" t="s">
        <v>736</v>
      </c>
      <c r="P206" s="3" t="s">
        <v>1339</v>
      </c>
      <c r="Q206" s="2" t="s">
        <v>80</v>
      </c>
      <c r="R206" s="2" t="s">
        <v>123</v>
      </c>
      <c r="S206" s="5" t="str">
        <f t="shared" si="23"/>
        <v>N/D</v>
      </c>
      <c r="T206" s="6" t="str">
        <f>_xlfn.XLOOKUP($A206,GCPJ,DATA,"N/D",0,-1)</f>
        <v>N/D</v>
      </c>
      <c r="U206" s="224" t="str">
        <f t="shared" si="22"/>
        <v>N/D</v>
      </c>
      <c r="V206" s="2"/>
      <c r="W206" s="2"/>
      <c r="X206" s="2"/>
      <c r="Y206" s="2"/>
      <c r="Z206" s="1293" t="s">
        <v>1340</v>
      </c>
      <c r="AA206" s="2"/>
      <c r="AB206" s="48" t="s">
        <v>1341</v>
      </c>
      <c r="AC206" s="2"/>
      <c r="AD206" s="2"/>
      <c r="AE206" s="2"/>
      <c r="AF206" s="2"/>
      <c r="AG206" s="5"/>
      <c r="AH206" s="5"/>
      <c r="AI206" s="5"/>
      <c r="AJ206" s="5"/>
      <c r="AK206" s="2"/>
      <c r="AL206" s="2"/>
      <c r="AM206" s="5"/>
      <c r="AN206" s="5"/>
      <c r="AO206" s="5" t="s">
        <v>124</v>
      </c>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t="s">
        <v>124</v>
      </c>
      <c r="CD206" s="5"/>
      <c r="CE206" s="5"/>
      <c r="CF206" s="5"/>
      <c r="CG206" s="2"/>
      <c r="CH206" s="5"/>
      <c r="CI206" s="5"/>
      <c r="CJ206" s="5"/>
      <c r="CK206" s="5"/>
      <c r="CL206" s="5"/>
      <c r="CM206" s="5"/>
      <c r="CN206" s="5"/>
      <c r="CO206" s="5"/>
      <c r="CP206" s="5"/>
      <c r="CQ206" s="5"/>
      <c r="CR206" s="5" t="s">
        <v>125</v>
      </c>
    </row>
    <row r="207" spans="1:96" s="492" customFormat="1" ht="58.5" customHeight="1">
      <c r="A207" s="5">
        <v>2300260958</v>
      </c>
      <c r="B207" s="48" t="s">
        <v>1342</v>
      </c>
      <c r="C207" s="2" t="s">
        <v>406</v>
      </c>
      <c r="D207" s="18">
        <v>45274</v>
      </c>
      <c r="E207" s="1" t="s">
        <v>100</v>
      </c>
      <c r="F207" s="1" t="s">
        <v>122</v>
      </c>
      <c r="G207" s="21" t="s">
        <v>1343</v>
      </c>
      <c r="H207" s="242"/>
      <c r="I207" s="242"/>
      <c r="J207" s="21" t="s">
        <v>258</v>
      </c>
      <c r="K207" s="48" t="s">
        <v>103</v>
      </c>
      <c r="L207" s="5" t="s">
        <v>104</v>
      </c>
      <c r="M207" s="47">
        <v>45019</v>
      </c>
      <c r="N207" s="5" t="s">
        <v>138</v>
      </c>
      <c r="O207" s="48" t="s">
        <v>184</v>
      </c>
      <c r="P207" s="3" t="s">
        <v>1344</v>
      </c>
      <c r="Q207" s="2" t="s">
        <v>1345</v>
      </c>
      <c r="R207" s="2" t="s">
        <v>109</v>
      </c>
      <c r="S207" s="5" t="str">
        <f t="shared" si="23"/>
        <v>N/D</v>
      </c>
      <c r="T207" s="6" t="str">
        <f>_xlfn.XLOOKUP($A207,GCPJ,DATA,"N/D",0,-1)</f>
        <v>N/D</v>
      </c>
      <c r="U207" s="224" t="str">
        <f t="shared" si="22"/>
        <v>N/D</v>
      </c>
      <c r="V207" s="2"/>
      <c r="W207" s="2"/>
      <c r="X207" s="2"/>
      <c r="Y207" s="2"/>
      <c r="Z207" s="1293" t="s">
        <v>1346</v>
      </c>
      <c r="AA207" s="2"/>
      <c r="AB207" s="48" t="s">
        <v>1347</v>
      </c>
      <c r="AC207" s="2"/>
      <c r="AD207" s="2"/>
      <c r="AE207" s="2"/>
      <c r="AF207" s="2"/>
      <c r="AG207" s="5"/>
      <c r="AH207" s="5"/>
      <c r="AI207" s="5"/>
      <c r="AJ207" s="5"/>
      <c r="AK207" s="2"/>
      <c r="AL207" s="2"/>
      <c r="AM207" s="5"/>
      <c r="AN207" s="5"/>
      <c r="AO207" s="5" t="s">
        <v>124</v>
      </c>
      <c r="AP207" s="5"/>
      <c r="AQ207" s="5" t="s">
        <v>143</v>
      </c>
      <c r="AR207" s="5"/>
      <c r="AS207" s="5"/>
      <c r="AT207" s="5"/>
      <c r="AU207" s="5"/>
      <c r="AV207" s="5" t="s">
        <v>143</v>
      </c>
      <c r="AW207" s="5"/>
      <c r="AX207" s="5"/>
      <c r="AY207" s="5"/>
      <c r="AZ207" s="5"/>
      <c r="BA207" s="5"/>
      <c r="BB207" s="5"/>
      <c r="BC207" s="5"/>
      <c r="BD207" s="5"/>
      <c r="BE207" s="5"/>
      <c r="BF207" s="5" t="s">
        <v>143</v>
      </c>
      <c r="BG207" s="5"/>
      <c r="BH207" s="5"/>
      <c r="BI207" s="5"/>
      <c r="BJ207" s="5"/>
      <c r="BK207" s="5"/>
      <c r="BL207" s="5" t="s">
        <v>143</v>
      </c>
      <c r="BM207" s="5"/>
      <c r="BN207" s="5"/>
      <c r="BO207" s="5"/>
      <c r="BP207" s="5"/>
      <c r="BQ207" s="5"/>
      <c r="BR207" s="5"/>
      <c r="BS207" s="5" t="s">
        <v>143</v>
      </c>
      <c r="BT207" s="5"/>
      <c r="BU207" s="5"/>
      <c r="BV207" s="5"/>
      <c r="BW207" s="5"/>
      <c r="BX207" s="5"/>
      <c r="BY207" s="5"/>
      <c r="BZ207" s="5"/>
      <c r="CA207" s="5"/>
      <c r="CB207" s="5"/>
      <c r="CC207" s="5"/>
      <c r="CD207" s="5"/>
      <c r="CE207" s="5"/>
      <c r="CF207" s="5"/>
      <c r="CG207" s="2"/>
      <c r="CH207" s="5"/>
      <c r="CI207" s="5"/>
      <c r="CJ207" s="5"/>
      <c r="CK207" s="5"/>
      <c r="CL207" s="5"/>
      <c r="CM207" s="5"/>
      <c r="CN207" s="5"/>
      <c r="CO207" s="5"/>
      <c r="CP207" s="5"/>
      <c r="CQ207" s="5"/>
      <c r="CR207" s="5" t="s">
        <v>125</v>
      </c>
    </row>
    <row r="208" spans="1:96" s="288" customFormat="1" ht="53.75" customHeight="1">
      <c r="A208" s="22">
        <v>2000550876</v>
      </c>
      <c r="B208" s="50" t="s">
        <v>1348</v>
      </c>
      <c r="C208" s="20" t="s">
        <v>115</v>
      </c>
      <c r="D208" s="18">
        <v>44089</v>
      </c>
      <c r="E208" s="1" t="s">
        <v>116</v>
      </c>
      <c r="F208" s="1" t="s">
        <v>1349</v>
      </c>
      <c r="G208" s="19" t="s">
        <v>1350</v>
      </c>
      <c r="H208" s="49"/>
      <c r="I208" s="49"/>
      <c r="J208" s="19" t="s">
        <v>284</v>
      </c>
      <c r="K208" s="135" t="s">
        <v>429</v>
      </c>
      <c r="L208" s="3" t="s">
        <v>104</v>
      </c>
      <c r="M208" s="45"/>
      <c r="N208" s="1" t="s">
        <v>105</v>
      </c>
      <c r="O208" s="135" t="s">
        <v>509</v>
      </c>
      <c r="P208" s="1" t="s">
        <v>1351</v>
      </c>
      <c r="Q208" s="1" t="s">
        <v>202</v>
      </c>
      <c r="R208" s="1" t="s">
        <v>123</v>
      </c>
      <c r="S208" s="5" t="str">
        <f t="shared" si="23"/>
        <v>N/D</v>
      </c>
      <c r="T208" s="6" t="str">
        <f>_xlfn.XLOOKUP($A208,GCPJ,DATA,"N/D",0,-1)</f>
        <v>N/D</v>
      </c>
      <c r="U208" s="224" t="str">
        <f t="shared" si="22"/>
        <v>N/D</v>
      </c>
      <c r="V208" s="2"/>
      <c r="W208" s="2"/>
      <c r="X208" s="2"/>
      <c r="Y208" s="2"/>
      <c r="Z208" s="1155"/>
      <c r="AA208" s="2"/>
      <c r="AB208" s="48"/>
      <c r="AC208" s="2"/>
      <c r="AD208" s="2"/>
      <c r="AE208" s="2"/>
      <c r="AF208" s="2"/>
      <c r="AG208" s="5"/>
      <c r="AH208" s="5"/>
      <c r="AI208" s="5"/>
      <c r="AJ208" s="5"/>
      <c r="AK208" s="2"/>
      <c r="AL208" s="2"/>
      <c r="AM208" s="5"/>
      <c r="AN208" s="5"/>
      <c r="AO208" s="5"/>
      <c r="AP208" s="5"/>
      <c r="AQ208" s="1" t="s">
        <v>124</v>
      </c>
      <c r="AR208" s="1"/>
      <c r="AS208" s="1" t="s">
        <v>124</v>
      </c>
      <c r="AT208" s="1" t="s">
        <v>124</v>
      </c>
      <c r="AU208" s="1"/>
      <c r="AV208" s="1" t="s">
        <v>124</v>
      </c>
      <c r="AW208" s="1"/>
      <c r="AX208" s="1"/>
      <c r="AY208" s="1"/>
      <c r="AZ208" s="1"/>
      <c r="BA208" s="1"/>
      <c r="BB208" s="1"/>
      <c r="BC208" s="1"/>
      <c r="BD208" s="1"/>
      <c r="BE208" s="1"/>
      <c r="BF208" s="1" t="s">
        <v>124</v>
      </c>
      <c r="BG208" s="1"/>
      <c r="BH208" s="1"/>
      <c r="BI208" s="1"/>
      <c r="BJ208" s="1"/>
      <c r="BK208" s="1"/>
      <c r="BL208" s="1" t="s">
        <v>124</v>
      </c>
      <c r="BM208" s="2"/>
      <c r="BN208" s="2"/>
      <c r="BO208" s="2"/>
      <c r="BP208" s="2" t="s">
        <v>124</v>
      </c>
      <c r="BQ208" s="2"/>
      <c r="BR208" s="2"/>
      <c r="BS208" s="2"/>
      <c r="BT208" s="2"/>
      <c r="BU208" s="1"/>
      <c r="BV208" s="2"/>
      <c r="BW208" s="2"/>
      <c r="BX208" s="2"/>
      <c r="BY208" s="2"/>
      <c r="BZ208" s="2"/>
      <c r="CA208" s="2"/>
      <c r="CB208" s="2"/>
      <c r="CC208" s="2"/>
      <c r="CD208" s="2"/>
      <c r="CE208" s="2"/>
      <c r="CF208" s="2"/>
      <c r="CG208" s="2"/>
      <c r="CH208" s="2"/>
      <c r="CI208" s="2"/>
      <c r="CJ208" s="2"/>
      <c r="CK208" s="2"/>
      <c r="CL208" s="2"/>
      <c r="CM208" s="2"/>
      <c r="CN208" s="2"/>
      <c r="CO208" s="2"/>
      <c r="CP208" s="2"/>
      <c r="CQ208" s="2"/>
      <c r="CR208" s="5" t="s">
        <v>113</v>
      </c>
    </row>
    <row r="209" spans="1:96" s="288" customFormat="1" ht="68.150000000000006" customHeight="1">
      <c r="A209" s="492">
        <v>2500592484</v>
      </c>
      <c r="B209" s="493" t="s">
        <v>1352</v>
      </c>
      <c r="C209" s="494" t="s">
        <v>1353</v>
      </c>
      <c r="D209" s="553">
        <v>45862</v>
      </c>
      <c r="E209" s="496" t="s">
        <v>100</v>
      </c>
      <c r="F209" s="496" t="s">
        <v>122</v>
      </c>
      <c r="G209" s="497" t="s">
        <v>1354</v>
      </c>
      <c r="H209" s="1139"/>
      <c r="I209" s="1139"/>
      <c r="J209" s="497" t="s">
        <v>118</v>
      </c>
      <c r="K209" s="493" t="s">
        <v>103</v>
      </c>
      <c r="L209" s="492" t="s">
        <v>104</v>
      </c>
      <c r="M209" s="498">
        <v>45867</v>
      </c>
      <c r="N209" s="492" t="s">
        <v>138</v>
      </c>
      <c r="O209" s="493" t="s">
        <v>1355</v>
      </c>
      <c r="P209" s="494" t="s">
        <v>680</v>
      </c>
      <c r="Q209" s="494" t="s">
        <v>122</v>
      </c>
      <c r="R209" s="494" t="s">
        <v>123</v>
      </c>
      <c r="S209" s="492" t="str">
        <f t="shared" si="23"/>
        <v xml:space="preserve">PENDENTE </v>
      </c>
      <c r="T209" s="553">
        <v>46105</v>
      </c>
      <c r="U209" s="992">
        <v>0.4861111111111111</v>
      </c>
      <c r="V209" s="494"/>
      <c r="W209" s="494"/>
      <c r="X209" s="494"/>
      <c r="Y209" s="494"/>
      <c r="Z209" s="1154" t="s">
        <v>14056</v>
      </c>
      <c r="AA209" s="494" t="s">
        <v>963</v>
      </c>
      <c r="AB209" s="493" t="s">
        <v>1356</v>
      </c>
      <c r="AC209" s="494"/>
      <c r="AD209" s="494" t="s">
        <v>1357</v>
      </c>
      <c r="AE209" s="494"/>
      <c r="AF209" s="494" t="s">
        <v>314</v>
      </c>
      <c r="AG209" s="492"/>
      <c r="AH209" s="778"/>
      <c r="AI209" s="492"/>
      <c r="AJ209" s="492"/>
      <c r="AK209" s="494"/>
      <c r="AL209" s="494"/>
      <c r="AM209" s="492"/>
      <c r="AN209" s="694"/>
      <c r="AO209" s="492" t="s">
        <v>124</v>
      </c>
      <c r="AP209" s="492"/>
      <c r="AQ209" s="492" t="s">
        <v>124</v>
      </c>
      <c r="AR209" s="492"/>
      <c r="AS209" s="492" t="s">
        <v>124</v>
      </c>
      <c r="AT209" s="492"/>
      <c r="AU209" s="492"/>
      <c r="AV209" s="492"/>
      <c r="AW209" s="492"/>
      <c r="AX209" s="492"/>
      <c r="AY209" s="492"/>
      <c r="AZ209" s="492" t="s">
        <v>124</v>
      </c>
      <c r="BA209" s="492"/>
      <c r="BB209" s="492" t="s">
        <v>143</v>
      </c>
      <c r="BC209" s="492" t="s">
        <v>124</v>
      </c>
      <c r="BD209" s="492"/>
      <c r="BE209" s="492"/>
      <c r="BF209" s="492"/>
      <c r="BG209" s="492"/>
      <c r="BH209" s="492"/>
      <c r="BI209" s="492"/>
      <c r="BJ209" s="492"/>
      <c r="BK209" s="492"/>
      <c r="BL209" s="492" t="s">
        <v>124</v>
      </c>
      <c r="BM209" s="492"/>
      <c r="BN209" s="492"/>
      <c r="BO209" s="492"/>
      <c r="BP209" s="492" t="s">
        <v>124</v>
      </c>
      <c r="BQ209" s="492"/>
      <c r="BR209" s="492"/>
      <c r="BS209" s="492"/>
      <c r="BT209" s="492"/>
      <c r="BU209" s="492"/>
      <c r="BV209" s="492"/>
      <c r="BW209" s="492"/>
      <c r="BX209" s="492"/>
      <c r="BY209" s="492"/>
      <c r="BZ209" s="492"/>
      <c r="CA209" s="492" t="s">
        <v>143</v>
      </c>
      <c r="CB209" s="492"/>
      <c r="CC209" s="492" t="s">
        <v>124</v>
      </c>
      <c r="CD209" s="492"/>
      <c r="CE209" s="492"/>
      <c r="CF209" s="492"/>
      <c r="CG209" s="494"/>
      <c r="CH209" s="492"/>
      <c r="CI209" s="492"/>
      <c r="CJ209" s="492"/>
      <c r="CK209" s="492"/>
      <c r="CL209" s="492"/>
      <c r="CM209" s="492"/>
      <c r="CN209" s="492"/>
      <c r="CO209" s="492"/>
      <c r="CP209" s="492"/>
      <c r="CQ209" s="492"/>
      <c r="CR209" s="492" t="s">
        <v>125</v>
      </c>
    </row>
    <row r="210" spans="1:96" s="302" customFormat="1" ht="73.400000000000006" customHeight="1">
      <c r="A210" s="288">
        <v>2300595941</v>
      </c>
      <c r="B210" s="285" t="s">
        <v>1358</v>
      </c>
      <c r="C210" s="284" t="s">
        <v>97</v>
      </c>
      <c r="D210" s="283">
        <v>45117</v>
      </c>
      <c r="E210" s="284" t="s">
        <v>1359</v>
      </c>
      <c r="F210" s="284" t="s">
        <v>1360</v>
      </c>
      <c r="G210" s="282" t="s">
        <v>1361</v>
      </c>
      <c r="H210" s="281"/>
      <c r="I210" s="281"/>
      <c r="J210" s="282" t="s">
        <v>118</v>
      </c>
      <c r="K210" s="285" t="s">
        <v>1362</v>
      </c>
      <c r="L210" s="288" t="s">
        <v>104</v>
      </c>
      <c r="M210" s="314">
        <v>45119</v>
      </c>
      <c r="N210" s="288" t="s">
        <v>105</v>
      </c>
      <c r="O210" s="285" t="s">
        <v>1363</v>
      </c>
      <c r="P210" s="286" t="s">
        <v>1364</v>
      </c>
      <c r="Q210" s="286" t="s">
        <v>202</v>
      </c>
      <c r="R210" s="286" t="s">
        <v>219</v>
      </c>
      <c r="S210" s="288" t="str">
        <f t="shared" ref="S210:S221" si="26">_xlfn.XLOOKUP($A210,GCPJ,DEFESA,"N/D",0,-1)</f>
        <v>N/D</v>
      </c>
      <c r="T210" s="289" t="str">
        <f>_xlfn.XLOOKUP($A210,GCPJ,DATA,"N/D",0,-1)</f>
        <v>N/D</v>
      </c>
      <c r="U210" s="290" t="str">
        <f t="shared" ref="U210:U221" si="27">_xlfn.XLOOKUP($A210,GCPJ,HORA,"N/D",0,-1)</f>
        <v>N/D</v>
      </c>
      <c r="V210" s="284"/>
      <c r="W210" s="284"/>
      <c r="X210" s="284"/>
      <c r="Y210" s="284"/>
      <c r="Z210" s="1178"/>
      <c r="AA210" s="284"/>
      <c r="AB210" s="285"/>
      <c r="AC210" s="284"/>
      <c r="AD210" s="284"/>
      <c r="AE210" s="284"/>
      <c r="AF210" s="284"/>
      <c r="AG210" s="288"/>
      <c r="AH210" s="288"/>
      <c r="AI210" s="288"/>
      <c r="AJ210" s="288"/>
      <c r="AK210" s="283">
        <v>46073</v>
      </c>
      <c r="AL210" s="284"/>
      <c r="AM210" s="288"/>
      <c r="AN210" s="288" t="s">
        <v>431</v>
      </c>
      <c r="AO210" s="288" t="s">
        <v>124</v>
      </c>
      <c r="AP210" s="288"/>
      <c r="AQ210" s="288"/>
      <c r="AR210" s="288"/>
      <c r="AS210" s="288"/>
      <c r="AT210" s="288"/>
      <c r="AU210" s="288"/>
      <c r="AV210" s="288"/>
      <c r="AW210" s="288"/>
      <c r="AX210" s="288"/>
      <c r="AY210" s="288"/>
      <c r="AZ210" s="288"/>
      <c r="BA210" s="288"/>
      <c r="BB210" s="288"/>
      <c r="BC210" s="288"/>
      <c r="BD210" s="288"/>
      <c r="BE210" s="288"/>
      <c r="BF210" s="288"/>
      <c r="BG210" s="288"/>
      <c r="BH210" s="288"/>
      <c r="BI210" s="288"/>
      <c r="BJ210" s="288"/>
      <c r="BK210" s="288"/>
      <c r="BL210" s="288"/>
      <c r="BM210" s="288"/>
      <c r="BN210" s="288"/>
      <c r="BO210" s="288"/>
      <c r="BP210" s="288"/>
      <c r="BQ210" s="288"/>
      <c r="BR210" s="288"/>
      <c r="BS210" s="288"/>
      <c r="BT210" s="288"/>
      <c r="BU210" s="288"/>
      <c r="BV210" s="288"/>
      <c r="BW210" s="288"/>
      <c r="BX210" s="288"/>
      <c r="BY210" s="288"/>
      <c r="BZ210" s="288"/>
      <c r="CA210" s="288"/>
      <c r="CB210" s="288"/>
      <c r="CC210" s="288"/>
      <c r="CD210" s="288"/>
      <c r="CE210" s="288"/>
      <c r="CF210" s="288"/>
      <c r="CG210" s="284"/>
      <c r="CH210" s="288"/>
      <c r="CI210" s="288"/>
      <c r="CJ210" s="288"/>
      <c r="CK210" s="288"/>
      <c r="CL210" s="288"/>
      <c r="CM210" s="288"/>
      <c r="CN210" s="288"/>
      <c r="CO210" s="288"/>
      <c r="CP210" s="288"/>
      <c r="CQ210" s="288"/>
      <c r="CR210" s="288" t="s">
        <v>125</v>
      </c>
    </row>
    <row r="211" spans="1:96" s="302" customFormat="1" ht="48" customHeight="1">
      <c r="A211" s="492">
        <v>2500625991</v>
      </c>
      <c r="B211" s="493" t="s">
        <v>1365</v>
      </c>
      <c r="C211" s="494" t="s">
        <v>1366</v>
      </c>
      <c r="D211" s="553">
        <v>45874</v>
      </c>
      <c r="E211" s="496" t="s">
        <v>100</v>
      </c>
      <c r="F211" s="496" t="s">
        <v>122</v>
      </c>
      <c r="G211" s="1270" t="s">
        <v>14064</v>
      </c>
      <c r="H211" s="1139"/>
      <c r="I211" s="1139"/>
      <c r="J211" s="497" t="s">
        <v>118</v>
      </c>
      <c r="K211" s="493" t="s">
        <v>1367</v>
      </c>
      <c r="L211" s="492" t="s">
        <v>104</v>
      </c>
      <c r="M211" s="498">
        <v>45877</v>
      </c>
      <c r="N211" s="492" t="s">
        <v>138</v>
      </c>
      <c r="O211" s="493" t="s">
        <v>164</v>
      </c>
      <c r="P211" s="494" t="s">
        <v>1368</v>
      </c>
      <c r="Q211" s="494" t="s">
        <v>1369</v>
      </c>
      <c r="R211" s="494" t="s">
        <v>1370</v>
      </c>
      <c r="S211" s="492" t="str">
        <f t="shared" si="26"/>
        <v>N/D</v>
      </c>
      <c r="T211" s="495" t="str">
        <f>_xlfn.XLOOKUP($A211,GCPJ,DATA,"N/D",0,-1)</f>
        <v>N/D</v>
      </c>
      <c r="U211" s="499" t="str">
        <f t="shared" si="27"/>
        <v>N/D</v>
      </c>
      <c r="V211" s="494"/>
      <c r="W211" s="494"/>
      <c r="X211" s="494"/>
      <c r="Y211" s="494"/>
      <c r="Z211" s="1163" t="s">
        <v>1371</v>
      </c>
      <c r="AA211" s="494"/>
      <c r="AB211" s="493" t="s">
        <v>1372</v>
      </c>
      <c r="AC211" s="494"/>
      <c r="AD211" s="494"/>
      <c r="AE211" s="494"/>
      <c r="AF211" s="494" t="s">
        <v>563</v>
      </c>
      <c r="AG211" s="492"/>
      <c r="AH211" s="778"/>
      <c r="AI211" s="492"/>
      <c r="AJ211" s="492"/>
      <c r="AK211" s="494"/>
      <c r="AL211" s="494"/>
      <c r="AM211" s="492"/>
      <c r="AN211" s="694"/>
      <c r="AO211" s="492" t="s">
        <v>124</v>
      </c>
      <c r="AP211" s="492"/>
      <c r="AQ211" s="492"/>
      <c r="AR211" s="492"/>
      <c r="AS211" s="492" t="s">
        <v>143</v>
      </c>
      <c r="AT211" s="492"/>
      <c r="AU211" s="492" t="s">
        <v>143</v>
      </c>
      <c r="AV211" s="492"/>
      <c r="AW211" s="492"/>
      <c r="AX211" s="492"/>
      <c r="AY211" s="492"/>
      <c r="AZ211" s="492"/>
      <c r="BA211" s="492" t="s">
        <v>143</v>
      </c>
      <c r="BB211" s="492"/>
      <c r="BC211" s="492" t="s">
        <v>143</v>
      </c>
      <c r="BD211" s="492"/>
      <c r="BE211" s="492"/>
      <c r="BF211" s="492"/>
      <c r="BG211" s="492"/>
      <c r="BH211" s="492"/>
      <c r="BI211" s="492"/>
      <c r="BJ211" s="492"/>
      <c r="BK211" s="492"/>
      <c r="BL211" s="492" t="s">
        <v>143</v>
      </c>
      <c r="BM211" s="492"/>
      <c r="BN211" s="492"/>
      <c r="BO211" s="492"/>
      <c r="BP211" s="492"/>
      <c r="BQ211" s="492"/>
      <c r="BR211" s="492"/>
      <c r="BS211" s="492"/>
      <c r="BT211" s="492"/>
      <c r="BU211" s="492" t="s">
        <v>143</v>
      </c>
      <c r="BV211" s="492"/>
      <c r="BW211" s="492"/>
      <c r="BX211" s="492"/>
      <c r="BY211" s="492"/>
      <c r="BZ211" s="492"/>
      <c r="CA211" s="492"/>
      <c r="CB211" s="492"/>
      <c r="CC211" s="492"/>
      <c r="CD211" s="492"/>
      <c r="CE211" s="492"/>
      <c r="CF211" s="492" t="s">
        <v>143</v>
      </c>
      <c r="CG211" s="494"/>
      <c r="CH211" s="492"/>
      <c r="CI211" s="492"/>
      <c r="CJ211" s="492"/>
      <c r="CK211" s="492"/>
      <c r="CL211" s="492"/>
      <c r="CM211" s="492"/>
      <c r="CN211" s="492"/>
      <c r="CO211" s="492"/>
      <c r="CP211" s="492"/>
      <c r="CQ211" s="492"/>
      <c r="CR211" s="492" t="s">
        <v>125</v>
      </c>
    </row>
    <row r="212" spans="1:96" s="288" customFormat="1" ht="39.65" customHeight="1">
      <c r="A212" s="22">
        <v>2100600901</v>
      </c>
      <c r="B212" s="49" t="s">
        <v>1373</v>
      </c>
      <c r="C212" s="20" t="s">
        <v>97</v>
      </c>
      <c r="D212" s="18">
        <v>44417</v>
      </c>
      <c r="E212" s="1" t="s">
        <v>127</v>
      </c>
      <c r="F212" s="1" t="s">
        <v>100</v>
      </c>
      <c r="G212" s="19" t="s">
        <v>1374</v>
      </c>
      <c r="H212" s="49"/>
      <c r="I212" s="49"/>
      <c r="J212" s="19" t="s">
        <v>385</v>
      </c>
      <c r="K212" s="135" t="s">
        <v>103</v>
      </c>
      <c r="L212" s="3" t="s">
        <v>104</v>
      </c>
      <c r="M212" s="45"/>
      <c r="N212" s="1" t="s">
        <v>105</v>
      </c>
      <c r="O212" s="135" t="s">
        <v>286</v>
      </c>
      <c r="P212" s="1" t="s">
        <v>1375</v>
      </c>
      <c r="Q212" s="1" t="s">
        <v>1376</v>
      </c>
      <c r="R212" s="1" t="s">
        <v>1377</v>
      </c>
      <c r="S212" s="5" t="str">
        <f t="shared" si="26"/>
        <v>N/D</v>
      </c>
      <c r="T212" s="6" t="str">
        <f>_xlfn.XLOOKUP($A212,GCPJ,DATA,"N/D",0,-1)</f>
        <v>N/D</v>
      </c>
      <c r="U212" s="224" t="str">
        <f t="shared" si="27"/>
        <v>N/D</v>
      </c>
      <c r="V212" s="2"/>
      <c r="W212" s="2"/>
      <c r="X212" s="2"/>
      <c r="Y212" s="2"/>
      <c r="Z212" s="1155"/>
      <c r="AA212" s="2"/>
      <c r="AB212" s="48"/>
      <c r="AC212" s="2"/>
      <c r="AD212" s="2"/>
      <c r="AE212" s="2"/>
      <c r="AF212" s="2"/>
      <c r="AG212" s="5"/>
      <c r="AH212" s="5"/>
      <c r="AI212" s="5"/>
      <c r="AJ212" s="5"/>
      <c r="AK212" s="2"/>
      <c r="AL212" s="2"/>
      <c r="AM212" s="5"/>
      <c r="AN212" s="5"/>
      <c r="AO212" s="5"/>
      <c r="AP212" s="5"/>
      <c r="AQ212" s="1"/>
      <c r="AR212" s="1"/>
      <c r="AS212" s="1"/>
      <c r="AT212" s="1"/>
      <c r="AU212" s="1"/>
      <c r="AV212" s="1"/>
      <c r="AW212" s="1"/>
      <c r="AX212" s="1"/>
      <c r="AY212" s="1"/>
      <c r="AZ212" s="1"/>
      <c r="BA212" s="1"/>
      <c r="BB212" s="1"/>
      <c r="BC212" s="1"/>
      <c r="BD212" s="1"/>
      <c r="BE212" s="1"/>
      <c r="BF212" s="1"/>
      <c r="BG212" s="1"/>
      <c r="BH212" s="1"/>
      <c r="BI212" s="1"/>
      <c r="BJ212" s="1"/>
      <c r="BK212" s="1"/>
      <c r="BL212" s="2"/>
      <c r="BM212" s="2"/>
      <c r="BN212" s="2"/>
      <c r="BO212" s="2"/>
      <c r="BP212" s="2"/>
      <c r="BQ212" s="2"/>
      <c r="BR212" s="2"/>
      <c r="BS212" s="2"/>
      <c r="BT212" s="2"/>
      <c r="BU212" s="1"/>
      <c r="BV212" s="2"/>
      <c r="BW212" s="2"/>
      <c r="BX212" s="2"/>
      <c r="BY212" s="2"/>
      <c r="BZ212" s="2"/>
      <c r="CA212" s="2"/>
      <c r="CB212" s="2"/>
      <c r="CC212" s="2"/>
      <c r="CD212" s="2"/>
      <c r="CE212" s="2"/>
      <c r="CF212" s="2"/>
      <c r="CG212" s="2"/>
      <c r="CH212" s="2"/>
      <c r="CI212" s="2"/>
      <c r="CJ212" s="2"/>
      <c r="CK212" s="2"/>
      <c r="CL212" s="2"/>
      <c r="CM212" s="2"/>
      <c r="CN212" s="2"/>
      <c r="CO212" s="2"/>
      <c r="CP212" s="2"/>
      <c r="CQ212" s="2"/>
      <c r="CR212" s="5" t="s">
        <v>125</v>
      </c>
    </row>
    <row r="213" spans="1:96" s="288" customFormat="1" ht="81.650000000000006" customHeight="1">
      <c r="A213" s="5">
        <v>2201029046</v>
      </c>
      <c r="B213" s="48" t="s">
        <v>1378</v>
      </c>
      <c r="C213" s="2" t="s">
        <v>1379</v>
      </c>
      <c r="D213" s="18">
        <v>44907</v>
      </c>
      <c r="E213" s="3" t="s">
        <v>100</v>
      </c>
      <c r="F213" s="2" t="s">
        <v>122</v>
      </c>
      <c r="G213" s="21" t="s">
        <v>1380</v>
      </c>
      <c r="H213" s="242"/>
      <c r="I213" s="242"/>
      <c r="J213" s="21" t="s">
        <v>118</v>
      </c>
      <c r="K213" s="48" t="s">
        <v>1381</v>
      </c>
      <c r="L213" s="5" t="s">
        <v>104</v>
      </c>
      <c r="M213" s="47">
        <v>44916</v>
      </c>
      <c r="N213" s="5" t="s">
        <v>138</v>
      </c>
      <c r="O213" s="48" t="s">
        <v>334</v>
      </c>
      <c r="P213" s="3" t="s">
        <v>1382</v>
      </c>
      <c r="Q213" s="2" t="s">
        <v>1383</v>
      </c>
      <c r="R213" s="2" t="s">
        <v>142</v>
      </c>
      <c r="S213" s="5" t="str">
        <f t="shared" si="26"/>
        <v>N/D</v>
      </c>
      <c r="T213" s="6" t="str">
        <f>_xlfn.XLOOKUP($A213,GCPJ,DATA,"N/D",0,-1)</f>
        <v>N/D</v>
      </c>
      <c r="U213" s="224" t="str">
        <f t="shared" si="27"/>
        <v>N/D</v>
      </c>
      <c r="V213" s="2"/>
      <c r="W213" s="2"/>
      <c r="X213" s="2"/>
      <c r="Y213" s="2"/>
      <c r="Z213" s="1155"/>
      <c r="AA213" s="2"/>
      <c r="AB213" s="845" t="s">
        <v>1384</v>
      </c>
      <c r="AC213" s="2"/>
      <c r="AD213" s="2"/>
      <c r="AE213" s="2"/>
      <c r="AF213" s="2" t="s">
        <v>1385</v>
      </c>
      <c r="AG213" s="5"/>
      <c r="AH213" s="5"/>
      <c r="AI213" s="5"/>
      <c r="AJ213" s="5"/>
      <c r="AK213" s="2"/>
      <c r="AL213" s="2"/>
      <c r="AM213" s="5"/>
      <c r="AN213" s="5"/>
      <c r="AO213" s="5"/>
      <c r="AP213" s="5"/>
      <c r="AQ213" s="5" t="s">
        <v>124</v>
      </c>
      <c r="AR213" s="5"/>
      <c r="AS213" s="5" t="s">
        <v>124</v>
      </c>
      <c r="AT213" s="5" t="s">
        <v>124</v>
      </c>
      <c r="AU213" s="5" t="s">
        <v>124</v>
      </c>
      <c r="AV213" s="5"/>
      <c r="AW213" s="5"/>
      <c r="AX213" s="5"/>
      <c r="AY213" s="5"/>
      <c r="AZ213" s="5"/>
      <c r="BA213" s="5" t="s">
        <v>124</v>
      </c>
      <c r="BB213" s="5" t="s">
        <v>124</v>
      </c>
      <c r="BC213" s="5"/>
      <c r="BD213" s="5"/>
      <c r="BE213" s="5"/>
      <c r="BF213" s="5"/>
      <c r="BG213" s="5"/>
      <c r="BH213" s="5" t="s">
        <v>124</v>
      </c>
      <c r="BI213" s="5"/>
      <c r="BJ213" s="5"/>
      <c r="BK213" s="5"/>
      <c r="BL213" s="5" t="s">
        <v>124</v>
      </c>
      <c r="BM213" s="5"/>
      <c r="BN213" s="5"/>
      <c r="BO213" s="5"/>
      <c r="BP213" s="5"/>
      <c r="BQ213" s="5"/>
      <c r="BR213" s="5"/>
      <c r="BS213" s="5"/>
      <c r="BT213" s="5"/>
      <c r="BU213" s="5"/>
      <c r="BV213" s="5"/>
      <c r="BW213" s="5"/>
      <c r="BX213" s="5"/>
      <c r="BY213" s="5"/>
      <c r="BZ213" s="5"/>
      <c r="CA213" s="5"/>
      <c r="CB213" s="5"/>
      <c r="CC213" s="5" t="s">
        <v>124</v>
      </c>
      <c r="CD213" s="5"/>
      <c r="CE213" s="5"/>
      <c r="CF213" s="5"/>
      <c r="CG213" s="2" t="s">
        <v>78</v>
      </c>
      <c r="CH213" s="5"/>
      <c r="CI213" s="5"/>
      <c r="CJ213" s="5"/>
      <c r="CK213" s="5"/>
      <c r="CL213" s="5"/>
      <c r="CM213" s="5"/>
      <c r="CN213" s="5"/>
      <c r="CO213" s="5"/>
      <c r="CP213" s="5"/>
      <c r="CQ213" s="5"/>
      <c r="CR213" s="5" t="s">
        <v>125</v>
      </c>
    </row>
    <row r="214" spans="1:96" ht="42.65" customHeight="1">
      <c r="A214" s="492">
        <v>2500786211</v>
      </c>
      <c r="B214" s="493" t="s">
        <v>1378</v>
      </c>
      <c r="C214" s="2" t="s">
        <v>1379</v>
      </c>
      <c r="D214" s="553">
        <v>45910</v>
      </c>
      <c r="E214" s="496" t="s">
        <v>100</v>
      </c>
      <c r="F214" s="496" t="s">
        <v>122</v>
      </c>
      <c r="G214" s="497" t="s">
        <v>1386</v>
      </c>
      <c r="H214" s="1139"/>
      <c r="I214" s="1139"/>
      <c r="J214" s="497" t="s">
        <v>118</v>
      </c>
      <c r="K214" s="493" t="s">
        <v>1381</v>
      </c>
      <c r="L214" s="492" t="s">
        <v>104</v>
      </c>
      <c r="M214" s="498">
        <v>45926</v>
      </c>
      <c r="N214" s="492" t="s">
        <v>138</v>
      </c>
      <c r="O214" s="48" t="s">
        <v>1387</v>
      </c>
      <c r="P214" s="494" t="s">
        <v>1388</v>
      </c>
      <c r="Q214" s="494" t="s">
        <v>122</v>
      </c>
      <c r="R214" s="494" t="s">
        <v>123</v>
      </c>
      <c r="S214" s="492" t="str">
        <f t="shared" si="26"/>
        <v>N</v>
      </c>
      <c r="T214" s="495">
        <v>46128</v>
      </c>
      <c r="U214" s="499">
        <f t="shared" si="27"/>
        <v>0.4861111111111111</v>
      </c>
      <c r="V214" s="494"/>
      <c r="W214" s="494"/>
      <c r="X214" s="494"/>
      <c r="Y214" s="494"/>
      <c r="Z214" s="1154" t="s">
        <v>539</v>
      </c>
      <c r="AA214" s="494"/>
      <c r="AB214" s="493" t="s">
        <v>1389</v>
      </c>
      <c r="AC214" s="494"/>
      <c r="AD214" s="494"/>
      <c r="AE214" s="494"/>
      <c r="AF214" s="494"/>
      <c r="AG214" s="492"/>
      <c r="AH214" s="778"/>
      <c r="AI214" s="492"/>
      <c r="AJ214" s="492"/>
      <c r="AK214" s="494"/>
      <c r="AL214" s="494"/>
      <c r="AM214" s="492"/>
      <c r="AN214" s="694"/>
      <c r="AO214" s="492" t="s">
        <v>124</v>
      </c>
      <c r="AP214" s="492"/>
      <c r="AQ214" s="492"/>
      <c r="AR214" s="492"/>
      <c r="AS214" s="492"/>
      <c r="AT214" s="492"/>
      <c r="AU214" s="492"/>
      <c r="AV214" s="492"/>
      <c r="AW214" s="492"/>
      <c r="AX214" s="492"/>
      <c r="AY214" s="492"/>
      <c r="AZ214" s="492"/>
      <c r="BA214" s="492"/>
      <c r="BB214" s="492"/>
      <c r="BC214" s="492"/>
      <c r="BD214" s="492"/>
      <c r="BE214" s="492"/>
      <c r="BF214" s="492"/>
      <c r="BG214" s="492"/>
      <c r="BH214" s="492"/>
      <c r="BI214" s="492"/>
      <c r="BJ214" s="492"/>
      <c r="BK214" s="492"/>
      <c r="BL214" s="492"/>
      <c r="BM214" s="492"/>
      <c r="BN214" s="492"/>
      <c r="BO214" s="492"/>
      <c r="BP214" s="492"/>
      <c r="BQ214" s="492"/>
      <c r="BR214" s="492"/>
      <c r="BS214" s="492"/>
      <c r="BT214" s="492"/>
      <c r="BU214" s="492"/>
      <c r="BV214" s="492"/>
      <c r="BW214" s="492"/>
      <c r="BX214" s="492"/>
      <c r="BY214" s="492"/>
      <c r="BZ214" s="492"/>
      <c r="CA214" s="492"/>
      <c r="CB214" s="492"/>
      <c r="CC214" s="492"/>
      <c r="CD214" s="492"/>
      <c r="CE214" s="492"/>
      <c r="CF214" s="492"/>
      <c r="CG214" s="494"/>
      <c r="CH214" s="492"/>
      <c r="CI214" s="492"/>
      <c r="CJ214" s="492"/>
      <c r="CK214" s="492"/>
      <c r="CL214" s="492"/>
      <c r="CM214" s="492"/>
      <c r="CN214" s="492"/>
      <c r="CO214" s="492"/>
      <c r="CP214" s="492"/>
      <c r="CQ214" s="492"/>
      <c r="CR214" s="492" t="s">
        <v>125</v>
      </c>
    </row>
    <row r="215" spans="1:96" ht="73.5" customHeight="1">
      <c r="A215" s="5">
        <v>2400469632</v>
      </c>
      <c r="B215" s="48" t="s">
        <v>1390</v>
      </c>
      <c r="C215" s="2" t="s">
        <v>97</v>
      </c>
      <c r="D215" s="18">
        <v>45433</v>
      </c>
      <c r="E215" s="1" t="s">
        <v>1391</v>
      </c>
      <c r="F215" s="1" t="s">
        <v>100</v>
      </c>
      <c r="G215" s="21" t="s">
        <v>1392</v>
      </c>
      <c r="J215" s="21" t="s">
        <v>118</v>
      </c>
      <c r="K215" s="48" t="s">
        <v>1393</v>
      </c>
      <c r="L215" s="5" t="s">
        <v>104</v>
      </c>
      <c r="M215" s="47">
        <v>45453</v>
      </c>
      <c r="N215" s="5" t="s">
        <v>105</v>
      </c>
      <c r="O215" s="48" t="s">
        <v>1394</v>
      </c>
      <c r="P215" s="2" t="s">
        <v>1395</v>
      </c>
      <c r="Q215" s="2" t="s">
        <v>202</v>
      </c>
      <c r="R215" s="2" t="s">
        <v>123</v>
      </c>
      <c r="S215" s="5" t="str">
        <f t="shared" si="26"/>
        <v>N/D</v>
      </c>
      <c r="T215" s="6" t="str">
        <f>_xlfn.XLOOKUP($A215,GCPJ,DATA,"N/D",0,-1)</f>
        <v>N/D</v>
      </c>
      <c r="U215" s="224" t="str">
        <f t="shared" si="27"/>
        <v>N/D</v>
      </c>
      <c r="AH215" s="5"/>
      <c r="AN215" s="5"/>
      <c r="AO215" s="5" t="s">
        <v>124</v>
      </c>
      <c r="CR215" s="5" t="s">
        <v>125</v>
      </c>
    </row>
    <row r="216" spans="1:96" s="503" customFormat="1" ht="41.15" customHeight="1">
      <c r="A216" s="492">
        <v>2400863125</v>
      </c>
      <c r="B216" s="493" t="s">
        <v>1390</v>
      </c>
      <c r="C216" s="494" t="s">
        <v>97</v>
      </c>
      <c r="D216" s="18">
        <v>45590</v>
      </c>
      <c r="E216" s="496" t="s">
        <v>1391</v>
      </c>
      <c r="F216" s="496" t="s">
        <v>100</v>
      </c>
      <c r="G216" s="497" t="s">
        <v>1396</v>
      </c>
      <c r="H216" s="242"/>
      <c r="I216" s="242"/>
      <c r="J216" s="497" t="s">
        <v>118</v>
      </c>
      <c r="K216" s="493" t="s">
        <v>1393</v>
      </c>
      <c r="L216" s="5" t="s">
        <v>104</v>
      </c>
      <c r="M216" s="498">
        <v>45594</v>
      </c>
      <c r="N216" s="492" t="s">
        <v>105</v>
      </c>
      <c r="O216" s="493" t="s">
        <v>1394</v>
      </c>
      <c r="P216" s="494" t="s">
        <v>1397</v>
      </c>
      <c r="Q216" s="494" t="s">
        <v>453</v>
      </c>
      <c r="R216" s="494" t="s">
        <v>123</v>
      </c>
      <c r="S216" s="492" t="str">
        <f t="shared" si="26"/>
        <v>N/D</v>
      </c>
      <c r="T216" s="495"/>
      <c r="U216" s="499" t="str">
        <f t="shared" si="27"/>
        <v>N/D</v>
      </c>
      <c r="V216" s="494"/>
      <c r="W216" s="2"/>
      <c r="X216" s="2"/>
      <c r="Y216" s="2"/>
      <c r="Z216" s="1293"/>
      <c r="AA216" s="2"/>
      <c r="AB216" s="48"/>
      <c r="AC216" s="2"/>
      <c r="AD216" s="2"/>
      <c r="AE216" s="2"/>
      <c r="AF216" s="2"/>
      <c r="AG216" s="492"/>
      <c r="AH216" s="492"/>
      <c r="AI216" s="492"/>
      <c r="AJ216" s="492"/>
      <c r="AK216" s="494"/>
      <c r="AL216" s="494"/>
      <c r="AM216" s="492"/>
      <c r="AN216" s="492"/>
      <c r="AO216" s="492" t="s">
        <v>124</v>
      </c>
      <c r="AP216" s="492"/>
      <c r="AQ216" s="492"/>
      <c r="AR216" s="492"/>
      <c r="AS216" s="492"/>
      <c r="AT216" s="492"/>
      <c r="AU216" s="492"/>
      <c r="AV216" s="492"/>
      <c r="AW216" s="492"/>
      <c r="AX216" s="492"/>
      <c r="AY216" s="492"/>
      <c r="AZ216" s="492"/>
      <c r="BA216" s="492"/>
      <c r="BB216" s="492"/>
      <c r="BC216" s="492"/>
      <c r="BD216" s="492"/>
      <c r="BE216" s="492"/>
      <c r="BF216" s="492"/>
      <c r="BG216" s="492"/>
      <c r="BH216" s="492"/>
      <c r="BI216" s="492"/>
      <c r="BJ216" s="492"/>
      <c r="BK216" s="492"/>
      <c r="BL216" s="492"/>
      <c r="BM216" s="492"/>
      <c r="BN216" s="492"/>
      <c r="BO216" s="492"/>
      <c r="BP216" s="492"/>
      <c r="BQ216" s="492"/>
      <c r="BR216" s="492"/>
      <c r="BS216" s="492"/>
      <c r="BT216" s="492"/>
      <c r="BU216" s="492"/>
      <c r="BV216" s="492"/>
      <c r="BW216" s="492"/>
      <c r="BX216" s="492"/>
      <c r="BY216" s="492"/>
      <c r="BZ216" s="492"/>
      <c r="CA216" s="492"/>
      <c r="CB216" s="492"/>
      <c r="CC216" s="492"/>
      <c r="CD216" s="492"/>
      <c r="CE216" s="492"/>
      <c r="CF216" s="492"/>
      <c r="CG216" s="494"/>
      <c r="CH216" s="492"/>
      <c r="CI216" s="492"/>
      <c r="CJ216" s="492"/>
      <c r="CK216" s="492"/>
      <c r="CL216" s="492"/>
      <c r="CM216" s="492"/>
      <c r="CN216" s="492"/>
      <c r="CO216" s="492"/>
      <c r="CP216" s="492"/>
      <c r="CQ216" s="492"/>
      <c r="CR216" s="492" t="s">
        <v>125</v>
      </c>
    </row>
    <row r="217" spans="1:96" s="288" customFormat="1" ht="66" customHeight="1">
      <c r="A217" s="492">
        <v>2400766492</v>
      </c>
      <c r="B217" s="493" t="s">
        <v>1398</v>
      </c>
      <c r="C217" s="494" t="s">
        <v>554</v>
      </c>
      <c r="D217" s="18">
        <v>45537</v>
      </c>
      <c r="E217" s="496" t="s">
        <v>100</v>
      </c>
      <c r="F217" s="496" t="s">
        <v>122</v>
      </c>
      <c r="G217" s="497" t="s">
        <v>1399</v>
      </c>
      <c r="H217" s="242"/>
      <c r="I217" s="242"/>
      <c r="J217" s="497" t="s">
        <v>118</v>
      </c>
      <c r="K217" s="493" t="s">
        <v>354</v>
      </c>
      <c r="L217" s="5" t="s">
        <v>104</v>
      </c>
      <c r="M217" s="498">
        <v>45553</v>
      </c>
      <c r="N217" s="492" t="s">
        <v>138</v>
      </c>
      <c r="O217" s="493" t="s">
        <v>1400</v>
      </c>
      <c r="P217" s="494" t="s">
        <v>1401</v>
      </c>
      <c r="Q217" s="494" t="s">
        <v>1402</v>
      </c>
      <c r="R217" s="494" t="s">
        <v>109</v>
      </c>
      <c r="S217" s="492" t="str">
        <f t="shared" si="26"/>
        <v>N/D</v>
      </c>
      <c r="T217" s="495"/>
      <c r="U217" s="499" t="str">
        <f t="shared" si="27"/>
        <v>N/D</v>
      </c>
      <c r="V217" s="494"/>
      <c r="W217" s="2"/>
      <c r="X217" s="2"/>
      <c r="Y217" s="2"/>
      <c r="Z217" s="1155"/>
      <c r="AA217" s="2"/>
      <c r="AB217" s="48"/>
      <c r="AC217" s="2"/>
      <c r="AD217" s="2"/>
      <c r="AE217" s="2"/>
      <c r="AF217" s="2" t="s">
        <v>563</v>
      </c>
      <c r="AG217" s="492"/>
      <c r="AH217" s="492"/>
      <c r="AI217" s="492"/>
      <c r="AJ217" s="492"/>
      <c r="AK217" s="494"/>
      <c r="AL217" s="494"/>
      <c r="AM217" s="492"/>
      <c r="AN217" s="492"/>
      <c r="AO217" s="492" t="s">
        <v>124</v>
      </c>
      <c r="AP217" s="492"/>
      <c r="AQ217" s="492" t="s">
        <v>143</v>
      </c>
      <c r="AR217" s="492"/>
      <c r="AS217" s="492"/>
      <c r="AT217" s="492"/>
      <c r="AU217" s="492"/>
      <c r="AV217" s="492"/>
      <c r="AW217" s="492"/>
      <c r="AX217" s="492"/>
      <c r="AY217" s="492"/>
      <c r="AZ217" s="492"/>
      <c r="BA217" s="492" t="s">
        <v>143</v>
      </c>
      <c r="BB217" s="492"/>
      <c r="BC217" s="492" t="s">
        <v>143</v>
      </c>
      <c r="BD217" s="492"/>
      <c r="BE217" s="492"/>
      <c r="BF217" s="492"/>
      <c r="BG217" s="492"/>
      <c r="BH217" s="492"/>
      <c r="BI217" s="492"/>
      <c r="BJ217" s="492"/>
      <c r="BK217" s="492"/>
      <c r="BL217" s="492" t="s">
        <v>143</v>
      </c>
      <c r="BM217" s="492"/>
      <c r="BN217" s="492"/>
      <c r="BO217" s="492"/>
      <c r="BP217" s="492"/>
      <c r="BQ217" s="492"/>
      <c r="BR217" s="492"/>
      <c r="BS217" s="492"/>
      <c r="BT217" s="492"/>
      <c r="BU217" s="492"/>
      <c r="BV217" s="492"/>
      <c r="BW217" s="492"/>
      <c r="BX217" s="492"/>
      <c r="BY217" s="492"/>
      <c r="BZ217" s="492"/>
      <c r="CA217" s="492"/>
      <c r="CB217" s="492"/>
      <c r="CC217" s="492"/>
      <c r="CD217" s="492"/>
      <c r="CE217" s="492"/>
      <c r="CF217" s="492"/>
      <c r="CG217" s="494"/>
      <c r="CH217" s="492"/>
      <c r="CI217" s="492"/>
      <c r="CJ217" s="492"/>
      <c r="CK217" s="492"/>
      <c r="CL217" s="492"/>
      <c r="CM217" s="492"/>
      <c r="CN217" s="492"/>
      <c r="CO217" s="492"/>
      <c r="CP217" s="492"/>
      <c r="CQ217" s="492"/>
      <c r="CR217" s="492" t="s">
        <v>125</v>
      </c>
    </row>
    <row r="218" spans="1:96" s="503" customFormat="1" ht="63.75" customHeight="1">
      <c r="A218" s="492">
        <v>2500779299</v>
      </c>
      <c r="B218" s="493" t="s">
        <v>1403</v>
      </c>
      <c r="C218" s="494" t="s">
        <v>1404</v>
      </c>
      <c r="D218" s="553">
        <v>45922</v>
      </c>
      <c r="E218" s="496" t="s">
        <v>100</v>
      </c>
      <c r="F218" s="496" t="s">
        <v>122</v>
      </c>
      <c r="G218" s="497" t="s">
        <v>1405</v>
      </c>
      <c r="H218" s="1139"/>
      <c r="I218" s="1139"/>
      <c r="J218" s="497" t="s">
        <v>118</v>
      </c>
      <c r="K218" s="493" t="s">
        <v>706</v>
      </c>
      <c r="L218" s="492" t="s">
        <v>104</v>
      </c>
      <c r="M218" s="498">
        <v>45925</v>
      </c>
      <c r="N218" s="492" t="s">
        <v>138</v>
      </c>
      <c r="O218" s="493" t="s">
        <v>1406</v>
      </c>
      <c r="P218" s="494" t="s">
        <v>121</v>
      </c>
      <c r="Q218" s="494" t="s">
        <v>122</v>
      </c>
      <c r="R218" s="494" t="s">
        <v>123</v>
      </c>
      <c r="S218" s="492" t="str">
        <f t="shared" si="26"/>
        <v>BAIXADA</v>
      </c>
      <c r="T218" s="495"/>
      <c r="U218" s="499">
        <f t="shared" si="27"/>
        <v>0.375</v>
      </c>
      <c r="V218" s="494"/>
      <c r="W218" s="494"/>
      <c r="X218" s="494"/>
      <c r="Y218" s="494"/>
      <c r="Z218" s="1154" t="s">
        <v>1407</v>
      </c>
      <c r="AA218" s="494" t="s">
        <v>1408</v>
      </c>
      <c r="AB218" s="493" t="s">
        <v>14068</v>
      </c>
      <c r="AC218" s="494"/>
      <c r="AD218" s="494" t="s">
        <v>1409</v>
      </c>
      <c r="AE218" s="494"/>
      <c r="AF218" s="494" t="s">
        <v>1410</v>
      </c>
      <c r="AG218" s="492"/>
      <c r="AH218" s="778"/>
      <c r="AI218" s="492"/>
      <c r="AJ218" s="492"/>
      <c r="AK218" s="494"/>
      <c r="AL218" s="494"/>
      <c r="AM218" s="492"/>
      <c r="AN218" s="694"/>
      <c r="AO218" s="492" t="s">
        <v>124</v>
      </c>
      <c r="AP218" s="492"/>
      <c r="AQ218" s="492" t="s">
        <v>124</v>
      </c>
      <c r="AR218" s="492"/>
      <c r="AS218" s="492"/>
      <c r="AT218" s="492" t="s">
        <v>124</v>
      </c>
      <c r="AU218" s="492"/>
      <c r="AV218" s="492"/>
      <c r="AW218" s="492"/>
      <c r="AX218" s="492"/>
      <c r="AY218" s="492"/>
      <c r="AZ218" s="492" t="s">
        <v>124</v>
      </c>
      <c r="BA218" s="492"/>
      <c r="BB218" s="492"/>
      <c r="BC218" s="492"/>
      <c r="BD218" s="492"/>
      <c r="BE218" s="492"/>
      <c r="BF218" s="492"/>
      <c r="BG218" s="492"/>
      <c r="BH218" s="492"/>
      <c r="BI218" s="492"/>
      <c r="BJ218" s="492"/>
      <c r="BK218" s="492"/>
      <c r="BL218" s="492" t="s">
        <v>124</v>
      </c>
      <c r="BM218" s="492"/>
      <c r="BN218" s="492"/>
      <c r="BO218" s="492"/>
      <c r="BP218" s="492"/>
      <c r="BQ218" s="492"/>
      <c r="BR218" s="492"/>
      <c r="BS218" s="492"/>
      <c r="BT218" s="492"/>
      <c r="BU218" s="492"/>
      <c r="BV218" s="492"/>
      <c r="BW218" s="492"/>
      <c r="BX218" s="492"/>
      <c r="BY218" s="492"/>
      <c r="BZ218" s="492"/>
      <c r="CA218" s="492"/>
      <c r="CB218" s="492"/>
      <c r="CC218" s="492"/>
      <c r="CD218" s="492"/>
      <c r="CE218" s="492"/>
      <c r="CF218" s="492" t="s">
        <v>124</v>
      </c>
      <c r="CG218" s="494" t="s">
        <v>1411</v>
      </c>
      <c r="CH218" s="492"/>
      <c r="CI218" s="492"/>
      <c r="CJ218" s="492"/>
      <c r="CK218" s="492"/>
      <c r="CL218" s="492"/>
      <c r="CM218" s="492"/>
      <c r="CN218" s="492"/>
      <c r="CO218" s="492"/>
      <c r="CP218" s="492"/>
      <c r="CQ218" s="492"/>
      <c r="CR218" s="492" t="s">
        <v>125</v>
      </c>
    </row>
    <row r="219" spans="1:96" s="503" customFormat="1" ht="74.900000000000006" customHeight="1">
      <c r="A219" s="22">
        <v>2100573328</v>
      </c>
      <c r="B219" s="49" t="s">
        <v>1412</v>
      </c>
      <c r="C219" s="20" t="s">
        <v>115</v>
      </c>
      <c r="D219" s="18">
        <v>44406</v>
      </c>
      <c r="E219" s="1" t="s">
        <v>116</v>
      </c>
      <c r="F219" s="1" t="s">
        <v>862</v>
      </c>
      <c r="G219" s="19" t="s">
        <v>1413</v>
      </c>
      <c r="H219" s="49"/>
      <c r="I219" s="49"/>
      <c r="J219" s="19" t="s">
        <v>284</v>
      </c>
      <c r="K219" s="135" t="s">
        <v>429</v>
      </c>
      <c r="L219" s="3" t="s">
        <v>104</v>
      </c>
      <c r="M219" s="45"/>
      <c r="N219" s="1" t="s">
        <v>105</v>
      </c>
      <c r="O219" s="135" t="s">
        <v>1414</v>
      </c>
      <c r="P219" s="1" t="s">
        <v>1415</v>
      </c>
      <c r="Q219" s="1" t="s">
        <v>1416</v>
      </c>
      <c r="R219" s="1" t="s">
        <v>1417</v>
      </c>
      <c r="S219" s="5" t="str">
        <f t="shared" si="26"/>
        <v>N/D</v>
      </c>
      <c r="T219" s="6" t="str">
        <f>_xlfn.XLOOKUP($A219,GCPJ,DATA,"N/D",0,-1)</f>
        <v>N/D</v>
      </c>
      <c r="U219" s="224" t="str">
        <f t="shared" si="27"/>
        <v>N/D</v>
      </c>
      <c r="V219" s="2"/>
      <c r="W219" s="2"/>
      <c r="X219" s="2"/>
      <c r="Y219" s="2"/>
      <c r="Z219" s="1155"/>
      <c r="AA219" s="2"/>
      <c r="AB219" s="48"/>
      <c r="AC219" s="2"/>
      <c r="AD219" s="2"/>
      <c r="AE219" s="2"/>
      <c r="AF219" s="2"/>
      <c r="AG219" s="5"/>
      <c r="AH219" s="5"/>
      <c r="AI219" s="5"/>
      <c r="AJ219" s="5"/>
      <c r="AK219" s="2"/>
      <c r="AL219" s="2"/>
      <c r="AM219" s="5"/>
      <c r="AN219" s="5"/>
      <c r="AO219" s="5"/>
      <c r="AP219" s="5"/>
      <c r="AQ219" s="1" t="s">
        <v>124</v>
      </c>
      <c r="AR219" s="1"/>
      <c r="AS219" s="1" t="s">
        <v>124</v>
      </c>
      <c r="AT219" s="1" t="s">
        <v>124</v>
      </c>
      <c r="AU219" s="1" t="s">
        <v>124</v>
      </c>
      <c r="AV219" s="1"/>
      <c r="AW219" s="1"/>
      <c r="AX219" s="1"/>
      <c r="AY219" s="1"/>
      <c r="AZ219" s="1"/>
      <c r="BA219" s="1"/>
      <c r="BB219" s="1"/>
      <c r="BC219" s="1"/>
      <c r="BD219" s="1"/>
      <c r="BE219" s="1"/>
      <c r="BF219" s="1"/>
      <c r="BG219" s="1"/>
      <c r="BH219" s="1"/>
      <c r="BI219" s="1"/>
      <c r="BJ219" s="1"/>
      <c r="BK219" s="1"/>
      <c r="BL219" s="2"/>
      <c r="BM219" s="2"/>
      <c r="BN219" s="2"/>
      <c r="BO219" s="2"/>
      <c r="BP219" s="2"/>
      <c r="BQ219" s="2"/>
      <c r="BR219" s="2"/>
      <c r="BS219" s="2"/>
      <c r="BT219" s="2"/>
      <c r="BU219" s="1"/>
      <c r="BV219" s="2"/>
      <c r="BW219" s="2"/>
      <c r="BX219" s="2"/>
      <c r="BY219" s="2"/>
      <c r="BZ219" s="2"/>
      <c r="CA219" s="2"/>
      <c r="CB219" s="2"/>
      <c r="CC219" s="2"/>
      <c r="CD219" s="2"/>
      <c r="CE219" s="2"/>
      <c r="CF219" s="2"/>
      <c r="CG219" s="2"/>
      <c r="CH219" s="2"/>
      <c r="CI219" s="2"/>
      <c r="CJ219" s="2"/>
      <c r="CK219" s="2"/>
      <c r="CL219" s="2"/>
      <c r="CM219" s="2"/>
      <c r="CN219" s="2"/>
      <c r="CO219" s="2"/>
      <c r="CP219" s="2"/>
      <c r="CQ219" s="2"/>
      <c r="CR219" s="5" t="s">
        <v>125</v>
      </c>
    </row>
    <row r="220" spans="1:96" s="500" customFormat="1" ht="45" customHeight="1">
      <c r="A220" s="22">
        <v>2200400651</v>
      </c>
      <c r="B220" s="49" t="s">
        <v>1418</v>
      </c>
      <c r="C220" s="20" t="s">
        <v>115</v>
      </c>
      <c r="D220" s="18">
        <v>44516</v>
      </c>
      <c r="E220" s="1285" t="s">
        <v>116</v>
      </c>
      <c r="F220" s="1" t="s">
        <v>1419</v>
      </c>
      <c r="G220" s="19" t="s">
        <v>1420</v>
      </c>
      <c r="H220" s="49"/>
      <c r="I220" s="49"/>
      <c r="J220" s="19" t="s">
        <v>385</v>
      </c>
      <c r="K220" s="135" t="s">
        <v>119</v>
      </c>
      <c r="L220" s="3" t="s">
        <v>104</v>
      </c>
      <c r="M220" s="45"/>
      <c r="N220" s="1" t="s">
        <v>105</v>
      </c>
      <c r="O220" s="135" t="s">
        <v>480</v>
      </c>
      <c r="P220" s="1" t="s">
        <v>1421</v>
      </c>
      <c r="Q220" s="1" t="s">
        <v>1422</v>
      </c>
      <c r="R220" s="1" t="s">
        <v>1417</v>
      </c>
      <c r="S220" s="5" t="str">
        <f t="shared" si="26"/>
        <v>N/D</v>
      </c>
      <c r="T220" s="6" t="str">
        <f>_xlfn.XLOOKUP($A220,GCPJ,DATA,"N/D",0,-1)</f>
        <v>N/D</v>
      </c>
      <c r="U220" s="224" t="str">
        <f t="shared" si="27"/>
        <v>N/D</v>
      </c>
      <c r="V220" s="2"/>
      <c r="W220" s="2"/>
      <c r="X220" s="2"/>
      <c r="Y220" s="2"/>
      <c r="Z220" s="1293"/>
      <c r="AA220" s="2"/>
      <c r="AB220" s="48"/>
      <c r="AC220" s="2"/>
      <c r="AD220" s="2"/>
      <c r="AE220" s="2"/>
      <c r="AF220" s="2"/>
      <c r="AG220" s="5"/>
      <c r="AH220" s="5"/>
      <c r="AI220" s="5"/>
      <c r="AJ220" s="5"/>
      <c r="AK220" s="2"/>
      <c r="AL220" s="2"/>
      <c r="AM220" s="5"/>
      <c r="AN220" s="5"/>
      <c r="AO220" s="5"/>
      <c r="AP220" s="5"/>
      <c r="AQ220" s="1" t="s">
        <v>124</v>
      </c>
      <c r="AR220" s="1"/>
      <c r="AS220" s="1"/>
      <c r="AT220" s="1"/>
      <c r="AU220" s="1"/>
      <c r="AV220" s="1"/>
      <c r="AW220" s="1"/>
      <c r="AX220" s="1"/>
      <c r="AY220" s="1"/>
      <c r="AZ220" s="1"/>
      <c r="BA220" s="1"/>
      <c r="BB220" s="1"/>
      <c r="BC220" s="1"/>
      <c r="BD220" s="1"/>
      <c r="BE220" s="1"/>
      <c r="BF220" s="1"/>
      <c r="BG220" s="1"/>
      <c r="BH220" s="1"/>
      <c r="BI220" s="1"/>
      <c r="BJ220" s="1"/>
      <c r="BK220" s="1"/>
      <c r="BL220" s="2"/>
      <c r="BM220" s="2"/>
      <c r="BN220" s="2"/>
      <c r="BO220" s="2"/>
      <c r="BP220" s="2"/>
      <c r="BQ220" s="2"/>
      <c r="BR220" s="2"/>
      <c r="BS220" s="2"/>
      <c r="BT220" s="2"/>
      <c r="BU220" s="1" t="s">
        <v>124</v>
      </c>
      <c r="BV220" s="2"/>
      <c r="BW220" s="2"/>
      <c r="BX220" s="2"/>
      <c r="BY220" s="2"/>
      <c r="BZ220" s="2"/>
      <c r="CA220" s="2"/>
      <c r="CB220" s="2"/>
      <c r="CC220" s="2"/>
      <c r="CD220" s="2"/>
      <c r="CE220" s="2"/>
      <c r="CF220" s="2"/>
      <c r="CG220" s="2"/>
      <c r="CH220" s="2"/>
      <c r="CI220" s="2"/>
      <c r="CJ220" s="2"/>
      <c r="CK220" s="2"/>
      <c r="CL220" s="2"/>
      <c r="CM220" s="2"/>
      <c r="CN220" s="2"/>
      <c r="CO220" s="2"/>
      <c r="CP220" s="2"/>
      <c r="CQ220" s="2"/>
      <c r="CR220" s="5" t="s">
        <v>125</v>
      </c>
    </row>
    <row r="221" spans="1:96" ht="28">
      <c r="A221" s="492">
        <v>2401023317</v>
      </c>
      <c r="B221" s="493" t="s">
        <v>1423</v>
      </c>
      <c r="C221" s="494" t="s">
        <v>675</v>
      </c>
      <c r="D221" s="18">
        <v>45643</v>
      </c>
      <c r="E221" s="1286" t="s">
        <v>1424</v>
      </c>
      <c r="F221" s="496" t="s">
        <v>1425</v>
      </c>
      <c r="G221" s="497" t="s">
        <v>1426</v>
      </c>
      <c r="H221" s="1139"/>
      <c r="I221" s="1139"/>
      <c r="J221" s="497" t="s">
        <v>118</v>
      </c>
      <c r="K221" s="493" t="s">
        <v>1427</v>
      </c>
      <c r="L221" s="492" t="s">
        <v>104</v>
      </c>
      <c r="M221" s="498">
        <v>45656</v>
      </c>
      <c r="N221" s="492" t="s">
        <v>105</v>
      </c>
      <c r="O221" s="493" t="s">
        <v>1428</v>
      </c>
      <c r="P221" s="494" t="s">
        <v>1429</v>
      </c>
      <c r="Q221" s="494" t="s">
        <v>1430</v>
      </c>
      <c r="R221" s="494" t="s">
        <v>109</v>
      </c>
      <c r="S221" s="492" t="str">
        <f t="shared" si="26"/>
        <v>N/D</v>
      </c>
      <c r="T221" s="495" t="str">
        <f>_xlfn.XLOOKUP($A221,GCPJ,DATA,"N/D",0,-1)</f>
        <v>N/D</v>
      </c>
      <c r="U221" s="499" t="str">
        <f t="shared" si="27"/>
        <v>N/D</v>
      </c>
      <c r="V221" s="494"/>
      <c r="W221" s="494"/>
      <c r="X221" s="494"/>
      <c r="Y221" s="494"/>
      <c r="Z221" s="1154"/>
      <c r="AA221" s="494"/>
      <c r="AB221" s="493"/>
      <c r="AC221" s="494"/>
      <c r="AD221" s="494"/>
      <c r="AE221" s="494"/>
      <c r="AF221" s="494"/>
      <c r="AG221" s="492"/>
      <c r="AH221" s="492"/>
      <c r="AI221" s="492"/>
      <c r="AJ221" s="492"/>
      <c r="AK221" s="494"/>
      <c r="AL221" s="494"/>
      <c r="AM221" s="492"/>
      <c r="AN221" s="492"/>
      <c r="AO221" s="492" t="s">
        <v>124</v>
      </c>
      <c r="AP221" s="492"/>
      <c r="AQ221" s="492"/>
      <c r="AR221" s="492"/>
      <c r="AS221" s="492"/>
      <c r="AT221" s="492"/>
      <c r="AU221" s="492"/>
      <c r="AV221" s="492"/>
      <c r="AW221" s="492"/>
      <c r="AX221" s="492"/>
      <c r="AY221" s="492"/>
      <c r="AZ221" s="492"/>
      <c r="BA221" s="492"/>
      <c r="BB221" s="492"/>
      <c r="BC221" s="492"/>
      <c r="BD221" s="492"/>
      <c r="BE221" s="492"/>
      <c r="BF221" s="492"/>
      <c r="BG221" s="492"/>
      <c r="BH221" s="492"/>
      <c r="BI221" s="492"/>
      <c r="BJ221" s="492"/>
      <c r="BK221" s="492"/>
      <c r="BL221" s="492"/>
      <c r="BM221" s="492"/>
      <c r="BN221" s="492"/>
      <c r="BO221" s="492"/>
      <c r="BP221" s="492"/>
      <c r="BQ221" s="492"/>
      <c r="BR221" s="492"/>
      <c r="BS221" s="492"/>
      <c r="BT221" s="492"/>
      <c r="BU221" s="492"/>
      <c r="BV221" s="492"/>
      <c r="BW221" s="492"/>
      <c r="BX221" s="492"/>
      <c r="BY221" s="492"/>
      <c r="BZ221" s="492"/>
      <c r="CA221" s="492"/>
      <c r="CB221" s="492"/>
      <c r="CC221" s="492"/>
      <c r="CD221" s="492"/>
      <c r="CE221" s="492"/>
      <c r="CF221" s="492"/>
      <c r="CG221" s="494"/>
      <c r="CH221" s="492"/>
      <c r="CI221" s="492"/>
      <c r="CJ221" s="492"/>
      <c r="CK221" s="492"/>
      <c r="CL221" s="492"/>
      <c r="CM221" s="492"/>
      <c r="CN221" s="492"/>
      <c r="CO221" s="492"/>
      <c r="CP221" s="492"/>
      <c r="CQ221" s="492"/>
      <c r="CR221" s="492" t="s">
        <v>125</v>
      </c>
    </row>
    <row r="222" spans="1:96" ht="54" customHeight="1">
      <c r="A222" s="5">
        <v>2200796705</v>
      </c>
      <c r="B222" s="48" t="s">
        <v>1431</v>
      </c>
      <c r="C222" s="2" t="s">
        <v>97</v>
      </c>
      <c r="D222" s="18">
        <v>44594</v>
      </c>
      <c r="E222" s="52" t="s">
        <v>127</v>
      </c>
      <c r="F222" s="1285" t="s">
        <v>100</v>
      </c>
      <c r="G222" s="2" t="s">
        <v>1432</v>
      </c>
      <c r="J222" s="2" t="s">
        <v>1433</v>
      </c>
      <c r="K222" s="48" t="s">
        <v>103</v>
      </c>
      <c r="L222" s="5" t="s">
        <v>104</v>
      </c>
      <c r="M222" s="47">
        <v>44832</v>
      </c>
      <c r="N222" s="5" t="s">
        <v>105</v>
      </c>
      <c r="O222" s="48" t="s">
        <v>475</v>
      </c>
      <c r="P222" s="3" t="s">
        <v>1434</v>
      </c>
      <c r="Q222" s="3" t="s">
        <v>756</v>
      </c>
      <c r="R222" s="3" t="s">
        <v>142</v>
      </c>
      <c r="S222" s="5" t="s">
        <v>403</v>
      </c>
      <c r="T222" s="6">
        <v>45974</v>
      </c>
      <c r="U222" s="224">
        <v>0.66666666666666663</v>
      </c>
      <c r="Z222" s="680" t="s">
        <v>1435</v>
      </c>
      <c r="AB222" s="493"/>
      <c r="AH222" s="5"/>
      <c r="AN222" s="5"/>
      <c r="CR222" s="5" t="s">
        <v>113</v>
      </c>
    </row>
    <row r="223" spans="1:96" s="288" customFormat="1" ht="62.15" customHeight="1">
      <c r="A223" s="22">
        <v>2100935133</v>
      </c>
      <c r="B223" s="49" t="s">
        <v>1436</v>
      </c>
      <c r="C223" s="20" t="s">
        <v>115</v>
      </c>
      <c r="D223" s="18">
        <v>44505</v>
      </c>
      <c r="E223" s="1" t="s">
        <v>116</v>
      </c>
      <c r="F223" s="1" t="s">
        <v>478</v>
      </c>
      <c r="G223" s="19" t="s">
        <v>1437</v>
      </c>
      <c r="H223" s="49"/>
      <c r="I223" s="49"/>
      <c r="J223" s="19" t="s">
        <v>284</v>
      </c>
      <c r="K223" s="135" t="s">
        <v>429</v>
      </c>
      <c r="L223" s="3" t="s">
        <v>104</v>
      </c>
      <c r="M223" s="45"/>
      <c r="N223" s="1" t="s">
        <v>105</v>
      </c>
      <c r="O223" s="135" t="s">
        <v>480</v>
      </c>
      <c r="P223" s="1" t="s">
        <v>1438</v>
      </c>
      <c r="Q223" s="3" t="s">
        <v>756</v>
      </c>
      <c r="R223" s="3" t="s">
        <v>123</v>
      </c>
      <c r="S223" s="5" t="str">
        <f t="shared" ref="S223:S241" si="28">_xlfn.XLOOKUP($A223,GCPJ,DEFESA,"N/D",0,-1)</f>
        <v>N/D</v>
      </c>
      <c r="T223" s="6" t="str">
        <f>_xlfn.XLOOKUP($A223,GCPJ,DATA,"N/D",0,-1)</f>
        <v>N/D</v>
      </c>
      <c r="U223" s="224" t="str">
        <f t="shared" ref="U223:U241" si="29">_xlfn.XLOOKUP($A223,GCPJ,HORA,"N/D",0,-1)</f>
        <v>N/D</v>
      </c>
      <c r="V223" s="2"/>
      <c r="W223" s="2"/>
      <c r="X223" s="2"/>
      <c r="Y223" s="2"/>
      <c r="Z223" s="1155"/>
      <c r="AA223" s="2"/>
      <c r="AB223" s="48"/>
      <c r="AC223" s="2"/>
      <c r="AD223" s="2"/>
      <c r="AE223" s="2"/>
      <c r="AF223" s="2"/>
      <c r="AG223" s="5"/>
      <c r="AH223" s="5"/>
      <c r="AI223" s="5"/>
      <c r="AJ223" s="5"/>
      <c r="AK223" s="2"/>
      <c r="AL223" s="2"/>
      <c r="AM223" s="5"/>
      <c r="AN223" s="5"/>
      <c r="AO223" s="5"/>
      <c r="AP223" s="5"/>
      <c r="AQ223" s="1"/>
      <c r="AR223" s="1"/>
      <c r="AS223" s="1"/>
      <c r="AT223" s="1"/>
      <c r="AU223" s="1"/>
      <c r="AV223" s="1"/>
      <c r="AW223" s="1"/>
      <c r="AX223" s="1"/>
      <c r="AY223" s="1"/>
      <c r="AZ223" s="1"/>
      <c r="BA223" s="1"/>
      <c r="BB223" s="1"/>
      <c r="BC223" s="1"/>
      <c r="BD223" s="1"/>
      <c r="BE223" s="1"/>
      <c r="BF223" s="1"/>
      <c r="BG223" s="1"/>
      <c r="BH223" s="1"/>
      <c r="BI223" s="1"/>
      <c r="BJ223" s="1"/>
      <c r="BK223" s="1"/>
      <c r="BL223" s="2"/>
      <c r="BM223" s="2"/>
      <c r="BN223" s="2"/>
      <c r="BO223" s="2"/>
      <c r="BP223" s="2"/>
      <c r="BQ223" s="2"/>
      <c r="BR223" s="2"/>
      <c r="BS223" s="2"/>
      <c r="BT223" s="2"/>
      <c r="BU223" s="1"/>
      <c r="BV223" s="2"/>
      <c r="BW223" s="2"/>
      <c r="BX223" s="2"/>
      <c r="BY223" s="2"/>
      <c r="BZ223" s="2"/>
      <c r="CA223" s="2"/>
      <c r="CB223" s="2"/>
      <c r="CC223" s="2"/>
      <c r="CD223" s="2"/>
      <c r="CE223" s="2"/>
      <c r="CF223" s="2"/>
      <c r="CG223" s="2"/>
      <c r="CH223" s="2"/>
      <c r="CI223" s="2"/>
      <c r="CJ223" s="2"/>
      <c r="CK223" s="2"/>
      <c r="CL223" s="2"/>
      <c r="CM223" s="2"/>
      <c r="CN223" s="2"/>
      <c r="CO223" s="2"/>
      <c r="CP223" s="2"/>
      <c r="CQ223" s="2"/>
      <c r="CR223" s="5" t="s">
        <v>113</v>
      </c>
    </row>
    <row r="224" spans="1:96" s="288" customFormat="1" ht="51.65" customHeight="1">
      <c r="A224" s="5">
        <v>2400049753</v>
      </c>
      <c r="B224" s="48" t="s">
        <v>1439</v>
      </c>
      <c r="C224" s="2" t="s">
        <v>1123</v>
      </c>
      <c r="D224" s="18">
        <v>45313</v>
      </c>
      <c r="E224" s="1" t="s">
        <v>100</v>
      </c>
      <c r="F224" s="1" t="s">
        <v>122</v>
      </c>
      <c r="G224" s="21" t="s">
        <v>1440</v>
      </c>
      <c r="H224" s="242"/>
      <c r="I224" s="242"/>
      <c r="J224" s="21" t="s">
        <v>118</v>
      </c>
      <c r="K224" s="48" t="s">
        <v>1441</v>
      </c>
      <c r="L224" s="5" t="s">
        <v>104</v>
      </c>
      <c r="M224" s="47">
        <v>45314</v>
      </c>
      <c r="N224" s="5" t="s">
        <v>138</v>
      </c>
      <c r="O224" s="48" t="s">
        <v>1442</v>
      </c>
      <c r="P224" s="2" t="s">
        <v>1443</v>
      </c>
      <c r="Q224" s="2" t="s">
        <v>1444</v>
      </c>
      <c r="R224" s="2" t="s">
        <v>142</v>
      </c>
      <c r="S224" s="5" t="str">
        <f t="shared" si="28"/>
        <v>N/D</v>
      </c>
      <c r="T224" s="6">
        <v>45974</v>
      </c>
      <c r="U224" s="224" t="str">
        <f t="shared" si="29"/>
        <v>N/D</v>
      </c>
      <c r="V224" s="2"/>
      <c r="W224" s="2"/>
      <c r="X224" s="2"/>
      <c r="Y224" s="2"/>
      <c r="Z224" s="1170" t="s">
        <v>1445</v>
      </c>
      <c r="AA224" s="648" t="s">
        <v>1446</v>
      </c>
      <c r="AB224" s="648" t="s">
        <v>1447</v>
      </c>
      <c r="AC224" s="1"/>
      <c r="AD224" s="683" t="s">
        <v>1448</v>
      </c>
      <c r="AE224" s="1"/>
      <c r="AF224" s="2"/>
      <c r="AG224" s="5"/>
      <c r="AH224" s="5"/>
      <c r="AI224" s="5"/>
      <c r="AJ224" s="5"/>
      <c r="AK224" s="2"/>
      <c r="AL224" s="2"/>
      <c r="AM224" s="5"/>
      <c r="AN224" s="5"/>
      <c r="AO224" s="5" t="s">
        <v>124</v>
      </c>
      <c r="AP224" s="5"/>
      <c r="AQ224" s="5" t="s">
        <v>143</v>
      </c>
      <c r="AR224" s="5"/>
      <c r="AS224" s="5" t="s">
        <v>143</v>
      </c>
      <c r="AT224" s="5"/>
      <c r="AU224" s="5"/>
      <c r="AV224" s="5" t="s">
        <v>143</v>
      </c>
      <c r="AW224" s="5"/>
      <c r="AX224" s="5"/>
      <c r="AY224" s="5" t="s">
        <v>143</v>
      </c>
      <c r="AZ224" s="5"/>
      <c r="BA224" s="5"/>
      <c r="BB224" s="5"/>
      <c r="BC224" s="5"/>
      <c r="BD224" s="5"/>
      <c r="BE224" s="5"/>
      <c r="BF224" s="5"/>
      <c r="BG224" s="5"/>
      <c r="BH224" s="5"/>
      <c r="BI224" s="5"/>
      <c r="BJ224" s="5"/>
      <c r="BK224" s="5"/>
      <c r="BL224" s="5" t="s">
        <v>143</v>
      </c>
      <c r="BM224" s="5"/>
      <c r="BN224" s="5"/>
      <c r="BO224" s="5"/>
      <c r="BP224" s="5"/>
      <c r="BQ224" s="5"/>
      <c r="BR224" s="5"/>
      <c r="BS224" s="5"/>
      <c r="BT224" s="5"/>
      <c r="BU224" s="5"/>
      <c r="BV224" s="5"/>
      <c r="BW224" s="5"/>
      <c r="BX224" s="5"/>
      <c r="BY224" s="5"/>
      <c r="BZ224" s="5"/>
      <c r="CA224" s="5"/>
      <c r="CB224" s="5"/>
      <c r="CC224" s="5" t="s">
        <v>143</v>
      </c>
      <c r="CD224" s="5"/>
      <c r="CE224" s="5"/>
      <c r="CF224" s="5"/>
      <c r="CG224" s="2"/>
      <c r="CH224" s="5"/>
      <c r="CI224" s="5"/>
      <c r="CJ224" s="5"/>
      <c r="CK224" s="5"/>
      <c r="CL224" s="5"/>
      <c r="CM224" s="5" t="s">
        <v>143</v>
      </c>
      <c r="CN224" s="5"/>
      <c r="CO224" s="5"/>
      <c r="CP224" s="5"/>
      <c r="CQ224" s="5"/>
      <c r="CR224" s="5" t="s">
        <v>125</v>
      </c>
    </row>
    <row r="225" spans="1:96" s="288" customFormat="1" ht="64.5" customHeight="1">
      <c r="A225" s="22">
        <v>2000642748</v>
      </c>
      <c r="B225" s="50" t="s">
        <v>1449</v>
      </c>
      <c r="C225" s="19" t="s">
        <v>97</v>
      </c>
      <c r="D225" s="18">
        <v>44113</v>
      </c>
      <c r="E225" s="1" t="s">
        <v>127</v>
      </c>
      <c r="F225" s="1" t="s">
        <v>1349</v>
      </c>
      <c r="G225" s="19" t="s">
        <v>1450</v>
      </c>
      <c r="H225" s="49"/>
      <c r="I225" s="49"/>
      <c r="J225" s="19" t="s">
        <v>250</v>
      </c>
      <c r="K225" s="135" t="s">
        <v>103</v>
      </c>
      <c r="L225" s="3" t="s">
        <v>104</v>
      </c>
      <c r="M225" s="45"/>
      <c r="N225" s="1" t="s">
        <v>105</v>
      </c>
      <c r="O225" s="135" t="s">
        <v>1451</v>
      </c>
      <c r="P225" s="1" t="s">
        <v>1452</v>
      </c>
      <c r="Q225" s="1" t="s">
        <v>202</v>
      </c>
      <c r="R225" s="1" t="s">
        <v>123</v>
      </c>
      <c r="S225" s="5" t="str">
        <f t="shared" si="28"/>
        <v>N/D</v>
      </c>
      <c r="T225" s="6" t="str">
        <f>_xlfn.XLOOKUP($A225,GCPJ,DATA,"N/D",0,-1)</f>
        <v>N/D</v>
      </c>
      <c r="U225" s="224" t="str">
        <f t="shared" si="29"/>
        <v>N/D</v>
      </c>
      <c r="V225" s="2"/>
      <c r="W225" s="2"/>
      <c r="X225" s="2"/>
      <c r="Y225" s="2"/>
      <c r="Z225" s="1155"/>
      <c r="AA225" s="2"/>
      <c r="AB225" s="48"/>
      <c r="AC225" s="2"/>
      <c r="AD225" s="2"/>
      <c r="AE225" s="2"/>
      <c r="AF225" s="2"/>
      <c r="AG225" s="5"/>
      <c r="AH225" s="5"/>
      <c r="AI225" s="5"/>
      <c r="AJ225" s="5"/>
      <c r="AK225" s="2"/>
      <c r="AL225" s="2"/>
      <c r="AM225" s="5"/>
      <c r="AN225" s="5"/>
      <c r="AO225" s="5"/>
      <c r="AP225" s="5"/>
      <c r="AQ225" s="1"/>
      <c r="AR225" s="1"/>
      <c r="AS225" s="1"/>
      <c r="AT225" s="1"/>
      <c r="AU225" s="1"/>
      <c r="AV225" s="1"/>
      <c r="AW225" s="1"/>
      <c r="AX225" s="1"/>
      <c r="AY225" s="1"/>
      <c r="AZ225" s="1"/>
      <c r="BA225" s="1"/>
      <c r="BB225" s="1"/>
      <c r="BC225" s="1"/>
      <c r="BD225" s="1"/>
      <c r="BE225" s="1"/>
      <c r="BF225" s="1"/>
      <c r="BG225" s="1"/>
      <c r="BH225" s="1"/>
      <c r="BI225" s="1"/>
      <c r="BJ225" s="1"/>
      <c r="BK225" s="1"/>
      <c r="BL225" s="2"/>
      <c r="BM225" s="2"/>
      <c r="BN225" s="2"/>
      <c r="BO225" s="2"/>
      <c r="BP225" s="2"/>
      <c r="BQ225" s="2"/>
      <c r="BR225" s="2"/>
      <c r="BS225" s="2"/>
      <c r="BT225" s="2"/>
      <c r="BU225" s="1"/>
      <c r="BV225" s="2"/>
      <c r="BW225" s="2"/>
      <c r="BX225" s="2"/>
      <c r="BY225" s="2"/>
      <c r="BZ225" s="2"/>
      <c r="CA225" s="2"/>
      <c r="CB225" s="2"/>
      <c r="CC225" s="2"/>
      <c r="CD225" s="2"/>
      <c r="CE225" s="2"/>
      <c r="CF225" s="2"/>
      <c r="CG225" s="2"/>
      <c r="CH225" s="2"/>
      <c r="CI225" s="2"/>
      <c r="CJ225" s="2"/>
      <c r="CK225" s="2"/>
      <c r="CL225" s="2"/>
      <c r="CM225" s="2"/>
      <c r="CN225" s="2"/>
      <c r="CO225" s="2"/>
      <c r="CP225" s="2"/>
      <c r="CQ225" s="2"/>
      <c r="CR225" s="5" t="s">
        <v>113</v>
      </c>
    </row>
    <row r="226" spans="1:96" ht="72" customHeight="1">
      <c r="A226" s="492">
        <v>2600072381</v>
      </c>
      <c r="B226" s="493" t="s">
        <v>1453</v>
      </c>
      <c r="C226" s="494"/>
      <c r="D226" s="553">
        <v>45964</v>
      </c>
      <c r="E226" s="496" t="s">
        <v>100</v>
      </c>
      <c r="F226" s="496" t="s">
        <v>122</v>
      </c>
      <c r="G226" s="497" t="s">
        <v>1454</v>
      </c>
      <c r="H226" s="1139"/>
      <c r="I226" s="1139" t="s">
        <v>1455</v>
      </c>
      <c r="J226" s="497" t="s">
        <v>118</v>
      </c>
      <c r="K226" s="493" t="s">
        <v>631</v>
      </c>
      <c r="L226" s="492" t="s">
        <v>104</v>
      </c>
      <c r="M226" s="498">
        <v>46055</v>
      </c>
      <c r="N226" s="492" t="s">
        <v>138</v>
      </c>
      <c r="O226" s="493" t="s">
        <v>430</v>
      </c>
      <c r="P226" s="494" t="s">
        <v>121</v>
      </c>
      <c r="Q226" s="494" t="s">
        <v>122</v>
      </c>
      <c r="R226" s="494" t="s">
        <v>123</v>
      </c>
      <c r="S226" s="492" t="str">
        <f t="shared" si="28"/>
        <v>N</v>
      </c>
      <c r="T226" s="495">
        <v>46245</v>
      </c>
      <c r="U226" s="499">
        <f t="shared" si="29"/>
        <v>0.57291666666666663</v>
      </c>
      <c r="V226" s="494"/>
      <c r="W226" s="494"/>
      <c r="X226" s="494"/>
      <c r="Y226" s="494"/>
      <c r="Z226" s="1154" t="s">
        <v>14076</v>
      </c>
      <c r="AA226" s="494"/>
      <c r="AB226" s="493"/>
      <c r="AC226" s="494"/>
      <c r="AD226" s="494"/>
      <c r="AE226" s="494"/>
      <c r="AF226" s="494"/>
      <c r="AG226" s="492"/>
      <c r="AH226" s="694"/>
      <c r="AI226" s="492"/>
      <c r="AJ226" s="492"/>
      <c r="AK226" s="494"/>
      <c r="AL226" s="494"/>
      <c r="AM226" s="492"/>
      <c r="AN226" s="694"/>
      <c r="AO226" s="492" t="s">
        <v>124</v>
      </c>
      <c r="AP226" s="492"/>
      <c r="AQ226" s="492" t="s">
        <v>143</v>
      </c>
      <c r="AR226" s="492"/>
      <c r="AS226" s="492" t="s">
        <v>143</v>
      </c>
      <c r="AT226" s="492"/>
      <c r="AU226" s="492"/>
      <c r="AV226" s="492"/>
      <c r="AW226" s="492"/>
      <c r="AX226" s="492"/>
      <c r="AY226" s="492"/>
      <c r="AZ226" s="492"/>
      <c r="BA226" s="492"/>
      <c r="BB226" s="492" t="s">
        <v>143</v>
      </c>
      <c r="BC226" s="492"/>
      <c r="BD226" s="492"/>
      <c r="BE226" s="492"/>
      <c r="BF226" s="492"/>
      <c r="BG226" s="492"/>
      <c r="BH226" s="492"/>
      <c r="BI226" s="492"/>
      <c r="BJ226" s="492"/>
      <c r="BK226" s="492"/>
      <c r="BL226" s="492"/>
      <c r="BM226" s="492"/>
      <c r="BN226" s="492"/>
      <c r="BO226" s="492"/>
      <c r="BP226" s="492"/>
      <c r="BQ226" s="492"/>
      <c r="BR226" s="492"/>
      <c r="BS226" s="492"/>
      <c r="BT226" s="492"/>
      <c r="BU226" s="492" t="s">
        <v>143</v>
      </c>
      <c r="BV226" s="492"/>
      <c r="BW226" s="492" t="s">
        <v>143</v>
      </c>
      <c r="BX226" s="492" t="s">
        <v>143</v>
      </c>
      <c r="BY226" s="492"/>
      <c r="BZ226" s="492"/>
      <c r="CA226" s="492" t="s">
        <v>143</v>
      </c>
      <c r="CB226" s="492"/>
      <c r="CC226" s="492" t="s">
        <v>143</v>
      </c>
      <c r="CD226" s="492"/>
      <c r="CE226" s="492"/>
      <c r="CF226" s="492"/>
      <c r="CG226" s="494"/>
      <c r="CH226" s="492"/>
      <c r="CI226" s="492"/>
      <c r="CJ226" s="492"/>
      <c r="CK226" s="492"/>
      <c r="CL226" s="492"/>
      <c r="CM226" s="492"/>
      <c r="CN226" s="492"/>
      <c r="CO226" s="492"/>
      <c r="CP226" s="492"/>
      <c r="CQ226" s="492"/>
      <c r="CR226" s="492" t="s">
        <v>125</v>
      </c>
    </row>
    <row r="227" spans="1:96" s="288" customFormat="1" ht="66" customHeight="1">
      <c r="A227" s="492">
        <v>2600071651</v>
      </c>
      <c r="B227" s="493" t="s">
        <v>1456</v>
      </c>
      <c r="C227" s="494" t="s">
        <v>97</v>
      </c>
      <c r="D227" s="553">
        <v>46050</v>
      </c>
      <c r="E227" s="496" t="s">
        <v>197</v>
      </c>
      <c r="F227" s="494" t="s">
        <v>1457</v>
      </c>
      <c r="G227" s="497" t="s">
        <v>1458</v>
      </c>
      <c r="H227" s="1139"/>
      <c r="I227" s="1139"/>
      <c r="J227" s="497" t="s">
        <v>118</v>
      </c>
      <c r="K227" s="493" t="s">
        <v>103</v>
      </c>
      <c r="L227" s="492" t="s">
        <v>104</v>
      </c>
      <c r="M227" s="498">
        <v>46052</v>
      </c>
      <c r="N227" s="492" t="s">
        <v>105</v>
      </c>
      <c r="O227" s="493" t="s">
        <v>1459</v>
      </c>
      <c r="P227" s="494" t="s">
        <v>680</v>
      </c>
      <c r="Q227" s="494" t="s">
        <v>122</v>
      </c>
      <c r="R227" s="494" t="s">
        <v>123</v>
      </c>
      <c r="S227" s="492" t="str">
        <f t="shared" si="28"/>
        <v>N</v>
      </c>
      <c r="T227" s="495">
        <f>_xlfn.XLOOKUP($A227,GCPJ,DATA,"N/D",0,-1)</f>
        <v>0</v>
      </c>
      <c r="U227" s="499">
        <f t="shared" si="29"/>
        <v>0</v>
      </c>
      <c r="V227" s="494"/>
      <c r="W227" s="494"/>
      <c r="X227" s="494"/>
      <c r="Y227" s="494"/>
      <c r="Z227" s="1154"/>
      <c r="AA227" s="494"/>
      <c r="AB227" s="493"/>
      <c r="AC227" s="494"/>
      <c r="AD227" s="494"/>
      <c r="AE227" s="494"/>
      <c r="AF227" s="494"/>
      <c r="AG227" s="492"/>
      <c r="AH227" s="694"/>
      <c r="AI227" s="492"/>
      <c r="AJ227" s="492"/>
      <c r="AK227" s="494"/>
      <c r="AL227" s="494"/>
      <c r="AM227" s="492"/>
      <c r="AN227" s="694"/>
      <c r="AO227" s="492" t="s">
        <v>124</v>
      </c>
      <c r="AP227" s="492"/>
      <c r="AQ227" s="492"/>
      <c r="AR227" s="492"/>
      <c r="AS227" s="492"/>
      <c r="AT227" s="492"/>
      <c r="AU227" s="492"/>
      <c r="AV227" s="492"/>
      <c r="AW227" s="492"/>
      <c r="AX227" s="492"/>
      <c r="AY227" s="492"/>
      <c r="AZ227" s="492"/>
      <c r="BA227" s="492"/>
      <c r="BB227" s="492"/>
      <c r="BC227" s="492"/>
      <c r="BD227" s="492"/>
      <c r="BE227" s="492"/>
      <c r="BF227" s="492"/>
      <c r="BG227" s="492"/>
      <c r="BH227" s="492"/>
      <c r="BI227" s="492"/>
      <c r="BJ227" s="492"/>
      <c r="BK227" s="492"/>
      <c r="BL227" s="492"/>
      <c r="BM227" s="492"/>
      <c r="BN227" s="492"/>
      <c r="BO227" s="492"/>
      <c r="BP227" s="492"/>
      <c r="BQ227" s="492"/>
      <c r="BR227" s="492"/>
      <c r="BS227" s="492"/>
      <c r="BT227" s="492"/>
      <c r="BU227" s="492"/>
      <c r="BV227" s="492"/>
      <c r="BW227" s="492"/>
      <c r="BX227" s="492"/>
      <c r="BY227" s="492"/>
      <c r="BZ227" s="492"/>
      <c r="CA227" s="492"/>
      <c r="CB227" s="492"/>
      <c r="CC227" s="492"/>
      <c r="CD227" s="492"/>
      <c r="CE227" s="492"/>
      <c r="CF227" s="492"/>
      <c r="CG227" s="494"/>
      <c r="CH227" s="492"/>
      <c r="CI227" s="492"/>
      <c r="CJ227" s="492"/>
      <c r="CK227" s="492"/>
      <c r="CL227" s="492"/>
      <c r="CM227" s="492"/>
      <c r="CN227" s="492"/>
      <c r="CO227" s="492"/>
      <c r="CP227" s="492"/>
      <c r="CQ227" s="492"/>
      <c r="CR227" s="492" t="s">
        <v>125</v>
      </c>
    </row>
    <row r="228" spans="1:96" s="288" customFormat="1" ht="45" customHeight="1">
      <c r="A228" s="492">
        <v>2600015344</v>
      </c>
      <c r="B228" s="493" t="s">
        <v>1460</v>
      </c>
      <c r="C228" s="494" t="s">
        <v>1461</v>
      </c>
      <c r="D228" s="553">
        <v>46375</v>
      </c>
      <c r="E228" s="496" t="s">
        <v>100</v>
      </c>
      <c r="F228" s="496" t="s">
        <v>122</v>
      </c>
      <c r="G228" s="497" t="s">
        <v>1462</v>
      </c>
      <c r="H228" s="1139"/>
      <c r="I228" s="1139"/>
      <c r="J228" s="497" t="s">
        <v>118</v>
      </c>
      <c r="K228" s="493" t="s">
        <v>1113</v>
      </c>
      <c r="L228" s="492" t="s">
        <v>104</v>
      </c>
      <c r="M228" s="498">
        <v>46034</v>
      </c>
      <c r="N228" s="492" t="s">
        <v>138</v>
      </c>
      <c r="O228" s="493" t="s">
        <v>172</v>
      </c>
      <c r="P228" s="494" t="s">
        <v>680</v>
      </c>
      <c r="Q228" s="494" t="s">
        <v>122</v>
      </c>
      <c r="R228" s="494" t="s">
        <v>123</v>
      </c>
      <c r="S228" s="492" t="str">
        <f t="shared" si="28"/>
        <v>N</v>
      </c>
      <c r="T228" s="495">
        <v>46191</v>
      </c>
      <c r="U228" s="499">
        <f t="shared" si="29"/>
        <v>0.48958333333333331</v>
      </c>
      <c r="V228" s="494"/>
      <c r="W228" s="494"/>
      <c r="X228" s="494"/>
      <c r="Y228" s="494"/>
      <c r="Z228" s="1154" t="s">
        <v>1463</v>
      </c>
      <c r="AA228" s="494"/>
      <c r="AB228" s="493"/>
      <c r="AC228" s="494"/>
      <c r="AD228" s="494"/>
      <c r="AE228" s="494"/>
      <c r="AF228" s="494" t="s">
        <v>1211</v>
      </c>
      <c r="AG228" s="492"/>
      <c r="AH228" s="694"/>
      <c r="AI228" s="492"/>
      <c r="AJ228" s="492"/>
      <c r="AK228" s="494"/>
      <c r="AL228" s="494"/>
      <c r="AM228" s="492"/>
      <c r="AN228" s="694"/>
      <c r="AO228" s="492" t="s">
        <v>124</v>
      </c>
      <c r="AP228" s="492"/>
      <c r="AQ228" s="492" t="s">
        <v>143</v>
      </c>
      <c r="AR228" s="492"/>
      <c r="AS228" s="492" t="s">
        <v>143</v>
      </c>
      <c r="AT228" s="492" t="s">
        <v>143</v>
      </c>
      <c r="AU228" s="492"/>
      <c r="AV228" s="492"/>
      <c r="AW228" s="492"/>
      <c r="AX228" s="492"/>
      <c r="AY228" s="492"/>
      <c r="AZ228" s="492"/>
      <c r="BA228" s="492"/>
      <c r="BB228" s="492"/>
      <c r="BC228" s="492"/>
      <c r="BD228" s="492"/>
      <c r="BE228" s="492"/>
      <c r="BF228" s="492"/>
      <c r="BG228" s="492"/>
      <c r="BH228" s="492"/>
      <c r="BI228" s="492"/>
      <c r="BJ228" s="492"/>
      <c r="BK228" s="492"/>
      <c r="BL228" s="492" t="s">
        <v>143</v>
      </c>
      <c r="BM228" s="492"/>
      <c r="BN228" s="492"/>
      <c r="BO228" s="492"/>
      <c r="BP228" s="492"/>
      <c r="BQ228" s="492"/>
      <c r="BR228" s="492"/>
      <c r="BS228" s="492"/>
      <c r="BT228" s="492"/>
      <c r="BU228" s="492" t="s">
        <v>143</v>
      </c>
      <c r="BV228" s="492"/>
      <c r="BW228" s="492"/>
      <c r="BX228" s="492"/>
      <c r="BY228" s="492"/>
      <c r="BZ228" s="492"/>
      <c r="CA228" s="492" t="s">
        <v>143</v>
      </c>
      <c r="CB228" s="492"/>
      <c r="CC228" s="492" t="s">
        <v>143</v>
      </c>
      <c r="CD228" s="492"/>
      <c r="CE228" s="492"/>
      <c r="CF228" s="492"/>
      <c r="CG228" s="494"/>
      <c r="CH228" s="492"/>
      <c r="CI228" s="492"/>
      <c r="CJ228" s="492"/>
      <c r="CK228" s="492"/>
      <c r="CL228" s="492"/>
      <c r="CM228" s="492"/>
      <c r="CN228" s="492"/>
      <c r="CO228" s="492"/>
      <c r="CP228" s="492"/>
      <c r="CQ228" s="492"/>
      <c r="CR228" s="492" t="s">
        <v>125</v>
      </c>
    </row>
    <row r="229" spans="1:96" s="288" customFormat="1" ht="45" customHeight="1">
      <c r="A229" s="22">
        <v>2200099906</v>
      </c>
      <c r="B229" s="49" t="s">
        <v>1464</v>
      </c>
      <c r="C229" s="19" t="s">
        <v>1465</v>
      </c>
      <c r="D229" s="18">
        <v>44448</v>
      </c>
      <c r="E229" s="1" t="s">
        <v>1466</v>
      </c>
      <c r="F229" s="1" t="s">
        <v>1467</v>
      </c>
      <c r="G229" s="19" t="s">
        <v>1468</v>
      </c>
      <c r="H229" s="49"/>
      <c r="I229" s="49"/>
      <c r="J229" s="19" t="s">
        <v>250</v>
      </c>
      <c r="K229" s="135" t="s">
        <v>103</v>
      </c>
      <c r="L229" s="3" t="s">
        <v>104</v>
      </c>
      <c r="M229" s="45"/>
      <c r="N229" s="1" t="s">
        <v>105</v>
      </c>
      <c r="O229" s="48" t="s">
        <v>1469</v>
      </c>
      <c r="P229" s="1" t="s">
        <v>1470</v>
      </c>
      <c r="Q229" s="1" t="s">
        <v>202</v>
      </c>
      <c r="R229" s="3" t="s">
        <v>123</v>
      </c>
      <c r="S229" s="5" t="str">
        <f t="shared" si="28"/>
        <v>N/D</v>
      </c>
      <c r="T229" s="6" t="str">
        <f t="shared" ref="T229:T237" si="30">_xlfn.XLOOKUP($A229,GCPJ,DATA,"N/D",0,-1)</f>
        <v>N/D</v>
      </c>
      <c r="U229" s="224" t="str">
        <f t="shared" si="29"/>
        <v>N/D</v>
      </c>
      <c r="V229" s="2"/>
      <c r="W229" s="2"/>
      <c r="X229" s="2"/>
      <c r="Y229" s="2"/>
      <c r="Z229" s="1293"/>
      <c r="AA229" s="2"/>
      <c r="AB229" s="48"/>
      <c r="AC229" s="2"/>
      <c r="AD229" s="2"/>
      <c r="AE229" s="2"/>
      <c r="AF229" s="2"/>
      <c r="AG229" s="5"/>
      <c r="AH229" s="5"/>
      <c r="AI229" s="5"/>
      <c r="AJ229" s="5"/>
      <c r="AK229" s="2"/>
      <c r="AL229" s="2"/>
      <c r="AM229" s="5"/>
      <c r="AN229" s="5"/>
      <c r="AO229" s="5"/>
      <c r="AP229" s="5"/>
      <c r="AQ229" s="1"/>
      <c r="AR229" s="1"/>
      <c r="AS229" s="1"/>
      <c r="AT229" s="1"/>
      <c r="AU229" s="1"/>
      <c r="AV229" s="1"/>
      <c r="AW229" s="1"/>
      <c r="AX229" s="1"/>
      <c r="AY229" s="2"/>
      <c r="AZ229" s="2"/>
      <c r="BA229" s="2"/>
      <c r="BB229" s="1"/>
      <c r="BC229" s="1"/>
      <c r="BD229" s="1"/>
      <c r="BE229" s="1"/>
      <c r="BF229" s="1"/>
      <c r="BG229" s="1"/>
      <c r="BH229" s="1"/>
      <c r="BI229" s="1"/>
      <c r="BJ229" s="1"/>
      <c r="BK229" s="1"/>
      <c r="BL229" s="2"/>
      <c r="BM229" s="2"/>
      <c r="BN229" s="2"/>
      <c r="BO229" s="2"/>
      <c r="BP229" s="2"/>
      <c r="BQ229" s="2"/>
      <c r="BR229" s="2"/>
      <c r="BS229" s="2"/>
      <c r="BT229" s="2"/>
      <c r="BU229" s="1"/>
      <c r="BV229" s="2"/>
      <c r="BW229" s="2"/>
      <c r="BX229" s="2"/>
      <c r="BY229" s="2"/>
      <c r="BZ229" s="2"/>
      <c r="CA229" s="2"/>
      <c r="CB229" s="2"/>
      <c r="CC229" s="2"/>
      <c r="CD229" s="2"/>
      <c r="CE229" s="2"/>
      <c r="CF229" s="2"/>
      <c r="CG229" s="2"/>
      <c r="CH229" s="2"/>
      <c r="CI229" s="2"/>
      <c r="CJ229" s="2"/>
      <c r="CK229" s="2"/>
      <c r="CL229" s="2"/>
      <c r="CM229" s="2"/>
      <c r="CN229" s="2"/>
      <c r="CO229" s="2"/>
      <c r="CP229" s="2"/>
      <c r="CQ229" s="2"/>
      <c r="CR229" s="5" t="s">
        <v>125</v>
      </c>
    </row>
    <row r="230" spans="1:96" s="288" customFormat="1" ht="56.9" customHeight="1">
      <c r="A230" s="5">
        <v>2400049281</v>
      </c>
      <c r="B230" s="48" t="s">
        <v>1471</v>
      </c>
      <c r="C230" s="2" t="s">
        <v>115</v>
      </c>
      <c r="D230" s="18">
        <v>45309</v>
      </c>
      <c r="E230" s="1" t="s">
        <v>1472</v>
      </c>
      <c r="F230" s="1" t="s">
        <v>100</v>
      </c>
      <c r="G230" s="21" t="s">
        <v>1473</v>
      </c>
      <c r="H230" s="242"/>
      <c r="I230" s="242"/>
      <c r="J230" s="21" t="s">
        <v>118</v>
      </c>
      <c r="K230" s="48" t="s">
        <v>827</v>
      </c>
      <c r="L230" s="5" t="s">
        <v>104</v>
      </c>
      <c r="M230" s="47">
        <v>45314</v>
      </c>
      <c r="N230" s="5" t="s">
        <v>105</v>
      </c>
      <c r="O230" s="48" t="s">
        <v>291</v>
      </c>
      <c r="P230" s="2" t="s">
        <v>1474</v>
      </c>
      <c r="Q230" s="2" t="s">
        <v>122</v>
      </c>
      <c r="R230" s="2" t="s">
        <v>123</v>
      </c>
      <c r="S230" s="5" t="str">
        <f t="shared" si="28"/>
        <v>S</v>
      </c>
      <c r="T230" s="6" t="str">
        <f t="shared" si="30"/>
        <v>-</v>
      </c>
      <c r="U230" s="224">
        <f t="shared" si="29"/>
        <v>0.59722222222222221</v>
      </c>
      <c r="V230" s="2"/>
      <c r="W230" s="2"/>
      <c r="X230" s="2"/>
      <c r="Y230" s="2"/>
      <c r="Z230" s="1155"/>
      <c r="AA230" s="2"/>
      <c r="AB230" s="48"/>
      <c r="AC230" s="2"/>
      <c r="AD230" s="2"/>
      <c r="AE230" s="2"/>
      <c r="AF230" s="2"/>
      <c r="AG230" s="5"/>
      <c r="AH230" s="5"/>
      <c r="AI230" s="5"/>
      <c r="AJ230" s="5"/>
      <c r="AK230" s="2"/>
      <c r="AL230" s="2"/>
      <c r="AM230" s="5"/>
      <c r="AN230" s="5"/>
      <c r="AO230" s="5" t="s">
        <v>124</v>
      </c>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2"/>
      <c r="CH230" s="5"/>
      <c r="CI230" s="5"/>
      <c r="CJ230" s="5"/>
      <c r="CK230" s="5"/>
      <c r="CL230" s="5"/>
      <c r="CM230" s="5"/>
      <c r="CN230" s="5"/>
      <c r="CO230" s="5"/>
      <c r="CP230" s="5"/>
      <c r="CQ230" s="5"/>
      <c r="CR230" s="5" t="s">
        <v>125</v>
      </c>
    </row>
    <row r="231" spans="1:96" s="500" customFormat="1" ht="45" customHeight="1">
      <c r="A231" s="492">
        <v>2600087507</v>
      </c>
      <c r="B231" s="493" t="s">
        <v>1475</v>
      </c>
      <c r="C231" s="494" t="s">
        <v>97</v>
      </c>
      <c r="D231" s="553">
        <v>46056</v>
      </c>
      <c r="E231" s="496" t="s">
        <v>1391</v>
      </c>
      <c r="F231" s="496" t="s">
        <v>100</v>
      </c>
      <c r="G231" s="497" t="s">
        <v>1476</v>
      </c>
      <c r="H231" s="1139"/>
      <c r="I231" s="1139"/>
      <c r="J231" s="497" t="s">
        <v>118</v>
      </c>
      <c r="K231" s="493" t="s">
        <v>1477</v>
      </c>
      <c r="L231" s="492" t="s">
        <v>104</v>
      </c>
      <c r="M231" s="498">
        <v>46058</v>
      </c>
      <c r="N231" s="492" t="s">
        <v>105</v>
      </c>
      <c r="O231" s="493" t="s">
        <v>1478</v>
      </c>
      <c r="P231" s="494" t="s">
        <v>680</v>
      </c>
      <c r="Q231" s="494" t="s">
        <v>122</v>
      </c>
      <c r="R231" s="494" t="s">
        <v>123</v>
      </c>
      <c r="S231" s="492" t="str">
        <f t="shared" si="28"/>
        <v>N</v>
      </c>
      <c r="T231" s="495">
        <f t="shared" si="30"/>
        <v>0</v>
      </c>
      <c r="U231" s="499">
        <f t="shared" si="29"/>
        <v>0.44444444444444442</v>
      </c>
      <c r="V231" s="494"/>
      <c r="W231" s="494"/>
      <c r="X231" s="494"/>
      <c r="Y231" s="494"/>
      <c r="Z231" s="1154"/>
      <c r="AA231" s="494"/>
      <c r="AB231" s="493"/>
      <c r="AC231" s="494"/>
      <c r="AD231" s="494"/>
      <c r="AE231" s="494"/>
      <c r="AF231" s="494"/>
      <c r="AG231" s="492"/>
      <c r="AH231" s="694"/>
      <c r="AI231" s="492"/>
      <c r="AJ231" s="492"/>
      <c r="AK231" s="494"/>
      <c r="AL231" s="494"/>
      <c r="AM231" s="492"/>
      <c r="AN231" s="694"/>
      <c r="AO231" s="492" t="s">
        <v>124</v>
      </c>
      <c r="AP231" s="492"/>
      <c r="AQ231" s="492"/>
      <c r="AR231" s="492"/>
      <c r="AS231" s="492"/>
      <c r="AT231" s="492"/>
      <c r="AU231" s="492"/>
      <c r="AV231" s="492"/>
      <c r="AW231" s="492"/>
      <c r="AX231" s="492"/>
      <c r="AY231" s="492"/>
      <c r="AZ231" s="492"/>
      <c r="BA231" s="492"/>
      <c r="BB231" s="492"/>
      <c r="BC231" s="492"/>
      <c r="BD231" s="492"/>
      <c r="BE231" s="492"/>
      <c r="BF231" s="492"/>
      <c r="BG231" s="492"/>
      <c r="BH231" s="492"/>
      <c r="BI231" s="492"/>
      <c r="BJ231" s="492"/>
      <c r="BK231" s="492"/>
      <c r="BL231" s="492"/>
      <c r="BM231" s="492"/>
      <c r="BN231" s="492"/>
      <c r="BO231" s="492"/>
      <c r="BP231" s="492"/>
      <c r="BQ231" s="492"/>
      <c r="BR231" s="492"/>
      <c r="BS231" s="492"/>
      <c r="BT231" s="492"/>
      <c r="BU231" s="492"/>
      <c r="BV231" s="492"/>
      <c r="BW231" s="492"/>
      <c r="BX231" s="492"/>
      <c r="BY231" s="492"/>
      <c r="BZ231" s="492"/>
      <c r="CA231" s="492"/>
      <c r="CB231" s="492"/>
      <c r="CC231" s="492"/>
      <c r="CD231" s="492"/>
      <c r="CE231" s="492"/>
      <c r="CF231" s="492"/>
      <c r="CG231" s="494"/>
      <c r="CH231" s="492"/>
      <c r="CI231" s="492"/>
      <c r="CJ231" s="492"/>
      <c r="CK231" s="492"/>
      <c r="CL231" s="492"/>
      <c r="CM231" s="492"/>
      <c r="CN231" s="492"/>
      <c r="CO231" s="492"/>
      <c r="CP231" s="492"/>
      <c r="CQ231" s="492"/>
      <c r="CR231" s="492" t="s">
        <v>125</v>
      </c>
    </row>
    <row r="232" spans="1:96" ht="71.150000000000006" customHeight="1">
      <c r="A232" s="5">
        <v>2200926750</v>
      </c>
      <c r="B232" s="48" t="s">
        <v>1479</v>
      </c>
      <c r="C232" s="2" t="s">
        <v>584</v>
      </c>
      <c r="D232" s="18">
        <v>44837</v>
      </c>
      <c r="E232" s="1" t="s">
        <v>100</v>
      </c>
      <c r="F232" s="1" t="s">
        <v>122</v>
      </c>
      <c r="G232" s="21" t="s">
        <v>1480</v>
      </c>
      <c r="J232" s="21" t="s">
        <v>258</v>
      </c>
      <c r="K232" s="48" t="s">
        <v>302</v>
      </c>
      <c r="L232" s="5" t="s">
        <v>104</v>
      </c>
      <c r="M232" s="47">
        <v>44874</v>
      </c>
      <c r="N232" s="5" t="s">
        <v>138</v>
      </c>
      <c r="O232" s="48" t="s">
        <v>1481</v>
      </c>
      <c r="P232" s="3" t="s">
        <v>1482</v>
      </c>
      <c r="Q232" s="2" t="s">
        <v>1483</v>
      </c>
      <c r="R232" s="3" t="s">
        <v>9</v>
      </c>
      <c r="S232" s="5" t="str">
        <f t="shared" si="28"/>
        <v>N/D</v>
      </c>
      <c r="T232" s="6" t="str">
        <f t="shared" si="30"/>
        <v>N/D</v>
      </c>
      <c r="U232" s="224" t="str">
        <f t="shared" si="29"/>
        <v>N/D</v>
      </c>
      <c r="Z232" s="1171" t="s">
        <v>1484</v>
      </c>
      <c r="AA232" s="2" t="s">
        <v>1485</v>
      </c>
      <c r="AB232" s="48" t="s">
        <v>1486</v>
      </c>
      <c r="AD232" s="683" t="s">
        <v>1487</v>
      </c>
      <c r="AF232" s="4" t="s">
        <v>1488</v>
      </c>
      <c r="AH232" s="5"/>
      <c r="AN232" s="5"/>
      <c r="AQ232" s="5" t="s">
        <v>381</v>
      </c>
      <c r="AS232" s="5" t="s">
        <v>381</v>
      </c>
      <c r="AT232" s="5" t="s">
        <v>381</v>
      </c>
      <c r="AY232" s="5" t="s">
        <v>1019</v>
      </c>
      <c r="BA232" s="5" t="s">
        <v>381</v>
      </c>
      <c r="BL232" s="5" t="s">
        <v>381</v>
      </c>
      <c r="CG232" s="2" t="s">
        <v>1489</v>
      </c>
      <c r="CR232" s="5" t="s">
        <v>125</v>
      </c>
    </row>
    <row r="233" spans="1:96" s="288" customFormat="1" ht="73.400000000000006" customHeight="1">
      <c r="A233" s="492">
        <v>2500372096</v>
      </c>
      <c r="B233" s="493" t="s">
        <v>1490</v>
      </c>
      <c r="C233" s="494" t="s">
        <v>1491</v>
      </c>
      <c r="D233" s="553">
        <v>45792</v>
      </c>
      <c r="E233" s="496" t="s">
        <v>100</v>
      </c>
      <c r="F233" s="494" t="s">
        <v>122</v>
      </c>
      <c r="G233" s="497" t="s">
        <v>1492</v>
      </c>
      <c r="H233" s="1139"/>
      <c r="I233" s="1139"/>
      <c r="J233" s="497" t="s">
        <v>118</v>
      </c>
      <c r="K233" s="493" t="s">
        <v>470</v>
      </c>
      <c r="L233" s="492" t="s">
        <v>104</v>
      </c>
      <c r="M233" s="498">
        <v>45793</v>
      </c>
      <c r="N233" s="492" t="s">
        <v>138</v>
      </c>
      <c r="O233" s="493" t="s">
        <v>172</v>
      </c>
      <c r="P233" s="494" t="s">
        <v>121</v>
      </c>
      <c r="Q233" s="494" t="s">
        <v>122</v>
      </c>
      <c r="R233" s="494" t="s">
        <v>123</v>
      </c>
      <c r="S233" s="492" t="str">
        <f t="shared" si="28"/>
        <v>BAIXADO</v>
      </c>
      <c r="T233" s="495" t="str">
        <f t="shared" si="30"/>
        <v>BRADESCO SEGUROS S/A; BRADESCO VIDA E PREVIDENCIA S.A.</v>
      </c>
      <c r="U233" s="499">
        <f t="shared" si="29"/>
        <v>0.6875</v>
      </c>
      <c r="V233" s="494"/>
      <c r="W233" s="494"/>
      <c r="X233" s="494"/>
      <c r="Y233" s="494"/>
      <c r="Z233" s="1163" t="s">
        <v>1493</v>
      </c>
      <c r="AA233" s="494"/>
      <c r="AB233" s="493" t="s">
        <v>1494</v>
      </c>
      <c r="AC233" s="494" t="s">
        <v>1495</v>
      </c>
      <c r="AD233" s="494" t="s">
        <v>1496</v>
      </c>
      <c r="AE233" s="494"/>
      <c r="AF233" s="494"/>
      <c r="AG233" s="492"/>
      <c r="AH233" s="778"/>
      <c r="AI233" s="492"/>
      <c r="AJ233" s="492"/>
      <c r="AK233" s="494"/>
      <c r="AL233" s="494"/>
      <c r="AM233" s="492"/>
      <c r="AN233" s="492"/>
      <c r="AO233" s="492" t="s">
        <v>124</v>
      </c>
      <c r="AP233" s="492"/>
      <c r="AQ233" s="492" t="s">
        <v>124</v>
      </c>
      <c r="AR233" s="492" t="s">
        <v>124</v>
      </c>
      <c r="AS233" s="492" t="s">
        <v>124</v>
      </c>
      <c r="AT233" s="492" t="s">
        <v>124</v>
      </c>
      <c r="AU233" s="492"/>
      <c r="AV233" s="492"/>
      <c r="AW233" s="492"/>
      <c r="AX233" s="492"/>
      <c r="AY233" s="492"/>
      <c r="AZ233" s="492"/>
      <c r="BA233" s="492" t="s">
        <v>124</v>
      </c>
      <c r="BB233" s="492" t="s">
        <v>143</v>
      </c>
      <c r="BC233" s="492"/>
      <c r="BD233" s="492"/>
      <c r="BE233" s="492"/>
      <c r="BF233" s="492"/>
      <c r="BG233" s="492"/>
      <c r="BH233" s="492" t="s">
        <v>124</v>
      </c>
      <c r="BI233" s="492"/>
      <c r="BJ233" s="492"/>
      <c r="BK233" s="492"/>
      <c r="BL233" s="492" t="s">
        <v>124</v>
      </c>
      <c r="BM233" s="492"/>
      <c r="BN233" s="492"/>
      <c r="BO233" s="492"/>
      <c r="BP233" s="492"/>
      <c r="BQ233" s="492"/>
      <c r="BR233" s="492"/>
      <c r="BS233" s="492"/>
      <c r="BT233" s="492"/>
      <c r="BU233" s="492" t="s">
        <v>124</v>
      </c>
      <c r="BV233" s="492"/>
      <c r="BW233" s="492"/>
      <c r="BX233" s="492"/>
      <c r="BY233" s="492"/>
      <c r="BZ233" s="492"/>
      <c r="CA233" s="492"/>
      <c r="CB233" s="492"/>
      <c r="CC233" s="492" t="s">
        <v>124</v>
      </c>
      <c r="CD233" s="492"/>
      <c r="CE233" s="492"/>
      <c r="CF233" s="492"/>
      <c r="CG233" s="494"/>
      <c r="CH233" s="492"/>
      <c r="CI233" s="492"/>
      <c r="CJ233" s="492"/>
      <c r="CK233" s="492"/>
      <c r="CL233" s="492"/>
      <c r="CM233" s="492"/>
      <c r="CN233" s="492"/>
      <c r="CO233" s="492"/>
      <c r="CP233" s="492"/>
      <c r="CQ233" s="492"/>
      <c r="CR233" s="492" t="s">
        <v>125</v>
      </c>
    </row>
    <row r="234" spans="1:96" s="503" customFormat="1" ht="65.900000000000006" customHeight="1">
      <c r="A234" s="5">
        <v>2300952553</v>
      </c>
      <c r="B234" s="48" t="s">
        <v>1497</v>
      </c>
      <c r="C234" s="2" t="s">
        <v>1498</v>
      </c>
      <c r="D234" s="18">
        <v>45230</v>
      </c>
      <c r="E234" s="1" t="s">
        <v>100</v>
      </c>
      <c r="F234" s="1" t="s">
        <v>122</v>
      </c>
      <c r="G234" s="21" t="s">
        <v>1499</v>
      </c>
      <c r="H234" s="242"/>
      <c r="I234" s="242"/>
      <c r="J234" s="21" t="s">
        <v>118</v>
      </c>
      <c r="K234" s="48" t="s">
        <v>668</v>
      </c>
      <c r="L234" s="5" t="s">
        <v>104</v>
      </c>
      <c r="M234" s="47">
        <v>45244</v>
      </c>
      <c r="N234" s="5" t="s">
        <v>138</v>
      </c>
      <c r="O234" s="48" t="s">
        <v>1500</v>
      </c>
      <c r="P234" s="2" t="s">
        <v>1501</v>
      </c>
      <c r="Q234" s="2" t="s">
        <v>1502</v>
      </c>
      <c r="R234" s="2" t="s">
        <v>123</v>
      </c>
      <c r="S234" s="5" t="str">
        <f t="shared" si="28"/>
        <v>N/D</v>
      </c>
      <c r="T234" s="6" t="str">
        <f t="shared" si="30"/>
        <v>N/D</v>
      </c>
      <c r="U234" s="224" t="str">
        <f t="shared" si="29"/>
        <v>N/D</v>
      </c>
      <c r="V234" s="2"/>
      <c r="W234" s="2"/>
      <c r="X234" s="2"/>
      <c r="Y234" s="2"/>
      <c r="Z234" s="1155" t="s">
        <v>1503</v>
      </c>
      <c r="AA234" s="2"/>
      <c r="AB234" s="48"/>
      <c r="AC234" s="2"/>
      <c r="AD234" s="2"/>
      <c r="AE234" s="2"/>
      <c r="AF234" s="2"/>
      <c r="AG234" s="5"/>
      <c r="AH234" s="5"/>
      <c r="AI234" s="5"/>
      <c r="AJ234" s="5"/>
      <c r="AK234" s="2"/>
      <c r="AL234" s="2"/>
      <c r="AM234" s="5"/>
      <c r="AN234" s="5"/>
      <c r="AO234" s="5" t="s">
        <v>124</v>
      </c>
      <c r="AP234" s="5"/>
      <c r="AQ234" s="1" t="s">
        <v>124</v>
      </c>
      <c r="AR234" s="1" t="s">
        <v>124</v>
      </c>
      <c r="AS234" s="1" t="s">
        <v>124</v>
      </c>
      <c r="AT234" s="1" t="s">
        <v>124</v>
      </c>
      <c r="AU234" s="1" t="s">
        <v>124</v>
      </c>
      <c r="AV234" s="1" t="s">
        <v>124</v>
      </c>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t="s">
        <v>124</v>
      </c>
      <c r="CC234" s="5"/>
      <c r="CD234" s="5"/>
      <c r="CE234" s="5"/>
      <c r="CF234" s="5"/>
      <c r="CG234" s="2"/>
      <c r="CH234" s="5"/>
      <c r="CI234" s="5"/>
      <c r="CJ234" s="5"/>
      <c r="CK234" s="5"/>
      <c r="CL234" s="5"/>
      <c r="CM234" s="5"/>
      <c r="CN234" s="5"/>
      <c r="CO234" s="5"/>
      <c r="CP234" s="5"/>
      <c r="CQ234" s="5"/>
      <c r="CR234" s="5" t="s">
        <v>125</v>
      </c>
    </row>
    <row r="235" spans="1:96" ht="80.900000000000006" customHeight="1">
      <c r="A235" s="5">
        <v>2400623727</v>
      </c>
      <c r="B235" s="48" t="s">
        <v>1504</v>
      </c>
      <c r="C235" s="20" t="s">
        <v>115</v>
      </c>
      <c r="D235" s="18">
        <v>44911</v>
      </c>
      <c r="E235" s="1" t="s">
        <v>116</v>
      </c>
      <c r="F235" s="1" t="s">
        <v>1505</v>
      </c>
      <c r="G235" s="21" t="s">
        <v>1506</v>
      </c>
      <c r="J235" s="21" t="s">
        <v>118</v>
      </c>
      <c r="K235" s="48" t="s">
        <v>429</v>
      </c>
      <c r="L235" s="5" t="s">
        <v>104</v>
      </c>
      <c r="M235" s="47">
        <v>45506</v>
      </c>
      <c r="N235" s="1" t="s">
        <v>105</v>
      </c>
      <c r="O235" s="48" t="s">
        <v>1507</v>
      </c>
      <c r="P235" s="2" t="s">
        <v>1508</v>
      </c>
      <c r="Q235" s="1" t="s">
        <v>158</v>
      </c>
      <c r="R235" s="2" t="s">
        <v>109</v>
      </c>
      <c r="S235" s="5" t="str">
        <f t="shared" si="28"/>
        <v>N/D</v>
      </c>
      <c r="T235" s="6" t="str">
        <f t="shared" si="30"/>
        <v>N/D</v>
      </c>
      <c r="U235" s="224" t="str">
        <f t="shared" si="29"/>
        <v>N/D</v>
      </c>
      <c r="AH235" s="5"/>
      <c r="AN235" s="5"/>
      <c r="AO235" s="5" t="s">
        <v>124</v>
      </c>
      <c r="CR235" s="5" t="s">
        <v>125</v>
      </c>
    </row>
    <row r="236" spans="1:96" ht="48" customHeight="1">
      <c r="A236" s="5">
        <v>2300971469</v>
      </c>
      <c r="B236" s="48" t="s">
        <v>1509</v>
      </c>
      <c r="C236" s="19" t="s">
        <v>1510</v>
      </c>
      <c r="D236" s="18">
        <v>45231</v>
      </c>
      <c r="E236" s="1" t="s">
        <v>100</v>
      </c>
      <c r="F236" s="1" t="s">
        <v>122</v>
      </c>
      <c r="G236" s="21" t="s">
        <v>1511</v>
      </c>
      <c r="J236" s="21" t="s">
        <v>277</v>
      </c>
      <c r="K236" s="48" t="s">
        <v>119</v>
      </c>
      <c r="L236" s="5" t="s">
        <v>104</v>
      </c>
      <c r="M236" s="47">
        <v>45252</v>
      </c>
      <c r="N236" s="5" t="s">
        <v>138</v>
      </c>
      <c r="O236" s="48" t="s">
        <v>736</v>
      </c>
      <c r="P236" s="2" t="s">
        <v>1512</v>
      </c>
      <c r="Q236" s="1" t="s">
        <v>158</v>
      </c>
      <c r="R236" s="2" t="s">
        <v>109</v>
      </c>
      <c r="S236" s="5" t="str">
        <f t="shared" si="28"/>
        <v>N/D</v>
      </c>
      <c r="T236" s="6" t="str">
        <f t="shared" si="30"/>
        <v>N/D</v>
      </c>
      <c r="U236" s="224" t="str">
        <f t="shared" si="29"/>
        <v>N/D</v>
      </c>
      <c r="AH236" s="5"/>
      <c r="AN236" s="5"/>
      <c r="AO236" s="5" t="s">
        <v>124</v>
      </c>
      <c r="CC236" s="5" t="s">
        <v>124</v>
      </c>
      <c r="CR236" s="5" t="s">
        <v>125</v>
      </c>
    </row>
    <row r="237" spans="1:96" s="288" customFormat="1" ht="45" customHeight="1">
      <c r="A237" s="5">
        <v>2400014572</v>
      </c>
      <c r="B237" s="48" t="s">
        <v>1513</v>
      </c>
      <c r="C237" s="2" t="s">
        <v>1514</v>
      </c>
      <c r="D237" s="18">
        <v>45233</v>
      </c>
      <c r="E237" s="2" t="s">
        <v>435</v>
      </c>
      <c r="F237" s="2" t="s">
        <v>122</v>
      </c>
      <c r="G237" s="21" t="s">
        <v>1515</v>
      </c>
      <c r="H237" s="242"/>
      <c r="I237" s="242"/>
      <c r="J237" s="21" t="s">
        <v>277</v>
      </c>
      <c r="K237" s="48" t="s">
        <v>119</v>
      </c>
      <c r="L237" s="5" t="s">
        <v>104</v>
      </c>
      <c r="M237" s="47">
        <v>45303</v>
      </c>
      <c r="N237" s="5" t="s">
        <v>138</v>
      </c>
      <c r="O237" s="48" t="s">
        <v>1516</v>
      </c>
      <c r="P237" s="2" t="s">
        <v>1517</v>
      </c>
      <c r="Q237" s="1" t="s">
        <v>158</v>
      </c>
      <c r="R237" s="2" t="s">
        <v>123</v>
      </c>
      <c r="S237" s="5" t="str">
        <f t="shared" si="28"/>
        <v>N/D</v>
      </c>
      <c r="T237" s="6" t="str">
        <f t="shared" si="30"/>
        <v>N/D</v>
      </c>
      <c r="U237" s="224" t="str">
        <f t="shared" si="29"/>
        <v>N/D</v>
      </c>
      <c r="V237" s="2"/>
      <c r="W237" s="2"/>
      <c r="X237" s="2"/>
      <c r="Y237" s="2"/>
      <c r="Z237" s="1155"/>
      <c r="AA237" s="2"/>
      <c r="AB237" s="48"/>
      <c r="AC237" s="2"/>
      <c r="AD237" s="2"/>
      <c r="AE237" s="2"/>
      <c r="AF237" s="2"/>
      <c r="AG237" s="5"/>
      <c r="AH237" s="5"/>
      <c r="AI237" s="5"/>
      <c r="AJ237" s="5"/>
      <c r="AK237" s="2"/>
      <c r="AL237" s="2"/>
      <c r="AM237" s="5"/>
      <c r="AN237" s="5"/>
      <c r="AO237" s="5" t="s">
        <v>124</v>
      </c>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2"/>
      <c r="CH237" s="5"/>
      <c r="CI237" s="5"/>
      <c r="CJ237" s="5"/>
      <c r="CK237" s="5"/>
      <c r="CL237" s="5"/>
      <c r="CM237" s="5"/>
      <c r="CN237" s="5"/>
      <c r="CO237" s="5"/>
      <c r="CP237" s="5"/>
      <c r="CQ237" s="5"/>
      <c r="CR237" s="5" t="s">
        <v>125</v>
      </c>
    </row>
    <row r="238" spans="1:96" s="302" customFormat="1" ht="45" customHeight="1">
      <c r="A238" s="503">
        <v>2500803762</v>
      </c>
      <c r="B238" s="528" t="s">
        <v>1518</v>
      </c>
      <c r="C238" s="529" t="s">
        <v>1519</v>
      </c>
      <c r="D238" s="557">
        <v>45932</v>
      </c>
      <c r="E238" s="529" t="s">
        <v>100</v>
      </c>
      <c r="F238" s="529" t="s">
        <v>122</v>
      </c>
      <c r="G238" s="531" t="s">
        <v>1520</v>
      </c>
      <c r="H238" s="1140"/>
      <c r="I238" s="1140"/>
      <c r="J238" s="531" t="s">
        <v>118</v>
      </c>
      <c r="K238" s="528" t="s">
        <v>1367</v>
      </c>
      <c r="L238" s="503" t="s">
        <v>104</v>
      </c>
      <c r="M238" s="532">
        <v>45933</v>
      </c>
      <c r="N238" s="503" t="s">
        <v>138</v>
      </c>
      <c r="O238" s="528" t="s">
        <v>430</v>
      </c>
      <c r="P238" s="529" t="s">
        <v>121</v>
      </c>
      <c r="Q238" s="529" t="s">
        <v>375</v>
      </c>
      <c r="R238" s="529" t="s">
        <v>123</v>
      </c>
      <c r="S238" s="503" t="str">
        <f t="shared" si="28"/>
        <v>BAIXADA</v>
      </c>
      <c r="T238" s="530">
        <v>46076</v>
      </c>
      <c r="U238" s="533">
        <f t="shared" si="29"/>
        <v>0.66666666666666663</v>
      </c>
      <c r="V238" s="529"/>
      <c r="W238" s="529"/>
      <c r="X238" s="529"/>
      <c r="Y238" s="529"/>
      <c r="Z238" s="1164" t="s">
        <v>1521</v>
      </c>
      <c r="AA238" s="529" t="s">
        <v>416</v>
      </c>
      <c r="AB238" s="528" t="s">
        <v>1522</v>
      </c>
      <c r="AC238" s="529" t="s">
        <v>1523</v>
      </c>
      <c r="AD238" s="529"/>
      <c r="AE238" s="529"/>
      <c r="AF238" s="529"/>
      <c r="AG238" s="530">
        <v>46077</v>
      </c>
      <c r="AH238" s="774" t="s">
        <v>1019</v>
      </c>
      <c r="AI238" s="503"/>
      <c r="AJ238" s="503"/>
      <c r="AK238" s="529"/>
      <c r="AL238" s="529"/>
      <c r="AM238" s="503"/>
      <c r="AN238" s="691"/>
      <c r="AO238" s="503" t="s">
        <v>124</v>
      </c>
      <c r="AP238" s="503"/>
      <c r="AQ238" s="503" t="s">
        <v>124</v>
      </c>
      <c r="AR238" s="503"/>
      <c r="AS238" s="503" t="s">
        <v>124</v>
      </c>
      <c r="AT238" s="503"/>
      <c r="AU238" s="503"/>
      <c r="AV238" s="503"/>
      <c r="AW238" s="503"/>
      <c r="AX238" s="503"/>
      <c r="AY238" s="503"/>
      <c r="AZ238" s="503" t="s">
        <v>124</v>
      </c>
      <c r="BA238" s="503"/>
      <c r="BB238" s="503" t="s">
        <v>143</v>
      </c>
      <c r="BC238" s="503"/>
      <c r="BD238" s="503"/>
      <c r="BE238" s="503"/>
      <c r="BF238" s="503"/>
      <c r="BG238" s="503" t="s">
        <v>124</v>
      </c>
      <c r="BH238" s="503"/>
      <c r="BI238" s="503"/>
      <c r="BJ238" s="503"/>
      <c r="BK238" s="503"/>
      <c r="BL238" s="503"/>
      <c r="BM238" s="503"/>
      <c r="BN238" s="503"/>
      <c r="BO238" s="503"/>
      <c r="BP238" s="503"/>
      <c r="BQ238" s="503"/>
      <c r="BR238" s="503"/>
      <c r="BS238" s="503"/>
      <c r="BT238" s="503" t="s">
        <v>124</v>
      </c>
      <c r="BU238" s="503" t="s">
        <v>124</v>
      </c>
      <c r="BV238" s="503" t="s">
        <v>124</v>
      </c>
      <c r="BW238" s="503"/>
      <c r="BX238" s="503"/>
      <c r="BY238" s="503"/>
      <c r="BZ238" s="503"/>
      <c r="CA238" s="503" t="s">
        <v>143</v>
      </c>
      <c r="CB238" s="503"/>
      <c r="CC238" s="503" t="s">
        <v>124</v>
      </c>
      <c r="CD238" s="503"/>
      <c r="CE238" s="503"/>
      <c r="CF238" s="503"/>
      <c r="CG238" s="529" t="s">
        <v>1524</v>
      </c>
      <c r="CH238" s="503"/>
      <c r="CI238" s="503"/>
      <c r="CJ238" s="503"/>
      <c r="CK238" s="503"/>
      <c r="CL238" s="529" t="s">
        <v>1525</v>
      </c>
      <c r="CM238" s="503"/>
      <c r="CN238" s="503"/>
      <c r="CO238" s="503"/>
      <c r="CP238" s="503"/>
      <c r="CQ238" s="503"/>
      <c r="CR238" s="503" t="s">
        <v>125</v>
      </c>
    </row>
    <row r="239" spans="1:96" s="288" customFormat="1" ht="45" customHeight="1">
      <c r="A239" s="22">
        <v>2100627038</v>
      </c>
      <c r="B239" s="50" t="s">
        <v>1526</v>
      </c>
      <c r="C239" s="19" t="s">
        <v>1527</v>
      </c>
      <c r="D239" s="18">
        <v>44417</v>
      </c>
      <c r="E239" s="1" t="s">
        <v>100</v>
      </c>
      <c r="F239" s="1" t="s">
        <v>122</v>
      </c>
      <c r="G239" s="19" t="s">
        <v>1528</v>
      </c>
      <c r="H239" s="49"/>
      <c r="I239" s="49"/>
      <c r="J239" s="19" t="s">
        <v>1529</v>
      </c>
      <c r="K239" s="135" t="s">
        <v>103</v>
      </c>
      <c r="L239" s="3" t="s">
        <v>104</v>
      </c>
      <c r="M239" s="45"/>
      <c r="N239" s="1" t="s">
        <v>138</v>
      </c>
      <c r="O239" s="135" t="s">
        <v>1530</v>
      </c>
      <c r="P239" s="13" t="s">
        <v>1531</v>
      </c>
      <c r="Q239" s="1" t="s">
        <v>158</v>
      </c>
      <c r="R239" s="1" t="s">
        <v>142</v>
      </c>
      <c r="S239" s="5" t="str">
        <f t="shared" si="28"/>
        <v>N/D</v>
      </c>
      <c r="T239" s="6" t="str">
        <f>_xlfn.XLOOKUP($A239,GCPJ,DATA,"N/D",0,-1)</f>
        <v>N/D</v>
      </c>
      <c r="U239" s="224" t="str">
        <f t="shared" si="29"/>
        <v>N/D</v>
      </c>
      <c r="V239" s="2"/>
      <c r="W239" s="2"/>
      <c r="X239" s="2"/>
      <c r="Y239" s="2"/>
      <c r="Z239" s="1155"/>
      <c r="AA239" s="2"/>
      <c r="AB239" s="48"/>
      <c r="AC239" s="2"/>
      <c r="AD239" s="2"/>
      <c r="AE239" s="2"/>
      <c r="AF239" s="2"/>
      <c r="AG239" s="5"/>
      <c r="AH239" s="5"/>
      <c r="AI239" s="5"/>
      <c r="AJ239" s="5"/>
      <c r="AK239" s="2"/>
      <c r="AL239" s="2"/>
      <c r="AM239" s="5"/>
      <c r="AN239" s="5"/>
      <c r="AO239" s="5"/>
      <c r="AP239" s="5"/>
      <c r="AQ239" s="1"/>
      <c r="AR239" s="1"/>
      <c r="AS239" s="1"/>
      <c r="AT239" s="1"/>
      <c r="AU239" s="1" t="s">
        <v>124</v>
      </c>
      <c r="AV239" s="1"/>
      <c r="AW239" s="1"/>
      <c r="AX239" s="1"/>
      <c r="AY239" s="2"/>
      <c r="AZ239" s="2"/>
      <c r="BA239" s="2"/>
      <c r="BB239" s="1"/>
      <c r="BC239" s="1"/>
      <c r="BD239" s="1"/>
      <c r="BE239" s="1"/>
      <c r="BF239" s="1" t="s">
        <v>124</v>
      </c>
      <c r="BG239" s="1"/>
      <c r="BH239" s="1"/>
      <c r="BI239" s="1"/>
      <c r="BJ239" s="1"/>
      <c r="BK239" s="1"/>
      <c r="BL239" s="2"/>
      <c r="BM239" s="2"/>
      <c r="BN239" s="2"/>
      <c r="BO239" s="2"/>
      <c r="BP239" s="2"/>
      <c r="BQ239" s="2"/>
      <c r="BR239" s="2"/>
      <c r="BS239" s="2"/>
      <c r="BT239" s="2"/>
      <c r="BU239" s="1"/>
      <c r="BV239" s="2"/>
      <c r="BW239" s="2"/>
      <c r="BX239" s="2"/>
      <c r="BY239" s="2"/>
      <c r="BZ239" s="2"/>
      <c r="CA239" s="2"/>
      <c r="CB239" s="2"/>
      <c r="CC239" s="2"/>
      <c r="CD239" s="2"/>
      <c r="CE239" s="2"/>
      <c r="CF239" s="2"/>
      <c r="CG239" s="2"/>
      <c r="CH239" s="2"/>
      <c r="CI239" s="2"/>
      <c r="CJ239" s="2"/>
      <c r="CK239" s="2"/>
      <c r="CL239" s="2"/>
      <c r="CM239" s="2"/>
      <c r="CN239" s="2"/>
      <c r="CO239" s="2"/>
      <c r="CP239" s="2"/>
      <c r="CQ239" s="2"/>
      <c r="CR239" s="5" t="s">
        <v>113</v>
      </c>
    </row>
    <row r="240" spans="1:96" s="288" customFormat="1" ht="41.15" customHeight="1">
      <c r="A240" s="22">
        <v>2200083736</v>
      </c>
      <c r="B240" s="50" t="s">
        <v>1532</v>
      </c>
      <c r="C240" s="20" t="s">
        <v>97</v>
      </c>
      <c r="D240" s="18">
        <v>44586</v>
      </c>
      <c r="E240" s="1" t="s">
        <v>127</v>
      </c>
      <c r="F240" s="1" t="s">
        <v>100</v>
      </c>
      <c r="G240" s="19" t="s">
        <v>1533</v>
      </c>
      <c r="H240" s="49"/>
      <c r="I240" s="49"/>
      <c r="J240" s="19" t="s">
        <v>263</v>
      </c>
      <c r="K240" s="135" t="s">
        <v>103</v>
      </c>
      <c r="L240" s="3" t="s">
        <v>104</v>
      </c>
      <c r="M240" s="45"/>
      <c r="N240" s="1" t="s">
        <v>105</v>
      </c>
      <c r="O240" s="135" t="s">
        <v>1534</v>
      </c>
      <c r="P240" s="1" t="s">
        <v>1535</v>
      </c>
      <c r="Q240" s="1" t="s">
        <v>202</v>
      </c>
      <c r="R240" s="1" t="s">
        <v>123</v>
      </c>
      <c r="S240" s="5" t="str">
        <f t="shared" si="28"/>
        <v>N/D</v>
      </c>
      <c r="T240" s="6" t="str">
        <f>_xlfn.XLOOKUP($A240,GCPJ,DATA,"N/D",0,-1)</f>
        <v>N/D</v>
      </c>
      <c r="U240" s="224" t="str">
        <f t="shared" si="29"/>
        <v>N/D</v>
      </c>
      <c r="V240" s="2"/>
      <c r="W240" s="2"/>
      <c r="X240" s="2"/>
      <c r="Y240" s="2"/>
      <c r="Z240" s="1293"/>
      <c r="AA240" s="2"/>
      <c r="AB240" s="48"/>
      <c r="AC240" s="2"/>
      <c r="AD240" s="2"/>
      <c r="AE240" s="2"/>
      <c r="AF240" s="2"/>
      <c r="AG240" s="5"/>
      <c r="AH240" s="5"/>
      <c r="AI240" s="5"/>
      <c r="AJ240" s="5"/>
      <c r="AK240" s="2"/>
      <c r="AL240" s="2"/>
      <c r="AM240" s="5"/>
      <c r="AN240" s="5"/>
      <c r="AO240" s="5"/>
      <c r="AP240" s="5"/>
      <c r="AQ240" s="1" t="s">
        <v>124</v>
      </c>
      <c r="AR240" s="1"/>
      <c r="AS240" s="1"/>
      <c r="AT240" s="1"/>
      <c r="AU240" s="1"/>
      <c r="AV240" s="1"/>
      <c r="AW240" s="1"/>
      <c r="AX240" s="1"/>
      <c r="AY240" s="2"/>
      <c r="AZ240" s="2"/>
      <c r="BA240" s="2"/>
      <c r="BB240" s="1"/>
      <c r="BC240" s="1"/>
      <c r="BD240" s="1"/>
      <c r="BE240" s="1" t="s">
        <v>124</v>
      </c>
      <c r="BF240" s="1"/>
      <c r="BG240" s="1"/>
      <c r="BH240" s="1"/>
      <c r="BI240" s="1"/>
      <c r="BJ240" s="1"/>
      <c r="BK240" s="1"/>
      <c r="BL240" s="1" t="s">
        <v>124</v>
      </c>
      <c r="BM240" s="2"/>
      <c r="BN240" s="2"/>
      <c r="BO240" s="2"/>
      <c r="BP240" s="2"/>
      <c r="BQ240" s="2"/>
      <c r="BR240" s="2"/>
      <c r="BS240" s="2"/>
      <c r="BT240" s="2"/>
      <c r="BU240" s="1"/>
      <c r="BV240" s="2"/>
      <c r="BW240" s="2"/>
      <c r="BX240" s="2"/>
      <c r="BY240" s="2"/>
      <c r="BZ240" s="2"/>
      <c r="CA240" s="2"/>
      <c r="CB240" s="2"/>
      <c r="CC240" s="2"/>
      <c r="CD240" s="2"/>
      <c r="CE240" s="2"/>
      <c r="CF240" s="2"/>
      <c r="CG240" s="2"/>
      <c r="CH240" s="2"/>
      <c r="CI240" s="2"/>
      <c r="CJ240" s="2"/>
      <c r="CK240" s="2"/>
      <c r="CL240" s="2"/>
      <c r="CM240" s="2"/>
      <c r="CN240" s="2"/>
      <c r="CO240" s="2"/>
      <c r="CP240" s="2"/>
      <c r="CQ240" s="2"/>
      <c r="CR240" s="5" t="s">
        <v>113</v>
      </c>
    </row>
    <row r="241" spans="1:96" s="288" customFormat="1" ht="44.25" customHeight="1">
      <c r="A241" s="492">
        <v>2500620393</v>
      </c>
      <c r="B241" s="493" t="s">
        <v>1536</v>
      </c>
      <c r="C241" s="494" t="s">
        <v>1537</v>
      </c>
      <c r="D241" s="553">
        <v>45866</v>
      </c>
      <c r="E241" s="496" t="s">
        <v>100</v>
      </c>
      <c r="F241" s="496" t="s">
        <v>122</v>
      </c>
      <c r="G241" s="497" t="s">
        <v>1538</v>
      </c>
      <c r="H241" s="1139"/>
      <c r="I241" s="1139"/>
      <c r="J241" s="497" t="s">
        <v>118</v>
      </c>
      <c r="K241" s="493" t="s">
        <v>206</v>
      </c>
      <c r="L241" s="492" t="s">
        <v>104</v>
      </c>
      <c r="M241" s="498">
        <v>45877</v>
      </c>
      <c r="N241" s="492" t="s">
        <v>138</v>
      </c>
      <c r="O241" s="493" t="s">
        <v>373</v>
      </c>
      <c r="P241" s="494" t="s">
        <v>14099</v>
      </c>
      <c r="Q241" s="494" t="s">
        <v>122</v>
      </c>
      <c r="R241" s="494" t="s">
        <v>123</v>
      </c>
      <c r="S241" s="492" t="str">
        <f t="shared" si="28"/>
        <v>BAIXADA</v>
      </c>
      <c r="T241" s="495">
        <v>46148</v>
      </c>
      <c r="U241" s="499">
        <f t="shared" si="29"/>
        <v>0.62569444444444444</v>
      </c>
      <c r="V241" s="494"/>
      <c r="W241" s="494"/>
      <c r="X241" s="494"/>
      <c r="Y241" s="494"/>
      <c r="Z241" s="1154" t="s">
        <v>1539</v>
      </c>
      <c r="AA241" s="494" t="s">
        <v>1540</v>
      </c>
      <c r="AB241" s="493" t="s">
        <v>1541</v>
      </c>
      <c r="AC241" s="494"/>
      <c r="AD241" s="494"/>
      <c r="AE241" s="494"/>
      <c r="AF241" s="494"/>
      <c r="AG241" s="492"/>
      <c r="AH241" s="778"/>
      <c r="AI241" s="492"/>
      <c r="AJ241" s="492"/>
      <c r="AK241" s="494"/>
      <c r="AL241" s="494"/>
      <c r="AM241" s="492"/>
      <c r="AN241" s="694"/>
      <c r="AO241" s="492" t="s">
        <v>124</v>
      </c>
      <c r="AP241" s="492"/>
      <c r="AQ241" s="492" t="s">
        <v>124</v>
      </c>
      <c r="AR241" s="492"/>
      <c r="AS241" s="492" t="s">
        <v>124</v>
      </c>
      <c r="AT241" s="492" t="s">
        <v>124</v>
      </c>
      <c r="AU241" s="492"/>
      <c r="AV241" s="492"/>
      <c r="AW241" s="492"/>
      <c r="AX241" s="492"/>
      <c r="AY241" s="492"/>
      <c r="AZ241" s="492" t="s">
        <v>124</v>
      </c>
      <c r="BA241" s="492" t="s">
        <v>124</v>
      </c>
      <c r="BB241" s="492" t="s">
        <v>143</v>
      </c>
      <c r="BC241" s="492" t="s">
        <v>124</v>
      </c>
      <c r="BD241" s="492"/>
      <c r="BE241" s="492"/>
      <c r="BF241" s="492"/>
      <c r="BG241" s="492"/>
      <c r="BH241" s="492"/>
      <c r="BI241" s="492"/>
      <c r="BJ241" s="492"/>
      <c r="BK241" s="492"/>
      <c r="BL241" s="492" t="s">
        <v>124</v>
      </c>
      <c r="BM241" s="492"/>
      <c r="BN241" s="492"/>
      <c r="BO241" s="492"/>
      <c r="BP241" s="492" t="s">
        <v>124</v>
      </c>
      <c r="BQ241" s="492"/>
      <c r="BR241" s="492"/>
      <c r="BS241" s="492"/>
      <c r="BT241" s="492"/>
      <c r="BU241" s="492"/>
      <c r="BV241" s="492"/>
      <c r="BW241" s="492"/>
      <c r="BX241" s="492"/>
      <c r="BY241" s="492"/>
      <c r="BZ241" s="492"/>
      <c r="CA241" s="492" t="s">
        <v>143</v>
      </c>
      <c r="CB241" s="492"/>
      <c r="CC241" s="492" t="s">
        <v>124</v>
      </c>
      <c r="CD241" s="492"/>
      <c r="CE241" s="492"/>
      <c r="CF241" s="492"/>
      <c r="CG241" s="494" t="s">
        <v>1542</v>
      </c>
      <c r="CH241" s="492"/>
      <c r="CI241" s="492"/>
      <c r="CJ241" s="492"/>
      <c r="CK241" s="492"/>
      <c r="CL241" s="492"/>
      <c r="CM241" s="492"/>
      <c r="CN241" s="492"/>
      <c r="CO241" s="492"/>
      <c r="CP241" s="492"/>
      <c r="CQ241" s="492"/>
      <c r="CR241" s="492" t="s">
        <v>125</v>
      </c>
    </row>
    <row r="242" spans="1:96" s="288" customFormat="1" ht="61.5" customHeight="1">
      <c r="A242" s="492">
        <v>2500845981</v>
      </c>
      <c r="B242" s="493" t="s">
        <v>1536</v>
      </c>
      <c r="C242" s="494" t="s">
        <v>1537</v>
      </c>
      <c r="D242" s="851">
        <v>45943</v>
      </c>
      <c r="E242" s="496" t="s">
        <v>100</v>
      </c>
      <c r="F242" s="496" t="s">
        <v>122</v>
      </c>
      <c r="G242" s="497" t="s">
        <v>1543</v>
      </c>
      <c r="H242" s="1139"/>
      <c r="I242" s="1139"/>
      <c r="J242" s="497" t="s">
        <v>118</v>
      </c>
      <c r="K242" s="493" t="s">
        <v>206</v>
      </c>
      <c r="L242" s="492" t="s">
        <v>104</v>
      </c>
      <c r="M242" s="498">
        <v>45946</v>
      </c>
      <c r="N242" s="492" t="s">
        <v>138</v>
      </c>
      <c r="O242" s="493" t="s">
        <v>373</v>
      </c>
      <c r="P242" s="494" t="s">
        <v>1544</v>
      </c>
      <c r="Q242" s="494" t="s">
        <v>122</v>
      </c>
      <c r="R242" s="494" t="s">
        <v>123</v>
      </c>
      <c r="S242" s="492"/>
      <c r="T242" s="495">
        <v>45986</v>
      </c>
      <c r="U242" s="499"/>
      <c r="V242" s="494"/>
      <c r="W242" s="494"/>
      <c r="X242" s="494"/>
      <c r="Y242" s="494"/>
      <c r="Z242" s="1154" t="s">
        <v>1539</v>
      </c>
      <c r="AA242" s="494"/>
      <c r="AB242" s="493" t="s">
        <v>1541</v>
      </c>
      <c r="AC242" s="494"/>
      <c r="AD242" s="494"/>
      <c r="AE242" s="494"/>
      <c r="AF242" s="494"/>
      <c r="AG242" s="492"/>
      <c r="AH242" s="778"/>
      <c r="AI242" s="492"/>
      <c r="AJ242" s="492"/>
      <c r="AK242" s="494"/>
      <c r="AL242" s="494"/>
      <c r="AM242" s="492"/>
      <c r="AN242" s="694"/>
      <c r="AO242" s="492" t="s">
        <v>124</v>
      </c>
      <c r="AP242" s="492"/>
      <c r="AQ242" s="492"/>
      <c r="AR242" s="492"/>
      <c r="AS242" s="492"/>
      <c r="AT242" s="492"/>
      <c r="AU242" s="492"/>
      <c r="AV242" s="492"/>
      <c r="AW242" s="492"/>
      <c r="AX242" s="492"/>
      <c r="AY242" s="492"/>
      <c r="AZ242" s="492"/>
      <c r="BA242" s="492"/>
      <c r="BB242" s="492"/>
      <c r="BC242" s="492"/>
      <c r="BD242" s="492"/>
      <c r="BE242" s="492"/>
      <c r="BF242" s="492"/>
      <c r="BG242" s="492"/>
      <c r="BH242" s="492"/>
      <c r="BI242" s="492"/>
      <c r="BJ242" s="492"/>
      <c r="BK242" s="492"/>
      <c r="BL242" s="492"/>
      <c r="BM242" s="492"/>
      <c r="BN242" s="492"/>
      <c r="BO242" s="492"/>
      <c r="BP242" s="492"/>
      <c r="BQ242" s="492"/>
      <c r="BR242" s="492"/>
      <c r="BS242" s="492" t="s">
        <v>124</v>
      </c>
      <c r="BT242" s="492"/>
      <c r="BU242" s="492"/>
      <c r="BV242" s="492" t="s">
        <v>124</v>
      </c>
      <c r="BW242" s="492" t="s">
        <v>124</v>
      </c>
      <c r="BX242" s="492" t="s">
        <v>124</v>
      </c>
      <c r="BY242" s="492"/>
      <c r="BZ242" s="492"/>
      <c r="CA242" s="492"/>
      <c r="CB242" s="492"/>
      <c r="CC242" s="492"/>
      <c r="CD242" s="492"/>
      <c r="CE242" s="492"/>
      <c r="CF242" s="492"/>
      <c r="CG242" s="494"/>
      <c r="CH242" s="492"/>
      <c r="CI242" s="492"/>
      <c r="CJ242" s="492"/>
      <c r="CK242" s="492"/>
      <c r="CL242" s="492"/>
      <c r="CM242" s="492"/>
      <c r="CN242" s="492"/>
      <c r="CO242" s="492"/>
      <c r="CP242" s="492"/>
      <c r="CQ242" s="492" t="s">
        <v>124</v>
      </c>
      <c r="CR242" s="492" t="s">
        <v>125</v>
      </c>
    </row>
    <row r="243" spans="1:96" s="492" customFormat="1" ht="51.65" customHeight="1">
      <c r="A243" s="492">
        <v>2500987427</v>
      </c>
      <c r="B243" s="493" t="s">
        <v>1545</v>
      </c>
      <c r="C243" s="494" t="s">
        <v>1546</v>
      </c>
      <c r="D243" s="553">
        <v>45989</v>
      </c>
      <c r="E243" s="496" t="s">
        <v>100</v>
      </c>
      <c r="F243" s="496" t="s">
        <v>1547</v>
      </c>
      <c r="G243" s="497" t="s">
        <v>1548</v>
      </c>
      <c r="H243" s="1139"/>
      <c r="I243" s="1139"/>
      <c r="J243" s="497" t="s">
        <v>118</v>
      </c>
      <c r="K243" s="493" t="s">
        <v>447</v>
      </c>
      <c r="L243" s="492" t="s">
        <v>104</v>
      </c>
      <c r="M243" s="498">
        <v>45992</v>
      </c>
      <c r="N243" s="492" t="s">
        <v>138</v>
      </c>
      <c r="O243" s="493" t="s">
        <v>1549</v>
      </c>
      <c r="P243" s="494" t="s">
        <v>680</v>
      </c>
      <c r="Q243" s="494" t="s">
        <v>122</v>
      </c>
      <c r="R243" s="494" t="s">
        <v>123</v>
      </c>
      <c r="S243" s="492" t="str">
        <f t="shared" ref="S243:S260" si="31">_xlfn.XLOOKUP($A243,GCPJ,DEFESA,"N/D",0,-1)</f>
        <v xml:space="preserve">PENDENTE </v>
      </c>
      <c r="T243" s="495">
        <v>46105</v>
      </c>
      <c r="U243" s="499">
        <f t="shared" ref="U243:U253" si="32">_xlfn.XLOOKUP($A243,GCPJ,HORA,"N/D",0,-1)</f>
        <v>0.5625</v>
      </c>
      <c r="V243" s="494"/>
      <c r="W243" s="494"/>
      <c r="X243" s="494"/>
      <c r="Y243" s="494"/>
      <c r="Z243" s="1154" t="s">
        <v>150</v>
      </c>
      <c r="AA243" s="494"/>
      <c r="AB243" s="493"/>
      <c r="AC243" s="494"/>
      <c r="AD243" s="494"/>
      <c r="AE243" s="494"/>
      <c r="AF243" s="494"/>
      <c r="AH243" s="694"/>
      <c r="AK243" s="494"/>
      <c r="AL243" s="494"/>
      <c r="AN243" s="694"/>
      <c r="AO243" s="492" t="s">
        <v>124</v>
      </c>
      <c r="AQ243" s="492" t="s">
        <v>124</v>
      </c>
      <c r="BB243" s="492" t="s">
        <v>143</v>
      </c>
      <c r="BU243" s="492" t="s">
        <v>124</v>
      </c>
      <c r="BZ243" s="492" t="s">
        <v>143</v>
      </c>
      <c r="CA243" s="492" t="s">
        <v>143</v>
      </c>
      <c r="CC243" s="492" t="s">
        <v>143</v>
      </c>
      <c r="CG243" s="494" t="s">
        <v>1201</v>
      </c>
      <c r="CR243" s="492" t="s">
        <v>125</v>
      </c>
    </row>
    <row r="244" spans="1:96" ht="45.65" customHeight="1">
      <c r="A244" s="503">
        <v>2500404965</v>
      </c>
      <c r="B244" s="528" t="s">
        <v>1550</v>
      </c>
      <c r="C244" s="529" t="s">
        <v>513</v>
      </c>
      <c r="D244" s="557">
        <v>45799</v>
      </c>
      <c r="E244" s="529" t="s">
        <v>100</v>
      </c>
      <c r="F244" s="529" t="s">
        <v>122</v>
      </c>
      <c r="G244" s="531" t="s">
        <v>1551</v>
      </c>
      <c r="H244" s="1140"/>
      <c r="I244" s="1140"/>
      <c r="J244" s="531" t="s">
        <v>118</v>
      </c>
      <c r="K244" s="528" t="s">
        <v>1552</v>
      </c>
      <c r="L244" s="503" t="s">
        <v>104</v>
      </c>
      <c r="M244" s="532">
        <v>45804</v>
      </c>
      <c r="N244" s="529" t="s">
        <v>138</v>
      </c>
      <c r="O244" s="528" t="s">
        <v>1553</v>
      </c>
      <c r="P244" s="529" t="s">
        <v>1554</v>
      </c>
      <c r="Q244" s="529" t="s">
        <v>375</v>
      </c>
      <c r="R244" s="529" t="s">
        <v>123</v>
      </c>
      <c r="S244" s="503" t="str">
        <f t="shared" si="31"/>
        <v>N/D</v>
      </c>
      <c r="T244" s="530" t="str">
        <f>_xlfn.XLOOKUP($A244,GCPJ,DATA,"N/D",0,-1)</f>
        <v>N/D</v>
      </c>
      <c r="U244" s="533" t="str">
        <f t="shared" si="32"/>
        <v>N/D</v>
      </c>
      <c r="V244" s="529"/>
      <c r="W244" s="529"/>
      <c r="X244" s="529"/>
      <c r="Y244" s="529"/>
      <c r="Z244" s="1164" t="s">
        <v>1555</v>
      </c>
      <c r="AA244" s="529"/>
      <c r="AB244" s="528" t="s">
        <v>1556</v>
      </c>
      <c r="AC244" s="529" t="s">
        <v>1557</v>
      </c>
      <c r="AD244" s="529" t="s">
        <v>1558</v>
      </c>
      <c r="AE244" s="824" t="s">
        <v>1559</v>
      </c>
      <c r="AF244" s="529" t="s">
        <v>573</v>
      </c>
      <c r="AG244" s="530">
        <v>45891</v>
      </c>
      <c r="AH244" s="691" t="s">
        <v>574</v>
      </c>
      <c r="AI244" s="503"/>
      <c r="AJ244" s="503"/>
      <c r="AK244" s="529"/>
      <c r="AL244" s="529"/>
      <c r="AM244" s="503"/>
      <c r="AN244" s="503"/>
      <c r="AO244" s="503"/>
      <c r="AP244" s="503"/>
      <c r="AQ244" s="503"/>
      <c r="AR244" s="503"/>
      <c r="AS244" s="503" t="s">
        <v>124</v>
      </c>
      <c r="AT244" s="503"/>
      <c r="AU244" s="503" t="s">
        <v>124</v>
      </c>
      <c r="AV244" s="503"/>
      <c r="AW244" s="503"/>
      <c r="AX244" s="503"/>
      <c r="AY244" s="503"/>
      <c r="AZ244" s="503"/>
      <c r="BA244" s="503"/>
      <c r="BB244" s="503"/>
      <c r="BC244" s="503"/>
      <c r="BD244" s="503"/>
      <c r="BE244" s="503" t="s">
        <v>124</v>
      </c>
      <c r="BF244" s="503"/>
      <c r="BG244" s="503" t="s">
        <v>124</v>
      </c>
      <c r="BH244" s="503"/>
      <c r="BI244" s="503"/>
      <c r="BJ244" s="503"/>
      <c r="BK244" s="503"/>
      <c r="BL244" s="503" t="s">
        <v>124</v>
      </c>
      <c r="BM244" s="503"/>
      <c r="BN244" s="503"/>
      <c r="BO244" s="503"/>
      <c r="BP244" s="503"/>
      <c r="BQ244" s="503"/>
      <c r="BR244" s="503"/>
      <c r="BS244" s="503"/>
      <c r="BT244" s="503" t="s">
        <v>124</v>
      </c>
      <c r="BU244" s="503"/>
      <c r="BV244" s="503" t="s">
        <v>124</v>
      </c>
      <c r="BW244" s="503"/>
      <c r="BX244" s="503"/>
      <c r="BY244" s="503"/>
      <c r="BZ244" s="503"/>
      <c r="CA244" s="503"/>
      <c r="CB244" s="503"/>
      <c r="CC244" s="503"/>
      <c r="CD244" s="503"/>
      <c r="CE244" s="503"/>
      <c r="CF244" s="503"/>
      <c r="CG244" s="529" t="s">
        <v>1560</v>
      </c>
      <c r="CH244" s="503"/>
      <c r="CI244" s="503"/>
      <c r="CJ244" s="503"/>
      <c r="CK244" s="503"/>
      <c r="CL244" s="503"/>
      <c r="CM244" s="503"/>
      <c r="CN244" s="503"/>
      <c r="CO244" s="503"/>
      <c r="CP244" s="503"/>
      <c r="CQ244" s="503"/>
      <c r="CR244" s="503" t="s">
        <v>125</v>
      </c>
    </row>
    <row r="245" spans="1:96" ht="72" customHeight="1">
      <c r="A245" s="5">
        <v>2400042413</v>
      </c>
      <c r="B245" s="48" t="s">
        <v>1561</v>
      </c>
      <c r="C245" s="2" t="s">
        <v>1562</v>
      </c>
      <c r="D245" s="18">
        <v>45280</v>
      </c>
      <c r="E245" s="1" t="s">
        <v>100</v>
      </c>
      <c r="F245" s="1" t="s">
        <v>122</v>
      </c>
      <c r="G245" s="21" t="s">
        <v>1563</v>
      </c>
      <c r="J245" s="21" t="s">
        <v>258</v>
      </c>
      <c r="K245" s="48" t="s">
        <v>163</v>
      </c>
      <c r="L245" s="5" t="s">
        <v>104</v>
      </c>
      <c r="M245" s="47">
        <v>45313</v>
      </c>
      <c r="N245" s="5" t="s">
        <v>138</v>
      </c>
      <c r="O245" s="48" t="s">
        <v>1564</v>
      </c>
      <c r="P245" s="2" t="s">
        <v>1565</v>
      </c>
      <c r="Q245" s="2" t="s">
        <v>158</v>
      </c>
      <c r="R245" s="2" t="s">
        <v>142</v>
      </c>
      <c r="S245" s="5" t="str">
        <f t="shared" si="31"/>
        <v>N/D</v>
      </c>
      <c r="T245" s="6" t="str">
        <f>_xlfn.XLOOKUP($A245,GCPJ,DATA,"N/D",0,-1)</f>
        <v>N/D</v>
      </c>
      <c r="U245" s="224" t="str">
        <f t="shared" si="32"/>
        <v>N/D</v>
      </c>
      <c r="AH245" s="5"/>
      <c r="AN245" s="5"/>
      <c r="AO245" s="5" t="s">
        <v>124</v>
      </c>
      <c r="AQ245" s="5" t="s">
        <v>143</v>
      </c>
      <c r="BU245" s="5" t="s">
        <v>143</v>
      </c>
      <c r="CC245" s="5" t="s">
        <v>143</v>
      </c>
      <c r="CR245" s="5" t="s">
        <v>125</v>
      </c>
    </row>
    <row r="246" spans="1:96" s="288" customFormat="1" ht="62.15" customHeight="1">
      <c r="A246" s="5">
        <v>2200836660</v>
      </c>
      <c r="B246" s="48" t="s">
        <v>1566</v>
      </c>
      <c r="C246" s="2" t="s">
        <v>554</v>
      </c>
      <c r="D246" s="18">
        <v>44827</v>
      </c>
      <c r="E246" s="1" t="s">
        <v>100</v>
      </c>
      <c r="F246" s="2" t="s">
        <v>122</v>
      </c>
      <c r="G246" s="21" t="s">
        <v>1567</v>
      </c>
      <c r="H246" s="242"/>
      <c r="I246" s="242"/>
      <c r="J246" s="21" t="s">
        <v>118</v>
      </c>
      <c r="K246" s="48" t="s">
        <v>470</v>
      </c>
      <c r="L246" s="5" t="s">
        <v>104</v>
      </c>
      <c r="M246" s="47">
        <v>44841</v>
      </c>
      <c r="N246" s="5" t="s">
        <v>138</v>
      </c>
      <c r="O246" s="48" t="s">
        <v>1568</v>
      </c>
      <c r="P246" s="3" t="s">
        <v>1569</v>
      </c>
      <c r="Q246" s="3" t="s">
        <v>1570</v>
      </c>
      <c r="R246" s="3" t="s">
        <v>219</v>
      </c>
      <c r="S246" s="5" t="str">
        <f t="shared" si="31"/>
        <v>N/D</v>
      </c>
      <c r="T246" s="6" t="str">
        <f>_xlfn.XLOOKUP($A246,GCPJ,DATA,"N/D",0,-1)</f>
        <v>N/D</v>
      </c>
      <c r="U246" s="224" t="str">
        <f t="shared" si="32"/>
        <v>N/D</v>
      </c>
      <c r="V246" s="2"/>
      <c r="W246" s="2"/>
      <c r="X246" s="2"/>
      <c r="Y246" s="2"/>
      <c r="Z246" s="1171">
        <v>5467</v>
      </c>
      <c r="AA246" s="2"/>
      <c r="AB246" s="48" t="s">
        <v>1571</v>
      </c>
      <c r="AC246" s="2"/>
      <c r="AD246" s="2" t="s">
        <v>610</v>
      </c>
      <c r="AE246" s="2"/>
      <c r="AF246" s="2"/>
      <c r="AG246" s="5"/>
      <c r="AH246" s="5"/>
      <c r="AI246" s="5"/>
      <c r="AJ246" s="5"/>
      <c r="AK246" s="2"/>
      <c r="AL246" s="2"/>
      <c r="AM246" s="5"/>
      <c r="AN246" s="5"/>
      <c r="AO246" s="5"/>
      <c r="AP246" s="5"/>
      <c r="AQ246" s="5" t="s">
        <v>381</v>
      </c>
      <c r="AR246" s="5"/>
      <c r="AS246" s="5"/>
      <c r="AT246" s="5"/>
      <c r="AU246" s="5"/>
      <c r="AV246" s="5" t="s">
        <v>381</v>
      </c>
      <c r="AW246" s="5"/>
      <c r="AX246" s="5"/>
      <c r="AY246" s="5"/>
      <c r="AZ246" s="5"/>
      <c r="BA246" s="5"/>
      <c r="BB246" s="5"/>
      <c r="BC246" s="5"/>
      <c r="BD246" s="5"/>
      <c r="BE246" s="5"/>
      <c r="BF246" s="5"/>
      <c r="BG246" s="5" t="s">
        <v>381</v>
      </c>
      <c r="BH246" s="5"/>
      <c r="BI246" s="5"/>
      <c r="BJ246" s="5"/>
      <c r="BK246" s="5"/>
      <c r="BL246" s="5"/>
      <c r="BM246" s="5"/>
      <c r="BN246" s="5"/>
      <c r="BO246" s="5"/>
      <c r="BP246" s="5"/>
      <c r="BQ246" s="5"/>
      <c r="BR246" s="5"/>
      <c r="BS246" s="5"/>
      <c r="BT246" s="5" t="s">
        <v>381</v>
      </c>
      <c r="BU246" s="5" t="s">
        <v>381</v>
      </c>
      <c r="BV246" s="5" t="s">
        <v>381</v>
      </c>
      <c r="BW246" s="5"/>
      <c r="BX246" s="5" t="s">
        <v>381</v>
      </c>
      <c r="BY246" s="5"/>
      <c r="BZ246" s="5"/>
      <c r="CA246" s="5"/>
      <c r="CB246" s="5"/>
      <c r="CC246" s="5"/>
      <c r="CD246" s="5"/>
      <c r="CE246" s="5"/>
      <c r="CF246" s="5"/>
      <c r="CG246" s="2"/>
      <c r="CH246" s="5"/>
      <c r="CI246" s="5"/>
      <c r="CJ246" s="5"/>
      <c r="CK246" s="5"/>
      <c r="CL246" s="5"/>
      <c r="CM246" s="5"/>
      <c r="CN246" s="5"/>
      <c r="CO246" s="5"/>
      <c r="CP246" s="5" t="s">
        <v>381</v>
      </c>
      <c r="CQ246" s="5" t="s">
        <v>381</v>
      </c>
      <c r="CR246" s="5" t="s">
        <v>125</v>
      </c>
    </row>
    <row r="247" spans="1:96" s="500" customFormat="1" ht="79.400000000000006" customHeight="1">
      <c r="A247" s="492">
        <v>2400690306</v>
      </c>
      <c r="B247" s="493" t="s">
        <v>1572</v>
      </c>
      <c r="C247" s="494" t="s">
        <v>1573</v>
      </c>
      <c r="D247" s="18">
        <v>45506</v>
      </c>
      <c r="E247" s="496" t="s">
        <v>1574</v>
      </c>
      <c r="F247" s="494" t="s">
        <v>122</v>
      </c>
      <c r="G247" s="497" t="s">
        <v>1575</v>
      </c>
      <c r="H247" s="1139"/>
      <c r="I247" s="1139"/>
      <c r="J247" s="497" t="s">
        <v>118</v>
      </c>
      <c r="K247" s="493" t="s">
        <v>399</v>
      </c>
      <c r="L247" s="492" t="s">
        <v>104</v>
      </c>
      <c r="M247" s="498">
        <v>45530</v>
      </c>
      <c r="N247" s="492" t="s">
        <v>138</v>
      </c>
      <c r="O247" s="493" t="s">
        <v>1576</v>
      </c>
      <c r="P247" s="494" t="s">
        <v>485</v>
      </c>
      <c r="Q247" s="494" t="s">
        <v>122</v>
      </c>
      <c r="R247" s="494" t="s">
        <v>123</v>
      </c>
      <c r="S247" s="492" t="str">
        <f t="shared" si="31"/>
        <v>BAIXADA</v>
      </c>
      <c r="T247" s="495">
        <v>46098</v>
      </c>
      <c r="U247" s="499">
        <f t="shared" si="32"/>
        <v>0.5</v>
      </c>
      <c r="V247" s="494"/>
      <c r="W247" s="494"/>
      <c r="X247" s="494"/>
      <c r="Y247" s="494"/>
      <c r="Z247" s="1154" t="s">
        <v>150</v>
      </c>
      <c r="AA247" s="494"/>
      <c r="AB247" s="721"/>
      <c r="AC247" s="494"/>
      <c r="AD247" s="494"/>
      <c r="AE247" s="494"/>
      <c r="AF247" s="494"/>
      <c r="AG247" s="492"/>
      <c r="AH247" s="492"/>
      <c r="AI247" s="492"/>
      <c r="AJ247" s="492"/>
      <c r="AK247" s="494"/>
      <c r="AL247" s="494"/>
      <c r="AM247" s="492"/>
      <c r="AN247" s="492"/>
      <c r="AO247" s="492" t="s">
        <v>124</v>
      </c>
      <c r="AP247" s="492"/>
      <c r="AQ247" s="492"/>
      <c r="AR247" s="492"/>
      <c r="AS247" s="492" t="s">
        <v>124</v>
      </c>
      <c r="AT247" s="492"/>
      <c r="AU247" s="492"/>
      <c r="AV247" s="492"/>
      <c r="AW247" s="492"/>
      <c r="AX247" s="492"/>
      <c r="AY247" s="492"/>
      <c r="AZ247" s="492"/>
      <c r="BA247" s="492"/>
      <c r="BB247" s="492"/>
      <c r="BC247" s="492"/>
      <c r="BD247" s="492" t="s">
        <v>124</v>
      </c>
      <c r="BE247" s="492"/>
      <c r="BF247" s="492"/>
      <c r="BG247" s="492"/>
      <c r="BH247" s="492"/>
      <c r="BI247" s="492"/>
      <c r="BJ247" s="492"/>
      <c r="BK247" s="492"/>
      <c r="BL247" s="492" t="s">
        <v>124</v>
      </c>
      <c r="BM247" s="492"/>
      <c r="BN247" s="492"/>
      <c r="BO247" s="492"/>
      <c r="BP247" s="492"/>
      <c r="BQ247" s="492"/>
      <c r="BR247" s="492"/>
      <c r="BS247" s="492"/>
      <c r="BT247" s="492"/>
      <c r="BU247" s="492"/>
      <c r="BV247" s="492"/>
      <c r="BW247" s="492"/>
      <c r="BX247" s="492"/>
      <c r="BY247" s="492"/>
      <c r="BZ247" s="492"/>
      <c r="CA247" s="492"/>
      <c r="CB247" s="492"/>
      <c r="CC247" s="492"/>
      <c r="CD247" s="492"/>
      <c r="CE247" s="492"/>
      <c r="CF247" s="492"/>
      <c r="CG247" s="494"/>
      <c r="CH247" s="492"/>
      <c r="CI247" s="492"/>
      <c r="CJ247" s="492"/>
      <c r="CK247" s="492"/>
      <c r="CL247" s="492"/>
      <c r="CM247" s="492"/>
      <c r="CN247" s="492"/>
      <c r="CO247" s="492"/>
      <c r="CP247" s="492"/>
      <c r="CQ247" s="492"/>
      <c r="CR247" s="492" t="s">
        <v>125</v>
      </c>
    </row>
    <row r="248" spans="1:96" s="288" customFormat="1" ht="39.65" customHeight="1">
      <c r="A248" s="492">
        <v>2500754306</v>
      </c>
      <c r="B248" s="493" t="s">
        <v>1577</v>
      </c>
      <c r="C248" s="494" t="s">
        <v>1578</v>
      </c>
      <c r="D248" s="553">
        <v>45915</v>
      </c>
      <c r="E248" s="496" t="s">
        <v>100</v>
      </c>
      <c r="F248" s="496" t="s">
        <v>122</v>
      </c>
      <c r="G248" s="497" t="s">
        <v>1579</v>
      </c>
      <c r="H248" s="1139"/>
      <c r="I248" s="1139"/>
      <c r="J248" s="497" t="s">
        <v>118</v>
      </c>
      <c r="K248" s="493" t="s">
        <v>1215</v>
      </c>
      <c r="L248" s="492" t="s">
        <v>104</v>
      </c>
      <c r="M248" s="498">
        <v>45917</v>
      </c>
      <c r="N248" s="492" t="s">
        <v>138</v>
      </c>
      <c r="O248" s="493" t="s">
        <v>1580</v>
      </c>
      <c r="P248" s="494" t="s">
        <v>680</v>
      </c>
      <c r="Q248" s="494" t="s">
        <v>122</v>
      </c>
      <c r="R248" s="494" t="s">
        <v>123</v>
      </c>
      <c r="S248" s="492" t="str">
        <f t="shared" si="31"/>
        <v>BAIXADA</v>
      </c>
      <c r="T248" s="495" t="str">
        <f>_xlfn.XLOOKUP($A248,GCPJ,DATA,"N/D",0,-1)</f>
        <v>BANCO BRADESCO S.A.</v>
      </c>
      <c r="U248" s="499">
        <f t="shared" si="32"/>
        <v>0.5625</v>
      </c>
      <c r="V248" s="494"/>
      <c r="W248" s="494"/>
      <c r="X248" s="494"/>
      <c r="Y248" s="494"/>
      <c r="Z248" s="1154" t="s">
        <v>150</v>
      </c>
      <c r="AA248" s="494"/>
      <c r="AB248" s="493"/>
      <c r="AC248" s="494"/>
      <c r="AD248" s="494"/>
      <c r="AE248" s="494"/>
      <c r="AF248" s="494"/>
      <c r="AG248" s="492"/>
      <c r="AH248" s="778"/>
      <c r="AI248" s="492"/>
      <c r="AJ248" s="492"/>
      <c r="AK248" s="494"/>
      <c r="AL248" s="494"/>
      <c r="AM248" s="492"/>
      <c r="AN248" s="694"/>
      <c r="AO248" s="492" t="s">
        <v>124</v>
      </c>
      <c r="AP248" s="492"/>
      <c r="AQ248" s="492" t="s">
        <v>124</v>
      </c>
      <c r="AR248" s="492"/>
      <c r="AS248" s="492" t="s">
        <v>124</v>
      </c>
      <c r="AT248" s="492" t="s">
        <v>124</v>
      </c>
      <c r="AU248" s="492"/>
      <c r="AV248" s="492"/>
      <c r="AW248" s="492"/>
      <c r="AX248" s="492"/>
      <c r="AY248" s="492"/>
      <c r="AZ248" s="492" t="s">
        <v>1581</v>
      </c>
      <c r="BA248" s="492"/>
      <c r="BB248" s="492"/>
      <c r="BC248" s="492"/>
      <c r="BD248" s="492"/>
      <c r="BE248" s="492"/>
      <c r="BF248" s="492"/>
      <c r="BG248" s="492"/>
      <c r="BH248" s="492"/>
      <c r="BI248" s="492"/>
      <c r="BJ248" s="492"/>
      <c r="BK248" s="492"/>
      <c r="BL248" s="492" t="s">
        <v>124</v>
      </c>
      <c r="BM248" s="492"/>
      <c r="BN248" s="492"/>
      <c r="BO248" s="492"/>
      <c r="BP248" s="492"/>
      <c r="BQ248" s="492"/>
      <c r="BR248" s="492"/>
      <c r="BS248" s="492"/>
      <c r="BT248" s="492"/>
      <c r="BU248" s="492" t="s">
        <v>124</v>
      </c>
      <c r="BV248" s="492"/>
      <c r="BW248" s="492"/>
      <c r="BX248" s="492"/>
      <c r="BY248" s="492"/>
      <c r="BZ248" s="492"/>
      <c r="CA248" s="492"/>
      <c r="CB248" s="492"/>
      <c r="CC248" s="492" t="s">
        <v>124</v>
      </c>
      <c r="CD248" s="492"/>
      <c r="CE248" s="492"/>
      <c r="CF248" s="492"/>
      <c r="CG248" s="494" t="s">
        <v>1582</v>
      </c>
      <c r="CH248" s="492"/>
      <c r="CI248" s="492"/>
      <c r="CJ248" s="492"/>
      <c r="CK248" s="492"/>
      <c r="CL248" s="492"/>
      <c r="CM248" s="492"/>
      <c r="CN248" s="492"/>
      <c r="CO248" s="492"/>
      <c r="CP248" s="492"/>
      <c r="CQ248" s="492"/>
      <c r="CR248" s="492" t="s">
        <v>125</v>
      </c>
    </row>
    <row r="249" spans="1:96" s="288" customFormat="1" ht="56">
      <c r="A249" s="5">
        <v>2300843781</v>
      </c>
      <c r="B249" s="48" t="s">
        <v>1583</v>
      </c>
      <c r="C249" s="20" t="s">
        <v>115</v>
      </c>
      <c r="D249" s="18">
        <v>45202</v>
      </c>
      <c r="E249" s="1" t="s">
        <v>468</v>
      </c>
      <c r="F249" s="1" t="s">
        <v>100</v>
      </c>
      <c r="G249" s="21" t="s">
        <v>1584</v>
      </c>
      <c r="H249" s="242"/>
      <c r="I249" s="242"/>
      <c r="J249" s="21" t="s">
        <v>118</v>
      </c>
      <c r="K249" s="48" t="s">
        <v>147</v>
      </c>
      <c r="L249" s="5" t="s">
        <v>104</v>
      </c>
      <c r="M249" s="47">
        <v>45204</v>
      </c>
      <c r="N249" s="5" t="s">
        <v>105</v>
      </c>
      <c r="O249" s="48" t="s">
        <v>1585</v>
      </c>
      <c r="P249" s="2" t="s">
        <v>1586</v>
      </c>
      <c r="Q249" s="2" t="s">
        <v>202</v>
      </c>
      <c r="R249" s="2" t="s">
        <v>109</v>
      </c>
      <c r="S249" s="5" t="str">
        <f t="shared" si="31"/>
        <v>N/D</v>
      </c>
      <c r="T249" s="6" t="str">
        <f>_xlfn.XLOOKUP($A249,GCPJ,DATA,"N/D",0,-1)</f>
        <v>N/D</v>
      </c>
      <c r="U249" s="224" t="str">
        <f t="shared" si="32"/>
        <v>N/D</v>
      </c>
      <c r="V249" s="2"/>
      <c r="W249" s="2"/>
      <c r="X249" s="2"/>
      <c r="Y249" s="2"/>
      <c r="Z249" s="1155"/>
      <c r="AA249" s="2"/>
      <c r="AB249" s="48"/>
      <c r="AC249" s="2"/>
      <c r="AD249" s="2"/>
      <c r="AE249" s="2"/>
      <c r="AF249" s="2"/>
      <c r="AG249" s="5"/>
      <c r="AH249" s="5"/>
      <c r="AI249" s="5"/>
      <c r="AJ249" s="5"/>
      <c r="AK249" s="2"/>
      <c r="AL249" s="2"/>
      <c r="AM249" s="5"/>
      <c r="AN249" s="5"/>
      <c r="AO249" s="5" t="s">
        <v>124</v>
      </c>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2"/>
      <c r="CH249" s="5"/>
      <c r="CI249" s="5"/>
      <c r="CJ249" s="5"/>
      <c r="CK249" s="5"/>
      <c r="CL249" s="5"/>
      <c r="CM249" s="5"/>
      <c r="CN249" s="5"/>
      <c r="CO249" s="5"/>
      <c r="CP249" s="5"/>
      <c r="CQ249" s="5"/>
      <c r="CR249" s="5" t="s">
        <v>125</v>
      </c>
    </row>
    <row r="250" spans="1:96" s="288" customFormat="1" ht="154">
      <c r="A250" s="492">
        <v>2400968382</v>
      </c>
      <c r="B250" s="493" t="s">
        <v>1587</v>
      </c>
      <c r="C250" s="494" t="s">
        <v>1588</v>
      </c>
      <c r="D250" s="553">
        <v>45604</v>
      </c>
      <c r="E250" s="496" t="s">
        <v>100</v>
      </c>
      <c r="F250" s="496" t="s">
        <v>122</v>
      </c>
      <c r="G250" s="497" t="s">
        <v>1589</v>
      </c>
      <c r="H250" s="1139"/>
      <c r="I250" s="1139" t="s">
        <v>1590</v>
      </c>
      <c r="J250" s="497" t="s">
        <v>118</v>
      </c>
      <c r="K250" s="493" t="s">
        <v>1552</v>
      </c>
      <c r="L250" s="492" t="s">
        <v>104</v>
      </c>
      <c r="M250" s="498">
        <v>45632</v>
      </c>
      <c r="N250" s="492" t="s">
        <v>138</v>
      </c>
      <c r="O250" s="493" t="s">
        <v>1173</v>
      </c>
      <c r="P250" s="494" t="s">
        <v>1591</v>
      </c>
      <c r="Q250" s="494" t="s">
        <v>1592</v>
      </c>
      <c r="R250" s="494" t="s">
        <v>109</v>
      </c>
      <c r="S250" s="492" t="str">
        <f t="shared" si="31"/>
        <v>N/D</v>
      </c>
      <c r="T250" s="495" t="str">
        <f>_xlfn.XLOOKUP($A250,GCPJ,DATA,"N/D",0,-1)</f>
        <v>N/D</v>
      </c>
      <c r="U250" s="499" t="str">
        <f t="shared" si="32"/>
        <v>N/D</v>
      </c>
      <c r="V250" s="494"/>
      <c r="W250" s="494"/>
      <c r="X250" s="494"/>
      <c r="Y250" s="494"/>
      <c r="Z250" s="1291" t="s">
        <v>14074</v>
      </c>
      <c r="AA250" s="494"/>
      <c r="AB250" s="493" t="s">
        <v>14075</v>
      </c>
      <c r="AC250" s="494"/>
      <c r="AD250" s="494"/>
      <c r="AE250" s="494"/>
      <c r="AF250" s="494" t="s">
        <v>689</v>
      </c>
      <c r="AG250" s="492"/>
      <c r="AH250" s="492"/>
      <c r="AI250" s="492"/>
      <c r="AJ250" s="492"/>
      <c r="AK250" s="494"/>
      <c r="AL250" s="494"/>
      <c r="AM250" s="492"/>
      <c r="AN250" s="492"/>
      <c r="AO250" s="492" t="s">
        <v>124</v>
      </c>
      <c r="AP250" s="492"/>
      <c r="AQ250" s="492" t="s">
        <v>124</v>
      </c>
      <c r="AR250" s="492" t="s">
        <v>124</v>
      </c>
      <c r="AS250" s="492" t="s">
        <v>124</v>
      </c>
      <c r="AT250" s="492" t="s">
        <v>124</v>
      </c>
      <c r="AU250" s="492"/>
      <c r="AV250" s="492"/>
      <c r="AW250" s="492"/>
      <c r="AX250" s="492"/>
      <c r="AY250" s="492"/>
      <c r="AZ250" s="492"/>
      <c r="BA250" s="492"/>
      <c r="BB250" s="492"/>
      <c r="BC250" s="492"/>
      <c r="BD250" s="492"/>
      <c r="BE250" s="492"/>
      <c r="BF250" s="492"/>
      <c r="BG250" s="492" t="s">
        <v>124</v>
      </c>
      <c r="BH250" s="492"/>
      <c r="BI250" s="492"/>
      <c r="BJ250" s="492"/>
      <c r="BK250" s="492"/>
      <c r="BL250" s="492" t="s">
        <v>124</v>
      </c>
      <c r="BM250" s="492" t="s">
        <v>124</v>
      </c>
      <c r="BN250" s="492"/>
      <c r="BO250" s="492"/>
      <c r="BP250" s="492"/>
      <c r="BQ250" s="492"/>
      <c r="BR250" s="492"/>
      <c r="BS250" s="492"/>
      <c r="BT250" s="492"/>
      <c r="BU250" s="492"/>
      <c r="BV250" s="492"/>
      <c r="BW250" s="492"/>
      <c r="BX250" s="492"/>
      <c r="BY250" s="492"/>
      <c r="BZ250" s="492"/>
      <c r="CA250" s="492"/>
      <c r="CB250" s="492"/>
      <c r="CC250" s="492"/>
      <c r="CD250" s="492"/>
      <c r="CE250" s="492"/>
      <c r="CF250" s="492"/>
      <c r="CG250" s="494" t="s">
        <v>1593</v>
      </c>
      <c r="CH250" s="492"/>
      <c r="CI250" s="492"/>
      <c r="CJ250" s="492"/>
      <c r="CK250" s="492"/>
      <c r="CL250" s="492"/>
      <c r="CM250" s="492"/>
      <c r="CN250" s="492"/>
      <c r="CO250" s="492"/>
      <c r="CP250" s="492"/>
      <c r="CQ250" s="492"/>
      <c r="CR250" s="492" t="s">
        <v>125</v>
      </c>
    </row>
    <row r="251" spans="1:96" ht="39" customHeight="1">
      <c r="A251" s="492">
        <v>2500987557</v>
      </c>
      <c r="B251" s="493" t="s">
        <v>1594</v>
      </c>
      <c r="C251" s="494" t="s">
        <v>1595</v>
      </c>
      <c r="D251" s="553">
        <v>45988</v>
      </c>
      <c r="E251" s="496" t="s">
        <v>100</v>
      </c>
      <c r="F251" s="496" t="s">
        <v>122</v>
      </c>
      <c r="G251" s="497" t="s">
        <v>1596</v>
      </c>
      <c r="H251" s="1139"/>
      <c r="I251" s="1139"/>
      <c r="J251" s="497" t="s">
        <v>258</v>
      </c>
      <c r="K251" s="493" t="s">
        <v>458</v>
      </c>
      <c r="L251" s="492" t="s">
        <v>104</v>
      </c>
      <c r="M251" s="498">
        <v>45992</v>
      </c>
      <c r="N251" s="492" t="s">
        <v>138</v>
      </c>
      <c r="O251" s="493" t="s">
        <v>172</v>
      </c>
      <c r="P251" s="494" t="s">
        <v>680</v>
      </c>
      <c r="Q251" s="494" t="s">
        <v>122</v>
      </c>
      <c r="R251" s="494" t="s">
        <v>123</v>
      </c>
      <c r="S251" s="492" t="str">
        <f t="shared" si="31"/>
        <v xml:space="preserve">PENDENTE </v>
      </c>
      <c r="T251" s="495">
        <v>46112</v>
      </c>
      <c r="U251" s="499">
        <f t="shared" si="32"/>
        <v>0.39583333333333331</v>
      </c>
      <c r="V251" s="494"/>
      <c r="W251" s="494"/>
      <c r="X251" s="494"/>
      <c r="Y251" s="494"/>
      <c r="Z251" s="1154" t="s">
        <v>1407</v>
      </c>
      <c r="AA251" s="494" t="s">
        <v>1597</v>
      </c>
      <c r="AB251" s="493" t="s">
        <v>1598</v>
      </c>
      <c r="AC251" s="494"/>
      <c r="AD251" s="494" t="s">
        <v>1599</v>
      </c>
      <c r="AE251" s="494"/>
      <c r="AF251" s="494" t="s">
        <v>314</v>
      </c>
      <c r="AG251" s="492"/>
      <c r="AH251" s="694"/>
      <c r="AI251" s="492"/>
      <c r="AJ251" s="492"/>
      <c r="AK251" s="494"/>
      <c r="AL251" s="494"/>
      <c r="AM251" s="492"/>
      <c r="AN251" s="694"/>
      <c r="AO251" s="492" t="s">
        <v>124</v>
      </c>
      <c r="AP251" s="492"/>
      <c r="AQ251" s="492"/>
      <c r="AR251" s="492"/>
      <c r="AS251" s="492"/>
      <c r="AT251" s="492"/>
      <c r="AU251" s="492"/>
      <c r="AV251" s="492"/>
      <c r="AW251" s="492"/>
      <c r="AX251" s="492"/>
      <c r="AY251" s="492"/>
      <c r="AZ251" s="492"/>
      <c r="BA251" s="492"/>
      <c r="BB251" s="492"/>
      <c r="BC251" s="492"/>
      <c r="BD251" s="492"/>
      <c r="BE251" s="492"/>
      <c r="BF251" s="492"/>
      <c r="BG251" s="492"/>
      <c r="BH251" s="492"/>
      <c r="BI251" s="492"/>
      <c r="BJ251" s="492"/>
      <c r="BK251" s="492"/>
      <c r="BL251" s="492"/>
      <c r="BM251" s="492"/>
      <c r="BN251" s="492"/>
      <c r="BO251" s="492"/>
      <c r="BP251" s="492"/>
      <c r="BQ251" s="492"/>
      <c r="BR251" s="492"/>
      <c r="BS251" s="492"/>
      <c r="BT251" s="492"/>
      <c r="BU251" s="492"/>
      <c r="BV251" s="492"/>
      <c r="BW251" s="492"/>
      <c r="BX251" s="492"/>
      <c r="BY251" s="492"/>
      <c r="BZ251" s="492"/>
      <c r="CA251" s="492"/>
      <c r="CB251" s="492"/>
      <c r="CC251" s="492"/>
      <c r="CD251" s="492"/>
      <c r="CE251" s="492"/>
      <c r="CF251" s="492"/>
      <c r="CG251" s="494"/>
      <c r="CH251" s="492"/>
      <c r="CI251" s="492"/>
      <c r="CJ251" s="492"/>
      <c r="CK251" s="492"/>
      <c r="CL251" s="492"/>
      <c r="CM251" s="492"/>
      <c r="CN251" s="492"/>
      <c r="CO251" s="492"/>
      <c r="CP251" s="492"/>
      <c r="CQ251" s="492"/>
      <c r="CR251" s="492" t="s">
        <v>125</v>
      </c>
    </row>
    <row r="252" spans="1:96" s="288" customFormat="1" ht="52.5" customHeight="1">
      <c r="A252" s="22">
        <v>1100291403</v>
      </c>
      <c r="B252" s="49" t="s">
        <v>1600</v>
      </c>
      <c r="C252" s="19" t="s">
        <v>1601</v>
      </c>
      <c r="D252" s="18">
        <v>40725</v>
      </c>
      <c r="E252" s="1" t="s">
        <v>100</v>
      </c>
      <c r="F252" s="1" t="s">
        <v>1602</v>
      </c>
      <c r="G252" s="19" t="s">
        <v>1603</v>
      </c>
      <c r="H252" s="49" t="s">
        <v>1604</v>
      </c>
      <c r="I252" s="49"/>
      <c r="J252" s="19" t="s">
        <v>284</v>
      </c>
      <c r="K252" s="135" t="s">
        <v>103</v>
      </c>
      <c r="L252" s="3" t="s">
        <v>104</v>
      </c>
      <c r="M252" s="45"/>
      <c r="N252" s="1" t="s">
        <v>138</v>
      </c>
      <c r="O252" s="135" t="s">
        <v>291</v>
      </c>
      <c r="P252" s="1" t="s">
        <v>1605</v>
      </c>
      <c r="Q252" s="1" t="s">
        <v>1606</v>
      </c>
      <c r="R252" s="1" t="s">
        <v>219</v>
      </c>
      <c r="S252" s="5" t="str">
        <f t="shared" si="31"/>
        <v>N/D</v>
      </c>
      <c r="T252" s="6" t="str">
        <f>_xlfn.XLOOKUP($A252,GCPJ,DATA,"N/D",0,-1)</f>
        <v>N/D</v>
      </c>
      <c r="U252" s="224" t="str">
        <f t="shared" si="32"/>
        <v>N/D</v>
      </c>
      <c r="V252" s="2"/>
      <c r="W252" s="2"/>
      <c r="X252" s="2"/>
      <c r="Y252" s="2"/>
      <c r="Z252" s="1155"/>
      <c r="AA252" s="2"/>
      <c r="AB252" s="48"/>
      <c r="AC252" s="2"/>
      <c r="AD252" s="2"/>
      <c r="AE252" s="2"/>
      <c r="AF252" s="4" t="s">
        <v>1385</v>
      </c>
      <c r="AG252" s="5"/>
      <c r="AH252" s="5"/>
      <c r="AI252" s="5"/>
      <c r="AJ252" s="5"/>
      <c r="AK252" s="2"/>
      <c r="AL252" s="2"/>
      <c r="AM252" s="5"/>
      <c r="AN252" s="5"/>
      <c r="AO252" s="5"/>
      <c r="AP252" s="5"/>
      <c r="AQ252" s="1" t="s">
        <v>124</v>
      </c>
      <c r="AR252" s="1"/>
      <c r="AS252" s="1" t="s">
        <v>124</v>
      </c>
      <c r="AT252" s="1" t="s">
        <v>124</v>
      </c>
      <c r="AU252" s="1"/>
      <c r="AV252" s="1"/>
      <c r="AW252" s="1" t="s">
        <v>124</v>
      </c>
      <c r="AX252" s="1"/>
      <c r="AY252" s="2"/>
      <c r="AZ252" s="2"/>
      <c r="BA252" s="1"/>
      <c r="BB252" s="1"/>
      <c r="BC252" s="1"/>
      <c r="BD252" s="1"/>
      <c r="BE252" s="1"/>
      <c r="BF252" s="1"/>
      <c r="BG252" s="1"/>
      <c r="BH252" s="1"/>
      <c r="BI252" s="1"/>
      <c r="BJ252" s="1"/>
      <c r="BK252" s="1"/>
      <c r="BL252" s="2"/>
      <c r="BM252" s="1" t="s">
        <v>124</v>
      </c>
      <c r="BN252" s="2"/>
      <c r="BO252" s="2"/>
      <c r="BP252" s="2"/>
      <c r="BQ252" s="2"/>
      <c r="BR252" s="2"/>
      <c r="BS252" s="2"/>
      <c r="BT252" s="2"/>
      <c r="BU252" s="2" t="s">
        <v>124</v>
      </c>
      <c r="BV252" s="2"/>
      <c r="BW252" s="2"/>
      <c r="BX252" s="2"/>
      <c r="BY252" s="2"/>
      <c r="BZ252" s="2"/>
      <c r="CA252" s="2"/>
      <c r="CB252" s="2"/>
      <c r="CC252" s="2"/>
      <c r="CD252" s="2"/>
      <c r="CE252" s="2"/>
      <c r="CF252" s="2"/>
      <c r="CG252" s="2"/>
      <c r="CH252" s="2"/>
      <c r="CI252" s="2"/>
      <c r="CJ252" s="2"/>
      <c r="CK252" s="2"/>
      <c r="CL252" s="2"/>
      <c r="CM252" s="2"/>
      <c r="CN252" s="2"/>
      <c r="CO252" s="2"/>
      <c r="CP252" s="2"/>
      <c r="CQ252" s="2"/>
      <c r="CR252" s="5" t="s">
        <v>125</v>
      </c>
    </row>
    <row r="253" spans="1:96" s="492" customFormat="1" ht="56.15" customHeight="1">
      <c r="A253" s="492">
        <v>2501027716</v>
      </c>
      <c r="B253" s="493" t="s">
        <v>1607</v>
      </c>
      <c r="C253" s="494" t="s">
        <v>1010</v>
      </c>
      <c r="D253" s="553">
        <v>46000</v>
      </c>
      <c r="E253" s="496" t="s">
        <v>100</v>
      </c>
      <c r="F253" s="496" t="s">
        <v>122</v>
      </c>
      <c r="G253" s="497" t="s">
        <v>1608</v>
      </c>
      <c r="H253" s="1139"/>
      <c r="I253" s="1139"/>
      <c r="J253" s="497" t="s">
        <v>258</v>
      </c>
      <c r="K253" s="493" t="s">
        <v>354</v>
      </c>
      <c r="L253" s="492" t="s">
        <v>104</v>
      </c>
      <c r="M253" s="498">
        <v>46006</v>
      </c>
      <c r="N253" s="492" t="s">
        <v>138</v>
      </c>
      <c r="O253" s="493" t="s">
        <v>1609</v>
      </c>
      <c r="P253" s="494" t="s">
        <v>680</v>
      </c>
      <c r="Q253" s="494" t="s">
        <v>122</v>
      </c>
      <c r="R253" s="494" t="s">
        <v>123</v>
      </c>
      <c r="S253" s="492" t="str">
        <f t="shared" si="31"/>
        <v>N</v>
      </c>
      <c r="T253" s="495">
        <f>_xlfn.XLOOKUP($A253,GCPJ,DATA,"N/D",0,-1)</f>
        <v>0</v>
      </c>
      <c r="U253" s="499">
        <f t="shared" si="32"/>
        <v>0.65</v>
      </c>
      <c r="V253" s="494"/>
      <c r="W253" s="494"/>
      <c r="X253" s="494"/>
      <c r="Y253" s="494"/>
      <c r="Z253" s="1291" t="s">
        <v>150</v>
      </c>
      <c r="AA253" s="494"/>
      <c r="AB253" s="493"/>
      <c r="AC253" s="494"/>
      <c r="AD253" s="494"/>
      <c r="AE253" s="494"/>
      <c r="AF253" s="494"/>
      <c r="AH253" s="694"/>
      <c r="AK253" s="494"/>
      <c r="AL253" s="494"/>
      <c r="AN253" s="694"/>
      <c r="AO253" s="492" t="s">
        <v>124</v>
      </c>
      <c r="AQ253" s="492" t="s">
        <v>143</v>
      </c>
      <c r="AS253" s="492" t="s">
        <v>143</v>
      </c>
      <c r="BA253" s="492" t="s">
        <v>143</v>
      </c>
      <c r="BB253" s="492" t="s">
        <v>143</v>
      </c>
      <c r="BG253" s="492" t="s">
        <v>143</v>
      </c>
      <c r="CC253" s="492" t="s">
        <v>143</v>
      </c>
      <c r="CG253" s="494" t="s">
        <v>939</v>
      </c>
      <c r="CR253" s="492" t="s">
        <v>125</v>
      </c>
    </row>
    <row r="254" spans="1:96" s="492" customFormat="1" ht="45" customHeight="1">
      <c r="A254" s="5">
        <v>2400629779</v>
      </c>
      <c r="B254" s="48" t="s">
        <v>1610</v>
      </c>
      <c r="C254" s="2" t="s">
        <v>1611</v>
      </c>
      <c r="D254" s="18">
        <v>45502</v>
      </c>
      <c r="E254" s="1" t="s">
        <v>100</v>
      </c>
      <c r="F254" s="1" t="s">
        <v>122</v>
      </c>
      <c r="G254" s="21" t="s">
        <v>1612</v>
      </c>
      <c r="H254" s="242"/>
      <c r="I254" s="48" t="s">
        <v>1613</v>
      </c>
      <c r="J254" s="21" t="s">
        <v>118</v>
      </c>
      <c r="K254" s="48" t="s">
        <v>1283</v>
      </c>
      <c r="L254" s="5" t="s">
        <v>104</v>
      </c>
      <c r="M254" s="47">
        <v>45505</v>
      </c>
      <c r="N254" s="5" t="s">
        <v>138</v>
      </c>
      <c r="O254" s="48" t="s">
        <v>164</v>
      </c>
      <c r="P254" s="2" t="s">
        <v>1614</v>
      </c>
      <c r="Q254" s="2" t="s">
        <v>1615</v>
      </c>
      <c r="R254" s="2" t="s">
        <v>1616</v>
      </c>
      <c r="S254" s="5" t="str">
        <f t="shared" si="31"/>
        <v>N/D</v>
      </c>
      <c r="T254" s="6"/>
      <c r="U254" s="224"/>
      <c r="V254" s="2"/>
      <c r="W254" s="2"/>
      <c r="X254" s="2"/>
      <c r="Y254" s="2"/>
      <c r="Z254" s="1302" t="s">
        <v>1617</v>
      </c>
      <c r="AA254" s="1008" t="s">
        <v>1618</v>
      </c>
      <c r="AB254" s="1" t="s">
        <v>1619</v>
      </c>
      <c r="AC254" s="2"/>
      <c r="AD254" s="2" t="s">
        <v>1620</v>
      </c>
      <c r="AE254" s="41"/>
      <c r="AF254" s="2" t="s">
        <v>1621</v>
      </c>
      <c r="AG254" s="5"/>
      <c r="AH254" s="5"/>
      <c r="AI254" s="5"/>
      <c r="AJ254" s="5"/>
      <c r="AK254" s="2"/>
      <c r="AL254" s="2"/>
      <c r="AM254" s="5"/>
      <c r="AN254" s="5"/>
      <c r="AO254" s="5" t="s">
        <v>124</v>
      </c>
      <c r="AP254" s="5"/>
      <c r="AQ254" s="5" t="s">
        <v>143</v>
      </c>
      <c r="AR254" s="5"/>
      <c r="AS254" s="5" t="s">
        <v>143</v>
      </c>
      <c r="AT254" s="5" t="s">
        <v>143</v>
      </c>
      <c r="AU254" s="5"/>
      <c r="AV254" s="5"/>
      <c r="AW254" s="5"/>
      <c r="AX254" s="5"/>
      <c r="AY254" s="5"/>
      <c r="AZ254" s="5"/>
      <c r="BA254" s="5"/>
      <c r="BB254" s="5"/>
      <c r="BC254" s="5"/>
      <c r="BD254" s="5"/>
      <c r="BE254" s="5"/>
      <c r="BF254" s="5"/>
      <c r="BG254" s="5"/>
      <c r="BH254" s="5"/>
      <c r="BI254" s="5"/>
      <c r="BJ254" s="5"/>
      <c r="BK254" s="5"/>
      <c r="BL254" s="5" t="s">
        <v>143</v>
      </c>
      <c r="BM254" s="5"/>
      <c r="BN254" s="5"/>
      <c r="BO254" s="5"/>
      <c r="BP254" s="5"/>
      <c r="BQ254" s="5"/>
      <c r="BR254" s="5"/>
      <c r="BS254" s="5" t="s">
        <v>143</v>
      </c>
      <c r="BT254" s="5"/>
      <c r="BU254" s="5" t="s">
        <v>143</v>
      </c>
      <c r="BV254" s="5"/>
      <c r="BW254" s="5"/>
      <c r="BX254" s="5" t="s">
        <v>143</v>
      </c>
      <c r="BY254" s="5"/>
      <c r="BZ254" s="5"/>
      <c r="CA254" s="5"/>
      <c r="CB254" s="5"/>
      <c r="CC254" s="5" t="s">
        <v>143</v>
      </c>
      <c r="CD254" s="5"/>
      <c r="CE254" s="5"/>
      <c r="CF254" s="5" t="s">
        <v>143</v>
      </c>
      <c r="CG254" s="2"/>
      <c r="CH254" s="5"/>
      <c r="CI254" s="5"/>
      <c r="CJ254" s="5"/>
      <c r="CK254" s="5"/>
      <c r="CL254" s="5"/>
      <c r="CM254" s="5"/>
      <c r="CN254" s="5"/>
      <c r="CO254" s="5" t="s">
        <v>143</v>
      </c>
      <c r="CP254" s="5"/>
      <c r="CQ254" s="5"/>
      <c r="CR254" s="5" t="s">
        <v>125</v>
      </c>
    </row>
    <row r="255" spans="1:96" s="503" customFormat="1" ht="63" customHeight="1">
      <c r="A255" s="492">
        <v>2500837627</v>
      </c>
      <c r="B255" s="493" t="s">
        <v>1622</v>
      </c>
      <c r="C255" s="494" t="s">
        <v>115</v>
      </c>
      <c r="D255" s="553">
        <v>45938</v>
      </c>
      <c r="E255" s="496" t="s">
        <v>1086</v>
      </c>
      <c r="F255" s="496" t="s">
        <v>1623</v>
      </c>
      <c r="G255" s="497" t="s">
        <v>1624</v>
      </c>
      <c r="H255" s="1139"/>
      <c r="I255" s="1139"/>
      <c r="J255" s="497" t="s">
        <v>199</v>
      </c>
      <c r="K255" s="493" t="s">
        <v>470</v>
      </c>
      <c r="L255" s="492" t="s">
        <v>104</v>
      </c>
      <c r="M255" s="498">
        <v>45943</v>
      </c>
      <c r="N255" s="492" t="s">
        <v>105</v>
      </c>
      <c r="O255" s="493" t="s">
        <v>1625</v>
      </c>
      <c r="P255" s="494" t="s">
        <v>1157</v>
      </c>
      <c r="Q255" s="494" t="s">
        <v>122</v>
      </c>
      <c r="R255" s="494" t="s">
        <v>123</v>
      </c>
      <c r="S255" s="492" t="str">
        <f t="shared" si="31"/>
        <v xml:space="preserve">PENDENTE </v>
      </c>
      <c r="T255" s="495"/>
      <c r="U255" s="499">
        <f t="shared" ref="U255:U280" si="33">_xlfn.XLOOKUP($A255,GCPJ,HORA,"N/D",0,-1)</f>
        <v>0.56944444444444442</v>
      </c>
      <c r="V255" s="494"/>
      <c r="W255" s="494"/>
      <c r="X255" s="494"/>
      <c r="Y255" s="494"/>
      <c r="Z255" s="1154"/>
      <c r="AA255" s="494"/>
      <c r="AB255" s="493"/>
      <c r="AC255" s="494"/>
      <c r="AD255" s="494"/>
      <c r="AE255" s="494"/>
      <c r="AF255" s="494"/>
      <c r="AG255" s="492"/>
      <c r="AH255" s="778"/>
      <c r="AI255" s="492"/>
      <c r="AJ255" s="492"/>
      <c r="AK255" s="494"/>
      <c r="AL255" s="494"/>
      <c r="AM255" s="492"/>
      <c r="AN255" s="694"/>
      <c r="AO255" s="492" t="s">
        <v>124</v>
      </c>
      <c r="AP255" s="492"/>
      <c r="AQ255" s="492"/>
      <c r="AR255" s="492"/>
      <c r="AS255" s="492"/>
      <c r="AT255" s="492"/>
      <c r="AU255" s="492"/>
      <c r="AV255" s="492"/>
      <c r="AW255" s="492"/>
      <c r="AX255" s="492"/>
      <c r="AY255" s="492"/>
      <c r="AZ255" s="492"/>
      <c r="BA255" s="492"/>
      <c r="BB255" s="492"/>
      <c r="BC255" s="492"/>
      <c r="BD255" s="492"/>
      <c r="BE255" s="492"/>
      <c r="BF255" s="492"/>
      <c r="BG255" s="492"/>
      <c r="BH255" s="492"/>
      <c r="BI255" s="492"/>
      <c r="BJ255" s="492"/>
      <c r="BK255" s="492"/>
      <c r="BL255" s="492"/>
      <c r="BM255" s="492"/>
      <c r="BN255" s="492"/>
      <c r="BO255" s="492"/>
      <c r="BP255" s="492"/>
      <c r="BQ255" s="492"/>
      <c r="BR255" s="492"/>
      <c r="BS255" s="492"/>
      <c r="BT255" s="492"/>
      <c r="BU255" s="492"/>
      <c r="BV255" s="492"/>
      <c r="BW255" s="492"/>
      <c r="BX255" s="492"/>
      <c r="BY255" s="492"/>
      <c r="BZ255" s="492"/>
      <c r="CA255" s="492"/>
      <c r="CB255" s="492"/>
      <c r="CC255" s="492"/>
      <c r="CD255" s="492"/>
      <c r="CE255" s="492"/>
      <c r="CF255" s="492"/>
      <c r="CG255" s="494"/>
      <c r="CH255" s="492"/>
      <c r="CI255" s="492"/>
      <c r="CJ255" s="492"/>
      <c r="CK255" s="492"/>
      <c r="CL255" s="492"/>
      <c r="CM255" s="492"/>
      <c r="CN255" s="492"/>
      <c r="CO255" s="492"/>
      <c r="CP255" s="492"/>
      <c r="CQ255" s="492"/>
      <c r="CR255" s="492" t="s">
        <v>125</v>
      </c>
    </row>
    <row r="256" spans="1:96" ht="45" customHeight="1">
      <c r="A256" s="492">
        <v>2400744039</v>
      </c>
      <c r="B256" s="493" t="s">
        <v>1626</v>
      </c>
      <c r="C256" s="501" t="s">
        <v>115</v>
      </c>
      <c r="D256" s="18">
        <v>45549</v>
      </c>
      <c r="E256" s="496" t="s">
        <v>1627</v>
      </c>
      <c r="F256" s="496" t="s">
        <v>182</v>
      </c>
      <c r="G256" s="497" t="s">
        <v>1628</v>
      </c>
      <c r="J256" s="497" t="s">
        <v>118</v>
      </c>
      <c r="K256" s="493" t="s">
        <v>119</v>
      </c>
      <c r="L256" s="5" t="s">
        <v>104</v>
      </c>
      <c r="M256" s="498">
        <v>45552</v>
      </c>
      <c r="N256" s="492" t="s">
        <v>105</v>
      </c>
      <c r="O256" s="493" t="s">
        <v>1629</v>
      </c>
      <c r="P256" s="494" t="s">
        <v>1630</v>
      </c>
      <c r="Q256" s="494" t="s">
        <v>158</v>
      </c>
      <c r="R256" s="494" t="s">
        <v>123</v>
      </c>
      <c r="S256" s="492" t="str">
        <f t="shared" si="31"/>
        <v>N/D</v>
      </c>
      <c r="T256" s="495" t="str">
        <f>_xlfn.XLOOKUP($A256,GCPJ,DATA,"N/D",0,-1)</f>
        <v>N/D</v>
      </c>
      <c r="U256" s="499" t="str">
        <f t="shared" si="33"/>
        <v>N/D</v>
      </c>
      <c r="V256" s="494"/>
      <c r="Z256" s="552"/>
      <c r="AA256" s="288"/>
      <c r="AB256" s="285"/>
      <c r="AC256" s="284"/>
      <c r="AD256" s="288"/>
      <c r="AE256" s="284"/>
      <c r="AF256" s="288"/>
      <c r="AG256" s="492"/>
      <c r="AH256" s="492"/>
      <c r="AI256" s="492"/>
      <c r="AJ256" s="492"/>
      <c r="AK256" s="494"/>
      <c r="AL256" s="494"/>
      <c r="AM256" s="492"/>
      <c r="AN256" s="492"/>
      <c r="AO256" s="492" t="s">
        <v>124</v>
      </c>
      <c r="AP256" s="492"/>
      <c r="AQ256" s="492"/>
      <c r="AR256" s="492"/>
      <c r="AS256" s="492"/>
      <c r="AT256" s="492"/>
      <c r="AU256" s="492"/>
      <c r="AV256" s="492"/>
      <c r="AW256" s="492"/>
      <c r="AX256" s="492"/>
      <c r="AY256" s="492"/>
      <c r="AZ256" s="492"/>
      <c r="BA256" s="492"/>
      <c r="BB256" s="492"/>
      <c r="BC256" s="492"/>
      <c r="BD256" s="492"/>
      <c r="BE256" s="492"/>
      <c r="BF256" s="492"/>
      <c r="BG256" s="492"/>
      <c r="BH256" s="492"/>
      <c r="BI256" s="492"/>
      <c r="BJ256" s="492"/>
      <c r="BK256" s="492"/>
      <c r="BL256" s="492"/>
      <c r="BM256" s="492"/>
      <c r="BN256" s="492"/>
      <c r="BO256" s="492"/>
      <c r="BP256" s="492"/>
      <c r="BQ256" s="492"/>
      <c r="BR256" s="492"/>
      <c r="BS256" s="492"/>
      <c r="BT256" s="492"/>
      <c r="BU256" s="492"/>
      <c r="BV256" s="492"/>
      <c r="BW256" s="492"/>
      <c r="BX256" s="492"/>
      <c r="BY256" s="492"/>
      <c r="BZ256" s="492"/>
      <c r="CA256" s="492"/>
      <c r="CB256" s="492"/>
      <c r="CC256" s="492"/>
      <c r="CD256" s="492"/>
      <c r="CE256" s="492"/>
      <c r="CF256" s="492"/>
      <c r="CG256" s="494"/>
      <c r="CH256" s="492"/>
      <c r="CI256" s="492"/>
      <c r="CJ256" s="492"/>
      <c r="CK256" s="492"/>
      <c r="CL256" s="492"/>
      <c r="CM256" s="492"/>
      <c r="CN256" s="492"/>
      <c r="CO256" s="492"/>
      <c r="CP256" s="492"/>
      <c r="CQ256" s="492"/>
      <c r="CR256" s="492" t="s">
        <v>125</v>
      </c>
    </row>
    <row r="257" spans="1:96" s="500" customFormat="1" ht="45" customHeight="1">
      <c r="A257" s="492">
        <v>2500779132</v>
      </c>
      <c r="B257" s="493" t="s">
        <v>1631</v>
      </c>
      <c r="C257" s="494" t="s">
        <v>901</v>
      </c>
      <c r="D257" s="553">
        <v>45918</v>
      </c>
      <c r="E257" s="496" t="s">
        <v>100</v>
      </c>
      <c r="F257" s="496" t="s">
        <v>122</v>
      </c>
      <c r="G257" s="497" t="s">
        <v>1632</v>
      </c>
      <c r="H257" s="1139"/>
      <c r="I257" s="1139"/>
      <c r="J257" s="497" t="s">
        <v>258</v>
      </c>
      <c r="K257" s="493" t="s">
        <v>137</v>
      </c>
      <c r="L257" s="492" t="s">
        <v>104</v>
      </c>
      <c r="M257" s="498">
        <v>45925</v>
      </c>
      <c r="N257" s="492" t="s">
        <v>138</v>
      </c>
      <c r="O257" s="493" t="s">
        <v>792</v>
      </c>
      <c r="P257" s="494" t="s">
        <v>1633</v>
      </c>
      <c r="Q257" s="494" t="s">
        <v>122</v>
      </c>
      <c r="R257" s="494" t="s">
        <v>123</v>
      </c>
      <c r="S257" s="492" t="str">
        <f t="shared" si="31"/>
        <v>BAIXADA</v>
      </c>
      <c r="T257" s="495">
        <v>46108</v>
      </c>
      <c r="U257" s="499">
        <f t="shared" si="33"/>
        <v>0.49305555555555558</v>
      </c>
      <c r="V257" s="494"/>
      <c r="W257" s="494"/>
      <c r="X257" s="494"/>
      <c r="Y257" s="494"/>
      <c r="Z257" s="1154" t="s">
        <v>150</v>
      </c>
      <c r="AA257" s="494"/>
      <c r="AB257" s="493"/>
      <c r="AC257" s="494"/>
      <c r="AD257" s="494"/>
      <c r="AE257" s="494"/>
      <c r="AF257" s="494"/>
      <c r="AG257" s="492"/>
      <c r="AH257" s="778"/>
      <c r="AI257" s="492"/>
      <c r="AJ257" s="492"/>
      <c r="AK257" s="494"/>
      <c r="AL257" s="494"/>
      <c r="AM257" s="492"/>
      <c r="AN257" s="694"/>
      <c r="AO257" s="492" t="s">
        <v>124</v>
      </c>
      <c r="AP257" s="492"/>
      <c r="AQ257" s="492"/>
      <c r="AR257" s="492"/>
      <c r="AS257" s="492"/>
      <c r="AT257" s="492"/>
      <c r="AU257" s="492"/>
      <c r="AV257" s="492"/>
      <c r="AW257" s="492"/>
      <c r="AX257" s="492"/>
      <c r="AY257" s="492"/>
      <c r="AZ257" s="492"/>
      <c r="BA257" s="492"/>
      <c r="BB257" s="492" t="s">
        <v>417</v>
      </c>
      <c r="BC257" s="492"/>
      <c r="BD257" s="492"/>
      <c r="BE257" s="492" t="s">
        <v>124</v>
      </c>
      <c r="BF257" s="492"/>
      <c r="BG257" s="492" t="s">
        <v>124</v>
      </c>
      <c r="BH257" s="492"/>
      <c r="BI257" s="492"/>
      <c r="BJ257" s="492"/>
      <c r="BK257" s="492"/>
      <c r="BL257" s="492" t="s">
        <v>124</v>
      </c>
      <c r="BM257" s="492"/>
      <c r="BN257" s="492"/>
      <c r="BO257" s="492"/>
      <c r="BP257" s="492"/>
      <c r="BQ257" s="492"/>
      <c r="BR257" s="492"/>
      <c r="BS257" s="492" t="s">
        <v>124</v>
      </c>
      <c r="BT257" s="492"/>
      <c r="BU257" s="492"/>
      <c r="BV257" s="492"/>
      <c r="BW257" s="492" t="s">
        <v>124</v>
      </c>
      <c r="BX257" s="492" t="s">
        <v>124</v>
      </c>
      <c r="BY257" s="492"/>
      <c r="BZ257" s="492"/>
      <c r="CA257" s="492" t="s">
        <v>417</v>
      </c>
      <c r="CB257" s="492"/>
      <c r="CC257" s="492" t="s">
        <v>124</v>
      </c>
      <c r="CD257" s="492"/>
      <c r="CE257" s="492"/>
      <c r="CF257" s="492"/>
      <c r="CG257" s="494" t="s">
        <v>1634</v>
      </c>
      <c r="CH257" s="492"/>
      <c r="CI257" s="492"/>
      <c r="CJ257" s="492"/>
      <c r="CK257" s="492"/>
      <c r="CL257" s="492"/>
      <c r="CM257" s="492"/>
      <c r="CN257" s="492"/>
      <c r="CO257" s="492"/>
      <c r="CP257" s="492"/>
      <c r="CQ257" s="492"/>
      <c r="CR257" s="492" t="s">
        <v>125</v>
      </c>
    </row>
    <row r="258" spans="1:96" s="288" customFormat="1" ht="52.4" customHeight="1">
      <c r="A258" s="5">
        <v>2400058943</v>
      </c>
      <c r="B258" s="48" t="s">
        <v>1635</v>
      </c>
      <c r="C258" s="2" t="s">
        <v>1636</v>
      </c>
      <c r="D258" s="18">
        <v>45275</v>
      </c>
      <c r="E258" s="1" t="s">
        <v>1637</v>
      </c>
      <c r="F258" s="1" t="s">
        <v>100</v>
      </c>
      <c r="G258" s="21" t="s">
        <v>1638</v>
      </c>
      <c r="H258" s="242"/>
      <c r="I258" s="242"/>
      <c r="J258" s="21" t="s">
        <v>118</v>
      </c>
      <c r="K258" s="48" t="s">
        <v>119</v>
      </c>
      <c r="L258" s="5" t="s">
        <v>104</v>
      </c>
      <c r="M258" s="47">
        <v>45317</v>
      </c>
      <c r="N258" s="5" t="s">
        <v>138</v>
      </c>
      <c r="O258" s="48" t="s">
        <v>1639</v>
      </c>
      <c r="P258" s="2" t="s">
        <v>1640</v>
      </c>
      <c r="Q258" s="2" t="s">
        <v>1641</v>
      </c>
      <c r="R258" s="2" t="s">
        <v>109</v>
      </c>
      <c r="S258" s="5" t="str">
        <f t="shared" si="31"/>
        <v>N/D</v>
      </c>
      <c r="T258" s="6" t="str">
        <f t="shared" ref="T258:T272" si="34">_xlfn.XLOOKUP($A258,GCPJ,DATA,"N/D",0,-1)</f>
        <v>N/D</v>
      </c>
      <c r="U258" s="224" t="str">
        <f t="shared" si="33"/>
        <v>N/D</v>
      </c>
      <c r="V258" s="2"/>
      <c r="W258" s="2"/>
      <c r="X258" s="2"/>
      <c r="Y258" s="2"/>
      <c r="Z258" s="680"/>
      <c r="AA258" s="2"/>
      <c r="AB258" s="48"/>
      <c r="AC258" s="2"/>
      <c r="AD258" s="2"/>
      <c r="AE258" s="2"/>
      <c r="AF258" s="2"/>
      <c r="AG258" s="5"/>
      <c r="AH258" s="5"/>
      <c r="AI258" s="5"/>
      <c r="AJ258" s="5"/>
      <c r="AK258" s="2"/>
      <c r="AL258" s="2"/>
      <c r="AM258" s="5"/>
      <c r="AN258" s="5"/>
      <c r="AO258" s="5" t="s">
        <v>124</v>
      </c>
      <c r="AP258" s="5"/>
      <c r="AQ258" s="5" t="s">
        <v>143</v>
      </c>
      <c r="AR258" s="5"/>
      <c r="AS258" s="5" t="s">
        <v>143</v>
      </c>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2"/>
      <c r="CH258" s="5"/>
      <c r="CI258" s="5"/>
      <c r="CJ258" s="5"/>
      <c r="CK258" s="5" t="s">
        <v>143</v>
      </c>
      <c r="CL258" s="5"/>
      <c r="CM258" s="5"/>
      <c r="CN258" s="5"/>
      <c r="CO258" s="5"/>
      <c r="CP258" s="5"/>
      <c r="CQ258" s="5"/>
      <c r="CR258" s="5" t="s">
        <v>125</v>
      </c>
    </row>
    <row r="259" spans="1:96" ht="27" customHeight="1">
      <c r="A259" s="5">
        <v>2400567590</v>
      </c>
      <c r="B259" s="48" t="s">
        <v>1635</v>
      </c>
      <c r="C259" s="2" t="s">
        <v>1636</v>
      </c>
      <c r="D259" s="18">
        <v>45462</v>
      </c>
      <c r="E259" s="1" t="s">
        <v>100</v>
      </c>
      <c r="F259" s="2" t="s">
        <v>122</v>
      </c>
      <c r="G259" s="21" t="s">
        <v>1642</v>
      </c>
      <c r="J259" s="21" t="s">
        <v>118</v>
      </c>
      <c r="K259" s="48" t="s">
        <v>119</v>
      </c>
      <c r="L259" s="5" t="s">
        <v>104</v>
      </c>
      <c r="M259" s="47">
        <v>45478</v>
      </c>
      <c r="N259" s="5" t="s">
        <v>138</v>
      </c>
      <c r="O259" s="48" t="s">
        <v>1643</v>
      </c>
      <c r="P259" s="2" t="s">
        <v>1644</v>
      </c>
      <c r="Q259" s="2" t="s">
        <v>1645</v>
      </c>
      <c r="R259" s="2" t="s">
        <v>123</v>
      </c>
      <c r="S259" s="5" t="str">
        <f t="shared" si="31"/>
        <v>N/D</v>
      </c>
      <c r="T259" s="6" t="str">
        <f t="shared" si="34"/>
        <v>N/D</v>
      </c>
      <c r="U259" s="224" t="str">
        <f t="shared" si="33"/>
        <v>N/D</v>
      </c>
      <c r="AH259" s="5"/>
      <c r="AN259" s="5"/>
      <c r="AO259" s="5" t="s">
        <v>124</v>
      </c>
      <c r="CC259" s="5" t="s">
        <v>124</v>
      </c>
      <c r="CR259" s="5" t="s">
        <v>125</v>
      </c>
    </row>
    <row r="260" spans="1:96" ht="45.65" customHeight="1">
      <c r="A260" s="5">
        <v>2400567683</v>
      </c>
      <c r="B260" s="48" t="s">
        <v>1635</v>
      </c>
      <c r="C260" s="2" t="s">
        <v>1636</v>
      </c>
      <c r="D260" s="18">
        <v>45462</v>
      </c>
      <c r="E260" s="1" t="s">
        <v>100</v>
      </c>
      <c r="F260" s="2" t="s">
        <v>122</v>
      </c>
      <c r="G260" s="21" t="s">
        <v>1646</v>
      </c>
      <c r="J260" s="21" t="s">
        <v>199</v>
      </c>
      <c r="K260" s="48" t="s">
        <v>119</v>
      </c>
      <c r="L260" s="5" t="s">
        <v>104</v>
      </c>
      <c r="M260" s="1288">
        <v>45478</v>
      </c>
      <c r="N260" s="1289" t="s">
        <v>138</v>
      </c>
      <c r="O260" s="1290" t="s">
        <v>1643</v>
      </c>
      <c r="P260" s="2" t="s">
        <v>1647</v>
      </c>
      <c r="Q260" s="2" t="s">
        <v>78</v>
      </c>
      <c r="R260" s="2" t="s">
        <v>109</v>
      </c>
      <c r="S260" s="5" t="str">
        <f t="shared" si="31"/>
        <v>N/D</v>
      </c>
      <c r="T260" s="6" t="str">
        <f t="shared" si="34"/>
        <v>N/D</v>
      </c>
      <c r="U260" s="224" t="str">
        <f t="shared" si="33"/>
        <v>N/D</v>
      </c>
      <c r="AB260" s="48" t="s">
        <v>1648</v>
      </c>
      <c r="AH260" s="5"/>
      <c r="AN260" s="5"/>
      <c r="AO260" s="5" t="s">
        <v>124</v>
      </c>
      <c r="CA260" s="5" t="s">
        <v>124</v>
      </c>
      <c r="CR260" s="5" t="s">
        <v>125</v>
      </c>
    </row>
    <row r="261" spans="1:96" s="288" customFormat="1" ht="45" customHeight="1">
      <c r="A261" s="492">
        <v>2400853586</v>
      </c>
      <c r="B261" s="493" t="s">
        <v>1635</v>
      </c>
      <c r="C261" s="494" t="s">
        <v>1636</v>
      </c>
      <c r="D261" s="18">
        <v>45575</v>
      </c>
      <c r="E261" s="496" t="s">
        <v>100</v>
      </c>
      <c r="F261" s="496" t="s">
        <v>122</v>
      </c>
      <c r="G261" s="497" t="s">
        <v>1649</v>
      </c>
      <c r="H261" s="1139"/>
      <c r="I261" s="1139"/>
      <c r="J261" s="497" t="s">
        <v>258</v>
      </c>
      <c r="K261" s="493" t="s">
        <v>119</v>
      </c>
      <c r="L261" s="492" t="s">
        <v>104</v>
      </c>
      <c r="M261" s="498">
        <v>45583</v>
      </c>
      <c r="N261" s="492" t="s">
        <v>138</v>
      </c>
      <c r="O261" s="493" t="s">
        <v>1643</v>
      </c>
      <c r="P261" s="494" t="s">
        <v>1650</v>
      </c>
      <c r="Q261" s="494" t="s">
        <v>122</v>
      </c>
      <c r="R261" s="494" t="s">
        <v>123</v>
      </c>
      <c r="S261" s="492" t="s">
        <v>403</v>
      </c>
      <c r="T261" s="495">
        <f t="shared" si="34"/>
        <v>0</v>
      </c>
      <c r="U261" s="499">
        <f t="shared" si="33"/>
        <v>0.60416666666666663</v>
      </c>
      <c r="V261" s="494"/>
      <c r="W261" s="494"/>
      <c r="X261" s="494"/>
      <c r="Y261" s="494"/>
      <c r="Z261" s="1154" t="s">
        <v>150</v>
      </c>
      <c r="AA261" s="494"/>
      <c r="AB261" s="493"/>
      <c r="AC261" s="494"/>
      <c r="AD261" s="494"/>
      <c r="AE261" s="494"/>
      <c r="AF261" s="494"/>
      <c r="AG261" s="492"/>
      <c r="AH261" s="492"/>
      <c r="AI261" s="492"/>
      <c r="AJ261" s="492"/>
      <c r="AK261" s="494"/>
      <c r="AL261" s="494"/>
      <c r="AM261" s="492"/>
      <c r="AN261" s="492"/>
      <c r="AO261" s="492" t="s">
        <v>124</v>
      </c>
      <c r="AP261" s="492"/>
      <c r="AQ261" s="492"/>
      <c r="AR261" s="492"/>
      <c r="AS261" s="492"/>
      <c r="AT261" s="492"/>
      <c r="AU261" s="492"/>
      <c r="AV261" s="492"/>
      <c r="AW261" s="492"/>
      <c r="AX261" s="492"/>
      <c r="AY261" s="492"/>
      <c r="AZ261" s="492"/>
      <c r="BA261" s="492"/>
      <c r="BB261" s="492"/>
      <c r="BC261" s="492"/>
      <c r="BD261" s="492"/>
      <c r="BE261" s="492"/>
      <c r="BF261" s="492"/>
      <c r="BG261" s="492"/>
      <c r="BH261" s="492"/>
      <c r="BI261" s="492"/>
      <c r="BJ261" s="492"/>
      <c r="BK261" s="492"/>
      <c r="BL261" s="492"/>
      <c r="BM261" s="492"/>
      <c r="BN261" s="492"/>
      <c r="BO261" s="492"/>
      <c r="BP261" s="492"/>
      <c r="BQ261" s="492"/>
      <c r="BR261" s="492"/>
      <c r="BS261" s="492"/>
      <c r="BT261" s="492"/>
      <c r="BU261" s="492"/>
      <c r="BV261" s="492"/>
      <c r="BW261" s="492"/>
      <c r="BX261" s="492"/>
      <c r="BY261" s="492"/>
      <c r="BZ261" s="492"/>
      <c r="CA261" s="492"/>
      <c r="CB261" s="492"/>
      <c r="CC261" s="492"/>
      <c r="CD261" s="492"/>
      <c r="CE261" s="492"/>
      <c r="CF261" s="492"/>
      <c r="CG261" s="494"/>
      <c r="CH261" s="492"/>
      <c r="CI261" s="492"/>
      <c r="CJ261" s="492"/>
      <c r="CK261" s="492"/>
      <c r="CL261" s="492"/>
      <c r="CM261" s="492"/>
      <c r="CN261" s="492"/>
      <c r="CO261" s="492"/>
      <c r="CP261" s="492"/>
      <c r="CQ261" s="492"/>
      <c r="CR261" s="492" t="s">
        <v>125</v>
      </c>
    </row>
    <row r="262" spans="1:96" s="302" customFormat="1" ht="45" customHeight="1">
      <c r="A262" s="288">
        <v>2301083259</v>
      </c>
      <c r="B262" s="285" t="s">
        <v>1651</v>
      </c>
      <c r="C262" s="284" t="s">
        <v>1652</v>
      </c>
      <c r="D262" s="283">
        <v>45279</v>
      </c>
      <c r="E262" s="284" t="s">
        <v>100</v>
      </c>
      <c r="F262" s="284" t="s">
        <v>122</v>
      </c>
      <c r="G262" s="282" t="s">
        <v>1653</v>
      </c>
      <c r="H262" s="281"/>
      <c r="I262" s="281"/>
      <c r="J262" s="282" t="s">
        <v>118</v>
      </c>
      <c r="K262" s="285" t="s">
        <v>414</v>
      </c>
      <c r="L262" s="288" t="s">
        <v>104</v>
      </c>
      <c r="M262" s="314">
        <v>45286</v>
      </c>
      <c r="N262" s="288" t="s">
        <v>138</v>
      </c>
      <c r="O262" s="285" t="s">
        <v>1654</v>
      </c>
      <c r="P262" s="284" t="s">
        <v>1655</v>
      </c>
      <c r="Q262" s="284" t="s">
        <v>1656</v>
      </c>
      <c r="R262" s="284" t="s">
        <v>219</v>
      </c>
      <c r="S262" s="288" t="str">
        <f t="shared" ref="S262:S280" si="35">_xlfn.XLOOKUP($A262,GCPJ,DEFESA,"N/D",0,-1)</f>
        <v>N/D</v>
      </c>
      <c r="T262" s="289" t="str">
        <f t="shared" si="34"/>
        <v>N/D</v>
      </c>
      <c r="U262" s="290" t="str">
        <f t="shared" si="33"/>
        <v>N/D</v>
      </c>
      <c r="V262" s="284"/>
      <c r="W262" s="284"/>
      <c r="X262" s="284"/>
      <c r="Y262" s="284"/>
      <c r="Z262" s="1241"/>
      <c r="AA262" s="284" t="s">
        <v>1657</v>
      </c>
      <c r="AB262" s="285" t="s">
        <v>1658</v>
      </c>
      <c r="AC262" s="284" t="s">
        <v>1659</v>
      </c>
      <c r="AD262" s="284" t="s">
        <v>610</v>
      </c>
      <c r="AE262" s="284"/>
      <c r="AF262" s="286"/>
      <c r="AG262" s="289">
        <v>45956</v>
      </c>
      <c r="AH262" s="457"/>
      <c r="AI262" s="457" t="s">
        <v>1660</v>
      </c>
      <c r="AJ262" s="288" t="s">
        <v>381</v>
      </c>
      <c r="AK262" s="284"/>
      <c r="AL262" s="284"/>
      <c r="AM262" s="288"/>
      <c r="AN262" s="288"/>
      <c r="AO262" s="288"/>
      <c r="AP262" s="288"/>
      <c r="AQ262" s="288" t="s">
        <v>143</v>
      </c>
      <c r="AR262" s="288"/>
      <c r="AS262" s="288" t="s">
        <v>143</v>
      </c>
      <c r="AT262" s="288" t="s">
        <v>143</v>
      </c>
      <c r="AU262" s="288"/>
      <c r="AV262" s="288"/>
      <c r="AW262" s="288"/>
      <c r="AX262" s="288"/>
      <c r="AY262" s="288"/>
      <c r="AZ262" s="288"/>
      <c r="BA262" s="288" t="s">
        <v>143</v>
      </c>
      <c r="BB262" s="288"/>
      <c r="BC262" s="288"/>
      <c r="BD262" s="288"/>
      <c r="BE262" s="288" t="s">
        <v>143</v>
      </c>
      <c r="BF262" s="288"/>
      <c r="BG262" s="288"/>
      <c r="BH262" s="288"/>
      <c r="BI262" s="288"/>
      <c r="BJ262" s="288"/>
      <c r="BK262" s="288"/>
      <c r="BL262" s="288" t="s">
        <v>143</v>
      </c>
      <c r="BM262" s="288"/>
      <c r="BN262" s="288"/>
      <c r="BO262" s="288"/>
      <c r="BP262" s="288"/>
      <c r="BQ262" s="288"/>
      <c r="BR262" s="288"/>
      <c r="BS262" s="288"/>
      <c r="BT262" s="288"/>
      <c r="BU262" s="288"/>
      <c r="BV262" s="288"/>
      <c r="BW262" s="288"/>
      <c r="BX262" s="288"/>
      <c r="BY262" s="288"/>
      <c r="BZ262" s="288"/>
      <c r="CA262" s="288"/>
      <c r="CB262" s="288"/>
      <c r="CC262" s="288"/>
      <c r="CD262" s="288"/>
      <c r="CE262" s="288"/>
      <c r="CF262" s="288"/>
      <c r="CG262" s="284"/>
      <c r="CH262" s="288"/>
      <c r="CI262" s="288"/>
      <c r="CJ262" s="288"/>
      <c r="CK262" s="288"/>
      <c r="CL262" s="288"/>
      <c r="CM262" s="288"/>
      <c r="CN262" s="288"/>
      <c r="CO262" s="288"/>
      <c r="CP262" s="288"/>
      <c r="CQ262" s="288"/>
      <c r="CR262" s="288" t="s">
        <v>125</v>
      </c>
    </row>
    <row r="263" spans="1:96" ht="48" customHeight="1">
      <c r="A263" s="492">
        <v>2500637752</v>
      </c>
      <c r="B263" s="493" t="s">
        <v>1661</v>
      </c>
      <c r="C263" s="494" t="s">
        <v>1662</v>
      </c>
      <c r="D263" s="553">
        <v>45854</v>
      </c>
      <c r="E263" s="496" t="s">
        <v>100</v>
      </c>
      <c r="F263" s="494" t="s">
        <v>122</v>
      </c>
      <c r="G263" s="497" t="s">
        <v>1663</v>
      </c>
      <c r="H263" s="1139"/>
      <c r="I263" s="1139"/>
      <c r="J263" s="497" t="s">
        <v>118</v>
      </c>
      <c r="K263" s="493" t="s">
        <v>1283</v>
      </c>
      <c r="L263" s="492" t="s">
        <v>104</v>
      </c>
      <c r="M263" s="498">
        <v>45881</v>
      </c>
      <c r="N263" s="492" t="s">
        <v>138</v>
      </c>
      <c r="O263" s="493" t="s">
        <v>1664</v>
      </c>
      <c r="P263" s="494" t="s">
        <v>121</v>
      </c>
      <c r="Q263" s="494" t="s">
        <v>122</v>
      </c>
      <c r="R263" s="494" t="s">
        <v>123</v>
      </c>
      <c r="S263" s="492" t="str">
        <f t="shared" si="35"/>
        <v>BAIXADA</v>
      </c>
      <c r="T263" s="495">
        <f t="shared" si="34"/>
        <v>0</v>
      </c>
      <c r="U263" s="499">
        <f t="shared" si="33"/>
        <v>0.56944444444444442</v>
      </c>
      <c r="V263" s="494"/>
      <c r="W263" s="494"/>
      <c r="X263" s="494"/>
      <c r="Y263" s="494"/>
      <c r="Z263" s="1154" t="s">
        <v>150</v>
      </c>
      <c r="AA263" s="494"/>
      <c r="AB263" s="493"/>
      <c r="AC263" s="494"/>
      <c r="AD263" s="494"/>
      <c r="AE263" s="494"/>
      <c r="AF263" s="494"/>
      <c r="AG263" s="492"/>
      <c r="AH263" s="778"/>
      <c r="AI263" s="492"/>
      <c r="AJ263" s="492"/>
      <c r="AK263" s="494"/>
      <c r="AL263" s="494"/>
      <c r="AM263" s="492"/>
      <c r="AN263" s="694"/>
      <c r="AO263" s="492" t="s">
        <v>124</v>
      </c>
      <c r="AP263" s="492"/>
      <c r="AQ263" s="492" t="s">
        <v>124</v>
      </c>
      <c r="AR263" s="492"/>
      <c r="AS263" s="492" t="s">
        <v>124</v>
      </c>
      <c r="AT263" s="492" t="s">
        <v>124</v>
      </c>
      <c r="AU263" s="492"/>
      <c r="AV263" s="492"/>
      <c r="AW263" s="492"/>
      <c r="AX263" s="492"/>
      <c r="AY263" s="492"/>
      <c r="AZ263" s="492"/>
      <c r="BA263" s="492"/>
      <c r="BB263" s="492"/>
      <c r="BC263" s="492"/>
      <c r="BD263" s="492"/>
      <c r="BE263" s="492"/>
      <c r="BF263" s="492"/>
      <c r="BG263" s="492"/>
      <c r="BH263" s="492"/>
      <c r="BI263" s="492"/>
      <c r="BJ263" s="492"/>
      <c r="BK263" s="492"/>
      <c r="BL263" s="492"/>
      <c r="BM263" s="492"/>
      <c r="BN263" s="492"/>
      <c r="BO263" s="492"/>
      <c r="BP263" s="492"/>
      <c r="BQ263" s="492"/>
      <c r="BR263" s="492"/>
      <c r="BS263" s="492"/>
      <c r="BT263" s="492"/>
      <c r="BU263" s="492"/>
      <c r="BV263" s="492"/>
      <c r="BW263" s="492"/>
      <c r="BX263" s="492"/>
      <c r="BY263" s="492"/>
      <c r="BZ263" s="492"/>
      <c r="CA263" s="492"/>
      <c r="CB263" s="492"/>
      <c r="CC263" s="492"/>
      <c r="CD263" s="492"/>
      <c r="CE263" s="492"/>
      <c r="CF263" s="492"/>
      <c r="CG263" s="494"/>
      <c r="CH263" s="492"/>
      <c r="CI263" s="492"/>
      <c r="CJ263" s="492"/>
      <c r="CK263" s="492"/>
      <c r="CL263" s="492"/>
      <c r="CM263" s="492"/>
      <c r="CN263" s="492"/>
      <c r="CO263" s="492"/>
      <c r="CP263" s="492"/>
      <c r="CQ263" s="492"/>
      <c r="CR263" s="492" t="s">
        <v>125</v>
      </c>
    </row>
    <row r="264" spans="1:96" ht="45" customHeight="1">
      <c r="A264" s="22">
        <v>2000685870</v>
      </c>
      <c r="B264" s="49" t="s">
        <v>1665</v>
      </c>
      <c r="C264" s="20" t="s">
        <v>115</v>
      </c>
      <c r="D264" s="18">
        <v>44111</v>
      </c>
      <c r="E264" s="1" t="s">
        <v>116</v>
      </c>
      <c r="F264" s="1" t="s">
        <v>1666</v>
      </c>
      <c r="G264" s="20" t="s">
        <v>1667</v>
      </c>
      <c r="H264" s="50"/>
      <c r="I264" s="50"/>
      <c r="J264" s="19" t="s">
        <v>284</v>
      </c>
      <c r="K264" s="90" t="s">
        <v>429</v>
      </c>
      <c r="L264" s="3" t="s">
        <v>104</v>
      </c>
      <c r="M264" s="44"/>
      <c r="N264" s="3" t="s">
        <v>105</v>
      </c>
      <c r="O264" s="90" t="s">
        <v>509</v>
      </c>
      <c r="P264" s="1" t="s">
        <v>1668</v>
      </c>
      <c r="Q264" s="1" t="s">
        <v>1669</v>
      </c>
      <c r="R264" s="1" t="s">
        <v>142</v>
      </c>
      <c r="S264" s="5" t="str">
        <f t="shared" si="35"/>
        <v>N/D</v>
      </c>
      <c r="T264" s="6" t="str">
        <f t="shared" si="34"/>
        <v>N/D</v>
      </c>
      <c r="U264" s="224" t="str">
        <f t="shared" si="33"/>
        <v>N/D</v>
      </c>
      <c r="Z264" s="1293"/>
      <c r="AH264" s="5"/>
      <c r="AN264" s="5"/>
      <c r="AQ264" s="1"/>
      <c r="AR264" s="1"/>
      <c r="AS264" s="1"/>
      <c r="AT264" s="1"/>
      <c r="AU264" s="1"/>
      <c r="AV264" s="1"/>
      <c r="AW264" s="1"/>
      <c r="AX264" s="1"/>
      <c r="AY264" s="2"/>
      <c r="AZ264" s="2"/>
      <c r="BA264" s="1"/>
      <c r="BB264" s="1"/>
      <c r="BC264" s="1"/>
      <c r="BD264" s="1"/>
      <c r="BE264" s="1"/>
      <c r="BF264" s="1"/>
      <c r="BG264" s="1"/>
      <c r="BH264" s="1"/>
      <c r="BI264" s="1"/>
      <c r="BJ264" s="1"/>
      <c r="BK264" s="1"/>
      <c r="BL264" s="2"/>
      <c r="BM264" s="2"/>
      <c r="BN264" s="2"/>
      <c r="BO264" s="2"/>
      <c r="BP264" s="2"/>
      <c r="BQ264" s="2"/>
      <c r="BR264" s="2"/>
      <c r="BS264" s="2"/>
      <c r="BT264" s="2"/>
      <c r="BU264" s="1"/>
      <c r="BV264" s="2"/>
      <c r="BW264" s="2"/>
      <c r="BX264" s="2"/>
      <c r="BY264" s="2"/>
      <c r="BZ264" s="2"/>
      <c r="CA264" s="2"/>
      <c r="CB264" s="2"/>
      <c r="CC264" s="2"/>
      <c r="CD264" s="2"/>
      <c r="CE264" s="2"/>
      <c r="CF264" s="2"/>
      <c r="CH264" s="2"/>
      <c r="CI264" s="2"/>
      <c r="CJ264" s="2"/>
      <c r="CK264" s="2"/>
      <c r="CL264" s="2"/>
      <c r="CM264" s="2"/>
      <c r="CN264" s="2"/>
      <c r="CO264" s="2"/>
      <c r="CP264" s="2"/>
      <c r="CQ264" s="2"/>
      <c r="CR264" s="5" t="s">
        <v>113</v>
      </c>
    </row>
    <row r="265" spans="1:96" s="492" customFormat="1" ht="49.5" customHeight="1">
      <c r="A265" s="22">
        <v>2100190300</v>
      </c>
      <c r="B265" s="49" t="s">
        <v>1670</v>
      </c>
      <c r="C265" s="20" t="s">
        <v>168</v>
      </c>
      <c r="D265" s="18">
        <v>44271</v>
      </c>
      <c r="E265" s="1" t="s">
        <v>100</v>
      </c>
      <c r="F265" s="1" t="s">
        <v>122</v>
      </c>
      <c r="G265" s="20" t="s">
        <v>1671</v>
      </c>
      <c r="H265" s="50"/>
      <c r="I265" s="50"/>
      <c r="J265" s="19" t="s">
        <v>284</v>
      </c>
      <c r="K265" s="90" t="s">
        <v>1672</v>
      </c>
      <c r="L265" s="3" t="s">
        <v>104</v>
      </c>
      <c r="M265" s="44"/>
      <c r="N265" s="3" t="s">
        <v>138</v>
      </c>
      <c r="O265" s="90" t="s">
        <v>1673</v>
      </c>
      <c r="P265" s="1" t="s">
        <v>1674</v>
      </c>
      <c r="Q265" s="1" t="s">
        <v>1675</v>
      </c>
      <c r="R265" s="1" t="s">
        <v>142</v>
      </c>
      <c r="S265" s="5" t="str">
        <f t="shared" si="35"/>
        <v>N/D</v>
      </c>
      <c r="T265" s="6" t="str">
        <f t="shared" si="34"/>
        <v>N/D</v>
      </c>
      <c r="U265" s="224" t="str">
        <f t="shared" si="33"/>
        <v>N/D</v>
      </c>
      <c r="V265" s="2"/>
      <c r="W265" s="2"/>
      <c r="X265" s="2"/>
      <c r="Y265" s="2"/>
      <c r="Z265" s="1155"/>
      <c r="AA265" s="2"/>
      <c r="AB265" s="675" t="s">
        <v>1676</v>
      </c>
      <c r="AC265" s="2"/>
      <c r="AD265" s="2"/>
      <c r="AE265" s="2" t="s">
        <v>112</v>
      </c>
      <c r="AF265" s="2"/>
      <c r="AG265" s="5"/>
      <c r="AH265" s="5"/>
      <c r="AI265" s="5"/>
      <c r="AJ265" s="5"/>
      <c r="AK265" s="2"/>
      <c r="AL265" s="2"/>
      <c r="AM265" s="5"/>
      <c r="AN265" s="5"/>
      <c r="AO265" s="5"/>
      <c r="AP265" s="5"/>
      <c r="AQ265" s="1"/>
      <c r="AR265" s="1"/>
      <c r="AS265" s="1"/>
      <c r="AT265" s="1"/>
      <c r="AU265" s="1"/>
      <c r="AV265" s="1"/>
      <c r="AW265" s="1"/>
      <c r="AX265" s="1"/>
      <c r="AY265" s="2"/>
      <c r="AZ265" s="2"/>
      <c r="BA265" s="1"/>
      <c r="BB265" s="1"/>
      <c r="BC265" s="1"/>
      <c r="BD265" s="1"/>
      <c r="BE265" s="1"/>
      <c r="BF265" s="1"/>
      <c r="BG265" s="1"/>
      <c r="BH265" s="1"/>
      <c r="BI265" s="1"/>
      <c r="BJ265" s="1"/>
      <c r="BK265" s="1"/>
      <c r="BL265" s="2"/>
      <c r="BM265" s="2"/>
      <c r="BN265" s="2"/>
      <c r="BO265" s="2"/>
      <c r="BP265" s="2"/>
      <c r="BQ265" s="2"/>
      <c r="BR265" s="2"/>
      <c r="BS265" s="1"/>
      <c r="BT265" s="1"/>
      <c r="BU265" s="2"/>
      <c r="BV265" s="2"/>
      <c r="BW265" s="2"/>
      <c r="BX265" s="2"/>
      <c r="BY265" s="2"/>
      <c r="BZ265" s="2"/>
      <c r="CA265" s="2"/>
      <c r="CB265" s="2"/>
      <c r="CC265" s="2"/>
      <c r="CD265" s="2"/>
      <c r="CE265" s="2"/>
      <c r="CF265" s="2"/>
      <c r="CG265" s="2"/>
      <c r="CH265" s="2"/>
      <c r="CI265" s="2"/>
      <c r="CJ265" s="2"/>
      <c r="CK265" s="2"/>
      <c r="CL265" s="2"/>
      <c r="CM265" s="2"/>
      <c r="CN265" s="2" t="s">
        <v>124</v>
      </c>
      <c r="CO265" s="2"/>
      <c r="CP265" s="2"/>
      <c r="CQ265" s="2"/>
      <c r="CR265" s="5" t="s">
        <v>125</v>
      </c>
    </row>
    <row r="266" spans="1:96" s="288" customFormat="1" ht="45" customHeight="1">
      <c r="A266" s="5">
        <v>2200912498</v>
      </c>
      <c r="B266" s="48" t="s">
        <v>1677</v>
      </c>
      <c r="C266" s="2" t="s">
        <v>97</v>
      </c>
      <c r="D266" s="18">
        <v>44719</v>
      </c>
      <c r="E266" s="1" t="s">
        <v>339</v>
      </c>
      <c r="F266" s="2" t="s">
        <v>340</v>
      </c>
      <c r="G266" s="21" t="s">
        <v>1678</v>
      </c>
      <c r="H266" s="242"/>
      <c r="I266" s="242"/>
      <c r="J266" s="21" t="s">
        <v>277</v>
      </c>
      <c r="K266" s="48" t="s">
        <v>103</v>
      </c>
      <c r="L266" s="5" t="s">
        <v>104</v>
      </c>
      <c r="M266" s="47">
        <v>44872</v>
      </c>
      <c r="N266" s="5" t="s">
        <v>105</v>
      </c>
      <c r="O266" s="48" t="s">
        <v>1679</v>
      </c>
      <c r="P266" s="1" t="s">
        <v>1680</v>
      </c>
      <c r="Q266" s="3" t="s">
        <v>202</v>
      </c>
      <c r="R266" s="3" t="s">
        <v>142</v>
      </c>
      <c r="S266" s="5" t="str">
        <f t="shared" si="35"/>
        <v>N/D</v>
      </c>
      <c r="T266" s="6" t="str">
        <f t="shared" si="34"/>
        <v>N/D</v>
      </c>
      <c r="U266" s="224" t="str">
        <f t="shared" si="33"/>
        <v>N/D</v>
      </c>
      <c r="V266" s="2"/>
      <c r="W266" s="2"/>
      <c r="X266" s="2"/>
      <c r="Y266" s="2"/>
      <c r="Z266" s="1155"/>
      <c r="AA266" s="2"/>
      <c r="AB266" s="48"/>
      <c r="AC266" s="2"/>
      <c r="AD266" s="2"/>
      <c r="AE266" s="2"/>
      <c r="AF266" s="2"/>
      <c r="AG266" s="5"/>
      <c r="AH266" s="5"/>
      <c r="AI266" s="5"/>
      <c r="AJ266" s="5"/>
      <c r="AK266" s="2"/>
      <c r="AL266" s="2"/>
      <c r="AM266" s="5"/>
      <c r="AN266" s="5"/>
      <c r="AO266" s="5"/>
      <c r="AP266" s="1" t="s">
        <v>124</v>
      </c>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2"/>
      <c r="CH266" s="5"/>
      <c r="CI266" s="5"/>
      <c r="CJ266" s="5"/>
      <c r="CK266" s="5"/>
      <c r="CL266" s="5"/>
      <c r="CM266" s="5"/>
      <c r="CN266" s="5"/>
      <c r="CO266" s="5"/>
      <c r="CP266" s="5"/>
      <c r="CQ266" s="5"/>
      <c r="CR266" s="5" t="s">
        <v>125</v>
      </c>
    </row>
    <row r="267" spans="1:96" ht="72.75" customHeight="1">
      <c r="A267" s="492">
        <v>2500898717</v>
      </c>
      <c r="B267" s="493" t="s">
        <v>1681</v>
      </c>
      <c r="C267" s="494" t="s">
        <v>1682</v>
      </c>
      <c r="D267" s="553">
        <v>45937</v>
      </c>
      <c r="E267" s="496" t="s">
        <v>100</v>
      </c>
      <c r="F267" s="496" t="s">
        <v>122</v>
      </c>
      <c r="G267" s="497" t="s">
        <v>1683</v>
      </c>
      <c r="H267" s="1139"/>
      <c r="I267" s="1139"/>
      <c r="J267" s="497" t="s">
        <v>118</v>
      </c>
      <c r="K267" s="493" t="s">
        <v>308</v>
      </c>
      <c r="L267" s="492" t="s">
        <v>104</v>
      </c>
      <c r="M267" s="498">
        <v>45964</v>
      </c>
      <c r="N267" s="492" t="s">
        <v>138</v>
      </c>
      <c r="O267" s="493" t="s">
        <v>442</v>
      </c>
      <c r="P267" s="494" t="s">
        <v>121</v>
      </c>
      <c r="Q267" s="494" t="s">
        <v>122</v>
      </c>
      <c r="R267" s="494" t="s">
        <v>123</v>
      </c>
      <c r="S267" s="492" t="str">
        <f t="shared" si="35"/>
        <v>PENDENTE</v>
      </c>
      <c r="T267" s="495" t="str">
        <f t="shared" si="34"/>
        <v>-</v>
      </c>
      <c r="U267" s="499">
        <f t="shared" si="33"/>
        <v>0.4597222222222222</v>
      </c>
      <c r="V267" s="494"/>
      <c r="W267" s="494"/>
      <c r="X267" s="494"/>
      <c r="Y267" s="494"/>
      <c r="Z267" s="1291" t="s">
        <v>150</v>
      </c>
      <c r="AA267" s="494"/>
      <c r="AB267" s="493"/>
      <c r="AC267" s="494"/>
      <c r="AD267" s="494"/>
      <c r="AE267" s="494"/>
      <c r="AF267" s="494"/>
      <c r="AG267" s="492"/>
      <c r="AH267" s="694"/>
      <c r="AI267" s="492"/>
      <c r="AJ267" s="492"/>
      <c r="AK267" s="494"/>
      <c r="AL267" s="494"/>
      <c r="AM267" s="492"/>
      <c r="AN267" s="694"/>
      <c r="AO267" s="492" t="s">
        <v>124</v>
      </c>
      <c r="AP267" s="492"/>
      <c r="AQ267" s="492" t="s">
        <v>143</v>
      </c>
      <c r="AR267" s="492"/>
      <c r="AS267" s="492" t="s">
        <v>143</v>
      </c>
      <c r="AT267" s="492" t="s">
        <v>143</v>
      </c>
      <c r="AU267" s="492"/>
      <c r="AV267" s="492"/>
      <c r="AW267" s="492"/>
      <c r="AX267" s="492"/>
      <c r="AY267" s="492"/>
      <c r="AZ267" s="492" t="s">
        <v>143</v>
      </c>
      <c r="BA267" s="492"/>
      <c r="BB267" s="492"/>
      <c r="BC267" s="492" t="s">
        <v>143</v>
      </c>
      <c r="BD267" s="492"/>
      <c r="BE267" s="492"/>
      <c r="BF267" s="492"/>
      <c r="BG267" s="492"/>
      <c r="BH267" s="492" t="s">
        <v>143</v>
      </c>
      <c r="BI267" s="492"/>
      <c r="BJ267" s="492"/>
      <c r="BK267" s="492"/>
      <c r="BL267" s="492" t="s">
        <v>143</v>
      </c>
      <c r="BM267" s="492"/>
      <c r="BN267" s="492"/>
      <c r="BO267" s="492"/>
      <c r="BP267" s="492"/>
      <c r="BQ267" s="492"/>
      <c r="BR267" s="492"/>
      <c r="BS267" s="492"/>
      <c r="BT267" s="492"/>
      <c r="BU267" s="492"/>
      <c r="BV267" s="492"/>
      <c r="BW267" s="492"/>
      <c r="BX267" s="492"/>
      <c r="BY267" s="492"/>
      <c r="BZ267" s="492"/>
      <c r="CA267" s="492" t="s">
        <v>1684</v>
      </c>
      <c r="CB267" s="492"/>
      <c r="CC267" s="492" t="s">
        <v>124</v>
      </c>
      <c r="CD267" s="492"/>
      <c r="CE267" s="492"/>
      <c r="CF267" s="492"/>
      <c r="CG267" s="494"/>
      <c r="CH267" s="492"/>
      <c r="CI267" s="492"/>
      <c r="CJ267" s="492"/>
      <c r="CK267" s="492"/>
      <c r="CL267" s="492"/>
      <c r="CM267" s="492"/>
      <c r="CN267" s="492"/>
      <c r="CO267" s="492"/>
      <c r="CP267" s="492"/>
      <c r="CQ267" s="492"/>
      <c r="CR267" s="492" t="s">
        <v>125</v>
      </c>
    </row>
    <row r="268" spans="1:96" s="468" customFormat="1" ht="45" customHeight="1">
      <c r="A268" s="492">
        <v>2500384406</v>
      </c>
      <c r="B268" s="493" t="s">
        <v>1685</v>
      </c>
      <c r="C268" s="494" t="s">
        <v>1686</v>
      </c>
      <c r="D268" s="553">
        <v>45751</v>
      </c>
      <c r="E268" s="496" t="s">
        <v>100</v>
      </c>
      <c r="F268" s="496" t="s">
        <v>122</v>
      </c>
      <c r="G268" s="497" t="s">
        <v>1687</v>
      </c>
      <c r="H268" s="1139"/>
      <c r="I268" s="1139"/>
      <c r="J268" s="497" t="s">
        <v>118</v>
      </c>
      <c r="K268" s="493" t="s">
        <v>163</v>
      </c>
      <c r="L268" s="492" t="s">
        <v>104</v>
      </c>
      <c r="M268" s="498">
        <v>45797</v>
      </c>
      <c r="N268" s="492" t="s">
        <v>138</v>
      </c>
      <c r="O268" s="493" t="s">
        <v>792</v>
      </c>
      <c r="P268" s="494" t="s">
        <v>121</v>
      </c>
      <c r="Q268" s="494" t="s">
        <v>122</v>
      </c>
      <c r="R268" s="494" t="s">
        <v>123</v>
      </c>
      <c r="S268" s="492" t="str">
        <f t="shared" si="35"/>
        <v>BAIXADA</v>
      </c>
      <c r="T268" s="495" t="str">
        <f t="shared" si="34"/>
        <v>s</v>
      </c>
      <c r="U268" s="499">
        <f t="shared" si="33"/>
        <v>0.47569444444444442</v>
      </c>
      <c r="V268" s="494"/>
      <c r="W268" s="494"/>
      <c r="X268" s="494"/>
      <c r="Y268" s="494"/>
      <c r="Z268" s="1154" t="s">
        <v>150</v>
      </c>
      <c r="AA268" s="494"/>
      <c r="AB268" s="493"/>
      <c r="AC268" s="494"/>
      <c r="AD268" s="494"/>
      <c r="AE268" s="494"/>
      <c r="AF268" s="494"/>
      <c r="AG268" s="492"/>
      <c r="AH268" s="778"/>
      <c r="AI268" s="492"/>
      <c r="AJ268" s="492"/>
      <c r="AK268" s="494"/>
      <c r="AL268" s="494"/>
      <c r="AM268" s="492"/>
      <c r="AN268" s="492"/>
      <c r="AO268" s="492" t="s">
        <v>124</v>
      </c>
      <c r="AP268" s="492"/>
      <c r="AQ268" s="492" t="s">
        <v>124</v>
      </c>
      <c r="AR268" s="492"/>
      <c r="AS268" s="492" t="s">
        <v>124</v>
      </c>
      <c r="AT268" s="492" t="s">
        <v>124</v>
      </c>
      <c r="AU268" s="492"/>
      <c r="AV268" s="492"/>
      <c r="AW268" s="492"/>
      <c r="AX268" s="492"/>
      <c r="AY268" s="492"/>
      <c r="AZ268" s="492"/>
      <c r="BA268" s="492"/>
      <c r="BB268" s="492" t="s">
        <v>143</v>
      </c>
      <c r="BC268" s="492"/>
      <c r="BD268" s="492"/>
      <c r="BE268" s="492" t="s">
        <v>124</v>
      </c>
      <c r="BF268" s="492" t="s">
        <v>124</v>
      </c>
      <c r="BG268" s="492"/>
      <c r="BH268" s="492"/>
      <c r="BI268" s="492"/>
      <c r="BJ268" s="492"/>
      <c r="BK268" s="492"/>
      <c r="BL268" s="492"/>
      <c r="BM268" s="492"/>
      <c r="BN268" s="492"/>
      <c r="BO268" s="492"/>
      <c r="BP268" s="492"/>
      <c r="BQ268" s="492"/>
      <c r="BR268" s="492"/>
      <c r="BS268" s="492"/>
      <c r="BT268" s="492"/>
      <c r="BU268" s="492"/>
      <c r="BV268" s="492"/>
      <c r="BW268" s="492"/>
      <c r="BX268" s="492"/>
      <c r="BY268" s="492"/>
      <c r="BZ268" s="492"/>
      <c r="CA268" s="492" t="s">
        <v>143</v>
      </c>
      <c r="CB268" s="492"/>
      <c r="CC268" s="492" t="s">
        <v>124</v>
      </c>
      <c r="CD268" s="492"/>
      <c r="CE268" s="492"/>
      <c r="CF268" s="492"/>
      <c r="CG268" s="494" t="s">
        <v>1688</v>
      </c>
      <c r="CH268" s="492"/>
      <c r="CI268" s="492"/>
      <c r="CJ268" s="492"/>
      <c r="CK268" s="492"/>
      <c r="CL268" s="492"/>
      <c r="CM268" s="492"/>
      <c r="CN268" s="492"/>
      <c r="CO268" s="492"/>
      <c r="CP268" s="492"/>
      <c r="CQ268" s="492"/>
      <c r="CR268" s="492" t="s">
        <v>125</v>
      </c>
    </row>
    <row r="269" spans="1:96" s="288" customFormat="1" ht="47.15" customHeight="1">
      <c r="A269" s="5">
        <v>2300987989</v>
      </c>
      <c r="B269" s="48" t="s">
        <v>1689</v>
      </c>
      <c r="C269" s="2" t="s">
        <v>1155</v>
      </c>
      <c r="D269" s="18">
        <v>45243</v>
      </c>
      <c r="E269" s="1" t="s">
        <v>100</v>
      </c>
      <c r="F269" s="1" t="s">
        <v>122</v>
      </c>
      <c r="G269" s="21" t="s">
        <v>1690</v>
      </c>
      <c r="H269" s="242"/>
      <c r="I269" s="242" t="s">
        <v>1691</v>
      </c>
      <c r="J269" s="21" t="s">
        <v>258</v>
      </c>
      <c r="K269" s="48" t="s">
        <v>1692</v>
      </c>
      <c r="L269" s="5" t="s">
        <v>104</v>
      </c>
      <c r="M269" s="47">
        <v>45252</v>
      </c>
      <c r="N269" s="5" t="s">
        <v>138</v>
      </c>
      <c r="O269" s="48" t="s">
        <v>291</v>
      </c>
      <c r="P269" s="2" t="s">
        <v>1693</v>
      </c>
      <c r="Q269" s="2" t="s">
        <v>1694</v>
      </c>
      <c r="R269" s="2" t="s">
        <v>109</v>
      </c>
      <c r="S269" s="5" t="str">
        <f t="shared" si="35"/>
        <v>N/D</v>
      </c>
      <c r="T269" s="6" t="str">
        <f t="shared" si="34"/>
        <v>N/D</v>
      </c>
      <c r="U269" s="224" t="str">
        <f t="shared" si="33"/>
        <v>N/D</v>
      </c>
      <c r="V269" s="2"/>
      <c r="W269" s="2"/>
      <c r="X269" s="2"/>
      <c r="Y269" s="2"/>
      <c r="Z269" s="1155"/>
      <c r="AA269" s="2"/>
      <c r="AB269" s="48" t="s">
        <v>1695</v>
      </c>
      <c r="AC269" s="2"/>
      <c r="AD269" s="2"/>
      <c r="AE269" s="2"/>
      <c r="AF269" s="2"/>
      <c r="AG269" s="5"/>
      <c r="AH269" s="5"/>
      <c r="AI269" s="5"/>
      <c r="AJ269" s="5"/>
      <c r="AK269" s="2"/>
      <c r="AL269" s="2"/>
      <c r="AM269" s="5"/>
      <c r="AN269" s="5"/>
      <c r="AO269" s="5" t="s">
        <v>124</v>
      </c>
      <c r="AP269" s="5"/>
      <c r="AQ269" s="5" t="s">
        <v>143</v>
      </c>
      <c r="AR269" s="5"/>
      <c r="AS269" s="5" t="s">
        <v>143</v>
      </c>
      <c r="AT269" s="5" t="s">
        <v>143</v>
      </c>
      <c r="AU269" s="5" t="s">
        <v>143</v>
      </c>
      <c r="AV269" s="5"/>
      <c r="AW269" s="5"/>
      <c r="AX269" s="5"/>
      <c r="AY269" s="5"/>
      <c r="AZ269" s="5"/>
      <c r="BA269" s="5"/>
      <c r="BB269" s="5"/>
      <c r="BC269" s="5" t="s">
        <v>143</v>
      </c>
      <c r="BD269" s="5"/>
      <c r="BE269" s="5"/>
      <c r="BF269" s="5"/>
      <c r="BG269" s="5"/>
      <c r="BH269" s="5"/>
      <c r="BI269" s="5"/>
      <c r="BJ269" s="5"/>
      <c r="BK269" s="5"/>
      <c r="BL269" s="5" t="s">
        <v>143</v>
      </c>
      <c r="BM269" s="5"/>
      <c r="BN269" s="5"/>
      <c r="BO269" s="5"/>
      <c r="BP269" s="5"/>
      <c r="BQ269" s="5"/>
      <c r="BR269" s="5"/>
      <c r="BS269" s="5"/>
      <c r="BT269" s="5"/>
      <c r="BU269" s="5"/>
      <c r="BV269" s="5"/>
      <c r="BW269" s="5"/>
      <c r="BX269" s="5"/>
      <c r="BY269" s="5"/>
      <c r="BZ269" s="5"/>
      <c r="CA269" s="5"/>
      <c r="CB269" s="5"/>
      <c r="CC269" s="5"/>
      <c r="CD269" s="5"/>
      <c r="CE269" s="5"/>
      <c r="CF269" s="5"/>
      <c r="CG269" s="2"/>
      <c r="CH269" s="5"/>
      <c r="CI269" s="5"/>
      <c r="CJ269" s="5"/>
      <c r="CK269" s="5"/>
      <c r="CL269" s="5"/>
      <c r="CM269" s="5"/>
      <c r="CN269" s="5"/>
      <c r="CO269" s="5"/>
      <c r="CP269" s="5"/>
      <c r="CQ269" s="5"/>
      <c r="CR269" s="5" t="s">
        <v>125</v>
      </c>
    </row>
    <row r="270" spans="1:96" s="492" customFormat="1" ht="38.15" customHeight="1">
      <c r="A270" s="5">
        <v>2300988263</v>
      </c>
      <c r="B270" s="48" t="s">
        <v>1689</v>
      </c>
      <c r="C270" s="2" t="s">
        <v>1155</v>
      </c>
      <c r="D270" s="18">
        <v>45243</v>
      </c>
      <c r="E270" s="1" t="s">
        <v>100</v>
      </c>
      <c r="F270" s="1" t="s">
        <v>122</v>
      </c>
      <c r="G270" s="21" t="s">
        <v>1696</v>
      </c>
      <c r="H270" s="242"/>
      <c r="I270" s="242"/>
      <c r="J270" s="21" t="s">
        <v>258</v>
      </c>
      <c r="K270" s="48" t="s">
        <v>1692</v>
      </c>
      <c r="L270" s="5" t="s">
        <v>104</v>
      </c>
      <c r="M270" s="47">
        <v>45253</v>
      </c>
      <c r="N270" s="5" t="s">
        <v>138</v>
      </c>
      <c r="O270" s="48" t="s">
        <v>291</v>
      </c>
      <c r="P270" s="2" t="s">
        <v>1697</v>
      </c>
      <c r="Q270" s="2" t="s">
        <v>158</v>
      </c>
      <c r="R270" s="2" t="s">
        <v>123</v>
      </c>
      <c r="S270" s="5" t="str">
        <f t="shared" si="35"/>
        <v>N/D</v>
      </c>
      <c r="T270" s="6" t="str">
        <f t="shared" si="34"/>
        <v>N/D</v>
      </c>
      <c r="U270" s="224" t="str">
        <f t="shared" si="33"/>
        <v>N/D</v>
      </c>
      <c r="V270" s="2"/>
      <c r="W270" s="2"/>
      <c r="X270" s="2"/>
      <c r="Y270" s="2"/>
      <c r="Z270" s="1175"/>
      <c r="AA270" s="676"/>
      <c r="AB270" s="593" t="s">
        <v>1698</v>
      </c>
      <c r="AC270" s="2"/>
      <c r="AD270" s="2"/>
      <c r="AE270" s="2"/>
      <c r="AF270" s="2" t="s">
        <v>314</v>
      </c>
      <c r="AG270" s="5"/>
      <c r="AH270" s="5"/>
      <c r="AI270" s="5"/>
      <c r="AJ270" s="5"/>
      <c r="AK270" s="2"/>
      <c r="AL270" s="2"/>
      <c r="AM270" s="5"/>
      <c r="AN270" s="5"/>
      <c r="AO270" s="5" t="s">
        <v>124</v>
      </c>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t="s">
        <v>143</v>
      </c>
      <c r="CD270" s="5"/>
      <c r="CE270" s="5"/>
      <c r="CF270" s="5"/>
      <c r="CG270" s="2"/>
      <c r="CH270" s="5"/>
      <c r="CI270" s="5"/>
      <c r="CJ270" s="5"/>
      <c r="CK270" s="5"/>
      <c r="CL270" s="5"/>
      <c r="CM270" s="5"/>
      <c r="CN270" s="5"/>
      <c r="CO270" s="5"/>
      <c r="CP270" s="5"/>
      <c r="CQ270" s="5"/>
      <c r="CR270" s="5" t="s">
        <v>125</v>
      </c>
    </row>
    <row r="271" spans="1:96" ht="45" customHeight="1">
      <c r="A271" s="5">
        <v>2300173660</v>
      </c>
      <c r="B271" s="48" t="s">
        <v>1699</v>
      </c>
      <c r="C271" s="2" t="s">
        <v>1700</v>
      </c>
      <c r="D271" s="18">
        <v>44983</v>
      </c>
      <c r="E271" s="1" t="s">
        <v>100</v>
      </c>
      <c r="F271" s="1" t="s">
        <v>122</v>
      </c>
      <c r="G271" s="21" t="s">
        <v>1701</v>
      </c>
      <c r="J271" s="21" t="s">
        <v>684</v>
      </c>
      <c r="K271" s="48" t="s">
        <v>103</v>
      </c>
      <c r="L271" s="5" t="s">
        <v>104</v>
      </c>
      <c r="M271" s="47">
        <v>44992</v>
      </c>
      <c r="N271" s="5" t="s">
        <v>138</v>
      </c>
      <c r="O271" s="48" t="s">
        <v>1702</v>
      </c>
      <c r="P271" s="13" t="s">
        <v>1703</v>
      </c>
      <c r="Q271" s="1" t="s">
        <v>158</v>
      </c>
      <c r="R271" s="2" t="s">
        <v>142</v>
      </c>
      <c r="S271" s="5" t="str">
        <f t="shared" si="35"/>
        <v>N/D</v>
      </c>
      <c r="T271" s="6" t="str">
        <f t="shared" si="34"/>
        <v>N/D</v>
      </c>
      <c r="U271" s="224" t="str">
        <f t="shared" si="33"/>
        <v>N/D</v>
      </c>
      <c r="AH271" s="5"/>
      <c r="AN271" s="5"/>
      <c r="AO271" s="5" t="s">
        <v>124</v>
      </c>
      <c r="AQ271" s="5" t="s">
        <v>1704</v>
      </c>
      <c r="BL271" s="5" t="s">
        <v>143</v>
      </c>
      <c r="CR271" s="5" t="s">
        <v>125</v>
      </c>
    </row>
    <row r="272" spans="1:96" s="288" customFormat="1" ht="41.15" customHeight="1">
      <c r="A272" s="22">
        <v>2100900351</v>
      </c>
      <c r="B272" s="49" t="s">
        <v>1705</v>
      </c>
      <c r="C272" s="20" t="s">
        <v>115</v>
      </c>
      <c r="D272" s="18">
        <v>44511</v>
      </c>
      <c r="E272" s="1" t="s">
        <v>1627</v>
      </c>
      <c r="F272" s="1" t="s">
        <v>1706</v>
      </c>
      <c r="G272" s="20" t="s">
        <v>1707</v>
      </c>
      <c r="H272" s="50"/>
      <c r="I272" s="50"/>
      <c r="J272" s="19" t="s">
        <v>215</v>
      </c>
      <c r="K272" s="90" t="s">
        <v>706</v>
      </c>
      <c r="L272" s="3" t="s">
        <v>104</v>
      </c>
      <c r="M272" s="44"/>
      <c r="N272" s="3" t="s">
        <v>105</v>
      </c>
      <c r="O272" s="90" t="s">
        <v>264</v>
      </c>
      <c r="P272" s="13" t="s">
        <v>1708</v>
      </c>
      <c r="Q272" s="1" t="s">
        <v>158</v>
      </c>
      <c r="R272" s="1" t="s">
        <v>142</v>
      </c>
      <c r="S272" s="5" t="str">
        <f t="shared" si="35"/>
        <v>N/D</v>
      </c>
      <c r="T272" s="6" t="str">
        <f t="shared" si="34"/>
        <v>N/D</v>
      </c>
      <c r="U272" s="224" t="str">
        <f t="shared" si="33"/>
        <v>N/D</v>
      </c>
      <c r="V272" s="2"/>
      <c r="W272" s="2"/>
      <c r="X272" s="2"/>
      <c r="Y272" s="2"/>
      <c r="Z272" s="1293"/>
      <c r="AA272" s="2"/>
      <c r="AB272" s="48"/>
      <c r="AC272" s="2"/>
      <c r="AD272" s="2"/>
      <c r="AE272" s="2"/>
      <c r="AF272" s="2"/>
      <c r="AG272" s="5"/>
      <c r="AH272" s="5"/>
      <c r="AI272" s="5"/>
      <c r="AJ272" s="5"/>
      <c r="AK272" s="2"/>
      <c r="AL272" s="2"/>
      <c r="AM272" s="5"/>
      <c r="AN272" s="5"/>
      <c r="AO272" s="5"/>
      <c r="AP272" s="5"/>
      <c r="AQ272" s="1"/>
      <c r="AR272" s="1"/>
      <c r="AS272" s="1"/>
      <c r="AT272" s="1"/>
      <c r="AU272" s="1"/>
      <c r="AV272" s="1"/>
      <c r="AW272" s="1"/>
      <c r="AX272" s="1"/>
      <c r="AY272" s="2"/>
      <c r="AZ272" s="2"/>
      <c r="BA272" s="2"/>
      <c r="BB272" s="2"/>
      <c r="BC272" s="2"/>
      <c r="BD272" s="2"/>
      <c r="BE272" s="2"/>
      <c r="BF272" s="2"/>
      <c r="BG272" s="2"/>
      <c r="BH272" s="2"/>
      <c r="BI272" s="2"/>
      <c r="BJ272" s="2"/>
      <c r="BK272" s="2"/>
      <c r="BL272" s="2"/>
      <c r="BM272" s="2"/>
      <c r="BN272" s="2"/>
      <c r="BO272" s="2"/>
      <c r="BP272" s="2"/>
      <c r="BQ272" s="2"/>
      <c r="BR272" s="2"/>
      <c r="BS272" s="2"/>
      <c r="BT272" s="2"/>
      <c r="BU272" s="1"/>
      <c r="BV272" s="2"/>
      <c r="BW272" s="2"/>
      <c r="BX272" s="2"/>
      <c r="BY272" s="2"/>
      <c r="BZ272" s="2"/>
      <c r="CA272" s="2"/>
      <c r="CB272" s="2"/>
      <c r="CC272" s="2"/>
      <c r="CD272" s="2"/>
      <c r="CE272" s="2"/>
      <c r="CF272" s="2"/>
      <c r="CG272" s="2"/>
      <c r="CH272" s="2"/>
      <c r="CI272" s="2"/>
      <c r="CJ272" s="2"/>
      <c r="CK272" s="2"/>
      <c r="CL272" s="2"/>
      <c r="CM272" s="2"/>
      <c r="CN272" s="2"/>
      <c r="CO272" s="2"/>
      <c r="CP272" s="2"/>
      <c r="CQ272" s="2"/>
      <c r="CR272" s="5" t="s">
        <v>113</v>
      </c>
    </row>
    <row r="273" spans="1:96" s="302" customFormat="1" ht="45" customHeight="1">
      <c r="A273" s="492">
        <v>2500584937</v>
      </c>
      <c r="B273" s="493" t="s">
        <v>1709</v>
      </c>
      <c r="C273" s="494" t="s">
        <v>204</v>
      </c>
      <c r="D273" s="553">
        <v>45860</v>
      </c>
      <c r="E273" s="496" t="s">
        <v>100</v>
      </c>
      <c r="F273" s="496" t="s">
        <v>122</v>
      </c>
      <c r="G273" s="497" t="s">
        <v>1710</v>
      </c>
      <c r="H273" s="1139" t="s">
        <v>1711</v>
      </c>
      <c r="I273" s="1139"/>
      <c r="J273" s="497" t="s">
        <v>258</v>
      </c>
      <c r="K273" s="493" t="s">
        <v>229</v>
      </c>
      <c r="L273" s="492" t="s">
        <v>104</v>
      </c>
      <c r="M273" s="498">
        <v>45863</v>
      </c>
      <c r="N273" s="492" t="s">
        <v>138</v>
      </c>
      <c r="O273" s="493" t="s">
        <v>1712</v>
      </c>
      <c r="P273" s="494" t="s">
        <v>1713</v>
      </c>
      <c r="Q273" s="494" t="s">
        <v>1714</v>
      </c>
      <c r="R273" s="494" t="s">
        <v>109</v>
      </c>
      <c r="S273" s="492" t="str">
        <f t="shared" si="35"/>
        <v>BAIXADA</v>
      </c>
      <c r="T273" s="495">
        <v>46057</v>
      </c>
      <c r="U273" s="499">
        <f t="shared" si="33"/>
        <v>0.63194444444444442</v>
      </c>
      <c r="V273" s="494"/>
      <c r="W273" s="494"/>
      <c r="X273" s="494"/>
      <c r="Y273" s="494"/>
      <c r="Z273" s="1154"/>
      <c r="AA273" s="494"/>
      <c r="AB273" s="493"/>
      <c r="AC273" s="494"/>
      <c r="AD273" s="494"/>
      <c r="AE273" s="494"/>
      <c r="AF273" s="494"/>
      <c r="AG273" s="492"/>
      <c r="AH273" s="778"/>
      <c r="AI273" s="492"/>
      <c r="AJ273" s="492"/>
      <c r="AK273" s="494"/>
      <c r="AL273" s="494"/>
      <c r="AM273" s="492"/>
      <c r="AN273" s="694"/>
      <c r="AO273" s="492" t="s">
        <v>124</v>
      </c>
      <c r="AP273" s="492"/>
      <c r="AQ273" s="492"/>
      <c r="AR273" s="492"/>
      <c r="AS273" s="492" t="s">
        <v>124</v>
      </c>
      <c r="AT273" s="492"/>
      <c r="AU273" s="492" t="s">
        <v>124</v>
      </c>
      <c r="AV273" s="492"/>
      <c r="AW273" s="492"/>
      <c r="AX273" s="492"/>
      <c r="AY273" s="492"/>
      <c r="AZ273" s="492" t="s">
        <v>124</v>
      </c>
      <c r="BA273" s="492" t="s">
        <v>124</v>
      </c>
      <c r="BB273" s="492"/>
      <c r="BC273" s="492"/>
      <c r="BD273" s="492"/>
      <c r="BE273" s="492" t="s">
        <v>124</v>
      </c>
      <c r="BF273" s="492"/>
      <c r="BG273" s="492"/>
      <c r="BH273" s="492"/>
      <c r="BI273" s="492"/>
      <c r="BJ273" s="492"/>
      <c r="BK273" s="492"/>
      <c r="BL273" s="492"/>
      <c r="BM273" s="492"/>
      <c r="BN273" s="492"/>
      <c r="BO273" s="492"/>
      <c r="BP273" s="492"/>
      <c r="BQ273" s="492"/>
      <c r="BR273" s="492"/>
      <c r="BS273" s="492"/>
      <c r="BT273" s="492"/>
      <c r="BU273" s="492" t="s">
        <v>124</v>
      </c>
      <c r="BV273" s="492"/>
      <c r="BW273" s="492"/>
      <c r="BX273" s="492"/>
      <c r="BY273" s="492"/>
      <c r="BZ273" s="492"/>
      <c r="CA273" s="492" t="s">
        <v>143</v>
      </c>
      <c r="CB273" s="492"/>
      <c r="CC273" s="492" t="s">
        <v>124</v>
      </c>
      <c r="CD273" s="492"/>
      <c r="CE273" s="492"/>
      <c r="CF273" s="492"/>
      <c r="CG273" s="494" t="s">
        <v>1715</v>
      </c>
      <c r="CH273" s="492"/>
      <c r="CI273" s="492"/>
      <c r="CJ273" s="492"/>
      <c r="CK273" s="492"/>
      <c r="CL273" s="492"/>
      <c r="CM273" s="492"/>
      <c r="CN273" s="492"/>
      <c r="CO273" s="492"/>
      <c r="CP273" s="492"/>
      <c r="CQ273" s="492"/>
      <c r="CR273" s="492" t="s">
        <v>125</v>
      </c>
    </row>
    <row r="274" spans="1:96" ht="45" customHeight="1">
      <c r="A274" s="5">
        <v>2400016761</v>
      </c>
      <c r="B274" s="48" t="s">
        <v>1716</v>
      </c>
      <c r="C274" s="2" t="s">
        <v>1717</v>
      </c>
      <c r="D274" s="18">
        <v>45286</v>
      </c>
      <c r="E274" s="2" t="s">
        <v>435</v>
      </c>
      <c r="F274" s="2" t="s">
        <v>122</v>
      </c>
      <c r="G274" s="21" t="s">
        <v>1718</v>
      </c>
      <c r="J274" s="21" t="s">
        <v>118</v>
      </c>
      <c r="K274" s="48" t="s">
        <v>1719</v>
      </c>
      <c r="L274" s="5" t="s">
        <v>104</v>
      </c>
      <c r="M274" s="47">
        <v>45302</v>
      </c>
      <c r="N274" s="5" t="s">
        <v>138</v>
      </c>
      <c r="O274" s="48" t="s">
        <v>1720</v>
      </c>
      <c r="P274" s="2" t="s">
        <v>1721</v>
      </c>
      <c r="Q274" s="2" t="s">
        <v>1722</v>
      </c>
      <c r="R274" s="2" t="s">
        <v>142</v>
      </c>
      <c r="S274" s="5" t="str">
        <f t="shared" si="35"/>
        <v>N/D</v>
      </c>
      <c r="T274" s="6" t="str">
        <f>_xlfn.XLOOKUP($A274,GCPJ,DATA,"N/D",0,-1)</f>
        <v>N/D</v>
      </c>
      <c r="U274" s="224" t="str">
        <f t="shared" si="33"/>
        <v>N/D</v>
      </c>
      <c r="Z274" s="1240"/>
      <c r="AB274" s="48" t="s">
        <v>1723</v>
      </c>
      <c r="AF274" s="2" t="s">
        <v>563</v>
      </c>
      <c r="AH274" s="5"/>
      <c r="AN274" s="5"/>
      <c r="AO274" s="5" t="s">
        <v>124</v>
      </c>
      <c r="AQ274" s="5" t="s">
        <v>143</v>
      </c>
      <c r="AS274" s="5" t="s">
        <v>143</v>
      </c>
      <c r="BB274" s="5" t="s">
        <v>143</v>
      </c>
      <c r="BL274" s="5" t="s">
        <v>143</v>
      </c>
      <c r="BS274" s="5" t="s">
        <v>143</v>
      </c>
      <c r="BU274" s="5" t="s">
        <v>143</v>
      </c>
      <c r="BV274" s="5" t="s">
        <v>1724</v>
      </c>
      <c r="BX274" s="5" t="s">
        <v>143</v>
      </c>
      <c r="CG274" s="2" t="s">
        <v>1725</v>
      </c>
      <c r="CR274" s="5" t="s">
        <v>125</v>
      </c>
    </row>
    <row r="275" spans="1:96" s="503" customFormat="1" ht="45" customHeight="1">
      <c r="A275" s="5">
        <v>2400469984</v>
      </c>
      <c r="B275" s="48" t="s">
        <v>1716</v>
      </c>
      <c r="C275" s="2" t="s">
        <v>1726</v>
      </c>
      <c r="D275" s="18">
        <v>45449</v>
      </c>
      <c r="E275" s="2" t="s">
        <v>435</v>
      </c>
      <c r="F275" s="2" t="s">
        <v>122</v>
      </c>
      <c r="G275" s="21" t="s">
        <v>1727</v>
      </c>
      <c r="H275" s="242"/>
      <c r="I275" s="242"/>
      <c r="J275" s="21" t="s">
        <v>118</v>
      </c>
      <c r="K275" s="48" t="s">
        <v>1719</v>
      </c>
      <c r="L275" s="5" t="s">
        <v>104</v>
      </c>
      <c r="M275" s="47">
        <v>45453</v>
      </c>
      <c r="N275" s="5" t="s">
        <v>138</v>
      </c>
      <c r="O275" s="48" t="s">
        <v>1720</v>
      </c>
      <c r="P275" s="2" t="s">
        <v>1728</v>
      </c>
      <c r="Q275" s="17" t="s">
        <v>158</v>
      </c>
      <c r="R275" s="2" t="s">
        <v>142</v>
      </c>
      <c r="S275" s="5" t="str">
        <f t="shared" si="35"/>
        <v>N/D</v>
      </c>
      <c r="T275" s="6" t="str">
        <f>_xlfn.XLOOKUP($A275,GCPJ,DATA,"N/D",0,-1)</f>
        <v>N/D</v>
      </c>
      <c r="U275" s="224" t="str">
        <f t="shared" si="33"/>
        <v>N/D</v>
      </c>
      <c r="V275" s="2"/>
      <c r="W275" s="2"/>
      <c r="X275" s="2"/>
      <c r="Y275" s="2"/>
      <c r="Z275" s="1293"/>
      <c r="AA275" s="2"/>
      <c r="AB275" s="48"/>
      <c r="AC275" s="2"/>
      <c r="AD275" s="2"/>
      <c r="AE275" s="2"/>
      <c r="AF275" s="2"/>
      <c r="AG275" s="5"/>
      <c r="AH275" s="5"/>
      <c r="AI275" s="5"/>
      <c r="AJ275" s="5"/>
      <c r="AK275" s="2"/>
      <c r="AL275" s="2"/>
      <c r="AM275" s="5"/>
      <c r="AN275" s="5"/>
      <c r="AO275" s="5" t="s">
        <v>124</v>
      </c>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t="s">
        <v>124</v>
      </c>
      <c r="CD275" s="5"/>
      <c r="CE275" s="5"/>
      <c r="CF275" s="5"/>
      <c r="CG275" s="2" t="s">
        <v>78</v>
      </c>
      <c r="CH275" s="5"/>
      <c r="CI275" s="5"/>
      <c r="CJ275" s="5"/>
      <c r="CK275" s="5"/>
      <c r="CL275" s="5"/>
      <c r="CM275" s="5"/>
      <c r="CN275" s="5"/>
      <c r="CO275" s="5"/>
      <c r="CP275" s="5"/>
      <c r="CQ275" s="5"/>
      <c r="CR275" s="5" t="s">
        <v>125</v>
      </c>
    </row>
    <row r="276" spans="1:96" s="492" customFormat="1" ht="41.9" customHeight="1">
      <c r="A276" s="22">
        <v>2100408087</v>
      </c>
      <c r="B276" s="49" t="s">
        <v>1729</v>
      </c>
      <c r="C276" s="20" t="s">
        <v>115</v>
      </c>
      <c r="D276" s="18">
        <v>44351</v>
      </c>
      <c r="E276" s="1" t="s">
        <v>116</v>
      </c>
      <c r="F276" s="1" t="s">
        <v>507</v>
      </c>
      <c r="G276" s="19" t="s">
        <v>1730</v>
      </c>
      <c r="H276" s="49"/>
      <c r="I276" s="49"/>
      <c r="J276" s="19" t="s">
        <v>284</v>
      </c>
      <c r="K276" s="135" t="s">
        <v>429</v>
      </c>
      <c r="L276" s="3" t="s">
        <v>104</v>
      </c>
      <c r="M276" s="45"/>
      <c r="N276" s="1" t="s">
        <v>105</v>
      </c>
      <c r="O276" s="135" t="s">
        <v>509</v>
      </c>
      <c r="P276" s="1" t="s">
        <v>1731</v>
      </c>
      <c r="Q276" s="1" t="s">
        <v>202</v>
      </c>
      <c r="R276" s="1" t="s">
        <v>142</v>
      </c>
      <c r="S276" s="5" t="str">
        <f t="shared" si="35"/>
        <v>N/D</v>
      </c>
      <c r="T276" s="6" t="str">
        <f>_xlfn.XLOOKUP($A276,GCPJ,DATA,"N/D",0,-1)</f>
        <v>N/D</v>
      </c>
      <c r="U276" s="224" t="str">
        <f t="shared" si="33"/>
        <v>N/D</v>
      </c>
      <c r="V276" s="2"/>
      <c r="W276" s="2"/>
      <c r="X276" s="2"/>
      <c r="Y276" s="2"/>
      <c r="Z276" s="1155"/>
      <c r="AA276" s="2"/>
      <c r="AB276" s="48"/>
      <c r="AC276" s="2"/>
      <c r="AD276" s="2"/>
      <c r="AE276" s="2"/>
      <c r="AF276" s="2"/>
      <c r="AG276" s="5"/>
      <c r="AH276" s="5"/>
      <c r="AI276" s="5"/>
      <c r="AJ276" s="5"/>
      <c r="AK276" s="2"/>
      <c r="AL276" s="2"/>
      <c r="AM276" s="5"/>
      <c r="AN276" s="5"/>
      <c r="AO276" s="5"/>
      <c r="AP276" s="5"/>
      <c r="AQ276" s="1" t="s">
        <v>124</v>
      </c>
      <c r="AR276" s="1"/>
      <c r="AS276" s="1" t="s">
        <v>124</v>
      </c>
      <c r="AT276" s="1"/>
      <c r="AU276" s="1"/>
      <c r="AV276" s="1" t="s">
        <v>124</v>
      </c>
      <c r="AW276" s="1"/>
      <c r="AX276" s="1"/>
      <c r="AY276" s="1"/>
      <c r="AZ276" s="1"/>
      <c r="BA276" s="1"/>
      <c r="BB276" s="1"/>
      <c r="BC276" s="1"/>
      <c r="BD276" s="1"/>
      <c r="BE276" s="1"/>
      <c r="BF276" s="1"/>
      <c r="BG276" s="1"/>
      <c r="BH276" s="1"/>
      <c r="BI276" s="1"/>
      <c r="BJ276" s="1"/>
      <c r="BK276" s="1"/>
      <c r="BL276" s="2"/>
      <c r="BM276" s="2"/>
      <c r="BN276" s="2"/>
      <c r="BO276" s="2"/>
      <c r="BP276" s="2"/>
      <c r="BQ276" s="2"/>
      <c r="BR276" s="2"/>
      <c r="BS276" s="2"/>
      <c r="BT276" s="2"/>
      <c r="BU276" s="1"/>
      <c r="BV276" s="2"/>
      <c r="BW276" s="2"/>
      <c r="BX276" s="2"/>
      <c r="BY276" s="2"/>
      <c r="BZ276" s="2"/>
      <c r="CA276" s="2"/>
      <c r="CB276" s="2"/>
      <c r="CC276" s="2"/>
      <c r="CD276" s="2"/>
      <c r="CE276" s="2"/>
      <c r="CF276" s="2"/>
      <c r="CG276" s="2"/>
      <c r="CH276" s="2"/>
      <c r="CI276" s="2"/>
      <c r="CJ276" s="2"/>
      <c r="CK276" s="2"/>
      <c r="CL276" s="2"/>
      <c r="CM276" s="2"/>
      <c r="CN276" s="2"/>
      <c r="CO276" s="2"/>
      <c r="CP276" s="2"/>
      <c r="CQ276" s="2"/>
      <c r="CR276" s="5" t="s">
        <v>113</v>
      </c>
    </row>
    <row r="277" spans="1:96" s="288" customFormat="1" ht="60.65" customHeight="1">
      <c r="A277" s="492">
        <v>2500006962</v>
      </c>
      <c r="B277" s="493" t="s">
        <v>1732</v>
      </c>
      <c r="C277" s="494" t="s">
        <v>554</v>
      </c>
      <c r="D277" s="18">
        <v>45625</v>
      </c>
      <c r="E277" s="496" t="s">
        <v>100</v>
      </c>
      <c r="F277" s="496" t="s">
        <v>122</v>
      </c>
      <c r="G277" s="497" t="s">
        <v>1733</v>
      </c>
      <c r="H277" s="1139"/>
      <c r="I277" s="1139"/>
      <c r="J277" s="497" t="s">
        <v>118</v>
      </c>
      <c r="K277" s="493" t="s">
        <v>103</v>
      </c>
      <c r="L277" s="492" t="s">
        <v>104</v>
      </c>
      <c r="M277" s="498">
        <v>45664</v>
      </c>
      <c r="N277" s="492" t="s">
        <v>138</v>
      </c>
      <c r="O277" s="493" t="s">
        <v>1702</v>
      </c>
      <c r="P277" s="494" t="s">
        <v>121</v>
      </c>
      <c r="Q277" s="494" t="s">
        <v>122</v>
      </c>
      <c r="R277" s="494" t="s">
        <v>123</v>
      </c>
      <c r="S277" s="492" t="str">
        <f t="shared" si="35"/>
        <v xml:space="preserve">BAIXADO </v>
      </c>
      <c r="T277" s="495">
        <f>_xlfn.XLOOKUP($A277,GCPJ,DATA,"N/D",0,-1)</f>
        <v>0</v>
      </c>
      <c r="U277" s="499">
        <f t="shared" si="33"/>
        <v>0.4861111111111111</v>
      </c>
      <c r="V277" s="494"/>
      <c r="W277" s="494"/>
      <c r="X277" s="494"/>
      <c r="Y277" s="494"/>
      <c r="Z277" s="1154" t="s">
        <v>150</v>
      </c>
      <c r="AA277" s="494"/>
      <c r="AB277" s="493"/>
      <c r="AC277" s="494"/>
      <c r="AD277" s="494"/>
      <c r="AE277" s="494"/>
      <c r="AF277" s="494"/>
      <c r="AG277" s="492"/>
      <c r="AH277" s="492"/>
      <c r="AI277" s="492"/>
      <c r="AJ277" s="492"/>
      <c r="AK277" s="494"/>
      <c r="AL277" s="494"/>
      <c r="AM277" s="492"/>
      <c r="AN277" s="492"/>
      <c r="AO277" s="492" t="s">
        <v>124</v>
      </c>
      <c r="AP277" s="492"/>
      <c r="AQ277" s="492" t="s">
        <v>124</v>
      </c>
      <c r="AR277" s="492"/>
      <c r="AS277" s="492" t="s">
        <v>124</v>
      </c>
      <c r="AT277" s="492" t="s">
        <v>124</v>
      </c>
      <c r="AU277" s="492"/>
      <c r="AV277" s="492"/>
      <c r="AW277" s="492"/>
      <c r="AX277" s="492"/>
      <c r="AY277" s="492"/>
      <c r="AZ277" s="492"/>
      <c r="BA277" s="492"/>
      <c r="BB277" s="492" t="s">
        <v>143</v>
      </c>
      <c r="BC277" s="492"/>
      <c r="BD277" s="492"/>
      <c r="BE277" s="492"/>
      <c r="BF277" s="492"/>
      <c r="BG277" s="492"/>
      <c r="BH277" s="492"/>
      <c r="BI277" s="492"/>
      <c r="BJ277" s="492"/>
      <c r="BK277" s="492"/>
      <c r="BL277" s="492"/>
      <c r="BM277" s="492"/>
      <c r="BN277" s="492"/>
      <c r="BO277" s="492"/>
      <c r="BP277" s="492"/>
      <c r="BQ277" s="492"/>
      <c r="BR277" s="492"/>
      <c r="BS277" s="492"/>
      <c r="BT277" s="492"/>
      <c r="BU277" s="492" t="s">
        <v>124</v>
      </c>
      <c r="BV277" s="492"/>
      <c r="BW277" s="492"/>
      <c r="BX277" s="492"/>
      <c r="BY277" s="492"/>
      <c r="BZ277" s="492"/>
      <c r="CA277" s="492" t="s">
        <v>143</v>
      </c>
      <c r="CB277" s="492"/>
      <c r="CC277" s="492"/>
      <c r="CD277" s="492"/>
      <c r="CE277" s="492"/>
      <c r="CF277" s="492"/>
      <c r="CG277" s="494" t="s">
        <v>1734</v>
      </c>
      <c r="CH277" s="492"/>
      <c r="CI277" s="492"/>
      <c r="CJ277" s="492"/>
      <c r="CK277" s="492"/>
      <c r="CL277" s="492"/>
      <c r="CM277" s="492"/>
      <c r="CN277" s="492"/>
      <c r="CO277" s="492"/>
      <c r="CP277" s="492"/>
      <c r="CQ277" s="492"/>
      <c r="CR277" s="492" t="s">
        <v>125</v>
      </c>
    </row>
    <row r="278" spans="1:96" s="492" customFormat="1" ht="56.9" customHeight="1">
      <c r="A278" s="492">
        <v>2500007069</v>
      </c>
      <c r="B278" s="493" t="s">
        <v>1735</v>
      </c>
      <c r="C278" s="494" t="s">
        <v>97</v>
      </c>
      <c r="D278" s="18">
        <v>45654</v>
      </c>
      <c r="E278" s="496" t="s">
        <v>339</v>
      </c>
      <c r="F278" s="496" t="s">
        <v>862</v>
      </c>
      <c r="G278" s="497" t="s">
        <v>1736</v>
      </c>
      <c r="H278" s="1139"/>
      <c r="I278" s="1139"/>
      <c r="J278" s="497" t="s">
        <v>269</v>
      </c>
      <c r="K278" s="493" t="s">
        <v>103</v>
      </c>
      <c r="L278" s="492" t="s">
        <v>104</v>
      </c>
      <c r="M278" s="498">
        <v>45664</v>
      </c>
      <c r="N278" s="492" t="s">
        <v>105</v>
      </c>
      <c r="O278" s="493" t="s">
        <v>864</v>
      </c>
      <c r="P278" s="494" t="s">
        <v>1737</v>
      </c>
      <c r="Q278" s="494" t="s">
        <v>453</v>
      </c>
      <c r="R278" s="495" t="s">
        <v>109</v>
      </c>
      <c r="S278" s="492" t="str">
        <f t="shared" si="35"/>
        <v>N/D</v>
      </c>
      <c r="U278" s="499" t="str">
        <f t="shared" si="33"/>
        <v>N/D</v>
      </c>
      <c r="V278" s="494"/>
      <c r="W278" s="494"/>
      <c r="X278" s="494"/>
      <c r="Y278" s="494"/>
      <c r="Z278" s="1154"/>
      <c r="AA278" s="494"/>
      <c r="AB278" s="493"/>
      <c r="AC278" s="494"/>
      <c r="AD278" s="494"/>
      <c r="AE278" s="494"/>
      <c r="AF278" s="494"/>
      <c r="AK278" s="494"/>
      <c r="AL278" s="494"/>
      <c r="AO278" s="492" t="s">
        <v>124</v>
      </c>
      <c r="CG278" s="494"/>
      <c r="CR278" s="492" t="s">
        <v>125</v>
      </c>
    </row>
    <row r="279" spans="1:96" s="503" customFormat="1" ht="45" customHeight="1">
      <c r="A279" s="5">
        <v>2400250550</v>
      </c>
      <c r="B279" s="48" t="s">
        <v>1738</v>
      </c>
      <c r="C279" s="2" t="s">
        <v>97</v>
      </c>
      <c r="D279" s="18">
        <v>45369</v>
      </c>
      <c r="E279" s="1" t="s">
        <v>197</v>
      </c>
      <c r="F279" s="1" t="s">
        <v>100</v>
      </c>
      <c r="G279" s="21" t="s">
        <v>1739</v>
      </c>
      <c r="H279" s="242"/>
      <c r="I279" s="242"/>
      <c r="J279" s="21" t="s">
        <v>118</v>
      </c>
      <c r="K279" s="48" t="s">
        <v>1441</v>
      </c>
      <c r="L279" s="5" t="s">
        <v>104</v>
      </c>
      <c r="M279" s="47">
        <v>45386</v>
      </c>
      <c r="N279" s="5" t="s">
        <v>105</v>
      </c>
      <c r="O279" s="48" t="s">
        <v>1740</v>
      </c>
      <c r="P279" s="2" t="s">
        <v>1741</v>
      </c>
      <c r="Q279" s="2" t="s">
        <v>202</v>
      </c>
      <c r="R279" s="2" t="s">
        <v>109</v>
      </c>
      <c r="S279" s="5" t="str">
        <f t="shared" si="35"/>
        <v>N/D</v>
      </c>
      <c r="T279" s="6" t="str">
        <f>_xlfn.XLOOKUP($A279,GCPJ,DATA,"N/D",0,-1)</f>
        <v>N/D</v>
      </c>
      <c r="U279" s="224" t="str">
        <f t="shared" si="33"/>
        <v>N/D</v>
      </c>
      <c r="V279" s="2"/>
      <c r="W279" s="2"/>
      <c r="X279" s="2"/>
      <c r="Y279" s="2"/>
      <c r="Z279" s="1293"/>
      <c r="AA279" s="2"/>
      <c r="AB279" s="48"/>
      <c r="AC279" s="2"/>
      <c r="AD279" s="2"/>
      <c r="AE279" s="2"/>
      <c r="AF279" s="2"/>
      <c r="AG279" s="5"/>
      <c r="AH279" s="5"/>
      <c r="AI279" s="5"/>
      <c r="AJ279" s="5"/>
      <c r="AK279" s="2"/>
      <c r="AL279" s="2"/>
      <c r="AM279" s="5"/>
      <c r="AN279" s="5"/>
      <c r="AO279" s="5" t="s">
        <v>124</v>
      </c>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2"/>
      <c r="CH279" s="5"/>
      <c r="CI279" s="5"/>
      <c r="CJ279" s="5"/>
      <c r="CK279" s="5"/>
      <c r="CL279" s="5"/>
      <c r="CM279" s="5"/>
      <c r="CN279" s="5"/>
      <c r="CO279" s="5"/>
      <c r="CP279" s="5"/>
      <c r="CQ279" s="5"/>
      <c r="CR279" s="5" t="s">
        <v>125</v>
      </c>
    </row>
    <row r="280" spans="1:96" s="40" customFormat="1" ht="45" customHeight="1">
      <c r="A280" s="5">
        <v>2300464458</v>
      </c>
      <c r="B280" s="48" t="s">
        <v>1742</v>
      </c>
      <c r="C280" s="2" t="s">
        <v>97</v>
      </c>
      <c r="D280" s="18">
        <v>45068</v>
      </c>
      <c r="E280" s="1" t="s">
        <v>197</v>
      </c>
      <c r="F280" s="1" t="s">
        <v>100</v>
      </c>
      <c r="G280" s="21" t="s">
        <v>1743</v>
      </c>
      <c r="H280" s="242"/>
      <c r="I280" s="242"/>
      <c r="J280" s="21" t="s">
        <v>118</v>
      </c>
      <c r="K280" s="48" t="s">
        <v>302</v>
      </c>
      <c r="L280" s="5" t="s">
        <v>104</v>
      </c>
      <c r="M280" s="47">
        <v>45079</v>
      </c>
      <c r="N280" s="5" t="s">
        <v>105</v>
      </c>
      <c r="O280" s="48" t="s">
        <v>1744</v>
      </c>
      <c r="P280" s="2" t="s">
        <v>1745</v>
      </c>
      <c r="Q280" s="2" t="s">
        <v>202</v>
      </c>
      <c r="R280" s="3" t="s">
        <v>219</v>
      </c>
      <c r="S280" s="5" t="str">
        <f t="shared" si="35"/>
        <v>N/D</v>
      </c>
      <c r="T280" s="6" t="str">
        <f>_xlfn.XLOOKUP($A280,GCPJ,DATA,"N/D",0,-1)</f>
        <v>N/D</v>
      </c>
      <c r="U280" s="224" t="str">
        <f t="shared" si="33"/>
        <v>N/D</v>
      </c>
      <c r="V280" s="2"/>
      <c r="W280" s="2"/>
      <c r="X280" s="2"/>
      <c r="Y280" s="2"/>
      <c r="Z280" s="1155"/>
      <c r="AA280" s="2"/>
      <c r="AB280" s="48"/>
      <c r="AC280" s="2"/>
      <c r="AD280" s="2"/>
      <c r="AE280" s="2"/>
      <c r="AF280" s="2"/>
      <c r="AG280" s="5"/>
      <c r="AH280" s="5"/>
      <c r="AI280" s="5"/>
      <c r="AJ280" s="5"/>
      <c r="AK280" s="2"/>
      <c r="AL280" s="2"/>
      <c r="AM280" s="5"/>
      <c r="AN280" s="5"/>
      <c r="AO280" s="5" t="s">
        <v>124</v>
      </c>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2"/>
      <c r="CH280" s="5"/>
      <c r="CI280" s="5"/>
      <c r="CJ280" s="5"/>
      <c r="CK280" s="5"/>
      <c r="CL280" s="5"/>
      <c r="CM280" s="5"/>
      <c r="CN280" s="5"/>
      <c r="CO280" s="5"/>
      <c r="CP280" s="5"/>
      <c r="CQ280" s="5"/>
      <c r="CR280" s="5" t="s">
        <v>125</v>
      </c>
    </row>
    <row r="281" spans="1:96" s="288" customFormat="1" ht="62.15" customHeight="1">
      <c r="A281" s="22">
        <v>1600272765</v>
      </c>
      <c r="B281" s="20" t="s">
        <v>1746</v>
      </c>
      <c r="C281" s="20" t="s">
        <v>168</v>
      </c>
      <c r="D281" s="18">
        <v>42508</v>
      </c>
      <c r="E281" s="1" t="s">
        <v>1747</v>
      </c>
      <c r="F281" s="3"/>
      <c r="G281" s="20" t="s">
        <v>1748</v>
      </c>
      <c r="H281" s="50" t="s">
        <v>284</v>
      </c>
      <c r="I281" s="90" t="s">
        <v>171</v>
      </c>
      <c r="J281" s="44"/>
      <c r="K281" s="67"/>
      <c r="L281" s="146"/>
      <c r="M281" s="146"/>
      <c r="N281" s="3" t="s">
        <v>138</v>
      </c>
      <c r="O281" s="90" t="s">
        <v>1749</v>
      </c>
      <c r="P281" s="3" t="s">
        <v>1750</v>
      </c>
      <c r="Q281" s="3" t="s">
        <v>1751</v>
      </c>
      <c r="R281" s="1" t="s">
        <v>123</v>
      </c>
      <c r="S281" s="5"/>
      <c r="T281" s="5"/>
      <c r="U281" s="5"/>
      <c r="V281" s="2"/>
      <c r="W281" s="2"/>
      <c r="X281" s="2"/>
      <c r="Y281" s="2"/>
      <c r="Z281" s="680"/>
      <c r="AA281" s="2"/>
      <c r="AB281" s="48"/>
      <c r="AC281" s="2"/>
      <c r="AD281" s="2"/>
      <c r="AE281" s="2"/>
      <c r="AF281" s="2"/>
      <c r="AG281" s="5"/>
      <c r="AH281" s="5"/>
      <c r="AI281" s="5"/>
      <c r="AJ281" s="5"/>
      <c r="AK281" s="2"/>
      <c r="AL281" s="2"/>
      <c r="AM281" s="5"/>
      <c r="AN281" s="5"/>
      <c r="AO281" s="5"/>
      <c r="AP281" s="5"/>
      <c r="AQ281" s="5"/>
      <c r="AR281" s="5"/>
      <c r="AS281" s="5"/>
      <c r="AT281" s="5"/>
      <c r="AU281" s="5"/>
      <c r="AV281" s="5"/>
      <c r="AW281" s="5"/>
      <c r="AX281" s="1"/>
      <c r="AY281" s="1"/>
      <c r="AZ281" s="1"/>
      <c r="BA281" s="1"/>
      <c r="BB281" s="1"/>
      <c r="BC281" s="1"/>
      <c r="BD281" s="1"/>
      <c r="BE281" s="1"/>
      <c r="BF281" s="2"/>
      <c r="BG281" s="2"/>
      <c r="BH281" s="2"/>
      <c r="BI281" s="1"/>
      <c r="BJ281" s="1"/>
      <c r="BK281" s="1"/>
      <c r="BL281" s="1"/>
      <c r="BM281" s="1"/>
      <c r="BN281" s="1"/>
      <c r="BO281" s="1"/>
      <c r="BP281" s="2"/>
      <c r="BQ281" s="2"/>
      <c r="BR281" s="2"/>
      <c r="BS281" s="2"/>
      <c r="BT281" s="2"/>
      <c r="BU281" s="2"/>
      <c r="BV281" s="2"/>
      <c r="BW281" s="2"/>
      <c r="BX281" s="2"/>
      <c r="BY281" s="2"/>
      <c r="BZ281" s="2"/>
      <c r="CA281" s="2"/>
      <c r="CB281" s="1"/>
      <c r="CC281" s="2"/>
      <c r="CD281" s="2"/>
      <c r="CE281" s="2"/>
      <c r="CF281" s="2"/>
      <c r="CG281" s="2"/>
      <c r="CH281" s="2"/>
      <c r="CI281" s="2"/>
      <c r="CJ281" s="2"/>
      <c r="CK281" s="2"/>
      <c r="CL281" s="2"/>
      <c r="CM281" s="2"/>
      <c r="CN281" s="2" t="s">
        <v>1752</v>
      </c>
      <c r="CO281" s="2"/>
      <c r="CP281" s="2"/>
      <c r="CQ281" s="2"/>
      <c r="CR281" s="2" t="s">
        <v>125</v>
      </c>
    </row>
    <row r="282" spans="1:96" ht="55.4" customHeight="1">
      <c r="A282" s="22">
        <v>2100871088</v>
      </c>
      <c r="B282" s="50" t="s">
        <v>1753</v>
      </c>
      <c r="C282" s="20" t="s">
        <v>115</v>
      </c>
      <c r="D282" s="18">
        <v>44518</v>
      </c>
      <c r="E282" s="1" t="s">
        <v>1627</v>
      </c>
      <c r="F282" s="3" t="s">
        <v>100</v>
      </c>
      <c r="G282" s="20" t="s">
        <v>1754</v>
      </c>
      <c r="H282" s="50"/>
      <c r="I282" s="50"/>
      <c r="J282" s="20" t="s">
        <v>215</v>
      </c>
      <c r="K282" s="135" t="s">
        <v>119</v>
      </c>
      <c r="L282" s="3" t="s">
        <v>104</v>
      </c>
      <c r="M282" s="45"/>
      <c r="N282" s="3" t="s">
        <v>105</v>
      </c>
      <c r="O282" s="135" t="s">
        <v>1755</v>
      </c>
      <c r="P282" s="13" t="s">
        <v>1756</v>
      </c>
      <c r="Q282" s="3" t="s">
        <v>158</v>
      </c>
      <c r="R282" s="1" t="s">
        <v>109</v>
      </c>
      <c r="S282" s="5" t="str">
        <f>_xlfn.XLOOKUP($A282,GCPJ,DEFESA,"N/D",0,-1)</f>
        <v>N/D</v>
      </c>
      <c r="T282" s="6" t="str">
        <f>_xlfn.XLOOKUP($A282,GCPJ,DATA,"N/D",0,-1)</f>
        <v>N/D</v>
      </c>
      <c r="U282" s="224" t="str">
        <f t="shared" ref="U282:U312" si="36">_xlfn.XLOOKUP($A282,GCPJ,HORA,"N/D",0,-1)</f>
        <v>N/D</v>
      </c>
      <c r="AH282" s="5"/>
      <c r="AN282" s="5"/>
      <c r="AQ282" s="1"/>
      <c r="AR282" s="1"/>
      <c r="AS282" s="1"/>
      <c r="AT282" s="1"/>
      <c r="AU282" s="1"/>
      <c r="AV282" s="1"/>
      <c r="AW282" s="1"/>
      <c r="AX282" s="1"/>
      <c r="AY282" s="2"/>
      <c r="AZ282" s="2"/>
      <c r="BA282" s="2"/>
      <c r="BB282" s="1"/>
      <c r="BC282" s="1"/>
      <c r="BD282" s="1"/>
      <c r="BE282" s="1"/>
      <c r="BF282" s="1"/>
      <c r="BG282" s="1"/>
      <c r="BH282" s="1"/>
      <c r="BI282" s="1"/>
      <c r="BJ282" s="1"/>
      <c r="BK282" s="1"/>
      <c r="BL282" s="2"/>
      <c r="BM282" s="2"/>
      <c r="BN282" s="2"/>
      <c r="BO282" s="2"/>
      <c r="BP282" s="2"/>
      <c r="BQ282" s="2"/>
      <c r="BR282" s="2"/>
      <c r="BS282" s="2"/>
      <c r="BT282" s="2"/>
      <c r="BU282" s="1"/>
      <c r="BV282" s="2"/>
      <c r="BW282" s="2"/>
      <c r="BX282" s="2"/>
      <c r="BY282" s="2"/>
      <c r="BZ282" s="2"/>
      <c r="CA282" s="2"/>
      <c r="CB282" s="2"/>
      <c r="CC282" s="2"/>
      <c r="CD282" s="2"/>
      <c r="CE282" s="2"/>
      <c r="CF282" s="2"/>
      <c r="CH282" s="2"/>
      <c r="CI282" s="2"/>
      <c r="CJ282" s="2"/>
      <c r="CK282" s="2"/>
      <c r="CL282" s="2"/>
      <c r="CM282" s="2"/>
      <c r="CN282" s="2"/>
      <c r="CO282" s="2"/>
      <c r="CP282" s="2"/>
      <c r="CQ282" s="2"/>
      <c r="CR282" s="5" t="s">
        <v>113</v>
      </c>
    </row>
    <row r="283" spans="1:96" s="288" customFormat="1" ht="45" customHeight="1">
      <c r="A283" s="492">
        <v>2500807447</v>
      </c>
      <c r="B283" s="493" t="s">
        <v>1757</v>
      </c>
      <c r="C283" s="494" t="s">
        <v>1758</v>
      </c>
      <c r="D283" s="553">
        <v>45931</v>
      </c>
      <c r="E283" s="496" t="s">
        <v>1759</v>
      </c>
      <c r="F283" s="496" t="s">
        <v>100</v>
      </c>
      <c r="G283" s="497" t="s">
        <v>1760</v>
      </c>
      <c r="H283" s="1139"/>
      <c r="I283" s="1139"/>
      <c r="J283" s="497" t="s">
        <v>258</v>
      </c>
      <c r="K283" s="493" t="s">
        <v>903</v>
      </c>
      <c r="L283" s="492" t="s">
        <v>104</v>
      </c>
      <c r="M283" s="498">
        <v>45937</v>
      </c>
      <c r="N283" s="492" t="s">
        <v>105</v>
      </c>
      <c r="O283" s="493" t="s">
        <v>1761</v>
      </c>
      <c r="P283" s="494" t="s">
        <v>1762</v>
      </c>
      <c r="Q283" s="494" t="s">
        <v>1763</v>
      </c>
      <c r="R283" s="494" t="s">
        <v>123</v>
      </c>
      <c r="S283" s="492" t="str">
        <f>_xlfn.XLOOKUP($A283,GCPJ,DEFESA,"N/D",0,-1)</f>
        <v>BAIXADA</v>
      </c>
      <c r="T283" s="495">
        <f>_xlfn.XLOOKUP($A283,GCPJ,HORA,"N/D",0,-1)</f>
        <v>0.4375</v>
      </c>
      <c r="U283" s="499">
        <f t="shared" si="36"/>
        <v>0.4375</v>
      </c>
      <c r="V283" s="494"/>
      <c r="W283" s="494"/>
      <c r="X283" s="494"/>
      <c r="Y283" s="494"/>
      <c r="Z283" s="1154"/>
      <c r="AA283" s="494"/>
      <c r="AB283" s="493"/>
      <c r="AC283" s="494"/>
      <c r="AD283" s="494"/>
      <c r="AE283" s="494"/>
      <c r="AF283" s="494"/>
      <c r="AG283" s="492"/>
      <c r="AH283" s="778"/>
      <c r="AI283" s="492"/>
      <c r="AJ283" s="492"/>
      <c r="AK283" s="494"/>
      <c r="AL283" s="494"/>
      <c r="AM283" s="492"/>
      <c r="AN283" s="694"/>
      <c r="AO283" s="492" t="s">
        <v>124</v>
      </c>
      <c r="AP283" s="492"/>
      <c r="AQ283" s="492"/>
      <c r="AR283" s="492"/>
      <c r="AS283" s="492"/>
      <c r="AT283" s="492"/>
      <c r="AU283" s="492"/>
      <c r="AV283" s="492"/>
      <c r="AW283" s="492"/>
      <c r="AX283" s="492"/>
      <c r="AY283" s="492"/>
      <c r="AZ283" s="492"/>
      <c r="BA283" s="492"/>
      <c r="BB283" s="492"/>
      <c r="BC283" s="492"/>
      <c r="BD283" s="492"/>
      <c r="BE283" s="492"/>
      <c r="BF283" s="492"/>
      <c r="BG283" s="492"/>
      <c r="BH283" s="492"/>
      <c r="BI283" s="492"/>
      <c r="BJ283" s="492"/>
      <c r="BK283" s="492"/>
      <c r="BL283" s="492"/>
      <c r="BM283" s="492"/>
      <c r="BN283" s="492"/>
      <c r="BO283" s="492"/>
      <c r="BP283" s="492"/>
      <c r="BQ283" s="492"/>
      <c r="BR283" s="492"/>
      <c r="BS283" s="492"/>
      <c r="BT283" s="492"/>
      <c r="BU283" s="492"/>
      <c r="BV283" s="492"/>
      <c r="BW283" s="492"/>
      <c r="BX283" s="492"/>
      <c r="BY283" s="492"/>
      <c r="BZ283" s="492"/>
      <c r="CA283" s="492"/>
      <c r="CB283" s="492"/>
      <c r="CC283" s="492"/>
      <c r="CD283" s="492"/>
      <c r="CE283" s="492"/>
      <c r="CF283" s="492"/>
      <c r="CG283" s="494"/>
      <c r="CH283" s="492"/>
      <c r="CI283" s="492"/>
      <c r="CJ283" s="492"/>
      <c r="CK283" s="492"/>
      <c r="CL283" s="492"/>
      <c r="CM283" s="492"/>
      <c r="CN283" s="492"/>
      <c r="CO283" s="492"/>
      <c r="CP283" s="492"/>
      <c r="CQ283" s="492"/>
      <c r="CR283" s="492" t="s">
        <v>125</v>
      </c>
    </row>
    <row r="284" spans="1:96" ht="73.400000000000006" customHeight="1">
      <c r="A284" s="492">
        <v>2500463771</v>
      </c>
      <c r="B284" s="493" t="s">
        <v>1764</v>
      </c>
      <c r="C284" s="494" t="s">
        <v>97</v>
      </c>
      <c r="D284" s="553">
        <v>45819</v>
      </c>
      <c r="E284" s="496" t="s">
        <v>127</v>
      </c>
      <c r="F284" s="496" t="s">
        <v>100</v>
      </c>
      <c r="G284" s="497" t="s">
        <v>1765</v>
      </c>
      <c r="H284" s="1139"/>
      <c r="I284" s="1139"/>
      <c r="J284" s="497" t="s">
        <v>162</v>
      </c>
      <c r="K284" s="493" t="s">
        <v>103</v>
      </c>
      <c r="L284" s="492" t="s">
        <v>104</v>
      </c>
      <c r="M284" s="498">
        <v>45821</v>
      </c>
      <c r="N284" s="492" t="s">
        <v>105</v>
      </c>
      <c r="O284" s="493" t="s">
        <v>1766</v>
      </c>
      <c r="P284" s="494" t="s">
        <v>1767</v>
      </c>
      <c r="Q284" s="494" t="s">
        <v>202</v>
      </c>
      <c r="R284" s="494" t="s">
        <v>123</v>
      </c>
      <c r="S284" s="492" t="str">
        <f>_xlfn.XLOOKUP($A284,GCPJ,DEFESA,"N/D",0,-1)</f>
        <v>N/D</v>
      </c>
      <c r="T284" s="495" t="str">
        <f>_xlfn.XLOOKUP($A284,GCPJ,DATA,"N/D",0,-1)</f>
        <v>N/D</v>
      </c>
      <c r="U284" s="499" t="str">
        <f t="shared" si="36"/>
        <v>N/D</v>
      </c>
      <c r="V284" s="494"/>
      <c r="W284" s="494"/>
      <c r="X284" s="494"/>
      <c r="Y284" s="494"/>
      <c r="Z284" s="1154"/>
      <c r="AA284" s="494"/>
      <c r="AB284" s="493"/>
      <c r="AC284" s="494"/>
      <c r="AD284" s="494"/>
      <c r="AE284" s="494"/>
      <c r="AF284" s="494"/>
      <c r="AG284" s="492"/>
      <c r="AH284" s="778"/>
      <c r="AI284" s="492"/>
      <c r="AJ284" s="492"/>
      <c r="AK284" s="494"/>
      <c r="AL284" s="494"/>
      <c r="AM284" s="492"/>
      <c r="AN284" s="492"/>
      <c r="AO284" s="492" t="s">
        <v>124</v>
      </c>
      <c r="AP284" s="492"/>
      <c r="AQ284" s="492"/>
      <c r="AR284" s="492"/>
      <c r="AS284" s="492"/>
      <c r="AT284" s="492"/>
      <c r="AU284" s="492"/>
      <c r="AV284" s="492"/>
      <c r="AW284" s="492"/>
      <c r="AX284" s="492"/>
      <c r="AY284" s="492"/>
      <c r="AZ284" s="492"/>
      <c r="BA284" s="492"/>
      <c r="BB284" s="492"/>
      <c r="BC284" s="492"/>
      <c r="BD284" s="492"/>
      <c r="BE284" s="492"/>
      <c r="BF284" s="492"/>
      <c r="BG284" s="492"/>
      <c r="BH284" s="492"/>
      <c r="BI284" s="492"/>
      <c r="BJ284" s="492"/>
      <c r="BK284" s="492"/>
      <c r="BL284" s="492"/>
      <c r="BM284" s="492"/>
      <c r="BN284" s="492"/>
      <c r="BO284" s="492"/>
      <c r="BP284" s="492"/>
      <c r="BQ284" s="492"/>
      <c r="BR284" s="492"/>
      <c r="BS284" s="492"/>
      <c r="BT284" s="492"/>
      <c r="BU284" s="492"/>
      <c r="BV284" s="492"/>
      <c r="BW284" s="492"/>
      <c r="BX284" s="492"/>
      <c r="BY284" s="492"/>
      <c r="BZ284" s="492"/>
      <c r="CA284" s="492"/>
      <c r="CB284" s="492"/>
      <c r="CC284" s="492"/>
      <c r="CD284" s="492"/>
      <c r="CE284" s="492"/>
      <c r="CF284" s="492"/>
      <c r="CG284" s="494"/>
      <c r="CH284" s="492"/>
      <c r="CI284" s="492"/>
      <c r="CJ284" s="492"/>
      <c r="CK284" s="492"/>
      <c r="CL284" s="492"/>
      <c r="CM284" s="492"/>
      <c r="CN284" s="492"/>
      <c r="CO284" s="492"/>
      <c r="CP284" s="492"/>
      <c r="CQ284" s="492"/>
      <c r="CR284" s="492" t="s">
        <v>125</v>
      </c>
    </row>
    <row r="285" spans="1:96" s="492" customFormat="1" ht="72" customHeight="1">
      <c r="A285" s="22">
        <v>1400149396</v>
      </c>
      <c r="B285" s="49" t="s">
        <v>1768</v>
      </c>
      <c r="C285" s="19" t="s">
        <v>145</v>
      </c>
      <c r="D285" s="18">
        <v>41694</v>
      </c>
      <c r="E285" s="1" t="s">
        <v>100</v>
      </c>
      <c r="F285" s="3" t="s">
        <v>122</v>
      </c>
      <c r="G285" s="20" t="s">
        <v>1769</v>
      </c>
      <c r="H285" s="50"/>
      <c r="I285" s="50"/>
      <c r="J285" s="19" t="s">
        <v>284</v>
      </c>
      <c r="K285" s="90" t="s">
        <v>1362</v>
      </c>
      <c r="L285" s="3" t="s">
        <v>104</v>
      </c>
      <c r="M285" s="44"/>
      <c r="N285" s="3" t="s">
        <v>138</v>
      </c>
      <c r="O285" s="90" t="s">
        <v>1770</v>
      </c>
      <c r="P285" s="3" t="s">
        <v>1771</v>
      </c>
      <c r="Q285" s="3" t="s">
        <v>1772</v>
      </c>
      <c r="R285" s="1" t="s">
        <v>219</v>
      </c>
      <c r="S285" s="5" t="str">
        <f>_xlfn.XLOOKUP($A285,GCPJ,DEFESA,"N/D",0,-1)</f>
        <v>N/D</v>
      </c>
      <c r="T285" s="6" t="str">
        <f>_xlfn.XLOOKUP($A285,GCPJ,DATA,"N/D",0,-1)</f>
        <v>N/D</v>
      </c>
      <c r="U285" s="224" t="str">
        <f t="shared" si="36"/>
        <v>N/D</v>
      </c>
      <c r="V285" s="2"/>
      <c r="W285" s="2"/>
      <c r="X285" s="2"/>
      <c r="Y285" s="2"/>
      <c r="Z285" s="1155"/>
      <c r="AA285" s="2"/>
      <c r="AB285" s="48"/>
      <c r="AC285" s="2"/>
      <c r="AD285" s="2"/>
      <c r="AE285" s="2"/>
      <c r="AF285" s="2"/>
      <c r="AG285" s="5"/>
      <c r="AH285" s="5"/>
      <c r="AI285" s="5"/>
      <c r="AJ285" s="5"/>
      <c r="AK285" s="2"/>
      <c r="AL285" s="2"/>
      <c r="AM285" s="5"/>
      <c r="AN285" s="5"/>
      <c r="AO285" s="5"/>
      <c r="AP285" s="5"/>
      <c r="AQ285" s="1"/>
      <c r="AR285" s="1"/>
      <c r="AS285" s="1"/>
      <c r="AT285" s="1"/>
      <c r="AU285" s="1"/>
      <c r="AV285" s="1"/>
      <c r="AW285" s="1"/>
      <c r="AX285" s="1"/>
      <c r="AY285" s="2"/>
      <c r="AZ285" s="2"/>
      <c r="BA285" s="2"/>
      <c r="BB285" s="1"/>
      <c r="BC285" s="1"/>
      <c r="BD285" s="1"/>
      <c r="BE285" s="1"/>
      <c r="BF285" s="1"/>
      <c r="BG285" s="1"/>
      <c r="BH285" s="1"/>
      <c r="BI285" s="1"/>
      <c r="BJ285" s="1"/>
      <c r="BK285" s="1"/>
      <c r="BL285" s="2"/>
      <c r="BM285" s="2"/>
      <c r="BN285" s="2"/>
      <c r="BO285" s="2"/>
      <c r="BP285" s="2"/>
      <c r="BQ285" s="2"/>
      <c r="BR285" s="2"/>
      <c r="BS285" s="2"/>
      <c r="BT285" s="2"/>
      <c r="BU285" s="1"/>
      <c r="BV285" s="2"/>
      <c r="BW285" s="2"/>
      <c r="BX285" s="2"/>
      <c r="BY285" s="2"/>
      <c r="BZ285" s="2"/>
      <c r="CA285" s="2"/>
      <c r="CB285" s="2"/>
      <c r="CC285" s="2"/>
      <c r="CD285" s="2"/>
      <c r="CE285" s="2"/>
      <c r="CF285" s="2"/>
      <c r="CG285" s="2"/>
      <c r="CH285" s="2"/>
      <c r="CI285" s="2"/>
      <c r="CJ285" s="2"/>
      <c r="CK285" s="2"/>
      <c r="CL285" s="2"/>
      <c r="CM285" s="2"/>
      <c r="CN285" s="2"/>
      <c r="CO285" s="2"/>
      <c r="CP285" s="2"/>
      <c r="CQ285" s="2"/>
      <c r="CR285" s="5" t="s">
        <v>113</v>
      </c>
    </row>
    <row r="286" spans="1:96" s="288" customFormat="1" ht="45" customHeight="1">
      <c r="A286" s="492">
        <v>2400870067</v>
      </c>
      <c r="B286" s="493" t="s">
        <v>1773</v>
      </c>
      <c r="C286" s="494" t="s">
        <v>1155</v>
      </c>
      <c r="D286" s="18">
        <v>45587</v>
      </c>
      <c r="E286" s="496" t="s">
        <v>100</v>
      </c>
      <c r="F286" s="496" t="s">
        <v>122</v>
      </c>
      <c r="G286" s="497" t="s">
        <v>1774</v>
      </c>
      <c r="H286" s="242" t="s">
        <v>1775</v>
      </c>
      <c r="I286" s="242" t="s">
        <v>1776</v>
      </c>
      <c r="J286" s="497" t="s">
        <v>118</v>
      </c>
      <c r="K286" s="493" t="s">
        <v>1179</v>
      </c>
      <c r="L286" s="5" t="s">
        <v>104</v>
      </c>
      <c r="M286" s="498">
        <v>45589</v>
      </c>
      <c r="N286" s="492" t="s">
        <v>138</v>
      </c>
      <c r="O286" s="493" t="s">
        <v>1777</v>
      </c>
      <c r="P286" s="494" t="s">
        <v>1778</v>
      </c>
      <c r="Q286" s="17" t="s">
        <v>1779</v>
      </c>
      <c r="R286" s="494" t="s">
        <v>123</v>
      </c>
      <c r="S286" s="492" t="str">
        <f>_xlfn.XLOOKUP($A286,GCPJ,DEFESA,"N/D",0,-1)</f>
        <v>N/D</v>
      </c>
      <c r="T286" s="495" t="str">
        <f>_xlfn.XLOOKUP($A286,GCPJ,DATA,"N/D",0,-1)</f>
        <v>N/D</v>
      </c>
      <c r="U286" s="499" t="str">
        <f t="shared" si="36"/>
        <v>N/D</v>
      </c>
      <c r="V286" s="494"/>
      <c r="W286" s="2"/>
      <c r="X286" s="2"/>
      <c r="Y286" s="2"/>
      <c r="Z286" s="1155"/>
      <c r="AA286" s="2"/>
      <c r="AB286" s="48"/>
      <c r="AC286" s="2"/>
      <c r="AD286" s="2"/>
      <c r="AE286" s="2"/>
      <c r="AF286" s="2"/>
      <c r="AG286" s="492"/>
      <c r="AH286" s="492"/>
      <c r="AI286" s="492"/>
      <c r="AJ286" s="492"/>
      <c r="AK286" s="494"/>
      <c r="AL286" s="494"/>
      <c r="AM286" s="492"/>
      <c r="AN286" s="492"/>
      <c r="AO286" s="492" t="s">
        <v>124</v>
      </c>
      <c r="AP286" s="492"/>
      <c r="AQ286" s="492"/>
      <c r="AR286" s="492"/>
      <c r="AS286" s="492"/>
      <c r="AT286" s="492"/>
      <c r="AU286" s="492"/>
      <c r="AV286" s="492"/>
      <c r="AW286" s="492"/>
      <c r="AX286" s="492"/>
      <c r="AY286" s="492"/>
      <c r="AZ286" s="492"/>
      <c r="BA286" s="492"/>
      <c r="BB286" s="492"/>
      <c r="BC286" s="492"/>
      <c r="BD286" s="492"/>
      <c r="BE286" s="492"/>
      <c r="BF286" s="492"/>
      <c r="BG286" s="492"/>
      <c r="BH286" s="492"/>
      <c r="BI286" s="492"/>
      <c r="BJ286" s="492"/>
      <c r="BK286" s="492"/>
      <c r="BL286" s="492"/>
      <c r="BM286" s="492"/>
      <c r="BN286" s="492"/>
      <c r="BO286" s="492"/>
      <c r="BP286" s="492"/>
      <c r="BQ286" s="492"/>
      <c r="BR286" s="492"/>
      <c r="BS286" s="492"/>
      <c r="BT286" s="492"/>
      <c r="BU286" s="492"/>
      <c r="BV286" s="492"/>
      <c r="BW286" s="492"/>
      <c r="BX286" s="492"/>
      <c r="BY286" s="492"/>
      <c r="BZ286" s="492"/>
      <c r="CA286" s="492"/>
      <c r="CB286" s="492"/>
      <c r="CC286" s="492"/>
      <c r="CD286" s="492"/>
      <c r="CE286" s="492"/>
      <c r="CF286" s="492"/>
      <c r="CG286" s="494"/>
      <c r="CH286" s="492"/>
      <c r="CI286" s="492"/>
      <c r="CJ286" s="492"/>
      <c r="CK286" s="492"/>
      <c r="CL286" s="492"/>
      <c r="CM286" s="492"/>
      <c r="CN286" s="492"/>
      <c r="CO286" s="492"/>
      <c r="CP286" s="492"/>
      <c r="CQ286" s="492"/>
      <c r="CR286" s="492" t="s">
        <v>125</v>
      </c>
    </row>
    <row r="287" spans="1:96" s="288" customFormat="1" ht="45" customHeight="1">
      <c r="A287" s="492">
        <v>2500115160</v>
      </c>
      <c r="B287" s="493" t="s">
        <v>1773</v>
      </c>
      <c r="C287" s="494" t="s">
        <v>1155</v>
      </c>
      <c r="D287" s="553">
        <v>45695</v>
      </c>
      <c r="E287" s="496" t="s">
        <v>100</v>
      </c>
      <c r="F287" s="496" t="s">
        <v>122</v>
      </c>
      <c r="G287" s="497" t="s">
        <v>1780</v>
      </c>
      <c r="H287" s="1139"/>
      <c r="I287" s="1139"/>
      <c r="J287" s="497" t="s">
        <v>118</v>
      </c>
      <c r="K287" s="493" t="s">
        <v>1179</v>
      </c>
      <c r="L287" s="492" t="s">
        <v>104</v>
      </c>
      <c r="M287" s="498">
        <v>45701</v>
      </c>
      <c r="N287" s="492" t="s">
        <v>138</v>
      </c>
      <c r="O287" s="493" t="s">
        <v>1777</v>
      </c>
      <c r="P287" s="494" t="s">
        <v>1781</v>
      </c>
      <c r="Q287" s="494" t="s">
        <v>122</v>
      </c>
      <c r="R287" s="494" t="s">
        <v>123</v>
      </c>
      <c r="S287" s="492" t="s">
        <v>210</v>
      </c>
      <c r="T287" s="495">
        <v>46120</v>
      </c>
      <c r="U287" s="499">
        <f t="shared" si="36"/>
        <v>0.67361111111111116</v>
      </c>
      <c r="V287" s="494"/>
      <c r="W287" s="494"/>
      <c r="X287" s="494"/>
      <c r="Y287" s="494"/>
      <c r="Z287" s="1299" t="s">
        <v>1782</v>
      </c>
      <c r="AA287" s="494" t="s">
        <v>1783</v>
      </c>
      <c r="AB287" s="493" t="s">
        <v>1784</v>
      </c>
      <c r="AC287" s="494"/>
      <c r="AD287" s="494" t="s">
        <v>1785</v>
      </c>
      <c r="AE287" s="494"/>
      <c r="AF287" s="494"/>
      <c r="AG287" s="492"/>
      <c r="AH287" s="492"/>
      <c r="AI287" s="492"/>
      <c r="AJ287" s="492"/>
      <c r="AK287" s="494"/>
      <c r="AL287" s="494"/>
      <c r="AM287" s="492"/>
      <c r="AN287" s="492"/>
      <c r="AO287" s="492" t="s">
        <v>124</v>
      </c>
      <c r="AP287" s="492"/>
      <c r="AQ287" s="492" t="s">
        <v>124</v>
      </c>
      <c r="AR287" s="492"/>
      <c r="AS287" s="492" t="s">
        <v>124</v>
      </c>
      <c r="AT287" s="492" t="s">
        <v>124</v>
      </c>
      <c r="AU287" s="492" t="s">
        <v>124</v>
      </c>
      <c r="AV287" s="492"/>
      <c r="AW287" s="492"/>
      <c r="AX287" s="492"/>
      <c r="AY287" s="492"/>
      <c r="AZ287" s="492"/>
      <c r="BA287" s="492" t="s">
        <v>124</v>
      </c>
      <c r="BB287" s="492"/>
      <c r="BC287" s="492" t="s">
        <v>124</v>
      </c>
      <c r="BD287" s="492"/>
      <c r="BE287" s="492"/>
      <c r="BF287" s="492"/>
      <c r="BG287" s="492"/>
      <c r="BH287" s="492"/>
      <c r="BI287" s="492"/>
      <c r="BJ287" s="492"/>
      <c r="BK287" s="492"/>
      <c r="BL287" s="492" t="s">
        <v>124</v>
      </c>
      <c r="BM287" s="492"/>
      <c r="BN287" s="492"/>
      <c r="BO287" s="492"/>
      <c r="BP287" s="492"/>
      <c r="BQ287" s="492"/>
      <c r="BR287" s="492"/>
      <c r="BS287" s="492"/>
      <c r="BT287" s="492"/>
      <c r="BU287" s="492" t="s">
        <v>124</v>
      </c>
      <c r="BV287" s="492"/>
      <c r="BW287" s="492"/>
      <c r="BX287" s="492"/>
      <c r="BY287" s="492"/>
      <c r="BZ287" s="492"/>
      <c r="CA287" s="492"/>
      <c r="CB287" s="492"/>
      <c r="CC287" s="492" t="s">
        <v>124</v>
      </c>
      <c r="CD287" s="492"/>
      <c r="CE287" s="492"/>
      <c r="CF287" s="492"/>
      <c r="CG287" s="494" t="s">
        <v>1786</v>
      </c>
      <c r="CH287" s="492"/>
      <c r="CI287" s="492"/>
      <c r="CJ287" s="492"/>
      <c r="CK287" s="492"/>
      <c r="CL287" s="492"/>
      <c r="CM287" s="492"/>
      <c r="CN287" s="492"/>
      <c r="CO287" s="492"/>
      <c r="CP287" s="492"/>
      <c r="CQ287" s="492"/>
      <c r="CR287" s="492" t="s">
        <v>125</v>
      </c>
    </row>
    <row r="288" spans="1:96" s="503" customFormat="1" ht="53.15" customHeight="1">
      <c r="A288" s="492">
        <v>2400924289</v>
      </c>
      <c r="B288" s="493" t="s">
        <v>1787</v>
      </c>
      <c r="C288" s="494" t="s">
        <v>97</v>
      </c>
      <c r="D288" s="18">
        <v>45610</v>
      </c>
      <c r="E288" s="496" t="s">
        <v>197</v>
      </c>
      <c r="F288" s="494" t="s">
        <v>221</v>
      </c>
      <c r="G288" s="497" t="s">
        <v>1788</v>
      </c>
      <c r="H288" s="1139"/>
      <c r="I288" s="1139"/>
      <c r="J288" s="497" t="s">
        <v>118</v>
      </c>
      <c r="K288" s="493" t="s">
        <v>130</v>
      </c>
      <c r="L288" s="492" t="s">
        <v>104</v>
      </c>
      <c r="M288" s="498">
        <v>45615</v>
      </c>
      <c r="N288" s="492" t="s">
        <v>105</v>
      </c>
      <c r="O288" s="493" t="s">
        <v>1789</v>
      </c>
      <c r="P288" s="494" t="s">
        <v>1790</v>
      </c>
      <c r="Q288" s="494" t="s">
        <v>202</v>
      </c>
      <c r="R288" s="494" t="s">
        <v>109</v>
      </c>
      <c r="S288" s="492" t="str">
        <f t="shared" ref="S288:S294" si="37">_xlfn.XLOOKUP($A288,GCPJ,DEFESA,"N/D",0,-1)</f>
        <v>N/D</v>
      </c>
      <c r="T288" s="495" t="str">
        <f t="shared" ref="T288:T296" si="38">_xlfn.XLOOKUP($A288,GCPJ,DATA,"N/D",0,-1)</f>
        <v>N/D</v>
      </c>
      <c r="U288" s="499" t="str">
        <f t="shared" si="36"/>
        <v>N/D</v>
      </c>
      <c r="V288" s="494"/>
      <c r="W288" s="494"/>
      <c r="X288" s="494"/>
      <c r="Y288" s="494"/>
      <c r="Z288" s="1154"/>
      <c r="AA288" s="494"/>
      <c r="AB288" s="493"/>
      <c r="AC288" s="494"/>
      <c r="AD288" s="494"/>
      <c r="AE288" s="494"/>
      <c r="AF288" s="494"/>
      <c r="AG288" s="492"/>
      <c r="AH288" s="492"/>
      <c r="AI288" s="492"/>
      <c r="AJ288" s="492"/>
      <c r="AK288" s="494"/>
      <c r="AL288" s="494"/>
      <c r="AM288" s="492"/>
      <c r="AN288" s="492"/>
      <c r="AO288" s="492" t="s">
        <v>124</v>
      </c>
      <c r="AP288" s="492"/>
      <c r="AQ288" s="492"/>
      <c r="AR288" s="492"/>
      <c r="AS288" s="492"/>
      <c r="AT288" s="492"/>
      <c r="AU288" s="492"/>
      <c r="AV288" s="492"/>
      <c r="AW288" s="492"/>
      <c r="AX288" s="492"/>
      <c r="AY288" s="492"/>
      <c r="AZ288" s="492"/>
      <c r="BA288" s="492"/>
      <c r="BB288" s="492"/>
      <c r="BC288" s="492"/>
      <c r="BD288" s="492"/>
      <c r="BE288" s="492"/>
      <c r="BF288" s="492"/>
      <c r="BG288" s="492"/>
      <c r="BH288" s="492"/>
      <c r="BI288" s="492"/>
      <c r="BJ288" s="492"/>
      <c r="BK288" s="492"/>
      <c r="BL288" s="492"/>
      <c r="BM288" s="492"/>
      <c r="BN288" s="492"/>
      <c r="BO288" s="492"/>
      <c r="BP288" s="492"/>
      <c r="BQ288" s="492"/>
      <c r="BR288" s="492"/>
      <c r="BS288" s="492"/>
      <c r="BT288" s="492"/>
      <c r="BU288" s="492"/>
      <c r="BV288" s="492"/>
      <c r="BW288" s="492"/>
      <c r="BX288" s="492"/>
      <c r="BY288" s="492"/>
      <c r="BZ288" s="492"/>
      <c r="CA288" s="492"/>
      <c r="CB288" s="492"/>
      <c r="CC288" s="492"/>
      <c r="CD288" s="492"/>
      <c r="CE288" s="492"/>
      <c r="CF288" s="492"/>
      <c r="CG288" s="494"/>
      <c r="CH288" s="492"/>
      <c r="CI288" s="492"/>
      <c r="CJ288" s="492"/>
      <c r="CK288" s="492"/>
      <c r="CL288" s="492"/>
      <c r="CM288" s="492"/>
      <c r="CN288" s="492"/>
      <c r="CO288" s="492"/>
      <c r="CP288" s="492"/>
      <c r="CQ288" s="492"/>
      <c r="CR288" s="492" t="s">
        <v>125</v>
      </c>
    </row>
    <row r="289" spans="1:96" s="288" customFormat="1" ht="54.65" customHeight="1">
      <c r="A289" s="5">
        <v>2300744912</v>
      </c>
      <c r="B289" s="48" t="s">
        <v>1791</v>
      </c>
      <c r="C289" s="2" t="s">
        <v>97</v>
      </c>
      <c r="D289" s="18">
        <v>45153</v>
      </c>
      <c r="E289" s="1" t="s">
        <v>339</v>
      </c>
      <c r="F289" s="2" t="s">
        <v>340</v>
      </c>
      <c r="G289" s="21" t="s">
        <v>1792</v>
      </c>
      <c r="H289" s="242"/>
      <c r="I289" s="242"/>
      <c r="J289" s="21" t="s">
        <v>502</v>
      </c>
      <c r="K289" s="48" t="s">
        <v>103</v>
      </c>
      <c r="L289" s="5" t="s">
        <v>104</v>
      </c>
      <c r="M289" s="47">
        <v>45167</v>
      </c>
      <c r="N289" s="5" t="s">
        <v>105</v>
      </c>
      <c r="O289" s="48" t="s">
        <v>1793</v>
      </c>
      <c r="P289" s="2" t="s">
        <v>1794</v>
      </c>
      <c r="Q289" s="2" t="s">
        <v>1795</v>
      </c>
      <c r="R289" s="2" t="s">
        <v>109</v>
      </c>
      <c r="S289" s="5" t="str">
        <f t="shared" si="37"/>
        <v>N/D</v>
      </c>
      <c r="T289" s="6" t="str">
        <f t="shared" si="38"/>
        <v>N/D</v>
      </c>
      <c r="U289" s="224" t="str">
        <f t="shared" si="36"/>
        <v>N/D</v>
      </c>
      <c r="V289" s="2"/>
      <c r="W289" s="2"/>
      <c r="X289" s="2"/>
      <c r="Y289" s="2"/>
      <c r="Z289" s="680"/>
      <c r="AA289" s="2"/>
      <c r="AB289" s="48"/>
      <c r="AC289" s="2"/>
      <c r="AD289" s="2"/>
      <c r="AE289" s="2"/>
      <c r="AF289" s="2"/>
      <c r="AG289" s="5"/>
      <c r="AH289" s="5"/>
      <c r="AI289" s="5"/>
      <c r="AJ289" s="5"/>
      <c r="AK289" s="2"/>
      <c r="AL289" s="2"/>
      <c r="AM289" s="5"/>
      <c r="AN289" s="5"/>
      <c r="AO289" s="5" t="s">
        <v>124</v>
      </c>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2"/>
      <c r="CH289" s="5"/>
      <c r="CI289" s="5"/>
      <c r="CJ289" s="5"/>
      <c r="CK289" s="5"/>
      <c r="CL289" s="5"/>
      <c r="CM289" s="5"/>
      <c r="CN289" s="5"/>
      <c r="CO289" s="5"/>
      <c r="CP289" s="5"/>
      <c r="CQ289" s="5"/>
      <c r="CR289" s="5" t="s">
        <v>125</v>
      </c>
    </row>
    <row r="290" spans="1:96" ht="49.4" customHeight="1">
      <c r="A290" s="492">
        <v>2400986131</v>
      </c>
      <c r="B290" s="493" t="s">
        <v>1796</v>
      </c>
      <c r="C290" s="494" t="s">
        <v>1797</v>
      </c>
      <c r="D290" s="553">
        <v>45633</v>
      </c>
      <c r="E290" s="496" t="s">
        <v>1798</v>
      </c>
      <c r="F290" s="496" t="s">
        <v>1799</v>
      </c>
      <c r="G290" s="497" t="s">
        <v>1800</v>
      </c>
      <c r="H290" s="1139"/>
      <c r="I290" s="1139"/>
      <c r="J290" s="497" t="s">
        <v>502</v>
      </c>
      <c r="K290" s="493" t="s">
        <v>103</v>
      </c>
      <c r="L290" s="492" t="s">
        <v>104</v>
      </c>
      <c r="M290" s="498">
        <v>45636</v>
      </c>
      <c r="N290" s="492" t="s">
        <v>105</v>
      </c>
      <c r="O290" s="493" t="s">
        <v>1801</v>
      </c>
      <c r="P290" s="494" t="s">
        <v>1802</v>
      </c>
      <c r="Q290" s="494" t="s">
        <v>122</v>
      </c>
      <c r="R290" s="494" t="s">
        <v>123</v>
      </c>
      <c r="S290" s="492" t="str">
        <f t="shared" si="37"/>
        <v>N/D</v>
      </c>
      <c r="T290" s="495" t="str">
        <f t="shared" si="38"/>
        <v>N/D</v>
      </c>
      <c r="U290" s="499" t="str">
        <f t="shared" si="36"/>
        <v>N/D</v>
      </c>
      <c r="V290" s="494"/>
      <c r="W290" s="494"/>
      <c r="X290" s="494"/>
      <c r="Y290" s="494"/>
      <c r="Z290" s="1154"/>
      <c r="AA290" s="494"/>
      <c r="AB290" s="493"/>
      <c r="AC290" s="494"/>
      <c r="AD290" s="494"/>
      <c r="AE290" s="494"/>
      <c r="AF290" s="494"/>
      <c r="AG290" s="492"/>
      <c r="AH290" s="492"/>
      <c r="AI290" s="492"/>
      <c r="AJ290" s="492"/>
      <c r="AK290" s="494"/>
      <c r="AL290" s="494"/>
      <c r="AM290" s="492"/>
      <c r="AN290" s="492"/>
      <c r="AO290" s="492" t="s">
        <v>124</v>
      </c>
      <c r="AP290" s="492"/>
      <c r="AQ290" s="492"/>
      <c r="AR290" s="492"/>
      <c r="AS290" s="492"/>
      <c r="AT290" s="492"/>
      <c r="AU290" s="492"/>
      <c r="AV290" s="492"/>
      <c r="AW290" s="492"/>
      <c r="AX290" s="492"/>
      <c r="AY290" s="492"/>
      <c r="AZ290" s="492"/>
      <c r="BA290" s="492"/>
      <c r="BB290" s="492"/>
      <c r="BC290" s="492"/>
      <c r="BD290" s="492"/>
      <c r="BE290" s="492"/>
      <c r="BF290" s="492"/>
      <c r="BG290" s="492"/>
      <c r="BH290" s="492"/>
      <c r="BI290" s="492"/>
      <c r="BJ290" s="492"/>
      <c r="BK290" s="492"/>
      <c r="BL290" s="492"/>
      <c r="BM290" s="492"/>
      <c r="BN290" s="492"/>
      <c r="BO290" s="492"/>
      <c r="BP290" s="492"/>
      <c r="BQ290" s="492"/>
      <c r="BR290" s="492"/>
      <c r="BS290" s="492"/>
      <c r="BT290" s="492"/>
      <c r="BU290" s="492"/>
      <c r="BV290" s="492"/>
      <c r="BW290" s="492"/>
      <c r="BX290" s="492"/>
      <c r="BY290" s="492"/>
      <c r="BZ290" s="492"/>
      <c r="CA290" s="492"/>
      <c r="CB290" s="492"/>
      <c r="CC290" s="492"/>
      <c r="CD290" s="492"/>
      <c r="CE290" s="492"/>
      <c r="CF290" s="492"/>
      <c r="CG290" s="494"/>
      <c r="CH290" s="492"/>
      <c r="CI290" s="492"/>
      <c r="CJ290" s="492"/>
      <c r="CK290" s="492"/>
      <c r="CL290" s="492"/>
      <c r="CM290" s="492"/>
      <c r="CN290" s="492"/>
      <c r="CO290" s="492"/>
      <c r="CP290" s="492"/>
      <c r="CQ290" s="492"/>
      <c r="CR290" s="492" t="s">
        <v>125</v>
      </c>
    </row>
    <row r="291" spans="1:96" s="288" customFormat="1" ht="28.4" customHeight="1">
      <c r="A291" s="492">
        <v>2500644347</v>
      </c>
      <c r="B291" s="493" t="s">
        <v>1803</v>
      </c>
      <c r="C291" s="494" t="s">
        <v>97</v>
      </c>
      <c r="D291" s="553">
        <v>45881</v>
      </c>
      <c r="E291" s="496" t="s">
        <v>197</v>
      </c>
      <c r="F291" s="494" t="s">
        <v>221</v>
      </c>
      <c r="G291" s="497" t="s">
        <v>1804</v>
      </c>
      <c r="H291" s="1139"/>
      <c r="I291" s="1139"/>
      <c r="J291" s="497" t="s">
        <v>250</v>
      </c>
      <c r="K291" s="493" t="s">
        <v>103</v>
      </c>
      <c r="L291" s="492" t="s">
        <v>104</v>
      </c>
      <c r="M291" s="498">
        <v>45883</v>
      </c>
      <c r="N291" s="492" t="s">
        <v>105</v>
      </c>
      <c r="O291" s="493" t="s">
        <v>1805</v>
      </c>
      <c r="P291" s="494" t="s">
        <v>121</v>
      </c>
      <c r="Q291" s="494" t="s">
        <v>122</v>
      </c>
      <c r="R291" s="494" t="s">
        <v>123</v>
      </c>
      <c r="S291" s="492" t="str">
        <f t="shared" si="37"/>
        <v xml:space="preserve">PENDENTE </v>
      </c>
      <c r="T291" s="495">
        <f t="shared" si="38"/>
        <v>0</v>
      </c>
      <c r="U291" s="499">
        <f t="shared" si="36"/>
        <v>0.4548611111111111</v>
      </c>
      <c r="V291" s="494"/>
      <c r="W291" s="494"/>
      <c r="X291" s="494"/>
      <c r="Y291" s="494"/>
      <c r="Z291" s="1154"/>
      <c r="AA291" s="494"/>
      <c r="AB291" s="493"/>
      <c r="AC291" s="494"/>
      <c r="AD291" s="494"/>
      <c r="AE291" s="494"/>
      <c r="AF291" s="494"/>
      <c r="AG291" s="492"/>
      <c r="AH291" s="778"/>
      <c r="AI291" s="492"/>
      <c r="AJ291" s="492"/>
      <c r="AK291" s="494"/>
      <c r="AL291" s="494"/>
      <c r="AM291" s="492"/>
      <c r="AN291" s="694"/>
      <c r="AO291" s="492" t="s">
        <v>124</v>
      </c>
      <c r="AP291" s="492"/>
      <c r="AQ291" s="492"/>
      <c r="AR291" s="492"/>
      <c r="AS291" s="492"/>
      <c r="AT291" s="492"/>
      <c r="AU291" s="492"/>
      <c r="AV291" s="492"/>
      <c r="AW291" s="492"/>
      <c r="AX291" s="492"/>
      <c r="AY291" s="492"/>
      <c r="AZ291" s="492"/>
      <c r="BA291" s="492"/>
      <c r="BB291" s="492"/>
      <c r="BC291" s="492"/>
      <c r="BD291" s="492"/>
      <c r="BE291" s="492"/>
      <c r="BF291" s="492"/>
      <c r="BG291" s="492"/>
      <c r="BH291" s="492"/>
      <c r="BI291" s="492"/>
      <c r="BJ291" s="492"/>
      <c r="BK291" s="492"/>
      <c r="BL291" s="492"/>
      <c r="BM291" s="492"/>
      <c r="BN291" s="492"/>
      <c r="BO291" s="492"/>
      <c r="BP291" s="492"/>
      <c r="BQ291" s="492"/>
      <c r="BR291" s="492"/>
      <c r="BS291" s="492"/>
      <c r="BT291" s="492"/>
      <c r="BU291" s="492"/>
      <c r="BV291" s="492"/>
      <c r="BW291" s="492"/>
      <c r="BX291" s="492"/>
      <c r="BY291" s="492"/>
      <c r="BZ291" s="492"/>
      <c r="CA291" s="492"/>
      <c r="CB291" s="492"/>
      <c r="CC291" s="492"/>
      <c r="CD291" s="492"/>
      <c r="CE291" s="492"/>
      <c r="CF291" s="492"/>
      <c r="CG291" s="494"/>
      <c r="CH291" s="492"/>
      <c r="CI291" s="492"/>
      <c r="CJ291" s="492"/>
      <c r="CK291" s="492"/>
      <c r="CL291" s="492"/>
      <c r="CM291" s="492"/>
      <c r="CN291" s="492"/>
      <c r="CO291" s="492"/>
      <c r="CP291" s="492"/>
      <c r="CQ291" s="492"/>
      <c r="CR291" s="492" t="s">
        <v>125</v>
      </c>
    </row>
    <row r="292" spans="1:96" ht="45" customHeight="1">
      <c r="A292" s="492">
        <v>2500368503</v>
      </c>
      <c r="B292" s="493" t="s">
        <v>1806</v>
      </c>
      <c r="C292" s="494" t="s">
        <v>97</v>
      </c>
      <c r="D292" s="553">
        <v>45791</v>
      </c>
      <c r="E292" s="496" t="s">
        <v>197</v>
      </c>
      <c r="F292" s="496" t="s">
        <v>182</v>
      </c>
      <c r="G292" s="497" t="s">
        <v>1807</v>
      </c>
      <c r="H292" s="1139"/>
      <c r="I292" s="1139"/>
      <c r="J292" s="497" t="s">
        <v>118</v>
      </c>
      <c r="K292" s="493" t="s">
        <v>1808</v>
      </c>
      <c r="L292" s="492" t="s">
        <v>104</v>
      </c>
      <c r="M292" s="498">
        <v>45792</v>
      </c>
      <c r="N292" s="492" t="s">
        <v>105</v>
      </c>
      <c r="O292" s="493" t="s">
        <v>1809</v>
      </c>
      <c r="P292" s="494" t="s">
        <v>272</v>
      </c>
      <c r="Q292" s="494" t="s">
        <v>202</v>
      </c>
      <c r="R292" s="494" t="s">
        <v>109</v>
      </c>
      <c r="S292" s="492" t="str">
        <f t="shared" si="37"/>
        <v>N/D</v>
      </c>
      <c r="T292" s="495" t="str">
        <f t="shared" si="38"/>
        <v>N/D</v>
      </c>
      <c r="U292" s="499" t="str">
        <f t="shared" si="36"/>
        <v>N/D</v>
      </c>
      <c r="V292" s="494"/>
      <c r="W292" s="494"/>
      <c r="X292" s="494"/>
      <c r="Y292" s="494"/>
      <c r="Z292" s="1291"/>
      <c r="AA292" s="494"/>
      <c r="AB292" s="493"/>
      <c r="AC292" s="494"/>
      <c r="AD292" s="494"/>
      <c r="AE292" s="494"/>
      <c r="AF292" s="494"/>
      <c r="AG292" s="492"/>
      <c r="AH292" s="778"/>
      <c r="AI292" s="492"/>
      <c r="AJ292" s="492"/>
      <c r="AK292" s="494"/>
      <c r="AL292" s="494"/>
      <c r="AM292" s="492"/>
      <c r="AN292" s="492"/>
      <c r="AO292" s="492" t="s">
        <v>124</v>
      </c>
      <c r="AP292" s="492"/>
      <c r="AQ292" s="492"/>
      <c r="AR292" s="492"/>
      <c r="AS292" s="492"/>
      <c r="AT292" s="492"/>
      <c r="AU292" s="492"/>
      <c r="AV292" s="492"/>
      <c r="AW292" s="492"/>
      <c r="AX292" s="492"/>
      <c r="AY292" s="492"/>
      <c r="AZ292" s="492"/>
      <c r="BA292" s="492"/>
      <c r="BB292" s="492"/>
      <c r="BC292" s="492"/>
      <c r="BD292" s="492"/>
      <c r="BE292" s="492"/>
      <c r="BF292" s="492"/>
      <c r="BG292" s="492"/>
      <c r="BH292" s="492"/>
      <c r="BI292" s="492"/>
      <c r="BJ292" s="492"/>
      <c r="BK292" s="492"/>
      <c r="BL292" s="492"/>
      <c r="BM292" s="492"/>
      <c r="BN292" s="492"/>
      <c r="BO292" s="492"/>
      <c r="BP292" s="492"/>
      <c r="BQ292" s="492"/>
      <c r="BR292" s="492"/>
      <c r="BS292" s="492"/>
      <c r="BT292" s="492"/>
      <c r="BU292" s="492"/>
      <c r="BV292" s="492"/>
      <c r="BW292" s="492"/>
      <c r="BX292" s="492"/>
      <c r="BY292" s="492"/>
      <c r="BZ292" s="492"/>
      <c r="CA292" s="492"/>
      <c r="CB292" s="492"/>
      <c r="CC292" s="492"/>
      <c r="CD292" s="492"/>
      <c r="CE292" s="492"/>
      <c r="CF292" s="492"/>
      <c r="CG292" s="494"/>
      <c r="CH292" s="492"/>
      <c r="CI292" s="492"/>
      <c r="CJ292" s="492"/>
      <c r="CK292" s="492"/>
      <c r="CL292" s="492"/>
      <c r="CM292" s="492"/>
      <c r="CN292" s="492"/>
      <c r="CO292" s="492"/>
      <c r="CP292" s="492"/>
      <c r="CQ292" s="492"/>
      <c r="CR292" s="492" t="s">
        <v>125</v>
      </c>
    </row>
    <row r="293" spans="1:96" s="295" customFormat="1" ht="41.9" customHeight="1">
      <c r="A293" s="685">
        <v>2100227446</v>
      </c>
      <c r="B293" s="50" t="s">
        <v>1810</v>
      </c>
      <c r="C293" s="20" t="s">
        <v>97</v>
      </c>
      <c r="D293" s="360">
        <v>44263</v>
      </c>
      <c r="E293" s="3" t="s">
        <v>855</v>
      </c>
      <c r="F293" s="3" t="s">
        <v>100</v>
      </c>
      <c r="G293" s="20" t="s">
        <v>1811</v>
      </c>
      <c r="H293" s="50"/>
      <c r="I293" s="50"/>
      <c r="J293" s="20" t="s">
        <v>284</v>
      </c>
      <c r="K293" s="90" t="s">
        <v>270</v>
      </c>
      <c r="L293" s="3" t="s">
        <v>104</v>
      </c>
      <c r="M293" s="44"/>
      <c r="N293" s="3" t="s">
        <v>105</v>
      </c>
      <c r="O293" s="272" t="s">
        <v>271</v>
      </c>
      <c r="P293" s="3" t="s">
        <v>1812</v>
      </c>
      <c r="Q293" s="3" t="s">
        <v>202</v>
      </c>
      <c r="R293" s="4" t="s">
        <v>123</v>
      </c>
      <c r="S293" s="143" t="str">
        <f t="shared" si="37"/>
        <v>N/D</v>
      </c>
      <c r="T293" s="144" t="str">
        <f t="shared" si="38"/>
        <v>N/D</v>
      </c>
      <c r="U293" s="642" t="str">
        <f t="shared" si="36"/>
        <v>N/D</v>
      </c>
      <c r="V293" s="4"/>
      <c r="W293" s="4"/>
      <c r="X293" s="4"/>
      <c r="Y293" s="4"/>
      <c r="Z293" s="1310" t="s">
        <v>1813</v>
      </c>
      <c r="AA293" s="593" t="s">
        <v>1814</v>
      </c>
      <c r="AB293" s="593" t="s">
        <v>1815</v>
      </c>
      <c r="AC293" s="737"/>
      <c r="AD293" s="594" t="s">
        <v>1816</v>
      </c>
      <c r="AE293" s="4" t="s">
        <v>112</v>
      </c>
      <c r="AF293" s="2" t="s">
        <v>490</v>
      </c>
      <c r="AG293" s="143"/>
      <c r="AH293" s="143"/>
      <c r="AI293" s="143"/>
      <c r="AJ293" s="143"/>
      <c r="AK293" s="4"/>
      <c r="AL293" s="4"/>
      <c r="AM293" s="143"/>
      <c r="AN293" s="143"/>
      <c r="AO293" s="143"/>
      <c r="AP293" s="143"/>
      <c r="AQ293" s="3"/>
      <c r="AR293" s="3"/>
      <c r="AS293" s="3"/>
      <c r="AT293" s="3"/>
      <c r="AU293" s="3"/>
      <c r="AV293" s="3"/>
      <c r="AW293" s="3"/>
      <c r="AX293" s="3"/>
      <c r="AY293" s="4"/>
      <c r="AZ293" s="4"/>
      <c r="BA293" s="4"/>
      <c r="BB293" s="3"/>
      <c r="BC293" s="3"/>
      <c r="BD293" s="3"/>
      <c r="BE293" s="3"/>
      <c r="BF293" s="3"/>
      <c r="BG293" s="3"/>
      <c r="BH293" s="3"/>
      <c r="BI293" s="3"/>
      <c r="BJ293" s="3"/>
      <c r="BK293" s="3"/>
      <c r="BL293" s="4"/>
      <c r="BM293" s="4"/>
      <c r="BN293" s="4"/>
      <c r="BO293" s="4"/>
      <c r="BP293" s="4"/>
      <c r="BQ293" s="4"/>
      <c r="BR293" s="4"/>
      <c r="BS293" s="4"/>
      <c r="BT293" s="4"/>
      <c r="BU293" s="3"/>
      <c r="BV293" s="4"/>
      <c r="BW293" s="4"/>
      <c r="BX293" s="4"/>
      <c r="BY293" s="4"/>
      <c r="BZ293" s="4"/>
      <c r="CA293" s="4"/>
      <c r="CB293" s="4"/>
      <c r="CC293" s="4"/>
      <c r="CD293" s="4"/>
      <c r="CE293" s="4"/>
      <c r="CF293" s="4"/>
      <c r="CG293" s="4"/>
      <c r="CH293" s="4"/>
      <c r="CI293" s="4"/>
      <c r="CJ293" s="4"/>
      <c r="CK293" s="4"/>
      <c r="CL293" s="4"/>
      <c r="CM293" s="4"/>
      <c r="CN293" s="4"/>
      <c r="CO293" s="4"/>
      <c r="CP293" s="4"/>
      <c r="CQ293" s="4"/>
      <c r="CR293" s="143" t="s">
        <v>125</v>
      </c>
    </row>
    <row r="294" spans="1:96" s="288" customFormat="1" ht="80.150000000000006" customHeight="1">
      <c r="A294" s="22">
        <v>1400142252</v>
      </c>
      <c r="B294" s="50" t="s">
        <v>1817</v>
      </c>
      <c r="C294" s="19" t="s">
        <v>145</v>
      </c>
      <c r="D294" s="18">
        <v>41620</v>
      </c>
      <c r="E294" s="1" t="s">
        <v>100</v>
      </c>
      <c r="F294" s="1" t="s">
        <v>122</v>
      </c>
      <c r="G294" s="19" t="s">
        <v>1818</v>
      </c>
      <c r="H294" s="49" t="s">
        <v>1819</v>
      </c>
      <c r="I294" s="49"/>
      <c r="J294" s="19" t="s">
        <v>155</v>
      </c>
      <c r="K294" s="135" t="s">
        <v>103</v>
      </c>
      <c r="L294" s="3" t="s">
        <v>104</v>
      </c>
      <c r="M294" s="45"/>
      <c r="N294" s="1" t="s">
        <v>138</v>
      </c>
      <c r="O294" s="135" t="s">
        <v>291</v>
      </c>
      <c r="P294" s="1" t="s">
        <v>1820</v>
      </c>
      <c r="Q294" s="1" t="s">
        <v>1821</v>
      </c>
      <c r="R294" s="1" t="s">
        <v>219</v>
      </c>
      <c r="S294" s="5" t="str">
        <f t="shared" si="37"/>
        <v>N/D</v>
      </c>
      <c r="T294" s="6" t="str">
        <f t="shared" si="38"/>
        <v>N/D</v>
      </c>
      <c r="U294" s="224" t="str">
        <f t="shared" si="36"/>
        <v>N/D</v>
      </c>
      <c r="V294" s="2"/>
      <c r="W294" s="2"/>
      <c r="X294" s="2"/>
      <c r="Y294" s="2"/>
      <c r="Z294" s="1171" t="s">
        <v>1822</v>
      </c>
      <c r="AA294" s="2"/>
      <c r="AB294" s="48" t="s">
        <v>1823</v>
      </c>
      <c r="AC294" s="2"/>
      <c r="AD294" s="2" t="s">
        <v>1824</v>
      </c>
      <c r="AE294" s="2"/>
      <c r="AF294" s="4" t="s">
        <v>1825</v>
      </c>
      <c r="AG294" s="5"/>
      <c r="AH294" s="5"/>
      <c r="AI294" s="5"/>
      <c r="AJ294" s="5"/>
      <c r="AK294" s="2"/>
      <c r="AL294" s="2"/>
      <c r="AM294" s="5"/>
      <c r="AN294" s="5"/>
      <c r="AO294" s="5"/>
      <c r="AP294" s="5"/>
      <c r="AQ294" s="1"/>
      <c r="AR294" s="1"/>
      <c r="AS294" s="1"/>
      <c r="AT294" s="1"/>
      <c r="AU294" s="1"/>
      <c r="AV294" s="1"/>
      <c r="AW294" s="1"/>
      <c r="AX294" s="1"/>
      <c r="AY294" s="2"/>
      <c r="AZ294" s="2"/>
      <c r="BA294" s="2"/>
      <c r="BB294" s="1"/>
      <c r="BC294" s="1"/>
      <c r="BD294" s="1"/>
      <c r="BE294" s="1"/>
      <c r="BF294" s="1"/>
      <c r="BG294" s="1"/>
      <c r="BH294" s="1"/>
      <c r="BI294" s="1"/>
      <c r="BJ294" s="1"/>
      <c r="BK294" s="1"/>
      <c r="BL294" s="2"/>
      <c r="BM294" s="2"/>
      <c r="BN294" s="2"/>
      <c r="BO294" s="2"/>
      <c r="BP294" s="2"/>
      <c r="BQ294" s="2"/>
      <c r="BR294" s="2"/>
      <c r="BS294" s="2"/>
      <c r="BT294" s="2"/>
      <c r="BU294" s="1"/>
      <c r="BV294" s="2"/>
      <c r="BW294" s="2"/>
      <c r="BX294" s="2"/>
      <c r="BY294" s="2"/>
      <c r="BZ294" s="2"/>
      <c r="CA294" s="2"/>
      <c r="CB294" s="2"/>
      <c r="CC294" s="2"/>
      <c r="CD294" s="2"/>
      <c r="CE294" s="2"/>
      <c r="CF294" s="2"/>
      <c r="CG294" s="2"/>
      <c r="CH294" s="2"/>
      <c r="CI294" s="2"/>
      <c r="CJ294" s="2"/>
      <c r="CK294" s="2"/>
      <c r="CL294" s="2"/>
      <c r="CM294" s="2"/>
      <c r="CN294" s="2"/>
      <c r="CO294" s="2"/>
      <c r="CP294" s="2"/>
      <c r="CQ294" s="2"/>
      <c r="CR294" s="5" t="s">
        <v>113</v>
      </c>
    </row>
    <row r="295" spans="1:96" ht="55.4" customHeight="1">
      <c r="A295" s="5">
        <v>2400530746</v>
      </c>
      <c r="B295" s="48" t="s">
        <v>1826</v>
      </c>
      <c r="C295" s="2" t="s">
        <v>97</v>
      </c>
      <c r="D295" s="18">
        <v>45443</v>
      </c>
      <c r="E295" s="1" t="s">
        <v>197</v>
      </c>
      <c r="F295" s="1" t="s">
        <v>182</v>
      </c>
      <c r="G295" s="21" t="s">
        <v>1827</v>
      </c>
      <c r="J295" s="21" t="s">
        <v>118</v>
      </c>
      <c r="K295" s="48" t="s">
        <v>1125</v>
      </c>
      <c r="L295" s="5" t="s">
        <v>104</v>
      </c>
      <c r="M295" s="47">
        <v>45463</v>
      </c>
      <c r="N295" s="5" t="s">
        <v>105</v>
      </c>
      <c r="O295" s="48" t="s">
        <v>1828</v>
      </c>
      <c r="P295" s="2" t="s">
        <v>1829</v>
      </c>
      <c r="Q295" s="2" t="s">
        <v>108</v>
      </c>
      <c r="R295" s="2" t="s">
        <v>109</v>
      </c>
      <c r="S295" s="40" t="s">
        <v>403</v>
      </c>
      <c r="T295" s="6" t="str">
        <f t="shared" si="38"/>
        <v>N/D</v>
      </c>
      <c r="U295" s="224" t="str">
        <f t="shared" si="36"/>
        <v>N/D</v>
      </c>
      <c r="AH295" s="5"/>
      <c r="AN295" s="5"/>
      <c r="AO295" s="5" t="s">
        <v>124</v>
      </c>
      <c r="CR295" s="5" t="s">
        <v>125</v>
      </c>
    </row>
    <row r="296" spans="1:96" ht="55.4" customHeight="1">
      <c r="A296" s="5">
        <v>2400388505</v>
      </c>
      <c r="B296" s="48" t="s">
        <v>1830</v>
      </c>
      <c r="C296" s="2" t="s">
        <v>97</v>
      </c>
      <c r="D296" s="18">
        <v>45399</v>
      </c>
      <c r="E296" s="1" t="s">
        <v>197</v>
      </c>
      <c r="F296" s="1" t="s">
        <v>182</v>
      </c>
      <c r="G296" s="21" t="s">
        <v>1831</v>
      </c>
      <c r="J296" s="21" t="s">
        <v>118</v>
      </c>
      <c r="K296" s="48" t="s">
        <v>130</v>
      </c>
      <c r="L296" s="5" t="s">
        <v>104</v>
      </c>
      <c r="M296" s="47">
        <v>45411</v>
      </c>
      <c r="N296" s="5" t="s">
        <v>105</v>
      </c>
      <c r="O296" s="48" t="s">
        <v>1832</v>
      </c>
      <c r="P296" s="2" t="s">
        <v>1833</v>
      </c>
      <c r="Q296" s="3" t="s">
        <v>1834</v>
      </c>
      <c r="R296" s="2" t="s">
        <v>123</v>
      </c>
      <c r="S296" s="5" t="str">
        <f t="shared" ref="S296:S312" si="39">_xlfn.XLOOKUP($A296,GCPJ,DEFESA,"N/D",0,-1)</f>
        <v>N/D</v>
      </c>
      <c r="T296" s="6" t="str">
        <f t="shared" si="38"/>
        <v>N/D</v>
      </c>
      <c r="U296" s="224" t="str">
        <f t="shared" si="36"/>
        <v>N/D</v>
      </c>
      <c r="AH296" s="5"/>
      <c r="AN296" s="5"/>
      <c r="AO296" s="5" t="s">
        <v>124</v>
      </c>
      <c r="CR296" s="5" t="s">
        <v>125</v>
      </c>
    </row>
    <row r="297" spans="1:96" s="288" customFormat="1" ht="45.65" customHeight="1">
      <c r="A297" s="492">
        <v>2500569385</v>
      </c>
      <c r="B297" s="493" t="s">
        <v>1835</v>
      </c>
      <c r="C297" s="494" t="s">
        <v>1836</v>
      </c>
      <c r="D297" s="553">
        <v>45856</v>
      </c>
      <c r="E297" s="496" t="s">
        <v>100</v>
      </c>
      <c r="F297" s="496" t="s">
        <v>122</v>
      </c>
      <c r="G297" s="497" t="s">
        <v>1837</v>
      </c>
      <c r="H297" s="1139"/>
      <c r="I297" s="1139"/>
      <c r="J297" s="497" t="s">
        <v>162</v>
      </c>
      <c r="K297" s="493" t="s">
        <v>399</v>
      </c>
      <c r="L297" s="492" t="s">
        <v>104</v>
      </c>
      <c r="M297" s="498">
        <v>45859</v>
      </c>
      <c r="N297" s="492" t="s">
        <v>138</v>
      </c>
      <c r="O297" s="493" t="s">
        <v>172</v>
      </c>
      <c r="P297" s="494" t="s">
        <v>1838</v>
      </c>
      <c r="Q297" s="494" t="s">
        <v>122</v>
      </c>
      <c r="R297" s="494" t="s">
        <v>123</v>
      </c>
      <c r="S297" s="492" t="str">
        <f t="shared" si="39"/>
        <v>BAIXADA</v>
      </c>
      <c r="T297" s="495">
        <v>46083</v>
      </c>
      <c r="U297" s="499">
        <f t="shared" si="36"/>
        <v>0.35416666666666669</v>
      </c>
      <c r="V297" s="494"/>
      <c r="W297" s="494"/>
      <c r="X297" s="494"/>
      <c r="Y297" s="494"/>
      <c r="Z297" s="1163" t="s">
        <v>1839</v>
      </c>
      <c r="AA297" s="494" t="s">
        <v>416</v>
      </c>
      <c r="AB297" s="493" t="s">
        <v>1840</v>
      </c>
      <c r="AC297" s="494"/>
      <c r="AD297" s="494" t="s">
        <v>1841</v>
      </c>
      <c r="AE297" s="494"/>
      <c r="AF297" s="494"/>
      <c r="AG297" s="492"/>
      <c r="AH297" s="778"/>
      <c r="AI297" s="492"/>
      <c r="AJ297" s="492"/>
      <c r="AK297" s="494"/>
      <c r="AL297" s="494"/>
      <c r="AM297" s="492"/>
      <c r="AN297" s="694"/>
      <c r="AO297" s="492" t="s">
        <v>124</v>
      </c>
      <c r="AP297" s="492"/>
      <c r="AQ297" s="492" t="s">
        <v>143</v>
      </c>
      <c r="AR297" s="492"/>
      <c r="AS297" s="492" t="s">
        <v>143</v>
      </c>
      <c r="AT297" s="492" t="s">
        <v>143</v>
      </c>
      <c r="AU297" s="492" t="s">
        <v>143</v>
      </c>
      <c r="AV297" s="492"/>
      <c r="AW297" s="492"/>
      <c r="AX297" s="492"/>
      <c r="AY297" s="492"/>
      <c r="AZ297" s="492"/>
      <c r="BA297" s="492"/>
      <c r="BB297" s="492"/>
      <c r="BC297" s="492"/>
      <c r="BD297" s="492"/>
      <c r="BE297" s="492"/>
      <c r="BF297" s="492"/>
      <c r="BG297" s="492"/>
      <c r="BH297" s="492"/>
      <c r="BI297" s="492"/>
      <c r="BJ297" s="492"/>
      <c r="BK297" s="492"/>
      <c r="BL297" s="492" t="s">
        <v>143</v>
      </c>
      <c r="BM297" s="492"/>
      <c r="BN297" s="492"/>
      <c r="BO297" s="492"/>
      <c r="BP297" s="492"/>
      <c r="BQ297" s="492"/>
      <c r="BR297" s="492"/>
      <c r="BS297" s="492" t="s">
        <v>143</v>
      </c>
      <c r="BT297" s="492" t="s">
        <v>143</v>
      </c>
      <c r="BU297" s="492" t="s">
        <v>143</v>
      </c>
      <c r="BV297" s="492" t="s">
        <v>143</v>
      </c>
      <c r="BW297" s="492" t="s">
        <v>143</v>
      </c>
      <c r="BX297" s="492" t="s">
        <v>143</v>
      </c>
      <c r="BY297" s="492"/>
      <c r="BZ297" s="492"/>
      <c r="CA297" s="492" t="s">
        <v>143</v>
      </c>
      <c r="CB297" s="492"/>
      <c r="CC297" s="492" t="s">
        <v>143</v>
      </c>
      <c r="CD297" s="492"/>
      <c r="CE297" s="492"/>
      <c r="CF297" s="492"/>
      <c r="CG297" s="494" t="s">
        <v>1842</v>
      </c>
      <c r="CH297" s="492"/>
      <c r="CI297" s="492"/>
      <c r="CJ297" s="492"/>
      <c r="CK297" s="492"/>
      <c r="CL297" s="492"/>
      <c r="CM297" s="492"/>
      <c r="CN297" s="492"/>
      <c r="CO297" s="492"/>
      <c r="CP297" s="492"/>
      <c r="CQ297" s="492" t="s">
        <v>124</v>
      </c>
      <c r="CR297" s="492" t="s">
        <v>125</v>
      </c>
    </row>
    <row r="298" spans="1:96" ht="44.15" customHeight="1">
      <c r="A298" s="22">
        <v>2200722203</v>
      </c>
      <c r="B298" s="50" t="s">
        <v>1843</v>
      </c>
      <c r="C298" s="20" t="s">
        <v>97</v>
      </c>
      <c r="D298" s="18">
        <v>44805</v>
      </c>
      <c r="E298" s="1" t="s">
        <v>127</v>
      </c>
      <c r="F298" s="1" t="s">
        <v>1844</v>
      </c>
      <c r="G298" s="19" t="s">
        <v>1845</v>
      </c>
      <c r="H298" s="49"/>
      <c r="I298" s="49"/>
      <c r="J298" s="19" t="s">
        <v>385</v>
      </c>
      <c r="K298" s="135" t="s">
        <v>103</v>
      </c>
      <c r="L298" s="3" t="s">
        <v>104</v>
      </c>
      <c r="M298" s="45">
        <v>44812</v>
      </c>
      <c r="N298" s="1" t="s">
        <v>105</v>
      </c>
      <c r="O298" s="135" t="s">
        <v>1846</v>
      </c>
      <c r="P298" s="3" t="s">
        <v>1847</v>
      </c>
      <c r="Q298" s="3" t="s">
        <v>1834</v>
      </c>
      <c r="R298" s="3" t="s">
        <v>123</v>
      </c>
      <c r="S298" s="5" t="str">
        <f t="shared" si="39"/>
        <v>N/D</v>
      </c>
      <c r="T298" s="6" t="str">
        <f>_xlfn.XLOOKUP($A298,GCPJ,DATA,"N/D",0,-1)</f>
        <v>N/D</v>
      </c>
      <c r="U298" s="224" t="str">
        <f t="shared" si="36"/>
        <v>N/D</v>
      </c>
      <c r="AH298" s="5"/>
      <c r="AN298" s="5"/>
      <c r="AQ298" s="1"/>
      <c r="AR298" s="1"/>
      <c r="AS298" s="1"/>
      <c r="AT298" s="1"/>
      <c r="AU298" s="1"/>
      <c r="AV298" s="1"/>
      <c r="AW298" s="1"/>
      <c r="AX298" s="1"/>
      <c r="AY298" s="1"/>
      <c r="AZ298" s="1"/>
      <c r="BA298" s="1"/>
      <c r="BB298" s="1"/>
      <c r="BC298" s="1"/>
      <c r="BD298" s="1"/>
      <c r="BE298" s="1"/>
      <c r="BF298" s="1"/>
      <c r="BG298" s="1"/>
      <c r="BH298" s="1"/>
      <c r="BI298" s="1"/>
      <c r="BJ298" s="1"/>
      <c r="BK298" s="1"/>
      <c r="BL298" s="2"/>
      <c r="BM298" s="2"/>
      <c r="BN298" s="2"/>
      <c r="BO298" s="2"/>
      <c r="BP298" s="2"/>
      <c r="BQ298" s="2"/>
      <c r="BR298" s="2"/>
      <c r="BS298" s="2"/>
      <c r="BT298" s="2"/>
      <c r="BU298" s="1"/>
      <c r="BV298" s="2"/>
      <c r="BW298" s="2"/>
      <c r="BX298" s="2"/>
      <c r="BY298" s="2"/>
      <c r="BZ298" s="2"/>
      <c r="CA298" s="2"/>
      <c r="CB298" s="2"/>
      <c r="CC298" s="2"/>
      <c r="CD298" s="2"/>
      <c r="CE298" s="2"/>
      <c r="CF298" s="2"/>
      <c r="CH298" s="2"/>
      <c r="CI298" s="2"/>
      <c r="CJ298" s="2"/>
      <c r="CK298" s="2"/>
      <c r="CL298" s="2"/>
      <c r="CM298" s="2"/>
      <c r="CN298" s="2"/>
      <c r="CO298" s="2"/>
      <c r="CP298" s="2"/>
      <c r="CQ298" s="2"/>
      <c r="CR298" s="5" t="s">
        <v>113</v>
      </c>
    </row>
    <row r="299" spans="1:96" s="503" customFormat="1" ht="73.5" customHeight="1">
      <c r="A299" s="492">
        <v>2400733959</v>
      </c>
      <c r="B299" s="493" t="s">
        <v>1848</v>
      </c>
      <c r="C299" s="494" t="s">
        <v>1849</v>
      </c>
      <c r="D299" s="18">
        <v>45527</v>
      </c>
      <c r="E299" s="496" t="s">
        <v>100</v>
      </c>
      <c r="F299" s="496" t="s">
        <v>122</v>
      </c>
      <c r="G299" s="497" t="s">
        <v>1850</v>
      </c>
      <c r="H299" s="242" t="s">
        <v>1851</v>
      </c>
      <c r="I299" s="242"/>
      <c r="J299" s="497" t="s">
        <v>118</v>
      </c>
      <c r="K299" s="493" t="s">
        <v>1393</v>
      </c>
      <c r="L299" s="5" t="s">
        <v>104</v>
      </c>
      <c r="M299" s="498">
        <v>45541</v>
      </c>
      <c r="N299" s="492" t="s">
        <v>138</v>
      </c>
      <c r="O299" s="493" t="s">
        <v>1852</v>
      </c>
      <c r="P299" s="494" t="s">
        <v>1853</v>
      </c>
      <c r="Q299" s="494" t="s">
        <v>1854</v>
      </c>
      <c r="R299" s="494" t="s">
        <v>109</v>
      </c>
      <c r="S299" s="492" t="str">
        <f t="shared" si="39"/>
        <v>N/D</v>
      </c>
      <c r="T299" s="495" t="str">
        <f>_xlfn.XLOOKUP($A299,GCPJ,DATA,"N/D",0,-1)</f>
        <v>N/D</v>
      </c>
      <c r="U299" s="499" t="str">
        <f t="shared" si="36"/>
        <v>N/D</v>
      </c>
      <c r="V299" s="494"/>
      <c r="W299" s="2"/>
      <c r="X299" s="2"/>
      <c r="Y299" s="2"/>
      <c r="Z299" s="1150"/>
      <c r="AA299" s="593" t="s">
        <v>1855</v>
      </c>
      <c r="AB299" s="593" t="s">
        <v>1856</v>
      </c>
      <c r="AC299" s="41"/>
      <c r="AD299" s="41"/>
      <c r="AE299" s="41" t="s">
        <v>112</v>
      </c>
      <c r="AF299" s="2" t="s">
        <v>1857</v>
      </c>
      <c r="AG299" s="492"/>
      <c r="AH299" s="492"/>
      <c r="AI299" s="492"/>
      <c r="AJ299" s="492"/>
      <c r="AK299" s="494"/>
      <c r="AL299" s="494"/>
      <c r="AM299" s="492"/>
      <c r="AN299" s="492"/>
      <c r="AO299" s="492" t="s">
        <v>124</v>
      </c>
      <c r="AP299" s="492"/>
      <c r="AQ299" s="492" t="s">
        <v>143</v>
      </c>
      <c r="AR299" s="492"/>
      <c r="AS299" s="492"/>
      <c r="AT299" s="492"/>
      <c r="AU299" s="492"/>
      <c r="AV299" s="492"/>
      <c r="AW299" s="492"/>
      <c r="AX299" s="492"/>
      <c r="AY299" s="492"/>
      <c r="AZ299" s="492"/>
      <c r="BA299" s="492"/>
      <c r="BB299" s="492" t="s">
        <v>143</v>
      </c>
      <c r="BC299" s="492"/>
      <c r="BD299" s="492"/>
      <c r="BE299" s="492"/>
      <c r="BF299" s="492"/>
      <c r="BG299" s="492"/>
      <c r="BH299" s="492"/>
      <c r="BI299" s="492"/>
      <c r="BJ299" s="492"/>
      <c r="BK299" s="492"/>
      <c r="BL299" s="492"/>
      <c r="BM299" s="492"/>
      <c r="BN299" s="492"/>
      <c r="BO299" s="492"/>
      <c r="BP299" s="492"/>
      <c r="BQ299" s="492"/>
      <c r="BR299" s="492"/>
      <c r="BS299" s="492"/>
      <c r="BT299" s="492"/>
      <c r="BU299" s="492"/>
      <c r="BV299" s="492"/>
      <c r="BW299" s="492"/>
      <c r="BX299" s="492"/>
      <c r="BY299" s="492"/>
      <c r="BZ299" s="492"/>
      <c r="CA299" s="492"/>
      <c r="CB299" s="492"/>
      <c r="CC299" s="492" t="s">
        <v>143</v>
      </c>
      <c r="CD299" s="492"/>
      <c r="CE299" s="492"/>
      <c r="CF299" s="492"/>
      <c r="CG299" s="494"/>
      <c r="CH299" s="492"/>
      <c r="CI299" s="492"/>
      <c r="CJ299" s="492"/>
      <c r="CK299" s="492"/>
      <c r="CL299" s="492"/>
      <c r="CM299" s="492"/>
      <c r="CN299" s="492"/>
      <c r="CO299" s="492"/>
      <c r="CP299" s="492"/>
      <c r="CQ299" s="492"/>
      <c r="CR299" s="492" t="s">
        <v>125</v>
      </c>
    </row>
    <row r="300" spans="1:96" s="288" customFormat="1" ht="28">
      <c r="A300" s="492">
        <v>2500349959</v>
      </c>
      <c r="B300" s="493" t="s">
        <v>1858</v>
      </c>
      <c r="C300" s="494" t="s">
        <v>1859</v>
      </c>
      <c r="D300" s="553">
        <v>45786</v>
      </c>
      <c r="E300" s="496" t="s">
        <v>100</v>
      </c>
      <c r="F300" s="496" t="s">
        <v>122</v>
      </c>
      <c r="G300" s="497" t="s">
        <v>1860</v>
      </c>
      <c r="H300" s="1139"/>
      <c r="I300" s="1139"/>
      <c r="J300" s="497" t="s">
        <v>118</v>
      </c>
      <c r="K300" s="493" t="s">
        <v>1861</v>
      </c>
      <c r="L300" s="492" t="s">
        <v>104</v>
      </c>
      <c r="M300" s="498">
        <v>45789</v>
      </c>
      <c r="N300" s="492" t="s">
        <v>138</v>
      </c>
      <c r="O300" s="493" t="s">
        <v>334</v>
      </c>
      <c r="P300" s="494" t="s">
        <v>121</v>
      </c>
      <c r="Q300" s="494" t="s">
        <v>122</v>
      </c>
      <c r="R300" s="494" t="s">
        <v>123</v>
      </c>
      <c r="S300" s="492" t="str">
        <f t="shared" si="39"/>
        <v xml:space="preserve">PENDENTE </v>
      </c>
      <c r="T300" s="495">
        <v>46111</v>
      </c>
      <c r="U300" s="499">
        <f t="shared" si="36"/>
        <v>0.58333333333333337</v>
      </c>
      <c r="V300" s="494"/>
      <c r="W300" s="494"/>
      <c r="X300" s="494"/>
      <c r="Y300" s="494"/>
      <c r="Z300" s="1176" t="s">
        <v>150</v>
      </c>
      <c r="AA300" s="494"/>
      <c r="AB300" s="493" t="s">
        <v>1862</v>
      </c>
      <c r="AC300" s="494"/>
      <c r="AD300" s="494" t="s">
        <v>1863</v>
      </c>
      <c r="AE300" s="494"/>
      <c r="AF300" s="494"/>
      <c r="AG300" s="492"/>
      <c r="AH300" s="778"/>
      <c r="AI300" s="492"/>
      <c r="AJ300" s="492"/>
      <c r="AK300" s="494"/>
      <c r="AL300" s="494"/>
      <c r="AM300" s="492"/>
      <c r="AN300" s="492"/>
      <c r="AO300" s="492" t="s">
        <v>124</v>
      </c>
      <c r="AP300" s="492"/>
      <c r="AQ300" s="492" t="s">
        <v>143</v>
      </c>
      <c r="AR300" s="492" t="s">
        <v>143</v>
      </c>
      <c r="AS300" s="492" t="s">
        <v>124</v>
      </c>
      <c r="AT300" s="492" t="s">
        <v>143</v>
      </c>
      <c r="AU300" s="492"/>
      <c r="AV300" s="492"/>
      <c r="AW300" s="492"/>
      <c r="AX300" s="492"/>
      <c r="AY300" s="492"/>
      <c r="AZ300" s="492"/>
      <c r="BA300" s="492"/>
      <c r="BB300" s="492" t="s">
        <v>143</v>
      </c>
      <c r="BC300" s="492"/>
      <c r="BD300" s="492"/>
      <c r="BE300" s="492"/>
      <c r="BF300" s="492"/>
      <c r="BG300" s="492"/>
      <c r="BH300" s="492"/>
      <c r="BI300" s="492"/>
      <c r="BJ300" s="492"/>
      <c r="BK300" s="492"/>
      <c r="BL300" s="492" t="s">
        <v>143</v>
      </c>
      <c r="BM300" s="492"/>
      <c r="BN300" s="492"/>
      <c r="BO300" s="492"/>
      <c r="BP300" s="492"/>
      <c r="BQ300" s="492"/>
      <c r="BR300" s="492"/>
      <c r="BS300" s="492"/>
      <c r="BT300" s="492"/>
      <c r="BU300" s="492"/>
      <c r="BV300" s="492"/>
      <c r="BW300" s="492"/>
      <c r="BX300" s="492"/>
      <c r="BY300" s="492"/>
      <c r="BZ300" s="492"/>
      <c r="CA300" s="492" t="s">
        <v>143</v>
      </c>
      <c r="CB300" s="492"/>
      <c r="CC300" s="492" t="s">
        <v>143</v>
      </c>
      <c r="CD300" s="492"/>
      <c r="CE300" s="492"/>
      <c r="CF300" s="492"/>
      <c r="CG300" s="494"/>
      <c r="CH300" s="492"/>
      <c r="CI300" s="492"/>
      <c r="CJ300" s="492"/>
      <c r="CK300" s="492"/>
      <c r="CL300" s="492"/>
      <c r="CM300" s="492"/>
      <c r="CN300" s="492"/>
      <c r="CO300" s="492"/>
      <c r="CP300" s="492"/>
      <c r="CQ300" s="492"/>
      <c r="CR300" s="492" t="s">
        <v>125</v>
      </c>
    </row>
    <row r="301" spans="1:96" s="492" customFormat="1" ht="56.9" customHeight="1">
      <c r="A301" s="22">
        <v>2200356073</v>
      </c>
      <c r="B301" s="50" t="s">
        <v>1864</v>
      </c>
      <c r="C301" s="19" t="s">
        <v>97</v>
      </c>
      <c r="D301" s="18">
        <v>44358</v>
      </c>
      <c r="E301" s="1" t="s">
        <v>127</v>
      </c>
      <c r="F301" s="1" t="s">
        <v>1865</v>
      </c>
      <c r="G301" s="19" t="s">
        <v>1866</v>
      </c>
      <c r="H301" s="49"/>
      <c r="I301" s="49"/>
      <c r="J301" s="19" t="s">
        <v>532</v>
      </c>
      <c r="K301" s="135" t="s">
        <v>103</v>
      </c>
      <c r="L301" s="3" t="s">
        <v>104</v>
      </c>
      <c r="M301" s="45"/>
      <c r="N301" s="1" t="s">
        <v>105</v>
      </c>
      <c r="O301" s="135" t="s">
        <v>475</v>
      </c>
      <c r="P301" s="1" t="s">
        <v>1867</v>
      </c>
      <c r="Q301" s="3" t="s">
        <v>1834</v>
      </c>
      <c r="R301" s="1" t="s">
        <v>109</v>
      </c>
      <c r="S301" s="5" t="str">
        <f t="shared" si="39"/>
        <v>N/D</v>
      </c>
      <c r="T301" s="6" t="str">
        <f t="shared" ref="T301:T312" si="40">_xlfn.XLOOKUP($A301,GCPJ,DATA,"N/D",0,-1)</f>
        <v>N/D</v>
      </c>
      <c r="U301" s="224" t="str">
        <f t="shared" si="36"/>
        <v>N/D</v>
      </c>
      <c r="V301" s="2"/>
      <c r="W301" s="2"/>
      <c r="X301" s="2"/>
      <c r="Y301" s="2"/>
      <c r="Z301" s="680"/>
      <c r="AA301" s="2"/>
      <c r="AB301" s="48"/>
      <c r="AC301" s="2"/>
      <c r="AD301" s="2"/>
      <c r="AE301" s="2"/>
      <c r="AF301" s="2"/>
      <c r="AG301" s="5"/>
      <c r="AH301" s="5"/>
      <c r="AI301" s="5"/>
      <c r="AJ301" s="5"/>
      <c r="AK301" s="2"/>
      <c r="AL301" s="2"/>
      <c r="AM301" s="5"/>
      <c r="AN301" s="5"/>
      <c r="AO301" s="5"/>
      <c r="AP301" s="5"/>
      <c r="AQ301" s="1" t="s">
        <v>124</v>
      </c>
      <c r="AR301" s="1"/>
      <c r="AS301" s="1" t="s">
        <v>124</v>
      </c>
      <c r="AT301" s="1"/>
      <c r="AU301" s="1"/>
      <c r="AV301" s="1" t="s">
        <v>124</v>
      </c>
      <c r="AW301" s="1"/>
      <c r="AX301" s="1"/>
      <c r="AY301" s="2"/>
      <c r="AZ301" s="2"/>
      <c r="BA301" s="2"/>
      <c r="BB301" s="1"/>
      <c r="BC301" s="1"/>
      <c r="BD301" s="1"/>
      <c r="BE301" s="1"/>
      <c r="BF301" s="1"/>
      <c r="BG301" s="1"/>
      <c r="BH301" s="1"/>
      <c r="BI301" s="1"/>
      <c r="BJ301" s="1"/>
      <c r="BK301" s="1"/>
      <c r="BL301" s="2"/>
      <c r="BM301" s="2"/>
      <c r="BN301" s="2"/>
      <c r="BO301" s="2"/>
      <c r="BP301" s="2"/>
      <c r="BQ301" s="2"/>
      <c r="BR301" s="2"/>
      <c r="BS301" s="2"/>
      <c r="BT301" s="2"/>
      <c r="BU301" s="1"/>
      <c r="BV301" s="2"/>
      <c r="BW301" s="2"/>
      <c r="BX301" s="2"/>
      <c r="BY301" s="2"/>
      <c r="BZ301" s="2"/>
      <c r="CA301" s="2"/>
      <c r="CB301" s="2"/>
      <c r="CC301" s="2"/>
      <c r="CD301" s="2"/>
      <c r="CE301" s="2"/>
      <c r="CF301" s="2"/>
      <c r="CG301" s="2"/>
      <c r="CH301" s="2"/>
      <c r="CI301" s="2"/>
      <c r="CJ301" s="2"/>
      <c r="CK301" s="2"/>
      <c r="CL301" s="2"/>
      <c r="CM301" s="2"/>
      <c r="CN301" s="2"/>
      <c r="CO301" s="2"/>
      <c r="CP301" s="2"/>
      <c r="CQ301" s="2"/>
      <c r="CR301" s="5" t="s">
        <v>113</v>
      </c>
    </row>
    <row r="302" spans="1:96" ht="60.75" customHeight="1">
      <c r="A302" s="5">
        <v>2300850240</v>
      </c>
      <c r="B302" s="48" t="s">
        <v>1868</v>
      </c>
      <c r="C302" s="2" t="s">
        <v>1869</v>
      </c>
      <c r="D302" s="18">
        <v>45173</v>
      </c>
      <c r="E302" s="1" t="s">
        <v>100</v>
      </c>
      <c r="F302" s="1" t="s">
        <v>122</v>
      </c>
      <c r="G302" s="21" t="s">
        <v>1870</v>
      </c>
      <c r="J302" s="21" t="s">
        <v>118</v>
      </c>
      <c r="K302" s="48" t="s">
        <v>631</v>
      </c>
      <c r="L302" s="5" t="s">
        <v>104</v>
      </c>
      <c r="M302" s="47">
        <v>45204</v>
      </c>
      <c r="N302" s="5" t="s">
        <v>138</v>
      </c>
      <c r="O302" s="48" t="s">
        <v>184</v>
      </c>
      <c r="P302" s="2" t="s">
        <v>1871</v>
      </c>
      <c r="Q302" s="2" t="s">
        <v>1872</v>
      </c>
      <c r="R302" s="2" t="s">
        <v>142</v>
      </c>
      <c r="S302" s="5" t="str">
        <f t="shared" si="39"/>
        <v>N/D</v>
      </c>
      <c r="T302" s="6" t="str">
        <f t="shared" si="40"/>
        <v>N/D</v>
      </c>
      <c r="U302" s="224" t="str">
        <f t="shared" si="36"/>
        <v>N/D</v>
      </c>
      <c r="AH302" s="5"/>
      <c r="AN302" s="5"/>
      <c r="AO302" s="5" t="s">
        <v>124</v>
      </c>
      <c r="AQ302" s="5" t="s">
        <v>143</v>
      </c>
      <c r="CR302" s="5" t="s">
        <v>125</v>
      </c>
    </row>
    <row r="303" spans="1:96" s="492" customFormat="1" ht="45" customHeight="1">
      <c r="A303" s="492">
        <v>2500603236</v>
      </c>
      <c r="B303" s="493" t="s">
        <v>1873</v>
      </c>
      <c r="C303" s="494" t="s">
        <v>97</v>
      </c>
      <c r="D303" s="553">
        <v>45854</v>
      </c>
      <c r="E303" s="496" t="s">
        <v>1391</v>
      </c>
      <c r="F303" s="496" t="s">
        <v>100</v>
      </c>
      <c r="G303" s="497" t="s">
        <v>1874</v>
      </c>
      <c r="H303" s="1139"/>
      <c r="I303" s="1139"/>
      <c r="J303" s="497" t="s">
        <v>118</v>
      </c>
      <c r="K303" s="493" t="s">
        <v>1393</v>
      </c>
      <c r="L303" s="492" t="s">
        <v>104</v>
      </c>
      <c r="M303" s="498">
        <v>45869</v>
      </c>
      <c r="N303" s="492" t="s">
        <v>105</v>
      </c>
      <c r="O303" s="493" t="s">
        <v>1394</v>
      </c>
      <c r="P303" s="494" t="s">
        <v>680</v>
      </c>
      <c r="Q303" s="494" t="s">
        <v>122</v>
      </c>
      <c r="R303" s="494" t="s">
        <v>123</v>
      </c>
      <c r="S303" s="492" t="str">
        <f t="shared" si="39"/>
        <v>BAIXADA</v>
      </c>
      <c r="T303" s="495" t="str">
        <f t="shared" si="40"/>
        <v>-</v>
      </c>
      <c r="U303" s="499">
        <f t="shared" si="36"/>
        <v>0.41666666666666669</v>
      </c>
      <c r="V303" s="494"/>
      <c r="W303" s="494"/>
      <c r="X303" s="494"/>
      <c r="Y303" s="494"/>
      <c r="Z303" s="1154"/>
      <c r="AA303" s="494"/>
      <c r="AB303" s="493"/>
      <c r="AC303" s="494"/>
      <c r="AD303" s="494"/>
      <c r="AE303" s="494"/>
      <c r="AF303" s="494"/>
      <c r="AH303" s="778"/>
      <c r="AK303" s="494"/>
      <c r="AL303" s="494"/>
      <c r="AN303" s="694"/>
      <c r="AO303" s="492" t="s">
        <v>124</v>
      </c>
      <c r="CG303" s="494"/>
      <c r="CR303" s="492" t="s">
        <v>125</v>
      </c>
    </row>
    <row r="304" spans="1:96" s="302" customFormat="1" ht="50.9" customHeight="1">
      <c r="A304" s="22">
        <v>2200302870</v>
      </c>
      <c r="B304" s="49" t="s">
        <v>1875</v>
      </c>
      <c r="C304" s="21" t="s">
        <v>906</v>
      </c>
      <c r="D304" s="18">
        <v>44663</v>
      </c>
      <c r="E304" s="1" t="s">
        <v>100</v>
      </c>
      <c r="F304" s="2" t="s">
        <v>122</v>
      </c>
      <c r="G304" s="21" t="s">
        <v>1876</v>
      </c>
      <c r="H304" s="242"/>
      <c r="I304" s="242"/>
      <c r="J304" s="19" t="s">
        <v>284</v>
      </c>
      <c r="K304" s="48" t="s">
        <v>1877</v>
      </c>
      <c r="L304" s="3" t="s">
        <v>104</v>
      </c>
      <c r="M304" s="46"/>
      <c r="N304" s="2" t="s">
        <v>138</v>
      </c>
      <c r="O304" s="48" t="s">
        <v>1878</v>
      </c>
      <c r="P304" s="1" t="s">
        <v>1879</v>
      </c>
      <c r="Q304" s="2" t="s">
        <v>158</v>
      </c>
      <c r="R304" s="1" t="s">
        <v>109</v>
      </c>
      <c r="S304" s="5" t="str">
        <f t="shared" si="39"/>
        <v>N/D</v>
      </c>
      <c r="T304" s="6" t="str">
        <f t="shared" si="40"/>
        <v>N/D</v>
      </c>
      <c r="U304" s="224" t="str">
        <f t="shared" si="36"/>
        <v>N/D</v>
      </c>
      <c r="V304" s="2"/>
      <c r="W304" s="2"/>
      <c r="X304" s="2"/>
      <c r="Y304" s="2"/>
      <c r="Z304" s="1155"/>
      <c r="AA304" s="2"/>
      <c r="AB304" s="48"/>
      <c r="AC304" s="2"/>
      <c r="AD304" s="2"/>
      <c r="AE304" s="2"/>
      <c r="AF304" s="2"/>
      <c r="AG304" s="5"/>
      <c r="AH304" s="5"/>
      <c r="AI304" s="5"/>
      <c r="AJ304" s="5"/>
      <c r="AK304" s="2"/>
      <c r="AL304" s="2"/>
      <c r="AM304" s="5"/>
      <c r="AN304" s="5"/>
      <c r="AO304" s="5"/>
      <c r="AP304" s="5"/>
      <c r="AQ304" s="1"/>
      <c r="AR304" s="1"/>
      <c r="AS304" s="1"/>
      <c r="AT304" s="1"/>
      <c r="AU304" s="1"/>
      <c r="AV304" s="1"/>
      <c r="AW304" s="1"/>
      <c r="AX304" s="1"/>
      <c r="AY304" s="2"/>
      <c r="AZ304" s="2"/>
      <c r="BA304" s="2"/>
      <c r="BB304" s="1"/>
      <c r="BC304" s="1"/>
      <c r="BD304" s="1"/>
      <c r="BE304" s="1"/>
      <c r="BF304" s="1"/>
      <c r="BG304" s="1"/>
      <c r="BH304" s="1"/>
      <c r="BI304" s="1"/>
      <c r="BJ304" s="1"/>
      <c r="BK304" s="1"/>
      <c r="BL304" s="2"/>
      <c r="BM304" s="2"/>
      <c r="BN304" s="2"/>
      <c r="BO304" s="2"/>
      <c r="BP304" s="2"/>
      <c r="BQ304" s="2"/>
      <c r="BR304" s="2"/>
      <c r="BS304" s="2"/>
      <c r="BT304" s="2" t="s">
        <v>124</v>
      </c>
      <c r="BU304" s="1"/>
      <c r="BV304" s="2" t="s">
        <v>124</v>
      </c>
      <c r="BW304" s="2"/>
      <c r="BX304" s="2"/>
      <c r="BY304" s="2"/>
      <c r="BZ304" s="2"/>
      <c r="CA304" s="2"/>
      <c r="CB304" s="2"/>
      <c r="CC304" s="2"/>
      <c r="CD304" s="2"/>
      <c r="CE304" s="2"/>
      <c r="CF304" s="2"/>
      <c r="CG304" s="2"/>
      <c r="CH304" s="2"/>
      <c r="CI304" s="2"/>
      <c r="CJ304" s="2"/>
      <c r="CK304" s="2"/>
      <c r="CL304" s="2"/>
      <c r="CM304" s="2"/>
      <c r="CN304" s="2"/>
      <c r="CO304" s="2"/>
      <c r="CP304" s="2"/>
      <c r="CQ304" s="2"/>
      <c r="CR304" s="5" t="s">
        <v>125</v>
      </c>
    </row>
    <row r="305" spans="1:96" s="288" customFormat="1" ht="41.9" customHeight="1">
      <c r="A305" s="40">
        <v>2300716531</v>
      </c>
      <c r="B305" s="135" t="s">
        <v>1875</v>
      </c>
      <c r="C305" s="19" t="s">
        <v>906</v>
      </c>
      <c r="D305" s="15">
        <v>45154</v>
      </c>
      <c r="E305" s="1" t="s">
        <v>100</v>
      </c>
      <c r="F305" s="1" t="s">
        <v>122</v>
      </c>
      <c r="G305" s="19" t="s">
        <v>1880</v>
      </c>
      <c r="H305" s="49"/>
      <c r="I305" s="49"/>
      <c r="J305" s="19" t="s">
        <v>284</v>
      </c>
      <c r="K305" s="135" t="s">
        <v>1881</v>
      </c>
      <c r="L305" s="40" t="s">
        <v>104</v>
      </c>
      <c r="M305" s="341">
        <v>45160</v>
      </c>
      <c r="N305" s="40" t="s">
        <v>138</v>
      </c>
      <c r="O305" s="135" t="s">
        <v>1882</v>
      </c>
      <c r="P305" s="1" t="s">
        <v>1883</v>
      </c>
      <c r="Q305" s="1" t="s">
        <v>1884</v>
      </c>
      <c r="R305" s="1" t="s">
        <v>123</v>
      </c>
      <c r="S305" s="40" t="str">
        <f t="shared" si="39"/>
        <v>N/D</v>
      </c>
      <c r="T305" s="7" t="str">
        <f t="shared" si="40"/>
        <v>N/D</v>
      </c>
      <c r="U305" s="342" t="str">
        <f t="shared" si="36"/>
        <v>N/D</v>
      </c>
      <c r="V305" s="1"/>
      <c r="W305" s="1"/>
      <c r="X305" s="1"/>
      <c r="Y305" s="1"/>
      <c r="Z305" s="1177">
        <v>18482</v>
      </c>
      <c r="AA305" s="1"/>
      <c r="AB305" s="135" t="s">
        <v>1885</v>
      </c>
      <c r="AC305" s="1"/>
      <c r="AD305" s="1"/>
      <c r="AE305" s="1"/>
      <c r="AF305" s="1"/>
      <c r="AG305" s="40"/>
      <c r="AH305" s="40"/>
      <c r="AI305" s="40"/>
      <c r="AJ305" s="40"/>
      <c r="AK305" s="15"/>
      <c r="AL305" s="1"/>
      <c r="AM305" s="40"/>
      <c r="AN305" s="269"/>
      <c r="AO305" s="40"/>
      <c r="AP305" s="40"/>
      <c r="AQ305" s="40"/>
      <c r="AR305" s="40"/>
      <c r="AS305" s="40"/>
      <c r="AT305" s="40"/>
      <c r="AU305" s="40"/>
      <c r="AV305" s="40"/>
      <c r="AW305" s="40"/>
      <c r="AX305" s="40"/>
      <c r="AY305" s="40"/>
      <c r="AZ305" s="40"/>
      <c r="BA305" s="40"/>
      <c r="BB305" s="40"/>
      <c r="BC305" s="40"/>
      <c r="BD305" s="40"/>
      <c r="BE305" s="40"/>
      <c r="BF305" s="40"/>
      <c r="BG305" s="40"/>
      <c r="BH305" s="40"/>
      <c r="BI305" s="40"/>
      <c r="BJ305" s="40"/>
      <c r="BK305" s="40"/>
      <c r="BL305" s="40" t="s">
        <v>124</v>
      </c>
      <c r="BM305" s="40"/>
      <c r="BN305" s="40"/>
      <c r="BO305" s="40"/>
      <c r="BP305" s="40"/>
      <c r="BQ305" s="40"/>
      <c r="BR305" s="40"/>
      <c r="BS305" s="40"/>
      <c r="BT305" s="40"/>
      <c r="BU305" s="40"/>
      <c r="BV305" s="40"/>
      <c r="BW305" s="40"/>
      <c r="BX305" s="40"/>
      <c r="BY305" s="40"/>
      <c r="BZ305" s="40"/>
      <c r="CA305" s="40"/>
      <c r="CB305" s="40"/>
      <c r="CC305" s="40"/>
      <c r="CD305" s="40"/>
      <c r="CE305" s="40"/>
      <c r="CF305" s="40"/>
      <c r="CG305" s="1" t="s">
        <v>1886</v>
      </c>
      <c r="CH305" s="40"/>
      <c r="CI305" s="40"/>
      <c r="CJ305" s="40"/>
      <c r="CK305" s="40"/>
      <c r="CL305" s="40"/>
      <c r="CM305" s="40"/>
      <c r="CN305" s="40"/>
      <c r="CO305" s="40"/>
      <c r="CP305" s="40"/>
      <c r="CQ305" s="40"/>
      <c r="CR305" s="40" t="s">
        <v>125</v>
      </c>
    </row>
    <row r="306" spans="1:96" s="288" customFormat="1" ht="45" customHeight="1">
      <c r="A306" s="492">
        <v>2500178580</v>
      </c>
      <c r="B306" s="493" t="s">
        <v>1887</v>
      </c>
      <c r="C306" s="494" t="s">
        <v>97</v>
      </c>
      <c r="D306" s="553">
        <v>45723</v>
      </c>
      <c r="E306" s="496" t="s">
        <v>197</v>
      </c>
      <c r="F306" s="496" t="s">
        <v>100</v>
      </c>
      <c r="G306" s="497" t="s">
        <v>1888</v>
      </c>
      <c r="H306" s="1139"/>
      <c r="I306" s="1139"/>
      <c r="J306" s="497" t="s">
        <v>118</v>
      </c>
      <c r="K306" s="493" t="s">
        <v>1283</v>
      </c>
      <c r="L306" s="492" t="s">
        <v>104</v>
      </c>
      <c r="M306" s="498">
        <v>45727</v>
      </c>
      <c r="N306" s="492" t="s">
        <v>105</v>
      </c>
      <c r="O306" s="493" t="s">
        <v>1889</v>
      </c>
      <c r="P306" s="494" t="s">
        <v>1890</v>
      </c>
      <c r="Q306" s="494" t="s">
        <v>202</v>
      </c>
      <c r="R306" s="494" t="s">
        <v>109</v>
      </c>
      <c r="S306" s="492" t="str">
        <f t="shared" si="39"/>
        <v>N/D</v>
      </c>
      <c r="T306" s="495" t="str">
        <f t="shared" si="40"/>
        <v>N/D</v>
      </c>
      <c r="U306" s="499" t="str">
        <f t="shared" si="36"/>
        <v>N/D</v>
      </c>
      <c r="V306" s="494"/>
      <c r="W306" s="494"/>
      <c r="X306" s="494"/>
      <c r="Y306" s="494"/>
      <c r="Z306" s="1154"/>
      <c r="AA306" s="494"/>
      <c r="AB306" s="493"/>
      <c r="AC306" s="494"/>
      <c r="AD306" s="494"/>
      <c r="AE306" s="494"/>
      <c r="AF306" s="494"/>
      <c r="AG306" s="492"/>
      <c r="AH306" s="694"/>
      <c r="AI306" s="492"/>
      <c r="AJ306" s="492"/>
      <c r="AK306" s="494"/>
      <c r="AL306" s="494"/>
      <c r="AM306" s="492"/>
      <c r="AN306" s="492"/>
      <c r="AO306" s="492" t="s">
        <v>124</v>
      </c>
      <c r="AP306" s="492"/>
      <c r="AQ306" s="492"/>
      <c r="AR306" s="492"/>
      <c r="AS306" s="492"/>
      <c r="AT306" s="492"/>
      <c r="AU306" s="492"/>
      <c r="AV306" s="492"/>
      <c r="AW306" s="492"/>
      <c r="AX306" s="492"/>
      <c r="AY306" s="492"/>
      <c r="AZ306" s="492"/>
      <c r="BA306" s="492"/>
      <c r="BB306" s="492"/>
      <c r="BC306" s="492"/>
      <c r="BD306" s="492"/>
      <c r="BE306" s="492"/>
      <c r="BF306" s="492"/>
      <c r="BG306" s="492"/>
      <c r="BH306" s="492"/>
      <c r="BI306" s="492"/>
      <c r="BJ306" s="492"/>
      <c r="BK306" s="492"/>
      <c r="BL306" s="492"/>
      <c r="BM306" s="492"/>
      <c r="BN306" s="492"/>
      <c r="BO306" s="492"/>
      <c r="BP306" s="492"/>
      <c r="BQ306" s="492"/>
      <c r="BR306" s="492"/>
      <c r="BS306" s="492"/>
      <c r="BT306" s="492"/>
      <c r="BU306" s="492"/>
      <c r="BV306" s="492"/>
      <c r="BW306" s="492"/>
      <c r="BX306" s="492"/>
      <c r="BY306" s="492"/>
      <c r="BZ306" s="492"/>
      <c r="CA306" s="492"/>
      <c r="CB306" s="492"/>
      <c r="CC306" s="492"/>
      <c r="CD306" s="492"/>
      <c r="CE306" s="492"/>
      <c r="CF306" s="492"/>
      <c r="CG306" s="494"/>
      <c r="CH306" s="492"/>
      <c r="CI306" s="492"/>
      <c r="CJ306" s="492"/>
      <c r="CK306" s="492"/>
      <c r="CL306" s="492"/>
      <c r="CM306" s="492"/>
      <c r="CN306" s="492"/>
      <c r="CO306" s="492"/>
      <c r="CP306" s="492"/>
      <c r="CQ306" s="492"/>
      <c r="CR306" s="492" t="s">
        <v>125</v>
      </c>
    </row>
    <row r="307" spans="1:96" s="143" customFormat="1" ht="73.400000000000006" customHeight="1">
      <c r="A307" s="22">
        <v>2100888168</v>
      </c>
      <c r="B307" s="49" t="s">
        <v>1891</v>
      </c>
      <c r="C307" s="19" t="s">
        <v>97</v>
      </c>
      <c r="D307" s="18">
        <v>44525</v>
      </c>
      <c r="E307" s="1" t="s">
        <v>127</v>
      </c>
      <c r="F307" s="1" t="s">
        <v>1892</v>
      </c>
      <c r="G307" s="19" t="s">
        <v>1893</v>
      </c>
      <c r="H307" s="49"/>
      <c r="I307" s="49"/>
      <c r="J307" s="19" t="s">
        <v>155</v>
      </c>
      <c r="K307" s="135" t="s">
        <v>103</v>
      </c>
      <c r="L307" s="3" t="s">
        <v>104</v>
      </c>
      <c r="M307" s="45"/>
      <c r="N307" s="1" t="s">
        <v>105</v>
      </c>
      <c r="O307" s="135" t="s">
        <v>475</v>
      </c>
      <c r="P307" s="1" t="s">
        <v>1894</v>
      </c>
      <c r="Q307" s="1" t="s">
        <v>202</v>
      </c>
      <c r="R307" s="3" t="s">
        <v>142</v>
      </c>
      <c r="S307" s="5" t="str">
        <f t="shared" si="39"/>
        <v>N/D</v>
      </c>
      <c r="T307" s="6" t="str">
        <f t="shared" si="40"/>
        <v>N/D</v>
      </c>
      <c r="U307" s="224" t="str">
        <f t="shared" si="36"/>
        <v>N/D</v>
      </c>
      <c r="V307" s="2"/>
      <c r="W307" s="2"/>
      <c r="X307" s="2"/>
      <c r="Y307" s="2"/>
      <c r="Z307" s="1155"/>
      <c r="AA307" s="2"/>
      <c r="AB307" s="48"/>
      <c r="AC307" s="2"/>
      <c r="AD307" s="2"/>
      <c r="AE307" s="2"/>
      <c r="AF307" s="2"/>
      <c r="AG307" s="5"/>
      <c r="AH307" s="5"/>
      <c r="AI307" s="5"/>
      <c r="AJ307" s="5"/>
      <c r="AK307" s="2"/>
      <c r="AL307" s="2"/>
      <c r="AM307" s="5"/>
      <c r="AN307" s="5"/>
      <c r="AO307" s="5"/>
      <c r="AP307" s="5"/>
      <c r="AQ307" s="1"/>
      <c r="AR307" s="1"/>
      <c r="AS307" s="1"/>
      <c r="AT307" s="1"/>
      <c r="AU307" s="1"/>
      <c r="AV307" s="1"/>
      <c r="AW307" s="1"/>
      <c r="AX307" s="1"/>
      <c r="AY307" s="2"/>
      <c r="AZ307" s="2"/>
      <c r="BA307" s="2"/>
      <c r="BB307" s="1"/>
      <c r="BC307" s="1"/>
      <c r="BD307" s="1"/>
      <c r="BE307" s="1"/>
      <c r="BF307" s="1"/>
      <c r="BG307" s="1"/>
      <c r="BH307" s="1"/>
      <c r="BI307" s="1"/>
      <c r="BJ307" s="1"/>
      <c r="BK307" s="1"/>
      <c r="BL307" s="2"/>
      <c r="BM307" s="2"/>
      <c r="BN307" s="2"/>
      <c r="BO307" s="2"/>
      <c r="BP307" s="2"/>
      <c r="BQ307" s="2"/>
      <c r="BR307" s="2"/>
      <c r="BS307" s="2"/>
      <c r="BT307" s="2"/>
      <c r="BU307" s="1"/>
      <c r="BV307" s="2"/>
      <c r="BW307" s="2"/>
      <c r="BX307" s="2"/>
      <c r="BY307" s="2"/>
      <c r="BZ307" s="2"/>
      <c r="CA307" s="2"/>
      <c r="CB307" s="2"/>
      <c r="CC307" s="2"/>
      <c r="CD307" s="2"/>
      <c r="CE307" s="2"/>
      <c r="CF307" s="2"/>
      <c r="CG307" s="2"/>
      <c r="CH307" s="2"/>
      <c r="CI307" s="2"/>
      <c r="CJ307" s="2"/>
      <c r="CK307" s="2"/>
      <c r="CL307" s="2"/>
      <c r="CM307" s="2"/>
      <c r="CN307" s="2"/>
      <c r="CO307" s="2"/>
      <c r="CP307" s="2"/>
      <c r="CQ307" s="2"/>
      <c r="CR307" s="5" t="s">
        <v>113</v>
      </c>
    </row>
    <row r="308" spans="1:96" ht="45.65" customHeight="1">
      <c r="A308" s="5">
        <v>2400000203</v>
      </c>
      <c r="B308" s="48" t="s">
        <v>1895</v>
      </c>
      <c r="C308" s="2" t="s">
        <v>115</v>
      </c>
      <c r="D308" s="18">
        <v>44827</v>
      </c>
      <c r="E308" s="1" t="s">
        <v>116</v>
      </c>
      <c r="F308" s="2" t="s">
        <v>1896</v>
      </c>
      <c r="G308" s="21" t="s">
        <v>1897</v>
      </c>
      <c r="J308" s="21" t="s">
        <v>118</v>
      </c>
      <c r="K308" s="48" t="s">
        <v>429</v>
      </c>
      <c r="L308" s="5" t="s">
        <v>104</v>
      </c>
      <c r="M308" s="47">
        <v>45293</v>
      </c>
      <c r="N308" s="5" t="s">
        <v>105</v>
      </c>
      <c r="O308" s="48" t="s">
        <v>1898</v>
      </c>
      <c r="P308" s="2" t="s">
        <v>1899</v>
      </c>
      <c r="Q308" s="1" t="s">
        <v>202</v>
      </c>
      <c r="R308" s="2" t="s">
        <v>109</v>
      </c>
      <c r="S308" s="5" t="str">
        <f t="shared" si="39"/>
        <v>N/D</v>
      </c>
      <c r="T308" s="6" t="str">
        <f t="shared" si="40"/>
        <v>N/D</v>
      </c>
      <c r="U308" s="224" t="str">
        <f t="shared" si="36"/>
        <v>N/D</v>
      </c>
      <c r="AH308" s="5"/>
      <c r="AN308" s="5"/>
      <c r="AO308" s="5" t="s">
        <v>124</v>
      </c>
      <c r="CR308" s="5" t="s">
        <v>125</v>
      </c>
    </row>
    <row r="309" spans="1:96" s="288" customFormat="1" ht="47.15" customHeight="1">
      <c r="A309" s="492">
        <v>2600082356</v>
      </c>
      <c r="B309" s="493" t="s">
        <v>1900</v>
      </c>
      <c r="C309" s="494" t="s">
        <v>1901</v>
      </c>
      <c r="D309" s="553">
        <v>46048</v>
      </c>
      <c r="E309" s="496" t="s">
        <v>773</v>
      </c>
      <c r="F309" s="494" t="s">
        <v>1902</v>
      </c>
      <c r="G309" s="497" t="s">
        <v>1903</v>
      </c>
      <c r="H309" s="1139" t="s">
        <v>1904</v>
      </c>
      <c r="I309" s="1139"/>
      <c r="J309" s="497" t="s">
        <v>684</v>
      </c>
      <c r="K309" s="493" t="s">
        <v>103</v>
      </c>
      <c r="L309" s="492" t="s">
        <v>104</v>
      </c>
      <c r="M309" s="498">
        <v>46057</v>
      </c>
      <c r="N309" s="492" t="s">
        <v>105</v>
      </c>
      <c r="O309" s="493" t="s">
        <v>1905</v>
      </c>
      <c r="P309" s="494" t="s">
        <v>680</v>
      </c>
      <c r="Q309" s="494" t="s">
        <v>122</v>
      </c>
      <c r="R309" s="494" t="s">
        <v>123</v>
      </c>
      <c r="S309" s="492" t="str">
        <f t="shared" si="39"/>
        <v>N</v>
      </c>
      <c r="T309" s="495" t="str">
        <f t="shared" si="40"/>
        <v>BANCO BRADESCO S.A.</v>
      </c>
      <c r="U309" s="499">
        <f t="shared" si="36"/>
        <v>0.47916666666666669</v>
      </c>
      <c r="V309" s="494"/>
      <c r="W309" s="494"/>
      <c r="X309" s="494"/>
      <c r="Y309" s="494"/>
      <c r="Z309" s="1154"/>
      <c r="AA309" s="494"/>
      <c r="AB309" s="493"/>
      <c r="AC309" s="494"/>
      <c r="AD309" s="494"/>
      <c r="AE309" s="494"/>
      <c r="AF309" s="494"/>
      <c r="AG309" s="492"/>
      <c r="AH309" s="694"/>
      <c r="AI309" s="492"/>
      <c r="AJ309" s="492"/>
      <c r="AK309" s="494"/>
      <c r="AL309" s="494"/>
      <c r="AM309" s="492"/>
      <c r="AN309" s="694"/>
      <c r="AO309" s="492" t="s">
        <v>124</v>
      </c>
      <c r="AP309" s="492"/>
      <c r="AQ309" s="492"/>
      <c r="AR309" s="492"/>
      <c r="AS309" s="492"/>
      <c r="AT309" s="492"/>
      <c r="AU309" s="492"/>
      <c r="AV309" s="492"/>
      <c r="AW309" s="492"/>
      <c r="AX309" s="492"/>
      <c r="AY309" s="492"/>
      <c r="AZ309" s="492"/>
      <c r="BA309" s="492"/>
      <c r="BB309" s="492"/>
      <c r="BC309" s="492"/>
      <c r="BD309" s="492"/>
      <c r="BE309" s="492"/>
      <c r="BF309" s="492"/>
      <c r="BG309" s="492"/>
      <c r="BH309" s="492"/>
      <c r="BI309" s="492"/>
      <c r="BJ309" s="492"/>
      <c r="BK309" s="492"/>
      <c r="BL309" s="492"/>
      <c r="BM309" s="492"/>
      <c r="BN309" s="492"/>
      <c r="BO309" s="492"/>
      <c r="BP309" s="492"/>
      <c r="BQ309" s="492"/>
      <c r="BR309" s="492"/>
      <c r="BS309" s="492"/>
      <c r="BT309" s="492"/>
      <c r="BU309" s="492"/>
      <c r="BV309" s="492"/>
      <c r="BW309" s="492"/>
      <c r="BX309" s="492"/>
      <c r="BY309" s="492"/>
      <c r="BZ309" s="492"/>
      <c r="CA309" s="492"/>
      <c r="CB309" s="492"/>
      <c r="CC309" s="492"/>
      <c r="CD309" s="492"/>
      <c r="CE309" s="492"/>
      <c r="CF309" s="492"/>
      <c r="CG309" s="494"/>
      <c r="CH309" s="492"/>
      <c r="CI309" s="492"/>
      <c r="CJ309" s="492"/>
      <c r="CK309" s="492"/>
      <c r="CL309" s="492"/>
      <c r="CM309" s="492"/>
      <c r="CN309" s="492"/>
      <c r="CO309" s="492"/>
      <c r="CP309" s="492"/>
      <c r="CQ309" s="492"/>
      <c r="CR309" s="492" t="s">
        <v>125</v>
      </c>
    </row>
    <row r="310" spans="1:96" ht="59.9" customHeight="1">
      <c r="A310" s="503">
        <v>2500914930</v>
      </c>
      <c r="B310" s="528" t="s">
        <v>1906</v>
      </c>
      <c r="C310" s="529" t="s">
        <v>115</v>
      </c>
      <c r="D310" s="557">
        <v>45965</v>
      </c>
      <c r="E310" s="529" t="s">
        <v>1907</v>
      </c>
      <c r="F310" s="529" t="s">
        <v>100</v>
      </c>
      <c r="G310" s="531" t="s">
        <v>1908</v>
      </c>
      <c r="H310" s="1140"/>
      <c r="I310" s="1140"/>
      <c r="J310" s="531" t="s">
        <v>118</v>
      </c>
      <c r="K310" s="528" t="s">
        <v>354</v>
      </c>
      <c r="L310" s="503" t="s">
        <v>104</v>
      </c>
      <c r="M310" s="532">
        <v>45967</v>
      </c>
      <c r="N310" s="503" t="s">
        <v>105</v>
      </c>
      <c r="O310" s="528" t="s">
        <v>1909</v>
      </c>
      <c r="P310" s="529" t="s">
        <v>1910</v>
      </c>
      <c r="Q310" s="529" t="s">
        <v>1911</v>
      </c>
      <c r="R310" s="529" t="s">
        <v>123</v>
      </c>
      <c r="S310" s="492" t="str">
        <f t="shared" si="39"/>
        <v>NAO PRECISA - darão pz em aud se nao sair acordo</v>
      </c>
      <c r="T310" s="530" t="str">
        <f t="shared" si="40"/>
        <v>-</v>
      </c>
      <c r="U310" s="499">
        <f t="shared" si="36"/>
        <v>0.43055555555555558</v>
      </c>
      <c r="V310" s="494"/>
      <c r="W310" s="494"/>
      <c r="X310" s="494"/>
      <c r="Y310" s="494"/>
      <c r="Z310" s="1164"/>
      <c r="AA310" s="529"/>
      <c r="AB310" s="528"/>
      <c r="AC310" s="529"/>
      <c r="AD310" s="529"/>
      <c r="AE310" s="529"/>
      <c r="AF310" s="529"/>
      <c r="AG310" s="503"/>
      <c r="AH310" s="691"/>
      <c r="AI310" s="503"/>
      <c r="AJ310" s="503"/>
      <c r="AK310" s="557">
        <v>46065</v>
      </c>
      <c r="AL310" s="529"/>
      <c r="AM310" s="503"/>
      <c r="AN310" s="922">
        <v>46073</v>
      </c>
      <c r="AO310" s="503" t="s">
        <v>124</v>
      </c>
      <c r="AP310" s="503"/>
      <c r="AQ310" s="503"/>
      <c r="AR310" s="503"/>
      <c r="AS310" s="503"/>
      <c r="AT310" s="503"/>
      <c r="AU310" s="503"/>
      <c r="AV310" s="503"/>
      <c r="AW310" s="503"/>
      <c r="AX310" s="503"/>
      <c r="AY310" s="503"/>
      <c r="AZ310" s="503"/>
      <c r="BA310" s="503"/>
      <c r="BB310" s="503"/>
      <c r="BC310" s="503"/>
      <c r="BD310" s="503"/>
      <c r="BE310" s="503"/>
      <c r="BF310" s="503"/>
      <c r="BG310" s="503"/>
      <c r="BH310" s="503"/>
      <c r="BI310" s="503"/>
      <c r="BJ310" s="503"/>
      <c r="BK310" s="503"/>
      <c r="BL310" s="503"/>
      <c r="BM310" s="503"/>
      <c r="BN310" s="503"/>
      <c r="BO310" s="503"/>
      <c r="BP310" s="503"/>
      <c r="BQ310" s="503"/>
      <c r="BR310" s="503"/>
      <c r="BS310" s="503"/>
      <c r="BT310" s="503"/>
      <c r="BU310" s="503"/>
      <c r="BV310" s="503"/>
      <c r="BW310" s="503"/>
      <c r="BX310" s="503"/>
      <c r="BY310" s="503"/>
      <c r="BZ310" s="503"/>
      <c r="CA310" s="503"/>
      <c r="CB310" s="503"/>
      <c r="CC310" s="503"/>
      <c r="CD310" s="503"/>
      <c r="CE310" s="503"/>
      <c r="CF310" s="503"/>
      <c r="CG310" s="529"/>
      <c r="CH310" s="503"/>
      <c r="CI310" s="503"/>
      <c r="CJ310" s="503"/>
      <c r="CK310" s="503"/>
      <c r="CL310" s="503"/>
      <c r="CM310" s="503"/>
      <c r="CN310" s="503"/>
      <c r="CO310" s="503"/>
      <c r="CP310" s="503"/>
      <c r="CQ310" s="503"/>
      <c r="CR310" s="503" t="s">
        <v>125</v>
      </c>
    </row>
    <row r="311" spans="1:96" s="500" customFormat="1" ht="51" customHeight="1">
      <c r="A311" s="492">
        <v>2501027648</v>
      </c>
      <c r="B311" s="493" t="s">
        <v>1912</v>
      </c>
      <c r="C311" s="494" t="s">
        <v>97</v>
      </c>
      <c r="D311" s="553">
        <v>46000</v>
      </c>
      <c r="E311" s="496" t="s">
        <v>1913</v>
      </c>
      <c r="F311" s="496" t="s">
        <v>862</v>
      </c>
      <c r="G311" s="497" t="s">
        <v>1914</v>
      </c>
      <c r="H311" s="1139"/>
      <c r="I311" s="1139"/>
      <c r="J311" s="497" t="s">
        <v>258</v>
      </c>
      <c r="K311" s="493" t="s">
        <v>229</v>
      </c>
      <c r="L311" s="492" t="s">
        <v>104</v>
      </c>
      <c r="M311" s="498">
        <v>46006</v>
      </c>
      <c r="N311" s="492" t="s">
        <v>105</v>
      </c>
      <c r="O311" s="493" t="s">
        <v>1915</v>
      </c>
      <c r="P311" s="494" t="s">
        <v>680</v>
      </c>
      <c r="Q311" s="494" t="s">
        <v>122</v>
      </c>
      <c r="R311" s="494" t="s">
        <v>123</v>
      </c>
      <c r="S311" s="492" t="str">
        <f t="shared" si="39"/>
        <v>N</v>
      </c>
      <c r="T311" s="495" t="str">
        <f t="shared" si="40"/>
        <v>-</v>
      </c>
      <c r="U311" s="499">
        <f t="shared" si="36"/>
        <v>0.38541666666666669</v>
      </c>
      <c r="V311" s="494"/>
      <c r="W311" s="494"/>
      <c r="X311" s="494"/>
      <c r="Y311" s="494"/>
      <c r="Z311" s="1154"/>
      <c r="AA311" s="494"/>
      <c r="AB311" s="493"/>
      <c r="AC311" s="494"/>
      <c r="AD311" s="494"/>
      <c r="AE311" s="494"/>
      <c r="AF311" s="494"/>
      <c r="AG311" s="492"/>
      <c r="AH311" s="694"/>
      <c r="AI311" s="492"/>
      <c r="AJ311" s="492"/>
      <c r="AK311" s="494"/>
      <c r="AL311" s="494"/>
      <c r="AM311" s="492"/>
      <c r="AN311" s="694"/>
      <c r="AO311" s="492" t="s">
        <v>124</v>
      </c>
      <c r="AP311" s="492"/>
      <c r="AQ311" s="492"/>
      <c r="AR311" s="492"/>
      <c r="AS311" s="492"/>
      <c r="AT311" s="492"/>
      <c r="AU311" s="492"/>
      <c r="AV311" s="492"/>
      <c r="AW311" s="492"/>
      <c r="AX311" s="492"/>
      <c r="AY311" s="492"/>
      <c r="AZ311" s="492"/>
      <c r="BA311" s="492"/>
      <c r="BB311" s="492"/>
      <c r="BC311" s="492"/>
      <c r="BD311" s="492"/>
      <c r="BE311" s="492"/>
      <c r="BF311" s="492"/>
      <c r="BG311" s="492"/>
      <c r="BH311" s="492"/>
      <c r="BI311" s="492"/>
      <c r="BJ311" s="492"/>
      <c r="BK311" s="492"/>
      <c r="BL311" s="492"/>
      <c r="BM311" s="492"/>
      <c r="BN311" s="492"/>
      <c r="BO311" s="492"/>
      <c r="BP311" s="492"/>
      <c r="BQ311" s="492"/>
      <c r="BR311" s="492"/>
      <c r="BS311" s="492"/>
      <c r="BT311" s="492"/>
      <c r="BU311" s="492"/>
      <c r="BV311" s="492"/>
      <c r="BW311" s="492"/>
      <c r="BX311" s="492"/>
      <c r="BY311" s="492"/>
      <c r="BZ311" s="492"/>
      <c r="CA311" s="492"/>
      <c r="CB311" s="492"/>
      <c r="CC311" s="492"/>
      <c r="CD311" s="492"/>
      <c r="CE311" s="492"/>
      <c r="CF311" s="492"/>
      <c r="CG311" s="494"/>
      <c r="CH311" s="492"/>
      <c r="CI311" s="492"/>
      <c r="CJ311" s="492"/>
      <c r="CK311" s="492"/>
      <c r="CL311" s="492"/>
      <c r="CM311" s="492"/>
      <c r="CN311" s="492"/>
      <c r="CO311" s="492"/>
      <c r="CP311" s="492"/>
      <c r="CQ311" s="492"/>
      <c r="CR311" s="492" t="s">
        <v>125</v>
      </c>
    </row>
    <row r="312" spans="1:96" s="492" customFormat="1" ht="60" customHeight="1">
      <c r="A312" s="503">
        <v>2500622329</v>
      </c>
      <c r="B312" s="528" t="s">
        <v>1916</v>
      </c>
      <c r="C312" s="529" t="s">
        <v>675</v>
      </c>
      <c r="D312" s="557">
        <v>45873</v>
      </c>
      <c r="E312" s="529" t="s">
        <v>1917</v>
      </c>
      <c r="F312" s="529" t="s">
        <v>100</v>
      </c>
      <c r="G312" s="531" t="s">
        <v>1918</v>
      </c>
      <c r="H312" s="1140"/>
      <c r="I312" s="1140"/>
      <c r="J312" s="531" t="s">
        <v>118</v>
      </c>
      <c r="K312" s="528" t="s">
        <v>163</v>
      </c>
      <c r="L312" s="503" t="s">
        <v>104</v>
      </c>
      <c r="M312" s="532">
        <v>45876</v>
      </c>
      <c r="N312" s="503" t="s">
        <v>105</v>
      </c>
      <c r="O312" s="528" t="s">
        <v>1919</v>
      </c>
      <c r="P312" s="529" t="s">
        <v>1920</v>
      </c>
      <c r="Q312" s="529" t="s">
        <v>1921</v>
      </c>
      <c r="R312" s="529" t="s">
        <v>123</v>
      </c>
      <c r="S312" s="503" t="str">
        <f t="shared" si="39"/>
        <v>N/D</v>
      </c>
      <c r="T312" s="530" t="str">
        <f t="shared" si="40"/>
        <v>N/D</v>
      </c>
      <c r="U312" s="533" t="str">
        <f t="shared" si="36"/>
        <v>N/D</v>
      </c>
      <c r="V312" s="529"/>
      <c r="W312" s="529"/>
      <c r="X312" s="529"/>
      <c r="Y312" s="529"/>
      <c r="Z312" s="1164"/>
      <c r="AA312" s="529"/>
      <c r="AB312" s="528"/>
      <c r="AC312" s="529"/>
      <c r="AD312" s="529"/>
      <c r="AE312" s="529"/>
      <c r="AF312" s="529"/>
      <c r="AG312" s="503"/>
      <c r="AH312" s="774"/>
      <c r="AI312" s="503"/>
      <c r="AJ312" s="503"/>
      <c r="AK312" s="557">
        <v>45982</v>
      </c>
      <c r="AL312" s="529" t="s">
        <v>1922</v>
      </c>
      <c r="AM312" s="503"/>
      <c r="AN312" s="691" t="s">
        <v>431</v>
      </c>
      <c r="AO312" s="503" t="s">
        <v>124</v>
      </c>
      <c r="AP312" s="503"/>
      <c r="AQ312" s="503"/>
      <c r="AR312" s="503"/>
      <c r="AS312" s="503"/>
      <c r="AT312" s="503"/>
      <c r="AU312" s="503"/>
      <c r="AV312" s="503"/>
      <c r="AW312" s="503"/>
      <c r="AX312" s="503"/>
      <c r="AY312" s="503"/>
      <c r="AZ312" s="503"/>
      <c r="BA312" s="503"/>
      <c r="BB312" s="503"/>
      <c r="BC312" s="503"/>
      <c r="BD312" s="503"/>
      <c r="BE312" s="503"/>
      <c r="BF312" s="503"/>
      <c r="BG312" s="503"/>
      <c r="BH312" s="503"/>
      <c r="BI312" s="503"/>
      <c r="BJ312" s="503"/>
      <c r="BK312" s="503"/>
      <c r="BL312" s="503"/>
      <c r="BM312" s="503"/>
      <c r="BN312" s="503"/>
      <c r="BO312" s="503"/>
      <c r="BP312" s="503"/>
      <c r="BQ312" s="503"/>
      <c r="BR312" s="503"/>
      <c r="BS312" s="503"/>
      <c r="BT312" s="503"/>
      <c r="BU312" s="503"/>
      <c r="BV312" s="503"/>
      <c r="BW312" s="503"/>
      <c r="BX312" s="503"/>
      <c r="BY312" s="503"/>
      <c r="BZ312" s="503"/>
      <c r="CA312" s="503"/>
      <c r="CB312" s="503"/>
      <c r="CC312" s="503"/>
      <c r="CD312" s="503"/>
      <c r="CE312" s="503"/>
      <c r="CF312" s="503"/>
      <c r="CG312" s="529"/>
      <c r="CH312" s="503"/>
      <c r="CI312" s="503"/>
      <c r="CJ312" s="503"/>
      <c r="CK312" s="503"/>
      <c r="CL312" s="503"/>
      <c r="CM312" s="503"/>
      <c r="CN312" s="503"/>
      <c r="CO312" s="503"/>
      <c r="CP312" s="503"/>
      <c r="CQ312" s="503"/>
      <c r="CR312" s="503" t="s">
        <v>125</v>
      </c>
    </row>
    <row r="313" spans="1:96" s="295" customFormat="1" ht="45" customHeight="1">
      <c r="A313" s="5">
        <v>2200796440</v>
      </c>
      <c r="B313" s="48" t="s">
        <v>1923</v>
      </c>
      <c r="C313" s="2" t="s">
        <v>153</v>
      </c>
      <c r="D313" s="18">
        <v>44830</v>
      </c>
      <c r="E313" s="1" t="s">
        <v>100</v>
      </c>
      <c r="F313" s="1" t="s">
        <v>122</v>
      </c>
      <c r="G313" s="2" t="s">
        <v>1924</v>
      </c>
      <c r="H313" s="242"/>
      <c r="I313" s="242"/>
      <c r="J313" s="2" t="s">
        <v>398</v>
      </c>
      <c r="K313" s="48" t="s">
        <v>1925</v>
      </c>
      <c r="L313" s="5" t="s">
        <v>104</v>
      </c>
      <c r="M313" s="47">
        <v>44832</v>
      </c>
      <c r="N313" s="5" t="s">
        <v>138</v>
      </c>
      <c r="O313" s="48" t="s">
        <v>1926</v>
      </c>
      <c r="P313" s="13" t="s">
        <v>1927</v>
      </c>
      <c r="Q313" s="3" t="s">
        <v>1928</v>
      </c>
      <c r="R313" s="3" t="s">
        <v>142</v>
      </c>
      <c r="S313" s="5" t="s">
        <v>403</v>
      </c>
      <c r="T313" s="6">
        <v>44881</v>
      </c>
      <c r="U313" s="224">
        <v>0.61805555555555558</v>
      </c>
      <c r="V313" s="2"/>
      <c r="W313" s="2"/>
      <c r="X313" s="2"/>
      <c r="Y313" s="2"/>
      <c r="Z313" s="1155"/>
      <c r="AA313" s="2"/>
      <c r="AB313" s="48"/>
      <c r="AC313" s="2"/>
      <c r="AD313" s="2"/>
      <c r="AE313" s="2"/>
      <c r="AF313" s="2"/>
      <c r="AG313" s="5"/>
      <c r="AH313" s="5"/>
      <c r="AI313" s="5"/>
      <c r="AJ313" s="5"/>
      <c r="AK313" s="2"/>
      <c r="AL313" s="2"/>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2"/>
      <c r="CH313" s="5" t="s">
        <v>124</v>
      </c>
      <c r="CI313" s="5"/>
      <c r="CJ313" s="5"/>
      <c r="CK313" s="5"/>
      <c r="CL313" s="5"/>
      <c r="CM313" s="5"/>
      <c r="CN313" s="5"/>
      <c r="CO313" s="5"/>
      <c r="CP313" s="5"/>
      <c r="CQ313" s="5"/>
      <c r="CR313" s="5" t="s">
        <v>113</v>
      </c>
    </row>
    <row r="314" spans="1:96" s="288" customFormat="1" ht="64.400000000000006" customHeight="1">
      <c r="A314" s="22">
        <v>2200757856</v>
      </c>
      <c r="B314" s="50" t="s">
        <v>1929</v>
      </c>
      <c r="C314" s="1" t="s">
        <v>554</v>
      </c>
      <c r="D314" s="18">
        <v>44739</v>
      </c>
      <c r="E314" s="1" t="s">
        <v>100</v>
      </c>
      <c r="F314" s="1" t="s">
        <v>122</v>
      </c>
      <c r="G314" s="19" t="s">
        <v>1930</v>
      </c>
      <c r="H314" s="49" t="s">
        <v>122</v>
      </c>
      <c r="I314" s="49"/>
      <c r="J314" s="19" t="s">
        <v>385</v>
      </c>
      <c r="K314" s="135" t="s">
        <v>163</v>
      </c>
      <c r="L314" s="3" t="s">
        <v>104</v>
      </c>
      <c r="M314" s="14">
        <v>44819</v>
      </c>
      <c r="N314" s="1" t="s">
        <v>138</v>
      </c>
      <c r="O314" s="135" t="s">
        <v>184</v>
      </c>
      <c r="P314" s="13" t="s">
        <v>1931</v>
      </c>
      <c r="Q314" s="3" t="s">
        <v>158</v>
      </c>
      <c r="R314" s="3" t="s">
        <v>142</v>
      </c>
      <c r="S314" s="5" t="str">
        <f t="shared" ref="S314:S331" si="41">_xlfn.XLOOKUP($A314,GCPJ,DEFESA,"N/D",0,-1)</f>
        <v>N/D</v>
      </c>
      <c r="T314" s="6" t="str">
        <f>_xlfn.XLOOKUP($A314,GCPJ,DATA,"N/D",0,-1)</f>
        <v>N/D</v>
      </c>
      <c r="U314" s="224" t="str">
        <f t="shared" ref="U314:U331" si="42">_xlfn.XLOOKUP($A314,GCPJ,HORA,"N/D",0,-1)</f>
        <v>N/D</v>
      </c>
      <c r="V314" s="2"/>
      <c r="W314" s="2"/>
      <c r="X314" s="2"/>
      <c r="Y314" s="2"/>
      <c r="Z314" s="1155"/>
      <c r="AA314" s="2"/>
      <c r="AB314" s="48"/>
      <c r="AC314" s="2"/>
      <c r="AD314" s="2"/>
      <c r="AE314" s="2"/>
      <c r="AF314" s="2"/>
      <c r="AG314" s="5"/>
      <c r="AH314" s="5"/>
      <c r="AI314" s="5"/>
      <c r="AJ314" s="5"/>
      <c r="AK314" s="2"/>
      <c r="AL314" s="2"/>
      <c r="AM314" s="5"/>
      <c r="AN314" s="5"/>
      <c r="AO314" s="5"/>
      <c r="AP314" s="5"/>
      <c r="AQ314" s="1"/>
      <c r="AR314" s="1"/>
      <c r="AS314" s="1"/>
      <c r="AT314" s="1"/>
      <c r="AU314" s="1"/>
      <c r="AV314" s="1"/>
      <c r="AW314" s="1"/>
      <c r="AX314" s="1"/>
      <c r="AY314" s="1"/>
      <c r="AZ314" s="1"/>
      <c r="BA314" s="1"/>
      <c r="BB314" s="1"/>
      <c r="BC314" s="1"/>
      <c r="BD314" s="1"/>
      <c r="BE314" s="1"/>
      <c r="BF314" s="1"/>
      <c r="BG314" s="1"/>
      <c r="BH314" s="1"/>
      <c r="BI314" s="1"/>
      <c r="BJ314" s="1"/>
      <c r="BK314" s="1"/>
      <c r="BL314" s="2"/>
      <c r="BM314" s="2"/>
      <c r="BN314" s="2"/>
      <c r="BO314" s="2"/>
      <c r="BP314" s="2"/>
      <c r="BQ314" s="2"/>
      <c r="BR314" s="2"/>
      <c r="BS314" s="2" t="s">
        <v>124</v>
      </c>
      <c r="BT314" s="2"/>
      <c r="BU314" s="1"/>
      <c r="BV314" s="2"/>
      <c r="BW314" s="2" t="s">
        <v>124</v>
      </c>
      <c r="BX314" s="2"/>
      <c r="BY314" s="2"/>
      <c r="BZ314" s="2"/>
      <c r="CA314" s="2"/>
      <c r="CB314" s="2"/>
      <c r="CC314" s="2"/>
      <c r="CD314" s="2"/>
      <c r="CE314" s="2"/>
      <c r="CF314" s="2"/>
      <c r="CG314" s="2"/>
      <c r="CH314" s="2"/>
      <c r="CI314" s="2"/>
      <c r="CJ314" s="2"/>
      <c r="CK314" s="2"/>
      <c r="CL314" s="2"/>
      <c r="CM314" s="2"/>
      <c r="CN314" s="2"/>
      <c r="CO314" s="2"/>
      <c r="CP314" s="2"/>
      <c r="CQ314" s="2"/>
      <c r="CR314" s="5" t="s">
        <v>113</v>
      </c>
    </row>
    <row r="315" spans="1:96" s="288" customFormat="1" ht="36" customHeight="1">
      <c r="A315" s="492">
        <v>2600057423</v>
      </c>
      <c r="B315" s="493" t="s">
        <v>1932</v>
      </c>
      <c r="C315" s="494" t="s">
        <v>97</v>
      </c>
      <c r="D315" s="553">
        <v>45912</v>
      </c>
      <c r="E315" s="496" t="s">
        <v>339</v>
      </c>
      <c r="F315" s="494" t="s">
        <v>1933</v>
      </c>
      <c r="G315" s="497" t="s">
        <v>1934</v>
      </c>
      <c r="H315" s="1139"/>
      <c r="I315" s="1139"/>
      <c r="J315" s="497" t="s">
        <v>277</v>
      </c>
      <c r="K315" s="493" t="s">
        <v>938</v>
      </c>
      <c r="L315" s="492" t="s">
        <v>104</v>
      </c>
      <c r="M315" s="498">
        <v>46051</v>
      </c>
      <c r="N315" s="492" t="s">
        <v>105</v>
      </c>
      <c r="O315" s="493" t="s">
        <v>1935</v>
      </c>
      <c r="P315" s="494" t="s">
        <v>121</v>
      </c>
      <c r="Q315" s="494" t="s">
        <v>122</v>
      </c>
      <c r="R315" s="494" t="s">
        <v>123</v>
      </c>
      <c r="S315" s="492" t="str">
        <f t="shared" si="41"/>
        <v>BAIXADA</v>
      </c>
      <c r="T315" s="495" t="str">
        <f>_xlfn.XLOOKUP($A315,GCPJ,DATA,"N/D",0,-1)</f>
        <v>-</v>
      </c>
      <c r="U315" s="499">
        <f t="shared" si="42"/>
        <v>0.6875</v>
      </c>
      <c r="V315" s="494"/>
      <c r="W315" s="494"/>
      <c r="X315" s="494"/>
      <c r="Y315" s="494"/>
      <c r="Z315" s="1291"/>
      <c r="AA315" s="494"/>
      <c r="AB315" s="1313"/>
      <c r="AC315" s="494"/>
      <c r="AD315" s="494"/>
      <c r="AE315" s="494"/>
      <c r="AF315" s="494"/>
      <c r="AG315" s="492"/>
      <c r="AH315" s="694"/>
      <c r="AI315" s="492"/>
      <c r="AJ315" s="492"/>
      <c r="AK315" s="494"/>
      <c r="AL315" s="494"/>
      <c r="AM315" s="492"/>
      <c r="AN315" s="694"/>
      <c r="AO315" s="492" t="s">
        <v>124</v>
      </c>
      <c r="AP315" s="492"/>
      <c r="AQ315" s="492"/>
      <c r="AR315" s="492"/>
      <c r="AS315" s="492"/>
      <c r="AT315" s="492"/>
      <c r="AU315" s="492"/>
      <c r="AV315" s="492"/>
      <c r="AW315" s="492"/>
      <c r="AX315" s="492"/>
      <c r="AY315" s="492"/>
      <c r="AZ315" s="492"/>
      <c r="BA315" s="492"/>
      <c r="BB315" s="492"/>
      <c r="BC315" s="492"/>
      <c r="BD315" s="492"/>
      <c r="BE315" s="492"/>
      <c r="BF315" s="492"/>
      <c r="BG315" s="492"/>
      <c r="BH315" s="492"/>
      <c r="BI315" s="492"/>
      <c r="BJ315" s="492"/>
      <c r="BK315" s="492"/>
      <c r="BL315" s="492"/>
      <c r="BM315" s="492"/>
      <c r="BN315" s="492"/>
      <c r="BO315" s="492"/>
      <c r="BP315" s="492"/>
      <c r="BQ315" s="492"/>
      <c r="BR315" s="492"/>
      <c r="BS315" s="492"/>
      <c r="BT315" s="492"/>
      <c r="BU315" s="492"/>
      <c r="BV315" s="492"/>
      <c r="BW315" s="492"/>
      <c r="BX315" s="492"/>
      <c r="BY315" s="492"/>
      <c r="BZ315" s="492"/>
      <c r="CA315" s="492"/>
      <c r="CB315" s="492"/>
      <c r="CC315" s="492"/>
      <c r="CD315" s="492"/>
      <c r="CE315" s="492"/>
      <c r="CF315" s="492"/>
      <c r="CG315" s="494"/>
      <c r="CH315" s="492"/>
      <c r="CI315" s="492"/>
      <c r="CJ315" s="492"/>
      <c r="CK315" s="492"/>
      <c r="CL315" s="492"/>
      <c r="CM315" s="492"/>
      <c r="CN315" s="492"/>
      <c r="CO315" s="492"/>
      <c r="CP315" s="492"/>
      <c r="CQ315" s="492"/>
      <c r="CR315" s="492" t="s">
        <v>125</v>
      </c>
    </row>
    <row r="316" spans="1:96" s="288" customFormat="1" ht="44.9" customHeight="1">
      <c r="A316" s="5">
        <v>2300460486</v>
      </c>
      <c r="B316" s="48" t="s">
        <v>1936</v>
      </c>
      <c r="C316" s="2" t="s">
        <v>406</v>
      </c>
      <c r="D316" s="18">
        <v>45063</v>
      </c>
      <c r="E316" s="1" t="s">
        <v>100</v>
      </c>
      <c r="F316" s="1" t="s">
        <v>122</v>
      </c>
      <c r="G316" s="21" t="s">
        <v>1937</v>
      </c>
      <c r="H316" s="242"/>
      <c r="I316" s="242"/>
      <c r="J316" s="21" t="s">
        <v>118</v>
      </c>
      <c r="K316" s="48" t="s">
        <v>631</v>
      </c>
      <c r="L316" s="5" t="s">
        <v>104</v>
      </c>
      <c r="M316" s="47">
        <v>45078</v>
      </c>
      <c r="N316" s="5" t="s">
        <v>138</v>
      </c>
      <c r="O316" s="48" t="s">
        <v>184</v>
      </c>
      <c r="P316" s="13" t="s">
        <v>1938</v>
      </c>
      <c r="Q316" s="2" t="s">
        <v>158</v>
      </c>
      <c r="R316" s="3" t="s">
        <v>142</v>
      </c>
      <c r="S316" s="5" t="str">
        <f t="shared" si="41"/>
        <v>N/D</v>
      </c>
      <c r="T316" s="6" t="str">
        <f>_xlfn.XLOOKUP($A316,GCPJ,DATA,"N/D",0,-1)</f>
        <v>N/D</v>
      </c>
      <c r="U316" s="224" t="str">
        <f t="shared" si="42"/>
        <v>N/D</v>
      </c>
      <c r="V316" s="2"/>
      <c r="W316" s="2"/>
      <c r="X316" s="2"/>
      <c r="Y316" s="2"/>
      <c r="Z316" s="1293"/>
      <c r="AA316" s="2"/>
      <c r="AB316" s="48"/>
      <c r="AC316" s="2"/>
      <c r="AD316" s="2"/>
      <c r="AE316" s="2"/>
      <c r="AF316" s="2"/>
      <c r="AG316" s="5"/>
      <c r="AH316" s="5"/>
      <c r="AI316" s="5"/>
      <c r="AJ316" s="5"/>
      <c r="AK316" s="2"/>
      <c r="AL316" s="2"/>
      <c r="AM316" s="5"/>
      <c r="AN316" s="5"/>
      <c r="AO316" s="5" t="s">
        <v>124</v>
      </c>
      <c r="AP316" s="5"/>
      <c r="AQ316" s="5" t="s">
        <v>143</v>
      </c>
      <c r="AR316" s="5"/>
      <c r="AS316" s="5"/>
      <c r="AT316" s="5"/>
      <c r="AU316" s="5" t="s">
        <v>143</v>
      </c>
      <c r="AV316" s="5"/>
      <c r="AW316" s="5"/>
      <c r="AX316" s="5"/>
      <c r="AY316" s="5"/>
      <c r="AZ316" s="5"/>
      <c r="BA316" s="5"/>
      <c r="BB316" s="5"/>
      <c r="BC316" s="5"/>
      <c r="BD316" s="5"/>
      <c r="BE316" s="5"/>
      <c r="BF316" s="5"/>
      <c r="BG316" s="5"/>
      <c r="BH316" s="5"/>
      <c r="BI316" s="5"/>
      <c r="BJ316" s="5"/>
      <c r="BK316" s="5"/>
      <c r="BL316" s="5"/>
      <c r="BM316" s="5"/>
      <c r="BN316" s="5"/>
      <c r="BO316" s="5"/>
      <c r="BP316" s="5"/>
      <c r="BQ316" s="5"/>
      <c r="BR316" s="5" t="s">
        <v>143</v>
      </c>
      <c r="BS316" s="5"/>
      <c r="BT316" s="5"/>
      <c r="BU316" s="5"/>
      <c r="BV316" s="5"/>
      <c r="BW316" s="5"/>
      <c r="BX316" s="5"/>
      <c r="BY316" s="5"/>
      <c r="BZ316" s="5"/>
      <c r="CA316" s="5"/>
      <c r="CB316" s="5"/>
      <c r="CC316" s="5"/>
      <c r="CD316" s="5"/>
      <c r="CE316" s="5"/>
      <c r="CF316" s="5"/>
      <c r="CG316" s="2"/>
      <c r="CH316" s="5"/>
      <c r="CI316" s="5"/>
      <c r="CJ316" s="5"/>
      <c r="CK316" s="5"/>
      <c r="CL316" s="5"/>
      <c r="CM316" s="5"/>
      <c r="CN316" s="5"/>
      <c r="CO316" s="5"/>
      <c r="CP316" s="5"/>
      <c r="CQ316" s="5"/>
      <c r="CR316" s="5" t="s">
        <v>125</v>
      </c>
    </row>
    <row r="317" spans="1:96" s="288" customFormat="1" ht="58.5" customHeight="1">
      <c r="A317" s="5">
        <v>2400389799</v>
      </c>
      <c r="B317" s="48" t="s">
        <v>1939</v>
      </c>
      <c r="C317" s="2" t="s">
        <v>1940</v>
      </c>
      <c r="D317" s="18">
        <v>45408</v>
      </c>
      <c r="E317" s="1" t="s">
        <v>100</v>
      </c>
      <c r="F317" s="2" t="s">
        <v>122</v>
      </c>
      <c r="G317" s="21" t="s">
        <v>1941</v>
      </c>
      <c r="H317" s="242"/>
      <c r="I317" s="242"/>
      <c r="J317" s="21" t="s">
        <v>118</v>
      </c>
      <c r="K317" s="48" t="s">
        <v>903</v>
      </c>
      <c r="L317" s="5" t="s">
        <v>104</v>
      </c>
      <c r="M317" s="47">
        <v>45411</v>
      </c>
      <c r="N317" s="5" t="s">
        <v>138</v>
      </c>
      <c r="O317" s="48" t="s">
        <v>1942</v>
      </c>
      <c r="P317" s="2" t="s">
        <v>1943</v>
      </c>
      <c r="Q317" s="2" t="s">
        <v>158</v>
      </c>
      <c r="R317" s="2" t="s">
        <v>109</v>
      </c>
      <c r="S317" s="5" t="str">
        <f t="shared" si="41"/>
        <v>N/D</v>
      </c>
      <c r="T317" s="6" t="str">
        <f>_xlfn.XLOOKUP($A317,GCPJ,DATA,"N/D",0,-1)</f>
        <v>N/D</v>
      </c>
      <c r="U317" s="224" t="str">
        <f t="shared" si="42"/>
        <v>N/D</v>
      </c>
      <c r="V317" s="2"/>
      <c r="W317" s="2"/>
      <c r="X317" s="2"/>
      <c r="Y317" s="2"/>
      <c r="Z317" s="1155"/>
      <c r="AA317" s="2"/>
      <c r="AB317" s="48"/>
      <c r="AC317" s="2"/>
      <c r="AD317" s="2"/>
      <c r="AE317" s="2"/>
      <c r="AF317" s="2"/>
      <c r="AG317" s="5"/>
      <c r="AH317" s="5"/>
      <c r="AI317" s="5"/>
      <c r="AJ317" s="5"/>
      <c r="AK317" s="2"/>
      <c r="AL317" s="2"/>
      <c r="AM317" s="5"/>
      <c r="AN317" s="5"/>
      <c r="AO317" s="5" t="s">
        <v>124</v>
      </c>
      <c r="AP317" s="5"/>
      <c r="AQ317" s="5" t="s">
        <v>143</v>
      </c>
      <c r="AR317" s="5"/>
      <c r="AS317" s="5"/>
      <c r="AT317" s="5"/>
      <c r="AU317" s="5"/>
      <c r="AV317" s="5"/>
      <c r="AW317" s="5"/>
      <c r="AX317" s="5"/>
      <c r="AY317" s="5"/>
      <c r="AZ317" s="5"/>
      <c r="BA317" s="5"/>
      <c r="BB317" s="5"/>
      <c r="BC317" s="5"/>
      <c r="BD317" s="5"/>
      <c r="BE317" s="5"/>
      <c r="BF317" s="5"/>
      <c r="BG317" s="5"/>
      <c r="BH317" s="5"/>
      <c r="BI317" s="5"/>
      <c r="BJ317" s="5"/>
      <c r="BK317" s="5"/>
      <c r="BL317" s="5"/>
      <c r="BM317" s="5" t="s">
        <v>143</v>
      </c>
      <c r="BN317" s="5"/>
      <c r="BO317" s="5"/>
      <c r="BP317" s="5"/>
      <c r="BQ317" s="5"/>
      <c r="BR317" s="5"/>
      <c r="BS317" s="5"/>
      <c r="BT317" s="5"/>
      <c r="BU317" s="5" t="s">
        <v>143</v>
      </c>
      <c r="BV317" s="5"/>
      <c r="BW317" s="5"/>
      <c r="BX317" s="5"/>
      <c r="BY317" s="5"/>
      <c r="BZ317" s="5"/>
      <c r="CA317" s="5"/>
      <c r="CB317" s="5"/>
      <c r="CC317" s="5"/>
      <c r="CD317" s="5"/>
      <c r="CE317" s="5"/>
      <c r="CF317" s="5"/>
      <c r="CG317" s="2"/>
      <c r="CH317" s="5"/>
      <c r="CI317" s="5"/>
      <c r="CJ317" s="5"/>
      <c r="CK317" s="5"/>
      <c r="CL317" s="5"/>
      <c r="CM317" s="5"/>
      <c r="CN317" s="5"/>
      <c r="CO317" s="5"/>
      <c r="CP317" s="5"/>
      <c r="CQ317" s="5"/>
      <c r="CR317" s="5" t="s">
        <v>125</v>
      </c>
    </row>
    <row r="318" spans="1:96" s="288" customFormat="1" ht="45" customHeight="1">
      <c r="A318" s="492">
        <v>2500579928</v>
      </c>
      <c r="B318" s="493" t="s">
        <v>1939</v>
      </c>
      <c r="C318" s="494" t="s">
        <v>1940</v>
      </c>
      <c r="D318" s="553">
        <v>45861</v>
      </c>
      <c r="E318" s="496" t="s">
        <v>100</v>
      </c>
      <c r="F318" s="494" t="s">
        <v>122</v>
      </c>
      <c r="G318" s="497" t="s">
        <v>1944</v>
      </c>
      <c r="H318" s="1139"/>
      <c r="I318" s="1139"/>
      <c r="J318" s="497" t="s">
        <v>118</v>
      </c>
      <c r="K318" s="493" t="s">
        <v>903</v>
      </c>
      <c r="L318" s="492" t="s">
        <v>104</v>
      </c>
      <c r="M318" s="498">
        <v>45862</v>
      </c>
      <c r="N318" s="492" t="s">
        <v>138</v>
      </c>
      <c r="O318" s="493" t="s">
        <v>933</v>
      </c>
      <c r="P318" s="494" t="s">
        <v>1945</v>
      </c>
      <c r="Q318" s="494" t="s">
        <v>122</v>
      </c>
      <c r="R318" s="494" t="s">
        <v>123</v>
      </c>
      <c r="S318" s="492" t="str">
        <f t="shared" si="41"/>
        <v xml:space="preserve">PENDENTE </v>
      </c>
      <c r="T318" s="495">
        <v>46100</v>
      </c>
      <c r="U318" s="499">
        <f t="shared" si="42"/>
        <v>0.4375</v>
      </c>
      <c r="V318" s="494"/>
      <c r="W318" s="494"/>
      <c r="X318" s="494"/>
      <c r="Y318" s="494"/>
      <c r="Z318" s="1154" t="s">
        <v>150</v>
      </c>
      <c r="AA318" s="494"/>
      <c r="AB318" s="493"/>
      <c r="AC318" s="494"/>
      <c r="AD318" s="494"/>
      <c r="AE318" s="494"/>
      <c r="AF318" s="494"/>
      <c r="AG318" s="492"/>
      <c r="AH318" s="778"/>
      <c r="AI318" s="492"/>
      <c r="AJ318" s="492"/>
      <c r="AK318" s="494"/>
      <c r="AL318" s="494"/>
      <c r="AM318" s="492"/>
      <c r="AN318" s="694"/>
      <c r="AO318" s="492" t="s">
        <v>124</v>
      </c>
      <c r="AP318" s="492"/>
      <c r="AQ318" s="492"/>
      <c r="AR318" s="492"/>
      <c r="AS318" s="492"/>
      <c r="AT318" s="492"/>
      <c r="AU318" s="492"/>
      <c r="AV318" s="492"/>
      <c r="AW318" s="492"/>
      <c r="AX318" s="492"/>
      <c r="AY318" s="492"/>
      <c r="AZ318" s="492"/>
      <c r="BA318" s="492"/>
      <c r="BB318" s="492" t="s">
        <v>143</v>
      </c>
      <c r="BC318" s="492" t="s">
        <v>124</v>
      </c>
      <c r="BD318" s="492"/>
      <c r="BE318" s="492" t="s">
        <v>124</v>
      </c>
      <c r="BF318" s="492"/>
      <c r="BG318" s="492"/>
      <c r="BH318" s="492" t="s">
        <v>124</v>
      </c>
      <c r="BI318" s="492"/>
      <c r="BJ318" s="492"/>
      <c r="BK318" s="492"/>
      <c r="BL318" s="492" t="s">
        <v>124</v>
      </c>
      <c r="BM318" s="492"/>
      <c r="BN318" s="492"/>
      <c r="BO318" s="492"/>
      <c r="BP318" s="492"/>
      <c r="BQ318" s="492"/>
      <c r="BR318" s="492"/>
      <c r="BS318" s="492"/>
      <c r="BT318" s="492"/>
      <c r="BU318" s="492"/>
      <c r="BV318" s="492"/>
      <c r="BW318" s="492"/>
      <c r="BX318" s="492"/>
      <c r="BY318" s="492"/>
      <c r="BZ318" s="492"/>
      <c r="CA318" s="492" t="s">
        <v>143</v>
      </c>
      <c r="CB318" s="492"/>
      <c r="CC318" s="492" t="s">
        <v>124</v>
      </c>
      <c r="CD318" s="492"/>
      <c r="CE318" s="492"/>
      <c r="CF318" s="492"/>
      <c r="CG318" s="494"/>
      <c r="CH318" s="492"/>
      <c r="CI318" s="492"/>
      <c r="CJ318" s="492"/>
      <c r="CK318" s="492"/>
      <c r="CL318" s="492"/>
      <c r="CM318" s="492" t="s">
        <v>124</v>
      </c>
      <c r="CN318" s="492"/>
      <c r="CO318" s="492"/>
      <c r="CP318" s="492"/>
      <c r="CQ318" s="492"/>
      <c r="CR318" s="492" t="s">
        <v>125</v>
      </c>
    </row>
    <row r="319" spans="1:96" ht="49.4" customHeight="1">
      <c r="A319" s="22">
        <v>2100357030</v>
      </c>
      <c r="B319" s="49" t="s">
        <v>1946</v>
      </c>
      <c r="C319" s="19" t="s">
        <v>97</v>
      </c>
      <c r="D319" s="18">
        <v>44334</v>
      </c>
      <c r="E319" s="1" t="s">
        <v>127</v>
      </c>
      <c r="F319" s="1" t="s">
        <v>1892</v>
      </c>
      <c r="G319" s="19" t="s">
        <v>1947</v>
      </c>
      <c r="H319" s="49"/>
      <c r="I319" s="49"/>
      <c r="J319" s="19" t="s">
        <v>1948</v>
      </c>
      <c r="K319" s="135" t="s">
        <v>103</v>
      </c>
      <c r="L319" s="3" t="s">
        <v>104</v>
      </c>
      <c r="M319" s="45"/>
      <c r="N319" s="1" t="s">
        <v>105</v>
      </c>
      <c r="O319" s="135" t="s">
        <v>475</v>
      </c>
      <c r="P319" s="1" t="s">
        <v>1949</v>
      </c>
      <c r="Q319" s="1" t="s">
        <v>1950</v>
      </c>
      <c r="R319" s="1" t="s">
        <v>142</v>
      </c>
      <c r="S319" s="5" t="str">
        <f t="shared" si="41"/>
        <v>N/D</v>
      </c>
      <c r="T319" s="6" t="str">
        <f t="shared" ref="T319:T324" si="43">_xlfn.XLOOKUP($A319,GCPJ,DATA,"N/D",0,-1)</f>
        <v>N/D</v>
      </c>
      <c r="U319" s="224" t="str">
        <f t="shared" si="42"/>
        <v>N/D</v>
      </c>
      <c r="AH319" s="5"/>
      <c r="AN319" s="5"/>
      <c r="AQ319" s="1"/>
      <c r="AR319" s="1"/>
      <c r="AS319" s="1"/>
      <c r="AT319" s="1"/>
      <c r="AU319" s="1"/>
      <c r="AV319" s="1"/>
      <c r="AW319" s="1"/>
      <c r="AX319" s="1"/>
      <c r="AY319" s="2"/>
      <c r="AZ319" s="2"/>
      <c r="BA319" s="2"/>
      <c r="BB319" s="1"/>
      <c r="BC319" s="1"/>
      <c r="BD319" s="1"/>
      <c r="BE319" s="1"/>
      <c r="BF319" s="1"/>
      <c r="BG319" s="1"/>
      <c r="BH319" s="1"/>
      <c r="BI319" s="1"/>
      <c r="BJ319" s="1"/>
      <c r="BK319" s="1"/>
      <c r="BL319" s="2"/>
      <c r="BM319" s="2"/>
      <c r="BN319" s="2"/>
      <c r="BO319" s="2"/>
      <c r="BP319" s="2"/>
      <c r="BQ319" s="2"/>
      <c r="BR319" s="2"/>
      <c r="BS319" s="2"/>
      <c r="BT319" s="2"/>
      <c r="BU319" s="1"/>
      <c r="BV319" s="2"/>
      <c r="BW319" s="2"/>
      <c r="BX319" s="2"/>
      <c r="BY319" s="2"/>
      <c r="BZ319" s="2"/>
      <c r="CA319" s="2"/>
      <c r="CB319" s="2"/>
      <c r="CC319" s="2"/>
      <c r="CD319" s="2"/>
      <c r="CE319" s="2"/>
      <c r="CF319" s="2"/>
      <c r="CH319" s="2"/>
      <c r="CI319" s="2"/>
      <c r="CJ319" s="2"/>
      <c r="CK319" s="2"/>
      <c r="CL319" s="2"/>
      <c r="CM319" s="2"/>
      <c r="CN319" s="2"/>
      <c r="CO319" s="2"/>
      <c r="CP319" s="2"/>
      <c r="CQ319" s="2"/>
      <c r="CR319" s="5" t="s">
        <v>113</v>
      </c>
    </row>
    <row r="320" spans="1:96" s="288" customFormat="1" ht="45" customHeight="1">
      <c r="A320" s="280">
        <v>2200479407</v>
      </c>
      <c r="B320" s="281" t="s">
        <v>1951</v>
      </c>
      <c r="C320" s="282" t="s">
        <v>1952</v>
      </c>
      <c r="D320" s="283">
        <v>44104</v>
      </c>
      <c r="E320" s="284" t="s">
        <v>100</v>
      </c>
      <c r="F320" s="284" t="s">
        <v>122</v>
      </c>
      <c r="G320" s="282" t="s">
        <v>1953</v>
      </c>
      <c r="H320" s="49"/>
      <c r="I320" s="49"/>
      <c r="J320" s="282" t="s">
        <v>1948</v>
      </c>
      <c r="K320" s="285" t="s">
        <v>103</v>
      </c>
      <c r="L320" s="286" t="s">
        <v>104</v>
      </c>
      <c r="M320" s="287"/>
      <c r="N320" s="284" t="s">
        <v>138</v>
      </c>
      <c r="O320" s="285" t="s">
        <v>1954</v>
      </c>
      <c r="P320" s="284" t="s">
        <v>1955</v>
      </c>
      <c r="Q320" s="284" t="s">
        <v>1956</v>
      </c>
      <c r="R320" s="284" t="s">
        <v>123</v>
      </c>
      <c r="S320" s="288" t="str">
        <f t="shared" si="41"/>
        <v>N/D</v>
      </c>
      <c r="T320" s="289" t="str">
        <f t="shared" si="43"/>
        <v>N/D</v>
      </c>
      <c r="U320" s="290" t="str">
        <f t="shared" si="42"/>
        <v>N/D</v>
      </c>
      <c r="V320" s="2"/>
      <c r="W320" s="2"/>
      <c r="X320" s="2"/>
      <c r="Y320" s="2"/>
      <c r="Z320" s="1301"/>
      <c r="AA320" s="284"/>
      <c r="AB320" s="285"/>
      <c r="AC320" s="284"/>
      <c r="AD320" s="284"/>
      <c r="AE320" s="284"/>
      <c r="AF320" s="284"/>
      <c r="AK320" s="284"/>
      <c r="AL320" s="284"/>
      <c r="AQ320" s="284"/>
      <c r="AR320" s="284"/>
      <c r="AS320" s="284"/>
      <c r="AT320" s="284"/>
      <c r="AU320" s="284"/>
      <c r="AV320" s="284"/>
      <c r="AW320" s="284"/>
      <c r="AX320" s="284"/>
      <c r="AY320" s="284"/>
      <c r="AZ320" s="284"/>
      <c r="BA320" s="284"/>
      <c r="BB320" s="284"/>
      <c r="BC320" s="284"/>
      <c r="BD320" s="284"/>
      <c r="BE320" s="284"/>
      <c r="BF320" s="284"/>
      <c r="BG320" s="284"/>
      <c r="BH320" s="284"/>
      <c r="BI320" s="284"/>
      <c r="BJ320" s="284"/>
      <c r="BK320" s="284"/>
      <c r="BL320" s="284"/>
      <c r="BM320" s="284"/>
      <c r="BN320" s="284"/>
      <c r="BO320" s="284"/>
      <c r="BP320" s="284"/>
      <c r="BQ320" s="284"/>
      <c r="BR320" s="284"/>
      <c r="BS320" s="284"/>
      <c r="BT320" s="284"/>
      <c r="BU320" s="284"/>
      <c r="BV320" s="284"/>
      <c r="BW320" s="284"/>
      <c r="BX320" s="284"/>
      <c r="BY320" s="284"/>
      <c r="BZ320" s="284"/>
      <c r="CA320" s="284"/>
      <c r="CB320" s="284"/>
      <c r="CC320" s="284"/>
      <c r="CD320" s="284"/>
      <c r="CE320" s="284"/>
      <c r="CF320" s="284"/>
      <c r="CG320" s="284"/>
      <c r="CH320" s="284"/>
      <c r="CI320" s="284"/>
      <c r="CJ320" s="284"/>
      <c r="CK320" s="284"/>
      <c r="CL320" s="284"/>
      <c r="CM320" s="284"/>
      <c r="CN320" s="284"/>
      <c r="CO320" s="284"/>
      <c r="CP320" s="284"/>
      <c r="CQ320" s="284"/>
      <c r="CR320" s="288" t="s">
        <v>125</v>
      </c>
    </row>
    <row r="321" spans="1:96" s="288" customFormat="1" ht="45" customHeight="1">
      <c r="A321" s="5">
        <v>2400083305</v>
      </c>
      <c r="B321" s="48" t="s">
        <v>1957</v>
      </c>
      <c r="C321" s="2" t="s">
        <v>97</v>
      </c>
      <c r="D321" s="18">
        <v>45322</v>
      </c>
      <c r="E321" s="1" t="s">
        <v>197</v>
      </c>
      <c r="F321" s="1" t="s">
        <v>100</v>
      </c>
      <c r="G321" s="21" t="s">
        <v>1958</v>
      </c>
      <c r="H321" s="242"/>
      <c r="I321" s="242"/>
      <c r="J321" s="21" t="s">
        <v>118</v>
      </c>
      <c r="K321" s="48" t="s">
        <v>1125</v>
      </c>
      <c r="L321" s="5" t="s">
        <v>104</v>
      </c>
      <c r="M321" s="47">
        <v>45328</v>
      </c>
      <c r="N321" s="5" t="s">
        <v>105</v>
      </c>
      <c r="O321" s="48" t="s">
        <v>1959</v>
      </c>
      <c r="P321" s="2" t="s">
        <v>1960</v>
      </c>
      <c r="Q321" s="2" t="s">
        <v>1961</v>
      </c>
      <c r="R321" s="2" t="s">
        <v>109</v>
      </c>
      <c r="S321" s="5" t="str">
        <f t="shared" si="41"/>
        <v>N/D</v>
      </c>
      <c r="T321" s="6" t="str">
        <f t="shared" si="43"/>
        <v>N/D</v>
      </c>
      <c r="U321" s="224" t="str">
        <f t="shared" si="42"/>
        <v>N/D</v>
      </c>
      <c r="V321" s="2"/>
      <c r="W321" s="2"/>
      <c r="X321" s="2"/>
      <c r="Y321" s="2"/>
      <c r="Z321" s="1155"/>
      <c r="AA321" s="2"/>
      <c r="AB321" s="48"/>
      <c r="AC321" s="2"/>
      <c r="AD321" s="2"/>
      <c r="AE321" s="2"/>
      <c r="AF321" s="2"/>
      <c r="AG321" s="5"/>
      <c r="AH321" s="5"/>
      <c r="AI321" s="5"/>
      <c r="AJ321" s="5"/>
      <c r="AK321" s="2"/>
      <c r="AL321" s="2"/>
      <c r="AM321" s="5"/>
      <c r="AN321" s="5"/>
      <c r="AO321" s="5" t="s">
        <v>124</v>
      </c>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2"/>
      <c r="CH321" s="5"/>
      <c r="CI321" s="5"/>
      <c r="CJ321" s="5"/>
      <c r="CK321" s="5"/>
      <c r="CL321" s="5"/>
      <c r="CM321" s="5"/>
      <c r="CN321" s="5"/>
      <c r="CO321" s="5"/>
      <c r="CP321" s="5"/>
      <c r="CQ321" s="5"/>
      <c r="CR321" s="5" t="s">
        <v>125</v>
      </c>
    </row>
    <row r="322" spans="1:96" s="302" customFormat="1" ht="52.25" customHeight="1">
      <c r="A322" s="492">
        <v>2500485442</v>
      </c>
      <c r="B322" s="493" t="s">
        <v>1962</v>
      </c>
      <c r="C322" s="494" t="s">
        <v>1963</v>
      </c>
      <c r="D322" s="553">
        <v>45818</v>
      </c>
      <c r="E322" s="496" t="s">
        <v>100</v>
      </c>
      <c r="F322" s="496" t="s">
        <v>122</v>
      </c>
      <c r="G322" s="497" t="s">
        <v>1964</v>
      </c>
      <c r="H322" s="1139"/>
      <c r="I322" s="1139"/>
      <c r="J322" s="497" t="s">
        <v>118</v>
      </c>
      <c r="K322" s="493" t="s">
        <v>1965</v>
      </c>
      <c r="L322" s="492" t="s">
        <v>104</v>
      </c>
      <c r="M322" s="498">
        <v>45831</v>
      </c>
      <c r="N322" s="492" t="s">
        <v>138</v>
      </c>
      <c r="O322" s="493" t="s">
        <v>1966</v>
      </c>
      <c r="P322" s="494" t="s">
        <v>121</v>
      </c>
      <c r="Q322" s="494" t="s">
        <v>122</v>
      </c>
      <c r="R322" s="494" t="s">
        <v>123</v>
      </c>
      <c r="S322" s="492" t="str">
        <f t="shared" si="41"/>
        <v xml:space="preserve">Baixada </v>
      </c>
      <c r="T322" s="495">
        <f t="shared" si="43"/>
        <v>0</v>
      </c>
      <c r="U322" s="499">
        <f t="shared" si="42"/>
        <v>0.66666666666666663</v>
      </c>
      <c r="V322" s="494"/>
      <c r="W322" s="494"/>
      <c r="X322" s="494"/>
      <c r="Y322" s="494"/>
      <c r="Z322" s="1154" t="s">
        <v>150</v>
      </c>
      <c r="AA322" s="494"/>
      <c r="AB322" s="493" t="s">
        <v>1967</v>
      </c>
      <c r="AC322" s="494"/>
      <c r="AD322" s="494"/>
      <c r="AE322" s="494"/>
      <c r="AF322" s="494"/>
      <c r="AG322" s="492"/>
      <c r="AH322" s="778"/>
      <c r="AI322" s="492"/>
      <c r="AJ322" s="492"/>
      <c r="AK322" s="494"/>
      <c r="AL322" s="494"/>
      <c r="AM322" s="492"/>
      <c r="AN322" s="694"/>
      <c r="AO322" s="492" t="s">
        <v>124</v>
      </c>
      <c r="AP322" s="492"/>
      <c r="AQ322" s="492" t="s">
        <v>124</v>
      </c>
      <c r="AR322" s="492"/>
      <c r="AS322" s="492"/>
      <c r="AT322" s="492"/>
      <c r="AU322" s="492"/>
      <c r="AV322" s="492"/>
      <c r="AW322" s="492"/>
      <c r="AX322" s="492"/>
      <c r="AY322" s="492"/>
      <c r="AZ322" s="492"/>
      <c r="BA322" s="492"/>
      <c r="BB322" s="492"/>
      <c r="BC322" s="492"/>
      <c r="BD322" s="492"/>
      <c r="BE322" s="492"/>
      <c r="BF322" s="492"/>
      <c r="BG322" s="492"/>
      <c r="BH322" s="492"/>
      <c r="BI322" s="492"/>
      <c r="BJ322" s="492"/>
      <c r="BK322" s="492"/>
      <c r="BL322" s="492"/>
      <c r="BM322" s="492"/>
      <c r="BN322" s="492"/>
      <c r="BO322" s="492"/>
      <c r="BP322" s="492"/>
      <c r="BQ322" s="492"/>
      <c r="BR322" s="492"/>
      <c r="BS322" s="492"/>
      <c r="BT322" s="492"/>
      <c r="BU322" s="492"/>
      <c r="BV322" s="492"/>
      <c r="BW322" s="492"/>
      <c r="BX322" s="492"/>
      <c r="BY322" s="492"/>
      <c r="BZ322" s="492"/>
      <c r="CA322" s="492"/>
      <c r="CB322" s="492"/>
      <c r="CC322" s="492" t="s">
        <v>124</v>
      </c>
      <c r="CD322" s="492"/>
      <c r="CE322" s="492"/>
      <c r="CF322" s="492"/>
      <c r="CG322" s="494"/>
      <c r="CH322" s="492"/>
      <c r="CI322" s="492"/>
      <c r="CJ322" s="492"/>
      <c r="CK322" s="492"/>
      <c r="CL322" s="492"/>
      <c r="CM322" s="492"/>
      <c r="CN322" s="492"/>
      <c r="CO322" s="492"/>
      <c r="CP322" s="492"/>
      <c r="CQ322" s="492"/>
      <c r="CR322" s="492" t="s">
        <v>125</v>
      </c>
    </row>
    <row r="323" spans="1:96" ht="45" customHeight="1">
      <c r="A323" s="5">
        <v>2400013838</v>
      </c>
      <c r="B323" s="48" t="s">
        <v>1968</v>
      </c>
      <c r="C323" s="2" t="s">
        <v>1969</v>
      </c>
      <c r="D323" s="18">
        <v>45296</v>
      </c>
      <c r="E323" s="1" t="s">
        <v>435</v>
      </c>
      <c r="F323" s="2" t="s">
        <v>122</v>
      </c>
      <c r="G323" s="21" t="s">
        <v>1970</v>
      </c>
      <c r="J323" s="21" t="s">
        <v>162</v>
      </c>
      <c r="K323" s="48" t="s">
        <v>1971</v>
      </c>
      <c r="L323" s="5" t="s">
        <v>104</v>
      </c>
      <c r="M323" s="47">
        <v>45301</v>
      </c>
      <c r="N323" s="5" t="s">
        <v>138</v>
      </c>
      <c r="O323" s="48" t="s">
        <v>1972</v>
      </c>
      <c r="P323" s="2" t="s">
        <v>1973</v>
      </c>
      <c r="Q323" s="2" t="s">
        <v>1974</v>
      </c>
      <c r="R323" s="2" t="s">
        <v>142</v>
      </c>
      <c r="S323" s="5" t="str">
        <f t="shared" si="41"/>
        <v>N/D</v>
      </c>
      <c r="T323" s="6" t="str">
        <f t="shared" si="43"/>
        <v>N/D</v>
      </c>
      <c r="U323" s="224" t="str">
        <f t="shared" si="42"/>
        <v>N/D</v>
      </c>
      <c r="Z323" s="1171" t="s">
        <v>1975</v>
      </c>
      <c r="AB323" s="48" t="s">
        <v>1976</v>
      </c>
      <c r="AF323" s="2" t="s">
        <v>563</v>
      </c>
      <c r="AH323" s="5"/>
      <c r="AN323" s="5"/>
      <c r="AO323" s="5" t="s">
        <v>124</v>
      </c>
      <c r="CR323" s="5" t="s">
        <v>125</v>
      </c>
    </row>
    <row r="324" spans="1:96" ht="81" customHeight="1">
      <c r="A324" s="492">
        <v>2500388736</v>
      </c>
      <c r="B324" s="493" t="s">
        <v>1977</v>
      </c>
      <c r="C324" s="494" t="s">
        <v>204</v>
      </c>
      <c r="D324" s="553">
        <v>45799</v>
      </c>
      <c r="E324" s="496" t="s">
        <v>100</v>
      </c>
      <c r="F324" s="496" t="s">
        <v>122</v>
      </c>
      <c r="G324" s="497" t="s">
        <v>1978</v>
      </c>
      <c r="H324" s="1139"/>
      <c r="I324" s="1139"/>
      <c r="J324" s="497" t="s">
        <v>118</v>
      </c>
      <c r="K324" s="493" t="s">
        <v>1881</v>
      </c>
      <c r="L324" s="492" t="s">
        <v>104</v>
      </c>
      <c r="M324" s="498">
        <v>45800</v>
      </c>
      <c r="N324" s="492" t="s">
        <v>138</v>
      </c>
      <c r="O324" s="493" t="s">
        <v>669</v>
      </c>
      <c r="P324" s="494" t="s">
        <v>121</v>
      </c>
      <c r="Q324" s="494" t="s">
        <v>122</v>
      </c>
      <c r="R324" s="494" t="s">
        <v>123</v>
      </c>
      <c r="S324" s="492" t="str">
        <f t="shared" si="41"/>
        <v>vamos reapresentar conforme emenda</v>
      </c>
      <c r="T324" s="495" t="str">
        <f t="shared" si="43"/>
        <v>-</v>
      </c>
      <c r="U324" s="499">
        <f t="shared" si="42"/>
        <v>0.4513888888888889</v>
      </c>
      <c r="V324" s="494"/>
      <c r="W324" s="494"/>
      <c r="X324" s="494"/>
      <c r="Y324" s="494"/>
      <c r="Z324" s="1154" t="s">
        <v>150</v>
      </c>
      <c r="AA324" s="494"/>
      <c r="AB324" s="493"/>
      <c r="AC324" s="494"/>
      <c r="AD324" s="494"/>
      <c r="AE324" s="494"/>
      <c r="AF324" s="494"/>
      <c r="AG324" s="492"/>
      <c r="AH324" s="778"/>
      <c r="AI324" s="492"/>
      <c r="AJ324" s="492"/>
      <c r="AK324" s="494"/>
      <c r="AL324" s="494"/>
      <c r="AM324" s="492"/>
      <c r="AN324" s="492"/>
      <c r="AO324" s="492" t="s">
        <v>124</v>
      </c>
      <c r="AP324" s="492"/>
      <c r="AQ324" s="492"/>
      <c r="AR324" s="492"/>
      <c r="AS324" s="492"/>
      <c r="AT324" s="492"/>
      <c r="AU324" s="492"/>
      <c r="AV324" s="492"/>
      <c r="AW324" s="492"/>
      <c r="AX324" s="492"/>
      <c r="AY324" s="492"/>
      <c r="AZ324" s="492"/>
      <c r="BA324" s="492"/>
      <c r="BB324" s="492"/>
      <c r="BC324" s="492"/>
      <c r="BD324" s="492"/>
      <c r="BE324" s="492"/>
      <c r="BF324" s="492"/>
      <c r="BG324" s="492"/>
      <c r="BH324" s="492"/>
      <c r="BI324" s="492"/>
      <c r="BJ324" s="492"/>
      <c r="BK324" s="492"/>
      <c r="BL324" s="492"/>
      <c r="BM324" s="492"/>
      <c r="BN324" s="492"/>
      <c r="BO324" s="492"/>
      <c r="BP324" s="492"/>
      <c r="BQ324" s="492"/>
      <c r="BR324" s="492"/>
      <c r="BS324" s="492"/>
      <c r="BT324" s="492"/>
      <c r="BU324" s="492"/>
      <c r="BV324" s="492"/>
      <c r="BW324" s="492"/>
      <c r="BX324" s="492"/>
      <c r="BY324" s="492"/>
      <c r="BZ324" s="492"/>
      <c r="CA324" s="492"/>
      <c r="CB324" s="492"/>
      <c r="CC324" s="492"/>
      <c r="CD324" s="492"/>
      <c r="CE324" s="492"/>
      <c r="CF324" s="492"/>
      <c r="CG324" s="494"/>
      <c r="CH324" s="492"/>
      <c r="CI324" s="492"/>
      <c r="CJ324" s="492"/>
      <c r="CK324" s="492"/>
      <c r="CL324" s="492"/>
      <c r="CM324" s="492"/>
      <c r="CN324" s="492"/>
      <c r="CO324" s="492"/>
      <c r="CP324" s="492"/>
      <c r="CQ324" s="492"/>
      <c r="CR324" s="492" t="s">
        <v>125</v>
      </c>
    </row>
    <row r="325" spans="1:96" s="503" customFormat="1" ht="45" customHeight="1">
      <c r="A325" s="492">
        <v>2500508167</v>
      </c>
      <c r="B325" s="493" t="s">
        <v>1979</v>
      </c>
      <c r="C325" s="494" t="s">
        <v>1980</v>
      </c>
      <c r="D325" s="553">
        <v>45833</v>
      </c>
      <c r="E325" s="496" t="s">
        <v>100</v>
      </c>
      <c r="F325" s="496" t="s">
        <v>122</v>
      </c>
      <c r="G325" s="497" t="s">
        <v>1981</v>
      </c>
      <c r="H325" s="1139"/>
      <c r="I325" s="1139"/>
      <c r="J325" s="497" t="s">
        <v>118</v>
      </c>
      <c r="K325" s="493" t="s">
        <v>354</v>
      </c>
      <c r="L325" s="492" t="s">
        <v>104</v>
      </c>
      <c r="M325" s="498">
        <v>45839</v>
      </c>
      <c r="N325" s="492" t="s">
        <v>138</v>
      </c>
      <c r="O325" s="493" t="s">
        <v>1982</v>
      </c>
      <c r="P325" s="494" t="s">
        <v>1983</v>
      </c>
      <c r="Q325" s="494" t="s">
        <v>122</v>
      </c>
      <c r="R325" s="494" t="s">
        <v>123</v>
      </c>
      <c r="S325" s="492" t="str">
        <f t="shared" si="41"/>
        <v>BAIXADA</v>
      </c>
      <c r="T325" s="495">
        <v>46055</v>
      </c>
      <c r="U325" s="499">
        <f t="shared" si="42"/>
        <v>0.54166666666666663</v>
      </c>
      <c r="V325" s="494"/>
      <c r="W325" s="494"/>
      <c r="X325" s="494"/>
      <c r="Y325" s="494"/>
      <c r="Z325" s="1154" t="s">
        <v>1984</v>
      </c>
      <c r="AA325" s="494" t="s">
        <v>1985</v>
      </c>
      <c r="AB325" s="493" t="s">
        <v>1986</v>
      </c>
      <c r="AC325" s="494"/>
      <c r="AD325" s="494" t="s">
        <v>1073</v>
      </c>
      <c r="AE325" s="494"/>
      <c r="AF325" s="494"/>
      <c r="AG325" s="492"/>
      <c r="AH325" s="778"/>
      <c r="AI325" s="492"/>
      <c r="AJ325" s="492"/>
      <c r="AK325" s="494"/>
      <c r="AL325" s="494"/>
      <c r="AM325" s="492"/>
      <c r="AN325" s="694"/>
      <c r="AO325" s="492" t="s">
        <v>124</v>
      </c>
      <c r="AP325" s="492"/>
      <c r="AQ325" s="492" t="s">
        <v>143</v>
      </c>
      <c r="AR325" s="492"/>
      <c r="AS325" s="492" t="s">
        <v>143</v>
      </c>
      <c r="AT325" s="492" t="s">
        <v>143</v>
      </c>
      <c r="AU325" s="492"/>
      <c r="AV325" s="492"/>
      <c r="AW325" s="492"/>
      <c r="AX325" s="492" t="s">
        <v>143</v>
      </c>
      <c r="AY325" s="492"/>
      <c r="AZ325" s="492" t="s">
        <v>143</v>
      </c>
      <c r="BA325" s="492"/>
      <c r="BB325" s="492" t="s">
        <v>143</v>
      </c>
      <c r="BC325" s="492" t="s">
        <v>143</v>
      </c>
      <c r="BD325" s="492"/>
      <c r="BE325" s="492"/>
      <c r="BF325" s="492"/>
      <c r="BG325" s="492"/>
      <c r="BH325" s="492"/>
      <c r="BI325" s="492"/>
      <c r="BJ325" s="492"/>
      <c r="BK325" s="492"/>
      <c r="BL325" s="492"/>
      <c r="BM325" s="492"/>
      <c r="BN325" s="492"/>
      <c r="BO325" s="492" t="s">
        <v>143</v>
      </c>
      <c r="BP325" s="492"/>
      <c r="BQ325" s="492" t="s">
        <v>143</v>
      </c>
      <c r="BR325" s="492"/>
      <c r="BS325" s="492"/>
      <c r="BT325" s="492"/>
      <c r="BU325" s="492" t="s">
        <v>143</v>
      </c>
      <c r="BV325" s="492"/>
      <c r="BW325" s="492"/>
      <c r="BX325" s="492"/>
      <c r="BY325" s="492"/>
      <c r="BZ325" s="492"/>
      <c r="CA325" s="492" t="s">
        <v>143</v>
      </c>
      <c r="CB325" s="492"/>
      <c r="CC325" s="492" t="s">
        <v>143</v>
      </c>
      <c r="CD325" s="492"/>
      <c r="CE325" s="492"/>
      <c r="CF325" s="492" t="s">
        <v>143</v>
      </c>
      <c r="CG325" s="494" t="s">
        <v>1987</v>
      </c>
      <c r="CH325" s="492"/>
      <c r="CI325" s="492"/>
      <c r="CJ325" s="492"/>
      <c r="CK325" s="492"/>
      <c r="CL325" s="492" t="s">
        <v>1988</v>
      </c>
      <c r="CM325" s="492"/>
      <c r="CN325" s="492"/>
      <c r="CO325" s="492"/>
      <c r="CP325" s="492"/>
      <c r="CQ325" s="492"/>
      <c r="CR325" s="492" t="s">
        <v>125</v>
      </c>
    </row>
    <row r="326" spans="1:96" s="288" customFormat="1" ht="65.150000000000006" customHeight="1">
      <c r="A326" s="492">
        <v>2500770298</v>
      </c>
      <c r="B326" s="493" t="s">
        <v>1979</v>
      </c>
      <c r="C326" s="494" t="s">
        <v>1980</v>
      </c>
      <c r="D326" s="553">
        <v>45833</v>
      </c>
      <c r="E326" s="496" t="s">
        <v>100</v>
      </c>
      <c r="F326" s="496" t="s">
        <v>122</v>
      </c>
      <c r="G326" s="497" t="s">
        <v>1989</v>
      </c>
      <c r="H326" s="1139"/>
      <c r="I326" s="1139"/>
      <c r="J326" s="497" t="s">
        <v>258</v>
      </c>
      <c r="K326" s="493" t="s">
        <v>354</v>
      </c>
      <c r="L326" s="492" t="s">
        <v>104</v>
      </c>
      <c r="M326" s="498">
        <v>45925</v>
      </c>
      <c r="N326" s="492" t="s">
        <v>138</v>
      </c>
      <c r="O326" s="493" t="s">
        <v>1982</v>
      </c>
      <c r="P326" s="494" t="s">
        <v>1990</v>
      </c>
      <c r="Q326" s="494" t="s">
        <v>122</v>
      </c>
      <c r="R326" s="494" t="s">
        <v>123</v>
      </c>
      <c r="S326" s="492" t="str">
        <f t="shared" si="41"/>
        <v>BAIXADA</v>
      </c>
      <c r="T326" s="495">
        <v>45966</v>
      </c>
      <c r="U326" s="499">
        <f t="shared" si="42"/>
        <v>0.64583333333333337</v>
      </c>
      <c r="V326" s="494"/>
      <c r="W326" s="494"/>
      <c r="X326" s="494"/>
      <c r="Y326" s="494"/>
      <c r="Z326" s="1291" t="s">
        <v>1991</v>
      </c>
      <c r="AA326" s="494" t="s">
        <v>1985</v>
      </c>
      <c r="AB326" s="493" t="s">
        <v>1992</v>
      </c>
      <c r="AC326" s="494"/>
      <c r="AD326" s="494"/>
      <c r="AE326" s="494"/>
      <c r="AF326" s="494"/>
      <c r="AG326" s="492"/>
      <c r="AH326" s="778"/>
      <c r="AI326" s="492"/>
      <c r="AJ326" s="492"/>
      <c r="AK326" s="494"/>
      <c r="AL326" s="494"/>
      <c r="AM326" s="492"/>
      <c r="AN326" s="694"/>
      <c r="AO326" s="492" t="s">
        <v>124</v>
      </c>
      <c r="AP326" s="492"/>
      <c r="AQ326" s="492"/>
      <c r="AR326" s="492"/>
      <c r="AS326" s="492"/>
      <c r="AT326" s="492"/>
      <c r="AU326" s="492"/>
      <c r="AV326" s="492"/>
      <c r="AW326" s="492"/>
      <c r="AX326" s="492"/>
      <c r="AY326" s="492"/>
      <c r="AZ326" s="492"/>
      <c r="BA326" s="492"/>
      <c r="BB326" s="492"/>
      <c r="BC326" s="492"/>
      <c r="BD326" s="492"/>
      <c r="BE326" s="492"/>
      <c r="BF326" s="492"/>
      <c r="BG326" s="492"/>
      <c r="BH326" s="492"/>
      <c r="BI326" s="492"/>
      <c r="BJ326" s="492"/>
      <c r="BK326" s="492"/>
      <c r="BL326" s="492" t="s">
        <v>143</v>
      </c>
      <c r="BM326" s="492"/>
      <c r="BN326" s="492"/>
      <c r="BO326" s="492"/>
      <c r="BP326" s="492"/>
      <c r="BQ326" s="492"/>
      <c r="BR326" s="492"/>
      <c r="BS326" s="492" t="s">
        <v>143</v>
      </c>
      <c r="BT326" s="492"/>
      <c r="BU326" s="492"/>
      <c r="BV326" s="492"/>
      <c r="BW326" s="492" t="s">
        <v>143</v>
      </c>
      <c r="BX326" s="492" t="s">
        <v>143</v>
      </c>
      <c r="BY326" s="492"/>
      <c r="BZ326" s="492"/>
      <c r="CA326" s="492"/>
      <c r="CB326" s="492"/>
      <c r="CC326" s="492"/>
      <c r="CD326" s="492"/>
      <c r="CE326" s="492"/>
      <c r="CF326" s="492"/>
      <c r="CG326" s="494"/>
      <c r="CH326" s="492"/>
      <c r="CI326" s="492"/>
      <c r="CJ326" s="492"/>
      <c r="CK326" s="492"/>
      <c r="CL326" s="492"/>
      <c r="CM326" s="492"/>
      <c r="CN326" s="492"/>
      <c r="CO326" s="492"/>
      <c r="CP326" s="492"/>
      <c r="CQ326" s="492" t="s">
        <v>124</v>
      </c>
      <c r="CR326" s="492" t="s">
        <v>125</v>
      </c>
    </row>
    <row r="327" spans="1:96" ht="45" customHeight="1">
      <c r="A327" s="492">
        <v>2600057225</v>
      </c>
      <c r="B327" s="493" t="s">
        <v>1993</v>
      </c>
      <c r="C327" s="494" t="s">
        <v>1836</v>
      </c>
      <c r="D327" s="553">
        <v>46045</v>
      </c>
      <c r="E327" s="496" t="s">
        <v>100</v>
      </c>
      <c r="F327" s="496" t="s">
        <v>122</v>
      </c>
      <c r="G327" s="497" t="s">
        <v>1994</v>
      </c>
      <c r="H327" s="1139"/>
      <c r="I327" s="1139"/>
      <c r="J327" s="497" t="s">
        <v>269</v>
      </c>
      <c r="K327" s="493" t="s">
        <v>103</v>
      </c>
      <c r="L327" s="492" t="s">
        <v>104</v>
      </c>
      <c r="M327" s="498">
        <v>46048</v>
      </c>
      <c r="N327" s="492" t="s">
        <v>138</v>
      </c>
      <c r="O327" s="493" t="s">
        <v>647</v>
      </c>
      <c r="P327" s="494" t="s">
        <v>1995</v>
      </c>
      <c r="Q327" s="494" t="s">
        <v>122</v>
      </c>
      <c r="R327" s="494" t="s">
        <v>123</v>
      </c>
      <c r="S327" s="492" t="str">
        <f t="shared" si="41"/>
        <v>N</v>
      </c>
      <c r="T327" s="495">
        <f>_xlfn.XLOOKUP($A327,GCPJ,DATA,"N/D",0,-1)</f>
        <v>0</v>
      </c>
      <c r="U327" s="499">
        <f t="shared" si="42"/>
        <v>0</v>
      </c>
      <c r="V327" s="494"/>
      <c r="W327" s="494"/>
      <c r="X327" s="494"/>
      <c r="Y327" s="494"/>
      <c r="Z327" s="1154" t="s">
        <v>14076</v>
      </c>
      <c r="AA327" s="494"/>
      <c r="AB327" s="493"/>
      <c r="AC327" s="494"/>
      <c r="AD327" s="494"/>
      <c r="AE327" s="494"/>
      <c r="AF327" s="494"/>
      <c r="AG327" s="492"/>
      <c r="AH327" s="694"/>
      <c r="AI327" s="492"/>
      <c r="AJ327" s="492"/>
      <c r="AK327" s="494"/>
      <c r="AL327" s="494"/>
      <c r="AM327" s="492"/>
      <c r="AN327" s="694"/>
      <c r="AO327" s="492" t="s">
        <v>124</v>
      </c>
      <c r="AP327" s="492"/>
      <c r="AQ327" s="492"/>
      <c r="AR327" s="492"/>
      <c r="AS327" s="492"/>
      <c r="AT327" s="492"/>
      <c r="AU327" s="492"/>
      <c r="AV327" s="492"/>
      <c r="AW327" s="492"/>
      <c r="AX327" s="492"/>
      <c r="AY327" s="492"/>
      <c r="AZ327" s="492"/>
      <c r="BA327" s="492"/>
      <c r="BB327" s="492"/>
      <c r="BC327" s="492"/>
      <c r="BD327" s="492"/>
      <c r="BE327" s="492"/>
      <c r="BF327" s="492"/>
      <c r="BG327" s="492"/>
      <c r="BH327" s="492"/>
      <c r="BI327" s="492"/>
      <c r="BJ327" s="492"/>
      <c r="BK327" s="492"/>
      <c r="BL327" s="492"/>
      <c r="BM327" s="492"/>
      <c r="BN327" s="492"/>
      <c r="BO327" s="492"/>
      <c r="BP327" s="492"/>
      <c r="BQ327" s="492"/>
      <c r="BR327" s="492"/>
      <c r="BS327" s="492"/>
      <c r="BT327" s="492"/>
      <c r="BU327" s="492"/>
      <c r="BV327" s="492"/>
      <c r="BW327" s="492"/>
      <c r="BX327" s="492"/>
      <c r="BY327" s="492"/>
      <c r="BZ327" s="492"/>
      <c r="CA327" s="492"/>
      <c r="CB327" s="492"/>
      <c r="CC327" s="492"/>
      <c r="CD327" s="492"/>
      <c r="CE327" s="492"/>
      <c r="CF327" s="492"/>
      <c r="CG327" s="494"/>
      <c r="CH327" s="492"/>
      <c r="CI327" s="492"/>
      <c r="CJ327" s="492"/>
      <c r="CK327" s="492"/>
      <c r="CL327" s="492"/>
      <c r="CM327" s="492"/>
      <c r="CN327" s="492"/>
      <c r="CO327" s="492"/>
      <c r="CP327" s="492"/>
      <c r="CQ327" s="492"/>
      <c r="CR327" s="492" t="s">
        <v>125</v>
      </c>
    </row>
    <row r="328" spans="1:96" ht="45" customHeight="1">
      <c r="A328" s="5">
        <v>2400042964</v>
      </c>
      <c r="B328" s="48" t="s">
        <v>1996</v>
      </c>
      <c r="C328" s="2" t="s">
        <v>1997</v>
      </c>
      <c r="D328" s="18">
        <v>45302</v>
      </c>
      <c r="E328" s="1" t="s">
        <v>100</v>
      </c>
      <c r="F328" s="1" t="s">
        <v>122</v>
      </c>
      <c r="G328" s="21" t="s">
        <v>1998</v>
      </c>
      <c r="J328" s="21" t="s">
        <v>118</v>
      </c>
      <c r="K328" s="48" t="s">
        <v>119</v>
      </c>
      <c r="L328" s="5" t="s">
        <v>104</v>
      </c>
      <c r="M328" s="47">
        <v>45316</v>
      </c>
      <c r="N328" s="5" t="s">
        <v>138</v>
      </c>
      <c r="O328" s="48" t="s">
        <v>251</v>
      </c>
      <c r="P328" s="2" t="s">
        <v>1999</v>
      </c>
      <c r="Q328" s="2" t="s">
        <v>158</v>
      </c>
      <c r="R328" s="2" t="s">
        <v>109</v>
      </c>
      <c r="S328" s="5" t="str">
        <f t="shared" si="41"/>
        <v>N/D</v>
      </c>
      <c r="T328" s="6" t="str">
        <f>_xlfn.XLOOKUP($A328,GCPJ,DATA,"N/D",0,-1)</f>
        <v>N/D</v>
      </c>
      <c r="U328" s="224" t="str">
        <f t="shared" si="42"/>
        <v>N/D</v>
      </c>
      <c r="Z328" s="680"/>
      <c r="AH328" s="5"/>
      <c r="AN328" s="5"/>
      <c r="AO328" s="5" t="s">
        <v>124</v>
      </c>
      <c r="AQ328" s="5" t="s">
        <v>143</v>
      </c>
      <c r="AS328" s="5" t="s">
        <v>143</v>
      </c>
      <c r="AT328" s="5" t="s">
        <v>143</v>
      </c>
      <c r="AU328" s="5" t="s">
        <v>143</v>
      </c>
      <c r="BL328" s="5" t="s">
        <v>143</v>
      </c>
      <c r="BR328" s="5" t="s">
        <v>143</v>
      </c>
      <c r="CR328" s="5" t="s">
        <v>125</v>
      </c>
    </row>
    <row r="329" spans="1:96" ht="45" customHeight="1">
      <c r="A329" s="492">
        <v>2500923303</v>
      </c>
      <c r="B329" s="493" t="s">
        <v>1996</v>
      </c>
      <c r="C329" s="494" t="s">
        <v>1997</v>
      </c>
      <c r="D329" s="553">
        <v>45967</v>
      </c>
      <c r="E329" s="496" t="s">
        <v>100</v>
      </c>
      <c r="F329" s="496" t="s">
        <v>122</v>
      </c>
      <c r="G329" s="497" t="s">
        <v>2000</v>
      </c>
      <c r="H329" s="1139"/>
      <c r="I329" s="1139"/>
      <c r="J329" s="497" t="s">
        <v>162</v>
      </c>
      <c r="K329" s="493" t="s">
        <v>119</v>
      </c>
      <c r="L329" s="492" t="s">
        <v>104</v>
      </c>
      <c r="M329" s="498">
        <v>45971</v>
      </c>
      <c r="N329" s="492" t="s">
        <v>138</v>
      </c>
      <c r="O329" s="493" t="s">
        <v>251</v>
      </c>
      <c r="P329" s="494" t="s">
        <v>2001</v>
      </c>
      <c r="Q329" s="494" t="s">
        <v>122</v>
      </c>
      <c r="R329" s="494" t="s">
        <v>123</v>
      </c>
      <c r="S329" s="492" t="str">
        <f t="shared" si="41"/>
        <v>N</v>
      </c>
      <c r="T329" s="495">
        <f>_xlfn.XLOOKUP($A329,GCPJ,DATA,"N/D",0,-1)</f>
        <v>0</v>
      </c>
      <c r="U329" s="499">
        <f t="shared" si="42"/>
        <v>0.4861111111111111</v>
      </c>
      <c r="V329" s="494"/>
      <c r="W329" s="494"/>
      <c r="X329" s="494"/>
      <c r="Y329" s="494"/>
      <c r="Z329" s="1154" t="s">
        <v>150</v>
      </c>
      <c r="AA329" s="494"/>
      <c r="AB329" s="493"/>
      <c r="AC329" s="494"/>
      <c r="AD329" s="494"/>
      <c r="AE329" s="494"/>
      <c r="AF329" s="494"/>
      <c r="AG329" s="492"/>
      <c r="AH329" s="694"/>
      <c r="AI329" s="492"/>
      <c r="AJ329" s="492"/>
      <c r="AK329" s="494"/>
      <c r="AL329" s="494"/>
      <c r="AM329" s="492"/>
      <c r="AN329" s="694"/>
      <c r="AO329" s="492" t="s">
        <v>124</v>
      </c>
      <c r="AP329" s="492"/>
      <c r="AQ329" s="492"/>
      <c r="AR329" s="492"/>
      <c r="AS329" s="492"/>
      <c r="AT329" s="492"/>
      <c r="AU329" s="492"/>
      <c r="AV329" s="492"/>
      <c r="AW329" s="492"/>
      <c r="AX329" s="492"/>
      <c r="AY329" s="492"/>
      <c r="AZ329" s="492"/>
      <c r="BA329" s="492"/>
      <c r="BB329" s="492"/>
      <c r="BC329" s="492"/>
      <c r="BD329" s="492"/>
      <c r="BE329" s="492"/>
      <c r="BF329" s="492"/>
      <c r="BG329" s="492"/>
      <c r="BH329" s="492"/>
      <c r="BI329" s="492"/>
      <c r="BJ329" s="492"/>
      <c r="BK329" s="492"/>
      <c r="BL329" s="492"/>
      <c r="BM329" s="492"/>
      <c r="BN329" s="492"/>
      <c r="BO329" s="492"/>
      <c r="BP329" s="492"/>
      <c r="BQ329" s="492"/>
      <c r="BR329" s="492"/>
      <c r="BS329" s="492"/>
      <c r="BT329" s="492"/>
      <c r="BU329" s="492"/>
      <c r="BV329" s="492"/>
      <c r="BW329" s="492"/>
      <c r="BX329" s="492"/>
      <c r="BY329" s="492"/>
      <c r="BZ329" s="492"/>
      <c r="CA329" s="492"/>
      <c r="CB329" s="492"/>
      <c r="CC329" s="492" t="s">
        <v>1704</v>
      </c>
      <c r="CD329" s="492"/>
      <c r="CE329" s="492"/>
      <c r="CF329" s="492"/>
      <c r="CG329" s="494"/>
      <c r="CH329" s="492"/>
      <c r="CI329" s="492"/>
      <c r="CJ329" s="492"/>
      <c r="CK329" s="492"/>
      <c r="CL329" s="492"/>
      <c r="CM329" s="492"/>
      <c r="CN329" s="492"/>
      <c r="CO329" s="492"/>
      <c r="CP329" s="492"/>
      <c r="CQ329" s="492"/>
      <c r="CR329" s="492" t="s">
        <v>125</v>
      </c>
    </row>
    <row r="330" spans="1:96" ht="45" customHeight="1">
      <c r="A330" s="288">
        <v>2201040423</v>
      </c>
      <c r="B330" s="285" t="s">
        <v>2002</v>
      </c>
      <c r="C330" s="284" t="s">
        <v>1611</v>
      </c>
      <c r="D330" s="283">
        <v>44802</v>
      </c>
      <c r="E330" s="284" t="s">
        <v>100</v>
      </c>
      <c r="F330" s="284" t="s">
        <v>122</v>
      </c>
      <c r="G330" s="282" t="s">
        <v>2003</v>
      </c>
      <c r="H330" s="281"/>
      <c r="I330" s="281"/>
      <c r="J330" s="282" t="s">
        <v>118</v>
      </c>
      <c r="K330" s="285" t="s">
        <v>223</v>
      </c>
      <c r="L330" s="288" t="s">
        <v>104</v>
      </c>
      <c r="M330" s="314">
        <v>44917</v>
      </c>
      <c r="N330" s="288" t="s">
        <v>138</v>
      </c>
      <c r="O330" s="285" t="s">
        <v>291</v>
      </c>
      <c r="P330" s="284" t="s">
        <v>2004</v>
      </c>
      <c r="Q330" s="284" t="s">
        <v>158</v>
      </c>
      <c r="R330" s="284" t="s">
        <v>142</v>
      </c>
      <c r="S330" s="288" t="str">
        <f t="shared" si="41"/>
        <v>N/D</v>
      </c>
      <c r="T330" s="289" t="str">
        <f>_xlfn.XLOOKUP($A330,GCPJ,DATA,"N/D",0,-1)</f>
        <v>N/D</v>
      </c>
      <c r="U330" s="290" t="str">
        <f t="shared" si="42"/>
        <v>N/D</v>
      </c>
      <c r="V330" s="284"/>
      <c r="W330" s="284"/>
      <c r="X330" s="284"/>
      <c r="Y330" s="284"/>
      <c r="Z330" s="1178"/>
      <c r="AA330" s="284"/>
      <c r="AB330" s="285"/>
      <c r="AC330" s="284"/>
      <c r="AD330" s="284"/>
      <c r="AE330" s="284"/>
      <c r="AF330" s="284"/>
      <c r="AG330" s="288"/>
      <c r="AH330" s="288"/>
      <c r="AI330" s="288"/>
      <c r="AJ330" s="288"/>
      <c r="AK330" s="284"/>
      <c r="AL330" s="284"/>
      <c r="AM330" s="288"/>
      <c r="AN330" s="288"/>
      <c r="AO330" s="288"/>
      <c r="AP330" s="288"/>
      <c r="AQ330" s="288"/>
      <c r="AR330" s="288"/>
      <c r="AS330" s="288"/>
      <c r="AT330" s="288"/>
      <c r="AU330" s="288"/>
      <c r="AV330" s="288"/>
      <c r="AW330" s="288"/>
      <c r="AX330" s="288"/>
      <c r="AY330" s="288"/>
      <c r="AZ330" s="288"/>
      <c r="BA330" s="288"/>
      <c r="BB330" s="288"/>
      <c r="BC330" s="288"/>
      <c r="BD330" s="288"/>
      <c r="BE330" s="288"/>
      <c r="BF330" s="288"/>
      <c r="BG330" s="288"/>
      <c r="BH330" s="288"/>
      <c r="BI330" s="288"/>
      <c r="BJ330" s="288"/>
      <c r="BK330" s="288"/>
      <c r="BL330" s="288"/>
      <c r="BM330" s="288"/>
      <c r="BN330" s="288"/>
      <c r="BO330" s="288"/>
      <c r="BP330" s="288"/>
      <c r="BQ330" s="288"/>
      <c r="BR330" s="288"/>
      <c r="BS330" s="288"/>
      <c r="BT330" s="288"/>
      <c r="BU330" s="288"/>
      <c r="BV330" s="288"/>
      <c r="BW330" s="288"/>
      <c r="BX330" s="288"/>
      <c r="BY330" s="288"/>
      <c r="BZ330" s="288"/>
      <c r="CA330" s="288"/>
      <c r="CB330" s="288"/>
      <c r="CC330" s="288" t="s">
        <v>1704</v>
      </c>
      <c r="CD330" s="288"/>
      <c r="CE330" s="288"/>
      <c r="CF330" s="288"/>
      <c r="CG330" s="284"/>
      <c r="CH330" s="288"/>
      <c r="CI330" s="288"/>
      <c r="CJ330" s="288"/>
      <c r="CK330" s="288"/>
      <c r="CL330" s="288"/>
      <c r="CM330" s="288"/>
      <c r="CN330" s="288"/>
      <c r="CO330" s="288"/>
      <c r="CP330" s="288"/>
      <c r="CQ330" s="288"/>
      <c r="CR330" s="288" t="s">
        <v>125</v>
      </c>
    </row>
    <row r="331" spans="1:96" s="288" customFormat="1" ht="60" customHeight="1">
      <c r="A331" s="5">
        <v>2300345794</v>
      </c>
      <c r="B331" s="48" t="s">
        <v>2002</v>
      </c>
      <c r="C331" s="2" t="s">
        <v>2005</v>
      </c>
      <c r="D331" s="18">
        <v>44826</v>
      </c>
      <c r="E331" s="1" t="s">
        <v>100</v>
      </c>
      <c r="F331" s="1" t="s">
        <v>122</v>
      </c>
      <c r="G331" s="21" t="s">
        <v>2006</v>
      </c>
      <c r="H331" s="242"/>
      <c r="I331" s="242"/>
      <c r="J331" s="21" t="s">
        <v>118</v>
      </c>
      <c r="K331" s="48" t="s">
        <v>223</v>
      </c>
      <c r="L331" s="5" t="s">
        <v>104</v>
      </c>
      <c r="M331" s="47">
        <v>45051</v>
      </c>
      <c r="N331" s="5" t="s">
        <v>138</v>
      </c>
      <c r="O331" s="48" t="s">
        <v>291</v>
      </c>
      <c r="P331" s="3" t="s">
        <v>14019</v>
      </c>
      <c r="Q331" s="3" t="s">
        <v>2007</v>
      </c>
      <c r="R331" s="3" t="s">
        <v>2008</v>
      </c>
      <c r="S331" s="5" t="str">
        <f t="shared" si="41"/>
        <v>N/D</v>
      </c>
      <c r="T331" s="6" t="str">
        <f>_xlfn.XLOOKUP($A331,GCPJ,DATA,"N/D",0,-1)</f>
        <v>N/D</v>
      </c>
      <c r="U331" s="224" t="str">
        <f t="shared" si="42"/>
        <v>N/D</v>
      </c>
      <c r="V331" s="2"/>
      <c r="W331" s="2"/>
      <c r="X331" s="2"/>
      <c r="Y331" s="2"/>
      <c r="Z331" s="1155"/>
      <c r="AA331" s="2"/>
      <c r="AB331" s="48"/>
      <c r="AC331" s="2"/>
      <c r="AD331" s="2"/>
      <c r="AE331" s="2"/>
      <c r="AF331" s="2" t="s">
        <v>2009</v>
      </c>
      <c r="AG331" s="5"/>
      <c r="AH331" s="5"/>
      <c r="AI331" s="5"/>
      <c r="AJ331" s="5"/>
      <c r="AK331" s="2"/>
      <c r="AL331" s="2"/>
      <c r="AM331" s="5"/>
      <c r="AN331" s="5"/>
      <c r="AO331" s="5" t="s">
        <v>124</v>
      </c>
      <c r="AP331" s="5"/>
      <c r="AQ331" s="5" t="s">
        <v>143</v>
      </c>
      <c r="AR331" s="5"/>
      <c r="AS331" s="5"/>
      <c r="AT331" s="5" t="s">
        <v>143</v>
      </c>
      <c r="AU331" s="5"/>
      <c r="AV331" s="5"/>
      <c r="AW331" s="5"/>
      <c r="AX331" s="5"/>
      <c r="AY331" s="5"/>
      <c r="AZ331" s="5"/>
      <c r="BA331" s="5"/>
      <c r="BB331" s="5"/>
      <c r="BC331" s="5" t="s">
        <v>143</v>
      </c>
      <c r="BD331" s="5"/>
      <c r="BE331" s="5"/>
      <c r="BF331" s="5"/>
      <c r="BG331" s="5"/>
      <c r="BH331" s="5" t="s">
        <v>143</v>
      </c>
      <c r="BI331" s="5"/>
      <c r="BJ331" s="5"/>
      <c r="BK331" s="5"/>
      <c r="BL331" s="5"/>
      <c r="BM331" s="5"/>
      <c r="BN331" s="5"/>
      <c r="BO331" s="5"/>
      <c r="BP331" s="5"/>
      <c r="BQ331" s="5"/>
      <c r="BR331" s="5"/>
      <c r="BS331" s="5"/>
      <c r="BT331" s="5"/>
      <c r="BU331" s="5" t="s">
        <v>143</v>
      </c>
      <c r="BV331" s="5"/>
      <c r="BW331" s="5"/>
      <c r="BX331" s="5"/>
      <c r="BY331" s="5"/>
      <c r="BZ331" s="5"/>
      <c r="CA331" s="5"/>
      <c r="CB331" s="5"/>
      <c r="CC331" s="5"/>
      <c r="CD331" s="5"/>
      <c r="CE331" s="5"/>
      <c r="CF331" s="5"/>
      <c r="CG331" s="2"/>
      <c r="CH331" s="5"/>
      <c r="CI331" s="5"/>
      <c r="CJ331" s="5"/>
      <c r="CK331" s="5"/>
      <c r="CL331" s="5"/>
      <c r="CM331" s="5"/>
      <c r="CN331" s="5"/>
      <c r="CO331" s="5"/>
      <c r="CP331" s="5"/>
      <c r="CQ331" s="5"/>
      <c r="CR331" s="5" t="s">
        <v>125</v>
      </c>
    </row>
    <row r="332" spans="1:96" ht="45" customHeight="1">
      <c r="A332" s="5">
        <v>2201043115</v>
      </c>
      <c r="B332" s="48" t="s">
        <v>2010</v>
      </c>
      <c r="C332" s="2" t="s">
        <v>554</v>
      </c>
      <c r="D332" s="18">
        <v>44854</v>
      </c>
      <c r="E332" s="1" t="s">
        <v>100</v>
      </c>
      <c r="F332" s="1" t="s">
        <v>122</v>
      </c>
      <c r="G332" s="21" t="s">
        <v>2011</v>
      </c>
      <c r="J332" s="21" t="s">
        <v>162</v>
      </c>
      <c r="K332" s="48" t="s">
        <v>103</v>
      </c>
      <c r="M332" s="47">
        <v>44928</v>
      </c>
      <c r="N332" s="5" t="s">
        <v>138</v>
      </c>
      <c r="O332" s="48" t="s">
        <v>291</v>
      </c>
      <c r="P332" s="3" t="s">
        <v>2012</v>
      </c>
      <c r="Q332" s="3" t="s">
        <v>2013</v>
      </c>
      <c r="R332" s="3" t="s">
        <v>109</v>
      </c>
      <c r="Z332" s="1293"/>
      <c r="AF332" s="2" t="s">
        <v>2009</v>
      </c>
      <c r="AH332" s="5"/>
      <c r="AN332" s="5"/>
      <c r="AO332" s="5" t="s">
        <v>124</v>
      </c>
      <c r="CC332" s="5" t="s">
        <v>124</v>
      </c>
      <c r="CR332" s="5" t="s">
        <v>125</v>
      </c>
    </row>
    <row r="333" spans="1:96" ht="41.9" customHeight="1">
      <c r="A333" s="288">
        <v>2300241632</v>
      </c>
      <c r="B333" s="285" t="s">
        <v>2010</v>
      </c>
      <c r="C333" s="284" t="s">
        <v>554</v>
      </c>
      <c r="D333" s="283">
        <v>44852</v>
      </c>
      <c r="E333" s="284" t="s">
        <v>100</v>
      </c>
      <c r="F333" s="284" t="s">
        <v>122</v>
      </c>
      <c r="G333" s="282" t="s">
        <v>2014</v>
      </c>
      <c r="H333" s="281"/>
      <c r="I333" s="281"/>
      <c r="J333" s="282" t="s">
        <v>502</v>
      </c>
      <c r="K333" s="285" t="s">
        <v>103</v>
      </c>
      <c r="L333" s="288" t="s">
        <v>104</v>
      </c>
      <c r="M333" s="314">
        <v>45013</v>
      </c>
      <c r="N333" s="288" t="s">
        <v>138</v>
      </c>
      <c r="O333" s="285" t="s">
        <v>291</v>
      </c>
      <c r="P333" s="274" t="s">
        <v>2015</v>
      </c>
      <c r="Q333" s="284" t="s">
        <v>158</v>
      </c>
      <c r="R333" s="284" t="s">
        <v>142</v>
      </c>
      <c r="S333" s="288" t="str">
        <f t="shared" ref="S333:S354" si="44">_xlfn.XLOOKUP($A333,GCPJ,DEFESA,"N/D",0,-1)</f>
        <v>N/D</v>
      </c>
      <c r="T333" s="289" t="str">
        <f t="shared" ref="T333:T338" si="45">_xlfn.XLOOKUP($A333,GCPJ,DATA,"N/D",0,-1)</f>
        <v>N/D</v>
      </c>
      <c r="U333" s="290" t="str">
        <f t="shared" ref="U333:U354" si="46">_xlfn.XLOOKUP($A333,GCPJ,HORA,"N/D",0,-1)</f>
        <v>N/D</v>
      </c>
      <c r="V333" s="284"/>
      <c r="W333" s="284"/>
      <c r="X333" s="284"/>
      <c r="Y333" s="284"/>
      <c r="Z333" s="1301"/>
      <c r="AA333" s="284"/>
      <c r="AB333" s="285"/>
      <c r="AC333" s="284"/>
      <c r="AD333" s="284"/>
      <c r="AE333" s="284"/>
      <c r="AG333" s="288"/>
      <c r="AH333" s="288"/>
      <c r="AI333" s="288"/>
      <c r="AJ333" s="288"/>
      <c r="AK333" s="283">
        <v>46097</v>
      </c>
      <c r="AL333" s="284"/>
      <c r="AM333" s="288" t="s">
        <v>431</v>
      </c>
      <c r="AN333" s="288"/>
      <c r="AO333" s="288" t="s">
        <v>124</v>
      </c>
      <c r="AP333" s="288"/>
      <c r="AQ333" s="288" t="s">
        <v>143</v>
      </c>
      <c r="AR333" s="288"/>
      <c r="AS333" s="288"/>
      <c r="AT333" s="288" t="s">
        <v>143</v>
      </c>
      <c r="AU333" s="288"/>
      <c r="AV333" s="288" t="s">
        <v>143</v>
      </c>
      <c r="AW333" s="288"/>
      <c r="AX333" s="288"/>
      <c r="AY333" s="288"/>
      <c r="AZ333" s="288"/>
      <c r="BA333" s="288"/>
      <c r="BB333" s="288"/>
      <c r="BC333" s="288"/>
      <c r="BD333" s="288"/>
      <c r="BE333" s="288"/>
      <c r="BF333" s="288"/>
      <c r="BG333" s="288"/>
      <c r="BH333" s="288" t="s">
        <v>143</v>
      </c>
      <c r="BI333" s="288"/>
      <c r="BJ333" s="288"/>
      <c r="BK333" s="288"/>
      <c r="BL333" s="288"/>
      <c r="BM333" s="288"/>
      <c r="BN333" s="288"/>
      <c r="BO333" s="288"/>
      <c r="BP333" s="288"/>
      <c r="BQ333" s="288"/>
      <c r="BR333" s="288"/>
      <c r="BS333" s="288"/>
      <c r="BT333" s="288"/>
      <c r="BU333" s="288"/>
      <c r="BV333" s="288"/>
      <c r="BW333" s="288"/>
      <c r="BX333" s="288"/>
      <c r="BY333" s="288"/>
      <c r="BZ333" s="288"/>
      <c r="CA333" s="288"/>
      <c r="CB333" s="288"/>
      <c r="CC333" s="288"/>
      <c r="CD333" s="288"/>
      <c r="CE333" s="288"/>
      <c r="CF333" s="288"/>
      <c r="CG333" s="284"/>
      <c r="CH333" s="288"/>
      <c r="CI333" s="288"/>
      <c r="CJ333" s="288"/>
      <c r="CK333" s="288"/>
      <c r="CL333" s="288"/>
      <c r="CM333" s="288"/>
      <c r="CN333" s="288"/>
      <c r="CO333" s="288"/>
      <c r="CP333" s="288"/>
      <c r="CQ333" s="288"/>
      <c r="CR333" s="288" t="s">
        <v>125</v>
      </c>
    </row>
    <row r="334" spans="1:96" s="288" customFormat="1" ht="41.15" customHeight="1">
      <c r="A334" s="22">
        <v>2100226580</v>
      </c>
      <c r="B334" s="50" t="s">
        <v>2016</v>
      </c>
      <c r="C334" s="20" t="s">
        <v>115</v>
      </c>
      <c r="D334" s="18">
        <v>44287</v>
      </c>
      <c r="E334" s="1" t="s">
        <v>116</v>
      </c>
      <c r="F334" s="1" t="s">
        <v>100</v>
      </c>
      <c r="G334" s="19" t="s">
        <v>2017</v>
      </c>
      <c r="H334" s="49" t="s">
        <v>2018</v>
      </c>
      <c r="I334" s="49"/>
      <c r="J334" s="19" t="s">
        <v>284</v>
      </c>
      <c r="K334" s="135" t="s">
        <v>119</v>
      </c>
      <c r="L334" s="3" t="s">
        <v>104</v>
      </c>
      <c r="M334" s="45"/>
      <c r="N334" s="1" t="s">
        <v>105</v>
      </c>
      <c r="O334" s="135" t="s">
        <v>2019</v>
      </c>
      <c r="P334" s="1" t="s">
        <v>2020</v>
      </c>
      <c r="Q334" s="1" t="s">
        <v>202</v>
      </c>
      <c r="R334" s="1" t="s">
        <v>142</v>
      </c>
      <c r="S334" s="5" t="str">
        <f t="shared" si="44"/>
        <v>N/D</v>
      </c>
      <c r="T334" s="6" t="str">
        <f t="shared" si="45"/>
        <v>N/D</v>
      </c>
      <c r="U334" s="224" t="str">
        <f t="shared" si="46"/>
        <v>N/D</v>
      </c>
      <c r="V334" s="2"/>
      <c r="W334" s="2"/>
      <c r="X334" s="2"/>
      <c r="Y334" s="2"/>
      <c r="Z334" s="1155"/>
      <c r="AA334" s="2"/>
      <c r="AB334" s="48"/>
      <c r="AC334" s="2"/>
      <c r="AD334" s="2"/>
      <c r="AE334" s="2"/>
      <c r="AF334" s="2"/>
      <c r="AG334" s="5"/>
      <c r="AH334" s="5"/>
      <c r="AI334" s="5"/>
      <c r="AJ334" s="5"/>
      <c r="AK334" s="2"/>
      <c r="AL334" s="2"/>
      <c r="AM334" s="5"/>
      <c r="AN334" s="5"/>
      <c r="AO334" s="5"/>
      <c r="AP334" s="5"/>
      <c r="AQ334" s="1"/>
      <c r="AR334" s="1"/>
      <c r="AS334" s="1"/>
      <c r="AT334" s="1"/>
      <c r="AU334" s="1"/>
      <c r="AV334" s="1"/>
      <c r="AW334" s="1"/>
      <c r="AX334" s="1"/>
      <c r="AY334" s="1"/>
      <c r="AZ334" s="1"/>
      <c r="BA334" s="1"/>
      <c r="BB334" s="1"/>
      <c r="BC334" s="1"/>
      <c r="BD334" s="1"/>
      <c r="BE334" s="1"/>
      <c r="BF334" s="1"/>
      <c r="BG334" s="1"/>
      <c r="BH334" s="1"/>
      <c r="BI334" s="1"/>
      <c r="BJ334" s="1"/>
      <c r="BK334" s="1"/>
      <c r="BL334" s="2"/>
      <c r="BM334" s="2"/>
      <c r="BN334" s="2"/>
      <c r="BO334" s="2"/>
      <c r="BP334" s="1"/>
      <c r="BQ334" s="2"/>
      <c r="BR334" s="2"/>
      <c r="BS334" s="2"/>
      <c r="BT334" s="2"/>
      <c r="BU334" s="1"/>
      <c r="BV334" s="2"/>
      <c r="BW334" s="2"/>
      <c r="BX334" s="2"/>
      <c r="BY334" s="2"/>
      <c r="BZ334" s="2"/>
      <c r="CA334" s="2"/>
      <c r="CB334" s="2"/>
      <c r="CC334" s="2"/>
      <c r="CD334" s="2"/>
      <c r="CE334" s="2"/>
      <c r="CF334" s="2"/>
      <c r="CG334" s="2"/>
      <c r="CH334" s="2"/>
      <c r="CI334" s="2"/>
      <c r="CJ334" s="2"/>
      <c r="CK334" s="2"/>
      <c r="CL334" s="2"/>
      <c r="CM334" s="2"/>
      <c r="CN334" s="2"/>
      <c r="CO334" s="2"/>
      <c r="CP334" s="2"/>
      <c r="CQ334" s="2"/>
      <c r="CR334" s="5" t="s">
        <v>113</v>
      </c>
    </row>
    <row r="335" spans="1:96" s="492" customFormat="1" ht="55.4" customHeight="1">
      <c r="A335" s="5">
        <v>2400263152</v>
      </c>
      <c r="B335" s="48" t="s">
        <v>2021</v>
      </c>
      <c r="C335" s="2" t="s">
        <v>2022</v>
      </c>
      <c r="D335" s="18">
        <v>45384</v>
      </c>
      <c r="E335" s="1" t="s">
        <v>100</v>
      </c>
      <c r="F335" s="2" t="s">
        <v>122</v>
      </c>
      <c r="G335" s="21" t="s">
        <v>2023</v>
      </c>
      <c r="H335" s="242"/>
      <c r="I335" s="242"/>
      <c r="J335" s="21" t="s">
        <v>258</v>
      </c>
      <c r="K335" s="48" t="s">
        <v>447</v>
      </c>
      <c r="L335" s="5" t="s">
        <v>104</v>
      </c>
      <c r="M335" s="47">
        <v>45394</v>
      </c>
      <c r="N335" s="5" t="s">
        <v>138</v>
      </c>
      <c r="O335" s="48" t="s">
        <v>2024</v>
      </c>
      <c r="P335" s="2" t="s">
        <v>2025</v>
      </c>
      <c r="Q335" s="2" t="s">
        <v>2026</v>
      </c>
      <c r="R335" s="2" t="s">
        <v>219</v>
      </c>
      <c r="S335" s="5" t="str">
        <f t="shared" si="44"/>
        <v>N/D</v>
      </c>
      <c r="T335" s="6" t="str">
        <f t="shared" si="45"/>
        <v>N/D</v>
      </c>
      <c r="U335" s="224" t="str">
        <f t="shared" si="46"/>
        <v>N/D</v>
      </c>
      <c r="V335" s="2"/>
      <c r="W335" s="2"/>
      <c r="X335" s="2"/>
      <c r="Y335" s="2"/>
      <c r="Z335" s="1159"/>
      <c r="AA335" s="576"/>
      <c r="AB335" s="959" t="s">
        <v>2027</v>
      </c>
      <c r="AC335" s="2"/>
      <c r="AD335" s="2"/>
      <c r="AE335" s="2"/>
      <c r="AF335" s="2"/>
      <c r="AG335" s="5"/>
      <c r="AH335" s="5"/>
      <c r="AI335" s="5"/>
      <c r="AJ335" s="5"/>
      <c r="AK335" s="2"/>
      <c r="AL335" s="2"/>
      <c r="AM335" s="5"/>
      <c r="AN335" s="5"/>
      <c r="AO335" s="5" t="s">
        <v>124</v>
      </c>
      <c r="AP335" s="5"/>
      <c r="AQ335" s="5" t="s">
        <v>143</v>
      </c>
      <c r="AR335" s="5"/>
      <c r="AS335" s="5"/>
      <c r="AT335" s="5" t="s">
        <v>143</v>
      </c>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t="s">
        <v>143</v>
      </c>
      <c r="BT335" s="5"/>
      <c r="BU335" s="5"/>
      <c r="BV335" s="5"/>
      <c r="BW335" s="5"/>
      <c r="BX335" s="5" t="s">
        <v>143</v>
      </c>
      <c r="BY335" s="5"/>
      <c r="BZ335" s="5"/>
      <c r="CA335" s="5"/>
      <c r="CB335" s="5"/>
      <c r="CC335" s="5"/>
      <c r="CD335" s="5"/>
      <c r="CE335" s="5"/>
      <c r="CF335" s="5"/>
      <c r="CG335" s="2"/>
      <c r="CH335" s="5"/>
      <c r="CI335" s="5"/>
      <c r="CJ335" s="5"/>
      <c r="CK335" s="5"/>
      <c r="CL335" s="5"/>
      <c r="CM335" s="5"/>
      <c r="CN335" s="5"/>
      <c r="CO335" s="5"/>
      <c r="CP335" s="5"/>
      <c r="CQ335" s="5" t="s">
        <v>124</v>
      </c>
      <c r="CR335" s="5" t="s">
        <v>125</v>
      </c>
    </row>
    <row r="336" spans="1:96" ht="77.150000000000006" customHeight="1">
      <c r="A336" s="288">
        <v>2200837122</v>
      </c>
      <c r="B336" s="285" t="s">
        <v>2028</v>
      </c>
      <c r="C336" s="284" t="s">
        <v>97</v>
      </c>
      <c r="D336" s="283">
        <v>44818</v>
      </c>
      <c r="E336" s="284" t="s">
        <v>197</v>
      </c>
      <c r="F336" s="284" t="s">
        <v>100</v>
      </c>
      <c r="G336" s="282" t="s">
        <v>2029</v>
      </c>
      <c r="H336" s="281"/>
      <c r="I336" s="281"/>
      <c r="J336" s="282" t="s">
        <v>118</v>
      </c>
      <c r="K336" s="285" t="s">
        <v>2030</v>
      </c>
      <c r="L336" s="288" t="s">
        <v>104</v>
      </c>
      <c r="M336" s="314">
        <v>44841</v>
      </c>
      <c r="N336" s="288" t="s">
        <v>105</v>
      </c>
      <c r="O336" s="285" t="s">
        <v>2031</v>
      </c>
      <c r="P336" s="286" t="s">
        <v>2032</v>
      </c>
      <c r="Q336" s="286" t="s">
        <v>202</v>
      </c>
      <c r="R336" s="286" t="s">
        <v>123</v>
      </c>
      <c r="S336" s="288" t="str">
        <f t="shared" si="44"/>
        <v>N/D</v>
      </c>
      <c r="T336" s="289" t="str">
        <f t="shared" si="45"/>
        <v>N/D</v>
      </c>
      <c r="U336" s="290" t="str">
        <f t="shared" si="46"/>
        <v>N/D</v>
      </c>
      <c r="V336" s="284"/>
      <c r="W336" s="284"/>
      <c r="X336" s="284"/>
      <c r="Y336" s="284"/>
      <c r="Z336" s="1178"/>
      <c r="AA336" s="284"/>
      <c r="AB336" s="285"/>
      <c r="AC336" s="284"/>
      <c r="AD336" s="284"/>
      <c r="AE336" s="284"/>
      <c r="AF336" s="284"/>
      <c r="AG336" s="288"/>
      <c r="AH336" s="288"/>
      <c r="AI336" s="288"/>
      <c r="AJ336" s="288"/>
      <c r="AK336" s="283"/>
      <c r="AL336" s="283">
        <v>46054</v>
      </c>
      <c r="AM336" s="288"/>
      <c r="AN336" s="289">
        <v>46057</v>
      </c>
      <c r="AO336" s="288"/>
      <c r="AP336" s="288"/>
      <c r="AQ336" s="288"/>
      <c r="AR336" s="288"/>
      <c r="AS336" s="288"/>
      <c r="AT336" s="288"/>
      <c r="AU336" s="288"/>
      <c r="AV336" s="288"/>
      <c r="AW336" s="288"/>
      <c r="AX336" s="288"/>
      <c r="AY336" s="288"/>
      <c r="AZ336" s="288"/>
      <c r="BA336" s="288"/>
      <c r="BB336" s="288"/>
      <c r="BC336" s="288"/>
      <c r="BD336" s="288"/>
      <c r="BE336" s="288"/>
      <c r="BF336" s="288"/>
      <c r="BG336" s="288"/>
      <c r="BH336" s="288"/>
      <c r="BI336" s="288"/>
      <c r="BJ336" s="288"/>
      <c r="BK336" s="288"/>
      <c r="BL336" s="288"/>
      <c r="BM336" s="288"/>
      <c r="BN336" s="288"/>
      <c r="BO336" s="288"/>
      <c r="BP336" s="288"/>
      <c r="BQ336" s="288"/>
      <c r="BR336" s="288"/>
      <c r="BS336" s="288"/>
      <c r="BT336" s="288"/>
      <c r="BU336" s="288"/>
      <c r="BV336" s="288"/>
      <c r="BW336" s="288"/>
      <c r="BX336" s="288"/>
      <c r="BY336" s="288"/>
      <c r="BZ336" s="288"/>
      <c r="CA336" s="288"/>
      <c r="CB336" s="288"/>
      <c r="CC336" s="288"/>
      <c r="CD336" s="288"/>
      <c r="CE336" s="288"/>
      <c r="CF336" s="288"/>
      <c r="CG336" s="284"/>
      <c r="CH336" s="288"/>
      <c r="CI336" s="288"/>
      <c r="CJ336" s="288"/>
      <c r="CK336" s="288"/>
      <c r="CL336" s="288"/>
      <c r="CM336" s="288"/>
      <c r="CN336" s="288"/>
      <c r="CO336" s="288"/>
      <c r="CP336" s="288"/>
      <c r="CQ336" s="288"/>
      <c r="CR336" s="288" t="s">
        <v>125</v>
      </c>
    </row>
    <row r="337" spans="1:96" s="288" customFormat="1" ht="45" customHeight="1">
      <c r="A337" s="22">
        <v>2200137754</v>
      </c>
      <c r="B337" s="50" t="s">
        <v>2033</v>
      </c>
      <c r="C337" s="19" t="s">
        <v>97</v>
      </c>
      <c r="D337" s="18">
        <v>44544</v>
      </c>
      <c r="E337" s="1" t="s">
        <v>99</v>
      </c>
      <c r="F337" s="1" t="s">
        <v>100</v>
      </c>
      <c r="G337" s="19" t="s">
        <v>2034</v>
      </c>
      <c r="H337" s="49"/>
      <c r="I337" s="49"/>
      <c r="J337" s="19" t="s">
        <v>215</v>
      </c>
      <c r="K337" s="135" t="s">
        <v>103</v>
      </c>
      <c r="L337" s="3" t="s">
        <v>104</v>
      </c>
      <c r="M337" s="45"/>
      <c r="N337" s="1" t="s">
        <v>105</v>
      </c>
      <c r="O337" s="135" t="s">
        <v>106</v>
      </c>
      <c r="P337" s="1" t="s">
        <v>2035</v>
      </c>
      <c r="Q337" s="3" t="s">
        <v>202</v>
      </c>
      <c r="R337" s="1" t="s">
        <v>109</v>
      </c>
      <c r="S337" s="5" t="str">
        <f t="shared" si="44"/>
        <v>N/D</v>
      </c>
      <c r="T337" s="6" t="str">
        <f t="shared" si="45"/>
        <v>N/D</v>
      </c>
      <c r="U337" s="224" t="str">
        <f t="shared" si="46"/>
        <v>N/D</v>
      </c>
      <c r="V337" s="2"/>
      <c r="W337" s="2"/>
      <c r="X337" s="2"/>
      <c r="Y337" s="2"/>
      <c r="Z337" s="1293"/>
      <c r="AA337" s="2"/>
      <c r="AB337" s="48"/>
      <c r="AC337" s="2"/>
      <c r="AD337" s="2"/>
      <c r="AE337" s="2"/>
      <c r="AF337" s="2"/>
      <c r="AG337" s="5"/>
      <c r="AH337" s="5"/>
      <c r="AI337" s="5"/>
      <c r="AJ337" s="5"/>
      <c r="AK337" s="2"/>
      <c r="AL337" s="2"/>
      <c r="AM337" s="5"/>
      <c r="AN337" s="5"/>
      <c r="AO337" s="5"/>
      <c r="AP337" s="5"/>
      <c r="AQ337" s="1"/>
      <c r="AR337" s="1"/>
      <c r="AS337" s="1" t="s">
        <v>124</v>
      </c>
      <c r="AT337" s="1"/>
      <c r="AU337" s="1"/>
      <c r="AV337" s="1" t="s">
        <v>124</v>
      </c>
      <c r="AW337" s="1" t="s">
        <v>124</v>
      </c>
      <c r="AX337" s="1"/>
      <c r="AY337" s="1"/>
      <c r="AZ337" s="1" t="s">
        <v>124</v>
      </c>
      <c r="BA337" s="1"/>
      <c r="BB337" s="1" t="s">
        <v>124</v>
      </c>
      <c r="BC337" s="1"/>
      <c r="BD337" s="1"/>
      <c r="BE337" s="1"/>
      <c r="BF337" s="1"/>
      <c r="BG337" s="1"/>
      <c r="BH337" s="1"/>
      <c r="BI337" s="1"/>
      <c r="BJ337" s="1"/>
      <c r="BK337" s="1"/>
      <c r="BL337" s="2"/>
      <c r="BM337" s="2"/>
      <c r="BN337" s="2"/>
      <c r="BO337" s="2"/>
      <c r="BP337" s="1"/>
      <c r="BQ337" s="2"/>
      <c r="BR337" s="2"/>
      <c r="BS337" s="2"/>
      <c r="BT337" s="2"/>
      <c r="BU337" s="1"/>
      <c r="BV337" s="2"/>
      <c r="BW337" s="2"/>
      <c r="BX337" s="2"/>
      <c r="BY337" s="2"/>
      <c r="BZ337" s="2"/>
      <c r="CA337" s="2"/>
      <c r="CB337" s="2"/>
      <c r="CC337" s="2" t="s">
        <v>124</v>
      </c>
      <c r="CD337" s="2"/>
      <c r="CE337" s="2"/>
      <c r="CF337" s="2"/>
      <c r="CG337" s="2" t="s">
        <v>2036</v>
      </c>
      <c r="CH337" s="2"/>
      <c r="CI337" s="2"/>
      <c r="CJ337" s="2"/>
      <c r="CK337" s="2"/>
      <c r="CL337" s="2"/>
      <c r="CM337" s="2" t="s">
        <v>124</v>
      </c>
      <c r="CN337" s="2"/>
      <c r="CO337" s="2"/>
      <c r="CP337" s="2"/>
      <c r="CQ337" s="2"/>
      <c r="CR337" s="5" t="s">
        <v>125</v>
      </c>
    </row>
    <row r="338" spans="1:96" s="288" customFormat="1" ht="53.9" customHeight="1">
      <c r="A338" s="22">
        <v>2100095356</v>
      </c>
      <c r="B338" s="50" t="s">
        <v>2037</v>
      </c>
      <c r="C338" s="19" t="s">
        <v>97</v>
      </c>
      <c r="D338" s="18">
        <v>44168</v>
      </c>
      <c r="E338" s="1" t="s">
        <v>127</v>
      </c>
      <c r="F338" s="1" t="s">
        <v>100</v>
      </c>
      <c r="G338" s="19" t="s">
        <v>2038</v>
      </c>
      <c r="H338" s="49"/>
      <c r="I338" s="49"/>
      <c r="J338" s="19" t="s">
        <v>250</v>
      </c>
      <c r="K338" s="135" t="s">
        <v>103</v>
      </c>
      <c r="L338" s="3" t="s">
        <v>104</v>
      </c>
      <c r="M338" s="45"/>
      <c r="N338" s="1" t="s">
        <v>105</v>
      </c>
      <c r="O338" s="135" t="s">
        <v>2039</v>
      </c>
      <c r="P338" s="1" t="s">
        <v>2040</v>
      </c>
      <c r="Q338" s="3" t="s">
        <v>202</v>
      </c>
      <c r="R338" s="1" t="s">
        <v>123</v>
      </c>
      <c r="S338" s="5" t="str">
        <f t="shared" si="44"/>
        <v>N/D</v>
      </c>
      <c r="T338" s="6" t="str">
        <f t="shared" si="45"/>
        <v>N/D</v>
      </c>
      <c r="U338" s="224" t="str">
        <f t="shared" si="46"/>
        <v>N/D</v>
      </c>
      <c r="V338" s="2"/>
      <c r="W338" s="2"/>
      <c r="X338" s="2"/>
      <c r="Y338" s="2"/>
      <c r="Z338" s="1155"/>
      <c r="AA338" s="2"/>
      <c r="AB338" s="48"/>
      <c r="AC338" s="2"/>
      <c r="AD338" s="2"/>
      <c r="AE338" s="2"/>
      <c r="AF338" s="2"/>
      <c r="AG338" s="5"/>
      <c r="AH338" s="5"/>
      <c r="AI338" s="5"/>
      <c r="AJ338" s="5"/>
      <c r="AK338" s="2"/>
      <c r="AL338" s="2"/>
      <c r="AM338" s="5"/>
      <c r="AN338" s="5"/>
      <c r="AO338" s="5"/>
      <c r="AP338" s="5"/>
      <c r="AQ338" s="1"/>
      <c r="AR338" s="1"/>
      <c r="AS338" s="1"/>
      <c r="AT338" s="1"/>
      <c r="AU338" s="1"/>
      <c r="AV338" s="1"/>
      <c r="AW338" s="1"/>
      <c r="AX338" s="1"/>
      <c r="AY338" s="1"/>
      <c r="AZ338" s="1"/>
      <c r="BA338" s="1"/>
      <c r="BB338" s="1"/>
      <c r="BC338" s="1"/>
      <c r="BD338" s="1"/>
      <c r="BE338" s="1"/>
      <c r="BF338" s="1"/>
      <c r="BG338" s="1"/>
      <c r="BH338" s="1"/>
      <c r="BI338" s="1"/>
      <c r="BJ338" s="1"/>
      <c r="BK338" s="1"/>
      <c r="BL338" s="2"/>
      <c r="BM338" s="2"/>
      <c r="BN338" s="2"/>
      <c r="BO338" s="2"/>
      <c r="BP338" s="1"/>
      <c r="BQ338" s="2"/>
      <c r="BR338" s="2"/>
      <c r="BS338" s="2"/>
      <c r="BT338" s="2"/>
      <c r="BU338" s="1"/>
      <c r="BV338" s="2"/>
      <c r="BW338" s="2"/>
      <c r="BX338" s="2"/>
      <c r="BY338" s="2"/>
      <c r="BZ338" s="2"/>
      <c r="CA338" s="2"/>
      <c r="CB338" s="2"/>
      <c r="CC338" s="2"/>
      <c r="CD338" s="2"/>
      <c r="CE338" s="2"/>
      <c r="CF338" s="2"/>
      <c r="CG338" s="2"/>
      <c r="CH338" s="2"/>
      <c r="CI338" s="2"/>
      <c r="CJ338" s="2"/>
      <c r="CK338" s="2"/>
      <c r="CL338" s="2"/>
      <c r="CM338" s="2"/>
      <c r="CN338" s="2"/>
      <c r="CO338" s="2"/>
      <c r="CP338" s="2"/>
      <c r="CQ338" s="2"/>
      <c r="CR338" s="5" t="s">
        <v>113</v>
      </c>
    </row>
    <row r="339" spans="1:96" ht="45" customHeight="1">
      <c r="A339" s="492">
        <v>2500964704</v>
      </c>
      <c r="B339" s="493" t="s">
        <v>2041</v>
      </c>
      <c r="C339" s="494" t="s">
        <v>584</v>
      </c>
      <c r="D339" s="553">
        <v>45961</v>
      </c>
      <c r="E339" s="496" t="s">
        <v>100</v>
      </c>
      <c r="F339" s="496" t="s">
        <v>122</v>
      </c>
      <c r="G339" s="497" t="s">
        <v>2042</v>
      </c>
      <c r="H339" s="1139"/>
      <c r="I339" s="1139"/>
      <c r="J339" s="497" t="s">
        <v>118</v>
      </c>
      <c r="K339" s="493" t="s">
        <v>2043</v>
      </c>
      <c r="L339" s="492" t="s">
        <v>104</v>
      </c>
      <c r="M339" s="498">
        <v>45985</v>
      </c>
      <c r="N339" s="492" t="s">
        <v>138</v>
      </c>
      <c r="O339" s="493" t="s">
        <v>2024</v>
      </c>
      <c r="P339" s="494" t="s">
        <v>121</v>
      </c>
      <c r="Q339" s="494" t="s">
        <v>122</v>
      </c>
      <c r="R339" s="494" t="s">
        <v>123</v>
      </c>
      <c r="S339" s="492" t="str">
        <f t="shared" si="44"/>
        <v>N</v>
      </c>
      <c r="T339" s="495">
        <v>46148</v>
      </c>
      <c r="U339" s="499">
        <f t="shared" si="46"/>
        <v>0.4861111111111111</v>
      </c>
      <c r="V339" s="494"/>
      <c r="W339" s="494"/>
      <c r="X339" s="494"/>
      <c r="Y339" s="494"/>
      <c r="Z339" s="1154" t="s">
        <v>14076</v>
      </c>
      <c r="AA339" s="494"/>
      <c r="AB339" s="493"/>
      <c r="AC339" s="494"/>
      <c r="AD339" s="494"/>
      <c r="AE339" s="494"/>
      <c r="AF339" s="494"/>
      <c r="AG339" s="492"/>
      <c r="AH339" s="694"/>
      <c r="AI339" s="492"/>
      <c r="AJ339" s="492"/>
      <c r="AK339" s="494"/>
      <c r="AL339" s="494"/>
      <c r="AM339" s="492"/>
      <c r="AN339" s="694"/>
      <c r="AO339" s="492" t="s">
        <v>124</v>
      </c>
      <c r="AP339" s="492"/>
      <c r="AQ339" s="492" t="s">
        <v>143</v>
      </c>
      <c r="AR339" s="492"/>
      <c r="AS339" s="492"/>
      <c r="AT339" s="492"/>
      <c r="AU339" s="492"/>
      <c r="AV339" s="492"/>
      <c r="AW339" s="492"/>
      <c r="AX339" s="492"/>
      <c r="AY339" s="492"/>
      <c r="AZ339" s="492"/>
      <c r="BA339" s="492"/>
      <c r="BB339" s="492"/>
      <c r="BC339" s="492"/>
      <c r="BD339" s="492"/>
      <c r="BE339" s="492"/>
      <c r="BF339" s="492"/>
      <c r="BG339" s="492"/>
      <c r="BH339" s="492"/>
      <c r="BI339" s="492"/>
      <c r="BJ339" s="492"/>
      <c r="BK339" s="492"/>
      <c r="BL339" s="492"/>
      <c r="BM339" s="492"/>
      <c r="BN339" s="492"/>
      <c r="BO339" s="492"/>
      <c r="BP339" s="492"/>
      <c r="BQ339" s="492"/>
      <c r="BR339" s="492"/>
      <c r="BS339" s="492"/>
      <c r="BT339" s="492"/>
      <c r="BU339" s="492"/>
      <c r="BV339" s="492"/>
      <c r="BW339" s="492"/>
      <c r="BX339" s="492"/>
      <c r="BY339" s="492"/>
      <c r="BZ339" s="492"/>
      <c r="CA339" s="492"/>
      <c r="CB339" s="492"/>
      <c r="CC339" s="492"/>
      <c r="CD339" s="492"/>
      <c r="CE339" s="492"/>
      <c r="CF339" s="492"/>
      <c r="CG339" s="494"/>
      <c r="CH339" s="492"/>
      <c r="CI339" s="492"/>
      <c r="CJ339" s="492"/>
      <c r="CK339" s="492"/>
      <c r="CL339" s="492"/>
      <c r="CM339" s="492"/>
      <c r="CN339" s="492"/>
      <c r="CO339" s="492"/>
      <c r="CP339" s="492"/>
      <c r="CQ339" s="492"/>
      <c r="CR339" s="492" t="s">
        <v>125</v>
      </c>
    </row>
    <row r="340" spans="1:96" ht="45" customHeight="1">
      <c r="A340" s="5">
        <v>2400029021</v>
      </c>
      <c r="B340" s="48" t="s">
        <v>2044</v>
      </c>
      <c r="C340" s="2" t="s">
        <v>97</v>
      </c>
      <c r="D340" s="18" t="s">
        <v>2045</v>
      </c>
      <c r="E340" s="1" t="s">
        <v>197</v>
      </c>
      <c r="F340" s="1" t="s">
        <v>100</v>
      </c>
      <c r="G340" s="21" t="s">
        <v>2046</v>
      </c>
      <c r="J340" s="21" t="s">
        <v>2047</v>
      </c>
      <c r="K340" s="48" t="s">
        <v>988</v>
      </c>
      <c r="L340" s="5" t="s">
        <v>104</v>
      </c>
      <c r="M340" s="47">
        <v>45309</v>
      </c>
      <c r="N340" s="5" t="s">
        <v>105</v>
      </c>
      <c r="O340" s="48" t="s">
        <v>2048</v>
      </c>
      <c r="P340" s="2" t="s">
        <v>2049</v>
      </c>
      <c r="Q340" s="2" t="s">
        <v>202</v>
      </c>
      <c r="R340" s="2" t="s">
        <v>109</v>
      </c>
      <c r="S340" s="5" t="str">
        <f t="shared" si="44"/>
        <v>N/D</v>
      </c>
      <c r="T340" s="6" t="str">
        <f t="shared" ref="T340:T354" si="47">_xlfn.XLOOKUP($A340,GCPJ,DATA,"N/D",0,-1)</f>
        <v>N/D</v>
      </c>
      <c r="U340" s="224" t="str">
        <f t="shared" si="46"/>
        <v>N/D</v>
      </c>
      <c r="AH340" s="5"/>
      <c r="AN340" s="5"/>
      <c r="CR340" s="5" t="s">
        <v>125</v>
      </c>
    </row>
    <row r="341" spans="1:96" ht="45" customHeight="1">
      <c r="A341" s="5">
        <v>2300763540</v>
      </c>
      <c r="B341" s="48" t="s">
        <v>2050</v>
      </c>
      <c r="C341" s="2" t="s">
        <v>2051</v>
      </c>
      <c r="D341" s="18">
        <v>44928</v>
      </c>
      <c r="E341" s="1" t="s">
        <v>100</v>
      </c>
      <c r="F341" s="1" t="s">
        <v>122</v>
      </c>
      <c r="G341" s="21" t="s">
        <v>2052</v>
      </c>
      <c r="J341" s="21" t="s">
        <v>263</v>
      </c>
      <c r="K341" s="48" t="s">
        <v>103</v>
      </c>
      <c r="L341" s="5" t="s">
        <v>104</v>
      </c>
      <c r="M341" s="47">
        <v>45173</v>
      </c>
      <c r="N341" s="5" t="s">
        <v>138</v>
      </c>
      <c r="O341" s="48" t="s">
        <v>2053</v>
      </c>
      <c r="P341" s="13" t="s">
        <v>2054</v>
      </c>
      <c r="Q341" s="2" t="s">
        <v>2055</v>
      </c>
      <c r="R341" s="2" t="s">
        <v>142</v>
      </c>
      <c r="S341" s="5" t="str">
        <f t="shared" si="44"/>
        <v>N/D</v>
      </c>
      <c r="T341" s="6" t="str">
        <f t="shared" si="47"/>
        <v>N/D</v>
      </c>
      <c r="U341" s="224" t="str">
        <f t="shared" si="46"/>
        <v>N/D</v>
      </c>
      <c r="AH341" s="5"/>
      <c r="AN341" s="5"/>
      <c r="AO341" s="5" t="s">
        <v>124</v>
      </c>
      <c r="AQ341" s="5" t="s">
        <v>143</v>
      </c>
      <c r="BU341" s="5" t="s">
        <v>143</v>
      </c>
      <c r="CR341" s="5" t="s">
        <v>125</v>
      </c>
    </row>
    <row r="342" spans="1:96" s="288" customFormat="1" ht="69.650000000000006" customHeight="1">
      <c r="A342" s="492">
        <v>2600044347</v>
      </c>
      <c r="B342" s="493" t="s">
        <v>2056</v>
      </c>
      <c r="C342" s="494" t="s">
        <v>2057</v>
      </c>
      <c r="D342" s="553">
        <v>46042</v>
      </c>
      <c r="E342" s="496" t="s">
        <v>2058</v>
      </c>
      <c r="F342" s="494" t="s">
        <v>2059</v>
      </c>
      <c r="G342" s="497" t="s">
        <v>2060</v>
      </c>
      <c r="H342" s="1139"/>
      <c r="I342" s="1139"/>
      <c r="J342" s="497" t="s">
        <v>199</v>
      </c>
      <c r="K342" s="493" t="s">
        <v>119</v>
      </c>
      <c r="L342" s="492" t="s">
        <v>104</v>
      </c>
      <c r="M342" s="498">
        <v>46044</v>
      </c>
      <c r="N342" s="492" t="s">
        <v>105</v>
      </c>
      <c r="O342" s="493" t="s">
        <v>2061</v>
      </c>
      <c r="P342" s="494" t="s">
        <v>121</v>
      </c>
      <c r="Q342" s="494" t="s">
        <v>122</v>
      </c>
      <c r="R342" s="494" t="s">
        <v>123</v>
      </c>
      <c r="S342" s="492" t="str">
        <f t="shared" si="44"/>
        <v>N</v>
      </c>
      <c r="T342" s="495" t="str">
        <f t="shared" si="47"/>
        <v>-</v>
      </c>
      <c r="U342" s="499">
        <f t="shared" si="46"/>
        <v>0.5625</v>
      </c>
      <c r="V342" s="494"/>
      <c r="W342" s="494"/>
      <c r="X342" s="494"/>
      <c r="Y342" s="494"/>
      <c r="Z342" s="1291"/>
      <c r="AA342" s="494"/>
      <c r="AB342" s="493"/>
      <c r="AC342" s="494"/>
      <c r="AD342" s="494"/>
      <c r="AE342" s="494"/>
      <c r="AF342" s="494"/>
      <c r="AG342" s="492"/>
      <c r="AH342" s="694"/>
      <c r="AI342" s="492"/>
      <c r="AJ342" s="492"/>
      <c r="AK342" s="494"/>
      <c r="AL342" s="494"/>
      <c r="AM342" s="492"/>
      <c r="AN342" s="694"/>
      <c r="AO342" s="492" t="s">
        <v>124</v>
      </c>
      <c r="AP342" s="492"/>
      <c r="AQ342" s="492"/>
      <c r="AR342" s="492"/>
      <c r="AS342" s="492"/>
      <c r="AT342" s="492"/>
      <c r="AU342" s="492"/>
      <c r="AV342" s="492"/>
      <c r="AW342" s="492"/>
      <c r="AX342" s="492"/>
      <c r="AY342" s="492"/>
      <c r="AZ342" s="492"/>
      <c r="BA342" s="492"/>
      <c r="BB342" s="492"/>
      <c r="BC342" s="492"/>
      <c r="BD342" s="492"/>
      <c r="BE342" s="492"/>
      <c r="BF342" s="492"/>
      <c r="BG342" s="492"/>
      <c r="BH342" s="492"/>
      <c r="BI342" s="492"/>
      <c r="BJ342" s="492"/>
      <c r="BK342" s="492"/>
      <c r="BL342" s="492"/>
      <c r="BM342" s="492"/>
      <c r="BN342" s="492"/>
      <c r="BO342" s="492"/>
      <c r="BP342" s="492"/>
      <c r="BQ342" s="492"/>
      <c r="BR342" s="492"/>
      <c r="BS342" s="492"/>
      <c r="BT342" s="492"/>
      <c r="BU342" s="492"/>
      <c r="BV342" s="492"/>
      <c r="BW342" s="492"/>
      <c r="BX342" s="492"/>
      <c r="BY342" s="492"/>
      <c r="BZ342" s="492"/>
      <c r="CA342" s="492"/>
      <c r="CB342" s="492"/>
      <c r="CC342" s="492"/>
      <c r="CD342" s="492"/>
      <c r="CE342" s="492"/>
      <c r="CF342" s="492"/>
      <c r="CG342" s="494"/>
      <c r="CH342" s="492"/>
      <c r="CI342" s="492"/>
      <c r="CJ342" s="492"/>
      <c r="CK342" s="492"/>
      <c r="CL342" s="492"/>
      <c r="CM342" s="492"/>
      <c r="CN342" s="492"/>
      <c r="CO342" s="492"/>
      <c r="CP342" s="492"/>
      <c r="CQ342" s="492"/>
      <c r="CR342" s="492" t="s">
        <v>125</v>
      </c>
    </row>
    <row r="343" spans="1:96" ht="54" customHeight="1">
      <c r="A343" s="5">
        <v>2300930479</v>
      </c>
      <c r="B343" s="48" t="s">
        <v>2062</v>
      </c>
      <c r="C343" s="2" t="s">
        <v>2063</v>
      </c>
      <c r="D343" s="18">
        <v>45209</v>
      </c>
      <c r="E343" s="1" t="s">
        <v>530</v>
      </c>
      <c r="F343" s="1" t="s">
        <v>100</v>
      </c>
      <c r="G343" s="21" t="s">
        <v>2064</v>
      </c>
      <c r="I343" s="242" t="s">
        <v>2065</v>
      </c>
      <c r="J343" s="21" t="s">
        <v>258</v>
      </c>
      <c r="K343" s="48" t="s">
        <v>163</v>
      </c>
      <c r="L343" s="5" t="s">
        <v>104</v>
      </c>
      <c r="M343" s="47">
        <v>45229</v>
      </c>
      <c r="N343" s="5" t="s">
        <v>138</v>
      </c>
      <c r="O343" s="48" t="s">
        <v>2066</v>
      </c>
      <c r="P343" s="17" t="s">
        <v>2067</v>
      </c>
      <c r="Q343" s="2" t="s">
        <v>158</v>
      </c>
      <c r="R343" s="2" t="s">
        <v>142</v>
      </c>
      <c r="S343" s="5" t="str">
        <f t="shared" si="44"/>
        <v>N/D</v>
      </c>
      <c r="T343" s="6" t="str">
        <f t="shared" si="47"/>
        <v>N/D</v>
      </c>
      <c r="U343" s="224" t="str">
        <f t="shared" si="46"/>
        <v>N/D</v>
      </c>
      <c r="AH343" s="5"/>
      <c r="AN343" s="5"/>
      <c r="AO343" s="5" t="s">
        <v>124</v>
      </c>
      <c r="AQ343" s="5" t="s">
        <v>143</v>
      </c>
      <c r="AS343" s="5" t="s">
        <v>143</v>
      </c>
      <c r="AT343" s="5" t="s">
        <v>143</v>
      </c>
      <c r="CR343" s="5" t="s">
        <v>125</v>
      </c>
    </row>
    <row r="344" spans="1:96" s="503" customFormat="1" ht="45" customHeight="1">
      <c r="A344" s="22">
        <v>1800102213</v>
      </c>
      <c r="B344" s="241" t="s">
        <v>2068</v>
      </c>
      <c r="C344" s="19" t="s">
        <v>145</v>
      </c>
      <c r="D344" s="18">
        <v>42982</v>
      </c>
      <c r="E344" s="1" t="s">
        <v>100</v>
      </c>
      <c r="F344" s="1" t="s">
        <v>122</v>
      </c>
      <c r="G344" s="19" t="s">
        <v>2069</v>
      </c>
      <c r="H344" s="49"/>
      <c r="I344" s="49"/>
      <c r="J344" s="19" t="s">
        <v>284</v>
      </c>
      <c r="K344" s="135" t="s">
        <v>447</v>
      </c>
      <c r="L344" s="3" t="s">
        <v>104</v>
      </c>
      <c r="M344" s="45"/>
      <c r="N344" s="1" t="s">
        <v>138</v>
      </c>
      <c r="O344" s="135" t="s">
        <v>184</v>
      </c>
      <c r="P344" s="13" t="s">
        <v>2070</v>
      </c>
      <c r="Q344" s="13" t="s">
        <v>158</v>
      </c>
      <c r="R344" s="3" t="s">
        <v>142</v>
      </c>
      <c r="S344" s="5" t="str">
        <f t="shared" si="44"/>
        <v>N/D</v>
      </c>
      <c r="T344" s="6" t="str">
        <f t="shared" si="47"/>
        <v>N/D</v>
      </c>
      <c r="U344" s="224" t="str">
        <f t="shared" si="46"/>
        <v>N/D</v>
      </c>
      <c r="V344" s="2"/>
      <c r="W344" s="2"/>
      <c r="X344" s="2"/>
      <c r="Y344" s="2"/>
      <c r="Z344" s="1155"/>
      <c r="AA344" s="2"/>
      <c r="AB344" s="48"/>
      <c r="AC344" s="2"/>
      <c r="AD344" s="2"/>
      <c r="AE344" s="2"/>
      <c r="AF344" s="2"/>
      <c r="AG344" s="5"/>
      <c r="AH344" s="5"/>
      <c r="AI344" s="5"/>
      <c r="AJ344" s="5"/>
      <c r="AK344" s="2"/>
      <c r="AL344" s="2"/>
      <c r="AM344" s="5"/>
      <c r="AN344" s="5"/>
      <c r="AO344" s="5"/>
      <c r="AP344" s="5"/>
      <c r="AQ344" s="1"/>
      <c r="AR344" s="1"/>
      <c r="AS344" s="1"/>
      <c r="AT344" s="1"/>
      <c r="AU344" s="1"/>
      <c r="AV344" s="1"/>
      <c r="AW344" s="1"/>
      <c r="AX344" s="1"/>
      <c r="AY344" s="1"/>
      <c r="AZ344" s="1"/>
      <c r="BA344" s="1"/>
      <c r="BB344" s="1"/>
      <c r="BC344" s="1"/>
      <c r="BD344" s="1"/>
      <c r="BE344" s="1"/>
      <c r="BF344" s="1"/>
      <c r="BG344" s="1"/>
      <c r="BH344" s="1"/>
      <c r="BI344" s="1"/>
      <c r="BJ344" s="1"/>
      <c r="BK344" s="1"/>
      <c r="BL344" s="2"/>
      <c r="BM344" s="2"/>
      <c r="BN344" s="2"/>
      <c r="BO344" s="2"/>
      <c r="BP344" s="1"/>
      <c r="BQ344" s="2"/>
      <c r="BR344" s="2"/>
      <c r="BS344" s="2"/>
      <c r="BT344" s="2"/>
      <c r="BU344" s="1"/>
      <c r="BV344" s="2"/>
      <c r="BW344" s="2"/>
      <c r="BX344" s="2"/>
      <c r="BY344" s="2"/>
      <c r="BZ344" s="2"/>
      <c r="CA344" s="2"/>
      <c r="CB344" s="2"/>
      <c r="CC344" s="2"/>
      <c r="CD344" s="2"/>
      <c r="CE344" s="2"/>
      <c r="CF344" s="2"/>
      <c r="CG344" s="2"/>
      <c r="CH344" s="2"/>
      <c r="CI344" s="2"/>
      <c r="CJ344" s="2"/>
      <c r="CK344" s="2"/>
      <c r="CL344" s="2"/>
      <c r="CM344" s="2"/>
      <c r="CN344" s="2"/>
      <c r="CO344" s="2"/>
      <c r="CP344" s="2"/>
      <c r="CQ344" s="2"/>
      <c r="CR344" s="5" t="s">
        <v>113</v>
      </c>
    </row>
    <row r="345" spans="1:96" ht="69" customHeight="1">
      <c r="A345" s="143">
        <v>2300515176</v>
      </c>
      <c r="B345" s="272" t="s">
        <v>2071</v>
      </c>
      <c r="C345" s="4" t="s">
        <v>554</v>
      </c>
      <c r="D345" s="360">
        <v>45092</v>
      </c>
      <c r="E345" s="3" t="s">
        <v>100</v>
      </c>
      <c r="F345" s="3" t="s">
        <v>122</v>
      </c>
      <c r="G345" s="535" t="s">
        <v>2072</v>
      </c>
      <c r="H345" s="1143"/>
      <c r="I345" s="1143"/>
      <c r="J345" s="535" t="s">
        <v>684</v>
      </c>
      <c r="K345" s="272" t="s">
        <v>103</v>
      </c>
      <c r="L345" s="143" t="s">
        <v>104</v>
      </c>
      <c r="M345" s="695">
        <v>45099</v>
      </c>
      <c r="N345" s="143" t="s">
        <v>138</v>
      </c>
      <c r="O345" s="272" t="s">
        <v>184</v>
      </c>
      <c r="P345" s="3" t="s">
        <v>2073</v>
      </c>
      <c r="Q345" s="4" t="s">
        <v>2074</v>
      </c>
      <c r="R345" s="4" t="s">
        <v>142</v>
      </c>
      <c r="S345" s="143" t="str">
        <f t="shared" si="44"/>
        <v>N/D</v>
      </c>
      <c r="T345" s="144" t="str">
        <f t="shared" si="47"/>
        <v>N/D</v>
      </c>
      <c r="U345" s="642" t="str">
        <f t="shared" si="46"/>
        <v>N/D</v>
      </c>
      <c r="V345" s="4"/>
      <c r="W345" s="4"/>
      <c r="X345" s="4"/>
      <c r="Y345" s="4"/>
      <c r="Z345" s="1179" t="s">
        <v>2075</v>
      </c>
      <c r="AA345" s="4"/>
      <c r="AB345" s="272" t="s">
        <v>2076</v>
      </c>
      <c r="AC345" s="4"/>
      <c r="AD345" s="4"/>
      <c r="AE345" s="4"/>
      <c r="AF345" s="4"/>
      <c r="AG345" s="143"/>
      <c r="AH345" s="143"/>
      <c r="AI345" s="143"/>
      <c r="AJ345" s="143"/>
      <c r="AK345" s="4"/>
      <c r="AL345" s="4"/>
      <c r="AM345" s="143"/>
      <c r="AN345" s="143"/>
      <c r="AO345" s="143" t="s">
        <v>124</v>
      </c>
      <c r="AP345" s="143"/>
      <c r="AQ345" s="143"/>
      <c r="AR345" s="143"/>
      <c r="AS345" s="143"/>
      <c r="AT345" s="143" t="s">
        <v>143</v>
      </c>
      <c r="AU345" s="143"/>
      <c r="AV345" s="143"/>
      <c r="AW345" s="143"/>
      <c r="AX345" s="143"/>
      <c r="AY345" s="143"/>
      <c r="AZ345" s="143"/>
      <c r="BA345" s="143"/>
      <c r="BB345" s="143"/>
      <c r="BC345" s="143"/>
      <c r="BD345" s="143"/>
      <c r="BE345" s="143" t="s">
        <v>143</v>
      </c>
      <c r="BF345" s="143"/>
      <c r="BG345" s="143" t="s">
        <v>143</v>
      </c>
      <c r="BH345" s="143"/>
      <c r="BI345" s="143"/>
      <c r="BJ345" s="143"/>
      <c r="BK345" s="143"/>
      <c r="BL345" s="143" t="s">
        <v>143</v>
      </c>
      <c r="BM345" s="143"/>
      <c r="BN345" s="143"/>
      <c r="BO345" s="143"/>
      <c r="BP345" s="143"/>
      <c r="BQ345" s="143"/>
      <c r="BR345" s="143"/>
      <c r="BS345" s="143"/>
      <c r="BT345" s="143"/>
      <c r="BU345" s="143"/>
      <c r="BV345" s="143"/>
      <c r="BW345" s="143"/>
      <c r="BX345" s="143"/>
      <c r="BY345" s="143"/>
      <c r="BZ345" s="143"/>
      <c r="CA345" s="143"/>
      <c r="CB345" s="143"/>
      <c r="CC345" s="143"/>
      <c r="CD345" s="143"/>
      <c r="CE345" s="143"/>
      <c r="CF345" s="143"/>
      <c r="CG345" s="4"/>
      <c r="CH345" s="143"/>
      <c r="CI345" s="143"/>
      <c r="CJ345" s="143"/>
      <c r="CK345" s="143"/>
      <c r="CL345" s="143"/>
      <c r="CM345" s="143"/>
      <c r="CN345" s="143"/>
      <c r="CO345" s="143"/>
      <c r="CP345" s="143"/>
      <c r="CQ345" s="143"/>
      <c r="CR345" s="143" t="s">
        <v>125</v>
      </c>
    </row>
    <row r="346" spans="1:96" s="288" customFormat="1" ht="45" customHeight="1">
      <c r="A346" s="22">
        <v>2100900824</v>
      </c>
      <c r="B346" s="49" t="s">
        <v>2077</v>
      </c>
      <c r="C346" s="20" t="s">
        <v>115</v>
      </c>
      <c r="D346" s="18">
        <v>44523</v>
      </c>
      <c r="E346" s="1" t="s">
        <v>1627</v>
      </c>
      <c r="F346" s="1" t="s">
        <v>2078</v>
      </c>
      <c r="G346" s="19" t="s">
        <v>2079</v>
      </c>
      <c r="H346" s="49"/>
      <c r="I346" s="49"/>
      <c r="J346" s="19" t="s">
        <v>284</v>
      </c>
      <c r="K346" s="135" t="s">
        <v>429</v>
      </c>
      <c r="L346" s="3" t="s">
        <v>104</v>
      </c>
      <c r="M346" s="45"/>
      <c r="N346" s="1" t="s">
        <v>105</v>
      </c>
      <c r="O346" s="135" t="s">
        <v>480</v>
      </c>
      <c r="P346" s="13" t="s">
        <v>2080</v>
      </c>
      <c r="Q346" s="13" t="s">
        <v>158</v>
      </c>
      <c r="R346" s="3" t="s">
        <v>142</v>
      </c>
      <c r="S346" s="5" t="str">
        <f t="shared" si="44"/>
        <v>N/D</v>
      </c>
      <c r="T346" s="6" t="str">
        <f t="shared" si="47"/>
        <v>N/D</v>
      </c>
      <c r="U346" s="224" t="str">
        <f t="shared" si="46"/>
        <v>N/D</v>
      </c>
      <c r="V346" s="2"/>
      <c r="W346" s="2"/>
      <c r="X346" s="2"/>
      <c r="Y346" s="2"/>
      <c r="Z346" s="1155"/>
      <c r="AA346" s="2"/>
      <c r="AB346" s="48"/>
      <c r="AC346" s="2"/>
      <c r="AD346" s="2"/>
      <c r="AE346" s="2"/>
      <c r="AF346" s="2"/>
      <c r="AG346" s="5"/>
      <c r="AH346" s="5"/>
      <c r="AI346" s="5"/>
      <c r="AJ346" s="5"/>
      <c r="AK346" s="2"/>
      <c r="AL346" s="2"/>
      <c r="AM346" s="5"/>
      <c r="AN346" s="5"/>
      <c r="AO346" s="5"/>
      <c r="AP346" s="5"/>
      <c r="AQ346" s="1"/>
      <c r="AR346" s="1"/>
      <c r="AS346" s="1"/>
      <c r="AT346" s="1"/>
      <c r="AU346" s="1"/>
      <c r="AV346" s="1"/>
      <c r="AW346" s="1"/>
      <c r="AX346" s="1"/>
      <c r="AY346" s="1"/>
      <c r="AZ346" s="1"/>
      <c r="BA346" s="1"/>
      <c r="BB346" s="1"/>
      <c r="BC346" s="1"/>
      <c r="BD346" s="1"/>
      <c r="BE346" s="1"/>
      <c r="BF346" s="1"/>
      <c r="BG346" s="1"/>
      <c r="BH346" s="1"/>
      <c r="BI346" s="1"/>
      <c r="BJ346" s="1"/>
      <c r="BK346" s="1"/>
      <c r="BL346" s="2"/>
      <c r="BM346" s="2"/>
      <c r="BN346" s="2"/>
      <c r="BO346" s="2"/>
      <c r="BP346" s="1"/>
      <c r="BQ346" s="2"/>
      <c r="BR346" s="2"/>
      <c r="BS346" s="2"/>
      <c r="BT346" s="2"/>
      <c r="BU346" s="1"/>
      <c r="BV346" s="2"/>
      <c r="BW346" s="2"/>
      <c r="BX346" s="2"/>
      <c r="BY346" s="2"/>
      <c r="BZ346" s="2"/>
      <c r="CA346" s="2"/>
      <c r="CB346" s="2"/>
      <c r="CC346" s="2" t="s">
        <v>124</v>
      </c>
      <c r="CD346" s="2"/>
      <c r="CE346" s="2"/>
      <c r="CF346" s="2"/>
      <c r="CG346" s="2"/>
      <c r="CH346" s="2"/>
      <c r="CI346" s="2"/>
      <c r="CJ346" s="2"/>
      <c r="CK346" s="2"/>
      <c r="CL346" s="2"/>
      <c r="CM346" s="2"/>
      <c r="CN346" s="2"/>
      <c r="CO346" s="2"/>
      <c r="CP346" s="2"/>
      <c r="CQ346" s="2"/>
      <c r="CR346" s="5" t="s">
        <v>125</v>
      </c>
    </row>
    <row r="347" spans="1:96" s="288" customFormat="1" ht="45" customHeight="1">
      <c r="A347" s="492">
        <v>2400761567</v>
      </c>
      <c r="B347" s="493" t="s">
        <v>2081</v>
      </c>
      <c r="C347" s="553" t="s">
        <v>2082</v>
      </c>
      <c r="D347" s="18">
        <v>45555</v>
      </c>
      <c r="E347" s="496" t="s">
        <v>100</v>
      </c>
      <c r="F347" s="496" t="s">
        <v>122</v>
      </c>
      <c r="G347" s="497" t="s">
        <v>2083</v>
      </c>
      <c r="H347" s="242"/>
      <c r="I347" s="242"/>
      <c r="J347" s="497" t="s">
        <v>118</v>
      </c>
      <c r="K347" s="493" t="s">
        <v>285</v>
      </c>
      <c r="L347" s="5" t="s">
        <v>104</v>
      </c>
      <c r="M347" s="498">
        <v>45558</v>
      </c>
      <c r="N347" s="492" t="s">
        <v>138</v>
      </c>
      <c r="O347" s="493" t="s">
        <v>251</v>
      </c>
      <c r="P347" s="494" t="s">
        <v>2084</v>
      </c>
      <c r="Q347" s="494" t="s">
        <v>2085</v>
      </c>
      <c r="R347" s="494" t="s">
        <v>109</v>
      </c>
      <c r="S347" s="492" t="str">
        <f t="shared" si="44"/>
        <v>N/D</v>
      </c>
      <c r="T347" s="495" t="str">
        <f t="shared" si="47"/>
        <v>N/D</v>
      </c>
      <c r="U347" s="499" t="str">
        <f t="shared" si="46"/>
        <v>N/D</v>
      </c>
      <c r="V347" s="494"/>
      <c r="W347" s="2"/>
      <c r="X347" s="2"/>
      <c r="Y347" s="2"/>
      <c r="Z347" s="1150"/>
      <c r="AA347" s="2" t="s">
        <v>2086</v>
      </c>
      <c r="AB347" s="48" t="s">
        <v>2087</v>
      </c>
      <c r="AC347" s="2"/>
      <c r="AD347" s="2"/>
      <c r="AE347" s="2"/>
      <c r="AF347" s="2" t="s">
        <v>563</v>
      </c>
      <c r="AG347" s="492"/>
      <c r="AH347" s="492"/>
      <c r="AI347" s="492"/>
      <c r="AJ347" s="492"/>
      <c r="AK347" s="494"/>
      <c r="AL347" s="494"/>
      <c r="AM347" s="492"/>
      <c r="AN347" s="492"/>
      <c r="AO347" s="492" t="s">
        <v>124</v>
      </c>
      <c r="AP347" s="492"/>
      <c r="AQ347" s="492" t="s">
        <v>143</v>
      </c>
      <c r="AR347" s="492"/>
      <c r="AS347" s="492" t="s">
        <v>143</v>
      </c>
      <c r="AT347" s="492" t="s">
        <v>143</v>
      </c>
      <c r="AU347" s="492"/>
      <c r="AV347" s="492"/>
      <c r="AW347" s="492"/>
      <c r="AX347" s="492"/>
      <c r="AY347" s="492"/>
      <c r="AZ347" s="492"/>
      <c r="BA347" s="492"/>
      <c r="BB347" s="492"/>
      <c r="BC347" s="492"/>
      <c r="BD347" s="492"/>
      <c r="BE347" s="492"/>
      <c r="BF347" s="492"/>
      <c r="BG347" s="492"/>
      <c r="BH347" s="492"/>
      <c r="BI347" s="492"/>
      <c r="BJ347" s="492"/>
      <c r="BK347" s="492"/>
      <c r="BL347" s="492" t="s">
        <v>143</v>
      </c>
      <c r="BM347" s="492"/>
      <c r="BN347" s="492"/>
      <c r="BO347" s="492"/>
      <c r="BP347" s="492"/>
      <c r="BQ347" s="492"/>
      <c r="BR347" s="492"/>
      <c r="BS347" s="492"/>
      <c r="BT347" s="492"/>
      <c r="BU347" s="492"/>
      <c r="BV347" s="492"/>
      <c r="BW347" s="492"/>
      <c r="BX347" s="492"/>
      <c r="BY347" s="492"/>
      <c r="BZ347" s="492"/>
      <c r="CA347" s="492"/>
      <c r="CB347" s="492"/>
      <c r="CC347" s="492"/>
      <c r="CD347" s="492"/>
      <c r="CE347" s="492"/>
      <c r="CF347" s="492"/>
      <c r="CG347" s="494"/>
      <c r="CH347" s="492"/>
      <c r="CI347" s="492"/>
      <c r="CJ347" s="492"/>
      <c r="CK347" s="492"/>
      <c r="CL347" s="492"/>
      <c r="CM347" s="492"/>
      <c r="CN347" s="492"/>
      <c r="CO347" s="492"/>
      <c r="CP347" s="492"/>
      <c r="CQ347" s="492"/>
      <c r="CR347" s="492" t="s">
        <v>125</v>
      </c>
    </row>
    <row r="348" spans="1:96" s="492" customFormat="1" ht="45" customHeight="1">
      <c r="A348" s="5">
        <v>2300191175</v>
      </c>
      <c r="B348" s="48" t="s">
        <v>2088</v>
      </c>
      <c r="C348" s="2" t="s">
        <v>2089</v>
      </c>
      <c r="D348" s="18">
        <v>44994</v>
      </c>
      <c r="E348" s="1" t="s">
        <v>100</v>
      </c>
      <c r="F348" s="1" t="s">
        <v>780</v>
      </c>
      <c r="G348" s="21" t="s">
        <v>2090</v>
      </c>
      <c r="H348" s="242"/>
      <c r="I348" s="242"/>
      <c r="J348" s="21" t="s">
        <v>258</v>
      </c>
      <c r="K348" s="48" t="s">
        <v>631</v>
      </c>
      <c r="L348" s="5" t="s">
        <v>104</v>
      </c>
      <c r="M348" s="47">
        <v>44998</v>
      </c>
      <c r="N348" s="5" t="s">
        <v>138</v>
      </c>
      <c r="O348" s="48" t="s">
        <v>184</v>
      </c>
      <c r="P348" s="3" t="s">
        <v>2091</v>
      </c>
      <c r="Q348" s="3" t="s">
        <v>2092</v>
      </c>
      <c r="R348" s="3" t="s">
        <v>142</v>
      </c>
      <c r="S348" s="5" t="str">
        <f t="shared" si="44"/>
        <v>N/D</v>
      </c>
      <c r="T348" s="6" t="str">
        <f t="shared" si="47"/>
        <v>N/D</v>
      </c>
      <c r="U348" s="224" t="str">
        <f t="shared" si="46"/>
        <v>N/D</v>
      </c>
      <c r="V348" s="2"/>
      <c r="W348" s="2"/>
      <c r="X348" s="2"/>
      <c r="Y348" s="2"/>
      <c r="Z348" s="1155" t="s">
        <v>2086</v>
      </c>
      <c r="AA348" s="2"/>
      <c r="AB348" s="48" t="s">
        <v>2093</v>
      </c>
      <c r="AC348" s="2"/>
      <c r="AD348" s="2" t="s">
        <v>2094</v>
      </c>
      <c r="AE348" s="2"/>
      <c r="AF348" s="2" t="s">
        <v>2095</v>
      </c>
      <c r="AG348" s="5"/>
      <c r="AH348" s="5"/>
      <c r="AI348" s="5"/>
      <c r="AJ348" s="5"/>
      <c r="AK348" s="2"/>
      <c r="AL348" s="2"/>
      <c r="AM348" s="5"/>
      <c r="AN348" s="5"/>
      <c r="AO348" s="5" t="s">
        <v>124</v>
      </c>
      <c r="AP348" s="5"/>
      <c r="AQ348" s="5"/>
      <c r="AR348" s="5"/>
      <c r="AS348" s="5" t="s">
        <v>143</v>
      </c>
      <c r="AT348" s="5"/>
      <c r="AU348" s="5"/>
      <c r="AV348" s="5"/>
      <c r="AW348" s="5"/>
      <c r="AX348" s="5"/>
      <c r="AY348" s="5"/>
      <c r="AZ348" s="5"/>
      <c r="BA348" s="5"/>
      <c r="BB348" s="5"/>
      <c r="BC348" s="5"/>
      <c r="BD348" s="5"/>
      <c r="BE348" s="5"/>
      <c r="BF348" s="5" t="s">
        <v>143</v>
      </c>
      <c r="BG348" s="5" t="s">
        <v>143</v>
      </c>
      <c r="BH348" s="5"/>
      <c r="BI348" s="5"/>
      <c r="BJ348" s="5"/>
      <c r="BK348" s="5"/>
      <c r="BL348" s="5" t="s">
        <v>143</v>
      </c>
      <c r="BM348" s="5"/>
      <c r="BN348" s="5"/>
      <c r="BO348" s="5"/>
      <c r="BP348" s="5"/>
      <c r="BQ348" s="5"/>
      <c r="BR348" s="5"/>
      <c r="BS348" s="5"/>
      <c r="BT348" s="5"/>
      <c r="BU348" s="5"/>
      <c r="BV348" s="5"/>
      <c r="BW348" s="5"/>
      <c r="BX348" s="5"/>
      <c r="BY348" s="5"/>
      <c r="BZ348" s="5"/>
      <c r="CA348" s="5"/>
      <c r="CB348" s="5"/>
      <c r="CC348" s="5"/>
      <c r="CD348" s="5"/>
      <c r="CE348" s="5"/>
      <c r="CF348" s="5"/>
      <c r="CG348" s="2"/>
      <c r="CH348" s="5"/>
      <c r="CI348" s="5"/>
      <c r="CJ348" s="5" t="s">
        <v>143</v>
      </c>
      <c r="CK348" s="5"/>
      <c r="CL348" s="5"/>
      <c r="CM348" s="5" t="s">
        <v>143</v>
      </c>
      <c r="CN348" s="5"/>
      <c r="CO348" s="5"/>
      <c r="CP348" s="5"/>
      <c r="CQ348" s="5"/>
      <c r="CR348" s="5" t="s">
        <v>125</v>
      </c>
    </row>
    <row r="349" spans="1:96" s="288" customFormat="1" ht="45" customHeight="1">
      <c r="A349" s="492">
        <v>2500579632</v>
      </c>
      <c r="B349" s="493" t="s">
        <v>2096</v>
      </c>
      <c r="C349" s="494" t="s">
        <v>2097</v>
      </c>
      <c r="D349" s="553">
        <v>45845</v>
      </c>
      <c r="E349" s="496" t="s">
        <v>100</v>
      </c>
      <c r="F349" s="496" t="s">
        <v>122</v>
      </c>
      <c r="G349" s="497" t="s">
        <v>2098</v>
      </c>
      <c r="H349" s="1139"/>
      <c r="I349" s="1139"/>
      <c r="J349" s="497" t="s">
        <v>199</v>
      </c>
      <c r="K349" s="493" t="s">
        <v>119</v>
      </c>
      <c r="L349" s="492" t="s">
        <v>104</v>
      </c>
      <c r="M349" s="498">
        <v>45866</v>
      </c>
      <c r="N349" s="492" t="s">
        <v>138</v>
      </c>
      <c r="O349" s="493" t="s">
        <v>915</v>
      </c>
      <c r="P349" s="494" t="s">
        <v>485</v>
      </c>
      <c r="Q349" s="494" t="s">
        <v>122</v>
      </c>
      <c r="R349" s="494" t="s">
        <v>123</v>
      </c>
      <c r="S349" s="492" t="str">
        <f t="shared" si="44"/>
        <v>BAIXADA</v>
      </c>
      <c r="T349" s="495" t="str">
        <f t="shared" si="47"/>
        <v>-</v>
      </c>
      <c r="U349" s="499">
        <f t="shared" si="46"/>
        <v>0.63194444444444442</v>
      </c>
      <c r="V349" s="494"/>
      <c r="W349" s="494"/>
      <c r="X349" s="494"/>
      <c r="Y349" s="494"/>
      <c r="Z349" s="1237" t="s">
        <v>150</v>
      </c>
      <c r="AA349" s="494" t="s">
        <v>2099</v>
      </c>
      <c r="AB349" s="493"/>
      <c r="AC349" s="494"/>
      <c r="AD349" s="494"/>
      <c r="AE349" s="494"/>
      <c r="AF349" s="494"/>
      <c r="AG349" s="492"/>
      <c r="AH349" s="778"/>
      <c r="AI349" s="492"/>
      <c r="AJ349" s="492"/>
      <c r="AK349" s="494"/>
      <c r="AL349" s="494"/>
      <c r="AM349" s="492"/>
      <c r="AN349" s="694"/>
      <c r="AO349" s="492" t="s">
        <v>124</v>
      </c>
      <c r="AP349" s="492"/>
      <c r="AQ349" s="492" t="s">
        <v>143</v>
      </c>
      <c r="AR349" s="492"/>
      <c r="AS349" s="492" t="s">
        <v>143</v>
      </c>
      <c r="AT349" s="492" t="s">
        <v>143</v>
      </c>
      <c r="AU349" s="492"/>
      <c r="AV349" s="492"/>
      <c r="AW349" s="492"/>
      <c r="AX349" s="492"/>
      <c r="AY349" s="492"/>
      <c r="AZ349" s="492" t="s">
        <v>143</v>
      </c>
      <c r="BA349" s="492"/>
      <c r="BB349" s="492" t="s">
        <v>143</v>
      </c>
      <c r="BC349" s="492" t="s">
        <v>143</v>
      </c>
      <c r="BD349" s="492"/>
      <c r="BE349" s="492"/>
      <c r="BF349" s="492"/>
      <c r="BG349" s="492"/>
      <c r="BH349" s="492"/>
      <c r="BI349" s="492"/>
      <c r="BJ349" s="492"/>
      <c r="BK349" s="492"/>
      <c r="BL349" s="492" t="s">
        <v>143</v>
      </c>
      <c r="BM349" s="492"/>
      <c r="BN349" s="492"/>
      <c r="BO349" s="492"/>
      <c r="BP349" s="492"/>
      <c r="BQ349" s="492"/>
      <c r="BR349" s="492"/>
      <c r="BS349" s="492"/>
      <c r="BT349" s="492"/>
      <c r="BU349" s="492"/>
      <c r="BV349" s="492"/>
      <c r="BW349" s="492"/>
      <c r="BX349" s="492"/>
      <c r="BY349" s="492"/>
      <c r="BZ349" s="492"/>
      <c r="CA349" s="492" t="s">
        <v>143</v>
      </c>
      <c r="CB349" s="492"/>
      <c r="CC349" s="492" t="s">
        <v>143</v>
      </c>
      <c r="CD349" s="492"/>
      <c r="CE349" s="492"/>
      <c r="CF349" s="492"/>
      <c r="CG349" s="494" t="s">
        <v>2100</v>
      </c>
      <c r="CH349" s="492"/>
      <c r="CI349" s="492"/>
      <c r="CJ349" s="492"/>
      <c r="CK349" s="492"/>
      <c r="CL349" s="492" t="s">
        <v>2101</v>
      </c>
      <c r="CM349" s="492"/>
      <c r="CN349" s="492"/>
      <c r="CO349" s="492"/>
      <c r="CP349" s="492"/>
      <c r="CQ349" s="492"/>
      <c r="CR349" s="492" t="s">
        <v>125</v>
      </c>
    </row>
    <row r="350" spans="1:96" ht="45" customHeight="1">
      <c r="A350" s="22">
        <v>2100693600</v>
      </c>
      <c r="B350" s="49" t="s">
        <v>2102</v>
      </c>
      <c r="C350" s="19" t="s">
        <v>2103</v>
      </c>
      <c r="D350" s="18">
        <v>44448</v>
      </c>
      <c r="E350" s="1" t="s">
        <v>780</v>
      </c>
      <c r="F350" s="1" t="s">
        <v>100</v>
      </c>
      <c r="G350" s="19" t="s">
        <v>2104</v>
      </c>
      <c r="H350" s="49"/>
      <c r="I350" s="49"/>
      <c r="J350" s="19" t="s">
        <v>215</v>
      </c>
      <c r="K350" s="135" t="s">
        <v>103</v>
      </c>
      <c r="L350" s="3" t="s">
        <v>104</v>
      </c>
      <c r="M350" s="45"/>
      <c r="N350" s="1" t="s">
        <v>138</v>
      </c>
      <c r="O350" s="135" t="s">
        <v>2066</v>
      </c>
      <c r="P350" s="3" t="s">
        <v>2105</v>
      </c>
      <c r="Q350" s="3" t="s">
        <v>2106</v>
      </c>
      <c r="R350" s="3" t="s">
        <v>142</v>
      </c>
      <c r="S350" s="5" t="str">
        <f t="shared" si="44"/>
        <v>N/D</v>
      </c>
      <c r="T350" s="6" t="str">
        <f t="shared" si="47"/>
        <v>N/D</v>
      </c>
      <c r="U350" s="224" t="str">
        <f t="shared" si="46"/>
        <v>N/D</v>
      </c>
      <c r="Z350" s="1293"/>
      <c r="AF350" s="2" t="s">
        <v>563</v>
      </c>
      <c r="AH350" s="5"/>
      <c r="AN350" s="5"/>
      <c r="AQ350" s="1"/>
      <c r="AR350" s="1"/>
      <c r="AS350" s="1"/>
      <c r="AT350" s="1"/>
      <c r="AU350" s="1"/>
      <c r="AV350" s="1"/>
      <c r="AW350" s="1"/>
      <c r="AX350" s="1"/>
      <c r="AY350" s="2"/>
      <c r="AZ350" s="2"/>
      <c r="BA350" s="1"/>
      <c r="BB350" s="1"/>
      <c r="BC350" s="1"/>
      <c r="BD350" s="1"/>
      <c r="BE350" s="1"/>
      <c r="BF350" s="1"/>
      <c r="BG350" s="1"/>
      <c r="BH350" s="1"/>
      <c r="BI350" s="1"/>
      <c r="BJ350" s="1"/>
      <c r="BK350" s="1"/>
      <c r="BL350" s="2"/>
      <c r="BM350" s="2"/>
      <c r="BN350" s="2"/>
      <c r="BO350" s="2"/>
      <c r="BP350" s="2"/>
      <c r="BQ350" s="2"/>
      <c r="BR350" s="2"/>
      <c r="BS350" s="2"/>
      <c r="BT350" s="2"/>
      <c r="BU350" s="1"/>
      <c r="BV350" s="2"/>
      <c r="BW350" s="2"/>
      <c r="BX350" s="2"/>
      <c r="BY350" s="2"/>
      <c r="BZ350" s="2"/>
      <c r="CA350" s="2"/>
      <c r="CB350" s="2"/>
      <c r="CC350" s="2"/>
      <c r="CD350" s="2"/>
      <c r="CE350" s="2"/>
      <c r="CF350" s="2"/>
      <c r="CH350" s="2"/>
      <c r="CI350" s="2"/>
      <c r="CJ350" s="2"/>
      <c r="CK350" s="2"/>
      <c r="CL350" s="2"/>
      <c r="CM350" s="2"/>
      <c r="CN350" s="2"/>
      <c r="CO350" s="2"/>
      <c r="CP350" s="2"/>
      <c r="CQ350" s="2"/>
      <c r="CR350" s="5" t="s">
        <v>125</v>
      </c>
    </row>
    <row r="351" spans="1:96" ht="45" customHeight="1">
      <c r="A351" s="5">
        <v>2400100184</v>
      </c>
      <c r="B351" s="48" t="s">
        <v>2107</v>
      </c>
      <c r="C351" s="2" t="s">
        <v>554</v>
      </c>
      <c r="D351" s="18">
        <v>45309</v>
      </c>
      <c r="E351" s="1" t="s">
        <v>100</v>
      </c>
      <c r="F351" s="1" t="s">
        <v>122</v>
      </c>
      <c r="G351" s="21" t="s">
        <v>2108</v>
      </c>
      <c r="J351" s="21" t="s">
        <v>162</v>
      </c>
      <c r="K351" s="48" t="s">
        <v>399</v>
      </c>
      <c r="L351" s="5" t="s">
        <v>104</v>
      </c>
      <c r="M351" s="47">
        <v>45338</v>
      </c>
      <c r="N351" s="5" t="s">
        <v>138</v>
      </c>
      <c r="O351" s="48" t="s">
        <v>2109</v>
      </c>
      <c r="P351" s="2" t="s">
        <v>2110</v>
      </c>
      <c r="Q351" s="2" t="s">
        <v>122</v>
      </c>
      <c r="R351" s="2" t="s">
        <v>123</v>
      </c>
      <c r="S351" s="5" t="str">
        <f t="shared" si="44"/>
        <v>BAIXADA</v>
      </c>
      <c r="T351" s="6" t="str">
        <f t="shared" si="47"/>
        <v>-</v>
      </c>
      <c r="U351" s="224">
        <f t="shared" si="46"/>
        <v>0.39583333333333331</v>
      </c>
      <c r="Z351" s="1155" t="s">
        <v>150</v>
      </c>
      <c r="AH351" s="5"/>
      <c r="AN351" s="5"/>
      <c r="AO351" s="5" t="s">
        <v>124</v>
      </c>
      <c r="AQ351" s="5" t="s">
        <v>124</v>
      </c>
      <c r="AZ351" s="5" t="s">
        <v>124</v>
      </c>
      <c r="BF351" s="5" t="s">
        <v>124</v>
      </c>
      <c r="BL351" s="5" t="s">
        <v>143</v>
      </c>
      <c r="BT351" s="5" t="s">
        <v>124</v>
      </c>
      <c r="BU351" s="5" t="s">
        <v>143</v>
      </c>
      <c r="CA351" s="5" t="s">
        <v>143</v>
      </c>
      <c r="CG351" s="2" t="s">
        <v>2111</v>
      </c>
      <c r="CR351" s="5" t="s">
        <v>125</v>
      </c>
    </row>
    <row r="352" spans="1:96" ht="69" customHeight="1">
      <c r="A352" s="22">
        <v>2100656473</v>
      </c>
      <c r="B352" s="49" t="s">
        <v>2112</v>
      </c>
      <c r="C352" s="19" t="s">
        <v>2113</v>
      </c>
      <c r="D352" s="18">
        <v>44403</v>
      </c>
      <c r="E352" s="1" t="s">
        <v>100</v>
      </c>
      <c r="F352" s="1" t="s">
        <v>122</v>
      </c>
      <c r="G352" s="19" t="s">
        <v>2114</v>
      </c>
      <c r="H352" s="49"/>
      <c r="I352" s="49"/>
      <c r="J352" s="19" t="s">
        <v>284</v>
      </c>
      <c r="K352" s="135" t="s">
        <v>2115</v>
      </c>
      <c r="L352" s="3" t="s">
        <v>104</v>
      </c>
      <c r="M352" s="45"/>
      <c r="N352" s="1" t="s">
        <v>138</v>
      </c>
      <c r="O352" s="135" t="s">
        <v>2116</v>
      </c>
      <c r="P352" s="3" t="s">
        <v>14080</v>
      </c>
      <c r="Q352" s="3" t="s">
        <v>14079</v>
      </c>
      <c r="R352" s="3" t="s">
        <v>219</v>
      </c>
      <c r="S352" s="5" t="str">
        <f t="shared" si="44"/>
        <v>N/D</v>
      </c>
      <c r="T352" s="6" t="str">
        <f t="shared" si="47"/>
        <v>N/D</v>
      </c>
      <c r="U352" s="224" t="str">
        <f t="shared" si="46"/>
        <v>N/D</v>
      </c>
      <c r="Z352" s="1182"/>
      <c r="AA352" s="4"/>
      <c r="AB352" s="1022"/>
      <c r="AF352" s="2" t="s">
        <v>563</v>
      </c>
      <c r="AH352" s="5"/>
      <c r="AN352" s="5"/>
      <c r="AQ352" s="1"/>
      <c r="AR352" s="1"/>
      <c r="AS352" s="1"/>
      <c r="AT352" s="1"/>
      <c r="AU352" s="1"/>
      <c r="AV352" s="1"/>
      <c r="AW352" s="1"/>
      <c r="AX352" s="1"/>
      <c r="AY352" s="2"/>
      <c r="AZ352" s="2"/>
      <c r="BA352" s="1"/>
      <c r="BB352" s="1"/>
      <c r="BC352" s="1"/>
      <c r="BD352" s="1"/>
      <c r="BE352" s="1"/>
      <c r="BF352" s="1"/>
      <c r="BG352" s="1"/>
      <c r="BH352" s="1"/>
      <c r="BI352" s="1"/>
      <c r="BJ352" s="1"/>
      <c r="BK352" s="1"/>
      <c r="BL352" s="2"/>
      <c r="BM352" s="2"/>
      <c r="BN352" s="2"/>
      <c r="BO352" s="2"/>
      <c r="BP352" s="2"/>
      <c r="BQ352" s="2"/>
      <c r="BR352" s="2"/>
      <c r="BS352" s="2"/>
      <c r="BT352" s="2"/>
      <c r="BU352" s="1"/>
      <c r="BV352" s="2"/>
      <c r="BW352" s="2"/>
      <c r="BX352" s="2"/>
      <c r="BY352" s="2"/>
      <c r="BZ352" s="2"/>
      <c r="CA352" s="2"/>
      <c r="CB352" s="2"/>
      <c r="CC352" s="2"/>
      <c r="CD352" s="2"/>
      <c r="CE352" s="2"/>
      <c r="CF352" s="2"/>
      <c r="CH352" s="2"/>
      <c r="CI352" s="2"/>
      <c r="CJ352" s="2"/>
      <c r="CK352" s="2"/>
      <c r="CL352" s="2"/>
      <c r="CM352" s="2"/>
      <c r="CN352" s="2"/>
      <c r="CO352" s="2"/>
      <c r="CP352" s="2"/>
      <c r="CQ352" s="2"/>
      <c r="CR352" s="5" t="s">
        <v>113</v>
      </c>
    </row>
    <row r="353" spans="1:96" ht="45" customHeight="1">
      <c r="A353" s="492">
        <v>2600033951</v>
      </c>
      <c r="B353" s="493" t="s">
        <v>2117</v>
      </c>
      <c r="C353" s="494" t="s">
        <v>675</v>
      </c>
      <c r="D353" s="553">
        <v>46037</v>
      </c>
      <c r="E353" s="496" t="s">
        <v>2118</v>
      </c>
      <c r="F353" s="496" t="s">
        <v>2119</v>
      </c>
      <c r="G353" s="497" t="s">
        <v>2120</v>
      </c>
      <c r="H353" s="1139"/>
      <c r="I353" s="1139"/>
      <c r="J353" s="497" t="s">
        <v>258</v>
      </c>
      <c r="K353" s="493" t="s">
        <v>259</v>
      </c>
      <c r="L353" s="492" t="s">
        <v>104</v>
      </c>
      <c r="M353" s="498">
        <v>46041</v>
      </c>
      <c r="N353" s="492" t="s">
        <v>105</v>
      </c>
      <c r="O353" s="493" t="s">
        <v>2121</v>
      </c>
      <c r="P353" s="494" t="s">
        <v>680</v>
      </c>
      <c r="Q353" s="494" t="s">
        <v>122</v>
      </c>
      <c r="R353" s="494" t="s">
        <v>123</v>
      </c>
      <c r="S353" s="492" t="str">
        <f t="shared" si="44"/>
        <v>N</v>
      </c>
      <c r="T353" s="495">
        <f t="shared" si="47"/>
        <v>0</v>
      </c>
      <c r="U353" s="499">
        <f t="shared" si="46"/>
        <v>0.54861111111111116</v>
      </c>
      <c r="V353" s="494"/>
      <c r="W353" s="494"/>
      <c r="X353" s="494"/>
      <c r="Y353" s="494"/>
      <c r="Z353" s="1291"/>
      <c r="AA353" s="494"/>
      <c r="AB353" s="493"/>
      <c r="AC353" s="494"/>
      <c r="AD353" s="494"/>
      <c r="AE353" s="494"/>
      <c r="AF353" s="494"/>
      <c r="AG353" s="492"/>
      <c r="AH353" s="694"/>
      <c r="AI353" s="492"/>
      <c r="AJ353" s="492"/>
      <c r="AK353" s="494"/>
      <c r="AL353" s="494"/>
      <c r="AM353" s="492"/>
      <c r="AN353" s="694"/>
      <c r="AO353" s="492" t="s">
        <v>124</v>
      </c>
      <c r="AP353" s="492"/>
      <c r="AQ353" s="492"/>
      <c r="AR353" s="492"/>
      <c r="AS353" s="492"/>
      <c r="AT353" s="492"/>
      <c r="AU353" s="492"/>
      <c r="AV353" s="492"/>
      <c r="AW353" s="492"/>
      <c r="AX353" s="492"/>
      <c r="AY353" s="492"/>
      <c r="AZ353" s="492"/>
      <c r="BA353" s="492"/>
      <c r="BB353" s="492"/>
      <c r="BC353" s="492"/>
      <c r="BD353" s="492"/>
      <c r="BE353" s="492"/>
      <c r="BF353" s="492"/>
      <c r="BG353" s="492"/>
      <c r="BH353" s="492"/>
      <c r="BI353" s="492"/>
      <c r="BJ353" s="492"/>
      <c r="BK353" s="492"/>
      <c r="BL353" s="492"/>
      <c r="BM353" s="492"/>
      <c r="BN353" s="492"/>
      <c r="BO353" s="492"/>
      <c r="BP353" s="492"/>
      <c r="BQ353" s="492"/>
      <c r="BR353" s="492"/>
      <c r="BS353" s="492"/>
      <c r="BT353" s="492"/>
      <c r="BU353" s="492"/>
      <c r="BV353" s="492"/>
      <c r="BW353" s="492"/>
      <c r="BX353" s="492"/>
      <c r="BY353" s="492"/>
      <c r="BZ353" s="492"/>
      <c r="CA353" s="492"/>
      <c r="CB353" s="492"/>
      <c r="CC353" s="492"/>
      <c r="CD353" s="492"/>
      <c r="CE353" s="492"/>
      <c r="CF353" s="492"/>
      <c r="CG353" s="494"/>
      <c r="CH353" s="492"/>
      <c r="CI353" s="492"/>
      <c r="CJ353" s="492"/>
      <c r="CK353" s="492"/>
      <c r="CL353" s="492"/>
      <c r="CM353" s="492"/>
      <c r="CN353" s="492"/>
      <c r="CO353" s="492"/>
      <c r="CP353" s="492"/>
      <c r="CQ353" s="492"/>
      <c r="CR353" s="492" t="s">
        <v>125</v>
      </c>
    </row>
    <row r="354" spans="1:96" s="500" customFormat="1" ht="42.65" customHeight="1">
      <c r="A354" s="5">
        <v>2400514042</v>
      </c>
      <c r="B354" s="48" t="s">
        <v>2122</v>
      </c>
      <c r="C354" s="2" t="s">
        <v>97</v>
      </c>
      <c r="D354" s="18">
        <v>45453</v>
      </c>
      <c r="E354" s="1" t="s">
        <v>197</v>
      </c>
      <c r="F354" s="1" t="s">
        <v>182</v>
      </c>
      <c r="G354" s="21" t="s">
        <v>2123</v>
      </c>
      <c r="H354" s="242"/>
      <c r="I354" s="242"/>
      <c r="J354" s="21" t="s">
        <v>118</v>
      </c>
      <c r="K354" s="48" t="s">
        <v>1881</v>
      </c>
      <c r="L354" s="5" t="s">
        <v>104</v>
      </c>
      <c r="M354" s="47">
        <v>45457</v>
      </c>
      <c r="N354" s="5" t="s">
        <v>105</v>
      </c>
      <c r="O354" s="48" t="s">
        <v>2124</v>
      </c>
      <c r="P354" s="2" t="s">
        <v>2125</v>
      </c>
      <c r="Q354" s="2" t="s">
        <v>202</v>
      </c>
      <c r="R354" s="2" t="s">
        <v>109</v>
      </c>
      <c r="S354" s="5" t="str">
        <f t="shared" si="44"/>
        <v>N/D</v>
      </c>
      <c r="T354" s="6" t="str">
        <f t="shared" si="47"/>
        <v>N/D</v>
      </c>
      <c r="U354" s="224" t="str">
        <f t="shared" si="46"/>
        <v>N/D</v>
      </c>
      <c r="V354" s="2"/>
      <c r="W354" s="2"/>
      <c r="X354" s="2"/>
      <c r="Y354" s="2"/>
      <c r="Z354" s="1155"/>
      <c r="AA354" s="2"/>
      <c r="AB354" s="48"/>
      <c r="AC354" s="2"/>
      <c r="AD354" s="2"/>
      <c r="AE354" s="2"/>
      <c r="AF354" s="2"/>
      <c r="AG354" s="5"/>
      <c r="AH354" s="5"/>
      <c r="AI354" s="5"/>
      <c r="AJ354" s="5"/>
      <c r="AK354" s="2"/>
      <c r="AL354" s="2"/>
      <c r="AM354" s="5"/>
      <c r="AN354" s="5"/>
      <c r="AO354" s="5" t="s">
        <v>124</v>
      </c>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2"/>
      <c r="CH354" s="5"/>
      <c r="CI354" s="5"/>
      <c r="CJ354" s="5"/>
      <c r="CK354" s="5"/>
      <c r="CL354" s="5"/>
      <c r="CM354" s="5"/>
      <c r="CN354" s="5"/>
      <c r="CO354" s="5"/>
      <c r="CP354" s="5"/>
      <c r="CQ354" s="5"/>
      <c r="CR354" s="5" t="s">
        <v>125</v>
      </c>
    </row>
    <row r="355" spans="1:96" ht="54.65" customHeight="1">
      <c r="A355" s="492">
        <v>2500276317</v>
      </c>
      <c r="B355" s="493" t="s">
        <v>2126</v>
      </c>
      <c r="C355" s="494" t="s">
        <v>2127</v>
      </c>
      <c r="D355" s="553">
        <v>45755</v>
      </c>
      <c r="E355" s="496" t="s">
        <v>100</v>
      </c>
      <c r="F355" s="496" t="s">
        <v>122</v>
      </c>
      <c r="G355" s="497" t="s">
        <v>2128</v>
      </c>
      <c r="H355" s="1139"/>
      <c r="I355" s="1139"/>
      <c r="J355" s="497" t="s">
        <v>118</v>
      </c>
      <c r="K355" s="493" t="s">
        <v>1321</v>
      </c>
      <c r="L355" s="492" t="s">
        <v>104</v>
      </c>
      <c r="M355" s="498">
        <v>45757</v>
      </c>
      <c r="N355" s="492" t="s">
        <v>138</v>
      </c>
      <c r="O355" s="493" t="s">
        <v>334</v>
      </c>
      <c r="P355" s="494" t="s">
        <v>2129</v>
      </c>
      <c r="Q355" s="2" t="s">
        <v>158</v>
      </c>
      <c r="R355" s="494" t="s">
        <v>109</v>
      </c>
      <c r="S355" s="492" t="e">
        <f>_xlfn.XLOOKUP(#REF!,GCPJ,DEFESA,"N/D",0,-1)</f>
        <v>#REF!</v>
      </c>
      <c r="T355" s="495"/>
      <c r="U355" s="499" t="e">
        <f>_xlfn.XLOOKUP(#REF!,GCPJ,HORA,"N/D",0,-1)</f>
        <v>#REF!</v>
      </c>
      <c r="V355" s="494"/>
      <c r="W355" s="494"/>
      <c r="X355" s="494"/>
      <c r="Y355" s="494"/>
      <c r="Z355" s="1154"/>
      <c r="AA355" s="494"/>
      <c r="AB355" s="493" t="s">
        <v>2130</v>
      </c>
      <c r="AC355" s="494"/>
      <c r="AD355" s="494"/>
      <c r="AE355" s="494"/>
      <c r="AF355" s="494"/>
      <c r="AG355" s="492"/>
      <c r="AH355" s="778"/>
      <c r="AI355" s="492"/>
      <c r="AJ355" s="492"/>
      <c r="AK355" s="494"/>
      <c r="AL355" s="494"/>
      <c r="AM355" s="492"/>
      <c r="AN355" s="492"/>
      <c r="AO355" s="492" t="s">
        <v>124</v>
      </c>
      <c r="AP355" s="492"/>
      <c r="AQ355" s="492" t="s">
        <v>143</v>
      </c>
      <c r="AR355" s="492"/>
      <c r="AS355" s="492" t="s">
        <v>143</v>
      </c>
      <c r="AT355" s="492" t="s">
        <v>143</v>
      </c>
      <c r="AU355" s="492"/>
      <c r="AV355" s="492"/>
      <c r="AW355" s="492"/>
      <c r="AX355" s="492"/>
      <c r="AY355" s="492"/>
      <c r="AZ355" s="492"/>
      <c r="BA355" s="492"/>
      <c r="BB355" s="492" t="s">
        <v>143</v>
      </c>
      <c r="BC355" s="492"/>
      <c r="BD355" s="492" t="s">
        <v>143</v>
      </c>
      <c r="BE355" s="492"/>
      <c r="BF355" s="492"/>
      <c r="BG355" s="492"/>
      <c r="BH355" s="492" t="s">
        <v>143</v>
      </c>
      <c r="BI355" s="492"/>
      <c r="BJ355" s="492"/>
      <c r="BK355" s="492"/>
      <c r="BL355" s="492"/>
      <c r="BM355" s="492"/>
      <c r="BN355" s="492"/>
      <c r="BO355" s="492"/>
      <c r="BP355" s="492"/>
      <c r="BQ355" s="492"/>
      <c r="BR355" s="492"/>
      <c r="BS355" s="492"/>
      <c r="BT355" s="492"/>
      <c r="BU355" s="492" t="s">
        <v>143</v>
      </c>
      <c r="BV355" s="492"/>
      <c r="BW355" s="492"/>
      <c r="BX355" s="492"/>
      <c r="BY355" s="492"/>
      <c r="BZ355" s="492"/>
      <c r="CA355" s="492" t="s">
        <v>143</v>
      </c>
      <c r="CB355" s="492"/>
      <c r="CC355" s="492" t="s">
        <v>143</v>
      </c>
      <c r="CD355" s="492"/>
      <c r="CE355" s="492"/>
      <c r="CF355" s="492"/>
      <c r="CG355" s="494" t="s">
        <v>2131</v>
      </c>
      <c r="CH355" s="492"/>
      <c r="CI355" s="492"/>
      <c r="CJ355" s="492"/>
      <c r="CK355" s="492"/>
      <c r="CL355" s="492" t="s">
        <v>2132</v>
      </c>
      <c r="CM355" s="492"/>
      <c r="CN355" s="492"/>
      <c r="CO355" s="492"/>
      <c r="CP355" s="492"/>
      <c r="CQ355" s="492"/>
      <c r="CR355" s="492" t="s">
        <v>125</v>
      </c>
    </row>
    <row r="356" spans="1:96" ht="45" customHeight="1">
      <c r="A356" s="5">
        <v>2300744956</v>
      </c>
      <c r="B356" s="48" t="s">
        <v>2133</v>
      </c>
      <c r="C356" s="2" t="s">
        <v>145</v>
      </c>
      <c r="D356" s="18">
        <v>45134</v>
      </c>
      <c r="E356" s="1" t="s">
        <v>100</v>
      </c>
      <c r="F356" s="1" t="s">
        <v>122</v>
      </c>
      <c r="G356" s="21" t="s">
        <v>2134</v>
      </c>
      <c r="J356" s="21" t="s">
        <v>118</v>
      </c>
      <c r="K356" s="48" t="s">
        <v>206</v>
      </c>
      <c r="L356" s="5" t="s">
        <v>104</v>
      </c>
      <c r="M356" s="47">
        <v>45167</v>
      </c>
      <c r="N356" s="5" t="s">
        <v>138</v>
      </c>
      <c r="O356" s="48" t="s">
        <v>1702</v>
      </c>
      <c r="P356" s="2" t="s">
        <v>2135</v>
      </c>
      <c r="Q356" s="2" t="s">
        <v>158</v>
      </c>
      <c r="R356" s="2" t="s">
        <v>109</v>
      </c>
      <c r="S356" s="5" t="str">
        <f t="shared" ref="S356:S361" si="48">_xlfn.XLOOKUP($A356,GCPJ,DEFESA,"N/D",0,-1)</f>
        <v>N/D</v>
      </c>
      <c r="T356" s="6" t="str">
        <f>_xlfn.XLOOKUP($A356,GCPJ,DATA,"N/D",0,-1)</f>
        <v>N/D</v>
      </c>
      <c r="U356" s="224" t="str">
        <f t="shared" ref="U356:U388" si="49">_xlfn.XLOOKUP($A356,GCPJ,HORA,"N/D",0,-1)</f>
        <v>N/D</v>
      </c>
      <c r="AH356" s="5"/>
      <c r="AN356" s="5"/>
      <c r="AO356" s="5" t="s">
        <v>124</v>
      </c>
      <c r="AS356" s="5" t="s">
        <v>143</v>
      </c>
      <c r="AT356" s="5" t="s">
        <v>143</v>
      </c>
      <c r="AW356" s="5" t="s">
        <v>143</v>
      </c>
      <c r="AZ356" s="5" t="s">
        <v>143</v>
      </c>
      <c r="BB356" s="5" t="s">
        <v>143</v>
      </c>
      <c r="BL356" s="5" t="s">
        <v>143</v>
      </c>
      <c r="BU356" s="5" t="s">
        <v>143</v>
      </c>
      <c r="CR356" s="5" t="s">
        <v>125</v>
      </c>
    </row>
    <row r="357" spans="1:96" ht="98">
      <c r="A357" s="5">
        <v>2300186331</v>
      </c>
      <c r="B357" s="48" t="s">
        <v>2136</v>
      </c>
      <c r="C357" s="2" t="s">
        <v>779</v>
      </c>
      <c r="D357" s="18">
        <v>44965</v>
      </c>
      <c r="E357" s="1" t="s">
        <v>780</v>
      </c>
      <c r="F357" s="1" t="s">
        <v>100</v>
      </c>
      <c r="G357" s="21" t="s">
        <v>2137</v>
      </c>
      <c r="J357" s="21" t="s">
        <v>162</v>
      </c>
      <c r="K357" s="48" t="s">
        <v>163</v>
      </c>
      <c r="L357" s="5" t="s">
        <v>104</v>
      </c>
      <c r="M357" s="47">
        <v>44993</v>
      </c>
      <c r="N357" s="5" t="s">
        <v>138</v>
      </c>
      <c r="O357" s="48" t="s">
        <v>503</v>
      </c>
      <c r="P357" s="3" t="s">
        <v>2138</v>
      </c>
      <c r="Q357" s="3" t="s">
        <v>2139</v>
      </c>
      <c r="R357" s="3" t="s">
        <v>546</v>
      </c>
      <c r="S357" s="5" t="str">
        <f t="shared" si="48"/>
        <v>N/D</v>
      </c>
      <c r="T357" s="6" t="str">
        <f>_xlfn.XLOOKUP($A357,GCPJ,DATA,"N/D",0,-1)</f>
        <v>N/D</v>
      </c>
      <c r="U357" s="224" t="str">
        <f t="shared" si="49"/>
        <v>N/D</v>
      </c>
      <c r="Z357" s="1260" t="s">
        <v>2140</v>
      </c>
      <c r="AA357" s="611"/>
      <c r="AB357" s="611" t="s">
        <v>2141</v>
      </c>
      <c r="AH357" s="5"/>
      <c r="AN357" s="5"/>
      <c r="AO357" s="5" t="s">
        <v>124</v>
      </c>
      <c r="AQ357" s="5" t="s">
        <v>143</v>
      </c>
      <c r="AS357" s="5" t="s">
        <v>143</v>
      </c>
      <c r="AT357" s="5" t="s">
        <v>143</v>
      </c>
      <c r="CR357" s="5" t="s">
        <v>125</v>
      </c>
    </row>
    <row r="358" spans="1:96" ht="55.4" customHeight="1">
      <c r="A358" s="492">
        <v>2500767734</v>
      </c>
      <c r="B358" s="493" t="s">
        <v>2142</v>
      </c>
      <c r="C358" s="494" t="s">
        <v>145</v>
      </c>
      <c r="D358" s="553">
        <v>45919</v>
      </c>
      <c r="E358" s="496" t="s">
        <v>100</v>
      </c>
      <c r="F358" s="496" t="s">
        <v>122</v>
      </c>
      <c r="G358" s="497" t="s">
        <v>2143</v>
      </c>
      <c r="H358" s="1139"/>
      <c r="I358" s="1139"/>
      <c r="J358" s="497" t="s">
        <v>118</v>
      </c>
      <c r="K358" s="493" t="s">
        <v>1672</v>
      </c>
      <c r="L358" s="492" t="s">
        <v>104</v>
      </c>
      <c r="M358" s="498">
        <v>45922</v>
      </c>
      <c r="N358" s="492" t="s">
        <v>138</v>
      </c>
      <c r="O358" s="493" t="s">
        <v>1673</v>
      </c>
      <c r="P358" s="494" t="s">
        <v>2144</v>
      </c>
      <c r="Q358" s="494" t="s">
        <v>158</v>
      </c>
      <c r="R358" s="494" t="s">
        <v>109</v>
      </c>
      <c r="S358" s="492" t="str">
        <f t="shared" si="48"/>
        <v>N/D</v>
      </c>
      <c r="T358" s="495" t="str">
        <f>_xlfn.XLOOKUP($A358,GCPJ,DATA,"N/D",0,-1)</f>
        <v>N/D</v>
      </c>
      <c r="U358" s="499" t="str">
        <f t="shared" si="49"/>
        <v>N/D</v>
      </c>
      <c r="V358" s="494"/>
      <c r="W358" s="494"/>
      <c r="X358" s="494"/>
      <c r="Y358" s="494"/>
      <c r="Z358" s="1154"/>
      <c r="AA358" s="494"/>
      <c r="AB358" s="493"/>
      <c r="AC358" s="494"/>
      <c r="AD358" s="494"/>
      <c r="AE358" s="494"/>
      <c r="AF358" s="494"/>
      <c r="AG358" s="492"/>
      <c r="AH358" s="778"/>
      <c r="AI358" s="492"/>
      <c r="AJ358" s="492"/>
      <c r="AK358" s="494"/>
      <c r="AL358" s="494"/>
      <c r="AM358" s="492"/>
      <c r="AN358" s="694"/>
      <c r="AO358" s="492" t="s">
        <v>124</v>
      </c>
      <c r="AP358" s="492"/>
      <c r="AQ358" s="492"/>
      <c r="AR358" s="492"/>
      <c r="AS358" s="492" t="s">
        <v>417</v>
      </c>
      <c r="AT358" s="492" t="s">
        <v>417</v>
      </c>
      <c r="AU358" s="492"/>
      <c r="AV358" s="492"/>
      <c r="AW358" s="492" t="s">
        <v>417</v>
      </c>
      <c r="AX358" s="492"/>
      <c r="AY358" s="492"/>
      <c r="AZ358" s="492"/>
      <c r="BA358" s="492"/>
      <c r="BB358" s="492"/>
      <c r="BC358" s="492"/>
      <c r="BD358" s="492" t="s">
        <v>143</v>
      </c>
      <c r="BE358" s="492"/>
      <c r="BF358" s="492"/>
      <c r="BG358" s="492"/>
      <c r="BH358" s="492" t="s">
        <v>143</v>
      </c>
      <c r="BI358" s="492"/>
      <c r="BJ358" s="492"/>
      <c r="BK358" s="492"/>
      <c r="BL358" s="492"/>
      <c r="BM358" s="492"/>
      <c r="BN358" s="494" t="s">
        <v>2145</v>
      </c>
      <c r="BO358" s="492"/>
      <c r="BP358" s="492"/>
      <c r="BQ358" s="492"/>
      <c r="BR358" s="492"/>
      <c r="BS358" s="492"/>
      <c r="BT358" s="492"/>
      <c r="BU358" s="492" t="s">
        <v>143</v>
      </c>
      <c r="BV358" s="492"/>
      <c r="BW358" s="492"/>
      <c r="BX358" s="492"/>
      <c r="BY358" s="492"/>
      <c r="BZ358" s="492"/>
      <c r="CA358" s="492"/>
      <c r="CB358" s="492"/>
      <c r="CC358" s="492"/>
      <c r="CD358" s="492"/>
      <c r="CE358" s="492"/>
      <c r="CF358" s="492"/>
      <c r="CG358" s="494" t="s">
        <v>2146</v>
      </c>
      <c r="CH358" s="492"/>
      <c r="CI358" s="492"/>
      <c r="CJ358" s="492"/>
      <c r="CK358" s="492"/>
      <c r="CL358" s="492"/>
      <c r="CM358" s="492"/>
      <c r="CN358" s="492"/>
      <c r="CO358" s="492"/>
      <c r="CP358" s="492"/>
      <c r="CQ358" s="492"/>
      <c r="CR358" s="492" t="s">
        <v>125</v>
      </c>
    </row>
    <row r="359" spans="1:96" s="302" customFormat="1" ht="45" customHeight="1">
      <c r="A359" s="5">
        <v>2300675033</v>
      </c>
      <c r="B359" s="48" t="s">
        <v>2147</v>
      </c>
      <c r="C359" s="2" t="s">
        <v>153</v>
      </c>
      <c r="D359" s="18">
        <v>45139</v>
      </c>
      <c r="E359" s="1" t="s">
        <v>100</v>
      </c>
      <c r="F359" s="1" t="s">
        <v>122</v>
      </c>
      <c r="G359" s="21" t="s">
        <v>2148</v>
      </c>
      <c r="H359" s="242"/>
      <c r="I359" s="242"/>
      <c r="J359" s="21" t="s">
        <v>118</v>
      </c>
      <c r="K359" s="48" t="s">
        <v>706</v>
      </c>
      <c r="L359" s="5" t="s">
        <v>104</v>
      </c>
      <c r="M359" s="47">
        <v>45146</v>
      </c>
      <c r="N359" s="5" t="s">
        <v>138</v>
      </c>
      <c r="O359" s="48" t="s">
        <v>184</v>
      </c>
      <c r="P359" s="3" t="s">
        <v>2149</v>
      </c>
      <c r="Q359" s="2" t="s">
        <v>2150</v>
      </c>
      <c r="R359" s="2" t="s">
        <v>142</v>
      </c>
      <c r="S359" s="5" t="str">
        <f t="shared" si="48"/>
        <v>N/D</v>
      </c>
      <c r="T359" s="6" t="str">
        <f>_xlfn.XLOOKUP($A359,GCPJ,DATA,"N/D",0,-1)</f>
        <v>N/D</v>
      </c>
      <c r="U359" s="224" t="str">
        <f t="shared" si="49"/>
        <v>N/D</v>
      </c>
      <c r="V359" s="2"/>
      <c r="W359" s="2"/>
      <c r="X359" s="2"/>
      <c r="Y359" s="2"/>
      <c r="Z359" s="1293"/>
      <c r="AA359" s="2"/>
      <c r="AB359" s="48" t="s">
        <v>2151</v>
      </c>
      <c r="AC359" s="2"/>
      <c r="AD359" s="2"/>
      <c r="AE359" s="2"/>
      <c r="AF359" s="2"/>
      <c r="AG359" s="5"/>
      <c r="AH359" s="5"/>
      <c r="AI359" s="5"/>
      <c r="AJ359" s="5"/>
      <c r="AK359" s="2"/>
      <c r="AL359" s="2"/>
      <c r="AM359" s="5"/>
      <c r="AN359" s="5"/>
      <c r="AO359" s="5" t="s">
        <v>124</v>
      </c>
      <c r="AP359" s="5"/>
      <c r="AQ359" s="5" t="s">
        <v>143</v>
      </c>
      <c r="AR359" s="5"/>
      <c r="AS359" s="5"/>
      <c r="AT359" s="5"/>
      <c r="AU359" s="5"/>
      <c r="AV359" s="5"/>
      <c r="AW359" s="5"/>
      <c r="AX359" s="5"/>
      <c r="AY359" s="5"/>
      <c r="AZ359" s="5"/>
      <c r="BA359" s="5" t="s">
        <v>143</v>
      </c>
      <c r="BB359" s="5"/>
      <c r="BC359" s="5"/>
      <c r="BD359" s="5"/>
      <c r="BE359" s="5"/>
      <c r="BF359" s="5"/>
      <c r="BG359" s="5" t="s">
        <v>143</v>
      </c>
      <c r="BH359" s="5" t="s">
        <v>143</v>
      </c>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2"/>
      <c r="CH359" s="5"/>
      <c r="CI359" s="5"/>
      <c r="CJ359" s="5"/>
      <c r="CK359" s="5"/>
      <c r="CL359" s="5"/>
      <c r="CM359" s="5"/>
      <c r="CN359" s="5"/>
      <c r="CO359" s="5"/>
      <c r="CP359" s="5"/>
      <c r="CQ359" s="5"/>
      <c r="CR359" s="5" t="s">
        <v>125</v>
      </c>
    </row>
    <row r="360" spans="1:96" ht="38.9" customHeight="1">
      <c r="A360" s="5">
        <v>2301040698</v>
      </c>
      <c r="B360" s="48" t="s">
        <v>2147</v>
      </c>
      <c r="C360" s="2" t="s">
        <v>153</v>
      </c>
      <c r="D360" s="18">
        <v>45254</v>
      </c>
      <c r="E360" s="1" t="s">
        <v>100</v>
      </c>
      <c r="F360" s="1" t="s">
        <v>122</v>
      </c>
      <c r="G360" s="21" t="s">
        <v>2152</v>
      </c>
      <c r="J360" s="21" t="s">
        <v>118</v>
      </c>
      <c r="K360" s="48" t="s">
        <v>308</v>
      </c>
      <c r="L360" s="5" t="s">
        <v>104</v>
      </c>
      <c r="M360" s="47">
        <v>45273</v>
      </c>
      <c r="N360" s="5" t="s">
        <v>138</v>
      </c>
      <c r="O360" s="48" t="s">
        <v>2153</v>
      </c>
      <c r="P360" s="3" t="s">
        <v>2154</v>
      </c>
      <c r="Q360" s="2" t="s">
        <v>80</v>
      </c>
      <c r="R360" s="2" t="s">
        <v>109</v>
      </c>
      <c r="S360" s="5" t="str">
        <f t="shared" si="48"/>
        <v>N/D</v>
      </c>
      <c r="U360" s="224" t="str">
        <f t="shared" si="49"/>
        <v>N/D</v>
      </c>
      <c r="AF360" s="2" t="s">
        <v>2155</v>
      </c>
      <c r="AH360" s="5"/>
      <c r="AN360" s="5"/>
      <c r="AO360" s="5" t="s">
        <v>124</v>
      </c>
      <c r="CC360" s="5" t="s">
        <v>124</v>
      </c>
      <c r="CR360" s="5" t="s">
        <v>125</v>
      </c>
    </row>
    <row r="361" spans="1:96" s="492" customFormat="1" ht="57" customHeight="1">
      <c r="A361" s="5">
        <v>2300436642</v>
      </c>
      <c r="B361" s="48" t="s">
        <v>2156</v>
      </c>
      <c r="C361" s="2" t="s">
        <v>2157</v>
      </c>
      <c r="D361" s="18">
        <v>45069</v>
      </c>
      <c r="E361" s="1" t="s">
        <v>2158</v>
      </c>
      <c r="F361" s="1" t="s">
        <v>100</v>
      </c>
      <c r="G361" s="1005" t="s">
        <v>2159</v>
      </c>
      <c r="H361" s="242"/>
      <c r="I361" s="242"/>
      <c r="J361" s="21" t="s">
        <v>277</v>
      </c>
      <c r="K361" s="48" t="s">
        <v>103</v>
      </c>
      <c r="L361" s="5" t="s">
        <v>104</v>
      </c>
      <c r="M361" s="47">
        <v>45072</v>
      </c>
      <c r="N361" s="5" t="s">
        <v>138</v>
      </c>
      <c r="O361" s="48" t="s">
        <v>2160</v>
      </c>
      <c r="P361" s="889" t="s">
        <v>2161</v>
      </c>
      <c r="Q361" s="2" t="s">
        <v>2162</v>
      </c>
      <c r="R361" s="2" t="s">
        <v>123</v>
      </c>
      <c r="S361" s="5" t="str">
        <f t="shared" si="48"/>
        <v>N/D</v>
      </c>
      <c r="T361" s="6" t="str">
        <f>_xlfn.XLOOKUP($A361,GCPJ,DATA,"N/D",0,-1)</f>
        <v>N/D</v>
      </c>
      <c r="U361" s="224" t="str">
        <f t="shared" si="49"/>
        <v>N/D</v>
      </c>
      <c r="V361" s="2"/>
      <c r="W361" s="2"/>
      <c r="X361" s="2"/>
      <c r="Y361" s="2"/>
      <c r="Z361" s="1155" t="s">
        <v>2163</v>
      </c>
      <c r="AA361" s="2"/>
      <c r="AB361" s="48"/>
      <c r="AC361" s="2"/>
      <c r="AD361" s="2"/>
      <c r="AE361" s="2"/>
      <c r="AF361" s="2" t="s">
        <v>1385</v>
      </c>
      <c r="AG361" s="5"/>
      <c r="AH361" s="5"/>
      <c r="AI361" s="5"/>
      <c r="AJ361" s="5"/>
      <c r="AK361" s="2"/>
      <c r="AL361" s="2"/>
      <c r="AM361" s="5"/>
      <c r="AN361" s="5"/>
      <c r="AO361" s="5" t="s">
        <v>124</v>
      </c>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2"/>
      <c r="CH361" s="5"/>
      <c r="CI361" s="5"/>
      <c r="CJ361" s="5"/>
      <c r="CK361" s="5"/>
      <c r="CL361" s="5"/>
      <c r="CM361" s="5"/>
      <c r="CN361" s="5"/>
      <c r="CO361" s="5"/>
      <c r="CP361" s="5"/>
      <c r="CQ361" s="5"/>
      <c r="CR361" s="5" t="s">
        <v>125</v>
      </c>
    </row>
    <row r="362" spans="1:96" ht="45" customHeight="1">
      <c r="A362" s="492">
        <v>2400831083</v>
      </c>
      <c r="B362" s="493" t="s">
        <v>2164</v>
      </c>
      <c r="C362" s="494" t="s">
        <v>97</v>
      </c>
      <c r="D362" s="553">
        <v>45573</v>
      </c>
      <c r="E362" s="496" t="s">
        <v>197</v>
      </c>
      <c r="F362" s="494" t="s">
        <v>100</v>
      </c>
      <c r="G362" s="497" t="s">
        <v>2165</v>
      </c>
      <c r="H362" s="1139"/>
      <c r="I362" s="1139"/>
      <c r="J362" s="497" t="s">
        <v>118</v>
      </c>
      <c r="K362" s="493" t="s">
        <v>1808</v>
      </c>
      <c r="L362" s="492" t="s">
        <v>104</v>
      </c>
      <c r="M362" s="498">
        <v>45575</v>
      </c>
      <c r="N362" s="492" t="s">
        <v>105</v>
      </c>
      <c r="O362" s="493" t="s">
        <v>2166</v>
      </c>
      <c r="P362" s="494" t="s">
        <v>2167</v>
      </c>
      <c r="Q362" s="494" t="s">
        <v>158</v>
      </c>
      <c r="R362" s="494" t="s">
        <v>109</v>
      </c>
      <c r="S362" s="492" t="s">
        <v>403</v>
      </c>
      <c r="T362" s="495" t="str">
        <f>_xlfn.XLOOKUP($A362,GCPJ,DATA,"N/D",0,-1)</f>
        <v>N/D</v>
      </c>
      <c r="U362" s="499" t="str">
        <f t="shared" si="49"/>
        <v>N/D</v>
      </c>
      <c r="V362" s="494"/>
      <c r="W362" s="494"/>
      <c r="X362" s="494"/>
      <c r="Y362" s="494"/>
      <c r="Z362" s="1154"/>
      <c r="AA362" s="494"/>
      <c r="AB362" s="493"/>
      <c r="AC362" s="494"/>
      <c r="AD362" s="494"/>
      <c r="AE362" s="494"/>
      <c r="AF362" s="494"/>
      <c r="AG362" s="492"/>
      <c r="AH362" s="492"/>
      <c r="AI362" s="492"/>
      <c r="AJ362" s="492"/>
      <c r="AK362" s="494"/>
      <c r="AL362" s="494"/>
      <c r="AM362" s="492"/>
      <c r="AN362" s="492"/>
      <c r="AO362" s="492"/>
      <c r="AP362" s="492"/>
      <c r="AQ362" s="492"/>
      <c r="AR362" s="492"/>
      <c r="AS362" s="492"/>
      <c r="AT362" s="492"/>
      <c r="AU362" s="492"/>
      <c r="AV362" s="492"/>
      <c r="AW362" s="492"/>
      <c r="AX362" s="492"/>
      <c r="AY362" s="492"/>
      <c r="AZ362" s="492"/>
      <c r="BA362" s="492"/>
      <c r="BB362" s="492"/>
      <c r="BC362" s="492"/>
      <c r="BD362" s="492"/>
      <c r="BE362" s="492"/>
      <c r="BF362" s="492"/>
      <c r="BG362" s="492"/>
      <c r="BH362" s="492"/>
      <c r="BI362" s="492"/>
      <c r="BJ362" s="492"/>
      <c r="BK362" s="492"/>
      <c r="BL362" s="492"/>
      <c r="BM362" s="492"/>
      <c r="BN362" s="492"/>
      <c r="BO362" s="492"/>
      <c r="BP362" s="492"/>
      <c r="BQ362" s="492"/>
      <c r="BR362" s="492"/>
      <c r="BS362" s="492"/>
      <c r="BT362" s="492"/>
      <c r="BU362" s="492"/>
      <c r="BV362" s="492"/>
      <c r="BW362" s="492"/>
      <c r="BX362" s="492"/>
      <c r="BY362" s="492"/>
      <c r="BZ362" s="492"/>
      <c r="CA362" s="492"/>
      <c r="CB362" s="492"/>
      <c r="CC362" s="492"/>
      <c r="CD362" s="492"/>
      <c r="CE362" s="492"/>
      <c r="CF362" s="492"/>
      <c r="CG362" s="494"/>
      <c r="CH362" s="492"/>
      <c r="CI362" s="492"/>
      <c r="CJ362" s="492"/>
      <c r="CK362" s="492"/>
      <c r="CL362" s="492"/>
      <c r="CM362" s="492"/>
      <c r="CN362" s="492"/>
      <c r="CO362" s="492"/>
      <c r="CP362" s="492"/>
      <c r="CQ362" s="492"/>
      <c r="CR362" s="492" t="s">
        <v>125</v>
      </c>
    </row>
    <row r="363" spans="1:96" ht="37.4" customHeight="1">
      <c r="A363" s="492">
        <v>2600031574</v>
      </c>
      <c r="B363" s="493" t="s">
        <v>2168</v>
      </c>
      <c r="C363" s="494" t="s">
        <v>2169</v>
      </c>
      <c r="D363" s="553">
        <v>46029</v>
      </c>
      <c r="E363" s="496" t="s">
        <v>100</v>
      </c>
      <c r="F363" s="496" t="s">
        <v>122</v>
      </c>
      <c r="G363" s="497" t="s">
        <v>2170</v>
      </c>
      <c r="H363" s="1139"/>
      <c r="I363" s="1139"/>
      <c r="J363" s="497" t="s">
        <v>258</v>
      </c>
      <c r="K363" s="493" t="s">
        <v>631</v>
      </c>
      <c r="L363" s="492" t="s">
        <v>104</v>
      </c>
      <c r="M363" s="498">
        <v>46042</v>
      </c>
      <c r="N363" s="492" t="s">
        <v>138</v>
      </c>
      <c r="O363" s="493" t="s">
        <v>2171</v>
      </c>
      <c r="P363" s="494" t="s">
        <v>121</v>
      </c>
      <c r="Q363" s="494" t="s">
        <v>122</v>
      </c>
      <c r="R363" s="494" t="s">
        <v>123</v>
      </c>
      <c r="S363" s="492" t="str">
        <f t="shared" ref="S363:S393" si="50">_xlfn.XLOOKUP($A363,GCPJ,DEFESA,"N/D",0,-1)</f>
        <v>N</v>
      </c>
      <c r="T363" s="495">
        <v>46167</v>
      </c>
      <c r="U363" s="499">
        <f t="shared" si="49"/>
        <v>0.55555555555555558</v>
      </c>
      <c r="V363" s="494"/>
      <c r="W363" s="494"/>
      <c r="X363" s="494"/>
      <c r="Y363" s="494"/>
      <c r="Z363" s="1154" t="s">
        <v>14076</v>
      </c>
      <c r="AA363" s="494"/>
      <c r="AB363" s="493"/>
      <c r="AC363" s="494"/>
      <c r="AD363" s="494"/>
      <c r="AE363" s="494"/>
      <c r="AF363" s="494"/>
      <c r="AG363" s="492"/>
      <c r="AH363" s="694"/>
      <c r="AI363" s="492"/>
      <c r="AJ363" s="492"/>
      <c r="AK363" s="494"/>
      <c r="AL363" s="494"/>
      <c r="AM363" s="492"/>
      <c r="AN363" s="694"/>
      <c r="AO363" s="492" t="s">
        <v>124</v>
      </c>
      <c r="AP363" s="492"/>
      <c r="AQ363" s="492" t="s">
        <v>143</v>
      </c>
      <c r="AR363" s="492"/>
      <c r="AS363" s="492" t="s">
        <v>143</v>
      </c>
      <c r="AT363" s="492" t="s">
        <v>143</v>
      </c>
      <c r="AU363" s="492"/>
      <c r="AV363" s="492"/>
      <c r="AW363" s="492"/>
      <c r="AX363" s="492"/>
      <c r="AY363" s="492"/>
      <c r="AZ363" s="492" t="s">
        <v>143</v>
      </c>
      <c r="BA363" s="492"/>
      <c r="BB363" s="492" t="s">
        <v>143</v>
      </c>
      <c r="BC363" s="492" t="s">
        <v>143</v>
      </c>
      <c r="BD363" s="492"/>
      <c r="BE363" s="492"/>
      <c r="BF363" s="492"/>
      <c r="BG363" s="492" t="s">
        <v>143</v>
      </c>
      <c r="BH363" s="492"/>
      <c r="BI363" s="492"/>
      <c r="BJ363" s="492"/>
      <c r="BK363" s="492"/>
      <c r="BL363" s="492" t="s">
        <v>143</v>
      </c>
      <c r="BM363" s="492"/>
      <c r="BN363" s="492"/>
      <c r="BO363" s="492"/>
      <c r="BP363" s="492"/>
      <c r="BQ363" s="492"/>
      <c r="BR363" s="492"/>
      <c r="BS363" s="492" t="s">
        <v>143</v>
      </c>
      <c r="BT363" s="492"/>
      <c r="BU363" s="492"/>
      <c r="BV363" s="492"/>
      <c r="BW363" s="492" t="s">
        <v>143</v>
      </c>
      <c r="BX363" s="492" t="s">
        <v>143</v>
      </c>
      <c r="BY363" s="492"/>
      <c r="BZ363" s="492"/>
      <c r="CA363" s="492" t="s">
        <v>143</v>
      </c>
      <c r="CB363" s="492"/>
      <c r="CC363" s="492" t="s">
        <v>143</v>
      </c>
      <c r="CD363" s="492"/>
      <c r="CE363" s="492"/>
      <c r="CF363" s="492"/>
      <c r="CG363" s="494" t="s">
        <v>2172</v>
      </c>
      <c r="CH363" s="492"/>
      <c r="CI363" s="492"/>
      <c r="CJ363" s="492"/>
      <c r="CK363" s="492"/>
      <c r="CL363" s="492" t="s">
        <v>433</v>
      </c>
      <c r="CM363" s="492"/>
      <c r="CN363" s="494"/>
      <c r="CO363" s="492"/>
      <c r="CP363" s="492"/>
      <c r="CQ363" s="492" t="s">
        <v>124</v>
      </c>
      <c r="CR363" s="492" t="s">
        <v>125</v>
      </c>
    </row>
    <row r="364" spans="1:96" s="492" customFormat="1" ht="45" customHeight="1">
      <c r="A364" s="492">
        <v>2501011785</v>
      </c>
      <c r="B364" s="493" t="s">
        <v>2173</v>
      </c>
      <c r="C364" s="494" t="s">
        <v>675</v>
      </c>
      <c r="D364" s="553">
        <v>45995</v>
      </c>
      <c r="E364" s="496" t="s">
        <v>2118</v>
      </c>
      <c r="F364" s="496" t="s">
        <v>100</v>
      </c>
      <c r="G364" s="497" t="s">
        <v>2174</v>
      </c>
      <c r="H364" s="1139"/>
      <c r="I364" s="1139"/>
      <c r="J364" s="497" t="s">
        <v>118</v>
      </c>
      <c r="K364" s="493" t="s">
        <v>1552</v>
      </c>
      <c r="L364" s="492" t="s">
        <v>104</v>
      </c>
      <c r="M364" s="498">
        <v>46000</v>
      </c>
      <c r="N364" s="492" t="s">
        <v>105</v>
      </c>
      <c r="O364" s="493" t="s">
        <v>2175</v>
      </c>
      <c r="P364" s="494" t="s">
        <v>121</v>
      </c>
      <c r="Q364" s="494" t="s">
        <v>122</v>
      </c>
      <c r="R364" s="494" t="s">
        <v>123</v>
      </c>
      <c r="S364" s="492" t="str">
        <f t="shared" si="50"/>
        <v>N</v>
      </c>
      <c r="T364" s="495" t="str">
        <f t="shared" ref="T364:T369" si="51">_xlfn.XLOOKUP($A364,GCPJ,DATA,"N/D",0,-1)</f>
        <v>-</v>
      </c>
      <c r="U364" s="499">
        <f t="shared" si="49"/>
        <v>0.44444444444444442</v>
      </c>
      <c r="V364" s="494"/>
      <c r="W364" s="494"/>
      <c r="X364" s="494"/>
      <c r="Y364" s="494"/>
      <c r="Z364" s="1154"/>
      <c r="AA364" s="494"/>
      <c r="AB364" s="493"/>
      <c r="AC364" s="494"/>
      <c r="AD364" s="494"/>
      <c r="AE364" s="494"/>
      <c r="AF364" s="494"/>
      <c r="AH364" s="694"/>
      <c r="AK364" s="494"/>
      <c r="AL364" s="494"/>
      <c r="AN364" s="694"/>
      <c r="AO364" s="492" t="s">
        <v>124</v>
      </c>
      <c r="CG364" s="494"/>
      <c r="CR364" s="492" t="s">
        <v>125</v>
      </c>
    </row>
    <row r="365" spans="1:96" ht="39.65" customHeight="1">
      <c r="A365" s="5">
        <v>2300942311</v>
      </c>
      <c r="B365" s="48" t="s">
        <v>2176</v>
      </c>
      <c r="C365" s="2" t="s">
        <v>2177</v>
      </c>
      <c r="D365" s="18">
        <v>45204</v>
      </c>
      <c r="E365" s="1" t="s">
        <v>100</v>
      </c>
      <c r="F365" s="1" t="s">
        <v>122</v>
      </c>
      <c r="G365" s="21" t="s">
        <v>2178</v>
      </c>
      <c r="J365" s="21" t="s">
        <v>118</v>
      </c>
      <c r="K365" s="48" t="s">
        <v>886</v>
      </c>
      <c r="L365" s="5" t="s">
        <v>104</v>
      </c>
      <c r="M365" s="47">
        <v>45237</v>
      </c>
      <c r="N365" s="5" t="s">
        <v>138</v>
      </c>
      <c r="O365" s="48" t="s">
        <v>2179</v>
      </c>
      <c r="P365" s="2" t="s">
        <v>2180</v>
      </c>
      <c r="Q365" s="2" t="s">
        <v>2181</v>
      </c>
      <c r="R365" s="2" t="s">
        <v>109</v>
      </c>
      <c r="S365" s="5" t="str">
        <f t="shared" si="50"/>
        <v>N/D</v>
      </c>
      <c r="T365" s="6" t="str">
        <f t="shared" si="51"/>
        <v>N/D</v>
      </c>
      <c r="U365" s="224" t="str">
        <f t="shared" si="49"/>
        <v>N/D</v>
      </c>
      <c r="Z365" s="1155" t="s">
        <v>2182</v>
      </c>
      <c r="AA365" s="2" t="s">
        <v>2183</v>
      </c>
      <c r="AB365" s="48" t="s">
        <v>2184</v>
      </c>
      <c r="AD365" s="2" t="s">
        <v>2185</v>
      </c>
      <c r="AF365" s="4" t="s">
        <v>2186</v>
      </c>
      <c r="AH365" s="5"/>
      <c r="AN365" s="5"/>
      <c r="AQ365" s="5" t="s">
        <v>124</v>
      </c>
      <c r="AT365" s="5" t="s">
        <v>124</v>
      </c>
      <c r="BF365" s="5" t="s">
        <v>143</v>
      </c>
      <c r="BU365" s="5" t="s">
        <v>143</v>
      </c>
      <c r="CC365" s="5" t="s">
        <v>143</v>
      </c>
      <c r="CG365" s="2" t="s">
        <v>2187</v>
      </c>
      <c r="CR365" s="5" t="s">
        <v>125</v>
      </c>
    </row>
    <row r="366" spans="1:96" ht="45" customHeight="1">
      <c r="A366" s="5">
        <v>2300921277</v>
      </c>
      <c r="B366" s="48" t="s">
        <v>2188</v>
      </c>
      <c r="C366" s="2" t="s">
        <v>2189</v>
      </c>
      <c r="D366" s="18">
        <v>45198</v>
      </c>
      <c r="E366" s="1" t="s">
        <v>100</v>
      </c>
      <c r="F366" s="1" t="s">
        <v>122</v>
      </c>
      <c r="G366" s="21" t="s">
        <v>2190</v>
      </c>
      <c r="J366" s="21" t="s">
        <v>118</v>
      </c>
      <c r="K366" s="48" t="s">
        <v>2191</v>
      </c>
      <c r="L366" s="5" t="s">
        <v>104</v>
      </c>
      <c r="M366" s="47">
        <v>45224</v>
      </c>
      <c r="N366" s="5" t="s">
        <v>138</v>
      </c>
      <c r="O366" s="48" t="s">
        <v>2192</v>
      </c>
      <c r="P366" s="2" t="s">
        <v>2193</v>
      </c>
      <c r="Q366" s="2" t="s">
        <v>2194</v>
      </c>
      <c r="R366" s="2" t="s">
        <v>142</v>
      </c>
      <c r="S366" s="5" t="str">
        <f t="shared" si="50"/>
        <v>N/D</v>
      </c>
      <c r="T366" s="6" t="str">
        <f t="shared" si="51"/>
        <v>N/D</v>
      </c>
      <c r="U366" s="224" t="str">
        <f t="shared" si="49"/>
        <v>N/D</v>
      </c>
      <c r="Z366" s="1258">
        <v>28367.693827160489</v>
      </c>
      <c r="AA366" s="612" t="s">
        <v>2195</v>
      </c>
      <c r="AB366" s="576" t="s">
        <v>2196</v>
      </c>
      <c r="AH366" s="5"/>
      <c r="AN366" s="5"/>
      <c r="AO366" s="5" t="s">
        <v>124</v>
      </c>
      <c r="AQ366" s="5" t="s">
        <v>143</v>
      </c>
      <c r="AU366" s="5" t="s">
        <v>143</v>
      </c>
      <c r="BF366" s="5" t="s">
        <v>143</v>
      </c>
      <c r="BU366" s="5" t="s">
        <v>143</v>
      </c>
      <c r="CM366" s="5" t="s">
        <v>143</v>
      </c>
      <c r="CR366" s="5" t="s">
        <v>125</v>
      </c>
    </row>
    <row r="367" spans="1:96" s="302" customFormat="1" ht="45" customHeight="1">
      <c r="A367" s="5">
        <v>2300687650</v>
      </c>
      <c r="B367" s="48" t="s">
        <v>2197</v>
      </c>
      <c r="C367" s="2" t="s">
        <v>554</v>
      </c>
      <c r="D367" s="18">
        <v>45139</v>
      </c>
      <c r="E367" s="1" t="s">
        <v>100</v>
      </c>
      <c r="F367" s="1" t="s">
        <v>122</v>
      </c>
      <c r="G367" s="21" t="s">
        <v>2198</v>
      </c>
      <c r="H367" s="242"/>
      <c r="I367" s="242"/>
      <c r="J367" s="21" t="s">
        <v>118</v>
      </c>
      <c r="K367" s="48" t="s">
        <v>103</v>
      </c>
      <c r="L367" s="5" t="s">
        <v>104</v>
      </c>
      <c r="M367" s="47">
        <v>45149</v>
      </c>
      <c r="N367" s="5" t="s">
        <v>138</v>
      </c>
      <c r="O367" s="48" t="s">
        <v>1972</v>
      </c>
      <c r="P367" s="2" t="s">
        <v>2199</v>
      </c>
      <c r="Q367" s="2" t="s">
        <v>158</v>
      </c>
      <c r="R367" s="2" t="s">
        <v>142</v>
      </c>
      <c r="S367" s="5" t="str">
        <f t="shared" si="50"/>
        <v>N/D</v>
      </c>
      <c r="T367" s="6" t="str">
        <f t="shared" si="51"/>
        <v>N/D</v>
      </c>
      <c r="U367" s="224" t="str">
        <f t="shared" si="49"/>
        <v>N/D</v>
      </c>
      <c r="V367" s="2"/>
      <c r="W367" s="2"/>
      <c r="X367" s="2"/>
      <c r="Y367" s="2"/>
      <c r="Z367" s="1155"/>
      <c r="AA367" s="2"/>
      <c r="AB367" s="48"/>
      <c r="AC367" s="2"/>
      <c r="AD367" s="2"/>
      <c r="AE367" s="2"/>
      <c r="AF367" s="2"/>
      <c r="AG367" s="5"/>
      <c r="AH367" s="5"/>
      <c r="AI367" s="5"/>
      <c r="AJ367" s="5"/>
      <c r="AK367" s="2"/>
      <c r="AL367" s="2"/>
      <c r="AM367" s="5"/>
      <c r="AN367" s="5"/>
      <c r="AO367" s="5" t="s">
        <v>124</v>
      </c>
      <c r="AP367" s="5"/>
      <c r="AQ367" s="5" t="s">
        <v>143</v>
      </c>
      <c r="AR367" s="5"/>
      <c r="AS367" s="5"/>
      <c r="AT367" s="5"/>
      <c r="AU367" s="5"/>
      <c r="AV367" s="5"/>
      <c r="AW367" s="5"/>
      <c r="AX367" s="5" t="s">
        <v>143</v>
      </c>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2"/>
      <c r="CH367" s="5"/>
      <c r="CI367" s="5"/>
      <c r="CJ367" s="5"/>
      <c r="CK367" s="5"/>
      <c r="CL367" s="5"/>
      <c r="CM367" s="5"/>
      <c r="CN367" s="5"/>
      <c r="CO367" s="5"/>
      <c r="CP367" s="5"/>
      <c r="CQ367" s="5"/>
      <c r="CR367" s="5" t="s">
        <v>125</v>
      </c>
    </row>
    <row r="368" spans="1:96" s="302" customFormat="1" ht="57.65" customHeight="1">
      <c r="A368" s="5">
        <v>2300991354</v>
      </c>
      <c r="B368" s="48" t="s">
        <v>2200</v>
      </c>
      <c r="C368" s="2" t="s">
        <v>2201</v>
      </c>
      <c r="D368" s="18">
        <v>45199</v>
      </c>
      <c r="E368" s="1" t="s">
        <v>100</v>
      </c>
      <c r="F368" s="1" t="s">
        <v>122</v>
      </c>
      <c r="G368" s="21" t="s">
        <v>2202</v>
      </c>
      <c r="H368" s="242"/>
      <c r="I368" s="242"/>
      <c r="J368" s="21" t="s">
        <v>199</v>
      </c>
      <c r="K368" s="48" t="s">
        <v>399</v>
      </c>
      <c r="L368" s="5" t="s">
        <v>104</v>
      </c>
      <c r="M368" s="47">
        <v>45259</v>
      </c>
      <c r="N368" s="1" t="s">
        <v>138</v>
      </c>
      <c r="O368" s="48" t="s">
        <v>1972</v>
      </c>
      <c r="P368" s="2" t="s">
        <v>2203</v>
      </c>
      <c r="Q368" s="2" t="s">
        <v>2204</v>
      </c>
      <c r="R368" s="2" t="s">
        <v>109</v>
      </c>
      <c r="S368" s="5" t="str">
        <f t="shared" si="50"/>
        <v>N/D</v>
      </c>
      <c r="T368" s="6" t="str">
        <f t="shared" si="51"/>
        <v>N/D</v>
      </c>
      <c r="U368" s="224" t="str">
        <f t="shared" si="49"/>
        <v>N/D</v>
      </c>
      <c r="V368" s="2"/>
      <c r="W368" s="2"/>
      <c r="X368" s="2"/>
      <c r="Y368" s="2"/>
      <c r="Z368" s="1155"/>
      <c r="AA368" s="2"/>
      <c r="AB368" s="48" t="s">
        <v>2205</v>
      </c>
      <c r="AC368" s="2"/>
      <c r="AD368" s="2"/>
      <c r="AE368" s="2"/>
      <c r="AF368" s="2"/>
      <c r="AG368" s="5"/>
      <c r="AH368" s="5"/>
      <c r="AI368" s="5"/>
      <c r="AJ368" s="5"/>
      <c r="AK368" s="2"/>
      <c r="AL368" s="2"/>
      <c r="AM368" s="5"/>
      <c r="AN368" s="5"/>
      <c r="AO368" s="5" t="s">
        <v>124</v>
      </c>
      <c r="AP368" s="5"/>
      <c r="AQ368" s="5" t="s">
        <v>143</v>
      </c>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2"/>
      <c r="CH368" s="5"/>
      <c r="CI368" s="5"/>
      <c r="CJ368" s="5"/>
      <c r="CK368" s="5"/>
      <c r="CL368" s="5"/>
      <c r="CM368" s="5"/>
      <c r="CN368" s="5"/>
      <c r="CO368" s="5"/>
      <c r="CP368" s="5"/>
      <c r="CQ368" s="5"/>
      <c r="CR368" s="5" t="s">
        <v>125</v>
      </c>
    </row>
    <row r="369" spans="1:96" ht="80.150000000000006" customHeight="1">
      <c r="A369" s="5">
        <v>2400027071</v>
      </c>
      <c r="B369" s="48" t="s">
        <v>2206</v>
      </c>
      <c r="C369" s="2" t="s">
        <v>115</v>
      </c>
      <c r="D369" s="18">
        <v>45303</v>
      </c>
      <c r="E369" s="1" t="s">
        <v>2207</v>
      </c>
      <c r="F369" s="2" t="s">
        <v>435</v>
      </c>
      <c r="G369" s="21" t="s">
        <v>2208</v>
      </c>
      <c r="J369" s="21" t="s">
        <v>2209</v>
      </c>
      <c r="K369" s="48" t="s">
        <v>831</v>
      </c>
      <c r="L369" s="5" t="s">
        <v>104</v>
      </c>
      <c r="M369" s="47">
        <v>45306</v>
      </c>
      <c r="N369" s="5" t="s">
        <v>105</v>
      </c>
      <c r="O369" s="48" t="s">
        <v>1046</v>
      </c>
      <c r="P369" s="2" t="s">
        <v>2210</v>
      </c>
      <c r="Q369" s="2" t="s">
        <v>202</v>
      </c>
      <c r="R369" s="2" t="s">
        <v>123</v>
      </c>
      <c r="S369" s="5" t="str">
        <f t="shared" si="50"/>
        <v>N/D</v>
      </c>
      <c r="T369" s="6" t="str">
        <f t="shared" si="51"/>
        <v>N/D</v>
      </c>
      <c r="U369" s="224" t="str">
        <f t="shared" si="49"/>
        <v>N/D</v>
      </c>
      <c r="AH369" s="5"/>
      <c r="AN369" s="5"/>
      <c r="AO369" s="5" t="s">
        <v>124</v>
      </c>
      <c r="CR369" s="5" t="s">
        <v>125</v>
      </c>
    </row>
    <row r="370" spans="1:96" s="288" customFormat="1" ht="45" customHeight="1">
      <c r="A370" s="492">
        <v>2600007940</v>
      </c>
      <c r="B370" s="493" t="s">
        <v>2211</v>
      </c>
      <c r="C370" s="494" t="s">
        <v>2212</v>
      </c>
      <c r="D370" s="553">
        <v>46007</v>
      </c>
      <c r="E370" s="496" t="s">
        <v>100</v>
      </c>
      <c r="F370" s="496" t="s">
        <v>122</v>
      </c>
      <c r="G370" s="497" t="s">
        <v>2213</v>
      </c>
      <c r="H370" s="1139"/>
      <c r="I370" s="1139"/>
      <c r="J370" s="497" t="s">
        <v>118</v>
      </c>
      <c r="K370" s="493" t="s">
        <v>2214</v>
      </c>
      <c r="L370" s="492" t="s">
        <v>104</v>
      </c>
      <c r="M370" s="498">
        <v>46034</v>
      </c>
      <c r="N370" s="492" t="s">
        <v>138</v>
      </c>
      <c r="O370" s="493" t="s">
        <v>442</v>
      </c>
      <c r="P370" s="494" t="s">
        <v>121</v>
      </c>
      <c r="Q370" s="494" t="s">
        <v>122</v>
      </c>
      <c r="R370" s="494" t="s">
        <v>123</v>
      </c>
      <c r="S370" s="492" t="str">
        <f t="shared" si="50"/>
        <v>BAIXADA</v>
      </c>
      <c r="T370" s="495">
        <v>46092</v>
      </c>
      <c r="U370" s="499">
        <f t="shared" si="49"/>
        <v>0.41666666666666669</v>
      </c>
      <c r="V370" s="494"/>
      <c r="W370" s="494"/>
      <c r="X370" s="494"/>
      <c r="Y370" s="494"/>
      <c r="Z370" s="1291" t="s">
        <v>539</v>
      </c>
      <c r="AA370" s="494"/>
      <c r="AB370" s="493"/>
      <c r="AC370" s="494"/>
      <c r="AD370" s="494"/>
      <c r="AE370" s="494"/>
      <c r="AF370" s="494"/>
      <c r="AG370" s="492"/>
      <c r="AH370" s="694"/>
      <c r="AI370" s="492"/>
      <c r="AJ370" s="492"/>
      <c r="AK370" s="494"/>
      <c r="AL370" s="494"/>
      <c r="AM370" s="492"/>
      <c r="AN370" s="694"/>
      <c r="AO370" s="492" t="s">
        <v>124</v>
      </c>
      <c r="AP370" s="492"/>
      <c r="AQ370" s="492" t="s">
        <v>143</v>
      </c>
      <c r="AR370" s="492"/>
      <c r="AS370" s="492" t="s">
        <v>143</v>
      </c>
      <c r="AT370" s="492"/>
      <c r="AU370" s="492"/>
      <c r="AV370" s="492"/>
      <c r="AW370" s="492"/>
      <c r="AX370" s="492"/>
      <c r="AY370" s="492"/>
      <c r="AZ370" s="492"/>
      <c r="BA370" s="492"/>
      <c r="BB370" s="492"/>
      <c r="BC370" s="492"/>
      <c r="BD370" s="492"/>
      <c r="BE370" s="492"/>
      <c r="BF370" s="492"/>
      <c r="BG370" s="492"/>
      <c r="BH370" s="492"/>
      <c r="BI370" s="492"/>
      <c r="BJ370" s="492"/>
      <c r="BK370" s="492"/>
      <c r="BL370" s="492"/>
      <c r="BM370" s="492"/>
      <c r="BN370" s="492"/>
      <c r="BO370" s="492"/>
      <c r="BP370" s="492"/>
      <c r="BQ370" s="492"/>
      <c r="BR370" s="492"/>
      <c r="BS370" s="492"/>
      <c r="BT370" s="492"/>
      <c r="BU370" s="492" t="s">
        <v>143</v>
      </c>
      <c r="BV370" s="492"/>
      <c r="BW370" s="492"/>
      <c r="BX370" s="492"/>
      <c r="BY370" s="492"/>
      <c r="BZ370" s="492"/>
      <c r="CA370" s="494" t="s">
        <v>2215</v>
      </c>
      <c r="CB370" s="492"/>
      <c r="CC370" s="492" t="s">
        <v>143</v>
      </c>
      <c r="CD370" s="492"/>
      <c r="CE370" s="492"/>
      <c r="CF370" s="492"/>
      <c r="CG370" s="494" t="s">
        <v>1201</v>
      </c>
      <c r="CH370" s="492"/>
      <c r="CI370" s="492"/>
      <c r="CJ370" s="492"/>
      <c r="CK370" s="492"/>
      <c r="CL370" s="494" t="s">
        <v>1525</v>
      </c>
      <c r="CM370" s="492"/>
      <c r="CN370" s="492"/>
      <c r="CO370" s="492"/>
      <c r="CP370" s="492"/>
      <c r="CQ370" s="492"/>
      <c r="CR370" s="492" t="s">
        <v>125</v>
      </c>
    </row>
    <row r="371" spans="1:96" ht="42">
      <c r="A371" s="492">
        <v>2500146232</v>
      </c>
      <c r="B371" s="493" t="s">
        <v>2216</v>
      </c>
      <c r="C371" s="494" t="s">
        <v>675</v>
      </c>
      <c r="D371" s="553">
        <v>45708</v>
      </c>
      <c r="E371" s="496" t="s">
        <v>1424</v>
      </c>
      <c r="F371" s="496" t="s">
        <v>100</v>
      </c>
      <c r="G371" s="497" t="s">
        <v>2217</v>
      </c>
      <c r="H371" s="1139"/>
      <c r="I371" s="1139"/>
      <c r="J371" s="497" t="s">
        <v>118</v>
      </c>
      <c r="K371" s="493" t="s">
        <v>333</v>
      </c>
      <c r="L371" s="492" t="s">
        <v>104</v>
      </c>
      <c r="M371" s="498">
        <v>45713</v>
      </c>
      <c r="N371" s="492" t="s">
        <v>105</v>
      </c>
      <c r="O371" s="493" t="s">
        <v>2218</v>
      </c>
      <c r="P371" s="494" t="s">
        <v>2219</v>
      </c>
      <c r="Q371" s="494" t="s">
        <v>122</v>
      </c>
      <c r="R371" s="494" t="s">
        <v>123</v>
      </c>
      <c r="S371" s="492" t="str">
        <f t="shared" si="50"/>
        <v xml:space="preserve">BAIXADO </v>
      </c>
      <c r="T371" s="495">
        <v>46097</v>
      </c>
      <c r="U371" s="499">
        <f t="shared" si="49"/>
        <v>0.5</v>
      </c>
      <c r="V371" s="494"/>
      <c r="W371" s="494"/>
      <c r="X371" s="494"/>
      <c r="Y371" s="494"/>
      <c r="Z371" s="1154"/>
      <c r="AA371" s="494"/>
      <c r="AB371" s="493"/>
      <c r="AC371" s="494"/>
      <c r="AD371" s="494"/>
      <c r="AE371" s="494"/>
      <c r="AF371" s="494"/>
      <c r="AG371" s="492"/>
      <c r="AH371" s="694"/>
      <c r="AI371" s="492"/>
      <c r="AJ371" s="492"/>
      <c r="AK371" s="494"/>
      <c r="AL371" s="494"/>
      <c r="AM371" s="492"/>
      <c r="AN371" s="492"/>
      <c r="AO371" s="492" t="s">
        <v>124</v>
      </c>
      <c r="AP371" s="492"/>
      <c r="AQ371" s="492"/>
      <c r="AR371" s="492"/>
      <c r="AS371" s="492"/>
      <c r="AT371" s="492"/>
      <c r="AU371" s="492"/>
      <c r="AV371" s="492"/>
      <c r="AW371" s="492"/>
      <c r="AX371" s="492"/>
      <c r="AY371" s="492"/>
      <c r="AZ371" s="492"/>
      <c r="BA371" s="492"/>
      <c r="BB371" s="492"/>
      <c r="BC371" s="492"/>
      <c r="BD371" s="492"/>
      <c r="BE371" s="492"/>
      <c r="BF371" s="492"/>
      <c r="BG371" s="492"/>
      <c r="BH371" s="492"/>
      <c r="BI371" s="492"/>
      <c r="BJ371" s="492"/>
      <c r="BK371" s="492"/>
      <c r="BL371" s="492"/>
      <c r="BM371" s="492"/>
      <c r="BN371" s="492"/>
      <c r="BO371" s="492"/>
      <c r="BP371" s="492"/>
      <c r="BQ371" s="492"/>
      <c r="BR371" s="492"/>
      <c r="BS371" s="492"/>
      <c r="BT371" s="492"/>
      <c r="BU371" s="492"/>
      <c r="BV371" s="492"/>
      <c r="BW371" s="492"/>
      <c r="BX371" s="492"/>
      <c r="BY371" s="492"/>
      <c r="BZ371" s="492"/>
      <c r="CA371" s="492"/>
      <c r="CB371" s="492"/>
      <c r="CC371" s="492"/>
      <c r="CD371" s="492"/>
      <c r="CE371" s="492"/>
      <c r="CF371" s="492"/>
      <c r="CG371" s="494"/>
      <c r="CH371" s="492"/>
      <c r="CI371" s="492"/>
      <c r="CJ371" s="492"/>
      <c r="CK371" s="492"/>
      <c r="CL371" s="492"/>
      <c r="CM371" s="492"/>
      <c r="CN371" s="492"/>
      <c r="CO371" s="492"/>
      <c r="CP371" s="492"/>
      <c r="CQ371" s="492"/>
      <c r="CR371" s="492" t="s">
        <v>125</v>
      </c>
    </row>
    <row r="372" spans="1:96" s="288" customFormat="1" ht="72" customHeight="1">
      <c r="A372" s="492">
        <v>2500666605</v>
      </c>
      <c r="B372" s="493" t="s">
        <v>2220</v>
      </c>
      <c r="C372" s="494" t="s">
        <v>2221</v>
      </c>
      <c r="D372" s="553">
        <v>45888</v>
      </c>
      <c r="E372" s="494" t="s">
        <v>100</v>
      </c>
      <c r="F372" s="494" t="s">
        <v>122</v>
      </c>
      <c r="G372" s="497" t="s">
        <v>2222</v>
      </c>
      <c r="H372" s="1139"/>
      <c r="I372" s="1139"/>
      <c r="J372" s="497" t="s">
        <v>118</v>
      </c>
      <c r="K372" s="493" t="s">
        <v>2223</v>
      </c>
      <c r="L372" s="492" t="s">
        <v>104</v>
      </c>
      <c r="M372" s="498">
        <v>45890</v>
      </c>
      <c r="N372" s="492" t="s">
        <v>138</v>
      </c>
      <c r="O372" s="493" t="s">
        <v>2224</v>
      </c>
      <c r="P372" s="494" t="s">
        <v>121</v>
      </c>
      <c r="Q372" s="494" t="s">
        <v>122</v>
      </c>
      <c r="R372" s="494" t="s">
        <v>123</v>
      </c>
      <c r="S372" s="492" t="str">
        <f t="shared" si="50"/>
        <v>N/D</v>
      </c>
      <c r="T372" s="495" t="str">
        <f>_xlfn.XLOOKUP($A372,GCPJ,DATA,"N/D",0,-1)</f>
        <v>N/D</v>
      </c>
      <c r="U372" s="499" t="str">
        <f t="shared" si="49"/>
        <v>N/D</v>
      </c>
      <c r="V372" s="494"/>
      <c r="W372" s="494"/>
      <c r="X372" s="494"/>
      <c r="Y372" s="494"/>
      <c r="Z372" s="1154" t="s">
        <v>539</v>
      </c>
      <c r="AA372" s="494"/>
      <c r="AB372" s="493"/>
      <c r="AC372" s="494"/>
      <c r="AD372" s="494"/>
      <c r="AE372" s="494"/>
      <c r="AF372" s="494"/>
      <c r="AG372" s="492"/>
      <c r="AH372" s="778"/>
      <c r="AI372" s="492"/>
      <c r="AJ372" s="492"/>
      <c r="AK372" s="494"/>
      <c r="AL372" s="494"/>
      <c r="AM372" s="492"/>
      <c r="AN372" s="694"/>
      <c r="AO372" s="492" t="s">
        <v>124</v>
      </c>
      <c r="AP372" s="492"/>
      <c r="AQ372" s="492" t="s">
        <v>143</v>
      </c>
      <c r="AR372" s="492"/>
      <c r="AS372" s="492" t="s">
        <v>143</v>
      </c>
      <c r="AT372" s="492"/>
      <c r="AU372" s="492"/>
      <c r="AV372" s="492"/>
      <c r="AW372" s="492"/>
      <c r="AX372" s="492"/>
      <c r="AY372" s="492"/>
      <c r="AZ372" s="492"/>
      <c r="BA372" s="492"/>
      <c r="BB372" s="492"/>
      <c r="BC372" s="492"/>
      <c r="BD372" s="492"/>
      <c r="BE372" s="492"/>
      <c r="BF372" s="492"/>
      <c r="BG372" s="492"/>
      <c r="BH372" s="492"/>
      <c r="BI372" s="492"/>
      <c r="BJ372" s="492"/>
      <c r="BK372" s="492"/>
      <c r="BL372" s="492"/>
      <c r="BM372" s="492"/>
      <c r="BN372" s="492"/>
      <c r="BO372" s="492"/>
      <c r="BP372" s="492"/>
      <c r="BQ372" s="492"/>
      <c r="BR372" s="492"/>
      <c r="BS372" s="492"/>
      <c r="BT372" s="492"/>
      <c r="BU372" s="492" t="s">
        <v>143</v>
      </c>
      <c r="BV372" s="492"/>
      <c r="BW372" s="492"/>
      <c r="BX372" s="492"/>
      <c r="BY372" s="492"/>
      <c r="BZ372" s="492"/>
      <c r="CA372" s="492"/>
      <c r="CB372" s="492"/>
      <c r="CC372" s="492" t="s">
        <v>143</v>
      </c>
      <c r="CD372" s="492"/>
      <c r="CE372" s="492"/>
      <c r="CF372" s="492"/>
      <c r="CG372" s="494" t="s">
        <v>1201</v>
      </c>
      <c r="CH372" s="492"/>
      <c r="CI372" s="492"/>
      <c r="CJ372" s="492"/>
      <c r="CK372" s="492"/>
      <c r="CL372" s="492"/>
      <c r="CM372" s="492"/>
      <c r="CN372" s="492"/>
      <c r="CO372" s="492"/>
      <c r="CP372" s="492"/>
      <c r="CQ372" s="492"/>
      <c r="CR372" s="492" t="s">
        <v>125</v>
      </c>
    </row>
    <row r="373" spans="1:96" s="302" customFormat="1" ht="45" customHeight="1">
      <c r="A373" s="492">
        <v>2500779021</v>
      </c>
      <c r="B373" s="493" t="s">
        <v>2225</v>
      </c>
      <c r="C373" s="494" t="s">
        <v>577</v>
      </c>
      <c r="D373" s="553">
        <v>45908</v>
      </c>
      <c r="E373" s="496" t="s">
        <v>100</v>
      </c>
      <c r="F373" s="496" t="s">
        <v>122</v>
      </c>
      <c r="G373" s="497" t="s">
        <v>2226</v>
      </c>
      <c r="H373" s="1139"/>
      <c r="I373" s="1139"/>
      <c r="J373" s="497" t="s">
        <v>118</v>
      </c>
      <c r="K373" s="493" t="s">
        <v>706</v>
      </c>
      <c r="L373" s="492" t="s">
        <v>104</v>
      </c>
      <c r="M373" s="498">
        <v>45925</v>
      </c>
      <c r="N373" s="492" t="s">
        <v>138</v>
      </c>
      <c r="O373" s="493" t="s">
        <v>2227</v>
      </c>
      <c r="P373" s="494" t="s">
        <v>121</v>
      </c>
      <c r="Q373" s="494" t="s">
        <v>122</v>
      </c>
      <c r="R373" s="494" t="s">
        <v>123</v>
      </c>
      <c r="S373" s="492" t="str">
        <f t="shared" si="50"/>
        <v>BAIXADO</v>
      </c>
      <c r="T373" s="495">
        <f>_xlfn.XLOOKUP($A373,GCPJ,DATA,"N/D",0,-1)</f>
        <v>0</v>
      </c>
      <c r="U373" s="499">
        <f t="shared" si="49"/>
        <v>0.4375</v>
      </c>
      <c r="V373" s="494"/>
      <c r="W373" s="494"/>
      <c r="X373" s="494"/>
      <c r="Y373" s="494"/>
      <c r="Z373" s="1154" t="s">
        <v>539</v>
      </c>
      <c r="AA373" s="494"/>
      <c r="AB373" s="493"/>
      <c r="AC373" s="494"/>
      <c r="AD373" s="494"/>
      <c r="AE373" s="494"/>
      <c r="AF373" s="494"/>
      <c r="AG373" s="492"/>
      <c r="AH373" s="778"/>
      <c r="AI373" s="492"/>
      <c r="AJ373" s="492"/>
      <c r="AK373" s="494"/>
      <c r="AL373" s="494"/>
      <c r="AM373" s="492"/>
      <c r="AN373" s="694"/>
      <c r="AO373" s="492" t="s">
        <v>124</v>
      </c>
      <c r="AP373" s="492"/>
      <c r="AQ373" s="492"/>
      <c r="AR373" s="492"/>
      <c r="AS373" s="492" t="s">
        <v>143</v>
      </c>
      <c r="AT373" s="492" t="s">
        <v>143</v>
      </c>
      <c r="AU373" s="492"/>
      <c r="AV373" s="492"/>
      <c r="AW373" s="492"/>
      <c r="AX373" s="492"/>
      <c r="AY373" s="492"/>
      <c r="AZ373" s="492"/>
      <c r="BA373" s="492" t="s">
        <v>143</v>
      </c>
      <c r="BB373" s="492" t="s">
        <v>143</v>
      </c>
      <c r="BC373" s="492"/>
      <c r="BD373" s="492"/>
      <c r="BE373" s="492"/>
      <c r="BF373" s="492"/>
      <c r="BG373" s="492"/>
      <c r="BH373" s="492"/>
      <c r="BI373" s="492"/>
      <c r="BJ373" s="492"/>
      <c r="BK373" s="492"/>
      <c r="BL373" s="492" t="s">
        <v>143</v>
      </c>
      <c r="BM373" s="492"/>
      <c r="BN373" s="492"/>
      <c r="BO373" s="492"/>
      <c r="BP373" s="492"/>
      <c r="BQ373" s="492"/>
      <c r="BR373" s="492"/>
      <c r="BS373" s="492"/>
      <c r="BT373" s="492"/>
      <c r="BU373" s="492" t="s">
        <v>143</v>
      </c>
      <c r="BV373" s="492"/>
      <c r="BW373" s="492"/>
      <c r="BX373" s="492"/>
      <c r="BY373" s="492"/>
      <c r="BZ373" s="492"/>
      <c r="CA373" s="492" t="s">
        <v>143</v>
      </c>
      <c r="CB373" s="492"/>
      <c r="CC373" s="492" t="s">
        <v>143</v>
      </c>
      <c r="CD373" s="492"/>
      <c r="CE373" s="492"/>
      <c r="CF373" s="492"/>
      <c r="CG373" s="494" t="s">
        <v>2228</v>
      </c>
      <c r="CH373" s="492"/>
      <c r="CI373" s="492"/>
      <c r="CJ373" s="492"/>
      <c r="CK373" s="492"/>
      <c r="CL373" s="492"/>
      <c r="CM373" s="492"/>
      <c r="CN373" s="492"/>
      <c r="CO373" s="492"/>
      <c r="CP373" s="492"/>
      <c r="CQ373" s="492"/>
      <c r="CR373" s="492" t="s">
        <v>125</v>
      </c>
    </row>
    <row r="374" spans="1:96" s="288" customFormat="1" ht="57" customHeight="1">
      <c r="A374" s="492">
        <v>2500907107</v>
      </c>
      <c r="B374" s="493" t="s">
        <v>2229</v>
      </c>
      <c r="C374" s="494" t="s">
        <v>2230</v>
      </c>
      <c r="D374" s="553">
        <v>45909</v>
      </c>
      <c r="E374" s="496" t="s">
        <v>100</v>
      </c>
      <c r="F374" s="496" t="s">
        <v>122</v>
      </c>
      <c r="G374" s="497" t="s">
        <v>2231</v>
      </c>
      <c r="H374" s="1139"/>
      <c r="I374" s="1139"/>
      <c r="J374" s="497" t="s">
        <v>118</v>
      </c>
      <c r="K374" s="493" t="s">
        <v>1381</v>
      </c>
      <c r="L374" s="492" t="s">
        <v>104</v>
      </c>
      <c r="M374" s="498">
        <v>45965</v>
      </c>
      <c r="N374" s="492" t="s">
        <v>138</v>
      </c>
      <c r="O374" s="493" t="s">
        <v>1609</v>
      </c>
      <c r="P374" s="494" t="s">
        <v>2232</v>
      </c>
      <c r="Q374" s="494" t="s">
        <v>122</v>
      </c>
      <c r="R374" s="494" t="s">
        <v>123</v>
      </c>
      <c r="S374" s="492" t="str">
        <f t="shared" si="50"/>
        <v>BAIXADA</v>
      </c>
      <c r="T374" s="495">
        <v>46209</v>
      </c>
      <c r="U374" s="499">
        <f t="shared" si="49"/>
        <v>0.55555555555555558</v>
      </c>
      <c r="V374" s="494"/>
      <c r="W374" s="494"/>
      <c r="X374" s="494"/>
      <c r="Y374" s="494"/>
      <c r="Z374" s="1154" t="s">
        <v>150</v>
      </c>
      <c r="AA374" s="494"/>
      <c r="AB374" s="493"/>
      <c r="AC374" s="494"/>
      <c r="AD374" s="494"/>
      <c r="AE374" s="494"/>
      <c r="AF374" s="494"/>
      <c r="AG374" s="492"/>
      <c r="AH374" s="694"/>
      <c r="AI374" s="492"/>
      <c r="AJ374" s="492"/>
      <c r="AK374" s="494"/>
      <c r="AL374" s="494"/>
      <c r="AM374" s="492"/>
      <c r="AN374" s="694"/>
      <c r="AO374" s="492" t="s">
        <v>124</v>
      </c>
      <c r="AP374" s="492"/>
      <c r="AQ374" s="492" t="s">
        <v>143</v>
      </c>
      <c r="AR374" s="492"/>
      <c r="AS374" s="492"/>
      <c r="AT374" s="492"/>
      <c r="AU374" s="492"/>
      <c r="AV374" s="492"/>
      <c r="AW374" s="492"/>
      <c r="AX374" s="492"/>
      <c r="AY374" s="492"/>
      <c r="AZ374" s="492"/>
      <c r="BA374" s="492"/>
      <c r="BB374" s="492" t="s">
        <v>143</v>
      </c>
      <c r="BC374" s="492"/>
      <c r="BD374" s="492" t="s">
        <v>143</v>
      </c>
      <c r="BE374" s="492"/>
      <c r="BF374" s="492"/>
      <c r="BG374" s="492"/>
      <c r="BH374" s="492"/>
      <c r="BI374" s="492"/>
      <c r="BJ374" s="492"/>
      <c r="BK374" s="492"/>
      <c r="BL374" s="492" t="s">
        <v>143</v>
      </c>
      <c r="BM374" s="492"/>
      <c r="BN374" s="492"/>
      <c r="BO374" s="492"/>
      <c r="BP374" s="492"/>
      <c r="BQ374" s="492"/>
      <c r="BR374" s="492"/>
      <c r="BS374" s="492" t="s">
        <v>143</v>
      </c>
      <c r="BT374" s="492"/>
      <c r="BU374" s="492" t="s">
        <v>143</v>
      </c>
      <c r="BV374" s="492"/>
      <c r="BW374" s="492" t="s">
        <v>143</v>
      </c>
      <c r="BX374" s="492" t="s">
        <v>143</v>
      </c>
      <c r="BY374" s="492"/>
      <c r="BZ374" s="492"/>
      <c r="CA374" s="492"/>
      <c r="CB374" s="492"/>
      <c r="CC374" s="492" t="s">
        <v>143</v>
      </c>
      <c r="CD374" s="492"/>
      <c r="CE374" s="492"/>
      <c r="CF374" s="492"/>
      <c r="CG374" s="494" t="s">
        <v>939</v>
      </c>
      <c r="CH374" s="492"/>
      <c r="CI374" s="492"/>
      <c r="CJ374" s="492"/>
      <c r="CK374" s="492"/>
      <c r="CL374" s="492"/>
      <c r="CM374" s="492"/>
      <c r="CN374" s="492"/>
      <c r="CO374" s="492"/>
      <c r="CP374" s="492"/>
      <c r="CQ374" s="492"/>
      <c r="CR374" s="492" t="s">
        <v>125</v>
      </c>
    </row>
    <row r="375" spans="1:96" ht="45" customHeight="1">
      <c r="A375" s="492">
        <v>2500430362</v>
      </c>
      <c r="B375" s="493" t="s">
        <v>2233</v>
      </c>
      <c r="C375" s="494" t="s">
        <v>2234</v>
      </c>
      <c r="D375" s="553">
        <v>45635</v>
      </c>
      <c r="E375" s="496" t="s">
        <v>100</v>
      </c>
      <c r="F375" s="494" t="s">
        <v>122</v>
      </c>
      <c r="G375" s="497" t="s">
        <v>2235</v>
      </c>
      <c r="H375" s="1139"/>
      <c r="I375" s="1139" t="s">
        <v>2236</v>
      </c>
      <c r="J375" s="497" t="s">
        <v>258</v>
      </c>
      <c r="K375" s="493" t="s">
        <v>103</v>
      </c>
      <c r="L375" s="492" t="s">
        <v>104</v>
      </c>
      <c r="M375" s="498">
        <v>45812</v>
      </c>
      <c r="N375" s="492" t="s">
        <v>138</v>
      </c>
      <c r="O375" s="493" t="s">
        <v>2237</v>
      </c>
      <c r="P375" s="494" t="s">
        <v>2238</v>
      </c>
      <c r="Q375" s="494" t="s">
        <v>2239</v>
      </c>
      <c r="R375" s="494" t="s">
        <v>109</v>
      </c>
      <c r="S375" s="492" t="str">
        <f t="shared" si="50"/>
        <v>N/D</v>
      </c>
      <c r="T375" s="495" t="str">
        <f>_xlfn.XLOOKUP($A375,GCPJ,DATA,"N/D",0,-1)</f>
        <v>N/D</v>
      </c>
      <c r="U375" s="499" t="str">
        <f t="shared" si="49"/>
        <v>N/D</v>
      </c>
      <c r="V375" s="494"/>
      <c r="W375" s="494"/>
      <c r="X375" s="494"/>
      <c r="Y375" s="494"/>
      <c r="Z375" s="1154"/>
      <c r="AA375" s="494" t="s">
        <v>1985</v>
      </c>
      <c r="AB375" s="493" t="s">
        <v>2240</v>
      </c>
      <c r="AC375" s="494"/>
      <c r="AD375" s="494"/>
      <c r="AE375" s="494"/>
      <c r="AF375" s="494"/>
      <c r="AG375" s="492"/>
      <c r="AH375" s="778"/>
      <c r="AI375" s="492"/>
      <c r="AJ375" s="492"/>
      <c r="AK375" s="494"/>
      <c r="AL375" s="494"/>
      <c r="AM375" s="492"/>
      <c r="AN375" s="492"/>
      <c r="AO375" s="492" t="s">
        <v>124</v>
      </c>
      <c r="AP375" s="492"/>
      <c r="AQ375" s="492" t="s">
        <v>143</v>
      </c>
      <c r="AR375" s="492"/>
      <c r="AS375" s="492" t="s">
        <v>143</v>
      </c>
      <c r="AT375" s="492"/>
      <c r="AU375" s="492"/>
      <c r="AV375" s="492"/>
      <c r="AW375" s="492"/>
      <c r="AX375" s="492"/>
      <c r="AY375" s="492"/>
      <c r="AZ375" s="492" t="s">
        <v>143</v>
      </c>
      <c r="BA375" s="492"/>
      <c r="BB375" s="492" t="s">
        <v>143</v>
      </c>
      <c r="BC375" s="492"/>
      <c r="BD375" s="492"/>
      <c r="BE375" s="492"/>
      <c r="BF375" s="492"/>
      <c r="BG375" s="492" t="s">
        <v>143</v>
      </c>
      <c r="BH375" s="492" t="s">
        <v>143</v>
      </c>
      <c r="BI375" s="492"/>
      <c r="BJ375" s="492"/>
      <c r="BK375" s="492"/>
      <c r="BL375" s="492" t="s">
        <v>143</v>
      </c>
      <c r="BM375" s="492"/>
      <c r="BN375" s="492"/>
      <c r="BO375" s="492"/>
      <c r="BP375" s="492"/>
      <c r="BQ375" s="492"/>
      <c r="BR375" s="492"/>
      <c r="BS375" s="492"/>
      <c r="BT375" s="492"/>
      <c r="BU375" s="492" t="s">
        <v>143</v>
      </c>
      <c r="BV375" s="492"/>
      <c r="BW375" s="492"/>
      <c r="BX375" s="492"/>
      <c r="BY375" s="492"/>
      <c r="BZ375" s="492"/>
      <c r="CA375" s="492" t="s">
        <v>143</v>
      </c>
      <c r="CB375" s="492"/>
      <c r="CC375" s="492" t="s">
        <v>143</v>
      </c>
      <c r="CD375" s="492"/>
      <c r="CE375" s="492"/>
      <c r="CF375" s="492" t="s">
        <v>143</v>
      </c>
      <c r="CG375" s="494"/>
      <c r="CH375" s="492"/>
      <c r="CI375" s="492"/>
      <c r="CJ375" s="492"/>
      <c r="CK375" s="492"/>
      <c r="CL375" s="492"/>
      <c r="CM375" s="492"/>
      <c r="CN375" s="492"/>
      <c r="CO375" s="492"/>
      <c r="CP375" s="492"/>
      <c r="CQ375" s="492"/>
      <c r="CR375" s="492" t="s">
        <v>125</v>
      </c>
    </row>
    <row r="376" spans="1:96" s="503" customFormat="1" ht="71.900000000000006" customHeight="1">
      <c r="A376" s="492">
        <v>2500470609</v>
      </c>
      <c r="B376" s="493" t="s">
        <v>2241</v>
      </c>
      <c r="C376" s="494" t="s">
        <v>2242</v>
      </c>
      <c r="D376" s="553">
        <v>45821</v>
      </c>
      <c r="E376" s="496" t="s">
        <v>100</v>
      </c>
      <c r="F376" s="496" t="s">
        <v>122</v>
      </c>
      <c r="G376" s="497" t="s">
        <v>2243</v>
      </c>
      <c r="H376" s="1139"/>
      <c r="I376" s="1139"/>
      <c r="J376" s="497" t="s">
        <v>118</v>
      </c>
      <c r="K376" s="493" t="s">
        <v>223</v>
      </c>
      <c r="L376" s="492" t="s">
        <v>104</v>
      </c>
      <c r="M376" s="498">
        <v>45825</v>
      </c>
      <c r="N376" s="492" t="s">
        <v>138</v>
      </c>
      <c r="O376" s="493" t="s">
        <v>2244</v>
      </c>
      <c r="P376" s="494" t="s">
        <v>121</v>
      </c>
      <c r="Q376" s="494" t="s">
        <v>122</v>
      </c>
      <c r="R376" s="494" t="s">
        <v>123</v>
      </c>
      <c r="S376" s="492" t="str">
        <f t="shared" si="50"/>
        <v xml:space="preserve">PENDENTE </v>
      </c>
      <c r="T376" s="495">
        <v>46140</v>
      </c>
      <c r="U376" s="499">
        <f t="shared" si="49"/>
        <v>0.48958333333333331</v>
      </c>
      <c r="V376" s="494"/>
      <c r="W376" s="494"/>
      <c r="X376" s="494"/>
      <c r="Y376" s="494"/>
      <c r="Z376" s="1154" t="s">
        <v>150</v>
      </c>
      <c r="AA376" s="494"/>
      <c r="AB376" s="493"/>
      <c r="AC376" s="494"/>
      <c r="AD376" s="494"/>
      <c r="AE376" s="494"/>
      <c r="AF376" s="494"/>
      <c r="AG376" s="492"/>
      <c r="AH376" s="778"/>
      <c r="AI376" s="492"/>
      <c r="AJ376" s="492"/>
      <c r="AK376" s="494"/>
      <c r="AL376" s="494"/>
      <c r="AM376" s="492"/>
      <c r="AN376" s="694"/>
      <c r="AO376" s="492" t="s">
        <v>124</v>
      </c>
      <c r="AP376" s="492"/>
      <c r="AQ376" s="492" t="s">
        <v>143</v>
      </c>
      <c r="AR376" s="492"/>
      <c r="AS376" s="492" t="s">
        <v>143</v>
      </c>
      <c r="AT376" s="492" t="s">
        <v>143</v>
      </c>
      <c r="AU376" s="492"/>
      <c r="AV376" s="492"/>
      <c r="AW376" s="492"/>
      <c r="AX376" s="492"/>
      <c r="AY376" s="492"/>
      <c r="AZ376" s="492"/>
      <c r="BA376" s="492"/>
      <c r="BB376" s="492"/>
      <c r="BC376" s="492"/>
      <c r="BD376" s="492"/>
      <c r="BE376" s="492"/>
      <c r="BF376" s="492"/>
      <c r="BG376" s="492"/>
      <c r="BH376" s="492" t="s">
        <v>143</v>
      </c>
      <c r="BI376" s="492"/>
      <c r="BJ376" s="492"/>
      <c r="BK376" s="492"/>
      <c r="BL376" s="492" t="s">
        <v>143</v>
      </c>
      <c r="BM376" s="492"/>
      <c r="BN376" s="492"/>
      <c r="BO376" s="492"/>
      <c r="BP376" s="492"/>
      <c r="BQ376" s="492"/>
      <c r="BR376" s="492"/>
      <c r="BS376" s="492"/>
      <c r="BT376" s="492"/>
      <c r="BU376" s="492"/>
      <c r="BV376" s="492" t="s">
        <v>143</v>
      </c>
      <c r="BW376" s="492"/>
      <c r="BX376" s="492"/>
      <c r="BY376" s="492"/>
      <c r="BZ376" s="492"/>
      <c r="CA376" s="492"/>
      <c r="CB376" s="492"/>
      <c r="CC376" s="492"/>
      <c r="CD376" s="492"/>
      <c r="CE376" s="492"/>
      <c r="CF376" s="492" t="s">
        <v>143</v>
      </c>
      <c r="CG376" s="494"/>
      <c r="CH376" s="492"/>
      <c r="CI376" s="492"/>
      <c r="CJ376" s="492"/>
      <c r="CK376" s="492"/>
      <c r="CL376" s="492"/>
      <c r="CM376" s="492"/>
      <c r="CN376" s="492"/>
      <c r="CO376" s="492"/>
      <c r="CP376" s="492"/>
      <c r="CQ376" s="492"/>
      <c r="CR376" s="492" t="s">
        <v>125</v>
      </c>
    </row>
    <row r="377" spans="1:96" s="288" customFormat="1" ht="75" customHeight="1">
      <c r="A377" s="22">
        <v>2100444086</v>
      </c>
      <c r="B377" s="50" t="s">
        <v>2245</v>
      </c>
      <c r="C377" s="19" t="s">
        <v>906</v>
      </c>
      <c r="D377" s="18">
        <v>44371</v>
      </c>
      <c r="E377" s="1" t="s">
        <v>100</v>
      </c>
      <c r="F377" s="1" t="s">
        <v>122</v>
      </c>
      <c r="G377" s="19" t="s">
        <v>2246</v>
      </c>
      <c r="H377" s="49"/>
      <c r="I377" s="49"/>
      <c r="J377" s="19" t="s">
        <v>2247</v>
      </c>
      <c r="K377" s="135" t="s">
        <v>103</v>
      </c>
      <c r="L377" s="3" t="s">
        <v>104</v>
      </c>
      <c r="M377" s="45"/>
      <c r="N377" s="1" t="s">
        <v>138</v>
      </c>
      <c r="O377" s="135" t="s">
        <v>217</v>
      </c>
      <c r="P377" s="1" t="s">
        <v>2248</v>
      </c>
      <c r="Q377" s="1" t="s">
        <v>2249</v>
      </c>
      <c r="R377" s="3" t="s">
        <v>109</v>
      </c>
      <c r="S377" s="5" t="str">
        <f t="shared" si="50"/>
        <v>N/D</v>
      </c>
      <c r="T377" s="6" t="str">
        <f>_xlfn.XLOOKUP($A377,GCPJ,DATA,"N/D",0,-1)</f>
        <v>N/D</v>
      </c>
      <c r="U377" s="224" t="str">
        <f t="shared" si="49"/>
        <v>N/D</v>
      </c>
      <c r="V377" s="2"/>
      <c r="W377" s="2"/>
      <c r="X377" s="2"/>
      <c r="Y377" s="2"/>
      <c r="Z377" s="1309" t="s">
        <v>2250</v>
      </c>
      <c r="AA377" s="2"/>
      <c r="AB377" s="48" t="s">
        <v>2251</v>
      </c>
      <c r="AC377" s="2"/>
      <c r="AD377" s="2"/>
      <c r="AE377" s="2"/>
      <c r="AF377" s="2" t="s">
        <v>563</v>
      </c>
      <c r="AG377" s="5"/>
      <c r="AH377" s="5"/>
      <c r="AI377" s="5"/>
      <c r="AJ377" s="5"/>
      <c r="AK377" s="2"/>
      <c r="AL377" s="2"/>
      <c r="AM377" s="5"/>
      <c r="AN377" s="5"/>
      <c r="AO377" s="5"/>
      <c r="AP377" s="5"/>
      <c r="AQ377" s="1" t="s">
        <v>124</v>
      </c>
      <c r="AR377" s="1"/>
      <c r="AS377" s="1" t="s">
        <v>124</v>
      </c>
      <c r="AT377" s="1" t="s">
        <v>124</v>
      </c>
      <c r="AU377" s="1"/>
      <c r="AV377" s="1" t="s">
        <v>124</v>
      </c>
      <c r="AW377" s="1"/>
      <c r="AX377" s="1"/>
      <c r="AY377" s="2"/>
      <c r="AZ377" s="2"/>
      <c r="BA377" s="1"/>
      <c r="BB377" s="1"/>
      <c r="BC377" s="1"/>
      <c r="BD377" s="1"/>
      <c r="BE377" s="1"/>
      <c r="BF377" s="1"/>
      <c r="BG377" s="1"/>
      <c r="BH377" s="1"/>
      <c r="BI377" s="1"/>
      <c r="BJ377" s="1"/>
      <c r="BK377" s="1"/>
      <c r="BL377" s="2"/>
      <c r="BM377" s="2"/>
      <c r="BN377" s="2"/>
      <c r="BO377" s="2"/>
      <c r="BP377" s="2"/>
      <c r="BQ377" s="2"/>
      <c r="BR377" s="2"/>
      <c r="BS377" s="2"/>
      <c r="BT377" s="2"/>
      <c r="BU377" s="1"/>
      <c r="BV377" s="2"/>
      <c r="BW377" s="2"/>
      <c r="BX377" s="2"/>
      <c r="BY377" s="2"/>
      <c r="BZ377" s="2"/>
      <c r="CA377" s="2"/>
      <c r="CB377" s="2"/>
      <c r="CC377" s="2"/>
      <c r="CD377" s="2"/>
      <c r="CE377" s="2"/>
      <c r="CF377" s="2"/>
      <c r="CG377" s="2"/>
      <c r="CH377" s="2"/>
      <c r="CI377" s="2"/>
      <c r="CJ377" s="2"/>
      <c r="CK377" s="2"/>
      <c r="CL377" s="2"/>
      <c r="CM377" s="2"/>
      <c r="CN377" s="2"/>
      <c r="CO377" s="2"/>
      <c r="CP377" s="2"/>
      <c r="CQ377" s="2"/>
      <c r="CR377" s="5" t="s">
        <v>113</v>
      </c>
    </row>
    <row r="378" spans="1:96" s="288" customFormat="1" ht="72.650000000000006" customHeight="1">
      <c r="A378" s="5">
        <v>2400038352</v>
      </c>
      <c r="B378" s="48" t="s">
        <v>2252</v>
      </c>
      <c r="C378" s="2" t="s">
        <v>2253</v>
      </c>
      <c r="D378" s="18">
        <v>45268</v>
      </c>
      <c r="E378" s="1" t="s">
        <v>100</v>
      </c>
      <c r="F378" s="1" t="s">
        <v>122</v>
      </c>
      <c r="G378" s="21" t="s">
        <v>2254</v>
      </c>
      <c r="H378" s="242"/>
      <c r="I378" s="242"/>
      <c r="J378" s="21" t="s">
        <v>162</v>
      </c>
      <c r="K378" s="48" t="s">
        <v>119</v>
      </c>
      <c r="L378" s="5" t="s">
        <v>104</v>
      </c>
      <c r="M378" s="47">
        <v>45313</v>
      </c>
      <c r="N378" s="5" t="s">
        <v>138</v>
      </c>
      <c r="O378" s="48" t="s">
        <v>2255</v>
      </c>
      <c r="P378" s="2" t="s">
        <v>2256</v>
      </c>
      <c r="Q378" s="2" t="s">
        <v>2257</v>
      </c>
      <c r="R378" s="2" t="s">
        <v>109</v>
      </c>
      <c r="S378" s="5" t="str">
        <f t="shared" si="50"/>
        <v>N/D</v>
      </c>
      <c r="T378" s="6"/>
      <c r="U378" s="224" t="str">
        <f t="shared" si="49"/>
        <v>N/D</v>
      </c>
      <c r="V378" s="2"/>
      <c r="W378" s="2"/>
      <c r="X378" s="2"/>
      <c r="Y378" s="2"/>
      <c r="Z378" s="1155"/>
      <c r="AA378" s="2"/>
      <c r="AB378" s="48"/>
      <c r="AC378" s="2"/>
      <c r="AD378" s="2"/>
      <c r="AE378" s="2"/>
      <c r="AF378" s="2"/>
      <c r="AG378" s="5"/>
      <c r="AH378" s="5"/>
      <c r="AI378" s="5"/>
      <c r="AJ378" s="5"/>
      <c r="AK378" s="2"/>
      <c r="AL378" s="2"/>
      <c r="AM378" s="5"/>
      <c r="AN378" s="5"/>
      <c r="AO378" s="5" t="s">
        <v>124</v>
      </c>
      <c r="AP378" s="5"/>
      <c r="AQ378" s="5" t="s">
        <v>143</v>
      </c>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t="s">
        <v>143</v>
      </c>
      <c r="BQ378" s="5"/>
      <c r="BR378" s="5"/>
      <c r="BS378" s="5"/>
      <c r="BT378" s="5"/>
      <c r="BU378" s="5"/>
      <c r="BV378" s="5"/>
      <c r="BW378" s="5"/>
      <c r="BX378" s="5"/>
      <c r="BY378" s="5"/>
      <c r="BZ378" s="5"/>
      <c r="CA378" s="5"/>
      <c r="CB378" s="5"/>
      <c r="CC378" s="5"/>
      <c r="CD378" s="5"/>
      <c r="CE378" s="5"/>
      <c r="CF378" s="5"/>
      <c r="CG378" s="2"/>
      <c r="CH378" s="5"/>
      <c r="CI378" s="5"/>
      <c r="CJ378" s="5"/>
      <c r="CK378" s="5"/>
      <c r="CL378" s="5"/>
      <c r="CM378" s="5"/>
      <c r="CN378" s="5"/>
      <c r="CO378" s="5"/>
      <c r="CP378" s="5"/>
      <c r="CQ378" s="5"/>
      <c r="CR378" s="5" t="s">
        <v>125</v>
      </c>
    </row>
    <row r="379" spans="1:96" ht="45" customHeight="1">
      <c r="A379" s="5">
        <v>2300713798</v>
      </c>
      <c r="B379" s="48" t="s">
        <v>2258</v>
      </c>
      <c r="C379" s="2" t="s">
        <v>779</v>
      </c>
      <c r="D379" s="18">
        <v>45135</v>
      </c>
      <c r="E379" s="1" t="s">
        <v>2259</v>
      </c>
      <c r="F379" s="1" t="s">
        <v>100</v>
      </c>
      <c r="G379" s="21" t="s">
        <v>2260</v>
      </c>
      <c r="J379" s="21" t="s">
        <v>118</v>
      </c>
      <c r="K379" s="48" t="s">
        <v>399</v>
      </c>
      <c r="L379" s="5" t="s">
        <v>104</v>
      </c>
      <c r="M379" s="47">
        <v>45154</v>
      </c>
      <c r="N379" s="5" t="s">
        <v>138</v>
      </c>
      <c r="O379" s="48" t="s">
        <v>2261</v>
      </c>
      <c r="P379" s="2" t="s">
        <v>2262</v>
      </c>
      <c r="Q379" s="2" t="s">
        <v>2263</v>
      </c>
      <c r="R379" s="2" t="s">
        <v>2264</v>
      </c>
      <c r="S379" s="5" t="str">
        <f t="shared" si="50"/>
        <v>N/D</v>
      </c>
      <c r="T379" s="6" t="str">
        <f t="shared" ref="T379:T386" si="52">_xlfn.XLOOKUP($A379,GCPJ,DATA,"N/D",0,-1)</f>
        <v>N/D</v>
      </c>
      <c r="U379" s="224" t="str">
        <f t="shared" si="49"/>
        <v>N/D</v>
      </c>
      <c r="Z379" s="1171">
        <v>73091</v>
      </c>
      <c r="AB379" s="48" t="s">
        <v>2265</v>
      </c>
      <c r="AD379" s="2" t="s">
        <v>2266</v>
      </c>
      <c r="AF379" s="5" t="s">
        <v>314</v>
      </c>
      <c r="AH379" s="5"/>
      <c r="AN379" s="5"/>
      <c r="AO379" s="5" t="s">
        <v>124</v>
      </c>
      <c r="AQ379" s="5" t="s">
        <v>143</v>
      </c>
      <c r="AS379" s="5" t="s">
        <v>143</v>
      </c>
      <c r="AT379" s="5" t="s">
        <v>143</v>
      </c>
      <c r="AZ379" s="5" t="s">
        <v>143</v>
      </c>
      <c r="BH379" s="5" t="s">
        <v>143</v>
      </c>
      <c r="BL379" s="5" t="s">
        <v>143</v>
      </c>
      <c r="BZ379" s="5" t="s">
        <v>143</v>
      </c>
      <c r="CR379" s="5" t="s">
        <v>125</v>
      </c>
    </row>
    <row r="380" spans="1:96" ht="45" customHeight="1">
      <c r="A380" s="22">
        <v>1700319517</v>
      </c>
      <c r="B380" s="49" t="s">
        <v>2267</v>
      </c>
      <c r="C380" s="19" t="s">
        <v>145</v>
      </c>
      <c r="D380" s="18">
        <v>42684</v>
      </c>
      <c r="E380" s="1" t="s">
        <v>100</v>
      </c>
      <c r="F380" s="1" t="s">
        <v>122</v>
      </c>
      <c r="G380" s="19" t="s">
        <v>2268</v>
      </c>
      <c r="H380" s="49"/>
      <c r="I380" s="49"/>
      <c r="J380" s="19" t="s">
        <v>284</v>
      </c>
      <c r="K380" s="135" t="s">
        <v>447</v>
      </c>
      <c r="L380" s="3" t="s">
        <v>104</v>
      </c>
      <c r="M380" s="45"/>
      <c r="N380" s="1" t="s">
        <v>138</v>
      </c>
      <c r="O380" s="135" t="s">
        <v>2269</v>
      </c>
      <c r="P380" s="1" t="s">
        <v>2270</v>
      </c>
      <c r="Q380" s="1" t="s">
        <v>2271</v>
      </c>
      <c r="R380" s="3" t="s">
        <v>219</v>
      </c>
      <c r="S380" s="5" t="str">
        <f t="shared" si="50"/>
        <v>N/D</v>
      </c>
      <c r="T380" s="6" t="str">
        <f t="shared" si="52"/>
        <v>N/D</v>
      </c>
      <c r="U380" s="224" t="str">
        <f t="shared" si="49"/>
        <v>N/D</v>
      </c>
      <c r="Z380" s="1203">
        <v>210000</v>
      </c>
      <c r="AA380" s="613">
        <v>450000</v>
      </c>
      <c r="AB380" s="784" t="s">
        <v>2272</v>
      </c>
      <c r="AH380" s="5"/>
      <c r="AN380" s="5"/>
      <c r="AQ380" s="1" t="s">
        <v>124</v>
      </c>
      <c r="AR380" s="1" t="s">
        <v>124</v>
      </c>
      <c r="AS380" s="1"/>
      <c r="AT380" s="1"/>
      <c r="AU380" s="1"/>
      <c r="AV380" s="1" t="s">
        <v>124</v>
      </c>
      <c r="AW380" s="1"/>
      <c r="AX380" s="1"/>
      <c r="AY380" s="2"/>
      <c r="AZ380" s="2"/>
      <c r="BA380" s="1"/>
      <c r="BB380" s="1"/>
      <c r="BC380" s="1"/>
      <c r="BD380" s="1"/>
      <c r="BE380" s="1"/>
      <c r="BF380" s="1"/>
      <c r="BG380" s="1"/>
      <c r="BH380" s="1"/>
      <c r="BI380" s="1"/>
      <c r="BJ380" s="1"/>
      <c r="BK380" s="1"/>
      <c r="BL380" s="2"/>
      <c r="BM380" s="2"/>
      <c r="BN380" s="2"/>
      <c r="BO380" s="2"/>
      <c r="BP380" s="2"/>
      <c r="BQ380" s="2"/>
      <c r="BR380" s="2"/>
      <c r="BS380" s="2"/>
      <c r="BT380" s="2"/>
      <c r="BU380" s="1"/>
      <c r="BV380" s="2"/>
      <c r="BW380" s="2"/>
      <c r="BX380" s="2"/>
      <c r="BY380" s="2"/>
      <c r="BZ380" s="2"/>
      <c r="CA380" s="2"/>
      <c r="CB380" s="2" t="s">
        <v>124</v>
      </c>
      <c r="CC380" s="2"/>
      <c r="CD380" s="2"/>
      <c r="CE380" s="2"/>
      <c r="CF380" s="2"/>
      <c r="CH380" s="2"/>
      <c r="CI380" s="2"/>
      <c r="CJ380" s="2"/>
      <c r="CK380" s="2"/>
      <c r="CL380" s="2"/>
      <c r="CM380" s="2"/>
      <c r="CN380" s="2"/>
      <c r="CO380" s="2"/>
      <c r="CP380" s="2"/>
      <c r="CQ380" s="2"/>
      <c r="CR380" s="5" t="s">
        <v>125</v>
      </c>
    </row>
    <row r="381" spans="1:96" s="288" customFormat="1" ht="45" customHeight="1">
      <c r="A381" s="5">
        <v>2400268509</v>
      </c>
      <c r="B381" s="48" t="s">
        <v>2273</v>
      </c>
      <c r="C381" s="2" t="s">
        <v>2274</v>
      </c>
      <c r="D381" s="18">
        <v>45385</v>
      </c>
      <c r="E381" s="1" t="s">
        <v>100</v>
      </c>
      <c r="F381" s="2" t="s">
        <v>122</v>
      </c>
      <c r="G381" s="21" t="s">
        <v>2275</v>
      </c>
      <c r="H381" s="242"/>
      <c r="I381" s="242"/>
      <c r="J381" s="21" t="s">
        <v>118</v>
      </c>
      <c r="K381" s="48" t="s">
        <v>728</v>
      </c>
      <c r="L381" s="5" t="s">
        <v>104</v>
      </c>
      <c r="M381" s="47">
        <v>45393</v>
      </c>
      <c r="N381" s="5" t="s">
        <v>138</v>
      </c>
      <c r="O381" s="48" t="s">
        <v>164</v>
      </c>
      <c r="P381" s="2" t="s">
        <v>2276</v>
      </c>
      <c r="Q381" s="2" t="s">
        <v>2277</v>
      </c>
      <c r="R381" s="2" t="s">
        <v>142</v>
      </c>
      <c r="S381" s="5" t="str">
        <f t="shared" si="50"/>
        <v>N/D</v>
      </c>
      <c r="T381" s="6" t="str">
        <f t="shared" si="52"/>
        <v>N/D</v>
      </c>
      <c r="U381" s="224" t="str">
        <f t="shared" si="49"/>
        <v>N/D</v>
      </c>
      <c r="V381" s="2"/>
      <c r="W381" s="2"/>
      <c r="X381" s="2"/>
      <c r="Y381" s="2"/>
      <c r="Z381" s="1293" t="s">
        <v>2278</v>
      </c>
      <c r="AA381" s="2"/>
      <c r="AB381" s="48" t="s">
        <v>2279</v>
      </c>
      <c r="AC381" s="2"/>
      <c r="AD381" s="2"/>
      <c r="AE381" s="2"/>
      <c r="AF381" s="2" t="s">
        <v>2280</v>
      </c>
      <c r="AG381" s="5"/>
      <c r="AH381" s="5"/>
      <c r="AI381" s="5"/>
      <c r="AJ381" s="5"/>
      <c r="AK381" s="2"/>
      <c r="AL381" s="2"/>
      <c r="AM381" s="5"/>
      <c r="AN381" s="5"/>
      <c r="AO381" s="5" t="s">
        <v>124</v>
      </c>
      <c r="AP381" s="5"/>
      <c r="AQ381" s="5" t="s">
        <v>143</v>
      </c>
      <c r="AR381" s="5"/>
      <c r="AS381" s="5" t="s">
        <v>143</v>
      </c>
      <c r="AT381" s="5" t="s">
        <v>143</v>
      </c>
      <c r="AU381" s="5" t="s">
        <v>143</v>
      </c>
      <c r="AV381" s="5"/>
      <c r="AW381" s="5"/>
      <c r="AX381" s="5"/>
      <c r="AY381" s="5"/>
      <c r="AZ381" s="5"/>
      <c r="BA381" s="5"/>
      <c r="BB381" s="5"/>
      <c r="BC381" s="5" t="s">
        <v>143</v>
      </c>
      <c r="BD381" s="5"/>
      <c r="BE381" s="5"/>
      <c r="BF381" s="5"/>
      <c r="BG381" s="5"/>
      <c r="BH381" s="5"/>
      <c r="BI381" s="5"/>
      <c r="BJ381" s="5"/>
      <c r="BK381" s="5"/>
      <c r="BL381" s="5"/>
      <c r="BM381" s="5"/>
      <c r="BN381" s="5"/>
      <c r="BO381" s="5"/>
      <c r="BP381" s="5"/>
      <c r="BQ381" s="5"/>
      <c r="BR381" s="5"/>
      <c r="BS381" s="5"/>
      <c r="BT381" s="5"/>
      <c r="BU381" s="5" t="s">
        <v>143</v>
      </c>
      <c r="BV381" s="5"/>
      <c r="BW381" s="5"/>
      <c r="BX381" s="5"/>
      <c r="BY381" s="5"/>
      <c r="BZ381" s="5"/>
      <c r="CA381" s="5"/>
      <c r="CB381" s="5"/>
      <c r="CC381" s="5"/>
      <c r="CD381" s="5"/>
      <c r="CE381" s="5"/>
      <c r="CF381" s="5" t="s">
        <v>143</v>
      </c>
      <c r="CG381" s="2"/>
      <c r="CH381" s="5"/>
      <c r="CI381" s="5"/>
      <c r="CJ381" s="5"/>
      <c r="CK381" s="5"/>
      <c r="CL381" s="5"/>
      <c r="CM381" s="5"/>
      <c r="CN381" s="5"/>
      <c r="CO381" s="5"/>
      <c r="CP381" s="5"/>
      <c r="CQ381" s="5"/>
      <c r="CR381" s="5" t="s">
        <v>125</v>
      </c>
    </row>
    <row r="382" spans="1:96" s="288" customFormat="1" ht="51.65" customHeight="1">
      <c r="A382" s="492">
        <v>2500662393</v>
      </c>
      <c r="B382" s="493" t="s">
        <v>2281</v>
      </c>
      <c r="C382" s="494" t="s">
        <v>97</v>
      </c>
      <c r="D382" s="553">
        <v>45888</v>
      </c>
      <c r="E382" s="494" t="s">
        <v>1391</v>
      </c>
      <c r="F382" s="494" t="s">
        <v>100</v>
      </c>
      <c r="G382" s="497" t="s">
        <v>2282</v>
      </c>
      <c r="H382" s="1139"/>
      <c r="I382" s="1139"/>
      <c r="J382" s="497" t="s">
        <v>258</v>
      </c>
      <c r="K382" s="493" t="s">
        <v>229</v>
      </c>
      <c r="L382" s="492" t="s">
        <v>104</v>
      </c>
      <c r="M382" s="498">
        <v>45890</v>
      </c>
      <c r="N382" s="492" t="s">
        <v>105</v>
      </c>
      <c r="O382" s="493" t="s">
        <v>2283</v>
      </c>
      <c r="P382" s="494" t="s">
        <v>394</v>
      </c>
      <c r="Q382" s="494" t="s">
        <v>453</v>
      </c>
      <c r="R382" s="494" t="s">
        <v>123</v>
      </c>
      <c r="S382" s="492" t="str">
        <f t="shared" si="50"/>
        <v>BAIXADA</v>
      </c>
      <c r="T382" s="495" t="str">
        <f t="shared" si="52"/>
        <v>BANCO BRADESCO S.A.</v>
      </c>
      <c r="U382" s="499">
        <f t="shared" si="49"/>
        <v>0.63194444444444442</v>
      </c>
      <c r="V382" s="494"/>
      <c r="W382" s="494"/>
      <c r="X382" s="494"/>
      <c r="Y382" s="494"/>
      <c r="Z382" s="1154"/>
      <c r="AA382" s="494"/>
      <c r="AB382" s="493"/>
      <c r="AC382" s="494"/>
      <c r="AD382" s="494"/>
      <c r="AE382" s="494"/>
      <c r="AF382" s="494"/>
      <c r="AG382" s="492"/>
      <c r="AH382" s="778"/>
      <c r="AI382" s="492"/>
      <c r="AJ382" s="492"/>
      <c r="AK382" s="494"/>
      <c r="AL382" s="494"/>
      <c r="AM382" s="492"/>
      <c r="AN382" s="694"/>
      <c r="AO382" s="492" t="s">
        <v>124</v>
      </c>
      <c r="AP382" s="492"/>
      <c r="AQ382" s="492"/>
      <c r="AR382" s="492"/>
      <c r="AS382" s="492"/>
      <c r="AT382" s="492"/>
      <c r="AU382" s="492"/>
      <c r="AV382" s="492"/>
      <c r="AW382" s="492"/>
      <c r="AX382" s="492"/>
      <c r="AY382" s="492"/>
      <c r="AZ382" s="492"/>
      <c r="BA382" s="492"/>
      <c r="BB382" s="492"/>
      <c r="BC382" s="492"/>
      <c r="BD382" s="492"/>
      <c r="BE382" s="492"/>
      <c r="BF382" s="492"/>
      <c r="BG382" s="492"/>
      <c r="BH382" s="492"/>
      <c r="BI382" s="492"/>
      <c r="BJ382" s="492"/>
      <c r="BK382" s="492"/>
      <c r="BL382" s="492"/>
      <c r="BM382" s="492"/>
      <c r="BN382" s="492"/>
      <c r="BO382" s="492"/>
      <c r="BP382" s="492"/>
      <c r="BQ382" s="492"/>
      <c r="BR382" s="492"/>
      <c r="BS382" s="492"/>
      <c r="BT382" s="492"/>
      <c r="BU382" s="492"/>
      <c r="BV382" s="492"/>
      <c r="BW382" s="492"/>
      <c r="BX382" s="492"/>
      <c r="BY382" s="492"/>
      <c r="BZ382" s="492"/>
      <c r="CA382" s="492"/>
      <c r="CB382" s="492"/>
      <c r="CC382" s="492"/>
      <c r="CD382" s="492"/>
      <c r="CE382" s="492"/>
      <c r="CF382" s="492"/>
      <c r="CG382" s="494"/>
      <c r="CH382" s="492"/>
      <c r="CI382" s="492"/>
      <c r="CJ382" s="492"/>
      <c r="CK382" s="492"/>
      <c r="CL382" s="492"/>
      <c r="CM382" s="492"/>
      <c r="CN382" s="492"/>
      <c r="CO382" s="492"/>
      <c r="CP382" s="492"/>
      <c r="CQ382" s="492"/>
      <c r="CR382" s="492" t="s">
        <v>125</v>
      </c>
    </row>
    <row r="383" spans="1:96" ht="42.65" customHeight="1">
      <c r="A383" s="492">
        <v>2400734880</v>
      </c>
      <c r="B383" s="493" t="s">
        <v>2284</v>
      </c>
      <c r="C383" s="494" t="s">
        <v>2285</v>
      </c>
      <c r="D383" s="18">
        <v>45526</v>
      </c>
      <c r="E383" s="494" t="s">
        <v>2286</v>
      </c>
      <c r="F383" s="494" t="s">
        <v>122</v>
      </c>
      <c r="G383" s="497" t="s">
        <v>2287</v>
      </c>
      <c r="J383" s="497" t="s">
        <v>258</v>
      </c>
      <c r="K383" s="493" t="s">
        <v>470</v>
      </c>
      <c r="L383" s="5" t="s">
        <v>104</v>
      </c>
      <c r="M383" s="498">
        <v>45541</v>
      </c>
      <c r="N383" s="492" t="s">
        <v>138</v>
      </c>
      <c r="O383" s="493" t="s">
        <v>2288</v>
      </c>
      <c r="P383" s="494" t="s">
        <v>2289</v>
      </c>
      <c r="Q383" s="494" t="s">
        <v>158</v>
      </c>
      <c r="R383" s="494" t="s">
        <v>109</v>
      </c>
      <c r="S383" s="492" t="str">
        <f t="shared" si="50"/>
        <v>N/D</v>
      </c>
      <c r="T383" s="495" t="str">
        <f t="shared" si="52"/>
        <v>N/D</v>
      </c>
      <c r="U383" s="499" t="str">
        <f t="shared" si="49"/>
        <v>N/D</v>
      </c>
      <c r="V383" s="494"/>
      <c r="Z383" s="680"/>
      <c r="AG383" s="492"/>
      <c r="AH383" s="492"/>
      <c r="AI383" s="492"/>
      <c r="AJ383" s="492"/>
      <c r="AK383" s="494"/>
      <c r="AL383" s="494"/>
      <c r="AM383" s="492"/>
      <c r="AN383" s="492"/>
      <c r="AO383" s="492" t="s">
        <v>124</v>
      </c>
      <c r="AP383" s="492"/>
      <c r="AQ383" s="492"/>
      <c r="AR383" s="492"/>
      <c r="AS383" s="492"/>
      <c r="AT383" s="492"/>
      <c r="AU383" s="492"/>
      <c r="AV383" s="492"/>
      <c r="AW383" s="492"/>
      <c r="AX383" s="492"/>
      <c r="AY383" s="492"/>
      <c r="AZ383" s="492"/>
      <c r="BA383" s="492"/>
      <c r="BB383" s="492"/>
      <c r="BC383" s="492"/>
      <c r="BD383" s="492"/>
      <c r="BE383" s="492"/>
      <c r="BF383" s="492"/>
      <c r="BG383" s="492"/>
      <c r="BH383" s="492"/>
      <c r="BI383" s="492"/>
      <c r="BJ383" s="492"/>
      <c r="BK383" s="492"/>
      <c r="BL383" s="492"/>
      <c r="BM383" s="492"/>
      <c r="BN383" s="492"/>
      <c r="BO383" s="492"/>
      <c r="BP383" s="492"/>
      <c r="BQ383" s="492"/>
      <c r="BR383" s="492"/>
      <c r="BS383" s="492"/>
      <c r="BT383" s="492"/>
      <c r="BU383" s="492"/>
      <c r="BV383" s="492"/>
      <c r="BW383" s="492"/>
      <c r="BX383" s="492"/>
      <c r="BY383" s="492"/>
      <c r="BZ383" s="492"/>
      <c r="CA383" s="492"/>
      <c r="CB383" s="492"/>
      <c r="CC383" s="492"/>
      <c r="CD383" s="492"/>
      <c r="CE383" s="492"/>
      <c r="CF383" s="492"/>
      <c r="CG383" s="494"/>
      <c r="CH383" s="492"/>
      <c r="CI383" s="492"/>
      <c r="CJ383" s="492"/>
      <c r="CK383" s="492"/>
      <c r="CL383" s="492"/>
      <c r="CM383" s="492"/>
      <c r="CN383" s="492"/>
      <c r="CO383" s="492"/>
      <c r="CP383" s="492"/>
      <c r="CQ383" s="492"/>
      <c r="CR383" s="492" t="s">
        <v>125</v>
      </c>
    </row>
    <row r="384" spans="1:96" s="492" customFormat="1" ht="45" customHeight="1">
      <c r="A384" s="22">
        <v>2100189722</v>
      </c>
      <c r="B384" s="49" t="s">
        <v>2290</v>
      </c>
      <c r="C384" s="19" t="s">
        <v>145</v>
      </c>
      <c r="D384" s="18">
        <v>44209</v>
      </c>
      <c r="E384" s="1" t="s">
        <v>100</v>
      </c>
      <c r="F384" s="1" t="s">
        <v>122</v>
      </c>
      <c r="G384" s="19" t="s">
        <v>2291</v>
      </c>
      <c r="H384" s="49"/>
      <c r="I384" s="49"/>
      <c r="J384" s="19" t="s">
        <v>215</v>
      </c>
      <c r="K384" s="135" t="s">
        <v>216</v>
      </c>
      <c r="L384" s="3" t="s">
        <v>104</v>
      </c>
      <c r="M384" s="45"/>
      <c r="N384" s="1" t="s">
        <v>138</v>
      </c>
      <c r="O384" s="135" t="s">
        <v>1286</v>
      </c>
      <c r="P384" s="724" t="s">
        <v>2292</v>
      </c>
      <c r="Q384" s="1" t="s">
        <v>2271</v>
      </c>
      <c r="R384" s="3" t="s">
        <v>142</v>
      </c>
      <c r="S384" s="5" t="str">
        <f t="shared" si="50"/>
        <v xml:space="preserve">Baixada </v>
      </c>
      <c r="T384" s="6" t="str">
        <f t="shared" si="52"/>
        <v>-</v>
      </c>
      <c r="U384" s="224">
        <f t="shared" si="49"/>
        <v>0.61250000000000004</v>
      </c>
      <c r="V384" s="2"/>
      <c r="W384" s="2"/>
      <c r="X384" s="2"/>
      <c r="Y384" s="2"/>
      <c r="Z384" s="1300"/>
      <c r="AA384" s="892" t="s">
        <v>2293</v>
      </c>
      <c r="AB384" s="609" t="s">
        <v>2294</v>
      </c>
      <c r="AC384" s="2"/>
      <c r="AD384" s="2" t="s">
        <v>2295</v>
      </c>
      <c r="AE384" s="2"/>
      <c r="AF384" s="2" t="s">
        <v>2296</v>
      </c>
      <c r="AG384" s="5"/>
      <c r="AH384" s="5"/>
      <c r="AI384" s="5"/>
      <c r="AJ384" s="5"/>
      <c r="AK384" s="2"/>
      <c r="AL384" s="2"/>
      <c r="AM384" s="5"/>
      <c r="AN384" s="5"/>
      <c r="AO384" s="5"/>
      <c r="AP384" s="5"/>
      <c r="AQ384" s="1"/>
      <c r="AR384" s="1"/>
      <c r="AS384" s="1"/>
      <c r="AT384" s="1"/>
      <c r="AU384" s="1"/>
      <c r="AV384" s="1"/>
      <c r="AW384" s="1"/>
      <c r="AX384" s="1"/>
      <c r="AY384" s="2"/>
      <c r="AZ384" s="2"/>
      <c r="BA384" s="1"/>
      <c r="BB384" s="1"/>
      <c r="BC384" s="1"/>
      <c r="BD384" s="1"/>
      <c r="BE384" s="1"/>
      <c r="BF384" s="1"/>
      <c r="BG384" s="1"/>
      <c r="BH384" s="1"/>
      <c r="BI384" s="1"/>
      <c r="BJ384" s="1"/>
      <c r="BK384" s="1"/>
      <c r="BL384" s="2"/>
      <c r="BM384" s="2"/>
      <c r="BN384" s="2"/>
      <c r="BO384" s="2"/>
      <c r="BP384" s="2"/>
      <c r="BQ384" s="2"/>
      <c r="BR384" s="2"/>
      <c r="BS384" s="2"/>
      <c r="BT384" s="2"/>
      <c r="BU384" s="1"/>
      <c r="BV384" s="2"/>
      <c r="BW384" s="2"/>
      <c r="BX384" s="2"/>
      <c r="BY384" s="2"/>
      <c r="BZ384" s="2"/>
      <c r="CA384" s="2"/>
      <c r="CB384" s="2"/>
      <c r="CC384" s="2"/>
      <c r="CD384" s="2"/>
      <c r="CE384" s="2"/>
      <c r="CF384" s="2"/>
      <c r="CG384" s="2"/>
      <c r="CH384" s="2"/>
      <c r="CI384" s="2"/>
      <c r="CJ384" s="2"/>
      <c r="CK384" s="2"/>
      <c r="CL384" s="2"/>
      <c r="CM384" s="2"/>
      <c r="CN384" s="2"/>
      <c r="CO384" s="2"/>
      <c r="CP384" s="2"/>
      <c r="CQ384" s="2"/>
      <c r="CR384" s="5" t="s">
        <v>125</v>
      </c>
    </row>
    <row r="385" spans="1:96" ht="43.4" customHeight="1">
      <c r="A385" s="5">
        <v>2400606766</v>
      </c>
      <c r="B385" s="48" t="s">
        <v>2297</v>
      </c>
      <c r="C385" s="2" t="s">
        <v>974</v>
      </c>
      <c r="D385" s="18">
        <v>45485</v>
      </c>
      <c r="E385" s="1" t="s">
        <v>182</v>
      </c>
      <c r="F385" s="2" t="s">
        <v>122</v>
      </c>
      <c r="G385" s="21" t="s">
        <v>2298</v>
      </c>
      <c r="J385" s="21" t="s">
        <v>258</v>
      </c>
      <c r="K385" s="48" t="s">
        <v>706</v>
      </c>
      <c r="L385" s="5" t="s">
        <v>104</v>
      </c>
      <c r="M385" s="47">
        <v>45496</v>
      </c>
      <c r="N385" s="5" t="s">
        <v>138</v>
      </c>
      <c r="O385" s="48" t="s">
        <v>2299</v>
      </c>
      <c r="P385" s="2" t="s">
        <v>2300</v>
      </c>
      <c r="Q385" s="2" t="s">
        <v>2301</v>
      </c>
      <c r="R385" s="2" t="s">
        <v>109</v>
      </c>
      <c r="S385" s="5" t="str">
        <f t="shared" si="50"/>
        <v>N/D</v>
      </c>
      <c r="T385" s="6" t="str">
        <f t="shared" si="52"/>
        <v>N/D</v>
      </c>
      <c r="U385" s="224" t="str">
        <f t="shared" si="49"/>
        <v>N/D</v>
      </c>
      <c r="AH385" s="5"/>
      <c r="AN385" s="5"/>
      <c r="AO385" s="5" t="s">
        <v>124</v>
      </c>
      <c r="BA385" s="5" t="s">
        <v>143</v>
      </c>
      <c r="BL385" s="5" t="s">
        <v>143</v>
      </c>
      <c r="CR385" s="5" t="s">
        <v>125</v>
      </c>
    </row>
    <row r="386" spans="1:96" s="492" customFormat="1" ht="45" customHeight="1">
      <c r="A386" s="5">
        <v>2400634587</v>
      </c>
      <c r="B386" s="48" t="s">
        <v>2302</v>
      </c>
      <c r="C386" s="2" t="s">
        <v>554</v>
      </c>
      <c r="D386" s="18">
        <v>45490</v>
      </c>
      <c r="E386" s="1" t="s">
        <v>100</v>
      </c>
      <c r="F386" s="1" t="s">
        <v>122</v>
      </c>
      <c r="G386" s="21" t="s">
        <v>2303</v>
      </c>
      <c r="H386" s="242" t="s">
        <v>2304</v>
      </c>
      <c r="I386" s="242"/>
      <c r="J386" s="21" t="s">
        <v>199</v>
      </c>
      <c r="K386" s="48" t="s">
        <v>103</v>
      </c>
      <c r="L386" s="5" t="s">
        <v>104</v>
      </c>
      <c r="M386" s="47">
        <v>45509</v>
      </c>
      <c r="N386" s="5" t="s">
        <v>138</v>
      </c>
      <c r="O386" s="48" t="s">
        <v>2305</v>
      </c>
      <c r="P386" s="2" t="s">
        <v>2306</v>
      </c>
      <c r="Q386" s="2" t="s">
        <v>2307</v>
      </c>
      <c r="R386" s="2" t="s">
        <v>123</v>
      </c>
      <c r="S386" s="5" t="str">
        <f t="shared" si="50"/>
        <v>N/D</v>
      </c>
      <c r="T386" s="6" t="str">
        <f t="shared" si="52"/>
        <v>N/D</v>
      </c>
      <c r="U386" s="224" t="str">
        <f t="shared" si="49"/>
        <v>N/D</v>
      </c>
      <c r="V386" s="2"/>
      <c r="W386" s="2"/>
      <c r="X386" s="2"/>
      <c r="Y386" s="2"/>
      <c r="Z386" s="1159"/>
      <c r="AA386" s="891" t="s">
        <v>2308</v>
      </c>
      <c r="AB386" s="616" t="s">
        <v>2309</v>
      </c>
      <c r="AC386" s="2"/>
      <c r="AD386" s="2"/>
      <c r="AE386" s="2"/>
      <c r="AF386" s="2" t="s">
        <v>2310</v>
      </c>
      <c r="AG386" s="5"/>
      <c r="AH386" s="5"/>
      <c r="AI386" s="5"/>
      <c r="AJ386" s="5"/>
      <c r="AK386" s="2"/>
      <c r="AL386" s="2"/>
      <c r="AM386" s="5"/>
      <c r="AN386" s="5"/>
      <c r="AO386" s="5" t="s">
        <v>124</v>
      </c>
      <c r="AP386" s="5"/>
      <c r="AQ386" s="5" t="s">
        <v>143</v>
      </c>
      <c r="AR386" s="5"/>
      <c r="AS386" s="5"/>
      <c r="AT386" s="5" t="s">
        <v>143</v>
      </c>
      <c r="AU386" s="5"/>
      <c r="AV386" s="5"/>
      <c r="AW386" s="5"/>
      <c r="AX386" s="5"/>
      <c r="AY386" s="5"/>
      <c r="AZ386" s="5"/>
      <c r="BA386" s="5"/>
      <c r="BB386" s="5"/>
      <c r="BC386" s="5"/>
      <c r="BD386" s="5"/>
      <c r="BE386" s="5"/>
      <c r="BF386" s="5"/>
      <c r="BG386" s="5"/>
      <c r="BH386" s="5"/>
      <c r="BI386" s="5"/>
      <c r="BJ386" s="5"/>
      <c r="BK386" s="5"/>
      <c r="BL386" s="5" t="s">
        <v>143</v>
      </c>
      <c r="BM386" s="5"/>
      <c r="BN386" s="5"/>
      <c r="BO386" s="5"/>
      <c r="BP386" s="5"/>
      <c r="BQ386" s="5"/>
      <c r="BR386" s="5"/>
      <c r="BS386" s="5" t="s">
        <v>143</v>
      </c>
      <c r="BT386" s="5"/>
      <c r="BU386" s="5"/>
      <c r="BV386" s="5"/>
      <c r="BW386" s="5" t="s">
        <v>143</v>
      </c>
      <c r="BX386" s="5" t="s">
        <v>143</v>
      </c>
      <c r="BY386" s="5"/>
      <c r="BZ386" s="5"/>
      <c r="CA386" s="5" t="s">
        <v>143</v>
      </c>
      <c r="CB386" s="5"/>
      <c r="CC386" s="5" t="s">
        <v>143</v>
      </c>
      <c r="CD386" s="5"/>
      <c r="CE386" s="5"/>
      <c r="CF386" s="5"/>
      <c r="CG386" s="2"/>
      <c r="CH386" s="5"/>
      <c r="CI386" s="5"/>
      <c r="CJ386" s="5"/>
      <c r="CK386" s="5"/>
      <c r="CL386" s="5"/>
      <c r="CM386" s="5"/>
      <c r="CN386" s="5"/>
      <c r="CO386" s="5"/>
      <c r="CP386" s="5"/>
      <c r="CQ386" s="5"/>
      <c r="CR386" s="5" t="s">
        <v>125</v>
      </c>
    </row>
    <row r="387" spans="1:96" s="288" customFormat="1" ht="45" customHeight="1">
      <c r="A387" s="492">
        <v>2500334522</v>
      </c>
      <c r="B387" s="493" t="s">
        <v>2311</v>
      </c>
      <c r="C387" s="494" t="s">
        <v>2312</v>
      </c>
      <c r="D387" s="553">
        <v>45775</v>
      </c>
      <c r="E387" s="496" t="s">
        <v>100</v>
      </c>
      <c r="F387" s="494" t="s">
        <v>122</v>
      </c>
      <c r="G387" s="497" t="s">
        <v>2313</v>
      </c>
      <c r="H387" s="1139"/>
      <c r="I387" s="1139"/>
      <c r="J387" s="497" t="s">
        <v>162</v>
      </c>
      <c r="K387" s="493" t="s">
        <v>229</v>
      </c>
      <c r="L387" s="492" t="s">
        <v>104</v>
      </c>
      <c r="M387" s="498">
        <v>45782</v>
      </c>
      <c r="N387" s="492" t="s">
        <v>138</v>
      </c>
      <c r="O387" s="493" t="s">
        <v>2314</v>
      </c>
      <c r="P387" s="494" t="s">
        <v>14087</v>
      </c>
      <c r="Q387" s="496" t="s">
        <v>122</v>
      </c>
      <c r="R387" s="496" t="s">
        <v>123</v>
      </c>
      <c r="S387" s="492" t="str">
        <f t="shared" si="50"/>
        <v>BAIXADA</v>
      </c>
      <c r="T387" s="495">
        <v>46107</v>
      </c>
      <c r="U387" s="499">
        <f t="shared" si="49"/>
        <v>0.58333333333333337</v>
      </c>
      <c r="V387" s="494"/>
      <c r="W387" s="494"/>
      <c r="X387" s="494"/>
      <c r="Y387" s="494"/>
      <c r="Z387" s="1185" t="s">
        <v>150</v>
      </c>
      <c r="AA387" s="494" t="s">
        <v>2315</v>
      </c>
      <c r="AB387" s="493" t="s">
        <v>2316</v>
      </c>
      <c r="AC387" s="494"/>
      <c r="AD387" s="494" t="s">
        <v>2317</v>
      </c>
      <c r="AE387" s="494"/>
      <c r="AF387" s="494"/>
      <c r="AG387" s="492"/>
      <c r="AH387" s="778"/>
      <c r="AI387" s="492"/>
      <c r="AJ387" s="492"/>
      <c r="AK387" s="494"/>
      <c r="AL387" s="494"/>
      <c r="AM387" s="492"/>
      <c r="AN387" s="492"/>
      <c r="AO387" s="492" t="s">
        <v>124</v>
      </c>
      <c r="AP387" s="492"/>
      <c r="AQ387" s="492" t="s">
        <v>143</v>
      </c>
      <c r="AR387" s="492"/>
      <c r="AS387" s="492" t="s">
        <v>124</v>
      </c>
      <c r="AT387" s="492" t="s">
        <v>143</v>
      </c>
      <c r="AU387" s="492"/>
      <c r="AV387" s="492"/>
      <c r="AW387" s="492"/>
      <c r="AX387" s="492"/>
      <c r="AY387" s="492"/>
      <c r="AZ387" s="492" t="s">
        <v>143</v>
      </c>
      <c r="BA387" s="492"/>
      <c r="BB387" s="492"/>
      <c r="BC387" s="492" t="s">
        <v>143</v>
      </c>
      <c r="BD387" s="492"/>
      <c r="BE387" s="492"/>
      <c r="BF387" s="492"/>
      <c r="BG387" s="492"/>
      <c r="BH387" s="492"/>
      <c r="BI387" s="492"/>
      <c r="BJ387" s="492"/>
      <c r="BK387" s="492"/>
      <c r="BL387" s="492"/>
      <c r="BM387" s="492"/>
      <c r="BN387" s="492"/>
      <c r="BO387" s="492"/>
      <c r="BP387" s="492"/>
      <c r="BQ387" s="492"/>
      <c r="BR387" s="492"/>
      <c r="BS387" s="492"/>
      <c r="BT387" s="492"/>
      <c r="BU387" s="492"/>
      <c r="BV387" s="492"/>
      <c r="BW387" s="492"/>
      <c r="BX387" s="492"/>
      <c r="BY387" s="492"/>
      <c r="BZ387" s="492"/>
      <c r="CA387" s="492" t="s">
        <v>143</v>
      </c>
      <c r="CB387" s="492"/>
      <c r="CC387" s="492" t="s">
        <v>143</v>
      </c>
      <c r="CD387" s="492"/>
      <c r="CE387" s="492"/>
      <c r="CF387" s="492"/>
      <c r="CG387" s="494"/>
      <c r="CH387" s="492"/>
      <c r="CI387" s="492"/>
      <c r="CJ387" s="492"/>
      <c r="CK387" s="492"/>
      <c r="CL387" s="494" t="s">
        <v>701</v>
      </c>
      <c r="CM387" s="492"/>
      <c r="CN387" s="492"/>
      <c r="CO387" s="492"/>
      <c r="CP387" s="492"/>
      <c r="CQ387" s="492"/>
      <c r="CR387" s="492" t="s">
        <v>125</v>
      </c>
    </row>
    <row r="388" spans="1:96" s="288" customFormat="1" ht="45" customHeight="1">
      <c r="A388" s="492">
        <v>2400874916</v>
      </c>
      <c r="B388" s="493" t="s">
        <v>2318</v>
      </c>
      <c r="C388" s="494" t="s">
        <v>97</v>
      </c>
      <c r="D388" s="18">
        <v>45589</v>
      </c>
      <c r="E388" s="496" t="s">
        <v>197</v>
      </c>
      <c r="F388" s="496" t="s">
        <v>862</v>
      </c>
      <c r="G388" s="497" t="s">
        <v>2319</v>
      </c>
      <c r="H388" s="242"/>
      <c r="I388" s="242"/>
      <c r="J388" s="497" t="s">
        <v>162</v>
      </c>
      <c r="K388" s="493" t="s">
        <v>270</v>
      </c>
      <c r="L388" s="5" t="s">
        <v>104</v>
      </c>
      <c r="M388" s="498">
        <v>45593</v>
      </c>
      <c r="N388" s="492" t="s">
        <v>105</v>
      </c>
      <c r="O388" s="493" t="s">
        <v>2320</v>
      </c>
      <c r="P388" s="494" t="s">
        <v>2321</v>
      </c>
      <c r="Q388" s="494" t="s">
        <v>2322</v>
      </c>
      <c r="R388" s="494" t="s">
        <v>109</v>
      </c>
      <c r="S388" s="492" t="str">
        <f t="shared" si="50"/>
        <v>N/D</v>
      </c>
      <c r="T388" s="495" t="str">
        <f t="shared" ref="T388:T397" si="53">_xlfn.XLOOKUP($A388,GCPJ,DATA,"N/D",0,-1)</f>
        <v>N/D</v>
      </c>
      <c r="U388" s="499" t="str">
        <f t="shared" si="49"/>
        <v>N/D</v>
      </c>
      <c r="V388" s="494"/>
      <c r="W388" s="2"/>
      <c r="X388" s="2"/>
      <c r="Y388" s="2"/>
      <c r="Z388" s="1155"/>
      <c r="AA388" s="2"/>
      <c r="AB388" s="48"/>
      <c r="AC388" s="2"/>
      <c r="AD388" s="2"/>
      <c r="AE388" s="2"/>
      <c r="AF388" s="2"/>
      <c r="AG388" s="492"/>
      <c r="AH388" s="492"/>
      <c r="AI388" s="492"/>
      <c r="AJ388" s="492"/>
      <c r="AK388" s="494"/>
      <c r="AL388" s="494"/>
      <c r="AM388" s="492"/>
      <c r="AN388" s="492"/>
      <c r="AO388" s="492" t="s">
        <v>124</v>
      </c>
      <c r="AP388" s="492"/>
      <c r="AQ388" s="492" t="s">
        <v>143</v>
      </c>
      <c r="AR388" s="492"/>
      <c r="AS388" s="492" t="s">
        <v>124</v>
      </c>
      <c r="AT388" s="492" t="s">
        <v>143</v>
      </c>
      <c r="AU388" s="492"/>
      <c r="AV388" s="492"/>
      <c r="AW388" s="492"/>
      <c r="AX388" s="492"/>
      <c r="AY388" s="492"/>
      <c r="AZ388" s="492"/>
      <c r="BA388" s="492"/>
      <c r="BB388" s="492"/>
      <c r="BC388" s="492"/>
      <c r="BD388" s="492"/>
      <c r="BE388" s="492"/>
      <c r="BF388" s="492"/>
      <c r="BG388" s="492"/>
      <c r="BH388" s="492"/>
      <c r="BI388" s="492"/>
      <c r="BJ388" s="492"/>
      <c r="BK388" s="492"/>
      <c r="BL388" s="492"/>
      <c r="BM388" s="492"/>
      <c r="BN388" s="492"/>
      <c r="BO388" s="492"/>
      <c r="BP388" s="492"/>
      <c r="BQ388" s="492"/>
      <c r="BR388" s="492"/>
      <c r="BS388" s="492"/>
      <c r="BT388" s="492"/>
      <c r="BU388" s="492"/>
      <c r="BV388" s="492"/>
      <c r="BW388" s="492"/>
      <c r="BX388" s="492"/>
      <c r="BY388" s="492"/>
      <c r="BZ388" s="492"/>
      <c r="CA388" s="492"/>
      <c r="CB388" s="492"/>
      <c r="CC388" s="492"/>
      <c r="CD388" s="492"/>
      <c r="CE388" s="492"/>
      <c r="CF388" s="492"/>
      <c r="CG388" s="494"/>
      <c r="CH388" s="492"/>
      <c r="CI388" s="492"/>
      <c r="CJ388" s="492"/>
      <c r="CK388" s="492"/>
      <c r="CL388" s="492"/>
      <c r="CM388" s="492"/>
      <c r="CN388" s="492"/>
      <c r="CO388" s="492"/>
      <c r="CP388" s="492"/>
      <c r="CQ388" s="492"/>
      <c r="CR388" s="492" t="s">
        <v>125</v>
      </c>
    </row>
    <row r="389" spans="1:96" s="492" customFormat="1" ht="67.5" customHeight="1">
      <c r="A389" s="492">
        <v>2400964026</v>
      </c>
      <c r="B389" s="493" t="s">
        <v>2323</v>
      </c>
      <c r="C389" s="494" t="s">
        <v>2324</v>
      </c>
      <c r="D389" s="18">
        <v>45627</v>
      </c>
      <c r="E389" s="496" t="s">
        <v>100</v>
      </c>
      <c r="F389" s="496" t="s">
        <v>122</v>
      </c>
      <c r="G389" s="497" t="s">
        <v>2325</v>
      </c>
      <c r="H389" s="1139"/>
      <c r="I389" s="1139"/>
      <c r="J389" s="497" t="s">
        <v>118</v>
      </c>
      <c r="K389" s="493" t="s">
        <v>631</v>
      </c>
      <c r="L389" s="492" t="s">
        <v>104</v>
      </c>
      <c r="M389" s="498">
        <v>45632</v>
      </c>
      <c r="N389" s="492" t="s">
        <v>138</v>
      </c>
      <c r="O389" s="493" t="s">
        <v>251</v>
      </c>
      <c r="P389" s="494" t="s">
        <v>121</v>
      </c>
      <c r="Q389" s="494" t="s">
        <v>122</v>
      </c>
      <c r="R389" s="494" t="s">
        <v>123</v>
      </c>
      <c r="S389" s="492" t="str">
        <f t="shared" si="50"/>
        <v>BAIXADA</v>
      </c>
      <c r="T389" s="495" t="str">
        <f t="shared" si="53"/>
        <v>n</v>
      </c>
      <c r="U389" s="499" t="s">
        <v>150</v>
      </c>
      <c r="V389" s="494"/>
      <c r="W389" s="494"/>
      <c r="X389" s="494"/>
      <c r="Y389" s="494"/>
      <c r="Z389" s="1154" t="s">
        <v>150</v>
      </c>
      <c r="AA389" s="494"/>
      <c r="AB389" s="493"/>
      <c r="AC389" s="494"/>
      <c r="AD389" s="494"/>
      <c r="AE389" s="494"/>
      <c r="AF389" s="494"/>
      <c r="AK389" s="494"/>
      <c r="AL389" s="494"/>
      <c r="AO389" s="492" t="s">
        <v>124</v>
      </c>
      <c r="AQ389" s="492" t="s">
        <v>143</v>
      </c>
      <c r="AS389" s="492" t="s">
        <v>124</v>
      </c>
      <c r="AT389" s="492" t="s">
        <v>143</v>
      </c>
      <c r="BL389" s="492" t="s">
        <v>143</v>
      </c>
      <c r="BR389" s="492" t="s">
        <v>143</v>
      </c>
      <c r="CG389" s="494" t="s">
        <v>575</v>
      </c>
      <c r="CR389" s="492" t="s">
        <v>125</v>
      </c>
    </row>
    <row r="390" spans="1:96" s="288" customFormat="1" ht="45" customHeight="1">
      <c r="A390" s="492">
        <v>2500337618</v>
      </c>
      <c r="B390" s="493" t="s">
        <v>2326</v>
      </c>
      <c r="C390" s="494" t="s">
        <v>2327</v>
      </c>
      <c r="D390" s="553">
        <v>45758</v>
      </c>
      <c r="E390" s="496" t="s">
        <v>100</v>
      </c>
      <c r="F390" s="496" t="s">
        <v>122</v>
      </c>
      <c r="G390" s="497" t="s">
        <v>2328</v>
      </c>
      <c r="H390" s="1139"/>
      <c r="I390" s="1139" t="s">
        <v>2236</v>
      </c>
      <c r="J390" s="497" t="s">
        <v>118</v>
      </c>
      <c r="K390" s="493" t="s">
        <v>1162</v>
      </c>
      <c r="L390" s="492" t="s">
        <v>104</v>
      </c>
      <c r="M390" s="498">
        <v>45783</v>
      </c>
      <c r="N390" s="492" t="s">
        <v>138</v>
      </c>
      <c r="O390" s="493" t="s">
        <v>960</v>
      </c>
      <c r="P390" s="494" t="s">
        <v>2329</v>
      </c>
      <c r="Q390" s="494" t="s">
        <v>158</v>
      </c>
      <c r="R390" s="494" t="s">
        <v>109</v>
      </c>
      <c r="S390" s="492" t="str">
        <f t="shared" si="50"/>
        <v>N/D</v>
      </c>
      <c r="T390" s="495" t="str">
        <f t="shared" si="53"/>
        <v>N/D</v>
      </c>
      <c r="U390" s="499" t="str">
        <f t="shared" ref="U390:U421" si="54">_xlfn.XLOOKUP($A390,GCPJ,HORA,"N/D",0,-1)</f>
        <v>N/D</v>
      </c>
      <c r="V390" s="494"/>
      <c r="W390" s="494"/>
      <c r="X390" s="494"/>
      <c r="Y390" s="494"/>
      <c r="Z390" s="1299"/>
      <c r="AA390" s="494" t="s">
        <v>525</v>
      </c>
      <c r="AB390" s="493" t="s">
        <v>2330</v>
      </c>
      <c r="AC390" s="494"/>
      <c r="AD390" s="494" t="s">
        <v>2331</v>
      </c>
      <c r="AE390" s="494"/>
      <c r="AF390" s="494" t="s">
        <v>314</v>
      </c>
      <c r="AG390" s="492"/>
      <c r="AH390" s="778"/>
      <c r="AI390" s="492"/>
      <c r="AJ390" s="492"/>
      <c r="AK390" s="494"/>
      <c r="AL390" s="494"/>
      <c r="AM390" s="492"/>
      <c r="AN390" s="492"/>
      <c r="AO390" s="492" t="s">
        <v>124</v>
      </c>
      <c r="AP390" s="492"/>
      <c r="AQ390" s="492" t="s">
        <v>143</v>
      </c>
      <c r="AR390" s="492"/>
      <c r="AS390" s="492" t="s">
        <v>124</v>
      </c>
      <c r="AT390" s="492"/>
      <c r="AU390" s="492"/>
      <c r="AV390" s="492"/>
      <c r="AW390" s="492"/>
      <c r="AX390" s="492"/>
      <c r="AY390" s="492"/>
      <c r="AZ390" s="492"/>
      <c r="BA390" s="492"/>
      <c r="BB390" s="492" t="s">
        <v>143</v>
      </c>
      <c r="BC390" s="492"/>
      <c r="BD390" s="492"/>
      <c r="BE390" s="492"/>
      <c r="BF390" s="492"/>
      <c r="BG390" s="492"/>
      <c r="BH390" s="492"/>
      <c r="BI390" s="492"/>
      <c r="BJ390" s="492"/>
      <c r="BK390" s="492"/>
      <c r="BL390" s="492" t="s">
        <v>143</v>
      </c>
      <c r="BM390" s="492"/>
      <c r="BN390" s="492"/>
      <c r="BO390" s="492"/>
      <c r="BP390" s="492"/>
      <c r="BQ390" s="492"/>
      <c r="BR390" s="492"/>
      <c r="BS390" s="492"/>
      <c r="BT390" s="492"/>
      <c r="BU390" s="492"/>
      <c r="BV390" s="492"/>
      <c r="BW390" s="492"/>
      <c r="BX390" s="492"/>
      <c r="BY390" s="492"/>
      <c r="BZ390" s="492"/>
      <c r="CA390" s="492" t="s">
        <v>143</v>
      </c>
      <c r="CB390" s="492"/>
      <c r="CC390" s="492" t="s">
        <v>143</v>
      </c>
      <c r="CD390" s="492"/>
      <c r="CE390" s="492"/>
      <c r="CF390" s="492"/>
      <c r="CG390" s="494"/>
      <c r="CH390" s="492"/>
      <c r="CI390" s="492"/>
      <c r="CJ390" s="492"/>
      <c r="CK390" s="492"/>
      <c r="CL390" s="492"/>
      <c r="CM390" s="492"/>
      <c r="CN390" s="492"/>
      <c r="CO390" s="492"/>
      <c r="CP390" s="492"/>
      <c r="CQ390" s="492"/>
      <c r="CR390" s="492" t="s">
        <v>125</v>
      </c>
    </row>
    <row r="391" spans="1:96" s="288" customFormat="1" ht="45" customHeight="1">
      <c r="A391" s="22">
        <v>2200265328</v>
      </c>
      <c r="B391" s="49" t="s">
        <v>2332</v>
      </c>
      <c r="C391" s="19" t="s">
        <v>97</v>
      </c>
      <c r="D391" s="18">
        <v>44635</v>
      </c>
      <c r="E391" s="1" t="s">
        <v>127</v>
      </c>
      <c r="F391" s="1" t="s">
        <v>182</v>
      </c>
      <c r="G391" s="19" t="s">
        <v>2333</v>
      </c>
      <c r="H391" s="49"/>
      <c r="I391" s="49"/>
      <c r="J391" s="19" t="s">
        <v>2247</v>
      </c>
      <c r="K391" s="135" t="s">
        <v>103</v>
      </c>
      <c r="L391" s="3" t="s">
        <v>104</v>
      </c>
      <c r="M391" s="45"/>
      <c r="N391" s="1" t="s">
        <v>105</v>
      </c>
      <c r="O391" s="135" t="s">
        <v>475</v>
      </c>
      <c r="P391" s="1" t="s">
        <v>2334</v>
      </c>
      <c r="Q391" s="1" t="s">
        <v>202</v>
      </c>
      <c r="R391" s="3" t="s">
        <v>123</v>
      </c>
      <c r="S391" s="5" t="str">
        <f t="shared" si="50"/>
        <v>N/D</v>
      </c>
      <c r="T391" s="6" t="str">
        <f t="shared" si="53"/>
        <v>N/D</v>
      </c>
      <c r="U391" s="224" t="str">
        <f t="shared" si="54"/>
        <v>N/D</v>
      </c>
      <c r="V391" s="2"/>
      <c r="W391" s="2"/>
      <c r="X391" s="2"/>
      <c r="Y391" s="2"/>
      <c r="Z391" s="1155"/>
      <c r="AA391" s="2"/>
      <c r="AB391" s="48"/>
      <c r="AC391" s="2"/>
      <c r="AD391" s="2"/>
      <c r="AE391" s="2"/>
      <c r="AF391" s="2"/>
      <c r="AG391" s="5"/>
      <c r="AH391" s="5"/>
      <c r="AI391" s="5"/>
      <c r="AJ391" s="5"/>
      <c r="AK391" s="2"/>
      <c r="AL391" s="2"/>
      <c r="AM391" s="5"/>
      <c r="AN391" s="5"/>
      <c r="AO391" s="5"/>
      <c r="AP391" s="5"/>
      <c r="AQ391" s="1"/>
      <c r="AR391" s="1"/>
      <c r="AS391" s="1" t="s">
        <v>124</v>
      </c>
      <c r="AT391" s="1"/>
      <c r="AU391" s="1"/>
      <c r="AV391" s="1"/>
      <c r="AW391" s="1"/>
      <c r="AX391" s="1"/>
      <c r="AY391" s="2"/>
      <c r="AZ391" s="2"/>
      <c r="BA391" s="1"/>
      <c r="BB391" s="1"/>
      <c r="BC391" s="1"/>
      <c r="BD391" s="1"/>
      <c r="BE391" s="1" t="s">
        <v>124</v>
      </c>
      <c r="BF391" s="1"/>
      <c r="BG391" s="1"/>
      <c r="BH391" s="1"/>
      <c r="BI391" s="1"/>
      <c r="BJ391" s="1"/>
      <c r="BK391" s="1"/>
      <c r="BL391" s="2"/>
      <c r="BM391" s="2"/>
      <c r="BN391" s="2"/>
      <c r="BO391" s="2"/>
      <c r="BP391" s="2"/>
      <c r="BQ391" s="2"/>
      <c r="BR391" s="2"/>
      <c r="BS391" s="2"/>
      <c r="BT391" s="2"/>
      <c r="BU391" s="1"/>
      <c r="BV391" s="2"/>
      <c r="BW391" s="2"/>
      <c r="BX391" s="2"/>
      <c r="BY391" s="2"/>
      <c r="BZ391" s="2"/>
      <c r="CA391" s="2"/>
      <c r="CB391" s="2"/>
      <c r="CC391" s="2"/>
      <c r="CD391" s="2"/>
      <c r="CE391" s="2"/>
      <c r="CF391" s="2" t="s">
        <v>124</v>
      </c>
      <c r="CG391" s="2"/>
      <c r="CH391" s="2"/>
      <c r="CI391" s="2"/>
      <c r="CJ391" s="2"/>
      <c r="CK391" s="2"/>
      <c r="CL391" s="2"/>
      <c r="CM391" s="2"/>
      <c r="CN391" s="2"/>
      <c r="CO391" s="2"/>
      <c r="CP391" s="2"/>
      <c r="CQ391" s="2"/>
      <c r="CR391" s="5" t="s">
        <v>113</v>
      </c>
    </row>
    <row r="392" spans="1:96" s="302" customFormat="1" ht="45" customHeight="1">
      <c r="A392" s="22">
        <v>2000645967</v>
      </c>
      <c r="B392" s="49" t="s">
        <v>2335</v>
      </c>
      <c r="C392" s="19" t="s">
        <v>97</v>
      </c>
      <c r="D392" s="18">
        <v>43906</v>
      </c>
      <c r="E392" s="1" t="s">
        <v>339</v>
      </c>
      <c r="F392" s="1" t="s">
        <v>2336</v>
      </c>
      <c r="G392" s="19" t="s">
        <v>2337</v>
      </c>
      <c r="H392" s="49"/>
      <c r="I392" s="49"/>
      <c r="J392" s="19" t="s">
        <v>1948</v>
      </c>
      <c r="K392" s="135" t="s">
        <v>103</v>
      </c>
      <c r="L392" s="3" t="s">
        <v>104</v>
      </c>
      <c r="M392" s="45"/>
      <c r="N392" s="1" t="s">
        <v>105</v>
      </c>
      <c r="O392" s="135" t="s">
        <v>847</v>
      </c>
      <c r="P392" s="1" t="s">
        <v>2338</v>
      </c>
      <c r="Q392" s="1" t="s">
        <v>2339</v>
      </c>
      <c r="R392" s="3" t="s">
        <v>123</v>
      </c>
      <c r="S392" s="5" t="str">
        <f t="shared" si="50"/>
        <v>N/D</v>
      </c>
      <c r="T392" s="6" t="str">
        <f t="shared" si="53"/>
        <v>N/D</v>
      </c>
      <c r="U392" s="224" t="str">
        <f t="shared" si="54"/>
        <v>N/D</v>
      </c>
      <c r="V392" s="2"/>
      <c r="W392" s="2"/>
      <c r="X392" s="2"/>
      <c r="Y392" s="2"/>
      <c r="Z392" s="680"/>
      <c r="AA392" s="2"/>
      <c r="AB392" s="48"/>
      <c r="AC392" s="2"/>
      <c r="AD392" s="2"/>
      <c r="AE392" s="2"/>
      <c r="AF392" s="2"/>
      <c r="AG392" s="5"/>
      <c r="AH392" s="5"/>
      <c r="AI392" s="5"/>
      <c r="AJ392" s="5"/>
      <c r="AK392" s="2"/>
      <c r="AL392" s="2"/>
      <c r="AM392" s="5"/>
      <c r="AN392" s="5"/>
      <c r="AO392" s="5"/>
      <c r="AP392" s="5"/>
      <c r="AQ392" s="1"/>
      <c r="AR392" s="1"/>
      <c r="AS392" s="1"/>
      <c r="AT392" s="1"/>
      <c r="AU392" s="1"/>
      <c r="AV392" s="1"/>
      <c r="AW392" s="1"/>
      <c r="AX392" s="1"/>
      <c r="AY392" s="2"/>
      <c r="AZ392" s="2"/>
      <c r="BA392" s="1"/>
      <c r="BB392" s="1"/>
      <c r="BC392" s="1"/>
      <c r="BD392" s="1"/>
      <c r="BE392" s="1"/>
      <c r="BF392" s="1"/>
      <c r="BG392" s="1"/>
      <c r="BH392" s="1"/>
      <c r="BI392" s="1"/>
      <c r="BJ392" s="1"/>
      <c r="BK392" s="1"/>
      <c r="BL392" s="2"/>
      <c r="BM392" s="2"/>
      <c r="BN392" s="2"/>
      <c r="BO392" s="2"/>
      <c r="BP392" s="2"/>
      <c r="BQ392" s="2"/>
      <c r="BR392" s="2"/>
      <c r="BS392" s="2"/>
      <c r="BT392" s="2"/>
      <c r="BU392" s="1"/>
      <c r="BV392" s="2"/>
      <c r="BW392" s="2"/>
      <c r="BX392" s="2"/>
      <c r="BY392" s="2"/>
      <c r="BZ392" s="2"/>
      <c r="CA392" s="2"/>
      <c r="CB392" s="2"/>
      <c r="CC392" s="2"/>
      <c r="CD392" s="2"/>
      <c r="CE392" s="2"/>
      <c r="CF392" s="2"/>
      <c r="CG392" s="2"/>
      <c r="CH392" s="2"/>
      <c r="CI392" s="2"/>
      <c r="CJ392" s="2"/>
      <c r="CK392" s="2"/>
      <c r="CL392" s="2"/>
      <c r="CM392" s="2"/>
      <c r="CN392" s="2"/>
      <c r="CO392" s="2"/>
      <c r="CP392" s="2"/>
      <c r="CQ392" s="2"/>
      <c r="CR392" s="5" t="s">
        <v>125</v>
      </c>
    </row>
    <row r="393" spans="1:96" s="40" customFormat="1" ht="45" customHeight="1">
      <c r="A393" s="40">
        <v>2400012951</v>
      </c>
      <c r="B393" s="135" t="s">
        <v>2340</v>
      </c>
      <c r="C393" s="1" t="s">
        <v>2341</v>
      </c>
      <c r="D393" s="7">
        <v>45286</v>
      </c>
      <c r="E393" s="1" t="s">
        <v>2342</v>
      </c>
      <c r="F393" s="1" t="s">
        <v>435</v>
      </c>
      <c r="G393" s="19" t="s">
        <v>2343</v>
      </c>
      <c r="H393" s="49"/>
      <c r="I393" s="49"/>
      <c r="J393" s="19"/>
      <c r="K393" s="135" t="s">
        <v>1529</v>
      </c>
      <c r="L393" s="40" t="s">
        <v>104</v>
      </c>
      <c r="M393" s="341">
        <v>45302</v>
      </c>
      <c r="N393" s="40" t="s">
        <v>105</v>
      </c>
      <c r="O393" s="135" t="s">
        <v>2344</v>
      </c>
      <c r="P393" s="1" t="s">
        <v>2345</v>
      </c>
      <c r="Q393" s="1" t="s">
        <v>2346</v>
      </c>
      <c r="R393" s="1" t="s">
        <v>2347</v>
      </c>
      <c r="S393" s="40" t="str">
        <f t="shared" si="50"/>
        <v>N/D</v>
      </c>
      <c r="T393" s="7" t="str">
        <f t="shared" si="53"/>
        <v>N/D</v>
      </c>
      <c r="U393" s="342" t="str">
        <f t="shared" si="54"/>
        <v>N/D</v>
      </c>
      <c r="Z393" s="195"/>
      <c r="AB393" s="135"/>
      <c r="AK393" s="15"/>
      <c r="AL393" s="1"/>
      <c r="AO393" s="40" t="s">
        <v>124</v>
      </c>
      <c r="CG393" s="1"/>
      <c r="CR393" s="40" t="s">
        <v>125</v>
      </c>
    </row>
    <row r="394" spans="1:96" s="288" customFormat="1" ht="63.65" customHeight="1">
      <c r="A394" s="492">
        <v>2400844576</v>
      </c>
      <c r="B394" s="493" t="s">
        <v>2348</v>
      </c>
      <c r="C394" s="494" t="s">
        <v>97</v>
      </c>
      <c r="D394" s="18">
        <v>45581</v>
      </c>
      <c r="E394" s="496" t="s">
        <v>127</v>
      </c>
      <c r="F394" s="494" t="s">
        <v>2349</v>
      </c>
      <c r="G394" s="497" t="s">
        <v>2350</v>
      </c>
      <c r="H394" s="242"/>
      <c r="I394" s="242"/>
      <c r="J394" s="497" t="s">
        <v>118</v>
      </c>
      <c r="K394" s="493" t="s">
        <v>886</v>
      </c>
      <c r="L394" s="5" t="s">
        <v>104</v>
      </c>
      <c r="M394" s="498">
        <v>45586</v>
      </c>
      <c r="N394" s="492" t="s">
        <v>105</v>
      </c>
      <c r="O394" s="493" t="s">
        <v>2351</v>
      </c>
      <c r="P394" s="494" t="s">
        <v>2352</v>
      </c>
      <c r="Q394" s="494" t="s">
        <v>202</v>
      </c>
      <c r="R394" s="494" t="s">
        <v>2353</v>
      </c>
      <c r="S394" s="492" t="s">
        <v>403</v>
      </c>
      <c r="T394" s="495" t="str">
        <f t="shared" si="53"/>
        <v>N/D</v>
      </c>
      <c r="U394" s="499" t="str">
        <f t="shared" si="54"/>
        <v>N/D</v>
      </c>
      <c r="V394" s="494"/>
      <c r="W394" s="2"/>
      <c r="X394" s="2"/>
      <c r="Y394" s="2"/>
      <c r="Z394" s="1155"/>
      <c r="AA394" s="2"/>
      <c r="AB394" s="48"/>
      <c r="AC394" s="2"/>
      <c r="AD394" s="2"/>
      <c r="AE394" s="2"/>
      <c r="AF394" s="2"/>
      <c r="AG394" s="492"/>
      <c r="AH394" s="492"/>
      <c r="AI394" s="492"/>
      <c r="AJ394" s="492"/>
      <c r="AK394" s="494"/>
      <c r="AL394" s="494"/>
      <c r="AM394" s="492"/>
      <c r="AN394" s="492"/>
      <c r="AO394" s="492" t="s">
        <v>124</v>
      </c>
      <c r="AP394" s="492"/>
      <c r="AQ394" s="492"/>
      <c r="AR394" s="492"/>
      <c r="AS394" s="492"/>
      <c r="AT394" s="492"/>
      <c r="AU394" s="492"/>
      <c r="AV394" s="492"/>
      <c r="AW394" s="492"/>
      <c r="AX394" s="492"/>
      <c r="AY394" s="492"/>
      <c r="AZ394" s="492"/>
      <c r="BA394" s="492"/>
      <c r="BB394" s="492"/>
      <c r="BC394" s="492"/>
      <c r="BD394" s="492"/>
      <c r="BE394" s="492"/>
      <c r="BF394" s="492"/>
      <c r="BG394" s="492"/>
      <c r="BH394" s="492"/>
      <c r="BI394" s="492"/>
      <c r="BJ394" s="492"/>
      <c r="BK394" s="492"/>
      <c r="BL394" s="492"/>
      <c r="BM394" s="492"/>
      <c r="BN394" s="492"/>
      <c r="BO394" s="492"/>
      <c r="BP394" s="492"/>
      <c r="BQ394" s="492"/>
      <c r="BR394" s="492"/>
      <c r="BS394" s="492"/>
      <c r="BT394" s="492"/>
      <c r="BU394" s="492"/>
      <c r="BV394" s="492"/>
      <c r="BW394" s="492"/>
      <c r="BX394" s="492"/>
      <c r="BY394" s="492"/>
      <c r="BZ394" s="492"/>
      <c r="CA394" s="492"/>
      <c r="CB394" s="492"/>
      <c r="CC394" s="492"/>
      <c r="CD394" s="492"/>
      <c r="CE394" s="492"/>
      <c r="CF394" s="492"/>
      <c r="CG394" s="494"/>
      <c r="CH394" s="492"/>
      <c r="CI394" s="492"/>
      <c r="CJ394" s="492"/>
      <c r="CK394" s="492"/>
      <c r="CL394" s="492"/>
      <c r="CM394" s="492"/>
      <c r="CN394" s="492"/>
      <c r="CO394" s="492"/>
      <c r="CP394" s="492"/>
      <c r="CQ394" s="492"/>
      <c r="CR394" s="492" t="s">
        <v>125</v>
      </c>
    </row>
    <row r="395" spans="1:96" s="503" customFormat="1" ht="45" customHeight="1">
      <c r="A395" s="22">
        <v>2100915072</v>
      </c>
      <c r="B395" s="49" t="s">
        <v>2354</v>
      </c>
      <c r="C395" s="19" t="s">
        <v>2355</v>
      </c>
      <c r="D395" s="18">
        <v>44535</v>
      </c>
      <c r="E395" s="1" t="s">
        <v>100</v>
      </c>
      <c r="F395" s="1" t="s">
        <v>122</v>
      </c>
      <c r="G395" s="19" t="s">
        <v>2356</v>
      </c>
      <c r="H395" s="49"/>
      <c r="I395" s="49"/>
      <c r="J395" s="19" t="s">
        <v>215</v>
      </c>
      <c r="K395" s="135" t="s">
        <v>631</v>
      </c>
      <c r="L395" s="3" t="s">
        <v>104</v>
      </c>
      <c r="M395" s="45"/>
      <c r="N395" s="1" t="s">
        <v>138</v>
      </c>
      <c r="O395" s="135" t="s">
        <v>251</v>
      </c>
      <c r="P395" s="1" t="s">
        <v>2357</v>
      </c>
      <c r="Q395" s="1" t="s">
        <v>2358</v>
      </c>
      <c r="R395" s="3" t="s">
        <v>109</v>
      </c>
      <c r="S395" s="5" t="str">
        <f t="shared" ref="S395:S426" si="55">_xlfn.XLOOKUP($A395,GCPJ,DEFESA,"N/D",0,-1)</f>
        <v>N/D</v>
      </c>
      <c r="T395" s="6" t="str">
        <f t="shared" si="53"/>
        <v>N/D</v>
      </c>
      <c r="U395" s="224" t="str">
        <f t="shared" si="54"/>
        <v>N/D</v>
      </c>
      <c r="V395" s="2"/>
      <c r="W395" s="2"/>
      <c r="X395" s="2"/>
      <c r="Y395" s="2"/>
      <c r="Z395" s="1155"/>
      <c r="AA395" s="2"/>
      <c r="AB395" s="48" t="s">
        <v>2359</v>
      </c>
      <c r="AC395" s="2"/>
      <c r="AD395" s="2" t="s">
        <v>1280</v>
      </c>
      <c r="AE395" s="2"/>
      <c r="AF395" s="2" t="s">
        <v>365</v>
      </c>
      <c r="AG395" s="5"/>
      <c r="AH395" s="5"/>
      <c r="AI395" s="5"/>
      <c r="AJ395" s="5"/>
      <c r="AK395" s="2"/>
      <c r="AL395" s="2"/>
      <c r="AM395" s="5"/>
      <c r="AN395" s="5"/>
      <c r="AO395" s="5"/>
      <c r="AP395" s="5"/>
      <c r="AQ395" s="1" t="s">
        <v>124</v>
      </c>
      <c r="AR395" s="1" t="s">
        <v>124</v>
      </c>
      <c r="AS395" s="1"/>
      <c r="AT395" s="1"/>
      <c r="AU395" s="1" t="s">
        <v>124</v>
      </c>
      <c r="AV395" s="1"/>
      <c r="AW395" s="1"/>
      <c r="AX395" s="1"/>
      <c r="AY395" s="1" t="s">
        <v>124</v>
      </c>
      <c r="AZ395" s="2"/>
      <c r="BA395" s="1"/>
      <c r="BB395" s="1"/>
      <c r="BC395" s="1" t="s">
        <v>124</v>
      </c>
      <c r="BD395" s="1"/>
      <c r="BE395" s="1"/>
      <c r="BF395" s="1"/>
      <c r="BG395" s="1"/>
      <c r="BH395" s="1"/>
      <c r="BI395" s="1"/>
      <c r="BJ395" s="1"/>
      <c r="BK395" s="1"/>
      <c r="BL395" s="2"/>
      <c r="BM395" s="2"/>
      <c r="BN395" s="2"/>
      <c r="BO395" s="2"/>
      <c r="BP395" s="2"/>
      <c r="BQ395" s="2"/>
      <c r="BR395" s="2"/>
      <c r="BS395" s="2"/>
      <c r="BT395" s="2"/>
      <c r="BU395" s="1"/>
      <c r="BV395" s="2"/>
      <c r="BW395" s="2"/>
      <c r="BX395" s="2"/>
      <c r="BY395" s="2"/>
      <c r="BZ395" s="2"/>
      <c r="CA395" s="2"/>
      <c r="CB395" s="2"/>
      <c r="CC395" s="2"/>
      <c r="CD395" s="2"/>
      <c r="CE395" s="2"/>
      <c r="CF395" s="2"/>
      <c r="CG395" s="2"/>
      <c r="CH395" s="2"/>
      <c r="CI395" s="2"/>
      <c r="CJ395" s="2"/>
      <c r="CK395" s="2"/>
      <c r="CL395" s="2"/>
      <c r="CM395" s="2"/>
      <c r="CN395" s="2"/>
      <c r="CO395" s="2"/>
      <c r="CP395" s="2"/>
      <c r="CQ395" s="2"/>
      <c r="CR395" s="5" t="s">
        <v>113</v>
      </c>
    </row>
    <row r="396" spans="1:96" s="288" customFormat="1" ht="45" customHeight="1">
      <c r="A396" s="22">
        <v>2200411575</v>
      </c>
      <c r="B396" s="49" t="s">
        <v>2360</v>
      </c>
      <c r="C396" s="19" t="s">
        <v>2082</v>
      </c>
      <c r="D396" s="18">
        <v>44704</v>
      </c>
      <c r="E396" s="1" t="s">
        <v>100</v>
      </c>
      <c r="F396" s="1" t="s">
        <v>122</v>
      </c>
      <c r="G396" s="19" t="s">
        <v>2361</v>
      </c>
      <c r="H396" s="49"/>
      <c r="I396" s="49"/>
      <c r="J396" s="19" t="s">
        <v>102</v>
      </c>
      <c r="K396" s="135" t="s">
        <v>103</v>
      </c>
      <c r="L396" s="3" t="s">
        <v>104</v>
      </c>
      <c r="M396" s="45"/>
      <c r="N396" s="1" t="s">
        <v>138</v>
      </c>
      <c r="O396" s="135" t="s">
        <v>2362</v>
      </c>
      <c r="P396" s="1" t="s">
        <v>2363</v>
      </c>
      <c r="Q396" s="1" t="s">
        <v>2364</v>
      </c>
      <c r="R396" s="3" t="s">
        <v>142</v>
      </c>
      <c r="S396" s="5" t="str">
        <f t="shared" si="55"/>
        <v>N/D</v>
      </c>
      <c r="T396" s="6" t="str">
        <f t="shared" si="53"/>
        <v>N/D</v>
      </c>
      <c r="U396" s="224" t="str">
        <f t="shared" si="54"/>
        <v>N/D</v>
      </c>
      <c r="V396" s="2"/>
      <c r="W396" s="2"/>
      <c r="X396" s="2"/>
      <c r="Y396" s="2"/>
      <c r="Z396" s="1155"/>
      <c r="AA396" s="2"/>
      <c r="AB396" s="48"/>
      <c r="AC396" s="2"/>
      <c r="AD396" s="2"/>
      <c r="AE396" s="2"/>
      <c r="AF396" s="2"/>
      <c r="AG396" s="5"/>
      <c r="AH396" s="5"/>
      <c r="AI396" s="5"/>
      <c r="AJ396" s="5"/>
      <c r="AK396" s="2"/>
      <c r="AL396" s="2"/>
      <c r="AM396" s="5"/>
      <c r="AN396" s="5"/>
      <c r="AO396" s="5"/>
      <c r="AP396" s="5"/>
      <c r="AQ396" s="1"/>
      <c r="AR396" s="1" t="s">
        <v>124</v>
      </c>
      <c r="AS396" s="1"/>
      <c r="AT396" s="1"/>
      <c r="AU396" s="1"/>
      <c r="AV396" s="1"/>
      <c r="AW396" s="1"/>
      <c r="AX396" s="1"/>
      <c r="AY396" s="2"/>
      <c r="AZ396" s="2"/>
      <c r="BA396" s="1"/>
      <c r="BB396" s="1"/>
      <c r="BC396" s="1"/>
      <c r="BD396" s="1"/>
      <c r="BE396" s="1"/>
      <c r="BF396" s="1"/>
      <c r="BG396" s="1"/>
      <c r="BH396" s="1"/>
      <c r="BI396" s="1"/>
      <c r="BJ396" s="1"/>
      <c r="BK396" s="1"/>
      <c r="BL396" s="2"/>
      <c r="BM396" s="2"/>
      <c r="BN396" s="2"/>
      <c r="BO396" s="2"/>
      <c r="BP396" s="2"/>
      <c r="BQ396" s="2"/>
      <c r="BR396" s="2"/>
      <c r="BS396" s="2"/>
      <c r="BT396" s="2"/>
      <c r="BU396" s="1"/>
      <c r="BV396" s="2"/>
      <c r="BW396" s="2"/>
      <c r="BX396" s="2"/>
      <c r="BY396" s="2"/>
      <c r="BZ396" s="2"/>
      <c r="CA396" s="2"/>
      <c r="CB396" s="2"/>
      <c r="CC396" s="2" t="s">
        <v>124</v>
      </c>
      <c r="CD396" s="2"/>
      <c r="CE396" s="2"/>
      <c r="CF396" s="2"/>
      <c r="CG396" s="2"/>
      <c r="CH396" s="2"/>
      <c r="CI396" s="2"/>
      <c r="CJ396" s="2"/>
      <c r="CK396" s="2"/>
      <c r="CL396" s="2"/>
      <c r="CM396" s="2"/>
      <c r="CN396" s="2"/>
      <c r="CO396" s="2"/>
      <c r="CP396" s="2"/>
      <c r="CQ396" s="2"/>
      <c r="CR396" s="5" t="s">
        <v>113</v>
      </c>
    </row>
    <row r="397" spans="1:96" s="288" customFormat="1" ht="45" customHeight="1">
      <c r="A397" s="5">
        <v>2300248065</v>
      </c>
      <c r="B397" s="48" t="s">
        <v>2365</v>
      </c>
      <c r="C397" s="2" t="s">
        <v>2366</v>
      </c>
      <c r="D397" s="18">
        <v>45008</v>
      </c>
      <c r="E397" s="1" t="s">
        <v>100</v>
      </c>
      <c r="F397" s="1" t="s">
        <v>122</v>
      </c>
      <c r="G397" s="21" t="s">
        <v>2367</v>
      </c>
      <c r="H397" s="242"/>
      <c r="I397" s="242" t="s">
        <v>2368</v>
      </c>
      <c r="J397" s="21" t="s">
        <v>118</v>
      </c>
      <c r="K397" s="48" t="s">
        <v>354</v>
      </c>
      <c r="L397" s="5" t="s">
        <v>104</v>
      </c>
      <c r="M397" s="47">
        <v>45019</v>
      </c>
      <c r="N397" s="5" t="s">
        <v>138</v>
      </c>
      <c r="O397" s="48" t="s">
        <v>2369</v>
      </c>
      <c r="P397" s="3" t="s">
        <v>2370</v>
      </c>
      <c r="Q397" s="17" t="s">
        <v>2371</v>
      </c>
      <c r="R397" s="2" t="s">
        <v>123</v>
      </c>
      <c r="S397" s="5" t="str">
        <f t="shared" si="55"/>
        <v>N/D</v>
      </c>
      <c r="T397" s="6" t="str">
        <f t="shared" si="53"/>
        <v>N/D</v>
      </c>
      <c r="U397" s="224" t="str">
        <f t="shared" si="54"/>
        <v>N/D</v>
      </c>
      <c r="V397" s="2"/>
      <c r="W397" s="2"/>
      <c r="X397" s="2"/>
      <c r="Y397" s="2"/>
      <c r="Z397" s="1181" t="s">
        <v>917</v>
      </c>
      <c r="AA397" s="648" t="s">
        <v>2372</v>
      </c>
      <c r="AB397" s="648" t="s">
        <v>2373</v>
      </c>
      <c r="AC397" s="2"/>
      <c r="AD397" s="2"/>
      <c r="AE397" s="2"/>
      <c r="AF397" s="2"/>
      <c r="AG397" s="5"/>
      <c r="AH397" s="5"/>
      <c r="AI397" s="5"/>
      <c r="AJ397" s="5"/>
      <c r="AK397" s="2"/>
      <c r="AL397" s="2"/>
      <c r="AM397" s="5"/>
      <c r="AN397" s="5"/>
      <c r="AO397" s="5" t="s">
        <v>124</v>
      </c>
      <c r="AP397" s="5"/>
      <c r="AQ397" s="5" t="s">
        <v>143</v>
      </c>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2"/>
      <c r="CH397" s="5"/>
      <c r="CI397" s="5"/>
      <c r="CJ397" s="5"/>
      <c r="CK397" s="5"/>
      <c r="CL397" s="5"/>
      <c r="CM397" s="5"/>
      <c r="CN397" s="5"/>
      <c r="CO397" s="5"/>
      <c r="CP397" s="5"/>
      <c r="CQ397" s="5"/>
      <c r="CR397" s="5" t="s">
        <v>125</v>
      </c>
    </row>
    <row r="398" spans="1:96" s="143" customFormat="1" ht="45" customHeight="1">
      <c r="A398" s="503">
        <v>2500316050</v>
      </c>
      <c r="B398" s="528" t="s">
        <v>2374</v>
      </c>
      <c r="C398" s="529" t="s">
        <v>2375</v>
      </c>
      <c r="D398" s="557">
        <v>45756</v>
      </c>
      <c r="E398" s="529" t="s">
        <v>100</v>
      </c>
      <c r="F398" s="529" t="s">
        <v>122</v>
      </c>
      <c r="G398" s="531" t="s">
        <v>2376</v>
      </c>
      <c r="H398" s="1140"/>
      <c r="I398" s="1140"/>
      <c r="J398" s="531" t="s">
        <v>118</v>
      </c>
      <c r="K398" s="528" t="s">
        <v>163</v>
      </c>
      <c r="L398" s="503" t="s">
        <v>104</v>
      </c>
      <c r="M398" s="532">
        <v>45775</v>
      </c>
      <c r="N398" s="503" t="s">
        <v>138</v>
      </c>
      <c r="O398" s="528" t="s">
        <v>164</v>
      </c>
      <c r="P398" s="529" t="s">
        <v>2377</v>
      </c>
      <c r="Q398" s="529" t="s">
        <v>375</v>
      </c>
      <c r="R398" s="529" t="s">
        <v>123</v>
      </c>
      <c r="S398" s="503" t="str">
        <f t="shared" si="55"/>
        <v>BAIXADA</v>
      </c>
      <c r="T398" s="530">
        <v>46063</v>
      </c>
      <c r="U398" s="533">
        <f t="shared" si="54"/>
        <v>0.47569444444444442</v>
      </c>
      <c r="V398" s="529"/>
      <c r="W398" s="529"/>
      <c r="X398" s="529"/>
      <c r="Y398" s="529"/>
      <c r="Z398" s="1190">
        <v>7200</v>
      </c>
      <c r="AA398" s="529"/>
      <c r="AB398" s="528" t="s">
        <v>2378</v>
      </c>
      <c r="AC398" s="872">
        <v>7200</v>
      </c>
      <c r="AD398" s="529"/>
      <c r="AE398" s="529"/>
      <c r="AF398" s="529" t="s">
        <v>2379</v>
      </c>
      <c r="AG398" s="998">
        <v>46065</v>
      </c>
      <c r="AH398" s="998" t="s">
        <v>381</v>
      </c>
      <c r="AI398" s="503"/>
      <c r="AJ398" s="503"/>
      <c r="AK398" s="529"/>
      <c r="AL398" s="529"/>
      <c r="AM398" s="503"/>
      <c r="AN398" s="503"/>
      <c r="AO398" s="503" t="s">
        <v>124</v>
      </c>
      <c r="AP398" s="503"/>
      <c r="AQ398" s="503"/>
      <c r="AR398" s="503"/>
      <c r="AS398" s="503" t="s">
        <v>143</v>
      </c>
      <c r="AT398" s="503"/>
      <c r="AU398" s="503" t="s">
        <v>143</v>
      </c>
      <c r="AV398" s="503"/>
      <c r="AW398" s="503"/>
      <c r="AX398" s="503"/>
      <c r="AY398" s="503"/>
      <c r="AZ398" s="503"/>
      <c r="BA398" s="503"/>
      <c r="BB398" s="503"/>
      <c r="BC398" s="503"/>
      <c r="BD398" s="503"/>
      <c r="BE398" s="503"/>
      <c r="BF398" s="503"/>
      <c r="BG398" s="503" t="s">
        <v>143</v>
      </c>
      <c r="BH398" s="503"/>
      <c r="BI398" s="503"/>
      <c r="BJ398" s="503"/>
      <c r="BK398" s="503"/>
      <c r="BL398" s="503" t="s">
        <v>143</v>
      </c>
      <c r="BM398" s="503"/>
      <c r="BN398" s="503"/>
      <c r="BO398" s="503"/>
      <c r="BP398" s="503"/>
      <c r="BQ398" s="503"/>
      <c r="BR398" s="503"/>
      <c r="BS398" s="503"/>
      <c r="BT398" s="503"/>
      <c r="BU398" s="503" t="s">
        <v>143</v>
      </c>
      <c r="BV398" s="503"/>
      <c r="BW398" s="503"/>
      <c r="BX398" s="503"/>
      <c r="BY398" s="503"/>
      <c r="BZ398" s="503"/>
      <c r="CA398" s="503"/>
      <c r="CB398" s="503"/>
      <c r="CC398" s="503"/>
      <c r="CD398" s="503"/>
      <c r="CE398" s="503"/>
      <c r="CF398" s="503" t="s">
        <v>143</v>
      </c>
      <c r="CG398" s="529"/>
      <c r="CH398" s="503"/>
      <c r="CI398" s="503"/>
      <c r="CJ398" s="503"/>
      <c r="CK398" s="503"/>
      <c r="CL398" s="503"/>
      <c r="CM398" s="503"/>
      <c r="CN398" s="503"/>
      <c r="CO398" s="503"/>
      <c r="CP398" s="503"/>
      <c r="CQ398" s="503"/>
      <c r="CR398" s="503" t="s">
        <v>125</v>
      </c>
    </row>
    <row r="399" spans="1:96" s="302" customFormat="1" ht="45" customHeight="1">
      <c r="A399" s="492">
        <v>2500865072</v>
      </c>
      <c r="B399" s="493" t="s">
        <v>2380</v>
      </c>
      <c r="C399" s="494" t="s">
        <v>2381</v>
      </c>
      <c r="D399" s="553">
        <v>45950</v>
      </c>
      <c r="E399" s="496" t="s">
        <v>100</v>
      </c>
      <c r="F399" s="496" t="s">
        <v>122</v>
      </c>
      <c r="G399" s="497" t="s">
        <v>2382</v>
      </c>
      <c r="H399" s="1139"/>
      <c r="I399" s="1139"/>
      <c r="J399" s="497" t="s">
        <v>118</v>
      </c>
      <c r="K399" s="493" t="s">
        <v>392</v>
      </c>
      <c r="L399" s="492" t="s">
        <v>104</v>
      </c>
      <c r="M399" s="498">
        <v>45953</v>
      </c>
      <c r="N399" s="492" t="s">
        <v>138</v>
      </c>
      <c r="O399" s="493" t="s">
        <v>685</v>
      </c>
      <c r="P399" s="494" t="s">
        <v>1157</v>
      </c>
      <c r="Q399" s="494" t="s">
        <v>122</v>
      </c>
      <c r="R399" s="494" t="s">
        <v>123</v>
      </c>
      <c r="S399" s="492" t="str">
        <f t="shared" si="55"/>
        <v>BAIXADA</v>
      </c>
      <c r="T399" s="495">
        <v>46105</v>
      </c>
      <c r="U399" s="499">
        <f t="shared" si="54"/>
        <v>0.45833333333333331</v>
      </c>
      <c r="V399" s="494"/>
      <c r="W399" s="494"/>
      <c r="X399" s="494"/>
      <c r="Y399" s="494"/>
      <c r="Z399" s="1154" t="s">
        <v>150</v>
      </c>
      <c r="AA399" s="494"/>
      <c r="AB399" s="493"/>
      <c r="AC399" s="494"/>
      <c r="AD399" s="494"/>
      <c r="AE399" s="494"/>
      <c r="AF399" s="494"/>
      <c r="AG399" s="492"/>
      <c r="AH399" s="694"/>
      <c r="AI399" s="492"/>
      <c r="AJ399" s="492"/>
      <c r="AK399" s="494"/>
      <c r="AL399" s="494"/>
      <c r="AM399" s="492"/>
      <c r="AN399" s="694"/>
      <c r="AO399" s="492" t="s">
        <v>124</v>
      </c>
      <c r="AP399" s="492"/>
      <c r="AQ399" s="492"/>
      <c r="AR399" s="492"/>
      <c r="AS399" s="492"/>
      <c r="AT399" s="492"/>
      <c r="AU399" s="492"/>
      <c r="AV399" s="492"/>
      <c r="AW399" s="492"/>
      <c r="AX399" s="492"/>
      <c r="AY399" s="492"/>
      <c r="AZ399" s="492"/>
      <c r="BA399" s="492"/>
      <c r="BB399" s="492"/>
      <c r="BC399" s="492"/>
      <c r="BD399" s="492"/>
      <c r="BE399" s="492"/>
      <c r="BF399" s="492"/>
      <c r="BG399" s="492"/>
      <c r="BH399" s="492"/>
      <c r="BI399" s="492"/>
      <c r="BJ399" s="492"/>
      <c r="BK399" s="492"/>
      <c r="BL399" s="492"/>
      <c r="BM399" s="492"/>
      <c r="BN399" s="492"/>
      <c r="BO399" s="492"/>
      <c r="BP399" s="492"/>
      <c r="BQ399" s="492"/>
      <c r="BR399" s="492"/>
      <c r="BS399" s="492"/>
      <c r="BT399" s="492"/>
      <c r="BU399" s="492"/>
      <c r="BV399" s="492"/>
      <c r="BW399" s="492"/>
      <c r="BX399" s="492"/>
      <c r="BY399" s="492"/>
      <c r="BZ399" s="492"/>
      <c r="CA399" s="492"/>
      <c r="CB399" s="492"/>
      <c r="CC399" s="492"/>
      <c r="CD399" s="492"/>
      <c r="CE399" s="492"/>
      <c r="CF399" s="492"/>
      <c r="CG399" s="494"/>
      <c r="CH399" s="492"/>
      <c r="CI399" s="492"/>
      <c r="CJ399" s="492"/>
      <c r="CK399" s="492"/>
      <c r="CL399" s="492"/>
      <c r="CM399" s="492"/>
      <c r="CN399" s="492"/>
      <c r="CO399" s="492"/>
      <c r="CP399" s="492"/>
      <c r="CQ399" s="492"/>
      <c r="CR399" s="492" t="s">
        <v>125</v>
      </c>
    </row>
    <row r="400" spans="1:96" ht="45" customHeight="1">
      <c r="A400" s="22">
        <v>2100396557</v>
      </c>
      <c r="B400" s="49" t="s">
        <v>2383</v>
      </c>
      <c r="C400" s="19" t="s">
        <v>97</v>
      </c>
      <c r="D400" s="18">
        <v>44350</v>
      </c>
      <c r="E400" s="1" t="s">
        <v>1359</v>
      </c>
      <c r="F400" s="1" t="s">
        <v>182</v>
      </c>
      <c r="G400" s="19" t="s">
        <v>2384</v>
      </c>
      <c r="H400" s="49"/>
      <c r="I400" s="49"/>
      <c r="J400" s="19" t="s">
        <v>215</v>
      </c>
      <c r="K400" s="135" t="s">
        <v>103</v>
      </c>
      <c r="L400" s="3" t="s">
        <v>104</v>
      </c>
      <c r="M400" s="45"/>
      <c r="N400" s="1" t="s">
        <v>105</v>
      </c>
      <c r="O400" s="135" t="s">
        <v>475</v>
      </c>
      <c r="P400" s="1" t="s">
        <v>2385</v>
      </c>
      <c r="Q400" s="1" t="s">
        <v>202</v>
      </c>
      <c r="R400" s="3" t="s">
        <v>142</v>
      </c>
      <c r="S400" s="5" t="str">
        <f t="shared" si="55"/>
        <v>N/D</v>
      </c>
      <c r="T400" s="6" t="str">
        <f t="shared" ref="T400:T418" si="56">_xlfn.XLOOKUP($A400,GCPJ,DATA,"N/D",0,-1)</f>
        <v>N/D</v>
      </c>
      <c r="U400" s="224" t="str">
        <f t="shared" si="54"/>
        <v>N/D</v>
      </c>
      <c r="AH400" s="5"/>
      <c r="AN400" s="5"/>
      <c r="AQ400" s="1"/>
      <c r="AR400" s="1"/>
      <c r="AS400" s="1"/>
      <c r="AT400" s="1"/>
      <c r="AU400" s="1"/>
      <c r="AV400" s="1"/>
      <c r="AW400" s="1"/>
      <c r="AX400" s="1"/>
      <c r="AY400" s="2"/>
      <c r="AZ400" s="2"/>
      <c r="BA400" s="1"/>
      <c r="BB400" s="1"/>
      <c r="BC400" s="1"/>
      <c r="BD400" s="1"/>
      <c r="BE400" s="1"/>
      <c r="BF400" s="1"/>
      <c r="BG400" s="1"/>
      <c r="BH400" s="1"/>
      <c r="BI400" s="1"/>
      <c r="BJ400" s="1"/>
      <c r="BK400" s="1"/>
      <c r="BL400" s="2"/>
      <c r="BM400" s="2"/>
      <c r="BN400" s="2"/>
      <c r="BO400" s="2"/>
      <c r="BP400" s="2"/>
      <c r="BQ400" s="2"/>
      <c r="BR400" s="2"/>
      <c r="BS400" s="2"/>
      <c r="BT400" s="2"/>
      <c r="BU400" s="1"/>
      <c r="BV400" s="2"/>
      <c r="BW400" s="2"/>
      <c r="BX400" s="2"/>
      <c r="BY400" s="2"/>
      <c r="BZ400" s="2"/>
      <c r="CA400" s="2"/>
      <c r="CB400" s="2"/>
      <c r="CC400" s="2"/>
      <c r="CD400" s="2"/>
      <c r="CE400" s="2"/>
      <c r="CF400" s="2"/>
      <c r="CH400" s="2"/>
      <c r="CI400" s="2"/>
      <c r="CJ400" s="2"/>
      <c r="CK400" s="2"/>
      <c r="CL400" s="2"/>
      <c r="CM400" s="2"/>
      <c r="CN400" s="2"/>
      <c r="CO400" s="2"/>
      <c r="CP400" s="2"/>
      <c r="CQ400" s="2"/>
      <c r="CR400" s="5" t="s">
        <v>113</v>
      </c>
    </row>
    <row r="401" spans="1:96" ht="29.15" customHeight="1">
      <c r="A401" s="22">
        <v>2100088203</v>
      </c>
      <c r="B401" s="49" t="s">
        <v>2386</v>
      </c>
      <c r="C401" s="19" t="s">
        <v>906</v>
      </c>
      <c r="D401" s="18">
        <v>44231</v>
      </c>
      <c r="E401" s="1" t="s">
        <v>100</v>
      </c>
      <c r="F401" s="1" t="s">
        <v>122</v>
      </c>
      <c r="G401" s="19" t="s">
        <v>2387</v>
      </c>
      <c r="H401" s="49"/>
      <c r="I401" s="49"/>
      <c r="J401" s="19" t="s">
        <v>385</v>
      </c>
      <c r="K401" s="135" t="s">
        <v>103</v>
      </c>
      <c r="L401" s="3" t="s">
        <v>104</v>
      </c>
      <c r="M401" s="45"/>
      <c r="N401" s="1" t="s">
        <v>138</v>
      </c>
      <c r="O401" s="135" t="s">
        <v>217</v>
      </c>
      <c r="P401" s="1" t="s">
        <v>2388</v>
      </c>
      <c r="Q401" s="1" t="s">
        <v>2389</v>
      </c>
      <c r="R401" s="3" t="s">
        <v>546</v>
      </c>
      <c r="S401" s="5" t="str">
        <f t="shared" si="55"/>
        <v>N/D</v>
      </c>
      <c r="T401" s="7" t="str">
        <f t="shared" si="56"/>
        <v>N/D</v>
      </c>
      <c r="U401" s="342" t="str">
        <f t="shared" si="54"/>
        <v>N/D</v>
      </c>
      <c r="V401" s="1"/>
      <c r="W401" s="1"/>
      <c r="X401" s="1"/>
      <c r="Y401" s="1"/>
      <c r="Z401" s="1182">
        <v>148700</v>
      </c>
      <c r="AA401" s="796"/>
      <c r="AB401" s="796" t="s">
        <v>2390</v>
      </c>
      <c r="AE401" s="2" t="s">
        <v>112</v>
      </c>
      <c r="AH401" s="5"/>
      <c r="AN401" s="5"/>
      <c r="AQ401" s="1"/>
      <c r="AR401" s="1"/>
      <c r="AS401" s="1"/>
      <c r="AT401" s="1"/>
      <c r="AU401" s="1"/>
      <c r="AV401" s="1"/>
      <c r="AW401" s="1"/>
      <c r="AX401" s="1"/>
      <c r="AY401" s="2"/>
      <c r="AZ401" s="2"/>
      <c r="BA401" s="1"/>
      <c r="BB401" s="1"/>
      <c r="BC401" s="1"/>
      <c r="BD401" s="1"/>
      <c r="BE401" s="1"/>
      <c r="BF401" s="1"/>
      <c r="BG401" s="1"/>
      <c r="BH401" s="1"/>
      <c r="BI401" s="1"/>
      <c r="BJ401" s="1"/>
      <c r="BK401" s="1"/>
      <c r="BL401" s="2"/>
      <c r="BM401" s="2"/>
      <c r="BN401" s="2"/>
      <c r="BO401" s="2"/>
      <c r="BP401" s="2"/>
      <c r="BQ401" s="2"/>
      <c r="BR401" s="2"/>
      <c r="BS401" s="2"/>
      <c r="BT401" s="2"/>
      <c r="BU401" s="1"/>
      <c r="BV401" s="2"/>
      <c r="BW401" s="2"/>
      <c r="BX401" s="2"/>
      <c r="BY401" s="2"/>
      <c r="BZ401" s="2"/>
      <c r="CA401" s="2"/>
      <c r="CB401" s="2"/>
      <c r="CC401" s="2"/>
      <c r="CD401" s="2"/>
      <c r="CE401" s="2"/>
      <c r="CF401" s="2"/>
      <c r="CH401" s="2"/>
      <c r="CI401" s="2"/>
      <c r="CJ401" s="2"/>
      <c r="CK401" s="2"/>
      <c r="CL401" s="2"/>
      <c r="CM401" s="2"/>
      <c r="CN401" s="2"/>
      <c r="CO401" s="2"/>
      <c r="CP401" s="2"/>
      <c r="CQ401" s="2"/>
      <c r="CR401" s="5" t="s">
        <v>113</v>
      </c>
    </row>
    <row r="402" spans="1:96" s="503" customFormat="1" ht="45" customHeight="1">
      <c r="A402" s="288">
        <v>2400671137</v>
      </c>
      <c r="B402" s="285" t="s">
        <v>2391</v>
      </c>
      <c r="C402" s="284" t="s">
        <v>2392</v>
      </c>
      <c r="D402" s="283">
        <v>45511</v>
      </c>
      <c r="E402" s="284" t="s">
        <v>780</v>
      </c>
      <c r="F402" s="284" t="s">
        <v>100</v>
      </c>
      <c r="G402" s="282" t="s">
        <v>2393</v>
      </c>
      <c r="H402" s="281"/>
      <c r="I402" s="281"/>
      <c r="J402" s="282" t="s">
        <v>258</v>
      </c>
      <c r="K402" s="285" t="s">
        <v>470</v>
      </c>
      <c r="L402" s="288" t="s">
        <v>104</v>
      </c>
      <c r="M402" s="314">
        <v>45519</v>
      </c>
      <c r="N402" s="288" t="s">
        <v>138</v>
      </c>
      <c r="O402" s="285" t="s">
        <v>2066</v>
      </c>
      <c r="P402" s="284" t="s">
        <v>2394</v>
      </c>
      <c r="Q402" s="284" t="s">
        <v>2395</v>
      </c>
      <c r="R402" s="284" t="s">
        <v>109</v>
      </c>
      <c r="S402" s="288" t="str">
        <f t="shared" si="55"/>
        <v>N/D</v>
      </c>
      <c r="T402" s="289" t="str">
        <f t="shared" si="56"/>
        <v>N/D</v>
      </c>
      <c r="U402" s="290" t="str">
        <f t="shared" si="54"/>
        <v>N/D</v>
      </c>
      <c r="V402" s="284"/>
      <c r="W402" s="284"/>
      <c r="X402" s="284"/>
      <c r="Y402" s="284"/>
      <c r="Z402" s="1229"/>
      <c r="AA402" s="678"/>
      <c r="AB402" s="678" t="s">
        <v>2396</v>
      </c>
      <c r="AC402" s="284" t="s">
        <v>2397</v>
      </c>
      <c r="AD402" s="284" t="s">
        <v>2398</v>
      </c>
      <c r="AE402" s="284"/>
      <c r="AF402" s="284" t="s">
        <v>2399</v>
      </c>
      <c r="AG402" s="289">
        <v>46013</v>
      </c>
      <c r="AH402" s="288"/>
      <c r="AI402" s="288"/>
      <c r="AJ402" s="289">
        <v>46021</v>
      </c>
      <c r="AK402" s="284"/>
      <c r="AL402" s="284"/>
      <c r="AM402" s="288"/>
      <c r="AN402" s="288"/>
      <c r="AO402" s="288" t="s">
        <v>124</v>
      </c>
      <c r="AP402" s="288"/>
      <c r="AQ402" s="288" t="s">
        <v>143</v>
      </c>
      <c r="AR402" s="288"/>
      <c r="AS402" s="288" t="s">
        <v>143</v>
      </c>
      <c r="AT402" s="288" t="s">
        <v>143</v>
      </c>
      <c r="AU402" s="288"/>
      <c r="AV402" s="288"/>
      <c r="AW402" s="288"/>
      <c r="AX402" s="288"/>
      <c r="AY402" s="288"/>
      <c r="AZ402" s="288"/>
      <c r="BA402" s="288"/>
      <c r="BB402" s="288"/>
      <c r="BC402" s="288"/>
      <c r="BD402" s="288"/>
      <c r="BE402" s="288"/>
      <c r="BF402" s="288"/>
      <c r="BG402" s="288"/>
      <c r="BH402" s="288"/>
      <c r="BI402" s="288"/>
      <c r="BJ402" s="288"/>
      <c r="BK402" s="288"/>
      <c r="BL402" s="288"/>
      <c r="BM402" s="288"/>
      <c r="BN402" s="288"/>
      <c r="BO402" s="288"/>
      <c r="BP402" s="288"/>
      <c r="BQ402" s="288"/>
      <c r="BR402" s="288"/>
      <c r="BS402" s="288"/>
      <c r="BT402" s="288"/>
      <c r="BU402" s="288"/>
      <c r="BV402" s="288"/>
      <c r="BW402" s="288"/>
      <c r="BX402" s="288"/>
      <c r="BY402" s="288"/>
      <c r="BZ402" s="288"/>
      <c r="CA402" s="288"/>
      <c r="CB402" s="288"/>
      <c r="CC402" s="288"/>
      <c r="CD402" s="288"/>
      <c r="CE402" s="288"/>
      <c r="CF402" s="288"/>
      <c r="CG402" s="284"/>
      <c r="CH402" s="288"/>
      <c r="CI402" s="288"/>
      <c r="CJ402" s="288"/>
      <c r="CK402" s="288" t="s">
        <v>143</v>
      </c>
      <c r="CL402" s="288"/>
      <c r="CM402" s="288"/>
      <c r="CN402" s="288"/>
      <c r="CO402" s="288"/>
      <c r="CP402" s="288"/>
      <c r="CQ402" s="288"/>
      <c r="CR402" s="288" t="s">
        <v>125</v>
      </c>
    </row>
    <row r="403" spans="1:96" ht="66.650000000000006" customHeight="1">
      <c r="A403" s="22">
        <v>2100265991</v>
      </c>
      <c r="B403" s="49" t="s">
        <v>2400</v>
      </c>
      <c r="C403" s="19" t="s">
        <v>906</v>
      </c>
      <c r="D403" s="18">
        <v>44253</v>
      </c>
      <c r="E403" s="1" t="s">
        <v>100</v>
      </c>
      <c r="F403" s="1" t="s">
        <v>122</v>
      </c>
      <c r="G403" s="19" t="s">
        <v>2401</v>
      </c>
      <c r="H403" s="49"/>
      <c r="I403" s="49"/>
      <c r="J403" s="19" t="s">
        <v>215</v>
      </c>
      <c r="K403" s="135" t="s">
        <v>163</v>
      </c>
      <c r="L403" s="3" t="s">
        <v>104</v>
      </c>
      <c r="M403" s="45"/>
      <c r="N403" s="1" t="s">
        <v>138</v>
      </c>
      <c r="O403" s="135" t="s">
        <v>2255</v>
      </c>
      <c r="P403" s="1" t="s">
        <v>2402</v>
      </c>
      <c r="Q403" s="1" t="s">
        <v>2403</v>
      </c>
      <c r="R403" s="3" t="s">
        <v>123</v>
      </c>
      <c r="S403" s="40" t="str">
        <f t="shared" si="55"/>
        <v>N/D</v>
      </c>
      <c r="T403" s="7" t="str">
        <f t="shared" si="56"/>
        <v>N/D</v>
      </c>
      <c r="U403" s="342" t="str">
        <f t="shared" si="54"/>
        <v>N/D</v>
      </c>
      <c r="V403" s="1"/>
      <c r="W403" s="1"/>
      <c r="X403" s="1"/>
      <c r="Y403" s="1"/>
      <c r="Z403" s="1183"/>
      <c r="AA403" s="1"/>
      <c r="AB403" s="135" t="s">
        <v>2404</v>
      </c>
      <c r="AC403" s="1"/>
      <c r="AD403" s="1"/>
      <c r="AE403" s="1"/>
      <c r="AF403" s="1" t="s">
        <v>563</v>
      </c>
      <c r="AG403" s="40"/>
      <c r="AH403" s="40"/>
      <c r="AI403" s="40"/>
      <c r="AJ403" s="40"/>
      <c r="AK403" s="1"/>
      <c r="AL403" s="1"/>
      <c r="AM403" s="40"/>
      <c r="AN403" s="40"/>
      <c r="AO403" s="40"/>
      <c r="AP403" s="40"/>
      <c r="AQ403" s="1" t="s">
        <v>124</v>
      </c>
      <c r="AR403" s="1"/>
      <c r="AS403" s="1" t="s">
        <v>124</v>
      </c>
      <c r="AT403" s="1" t="s">
        <v>124</v>
      </c>
      <c r="AU403" s="1"/>
      <c r="AV403" s="1"/>
      <c r="AW403" s="1"/>
      <c r="AX403" s="1"/>
      <c r="AY403" s="1"/>
      <c r="AZ403" s="1"/>
      <c r="BA403" s="1"/>
      <c r="BB403" s="1"/>
      <c r="BC403" s="1"/>
      <c r="BD403" s="1"/>
      <c r="BE403" s="1"/>
      <c r="BF403" s="1" t="s">
        <v>124</v>
      </c>
      <c r="BG403" s="1"/>
      <c r="BH403" s="1"/>
      <c r="BI403" s="1"/>
      <c r="BJ403" s="1"/>
      <c r="BK403" s="1"/>
      <c r="BL403" s="1" t="s">
        <v>124</v>
      </c>
      <c r="BM403" s="1"/>
      <c r="BN403" s="1"/>
      <c r="BO403" s="1"/>
      <c r="BP403" s="1"/>
      <c r="BQ403" s="1"/>
      <c r="BR403" s="1"/>
      <c r="BS403" s="1"/>
      <c r="BT403" s="1"/>
      <c r="BU403" s="1" t="s">
        <v>124</v>
      </c>
      <c r="BV403" s="1"/>
      <c r="BW403" s="1"/>
      <c r="BX403" s="1"/>
      <c r="BY403" s="1"/>
      <c r="BZ403" s="1"/>
      <c r="CA403" s="1"/>
      <c r="CB403" s="1"/>
      <c r="CC403" s="1"/>
      <c r="CD403" s="1"/>
      <c r="CE403" s="1"/>
      <c r="CF403" s="1"/>
      <c r="CG403" s="1"/>
      <c r="CH403" s="1"/>
      <c r="CI403" s="1"/>
      <c r="CJ403" s="1"/>
      <c r="CK403" s="1"/>
      <c r="CL403" s="1"/>
      <c r="CM403" s="1"/>
      <c r="CN403" s="1"/>
      <c r="CO403" s="1"/>
      <c r="CP403" s="1"/>
      <c r="CQ403" s="1"/>
      <c r="CR403" s="40" t="s">
        <v>113</v>
      </c>
    </row>
    <row r="404" spans="1:96" s="302" customFormat="1" ht="84" customHeight="1">
      <c r="A404" s="22">
        <v>2200071663</v>
      </c>
      <c r="B404" s="49" t="s">
        <v>2405</v>
      </c>
      <c r="C404" s="19" t="s">
        <v>2406</v>
      </c>
      <c r="D404" s="18">
        <v>44593</v>
      </c>
      <c r="E404" s="1" t="s">
        <v>100</v>
      </c>
      <c r="F404" s="1" t="s">
        <v>122</v>
      </c>
      <c r="G404" s="19" t="s">
        <v>2407</v>
      </c>
      <c r="H404" s="49"/>
      <c r="I404" s="49"/>
      <c r="J404" s="19" t="s">
        <v>242</v>
      </c>
      <c r="K404" s="135" t="s">
        <v>103</v>
      </c>
      <c r="L404" s="3" t="s">
        <v>104</v>
      </c>
      <c r="M404" s="45"/>
      <c r="N404" s="1" t="s">
        <v>138</v>
      </c>
      <c r="O404" s="135" t="s">
        <v>184</v>
      </c>
      <c r="P404" s="1" t="s">
        <v>2408</v>
      </c>
      <c r="Q404" s="1" t="s">
        <v>2409</v>
      </c>
      <c r="R404" s="1" t="s">
        <v>142</v>
      </c>
      <c r="S404" s="5" t="str">
        <f t="shared" si="55"/>
        <v>N/D</v>
      </c>
      <c r="T404" s="6" t="str">
        <f t="shared" si="56"/>
        <v>N/D</v>
      </c>
      <c r="U404" s="224" t="str">
        <f t="shared" si="54"/>
        <v>N/D</v>
      </c>
      <c r="V404" s="2"/>
      <c r="W404" s="2"/>
      <c r="X404" s="2"/>
      <c r="Y404" s="2"/>
      <c r="Z404" s="1155" t="s">
        <v>2410</v>
      </c>
      <c r="AA404" s="2"/>
      <c r="AB404" s="135" t="s">
        <v>2411</v>
      </c>
      <c r="AC404" s="2"/>
      <c r="AD404" s="2"/>
      <c r="AE404" s="2"/>
      <c r="AF404" s="2"/>
      <c r="AG404" s="5"/>
      <c r="AH404" s="5"/>
      <c r="AI404" s="5"/>
      <c r="AJ404" s="5"/>
      <c r="AK404" s="2"/>
      <c r="AL404" s="2"/>
      <c r="AM404" s="5"/>
      <c r="AN404" s="5"/>
      <c r="AO404" s="5"/>
      <c r="AP404" s="5"/>
      <c r="AQ404" s="1"/>
      <c r="AR404" s="1"/>
      <c r="AS404" s="1"/>
      <c r="AT404" s="1"/>
      <c r="AU404" s="1"/>
      <c r="AV404" s="1"/>
      <c r="AW404" s="1"/>
      <c r="AX404" s="1"/>
      <c r="AY404" s="2"/>
      <c r="AZ404" s="2"/>
      <c r="BA404" s="1"/>
      <c r="BB404" s="1"/>
      <c r="BC404" s="1"/>
      <c r="BD404" s="1"/>
      <c r="BE404" s="1"/>
      <c r="BF404" s="1"/>
      <c r="BG404" s="1"/>
      <c r="BH404" s="1"/>
      <c r="BI404" s="1"/>
      <c r="BJ404" s="1"/>
      <c r="BK404" s="1"/>
      <c r="BL404" s="2"/>
      <c r="BM404" s="2"/>
      <c r="BN404" s="2"/>
      <c r="BO404" s="2"/>
      <c r="BP404" s="2"/>
      <c r="BQ404" s="2"/>
      <c r="BR404" s="2"/>
      <c r="BS404" s="2"/>
      <c r="BT404" s="2"/>
      <c r="BU404" s="1"/>
      <c r="BV404" s="2"/>
      <c r="BW404" s="2"/>
      <c r="BX404" s="2"/>
      <c r="BY404" s="2"/>
      <c r="BZ404" s="2"/>
      <c r="CA404" s="2"/>
      <c r="CB404" s="2"/>
      <c r="CC404" s="2"/>
      <c r="CD404" s="2"/>
      <c r="CE404" s="2"/>
      <c r="CF404" s="2"/>
      <c r="CG404" s="2"/>
      <c r="CH404" s="2"/>
      <c r="CI404" s="2"/>
      <c r="CJ404" s="2"/>
      <c r="CK404" s="2"/>
      <c r="CL404" s="2"/>
      <c r="CM404" s="2"/>
      <c r="CN404" s="2"/>
      <c r="CO404" s="2"/>
      <c r="CP404" s="2"/>
      <c r="CQ404" s="2"/>
      <c r="CR404" s="5" t="s">
        <v>113</v>
      </c>
    </row>
    <row r="405" spans="1:96" ht="36" customHeight="1">
      <c r="A405" s="5">
        <v>2400687426</v>
      </c>
      <c r="B405" s="48" t="s">
        <v>2412</v>
      </c>
      <c r="C405" s="2" t="s">
        <v>2413</v>
      </c>
      <c r="D405" s="18">
        <v>45520</v>
      </c>
      <c r="E405" s="1" t="s">
        <v>100</v>
      </c>
      <c r="F405" s="1" t="s">
        <v>122</v>
      </c>
      <c r="G405" s="21" t="s">
        <v>2414</v>
      </c>
      <c r="J405" s="21" t="s">
        <v>162</v>
      </c>
      <c r="K405" s="48" t="s">
        <v>399</v>
      </c>
      <c r="L405" s="5" t="s">
        <v>104</v>
      </c>
      <c r="M405" s="47">
        <v>45525</v>
      </c>
      <c r="N405" s="5" t="s">
        <v>138</v>
      </c>
      <c r="O405" s="48" t="s">
        <v>334</v>
      </c>
      <c r="P405" s="2" t="s">
        <v>2415</v>
      </c>
      <c r="Q405" s="2" t="s">
        <v>122</v>
      </c>
      <c r="R405" s="2" t="s">
        <v>123</v>
      </c>
      <c r="S405" s="5" t="str">
        <f t="shared" si="55"/>
        <v>N/D</v>
      </c>
      <c r="T405" s="6" t="str">
        <f t="shared" si="56"/>
        <v>N/D</v>
      </c>
      <c r="U405" s="224" t="str">
        <f t="shared" si="54"/>
        <v>N/D</v>
      </c>
      <c r="Z405" s="1155" t="s">
        <v>2416</v>
      </c>
      <c r="AH405" s="5"/>
      <c r="AN405" s="5"/>
      <c r="AO405" s="5" t="s">
        <v>124</v>
      </c>
      <c r="AQ405" s="5" t="s">
        <v>143</v>
      </c>
      <c r="CR405" s="5" t="s">
        <v>125</v>
      </c>
    </row>
    <row r="406" spans="1:96" ht="37.4" customHeight="1">
      <c r="A406" s="492">
        <v>2500229825</v>
      </c>
      <c r="B406" s="493" t="s">
        <v>2412</v>
      </c>
      <c r="C406" s="494" t="s">
        <v>2413</v>
      </c>
      <c r="D406" s="553">
        <v>45667</v>
      </c>
      <c r="E406" s="496" t="s">
        <v>100</v>
      </c>
      <c r="F406" s="494" t="s">
        <v>122</v>
      </c>
      <c r="G406" s="497" t="s">
        <v>2417</v>
      </c>
      <c r="H406" s="1139"/>
      <c r="I406" s="1139"/>
      <c r="J406" s="497" t="s">
        <v>162</v>
      </c>
      <c r="K406" s="493" t="s">
        <v>399</v>
      </c>
      <c r="L406" s="492" t="s">
        <v>104</v>
      </c>
      <c r="M406" s="498">
        <v>45747</v>
      </c>
      <c r="N406" s="492" t="s">
        <v>138</v>
      </c>
      <c r="O406" s="48" t="s">
        <v>334</v>
      </c>
      <c r="P406" s="494" t="s">
        <v>2418</v>
      </c>
      <c r="Q406" s="494" t="s">
        <v>122</v>
      </c>
      <c r="R406" s="494" t="s">
        <v>123</v>
      </c>
      <c r="S406" s="492" t="str">
        <f t="shared" si="55"/>
        <v>BAIXADA</v>
      </c>
      <c r="T406" s="495" t="str">
        <f t="shared" si="56"/>
        <v>BANCO BRADESCO S.A.</v>
      </c>
      <c r="U406" s="499">
        <f t="shared" si="54"/>
        <v>0.33333333333333331</v>
      </c>
      <c r="V406" s="494"/>
      <c r="W406" s="494"/>
      <c r="X406" s="494"/>
      <c r="Y406" s="494"/>
      <c r="Z406" s="1155" t="s">
        <v>2416</v>
      </c>
      <c r="AA406" s="494"/>
      <c r="AB406" s="493"/>
      <c r="AC406" s="494"/>
      <c r="AD406" s="494"/>
      <c r="AE406" s="494"/>
      <c r="AF406" s="494"/>
      <c r="AG406" s="492"/>
      <c r="AH406" s="694"/>
      <c r="AI406" s="492"/>
      <c r="AJ406" s="492"/>
      <c r="AK406" s="494"/>
      <c r="AL406" s="494"/>
      <c r="AM406" s="492"/>
      <c r="AN406" s="492"/>
      <c r="AO406" s="492" t="s">
        <v>124</v>
      </c>
      <c r="AP406" s="492"/>
      <c r="AQ406" s="492"/>
      <c r="AR406" s="492"/>
      <c r="AS406" s="492"/>
      <c r="AT406" s="492" t="s">
        <v>143</v>
      </c>
      <c r="AU406" s="492"/>
      <c r="AV406" s="492"/>
      <c r="AW406" s="492"/>
      <c r="AX406" s="492"/>
      <c r="AY406" s="492"/>
      <c r="AZ406" s="492"/>
      <c r="BA406" s="492" t="s">
        <v>143</v>
      </c>
      <c r="BB406" s="492" t="s">
        <v>143</v>
      </c>
      <c r="BC406" s="492"/>
      <c r="BD406" s="492"/>
      <c r="BE406" s="492"/>
      <c r="BF406" s="492"/>
      <c r="BG406" s="492"/>
      <c r="BH406" s="492"/>
      <c r="BI406" s="492"/>
      <c r="BJ406" s="492"/>
      <c r="BK406" s="492"/>
      <c r="BL406" s="492"/>
      <c r="BM406" s="492"/>
      <c r="BN406" s="492"/>
      <c r="BO406" s="492"/>
      <c r="BP406" s="492"/>
      <c r="BQ406" s="492"/>
      <c r="BR406" s="492"/>
      <c r="BS406" s="492" t="s">
        <v>143</v>
      </c>
      <c r="BT406" s="492"/>
      <c r="BU406" s="492"/>
      <c r="BV406" s="492"/>
      <c r="BW406" s="492" t="s">
        <v>143</v>
      </c>
      <c r="BX406" s="492" t="s">
        <v>143</v>
      </c>
      <c r="BY406" s="492"/>
      <c r="BZ406" s="492"/>
      <c r="CA406" s="492" t="s">
        <v>143</v>
      </c>
      <c r="CB406" s="492"/>
      <c r="CC406" s="492"/>
      <c r="CD406" s="492" t="s">
        <v>143</v>
      </c>
      <c r="CE406" s="492"/>
      <c r="CF406" s="492"/>
      <c r="CG406" s="494" t="s">
        <v>2419</v>
      </c>
      <c r="CH406" s="492"/>
      <c r="CI406" s="492"/>
      <c r="CJ406" s="492"/>
      <c r="CK406" s="492" t="s">
        <v>143</v>
      </c>
      <c r="CL406" s="492"/>
      <c r="CM406" s="492"/>
      <c r="CN406" s="492"/>
      <c r="CO406" s="492"/>
      <c r="CP406" s="492"/>
      <c r="CQ406" s="492"/>
      <c r="CR406" s="492" t="s">
        <v>125</v>
      </c>
    </row>
    <row r="407" spans="1:96" s="288" customFormat="1" ht="33.65" customHeight="1">
      <c r="A407" s="22">
        <v>2000685760</v>
      </c>
      <c r="B407" s="49" t="s">
        <v>2420</v>
      </c>
      <c r="C407" s="20" t="s">
        <v>115</v>
      </c>
      <c r="D407" s="18">
        <v>44111</v>
      </c>
      <c r="E407" s="1" t="s">
        <v>116</v>
      </c>
      <c r="F407" s="1" t="s">
        <v>507</v>
      </c>
      <c r="G407" s="19" t="s">
        <v>2421</v>
      </c>
      <c r="H407" s="49"/>
      <c r="I407" s="49"/>
      <c r="J407" s="19" t="s">
        <v>284</v>
      </c>
      <c r="K407" s="135" t="s">
        <v>429</v>
      </c>
      <c r="L407" s="3" t="s">
        <v>104</v>
      </c>
      <c r="M407" s="45"/>
      <c r="N407" s="1" t="s">
        <v>105</v>
      </c>
      <c r="O407" s="135" t="s">
        <v>509</v>
      </c>
      <c r="P407" s="1" t="s">
        <v>2422</v>
      </c>
      <c r="Q407" s="1" t="s">
        <v>202</v>
      </c>
      <c r="R407" s="3" t="s">
        <v>142</v>
      </c>
      <c r="S407" s="5" t="str">
        <f t="shared" si="55"/>
        <v>N/D</v>
      </c>
      <c r="T407" s="6" t="str">
        <f t="shared" si="56"/>
        <v>N/D</v>
      </c>
      <c r="U407" s="224" t="str">
        <f t="shared" si="54"/>
        <v>N/D</v>
      </c>
      <c r="V407" s="2"/>
      <c r="W407" s="2"/>
      <c r="X407" s="2"/>
      <c r="Y407" s="2"/>
      <c r="Z407" s="1155"/>
      <c r="AA407" s="2"/>
      <c r="AB407" s="48"/>
      <c r="AC407" s="2"/>
      <c r="AD407" s="2"/>
      <c r="AE407" s="2"/>
      <c r="AF407" s="2"/>
      <c r="AG407" s="5"/>
      <c r="AH407" s="5"/>
      <c r="AI407" s="5"/>
      <c r="AJ407" s="5"/>
      <c r="AK407" s="2"/>
      <c r="AL407" s="2"/>
      <c r="AM407" s="5"/>
      <c r="AN407" s="5"/>
      <c r="AO407" s="5"/>
      <c r="AP407" s="5"/>
      <c r="AQ407" s="1"/>
      <c r="AR407" s="1"/>
      <c r="AS407" s="1" t="s">
        <v>124</v>
      </c>
      <c r="AT407" s="1"/>
      <c r="AU407" s="1" t="s">
        <v>124</v>
      </c>
      <c r="AV407" s="1"/>
      <c r="AW407" s="1"/>
      <c r="AX407" s="1"/>
      <c r="AY407" s="1" t="s">
        <v>124</v>
      </c>
      <c r="AZ407" s="2"/>
      <c r="BA407" s="1"/>
      <c r="BB407" s="1"/>
      <c r="BC407" s="1"/>
      <c r="BD407" s="1"/>
      <c r="BE407" s="1"/>
      <c r="BF407" s="1"/>
      <c r="BG407" s="1"/>
      <c r="BH407" s="1"/>
      <c r="BI407" s="1"/>
      <c r="BJ407" s="1"/>
      <c r="BK407" s="1"/>
      <c r="BL407" s="2"/>
      <c r="BM407" s="2"/>
      <c r="BN407" s="2"/>
      <c r="BO407" s="2"/>
      <c r="BP407" s="2"/>
      <c r="BQ407" s="2"/>
      <c r="BR407" s="2"/>
      <c r="BS407" s="2"/>
      <c r="BT407" s="2"/>
      <c r="BU407" s="2" t="s">
        <v>124</v>
      </c>
      <c r="BV407" s="2"/>
      <c r="BW407" s="2"/>
      <c r="BX407" s="2"/>
      <c r="BY407" s="2"/>
      <c r="BZ407" s="2"/>
      <c r="CA407" s="2"/>
      <c r="CB407" s="2"/>
      <c r="CC407" s="2"/>
      <c r="CD407" s="2"/>
      <c r="CE407" s="2"/>
      <c r="CF407" s="2" t="s">
        <v>124</v>
      </c>
      <c r="CG407" s="2"/>
      <c r="CH407" s="2"/>
      <c r="CI407" s="2"/>
      <c r="CJ407" s="2"/>
      <c r="CK407" s="2"/>
      <c r="CL407" s="2"/>
      <c r="CM407" s="2"/>
      <c r="CN407" s="2"/>
      <c r="CO407" s="2"/>
      <c r="CP407" s="2"/>
      <c r="CQ407" s="2"/>
      <c r="CR407" s="5" t="s">
        <v>113</v>
      </c>
    </row>
    <row r="408" spans="1:96" ht="45" customHeight="1">
      <c r="A408" s="492">
        <v>2600117875</v>
      </c>
      <c r="B408" s="493" t="s">
        <v>2423</v>
      </c>
      <c r="C408" s="494" t="s">
        <v>2424</v>
      </c>
      <c r="D408" s="553">
        <v>46071</v>
      </c>
      <c r="E408" s="496" t="s">
        <v>2425</v>
      </c>
      <c r="F408" s="494" t="s">
        <v>2426</v>
      </c>
      <c r="G408" s="497" t="s">
        <v>2427</v>
      </c>
      <c r="H408" s="1139" t="s">
        <v>257</v>
      </c>
      <c r="I408" s="1139"/>
      <c r="J408" s="497" t="s">
        <v>118</v>
      </c>
      <c r="K408" s="493" t="s">
        <v>1552</v>
      </c>
      <c r="L408" s="492" t="s">
        <v>104</v>
      </c>
      <c r="M408" s="498">
        <v>46076</v>
      </c>
      <c r="N408" s="492" t="s">
        <v>105</v>
      </c>
      <c r="O408" s="493" t="s">
        <v>2428</v>
      </c>
      <c r="P408" s="494" t="s">
        <v>680</v>
      </c>
      <c r="Q408" s="494" t="s">
        <v>122</v>
      </c>
      <c r="R408" s="494" t="s">
        <v>123</v>
      </c>
      <c r="S408" s="492" t="str">
        <f t="shared" si="55"/>
        <v>N</v>
      </c>
      <c r="T408" s="495" t="str">
        <f t="shared" si="56"/>
        <v>-</v>
      </c>
      <c r="U408" s="499">
        <f t="shared" si="54"/>
        <v>0.64583333333333337</v>
      </c>
      <c r="V408" s="494"/>
      <c r="W408" s="494"/>
      <c r="X408" s="494"/>
      <c r="Y408" s="494"/>
      <c r="Z408" s="1291"/>
      <c r="AA408" s="494"/>
      <c r="AB408" s="493"/>
      <c r="AC408" s="494"/>
      <c r="AD408" s="494"/>
      <c r="AE408" s="494"/>
      <c r="AF408" s="494"/>
      <c r="AG408" s="492"/>
      <c r="AH408" s="694"/>
      <c r="AI408" s="492"/>
      <c r="AJ408" s="492"/>
      <c r="AK408" s="494"/>
      <c r="AL408" s="494"/>
      <c r="AM408" s="492"/>
      <c r="AN408" s="694"/>
      <c r="AO408" s="492" t="s">
        <v>124</v>
      </c>
      <c r="AP408" s="492"/>
      <c r="AQ408" s="492"/>
      <c r="AR408" s="492"/>
      <c r="AS408" s="492"/>
      <c r="AT408" s="492"/>
      <c r="AU408" s="492"/>
      <c r="AV408" s="492"/>
      <c r="AW408" s="492"/>
      <c r="AX408" s="492"/>
      <c r="AY408" s="492"/>
      <c r="AZ408" s="492"/>
      <c r="BA408" s="492"/>
      <c r="BB408" s="492"/>
      <c r="BC408" s="492"/>
      <c r="BD408" s="492"/>
      <c r="BE408" s="492"/>
      <c r="BF408" s="492"/>
      <c r="BG408" s="492"/>
      <c r="BH408" s="492"/>
      <c r="BI408" s="492"/>
      <c r="BJ408" s="492"/>
      <c r="BK408" s="492"/>
      <c r="BL408" s="492"/>
      <c r="BM408" s="492"/>
      <c r="BN408" s="492"/>
      <c r="BO408" s="492"/>
      <c r="BP408" s="492"/>
      <c r="BQ408" s="492"/>
      <c r="BR408" s="492"/>
      <c r="BS408" s="492"/>
      <c r="BT408" s="492"/>
      <c r="BU408" s="492"/>
      <c r="BV408" s="492"/>
      <c r="BW408" s="492"/>
      <c r="BX408" s="492"/>
      <c r="BY408" s="492"/>
      <c r="BZ408" s="492"/>
      <c r="CA408" s="492"/>
      <c r="CB408" s="492"/>
      <c r="CC408" s="492"/>
      <c r="CD408" s="492"/>
      <c r="CE408" s="492"/>
      <c r="CF408" s="492"/>
      <c r="CG408" s="494"/>
      <c r="CH408" s="492"/>
      <c r="CI408" s="492"/>
      <c r="CJ408" s="492"/>
      <c r="CK408" s="492"/>
      <c r="CL408" s="492"/>
      <c r="CM408" s="492"/>
      <c r="CN408" s="492"/>
      <c r="CO408" s="492"/>
      <c r="CP408" s="492"/>
      <c r="CQ408" s="492"/>
      <c r="CR408" s="492" t="s">
        <v>125</v>
      </c>
    </row>
    <row r="409" spans="1:96" s="492" customFormat="1" ht="93" customHeight="1">
      <c r="A409" s="492">
        <v>2500498173</v>
      </c>
      <c r="B409" s="493" t="s">
        <v>2429</v>
      </c>
      <c r="C409" s="494" t="s">
        <v>2430</v>
      </c>
      <c r="D409" s="553">
        <v>45832</v>
      </c>
      <c r="E409" s="496" t="s">
        <v>100</v>
      </c>
      <c r="F409" s="496" t="s">
        <v>122</v>
      </c>
      <c r="G409" s="497" t="s">
        <v>2431</v>
      </c>
      <c r="H409" s="1139"/>
      <c r="I409" s="1139"/>
      <c r="J409" s="497" t="s">
        <v>250</v>
      </c>
      <c r="K409" s="493" t="s">
        <v>103</v>
      </c>
      <c r="L409" s="492" t="s">
        <v>104</v>
      </c>
      <c r="M409" s="498">
        <v>45834</v>
      </c>
      <c r="N409" s="492" t="s">
        <v>138</v>
      </c>
      <c r="O409" s="493" t="s">
        <v>291</v>
      </c>
      <c r="P409" s="494" t="s">
        <v>2432</v>
      </c>
      <c r="Q409" s="494" t="s">
        <v>122</v>
      </c>
      <c r="R409" s="494" t="s">
        <v>123</v>
      </c>
      <c r="S409" s="492" t="str">
        <f t="shared" si="55"/>
        <v>N</v>
      </c>
      <c r="T409" s="495">
        <f t="shared" si="56"/>
        <v>0</v>
      </c>
      <c r="U409" s="499">
        <f t="shared" si="54"/>
        <v>0.44097222222222227</v>
      </c>
      <c r="V409" s="494"/>
      <c r="W409" s="494"/>
      <c r="X409" s="494"/>
      <c r="Y409" s="494"/>
      <c r="Z409" s="1154" t="s">
        <v>150</v>
      </c>
      <c r="AA409" s="494"/>
      <c r="AB409" s="493"/>
      <c r="AC409" s="494"/>
      <c r="AD409" s="494"/>
      <c r="AE409" s="494"/>
      <c r="AF409" s="494"/>
      <c r="AH409" s="778"/>
      <c r="AK409" s="494"/>
      <c r="AL409" s="494"/>
      <c r="AN409" s="694"/>
      <c r="AO409" s="492" t="s">
        <v>124</v>
      </c>
      <c r="AQ409" s="492" t="s">
        <v>417</v>
      </c>
      <c r="AS409" s="492" t="s">
        <v>124</v>
      </c>
      <c r="AT409" s="492" t="s">
        <v>417</v>
      </c>
      <c r="BH409" s="492" t="s">
        <v>417</v>
      </c>
      <c r="BL409" s="492" t="s">
        <v>417</v>
      </c>
      <c r="CG409" s="494"/>
      <c r="CR409" s="492" t="s">
        <v>125</v>
      </c>
    </row>
    <row r="410" spans="1:96" s="502" customFormat="1" ht="45" customHeight="1">
      <c r="A410" s="492">
        <v>2500523400</v>
      </c>
      <c r="B410" s="493" t="s">
        <v>2429</v>
      </c>
      <c r="C410" s="494" t="s">
        <v>2430</v>
      </c>
      <c r="D410" s="553">
        <v>45832</v>
      </c>
      <c r="E410" s="496" t="s">
        <v>100</v>
      </c>
      <c r="F410" s="496" t="s">
        <v>122</v>
      </c>
      <c r="G410" s="497" t="s">
        <v>2433</v>
      </c>
      <c r="H410" s="1139"/>
      <c r="I410" s="1139"/>
      <c r="J410" s="497" t="s">
        <v>250</v>
      </c>
      <c r="K410" s="493" t="s">
        <v>103</v>
      </c>
      <c r="L410" s="492" t="s">
        <v>104</v>
      </c>
      <c r="M410" s="498">
        <v>45845</v>
      </c>
      <c r="N410" s="492" t="s">
        <v>138</v>
      </c>
      <c r="O410" s="493" t="s">
        <v>291</v>
      </c>
      <c r="P410" s="494" t="s">
        <v>2434</v>
      </c>
      <c r="Q410" s="494" t="s">
        <v>122</v>
      </c>
      <c r="R410" s="494" t="s">
        <v>123</v>
      </c>
      <c r="S410" s="492" t="str">
        <f t="shared" si="55"/>
        <v>N/D</v>
      </c>
      <c r="T410" s="495" t="str">
        <f t="shared" si="56"/>
        <v>N/D</v>
      </c>
      <c r="U410" s="499" t="str">
        <f t="shared" si="54"/>
        <v>N/D</v>
      </c>
      <c r="V410" s="494"/>
      <c r="W410" s="494"/>
      <c r="X410" s="494"/>
      <c r="Y410" s="494"/>
      <c r="Z410" s="1154" t="s">
        <v>150</v>
      </c>
      <c r="AA410" s="494"/>
      <c r="AB410" s="493"/>
      <c r="AC410" s="494"/>
      <c r="AD410" s="494"/>
      <c r="AE410" s="494"/>
      <c r="AF410" s="494"/>
      <c r="AG410" s="492"/>
      <c r="AH410" s="778"/>
      <c r="AI410" s="492"/>
      <c r="AJ410" s="492"/>
      <c r="AK410" s="494"/>
      <c r="AL410" s="494"/>
      <c r="AM410" s="492"/>
      <c r="AN410" s="694"/>
      <c r="AO410" s="492" t="s">
        <v>124</v>
      </c>
      <c r="AP410" s="492"/>
      <c r="AQ410" s="492"/>
      <c r="AR410" s="492"/>
      <c r="AS410" s="492"/>
      <c r="AT410" s="492"/>
      <c r="AU410" s="492"/>
      <c r="AV410" s="492"/>
      <c r="AW410" s="492"/>
      <c r="AX410" s="492"/>
      <c r="AY410" s="492"/>
      <c r="AZ410" s="492"/>
      <c r="BA410" s="492"/>
      <c r="BB410" s="492"/>
      <c r="BC410" s="492"/>
      <c r="BD410" s="492"/>
      <c r="BE410" s="492"/>
      <c r="BF410" s="492"/>
      <c r="BG410" s="492"/>
      <c r="BH410" s="492"/>
      <c r="BI410" s="492"/>
      <c r="BJ410" s="492"/>
      <c r="BK410" s="492"/>
      <c r="BL410" s="492"/>
      <c r="BM410" s="492"/>
      <c r="BN410" s="492"/>
      <c r="BO410" s="492"/>
      <c r="BP410" s="492"/>
      <c r="BQ410" s="492"/>
      <c r="BR410" s="492"/>
      <c r="BS410" s="492"/>
      <c r="BT410" s="492"/>
      <c r="BU410" s="492"/>
      <c r="BV410" s="492"/>
      <c r="BW410" s="492"/>
      <c r="BX410" s="492"/>
      <c r="BY410" s="492"/>
      <c r="BZ410" s="492"/>
      <c r="CA410" s="492"/>
      <c r="CB410" s="492"/>
      <c r="CC410" s="492" t="s">
        <v>417</v>
      </c>
      <c r="CD410" s="492"/>
      <c r="CE410" s="492"/>
      <c r="CF410" s="492"/>
      <c r="CG410" s="494"/>
      <c r="CH410" s="492"/>
      <c r="CI410" s="492"/>
      <c r="CJ410" s="492"/>
      <c r="CK410" s="492"/>
      <c r="CL410" s="492"/>
      <c r="CM410" s="492"/>
      <c r="CN410" s="492"/>
      <c r="CO410" s="492"/>
      <c r="CP410" s="492"/>
      <c r="CQ410" s="492"/>
      <c r="CR410" s="492" t="s">
        <v>125</v>
      </c>
    </row>
    <row r="411" spans="1:96" s="288" customFormat="1" ht="44.9" customHeight="1">
      <c r="A411" s="22">
        <v>2100728233</v>
      </c>
      <c r="B411" s="50" t="s">
        <v>2435</v>
      </c>
      <c r="C411" s="19" t="s">
        <v>97</v>
      </c>
      <c r="D411" s="18">
        <v>44462</v>
      </c>
      <c r="E411" s="1" t="s">
        <v>127</v>
      </c>
      <c r="F411" s="1" t="s">
        <v>100</v>
      </c>
      <c r="G411" s="19" t="s">
        <v>2436</v>
      </c>
      <c r="H411" s="49"/>
      <c r="I411" s="49"/>
      <c r="J411" s="19" t="s">
        <v>385</v>
      </c>
      <c r="K411" s="135" t="s">
        <v>103</v>
      </c>
      <c r="L411" s="3" t="s">
        <v>104</v>
      </c>
      <c r="M411" s="45"/>
      <c r="N411" s="1" t="s">
        <v>105</v>
      </c>
      <c r="O411" s="135" t="s">
        <v>264</v>
      </c>
      <c r="P411" s="1" t="s">
        <v>2437</v>
      </c>
      <c r="Q411" s="1" t="s">
        <v>202</v>
      </c>
      <c r="R411" s="3" t="s">
        <v>123</v>
      </c>
      <c r="S411" s="5" t="str">
        <f t="shared" si="55"/>
        <v>N/D</v>
      </c>
      <c r="T411" s="6" t="str">
        <f t="shared" si="56"/>
        <v>N/D</v>
      </c>
      <c r="U411" s="224" t="str">
        <f t="shared" si="54"/>
        <v>N/D</v>
      </c>
      <c r="V411" s="2"/>
      <c r="W411" s="2"/>
      <c r="X411" s="2"/>
      <c r="Y411" s="2"/>
      <c r="Z411" s="1155"/>
      <c r="AA411" s="2"/>
      <c r="AB411" s="48"/>
      <c r="AC411" s="2"/>
      <c r="AD411" s="2"/>
      <c r="AE411" s="2"/>
      <c r="AF411" s="2"/>
      <c r="AG411" s="5"/>
      <c r="AH411" s="5"/>
      <c r="AI411" s="5"/>
      <c r="AJ411" s="5"/>
      <c r="AK411" s="2"/>
      <c r="AL411" s="2"/>
      <c r="AM411" s="5"/>
      <c r="AN411" s="5"/>
      <c r="AO411" s="5"/>
      <c r="AP411" s="5"/>
      <c r="AQ411" s="1" t="s">
        <v>124</v>
      </c>
      <c r="AR411" s="1"/>
      <c r="AS411" s="1"/>
      <c r="AT411" s="1"/>
      <c r="AU411" s="1"/>
      <c r="AV411" s="1" t="s">
        <v>124</v>
      </c>
      <c r="AW411" s="1"/>
      <c r="AX411" s="1"/>
      <c r="AY411" s="2"/>
      <c r="AZ411" s="2"/>
      <c r="BA411" s="1"/>
      <c r="BB411" s="1"/>
      <c r="BC411" s="1"/>
      <c r="BD411" s="1"/>
      <c r="BE411" s="1"/>
      <c r="BF411" s="1"/>
      <c r="BG411" s="1"/>
      <c r="BH411" s="1"/>
      <c r="BI411" s="1"/>
      <c r="BJ411" s="1"/>
      <c r="BK411" s="1"/>
      <c r="BL411" s="2"/>
      <c r="BM411" s="2"/>
      <c r="BN411" s="2"/>
      <c r="BO411" s="2"/>
      <c r="BP411" s="2"/>
      <c r="BQ411" s="2"/>
      <c r="BR411" s="2"/>
      <c r="BS411" s="2"/>
      <c r="BT411" s="2"/>
      <c r="BU411" s="2" t="s">
        <v>124</v>
      </c>
      <c r="BV411" s="2"/>
      <c r="BW411" s="2"/>
      <c r="BX411" s="2"/>
      <c r="BY411" s="2"/>
      <c r="BZ411" s="2"/>
      <c r="CA411" s="2"/>
      <c r="CB411" s="2"/>
      <c r="CC411" s="2"/>
      <c r="CD411" s="2"/>
      <c r="CE411" s="2"/>
      <c r="CF411" s="2"/>
      <c r="CG411" s="2"/>
      <c r="CH411" s="2"/>
      <c r="CI411" s="2"/>
      <c r="CJ411" s="2"/>
      <c r="CK411" s="2"/>
      <c r="CL411" s="2"/>
      <c r="CM411" s="2"/>
      <c r="CN411" s="2"/>
      <c r="CO411" s="2"/>
      <c r="CP411" s="2"/>
      <c r="CQ411" s="2"/>
      <c r="CR411" s="5" t="s">
        <v>113</v>
      </c>
    </row>
    <row r="412" spans="1:96" s="288" customFormat="1" ht="45" customHeight="1">
      <c r="A412" s="22">
        <v>2000435419</v>
      </c>
      <c r="B412" s="50" t="s">
        <v>2438</v>
      </c>
      <c r="C412" s="19" t="s">
        <v>779</v>
      </c>
      <c r="D412" s="18">
        <v>43921</v>
      </c>
      <c r="E412" s="1" t="s">
        <v>780</v>
      </c>
      <c r="F412" s="1" t="s">
        <v>100</v>
      </c>
      <c r="G412" s="19" t="s">
        <v>2439</v>
      </c>
      <c r="H412" s="49"/>
      <c r="I412" s="49"/>
      <c r="J412" s="19" t="s">
        <v>532</v>
      </c>
      <c r="K412" s="135" t="s">
        <v>103</v>
      </c>
      <c r="L412" s="3" t="s">
        <v>104</v>
      </c>
      <c r="M412" s="45"/>
      <c r="N412" s="1" t="s">
        <v>138</v>
      </c>
      <c r="O412" s="135" t="s">
        <v>503</v>
      </c>
      <c r="P412" s="1" t="s">
        <v>2440</v>
      </c>
      <c r="Q412" s="1" t="s">
        <v>2441</v>
      </c>
      <c r="R412" s="3" t="s">
        <v>109</v>
      </c>
      <c r="S412" s="5" t="str">
        <f t="shared" si="55"/>
        <v xml:space="preserve">Baixada </v>
      </c>
      <c r="T412" s="6" t="str">
        <f t="shared" si="56"/>
        <v>-</v>
      </c>
      <c r="U412" s="224">
        <f t="shared" si="54"/>
        <v>0.67569444444444449</v>
      </c>
      <c r="V412" s="2"/>
      <c r="W412" s="2"/>
      <c r="X412" s="2"/>
      <c r="Y412" s="2"/>
      <c r="Z412" s="1155"/>
      <c r="AA412" s="2"/>
      <c r="AB412" s="48" t="s">
        <v>14053</v>
      </c>
      <c r="AC412" s="2"/>
      <c r="AD412" s="2"/>
      <c r="AE412" s="2"/>
      <c r="AF412" s="2"/>
      <c r="AG412" s="5"/>
      <c r="AH412" s="5"/>
      <c r="AI412" s="5"/>
      <c r="AJ412" s="5"/>
      <c r="AK412" s="2"/>
      <c r="AL412" s="2"/>
      <c r="AM412" s="5"/>
      <c r="AN412" s="5"/>
      <c r="AO412" s="5"/>
      <c r="AP412" s="5"/>
      <c r="AQ412" s="1"/>
      <c r="AR412" s="1"/>
      <c r="AS412" s="1"/>
      <c r="AT412" s="1"/>
      <c r="AU412" s="1"/>
      <c r="AV412" s="1"/>
      <c r="AW412" s="1"/>
      <c r="AX412" s="1"/>
      <c r="AY412" s="2"/>
      <c r="AZ412" s="2"/>
      <c r="BA412" s="1"/>
      <c r="BB412" s="1"/>
      <c r="BC412" s="1"/>
      <c r="BD412" s="1"/>
      <c r="BE412" s="1"/>
      <c r="BF412" s="1"/>
      <c r="BG412" s="1"/>
      <c r="BH412" s="1"/>
      <c r="BI412" s="1"/>
      <c r="BJ412" s="1"/>
      <c r="BK412" s="1"/>
      <c r="BL412" s="2"/>
      <c r="BM412" s="2"/>
      <c r="BN412" s="2"/>
      <c r="BO412" s="2"/>
      <c r="BP412" s="2"/>
      <c r="BQ412" s="2"/>
      <c r="BR412" s="2"/>
      <c r="BS412" s="2"/>
      <c r="BT412" s="2"/>
      <c r="BU412" s="1"/>
      <c r="BV412" s="2"/>
      <c r="BW412" s="2"/>
      <c r="BX412" s="2"/>
      <c r="BY412" s="2"/>
      <c r="BZ412" s="2"/>
      <c r="CA412" s="2"/>
      <c r="CB412" s="2"/>
      <c r="CC412" s="2" t="s">
        <v>124</v>
      </c>
      <c r="CD412" s="2"/>
      <c r="CE412" s="2"/>
      <c r="CF412" s="2"/>
      <c r="CG412" s="2"/>
      <c r="CH412" s="2"/>
      <c r="CI412" s="2"/>
      <c r="CJ412" s="2"/>
      <c r="CK412" s="2"/>
      <c r="CL412" s="2"/>
      <c r="CM412" s="2"/>
      <c r="CN412" s="2"/>
      <c r="CO412" s="2"/>
      <c r="CP412" s="2"/>
      <c r="CQ412" s="2"/>
      <c r="CR412" s="5" t="s">
        <v>125</v>
      </c>
    </row>
    <row r="413" spans="1:96" ht="54.65" customHeight="1">
      <c r="A413" s="5">
        <v>2400649977</v>
      </c>
      <c r="B413" s="48" t="s">
        <v>2442</v>
      </c>
      <c r="C413" s="2" t="s">
        <v>1155</v>
      </c>
      <c r="D413" s="18">
        <v>45511</v>
      </c>
      <c r="E413" s="1" t="s">
        <v>100</v>
      </c>
      <c r="F413" s="1" t="s">
        <v>122</v>
      </c>
      <c r="G413" s="21" t="s">
        <v>2443</v>
      </c>
      <c r="J413" s="21" t="s">
        <v>199</v>
      </c>
      <c r="K413" s="48" t="s">
        <v>399</v>
      </c>
      <c r="L413" s="5" t="s">
        <v>104</v>
      </c>
      <c r="M413" s="47">
        <v>45519</v>
      </c>
      <c r="N413" s="5" t="s">
        <v>138</v>
      </c>
      <c r="O413" s="48" t="s">
        <v>2444</v>
      </c>
      <c r="P413" s="2" t="s">
        <v>2445</v>
      </c>
      <c r="Q413" s="2" t="s">
        <v>2446</v>
      </c>
      <c r="R413" s="2" t="s">
        <v>109</v>
      </c>
      <c r="S413" s="5" t="str">
        <f t="shared" si="55"/>
        <v>N/D</v>
      </c>
      <c r="T413" s="6" t="str">
        <f t="shared" si="56"/>
        <v>N/D</v>
      </c>
      <c r="U413" s="224" t="str">
        <f t="shared" si="54"/>
        <v>N/D</v>
      </c>
      <c r="AH413" s="5"/>
      <c r="AN413" s="5"/>
      <c r="AO413" s="5" t="s">
        <v>124</v>
      </c>
      <c r="AQ413" s="5" t="s">
        <v>143</v>
      </c>
      <c r="AT413" s="5" t="s">
        <v>143</v>
      </c>
      <c r="BL413" s="5" t="s">
        <v>143</v>
      </c>
      <c r="BS413" s="5" t="s">
        <v>143</v>
      </c>
      <c r="BU413" s="5" t="s">
        <v>143</v>
      </c>
      <c r="BX413" s="5" t="s">
        <v>143</v>
      </c>
      <c r="CP413" s="5" t="s">
        <v>143</v>
      </c>
      <c r="CR413" s="5" t="s">
        <v>125</v>
      </c>
    </row>
    <row r="414" spans="1:96" s="500" customFormat="1" ht="45" customHeight="1">
      <c r="A414" s="22">
        <v>2100339649</v>
      </c>
      <c r="B414" s="50" t="s">
        <v>2447</v>
      </c>
      <c r="C414" s="20" t="s">
        <v>115</v>
      </c>
      <c r="D414" s="18">
        <v>44321</v>
      </c>
      <c r="E414" s="1" t="s">
        <v>116</v>
      </c>
      <c r="F414" s="1" t="s">
        <v>507</v>
      </c>
      <c r="G414" s="19" t="s">
        <v>2448</v>
      </c>
      <c r="H414" s="49"/>
      <c r="I414" s="49"/>
      <c r="J414" s="19" t="s">
        <v>215</v>
      </c>
      <c r="K414" s="135" t="s">
        <v>119</v>
      </c>
      <c r="L414" s="3" t="s">
        <v>104</v>
      </c>
      <c r="M414" s="45"/>
      <c r="N414" s="1" t="s">
        <v>105</v>
      </c>
      <c r="O414" s="135" t="s">
        <v>2449</v>
      </c>
      <c r="P414" s="1" t="s">
        <v>2450</v>
      </c>
      <c r="Q414" s="1" t="s">
        <v>202</v>
      </c>
      <c r="R414" s="3" t="s">
        <v>142</v>
      </c>
      <c r="S414" s="5" t="str">
        <f t="shared" si="55"/>
        <v>N/D</v>
      </c>
      <c r="T414" s="6" t="str">
        <f t="shared" si="56"/>
        <v>N/D</v>
      </c>
      <c r="U414" s="224" t="str">
        <f t="shared" si="54"/>
        <v>N/D</v>
      </c>
      <c r="V414" s="2"/>
      <c r="W414" s="2"/>
      <c r="X414" s="2"/>
      <c r="Y414" s="2"/>
      <c r="Z414" s="1155"/>
      <c r="AA414" s="2"/>
      <c r="AB414" s="48"/>
      <c r="AC414" s="2"/>
      <c r="AD414" s="2"/>
      <c r="AE414" s="2"/>
      <c r="AF414" s="2"/>
      <c r="AG414" s="5"/>
      <c r="AH414" s="5"/>
      <c r="AI414" s="5"/>
      <c r="AJ414" s="5"/>
      <c r="AK414" s="2"/>
      <c r="AL414" s="2"/>
      <c r="AM414" s="5"/>
      <c r="AN414" s="5"/>
      <c r="AO414" s="5"/>
      <c r="AP414" s="5"/>
      <c r="AQ414" s="1"/>
      <c r="AR414" s="1"/>
      <c r="AS414" s="1"/>
      <c r="AT414" s="1"/>
      <c r="AU414" s="1"/>
      <c r="AV414" s="1"/>
      <c r="AW414" s="1"/>
      <c r="AX414" s="1"/>
      <c r="AY414" s="2"/>
      <c r="AZ414" s="2"/>
      <c r="BA414" s="1"/>
      <c r="BB414" s="1"/>
      <c r="BC414" s="1"/>
      <c r="BD414" s="1"/>
      <c r="BE414" s="1"/>
      <c r="BF414" s="1"/>
      <c r="BG414" s="1"/>
      <c r="BH414" s="1"/>
      <c r="BI414" s="1"/>
      <c r="BJ414" s="1"/>
      <c r="BK414" s="1"/>
      <c r="BL414" s="2"/>
      <c r="BM414" s="2"/>
      <c r="BN414" s="2"/>
      <c r="BO414" s="2"/>
      <c r="BP414" s="2"/>
      <c r="BQ414" s="2"/>
      <c r="BR414" s="2"/>
      <c r="BS414" s="2"/>
      <c r="BT414" s="2"/>
      <c r="BU414" s="1"/>
      <c r="BV414" s="2"/>
      <c r="BW414" s="2"/>
      <c r="BX414" s="2"/>
      <c r="BY414" s="2"/>
      <c r="BZ414" s="2"/>
      <c r="CA414" s="2"/>
      <c r="CB414" s="2"/>
      <c r="CC414" s="2"/>
      <c r="CD414" s="2"/>
      <c r="CE414" s="2"/>
      <c r="CF414" s="2"/>
      <c r="CG414" s="2"/>
      <c r="CH414" s="2"/>
      <c r="CI414" s="2"/>
      <c r="CJ414" s="2"/>
      <c r="CK414" s="2"/>
      <c r="CL414" s="2"/>
      <c r="CM414" s="2"/>
      <c r="CN414" s="2"/>
      <c r="CO414" s="2"/>
      <c r="CP414" s="2"/>
      <c r="CQ414" s="2"/>
      <c r="CR414" s="5" t="s">
        <v>113</v>
      </c>
    </row>
    <row r="415" spans="1:96" s="288" customFormat="1" ht="45" customHeight="1">
      <c r="A415" s="288">
        <v>2400647603</v>
      </c>
      <c r="B415" s="285" t="s">
        <v>2451</v>
      </c>
      <c r="C415" s="284" t="s">
        <v>1611</v>
      </c>
      <c r="D415" s="283">
        <v>45491</v>
      </c>
      <c r="E415" s="284" t="s">
        <v>100</v>
      </c>
      <c r="F415" s="284" t="s">
        <v>122</v>
      </c>
      <c r="G415" s="282" t="s">
        <v>2452</v>
      </c>
      <c r="H415" s="281"/>
      <c r="I415" s="281"/>
      <c r="J415" s="282" t="s">
        <v>258</v>
      </c>
      <c r="K415" s="285" t="s">
        <v>333</v>
      </c>
      <c r="L415" s="288" t="s">
        <v>104</v>
      </c>
      <c r="M415" s="314">
        <v>45512</v>
      </c>
      <c r="N415" s="288" t="s">
        <v>138</v>
      </c>
      <c r="O415" s="285" t="s">
        <v>334</v>
      </c>
      <c r="P415" s="284" t="s">
        <v>485</v>
      </c>
      <c r="Q415" s="284" t="s">
        <v>375</v>
      </c>
      <c r="R415" s="284" t="s">
        <v>123</v>
      </c>
      <c r="S415" s="288" t="str">
        <f t="shared" si="55"/>
        <v>N/D</v>
      </c>
      <c r="T415" s="289" t="str">
        <f t="shared" si="56"/>
        <v>N/D</v>
      </c>
      <c r="U415" s="290" t="str">
        <f t="shared" si="54"/>
        <v>N/D</v>
      </c>
      <c r="V415" s="284"/>
      <c r="W415" s="284"/>
      <c r="X415" s="284"/>
      <c r="Y415" s="284"/>
      <c r="Z415" s="1232">
        <v>192882.9144789229</v>
      </c>
      <c r="AA415" s="284" t="s">
        <v>186</v>
      </c>
      <c r="AB415" s="285" t="s">
        <v>2453</v>
      </c>
      <c r="AC415" s="284" t="s">
        <v>2454</v>
      </c>
      <c r="AD415" s="284" t="s">
        <v>2455</v>
      </c>
      <c r="AE415" s="284"/>
      <c r="AF415" s="284" t="s">
        <v>1120</v>
      </c>
      <c r="AG415" s="289">
        <v>45888</v>
      </c>
      <c r="AH415" s="457" t="s">
        <v>2456</v>
      </c>
      <c r="AK415" s="284"/>
      <c r="AL415" s="284"/>
      <c r="AQ415" s="288" t="s">
        <v>143</v>
      </c>
      <c r="AS415" s="288" t="s">
        <v>143</v>
      </c>
      <c r="AT415" s="288" t="s">
        <v>143</v>
      </c>
      <c r="BB415" s="288" t="s">
        <v>143</v>
      </c>
      <c r="BH415" s="288" t="s">
        <v>143</v>
      </c>
      <c r="BL415" s="288" t="s">
        <v>143</v>
      </c>
      <c r="CA415" s="288" t="s">
        <v>143</v>
      </c>
      <c r="CC415" s="288" t="s">
        <v>143</v>
      </c>
      <c r="CG415" s="284"/>
      <c r="CR415" s="288" t="s">
        <v>125</v>
      </c>
    </row>
    <row r="416" spans="1:96" s="302" customFormat="1" ht="45" customHeight="1">
      <c r="A416" s="22">
        <v>2200227607</v>
      </c>
      <c r="B416" s="50" t="s">
        <v>2457</v>
      </c>
      <c r="C416" s="19" t="s">
        <v>97</v>
      </c>
      <c r="D416" s="18">
        <v>44635</v>
      </c>
      <c r="E416" s="1" t="s">
        <v>127</v>
      </c>
      <c r="F416" s="1" t="s">
        <v>100</v>
      </c>
      <c r="G416" s="19" t="s">
        <v>2458</v>
      </c>
      <c r="H416" s="49"/>
      <c r="I416" s="49"/>
      <c r="J416" s="19" t="s">
        <v>155</v>
      </c>
      <c r="K416" s="135" t="s">
        <v>103</v>
      </c>
      <c r="L416" s="3" t="s">
        <v>104</v>
      </c>
      <c r="M416" s="45"/>
      <c r="N416" s="1" t="s">
        <v>105</v>
      </c>
      <c r="O416" s="135" t="s">
        <v>286</v>
      </c>
      <c r="P416" s="1" t="s">
        <v>14018</v>
      </c>
      <c r="Q416" s="1" t="s">
        <v>202</v>
      </c>
      <c r="R416" s="2" t="s">
        <v>123</v>
      </c>
      <c r="S416" s="5" t="str">
        <f t="shared" si="55"/>
        <v>N/D</v>
      </c>
      <c r="T416" s="6" t="str">
        <f t="shared" si="56"/>
        <v>N/D</v>
      </c>
      <c r="U416" s="224" t="str">
        <f t="shared" si="54"/>
        <v>N/D</v>
      </c>
      <c r="V416" s="2"/>
      <c r="W416" s="2"/>
      <c r="X416" s="2"/>
      <c r="Y416" s="2"/>
      <c r="Z416" s="1155"/>
      <c r="AA416" s="2"/>
      <c r="AB416" s="48"/>
      <c r="AC416" s="2"/>
      <c r="AD416" s="2"/>
      <c r="AE416" s="2"/>
      <c r="AF416" s="2"/>
      <c r="AG416" s="5"/>
      <c r="AH416" s="5"/>
      <c r="AI416" s="5"/>
      <c r="AJ416" s="5"/>
      <c r="AK416" s="2"/>
      <c r="AL416" s="2"/>
      <c r="AM416" s="5"/>
      <c r="AN416" s="5"/>
      <c r="AO416" s="5"/>
      <c r="AP416" s="5"/>
      <c r="AQ416" s="1"/>
      <c r="AR416" s="1"/>
      <c r="AS416" s="1"/>
      <c r="AT416" s="1"/>
      <c r="AU416" s="1"/>
      <c r="AV416" s="1"/>
      <c r="AW416" s="1"/>
      <c r="AX416" s="1"/>
      <c r="AY416" s="2"/>
      <c r="AZ416" s="2"/>
      <c r="BA416" s="1"/>
      <c r="BB416" s="1"/>
      <c r="BC416" s="1"/>
      <c r="BD416" s="1"/>
      <c r="BE416" s="1"/>
      <c r="BF416" s="1"/>
      <c r="BG416" s="1"/>
      <c r="BH416" s="1"/>
      <c r="BI416" s="1"/>
      <c r="BJ416" s="1"/>
      <c r="BK416" s="1"/>
      <c r="BL416" s="2"/>
      <c r="BM416" s="2"/>
      <c r="BN416" s="2"/>
      <c r="BO416" s="2"/>
      <c r="BP416" s="2"/>
      <c r="BQ416" s="2"/>
      <c r="BR416" s="2"/>
      <c r="BS416" s="2"/>
      <c r="BT416" s="2"/>
      <c r="BU416" s="1"/>
      <c r="BV416" s="2"/>
      <c r="BW416" s="2"/>
      <c r="BX416" s="2"/>
      <c r="BY416" s="2"/>
      <c r="BZ416" s="2"/>
      <c r="CA416" s="2"/>
      <c r="CB416" s="2"/>
      <c r="CC416" s="2"/>
      <c r="CD416" s="2"/>
      <c r="CE416" s="2"/>
      <c r="CF416" s="2"/>
      <c r="CG416" s="2"/>
      <c r="CH416" s="2"/>
      <c r="CI416" s="2"/>
      <c r="CJ416" s="2"/>
      <c r="CK416" s="2"/>
      <c r="CL416" s="2"/>
      <c r="CM416" s="2"/>
      <c r="CN416" s="2"/>
      <c r="CO416" s="2"/>
      <c r="CP416" s="2"/>
      <c r="CQ416" s="2"/>
      <c r="CR416" s="5" t="s">
        <v>113</v>
      </c>
    </row>
    <row r="417" spans="1:96" ht="55.4" customHeight="1">
      <c r="A417" s="22">
        <v>2200431707</v>
      </c>
      <c r="B417" s="493" t="s">
        <v>2459</v>
      </c>
      <c r="C417" s="19" t="s">
        <v>300</v>
      </c>
      <c r="D417" s="18">
        <v>44693</v>
      </c>
      <c r="E417" s="1" t="s">
        <v>100</v>
      </c>
      <c r="F417" s="1" t="s">
        <v>122</v>
      </c>
      <c r="G417" s="19" t="s">
        <v>2460</v>
      </c>
      <c r="H417" s="49"/>
      <c r="I417" s="49"/>
      <c r="J417" s="19" t="s">
        <v>215</v>
      </c>
      <c r="K417" s="135" t="s">
        <v>119</v>
      </c>
      <c r="L417" s="1" t="s">
        <v>104</v>
      </c>
      <c r="M417" s="45"/>
      <c r="N417" s="1" t="s">
        <v>138</v>
      </c>
      <c r="O417" s="135" t="s">
        <v>685</v>
      </c>
      <c r="P417" s="1" t="s">
        <v>2461</v>
      </c>
      <c r="Q417" s="1" t="s">
        <v>2462</v>
      </c>
      <c r="R417" s="2" t="s">
        <v>123</v>
      </c>
      <c r="S417" s="5" t="str">
        <f t="shared" si="55"/>
        <v>N/D</v>
      </c>
      <c r="T417" s="6" t="str">
        <f t="shared" si="56"/>
        <v>N/D</v>
      </c>
      <c r="U417" s="224" t="str">
        <f t="shared" si="54"/>
        <v>N/D</v>
      </c>
      <c r="Z417" s="1308" t="s">
        <v>2463</v>
      </c>
      <c r="AA417" s="646" t="s">
        <v>2464</v>
      </c>
      <c r="AB417" s="789" t="s">
        <v>2465</v>
      </c>
      <c r="AE417" s="2" t="s">
        <v>112</v>
      </c>
      <c r="AH417" s="5"/>
      <c r="AN417" s="5"/>
      <c r="AQ417" s="1"/>
      <c r="AR417" s="1"/>
      <c r="AS417" s="1"/>
      <c r="AT417" s="1"/>
      <c r="AU417" s="1"/>
      <c r="AV417" s="1"/>
      <c r="AW417" s="1"/>
      <c r="AX417" s="1"/>
      <c r="AY417" s="2"/>
      <c r="AZ417" s="2"/>
      <c r="BA417" s="1"/>
      <c r="BB417" s="1"/>
      <c r="BC417" s="1"/>
      <c r="BD417" s="1"/>
      <c r="BE417" s="1"/>
      <c r="BF417" s="1"/>
      <c r="BG417" s="1"/>
      <c r="BH417" s="1"/>
      <c r="BI417" s="1"/>
      <c r="BJ417" s="1"/>
      <c r="BK417" s="1"/>
      <c r="BL417" s="2"/>
      <c r="BM417" s="2"/>
      <c r="BN417" s="2"/>
      <c r="BO417" s="2"/>
      <c r="BP417" s="2"/>
      <c r="BQ417" s="2"/>
      <c r="BR417" s="2"/>
      <c r="BS417" s="2"/>
      <c r="BT417" s="2"/>
      <c r="BU417" s="1"/>
      <c r="BV417" s="2"/>
      <c r="BW417" s="2"/>
      <c r="BX417" s="2"/>
      <c r="BY417" s="2"/>
      <c r="BZ417" s="2"/>
      <c r="CA417" s="2"/>
      <c r="CB417" s="2"/>
      <c r="CC417" s="2"/>
      <c r="CD417" s="2"/>
      <c r="CE417" s="2"/>
      <c r="CF417" s="2"/>
      <c r="CH417" s="2"/>
      <c r="CI417" s="2"/>
      <c r="CJ417" s="2"/>
      <c r="CK417" s="2"/>
      <c r="CL417" s="2"/>
      <c r="CM417" s="2"/>
      <c r="CN417" s="2"/>
      <c r="CO417" s="2"/>
      <c r="CP417" s="2"/>
      <c r="CQ417" s="2"/>
      <c r="CR417" s="5" t="s">
        <v>113</v>
      </c>
    </row>
    <row r="418" spans="1:96" s="288" customFormat="1" ht="45" customHeight="1">
      <c r="A418" s="492">
        <v>2500866512</v>
      </c>
      <c r="B418" s="493" t="s">
        <v>2459</v>
      </c>
      <c r="C418" s="501" t="s">
        <v>300</v>
      </c>
      <c r="D418" s="553">
        <v>45950</v>
      </c>
      <c r="E418" s="496" t="s">
        <v>100</v>
      </c>
      <c r="F418" s="496" t="s">
        <v>122</v>
      </c>
      <c r="G418" s="497" t="s">
        <v>2466</v>
      </c>
      <c r="H418" s="1139"/>
      <c r="I418" s="1139"/>
      <c r="J418" s="497" t="s">
        <v>277</v>
      </c>
      <c r="K418" s="493" t="s">
        <v>119</v>
      </c>
      <c r="L418" s="492" t="s">
        <v>104</v>
      </c>
      <c r="M418" s="498">
        <v>45953</v>
      </c>
      <c r="N418" s="496" t="s">
        <v>138</v>
      </c>
      <c r="O418" s="850" t="s">
        <v>685</v>
      </c>
      <c r="P418" s="494" t="s">
        <v>2467</v>
      </c>
      <c r="Q418" s="494" t="s">
        <v>122</v>
      </c>
      <c r="R418" s="494" t="s">
        <v>123</v>
      </c>
      <c r="S418" s="492" t="str">
        <f t="shared" si="55"/>
        <v>PENDENTE</v>
      </c>
      <c r="T418" s="495">
        <f t="shared" si="56"/>
        <v>0</v>
      </c>
      <c r="U418" s="499">
        <f t="shared" si="54"/>
        <v>0.36875000000000002</v>
      </c>
      <c r="V418" s="494"/>
      <c r="W418" s="494"/>
      <c r="X418" s="494"/>
      <c r="Y418" s="494"/>
      <c r="Z418" s="1154" t="s">
        <v>150</v>
      </c>
      <c r="AA418" s="494"/>
      <c r="AB418" s="493"/>
      <c r="AC418" s="494"/>
      <c r="AD418" s="494"/>
      <c r="AE418" s="494"/>
      <c r="AF418" s="494"/>
      <c r="AG418" s="492"/>
      <c r="AH418" s="694"/>
      <c r="AI418" s="492"/>
      <c r="AJ418" s="492"/>
      <c r="AK418" s="494"/>
      <c r="AL418" s="494"/>
      <c r="AM418" s="492"/>
      <c r="AN418" s="694"/>
      <c r="AO418" s="492" t="s">
        <v>124</v>
      </c>
      <c r="AP418" s="492"/>
      <c r="AQ418" s="492"/>
      <c r="AR418" s="492"/>
      <c r="AS418" s="492"/>
      <c r="AT418" s="492"/>
      <c r="AU418" s="492"/>
      <c r="AV418" s="492"/>
      <c r="AW418" s="492"/>
      <c r="AX418" s="492"/>
      <c r="AY418" s="492"/>
      <c r="AZ418" s="492"/>
      <c r="BA418" s="492"/>
      <c r="BB418" s="492"/>
      <c r="BC418" s="492"/>
      <c r="BD418" s="492"/>
      <c r="BE418" s="492"/>
      <c r="BF418" s="492"/>
      <c r="BG418" s="492"/>
      <c r="BH418" s="492"/>
      <c r="BI418" s="492"/>
      <c r="BJ418" s="492"/>
      <c r="BK418" s="492"/>
      <c r="BL418" s="492"/>
      <c r="BM418" s="492"/>
      <c r="BN418" s="492"/>
      <c r="BO418" s="492"/>
      <c r="BP418" s="492"/>
      <c r="BQ418" s="492"/>
      <c r="BR418" s="492"/>
      <c r="BS418" s="492"/>
      <c r="BT418" s="492"/>
      <c r="BU418" s="492"/>
      <c r="BV418" s="492"/>
      <c r="BW418" s="492"/>
      <c r="BX418" s="492"/>
      <c r="BY418" s="492"/>
      <c r="BZ418" s="492"/>
      <c r="CA418" s="492"/>
      <c r="CB418" s="492"/>
      <c r="CC418" s="492"/>
      <c r="CD418" s="492"/>
      <c r="CE418" s="492"/>
      <c r="CF418" s="492"/>
      <c r="CG418" s="494"/>
      <c r="CH418" s="492"/>
      <c r="CI418" s="492"/>
      <c r="CJ418" s="492"/>
      <c r="CK418" s="492"/>
      <c r="CL418" s="492"/>
      <c r="CM418" s="492"/>
      <c r="CN418" s="492"/>
      <c r="CO418" s="492"/>
      <c r="CP418" s="492"/>
      <c r="CQ418" s="492"/>
      <c r="CR418" s="492" t="s">
        <v>125</v>
      </c>
    </row>
    <row r="419" spans="1:96" s="288" customFormat="1" ht="45" customHeight="1">
      <c r="A419" s="492">
        <v>2500888127</v>
      </c>
      <c r="B419" s="493" t="s">
        <v>2459</v>
      </c>
      <c r="C419" s="501" t="s">
        <v>300</v>
      </c>
      <c r="D419" s="553">
        <v>45958</v>
      </c>
      <c r="E419" s="496" t="s">
        <v>100</v>
      </c>
      <c r="F419" s="496" t="s">
        <v>122</v>
      </c>
      <c r="G419" s="497" t="s">
        <v>2468</v>
      </c>
      <c r="H419" s="1139"/>
      <c r="I419" s="1139"/>
      <c r="J419" s="497" t="s">
        <v>109</v>
      </c>
      <c r="K419" s="493" t="s">
        <v>103</v>
      </c>
      <c r="L419" s="492" t="s">
        <v>104</v>
      </c>
      <c r="M419" s="498">
        <v>45960</v>
      </c>
      <c r="N419" s="496" t="s">
        <v>138</v>
      </c>
      <c r="O419" s="850" t="s">
        <v>685</v>
      </c>
      <c r="P419" s="494" t="s">
        <v>2469</v>
      </c>
      <c r="Q419" s="494" t="s">
        <v>2470</v>
      </c>
      <c r="R419" s="494" t="s">
        <v>109</v>
      </c>
      <c r="S419" s="492" t="str">
        <f t="shared" si="55"/>
        <v>N/D</v>
      </c>
      <c r="T419" s="495">
        <v>46332</v>
      </c>
      <c r="U419" s="499" t="str">
        <f t="shared" si="54"/>
        <v>N/D</v>
      </c>
      <c r="V419" s="494"/>
      <c r="W419" s="494"/>
      <c r="X419" s="494"/>
      <c r="Y419" s="494"/>
      <c r="Z419" s="1154" t="s">
        <v>150</v>
      </c>
      <c r="AA419" s="494"/>
      <c r="AB419" s="493"/>
      <c r="AC419" s="494"/>
      <c r="AD419" s="494"/>
      <c r="AE419" s="494"/>
      <c r="AF419" s="494"/>
      <c r="AG419" s="492"/>
      <c r="AH419" s="694"/>
      <c r="AI419" s="492"/>
      <c r="AJ419" s="492"/>
      <c r="AK419" s="494"/>
      <c r="AL419" s="494"/>
      <c r="AM419" s="492"/>
      <c r="AN419" s="694"/>
      <c r="AO419" s="492"/>
      <c r="AP419" s="492"/>
      <c r="AQ419" s="492"/>
      <c r="AR419" s="492"/>
      <c r="AS419" s="492"/>
      <c r="AT419" s="492"/>
      <c r="AU419" s="492"/>
      <c r="AV419" s="492"/>
      <c r="AW419" s="492"/>
      <c r="AX419" s="492"/>
      <c r="AY419" s="492"/>
      <c r="AZ419" s="492"/>
      <c r="BA419" s="492"/>
      <c r="BB419" s="492"/>
      <c r="BC419" s="492"/>
      <c r="BD419" s="492"/>
      <c r="BE419" s="492"/>
      <c r="BF419" s="492"/>
      <c r="BG419" s="492"/>
      <c r="BH419" s="492"/>
      <c r="BI419" s="492"/>
      <c r="BJ419" s="492"/>
      <c r="BK419" s="492"/>
      <c r="BL419" s="492"/>
      <c r="BM419" s="492"/>
      <c r="BN419" s="492"/>
      <c r="BO419" s="492"/>
      <c r="BP419" s="492"/>
      <c r="BQ419" s="492"/>
      <c r="BR419" s="492"/>
      <c r="BS419" s="492"/>
      <c r="BT419" s="492"/>
      <c r="BU419" s="492"/>
      <c r="BV419" s="492"/>
      <c r="BW419" s="492"/>
      <c r="BX419" s="492"/>
      <c r="BY419" s="492"/>
      <c r="BZ419" s="492"/>
      <c r="CA419" s="492"/>
      <c r="CB419" s="492"/>
      <c r="CC419" s="492"/>
      <c r="CD419" s="492"/>
      <c r="CE419" s="492"/>
      <c r="CF419" s="492"/>
      <c r="CG419" s="494"/>
      <c r="CH419" s="492"/>
      <c r="CI419" s="492"/>
      <c r="CJ419" s="492"/>
      <c r="CK419" s="492"/>
      <c r="CL419" s="492"/>
      <c r="CM419" s="492"/>
      <c r="CN419" s="492"/>
      <c r="CO419" s="492"/>
      <c r="CP419" s="492"/>
      <c r="CQ419" s="492"/>
      <c r="CR419" s="492" t="s">
        <v>125</v>
      </c>
    </row>
    <row r="420" spans="1:96" s="288" customFormat="1" ht="45" customHeight="1">
      <c r="A420" s="492">
        <v>2600112182</v>
      </c>
      <c r="B420" s="493" t="s">
        <v>2459</v>
      </c>
      <c r="C420" s="501" t="s">
        <v>300</v>
      </c>
      <c r="D420" s="553">
        <v>45965</v>
      </c>
      <c r="E420" s="496" t="s">
        <v>2471</v>
      </c>
      <c r="F420" s="494" t="s">
        <v>122</v>
      </c>
      <c r="G420" s="497" t="s">
        <v>2472</v>
      </c>
      <c r="H420" s="1139"/>
      <c r="I420" s="1139" t="s">
        <v>2473</v>
      </c>
      <c r="J420" s="497" t="s">
        <v>2474</v>
      </c>
      <c r="K420" s="493" t="s">
        <v>103</v>
      </c>
      <c r="L420" s="492" t="s">
        <v>104</v>
      </c>
      <c r="M420" s="498">
        <v>46066</v>
      </c>
      <c r="N420" s="492" t="s">
        <v>138</v>
      </c>
      <c r="O420" s="850" t="s">
        <v>685</v>
      </c>
      <c r="P420" s="494" t="s">
        <v>2475</v>
      </c>
      <c r="Q420" s="494" t="s">
        <v>2476</v>
      </c>
      <c r="R420" s="494" t="s">
        <v>109</v>
      </c>
      <c r="S420" s="492" t="str">
        <f t="shared" si="55"/>
        <v>N</v>
      </c>
      <c r="T420" s="495">
        <f>_xlfn.XLOOKUP($A420,GCPJ,DATA,"N/D",0,-1)</f>
        <v>0</v>
      </c>
      <c r="U420" s="499">
        <f t="shared" si="54"/>
        <v>0</v>
      </c>
      <c r="V420" s="494"/>
      <c r="W420" s="494"/>
      <c r="X420" s="494"/>
      <c r="Y420" s="494"/>
      <c r="Z420" s="1154"/>
      <c r="AA420" s="494"/>
      <c r="AB420" s="493"/>
      <c r="AC420" s="494"/>
      <c r="AD420" s="494"/>
      <c r="AE420" s="494"/>
      <c r="AF420" s="494"/>
      <c r="AG420" s="492"/>
      <c r="AH420" s="694"/>
      <c r="AI420" s="492"/>
      <c r="AJ420" s="492"/>
      <c r="AK420" s="494"/>
      <c r="AL420" s="494"/>
      <c r="AM420" s="492"/>
      <c r="AN420" s="694"/>
      <c r="AO420" s="492"/>
      <c r="AP420" s="492"/>
      <c r="AQ420" s="492"/>
      <c r="AR420" s="492"/>
      <c r="AS420" s="492"/>
      <c r="AT420" s="492"/>
      <c r="AU420" s="492"/>
      <c r="AV420" s="492"/>
      <c r="AW420" s="492"/>
      <c r="AX420" s="492"/>
      <c r="AY420" s="492"/>
      <c r="AZ420" s="492"/>
      <c r="BA420" s="492"/>
      <c r="BB420" s="492"/>
      <c r="BC420" s="492"/>
      <c r="BD420" s="492"/>
      <c r="BE420" s="492"/>
      <c r="BF420" s="492"/>
      <c r="BG420" s="492"/>
      <c r="BH420" s="492"/>
      <c r="BI420" s="492"/>
      <c r="BJ420" s="492"/>
      <c r="BK420" s="492"/>
      <c r="BL420" s="492"/>
      <c r="BM420" s="492"/>
      <c r="BN420" s="492"/>
      <c r="BO420" s="492"/>
      <c r="BP420" s="492"/>
      <c r="BQ420" s="492"/>
      <c r="BR420" s="492"/>
      <c r="BS420" s="492"/>
      <c r="BT420" s="492"/>
      <c r="BU420" s="492"/>
      <c r="BV420" s="492"/>
      <c r="BW420" s="492"/>
      <c r="BX420" s="492"/>
      <c r="BY420" s="492"/>
      <c r="BZ420" s="492"/>
      <c r="CA420" s="492"/>
      <c r="CB420" s="492"/>
      <c r="CC420" s="492"/>
      <c r="CD420" s="492"/>
      <c r="CE420" s="492"/>
      <c r="CF420" s="492"/>
      <c r="CG420" s="494"/>
      <c r="CH420" s="492"/>
      <c r="CI420" s="492"/>
      <c r="CJ420" s="492"/>
      <c r="CK420" s="492"/>
      <c r="CL420" s="492"/>
      <c r="CM420" s="492"/>
      <c r="CN420" s="492"/>
      <c r="CO420" s="492"/>
      <c r="CP420" s="492"/>
      <c r="CQ420" s="492"/>
      <c r="CR420" s="492" t="s">
        <v>125</v>
      </c>
    </row>
    <row r="421" spans="1:96" ht="69.650000000000006" customHeight="1">
      <c r="A421" s="492">
        <v>2400920793</v>
      </c>
      <c r="B421" s="493" t="s">
        <v>2477</v>
      </c>
      <c r="C421" s="496" t="s">
        <v>2478</v>
      </c>
      <c r="D421" s="18">
        <v>45609</v>
      </c>
      <c r="E421" s="496" t="s">
        <v>100</v>
      </c>
      <c r="F421" s="496" t="s">
        <v>2479</v>
      </c>
      <c r="G421" s="497" t="s">
        <v>2480</v>
      </c>
      <c r="H421" s="1139"/>
      <c r="I421" s="1139"/>
      <c r="J421" s="497" t="s">
        <v>250</v>
      </c>
      <c r="K421" s="493" t="s">
        <v>103</v>
      </c>
      <c r="L421" s="492" t="s">
        <v>104</v>
      </c>
      <c r="M421" s="498">
        <v>45618</v>
      </c>
      <c r="N421" s="492" t="s">
        <v>138</v>
      </c>
      <c r="O421" s="493" t="s">
        <v>286</v>
      </c>
      <c r="P421" s="494" t="s">
        <v>2481</v>
      </c>
      <c r="Q421" s="494" t="s">
        <v>122</v>
      </c>
      <c r="R421" s="494" t="s">
        <v>123</v>
      </c>
      <c r="S421" s="492" t="str">
        <f t="shared" si="55"/>
        <v xml:space="preserve">BAIXADO </v>
      </c>
      <c r="T421" s="495">
        <v>46106</v>
      </c>
      <c r="U421" s="499">
        <f t="shared" si="54"/>
        <v>0.33333333333333331</v>
      </c>
      <c r="V421" s="494"/>
      <c r="W421" s="494"/>
      <c r="X421" s="494"/>
      <c r="Y421" s="494"/>
      <c r="Z421" s="1154" t="s">
        <v>150</v>
      </c>
      <c r="AA421" s="494" t="s">
        <v>2482</v>
      </c>
      <c r="AB421" s="493" t="s">
        <v>2483</v>
      </c>
      <c r="AC421" s="143"/>
      <c r="AD421" s="494" t="s">
        <v>2484</v>
      </c>
      <c r="AE421" s="494"/>
      <c r="AF421" s="494"/>
      <c r="AG421" s="492"/>
      <c r="AH421" s="492"/>
      <c r="AI421" s="492"/>
      <c r="AJ421" s="492"/>
      <c r="AK421" s="494"/>
      <c r="AL421" s="494"/>
      <c r="AM421" s="492"/>
      <c r="AN421" s="492"/>
      <c r="AO421" s="492" t="s">
        <v>124</v>
      </c>
      <c r="AP421" s="492"/>
      <c r="AQ421" s="492" t="s">
        <v>143</v>
      </c>
      <c r="AR421" s="492"/>
      <c r="AS421" s="492" t="s">
        <v>143</v>
      </c>
      <c r="AT421" s="492" t="s">
        <v>143</v>
      </c>
      <c r="AU421" s="492"/>
      <c r="AV421" s="492"/>
      <c r="AW421" s="492"/>
      <c r="AX421" s="492"/>
      <c r="AY421" s="492"/>
      <c r="AZ421" s="492"/>
      <c r="BA421" s="492"/>
      <c r="BB421" s="492"/>
      <c r="BC421" s="492"/>
      <c r="BD421" s="492"/>
      <c r="BE421" s="492"/>
      <c r="BF421" s="492"/>
      <c r="BG421" s="492"/>
      <c r="BH421" s="492"/>
      <c r="BI421" s="492"/>
      <c r="BJ421" s="492"/>
      <c r="BK421" s="492"/>
      <c r="BL421" s="492" t="s">
        <v>143</v>
      </c>
      <c r="BM421" s="492"/>
      <c r="BN421" s="492"/>
      <c r="BO421" s="492"/>
      <c r="BP421" s="492"/>
      <c r="BQ421" s="492"/>
      <c r="BR421" s="492"/>
      <c r="BS421" s="492" t="s">
        <v>143</v>
      </c>
      <c r="BT421" s="492" t="s">
        <v>143</v>
      </c>
      <c r="BU421" s="492" t="s">
        <v>143</v>
      </c>
      <c r="BV421" s="492"/>
      <c r="BW421" s="492" t="s">
        <v>143</v>
      </c>
      <c r="BX421" s="492" t="s">
        <v>143</v>
      </c>
      <c r="BY421" s="492"/>
      <c r="BZ421" s="492" t="s">
        <v>143</v>
      </c>
      <c r="CA421" s="492"/>
      <c r="CB421" s="492"/>
      <c r="CC421" s="492"/>
      <c r="CD421" s="492"/>
      <c r="CE421" s="492"/>
      <c r="CF421" s="492"/>
      <c r="CG421" s="494" t="s">
        <v>2485</v>
      </c>
      <c r="CH421" s="492"/>
      <c r="CI421" s="492"/>
      <c r="CJ421" s="492"/>
      <c r="CK421" s="492"/>
      <c r="CL421" s="492"/>
      <c r="CM421" s="492"/>
      <c r="CN421" s="492"/>
      <c r="CO421" s="492"/>
      <c r="CP421" s="492"/>
      <c r="CQ421" s="492"/>
      <c r="CR421" s="492" t="s">
        <v>125</v>
      </c>
    </row>
    <row r="422" spans="1:96" s="503" customFormat="1" ht="62.15" customHeight="1">
      <c r="A422" s="492">
        <v>2600015395</v>
      </c>
      <c r="B422" s="493" t="s">
        <v>2486</v>
      </c>
      <c r="C422" s="494" t="s">
        <v>2487</v>
      </c>
      <c r="D422" s="553">
        <v>46010</v>
      </c>
      <c r="E422" s="496" t="s">
        <v>100</v>
      </c>
      <c r="F422" s="496" t="s">
        <v>122</v>
      </c>
      <c r="G422" s="497" t="s">
        <v>2488</v>
      </c>
      <c r="H422" s="1139"/>
      <c r="I422" s="1139"/>
      <c r="J422" s="497" t="s">
        <v>162</v>
      </c>
      <c r="K422" s="493" t="s">
        <v>270</v>
      </c>
      <c r="L422" s="492" t="s">
        <v>104</v>
      </c>
      <c r="M422" s="498">
        <v>46034</v>
      </c>
      <c r="N422" s="492" t="s">
        <v>138</v>
      </c>
      <c r="O422" s="493" t="s">
        <v>2489</v>
      </c>
      <c r="P422" s="494" t="s">
        <v>121</v>
      </c>
      <c r="Q422" s="494" t="s">
        <v>122</v>
      </c>
      <c r="R422" s="494" t="s">
        <v>123</v>
      </c>
      <c r="S422" s="492" t="str">
        <f t="shared" si="55"/>
        <v xml:space="preserve">BAIXADO </v>
      </c>
      <c r="T422" s="495">
        <v>46072</v>
      </c>
      <c r="U422" s="499">
        <f t="shared" ref="U422:U453" si="57">_xlfn.XLOOKUP($A422,GCPJ,HORA,"N/D",0,-1)</f>
        <v>0.66666666666666663</v>
      </c>
      <c r="V422" s="494"/>
      <c r="W422" s="494"/>
      <c r="X422" s="494"/>
      <c r="Y422" s="494"/>
      <c r="Z422" s="1291" t="s">
        <v>539</v>
      </c>
      <c r="AA422" s="494"/>
      <c r="AB422" s="493"/>
      <c r="AC422" s="494"/>
      <c r="AD422" s="494"/>
      <c r="AE422" s="494"/>
      <c r="AF422" s="494"/>
      <c r="AG422" s="492"/>
      <c r="AH422" s="694"/>
      <c r="AI422" s="492"/>
      <c r="AJ422" s="492"/>
      <c r="AK422" s="494"/>
      <c r="AL422" s="494"/>
      <c r="AM422" s="492"/>
      <c r="AN422" s="694"/>
      <c r="AO422" s="492" t="s">
        <v>124</v>
      </c>
      <c r="AP422" s="492"/>
      <c r="AQ422" s="492" t="s">
        <v>2490</v>
      </c>
      <c r="AR422" s="492"/>
      <c r="AS422" s="492" t="s">
        <v>143</v>
      </c>
      <c r="AT422" s="492" t="s">
        <v>124</v>
      </c>
      <c r="AU422" s="492"/>
      <c r="AV422" s="492"/>
      <c r="AW422" s="492"/>
      <c r="AX422" s="492"/>
      <c r="AY422" s="492"/>
      <c r="AZ422" s="492" t="s">
        <v>143</v>
      </c>
      <c r="BA422" s="492" t="s">
        <v>143</v>
      </c>
      <c r="BB422" s="492" t="s">
        <v>143</v>
      </c>
      <c r="BC422" s="492"/>
      <c r="BD422" s="492"/>
      <c r="BE422" s="492"/>
      <c r="BF422" s="492"/>
      <c r="BG422" s="492"/>
      <c r="BH422" s="492"/>
      <c r="BI422" s="492"/>
      <c r="BJ422" s="492"/>
      <c r="BK422" s="492"/>
      <c r="BL422" s="492"/>
      <c r="BM422" s="492" t="s">
        <v>143</v>
      </c>
      <c r="BN422" s="492"/>
      <c r="BO422" s="492"/>
      <c r="BP422" s="492"/>
      <c r="BQ422" s="492"/>
      <c r="BR422" s="492"/>
      <c r="BS422" s="492"/>
      <c r="BT422" s="492"/>
      <c r="BU422" s="492" t="s">
        <v>143</v>
      </c>
      <c r="BV422" s="492"/>
      <c r="BW422" s="492"/>
      <c r="BX422" s="492"/>
      <c r="BY422" s="492"/>
      <c r="BZ422" s="492"/>
      <c r="CA422" s="492" t="s">
        <v>143</v>
      </c>
      <c r="CB422" s="492"/>
      <c r="CC422" s="492" t="s">
        <v>143</v>
      </c>
      <c r="CD422" s="492"/>
      <c r="CE422" s="492"/>
      <c r="CF422" s="492"/>
      <c r="CG422" s="494"/>
      <c r="CH422" s="492"/>
      <c r="CI422" s="492"/>
      <c r="CJ422" s="492"/>
      <c r="CK422" s="492"/>
      <c r="CL422" s="492"/>
      <c r="CM422" s="492"/>
      <c r="CN422" s="492"/>
      <c r="CO422" s="492"/>
      <c r="CP422" s="492"/>
      <c r="CQ422" s="492"/>
      <c r="CR422" s="492" t="s">
        <v>125</v>
      </c>
    </row>
    <row r="423" spans="1:96" ht="45" customHeight="1">
      <c r="A423" s="492">
        <v>2600015425</v>
      </c>
      <c r="B423" s="493" t="s">
        <v>2486</v>
      </c>
      <c r="C423" s="494" t="s">
        <v>2487</v>
      </c>
      <c r="D423" s="553">
        <v>46013</v>
      </c>
      <c r="E423" s="496" t="s">
        <v>100</v>
      </c>
      <c r="F423" s="496" t="s">
        <v>122</v>
      </c>
      <c r="G423" s="497" t="s">
        <v>2491</v>
      </c>
      <c r="H423" s="1139"/>
      <c r="I423" s="1139"/>
      <c r="J423" s="497" t="s">
        <v>277</v>
      </c>
      <c r="K423" s="493" t="s">
        <v>270</v>
      </c>
      <c r="L423" s="492" t="s">
        <v>104</v>
      </c>
      <c r="M423" s="498">
        <v>46034</v>
      </c>
      <c r="N423" s="492" t="s">
        <v>138</v>
      </c>
      <c r="O423" s="493" t="s">
        <v>2489</v>
      </c>
      <c r="P423" s="494" t="s">
        <v>680</v>
      </c>
      <c r="Q423" s="494" t="s">
        <v>122</v>
      </c>
      <c r="R423" s="494" t="s">
        <v>123</v>
      </c>
      <c r="S423" s="492" t="str">
        <f t="shared" si="55"/>
        <v>N</v>
      </c>
      <c r="T423" s="495">
        <v>46072</v>
      </c>
      <c r="U423" s="499">
        <f t="shared" si="57"/>
        <v>0.54166666666666663</v>
      </c>
      <c r="V423" s="494"/>
      <c r="W423" s="494"/>
      <c r="X423" s="494"/>
      <c r="Y423" s="494"/>
      <c r="Z423" s="1291" t="s">
        <v>539</v>
      </c>
      <c r="AA423" s="494"/>
      <c r="AB423" s="493"/>
      <c r="AC423" s="494"/>
      <c r="AD423" s="494"/>
      <c r="AE423" s="494"/>
      <c r="AF423" s="494"/>
      <c r="AG423" s="492"/>
      <c r="AH423" s="694"/>
      <c r="AI423" s="492"/>
      <c r="AJ423" s="492"/>
      <c r="AK423" s="494"/>
      <c r="AL423" s="494"/>
      <c r="AM423" s="492"/>
      <c r="AN423" s="694"/>
      <c r="AO423" s="492" t="s">
        <v>124</v>
      </c>
      <c r="AP423" s="492"/>
      <c r="AQ423" s="492"/>
      <c r="AR423" s="492"/>
      <c r="AS423" s="492"/>
      <c r="AT423" s="492"/>
      <c r="AU423" s="492"/>
      <c r="AV423" s="492"/>
      <c r="AW423" s="492"/>
      <c r="AX423" s="492"/>
      <c r="AY423" s="492"/>
      <c r="AZ423" s="492"/>
      <c r="BA423" s="492"/>
      <c r="BB423" s="492"/>
      <c r="BC423" s="492"/>
      <c r="BD423" s="492"/>
      <c r="BE423" s="492"/>
      <c r="BF423" s="492"/>
      <c r="BG423" s="492"/>
      <c r="BH423" s="492"/>
      <c r="BI423" s="492"/>
      <c r="BJ423" s="492"/>
      <c r="BK423" s="492"/>
      <c r="BL423" s="492"/>
      <c r="BM423" s="492"/>
      <c r="BN423" s="492"/>
      <c r="BO423" s="492"/>
      <c r="BP423" s="492"/>
      <c r="BQ423" s="492"/>
      <c r="BR423" s="492"/>
      <c r="BS423" s="492" t="s">
        <v>143</v>
      </c>
      <c r="BT423" s="492"/>
      <c r="BU423" s="492"/>
      <c r="BV423" s="492"/>
      <c r="BW423" s="492" t="s">
        <v>143</v>
      </c>
      <c r="BX423" s="492" t="s">
        <v>143</v>
      </c>
      <c r="BY423" s="492"/>
      <c r="BZ423" s="492"/>
      <c r="CA423" s="492"/>
      <c r="CB423" s="492"/>
      <c r="CC423" s="492"/>
      <c r="CD423" s="492"/>
      <c r="CE423" s="492"/>
      <c r="CF423" s="492"/>
      <c r="CG423" s="494"/>
      <c r="CH423" s="492"/>
      <c r="CI423" s="492"/>
      <c r="CJ423" s="492"/>
      <c r="CK423" s="492"/>
      <c r="CL423" s="492"/>
      <c r="CM423" s="492"/>
      <c r="CN423" s="492"/>
      <c r="CO423" s="492"/>
      <c r="CP423" s="492"/>
      <c r="CQ423" s="492"/>
      <c r="CR423" s="492" t="s">
        <v>125</v>
      </c>
    </row>
    <row r="424" spans="1:96" s="302" customFormat="1" ht="60" customHeight="1">
      <c r="A424" s="22">
        <v>2200677831</v>
      </c>
      <c r="B424" s="50" t="s">
        <v>2492</v>
      </c>
      <c r="C424" s="20" t="s">
        <v>1123</v>
      </c>
      <c r="D424" s="18">
        <v>44525</v>
      </c>
      <c r="E424" s="1" t="s">
        <v>100</v>
      </c>
      <c r="F424" s="1" t="s">
        <v>122</v>
      </c>
      <c r="G424" s="19" t="s">
        <v>2493</v>
      </c>
      <c r="H424" s="49"/>
      <c r="I424" s="49"/>
      <c r="J424" s="19" t="s">
        <v>1948</v>
      </c>
      <c r="K424" s="135" t="s">
        <v>103</v>
      </c>
      <c r="L424" s="3" t="s">
        <v>104</v>
      </c>
      <c r="M424" s="45">
        <v>44791</v>
      </c>
      <c r="N424" s="1" t="s">
        <v>138</v>
      </c>
      <c r="O424" s="135" t="s">
        <v>291</v>
      </c>
      <c r="P424" s="3" t="s">
        <v>2494</v>
      </c>
      <c r="Q424" s="3" t="s">
        <v>2495</v>
      </c>
      <c r="R424" s="3" t="s">
        <v>142</v>
      </c>
      <c r="S424" s="5" t="str">
        <f t="shared" si="55"/>
        <v>N/D</v>
      </c>
      <c r="T424" s="6" t="str">
        <f>_xlfn.XLOOKUP($A424,GCPJ,DATA,"N/D",0,-1)</f>
        <v>N/D</v>
      </c>
      <c r="U424" s="224" t="str">
        <f t="shared" si="57"/>
        <v>N/D</v>
      </c>
      <c r="V424" s="2"/>
      <c r="W424" s="2"/>
      <c r="X424" s="2"/>
      <c r="Y424" s="2"/>
      <c r="Z424" s="1238" t="s">
        <v>2496</v>
      </c>
      <c r="AA424" s="615"/>
      <c r="AB424" s="615" t="s">
        <v>2497</v>
      </c>
      <c r="AC424" s="2"/>
      <c r="AD424" s="2"/>
      <c r="AE424" s="2"/>
      <c r="AF424" s="2"/>
      <c r="AG424" s="5"/>
      <c r="AH424" s="5"/>
      <c r="AI424" s="5"/>
      <c r="AJ424" s="5"/>
      <c r="AK424" s="2"/>
      <c r="AL424" s="2"/>
      <c r="AM424" s="5"/>
      <c r="AN424" s="5"/>
      <c r="AO424" s="5"/>
      <c r="AP424" s="5"/>
      <c r="AQ424" s="1" t="s">
        <v>124</v>
      </c>
      <c r="AR424" s="1"/>
      <c r="AS424" s="1"/>
      <c r="AT424" s="1" t="s">
        <v>124</v>
      </c>
      <c r="AU424" s="1"/>
      <c r="AV424" s="1" t="s">
        <v>124</v>
      </c>
      <c r="AW424" s="1"/>
      <c r="AX424" s="1"/>
      <c r="AY424" s="1"/>
      <c r="AZ424" s="1"/>
      <c r="BA424" s="1"/>
      <c r="BB424" s="1"/>
      <c r="BC424" s="1"/>
      <c r="BD424" s="1"/>
      <c r="BE424" s="1"/>
      <c r="BF424" s="1"/>
      <c r="BG424" s="1"/>
      <c r="BH424" s="1" t="s">
        <v>124</v>
      </c>
      <c r="BI424" s="1"/>
      <c r="BJ424" s="1"/>
      <c r="BK424" s="1"/>
      <c r="BL424" s="2" t="s">
        <v>124</v>
      </c>
      <c r="BM424" s="2"/>
      <c r="BN424" s="2"/>
      <c r="BO424" s="2"/>
      <c r="BP424" s="2"/>
      <c r="BQ424" s="2"/>
      <c r="BR424" s="2"/>
      <c r="BS424" s="2"/>
      <c r="BT424" s="2"/>
      <c r="BU424" s="1"/>
      <c r="BV424" s="2"/>
      <c r="BW424" s="2"/>
      <c r="BX424" s="2"/>
      <c r="BY424" s="2"/>
      <c r="BZ424" s="2"/>
      <c r="CA424" s="2"/>
      <c r="CB424" s="2"/>
      <c r="CC424" s="2"/>
      <c r="CD424" s="2"/>
      <c r="CE424" s="2"/>
      <c r="CF424" s="2"/>
      <c r="CG424" s="2"/>
      <c r="CH424" s="2"/>
      <c r="CI424" s="2"/>
      <c r="CJ424" s="2"/>
      <c r="CK424" s="2"/>
      <c r="CL424" s="2"/>
      <c r="CM424" s="2"/>
      <c r="CN424" s="2"/>
      <c r="CO424" s="2"/>
      <c r="CP424" s="2"/>
      <c r="CQ424" s="2"/>
      <c r="CR424" s="5" t="s">
        <v>113</v>
      </c>
    </row>
    <row r="425" spans="1:96" s="288" customFormat="1" ht="71.150000000000006" customHeight="1">
      <c r="A425" s="492">
        <v>2600010946</v>
      </c>
      <c r="B425" s="493" t="s">
        <v>2498</v>
      </c>
      <c r="C425" s="494" t="s">
        <v>2375</v>
      </c>
      <c r="D425" s="553">
        <v>45965</v>
      </c>
      <c r="E425" s="496" t="s">
        <v>100</v>
      </c>
      <c r="F425" s="496" t="s">
        <v>122</v>
      </c>
      <c r="G425" s="497" t="s">
        <v>2499</v>
      </c>
      <c r="H425" s="1139"/>
      <c r="I425" s="1139"/>
      <c r="J425" s="501" t="s">
        <v>284</v>
      </c>
      <c r="K425" s="850" t="s">
        <v>171</v>
      </c>
      <c r="L425" s="496" t="s">
        <v>104</v>
      </c>
      <c r="M425" s="498">
        <v>46031</v>
      </c>
      <c r="N425" s="492" t="s">
        <v>138</v>
      </c>
      <c r="O425" s="493" t="s">
        <v>2500</v>
      </c>
      <c r="P425" s="494" t="s">
        <v>121</v>
      </c>
      <c r="Q425" s="494" t="s">
        <v>122</v>
      </c>
      <c r="R425" s="494" t="s">
        <v>123</v>
      </c>
      <c r="S425" s="492" t="str">
        <f t="shared" si="55"/>
        <v>N</v>
      </c>
      <c r="T425" s="495">
        <v>46135</v>
      </c>
      <c r="U425" s="499">
        <f t="shared" si="57"/>
        <v>0.59722222222222221</v>
      </c>
      <c r="V425" s="494"/>
      <c r="W425" s="494"/>
      <c r="X425" s="494"/>
      <c r="Y425" s="494"/>
      <c r="Z425" s="1291" t="s">
        <v>539</v>
      </c>
      <c r="AA425" s="494"/>
      <c r="AB425" s="493"/>
      <c r="AC425" s="494"/>
      <c r="AD425" s="494"/>
      <c r="AE425" s="494"/>
      <c r="AF425" s="494"/>
      <c r="AG425" s="492"/>
      <c r="AH425" s="694"/>
      <c r="AI425" s="492"/>
      <c r="AJ425" s="492"/>
      <c r="AK425" s="494"/>
      <c r="AL425" s="494"/>
      <c r="AM425" s="492"/>
      <c r="AN425" s="694"/>
      <c r="AO425" s="492" t="s">
        <v>124</v>
      </c>
      <c r="AP425" s="492"/>
      <c r="AQ425" s="492"/>
      <c r="AR425" s="492"/>
      <c r="AS425" s="492"/>
      <c r="AT425" s="492"/>
      <c r="AU425" s="492"/>
      <c r="AV425" s="492"/>
      <c r="AW425" s="492"/>
      <c r="AX425" s="492"/>
      <c r="AY425" s="492"/>
      <c r="AZ425" s="492"/>
      <c r="BA425" s="492"/>
      <c r="BB425" s="492"/>
      <c r="BC425" s="492"/>
      <c r="BD425" s="492"/>
      <c r="BE425" s="492"/>
      <c r="BF425" s="492"/>
      <c r="BG425" s="492"/>
      <c r="BH425" s="492"/>
      <c r="BI425" s="492"/>
      <c r="BJ425" s="492"/>
      <c r="BK425" s="492"/>
      <c r="BL425" s="492"/>
      <c r="BM425" s="492"/>
      <c r="BN425" s="492"/>
      <c r="BO425" s="492"/>
      <c r="BP425" s="492"/>
      <c r="BQ425" s="492"/>
      <c r="BR425" s="492"/>
      <c r="BS425" s="492"/>
      <c r="BT425" s="492"/>
      <c r="BU425" s="492"/>
      <c r="BV425" s="492"/>
      <c r="BW425" s="492"/>
      <c r="BX425" s="492"/>
      <c r="BY425" s="492"/>
      <c r="BZ425" s="492"/>
      <c r="CA425" s="492"/>
      <c r="CB425" s="492"/>
      <c r="CC425" s="492"/>
      <c r="CD425" s="492"/>
      <c r="CE425" s="492"/>
      <c r="CF425" s="492"/>
      <c r="CG425" s="494"/>
      <c r="CH425" s="492"/>
      <c r="CI425" s="492"/>
      <c r="CJ425" s="492"/>
      <c r="CK425" s="492"/>
      <c r="CL425" s="492"/>
      <c r="CM425" s="492"/>
      <c r="CN425" s="492"/>
      <c r="CO425" s="492"/>
      <c r="CP425" s="492"/>
      <c r="CQ425" s="492"/>
      <c r="CR425" s="492" t="s">
        <v>125</v>
      </c>
    </row>
    <row r="426" spans="1:96" s="288" customFormat="1" ht="50.9" customHeight="1">
      <c r="A426" s="5">
        <v>2400668016</v>
      </c>
      <c r="B426" s="48" t="s">
        <v>2501</v>
      </c>
      <c r="C426" s="2" t="s">
        <v>554</v>
      </c>
      <c r="D426" s="18">
        <v>45511</v>
      </c>
      <c r="E426" s="1" t="s">
        <v>100</v>
      </c>
      <c r="F426" s="1" t="s">
        <v>122</v>
      </c>
      <c r="G426" s="21" t="s">
        <v>2502</v>
      </c>
      <c r="H426" s="242"/>
      <c r="I426" s="242" t="s">
        <v>2503</v>
      </c>
      <c r="J426" s="21" t="s">
        <v>118</v>
      </c>
      <c r="K426" s="48" t="s">
        <v>1477</v>
      </c>
      <c r="L426" s="5" t="s">
        <v>104</v>
      </c>
      <c r="M426" s="47">
        <v>45519</v>
      </c>
      <c r="N426" s="5" t="s">
        <v>138</v>
      </c>
      <c r="O426" s="48" t="s">
        <v>2504</v>
      </c>
      <c r="P426" s="2" t="s">
        <v>2505</v>
      </c>
      <c r="Q426" s="2" t="s">
        <v>2506</v>
      </c>
      <c r="R426" s="2" t="s">
        <v>142</v>
      </c>
      <c r="S426" s="5" t="str">
        <f t="shared" si="55"/>
        <v>N/D</v>
      </c>
      <c r="T426" s="6" t="str">
        <f t="shared" ref="T426:T434" si="58">_xlfn.XLOOKUP($A426,GCPJ,DATA,"N/D",0,-1)</f>
        <v>N/D</v>
      </c>
      <c r="U426" s="224" t="str">
        <f t="shared" si="57"/>
        <v>N/D</v>
      </c>
      <c r="V426" s="2"/>
      <c r="W426" s="2"/>
      <c r="X426" s="2"/>
      <c r="Y426" s="2"/>
      <c r="Z426" s="1293"/>
      <c r="AA426" s="2"/>
      <c r="AB426" s="48"/>
      <c r="AC426" s="2"/>
      <c r="AD426" s="2"/>
      <c r="AE426" s="2"/>
      <c r="AF426" s="2"/>
      <c r="AG426" s="5"/>
      <c r="AH426" s="5"/>
      <c r="AI426" s="5"/>
      <c r="AJ426" s="5"/>
      <c r="AK426" s="2"/>
      <c r="AL426" s="2"/>
      <c r="AM426" s="5"/>
      <c r="AN426" s="5"/>
      <c r="AO426" s="5" t="s">
        <v>124</v>
      </c>
      <c r="AP426" s="5"/>
      <c r="AQ426" s="5"/>
      <c r="AR426" s="5"/>
      <c r="AS426" s="5"/>
      <c r="AT426" s="5" t="s">
        <v>143</v>
      </c>
      <c r="AU426" s="5"/>
      <c r="AV426" s="5"/>
      <c r="AW426" s="5"/>
      <c r="AX426" s="5"/>
      <c r="AY426" s="5"/>
      <c r="AZ426" s="5" t="s">
        <v>143</v>
      </c>
      <c r="BA426" s="5" t="s">
        <v>143</v>
      </c>
      <c r="BB426" s="5" t="s">
        <v>143</v>
      </c>
      <c r="BC426" s="5"/>
      <c r="BD426" s="5"/>
      <c r="BE426" s="5"/>
      <c r="BF426" s="5"/>
      <c r="BG426" s="5"/>
      <c r="BH426" s="5" t="s">
        <v>143</v>
      </c>
      <c r="BI426" s="5"/>
      <c r="BJ426" s="5"/>
      <c r="BK426" s="5"/>
      <c r="BL426" s="5"/>
      <c r="BM426" s="5"/>
      <c r="BN426" s="5"/>
      <c r="BO426" s="5"/>
      <c r="BP426" s="5"/>
      <c r="BQ426" s="5"/>
      <c r="BR426" s="5"/>
      <c r="BS426" s="5"/>
      <c r="BT426" s="5"/>
      <c r="BU426" s="5" t="s">
        <v>143</v>
      </c>
      <c r="BV426" s="5"/>
      <c r="BW426" s="5"/>
      <c r="BX426" s="5"/>
      <c r="BY426" s="5"/>
      <c r="BZ426" s="5"/>
      <c r="CA426" s="5"/>
      <c r="CB426" s="5"/>
      <c r="CC426" s="5" t="s">
        <v>143</v>
      </c>
      <c r="CD426" s="5"/>
      <c r="CE426" s="5"/>
      <c r="CF426" s="5"/>
      <c r="CG426" s="2"/>
      <c r="CH426" s="5"/>
      <c r="CI426" s="5"/>
      <c r="CJ426" s="5"/>
      <c r="CK426" s="5"/>
      <c r="CL426" s="5"/>
      <c r="CM426" s="5"/>
      <c r="CN426" s="5"/>
      <c r="CO426" s="5"/>
      <c r="CP426" s="5"/>
      <c r="CQ426" s="5"/>
      <c r="CR426" s="5" t="s">
        <v>125</v>
      </c>
    </row>
    <row r="427" spans="1:96" s="288" customFormat="1" ht="34.5" customHeight="1">
      <c r="A427" s="280">
        <v>2200008774</v>
      </c>
      <c r="B427" s="281" t="s">
        <v>2507</v>
      </c>
      <c r="C427" s="282" t="s">
        <v>554</v>
      </c>
      <c r="D427" s="18">
        <v>44552</v>
      </c>
      <c r="E427" s="284" t="s">
        <v>100</v>
      </c>
      <c r="F427" s="284" t="s">
        <v>2508</v>
      </c>
      <c r="G427" s="282" t="s">
        <v>2509</v>
      </c>
      <c r="H427" s="49"/>
      <c r="I427" s="49"/>
      <c r="J427" s="282" t="s">
        <v>215</v>
      </c>
      <c r="K427" s="285" t="s">
        <v>103</v>
      </c>
      <c r="L427" s="3" t="s">
        <v>104</v>
      </c>
      <c r="M427" s="287"/>
      <c r="N427" s="284" t="s">
        <v>138</v>
      </c>
      <c r="O427" s="285" t="s">
        <v>2510</v>
      </c>
      <c r="P427" s="315" t="s">
        <v>2511</v>
      </c>
      <c r="Q427" s="315" t="s">
        <v>375</v>
      </c>
      <c r="R427" s="286" t="s">
        <v>109</v>
      </c>
      <c r="S427" s="288" t="str">
        <f t="shared" ref="S427:S458" si="59">_xlfn.XLOOKUP($A427,GCPJ,DEFESA,"N/D",0,-1)</f>
        <v>N/D</v>
      </c>
      <c r="T427" s="289" t="str">
        <f t="shared" si="58"/>
        <v>N/D</v>
      </c>
      <c r="U427" s="290" t="str">
        <f t="shared" si="57"/>
        <v>N/D</v>
      </c>
      <c r="V427" s="284"/>
      <c r="W427" s="1"/>
      <c r="X427" s="1"/>
      <c r="Y427" s="1"/>
      <c r="Z427" s="1307"/>
      <c r="AA427" s="1"/>
      <c r="AB427" s="135"/>
      <c r="AC427" s="1"/>
      <c r="AD427" s="1"/>
      <c r="AE427" s="1"/>
      <c r="AF427" s="1"/>
      <c r="AG427" s="289"/>
      <c r="AJ427" s="289" t="s">
        <v>2512</v>
      </c>
      <c r="AK427" s="284"/>
      <c r="AL427" s="284"/>
      <c r="AQ427" s="284"/>
      <c r="AR427" s="284"/>
      <c r="AS427" s="284"/>
      <c r="AT427" s="284"/>
      <c r="AU427" s="284"/>
      <c r="AV427" s="284"/>
      <c r="AW427" s="284"/>
      <c r="AX427" s="284"/>
      <c r="AY427" s="284"/>
      <c r="AZ427" s="284"/>
      <c r="BA427" s="284"/>
      <c r="BB427" s="284"/>
      <c r="BC427" s="284"/>
      <c r="BD427" s="284"/>
      <c r="BE427" s="284"/>
      <c r="BF427" s="284"/>
      <c r="BG427" s="284"/>
      <c r="BH427" s="284"/>
      <c r="BI427" s="284"/>
      <c r="BJ427" s="284"/>
      <c r="BK427" s="284"/>
      <c r="BL427" s="284"/>
      <c r="BM427" s="284"/>
      <c r="BN427" s="284"/>
      <c r="BO427" s="284"/>
      <c r="BP427" s="284"/>
      <c r="BQ427" s="284"/>
      <c r="BR427" s="284"/>
      <c r="BS427" s="284"/>
      <c r="BT427" s="284"/>
      <c r="BU427" s="284"/>
      <c r="BV427" s="284"/>
      <c r="BW427" s="284"/>
      <c r="BX427" s="284"/>
      <c r="BY427" s="284"/>
      <c r="BZ427" s="284"/>
      <c r="CA427" s="284"/>
      <c r="CB427" s="284"/>
      <c r="CC427" s="284"/>
      <c r="CD427" s="284"/>
      <c r="CE427" s="284"/>
      <c r="CF427" s="284"/>
      <c r="CG427" s="284"/>
      <c r="CH427" s="284"/>
      <c r="CI427" s="284"/>
      <c r="CJ427" s="284"/>
      <c r="CK427" s="284"/>
      <c r="CL427" s="284"/>
      <c r="CM427" s="284"/>
      <c r="CN427" s="284"/>
      <c r="CO427" s="284"/>
      <c r="CP427" s="284"/>
      <c r="CQ427" s="284"/>
      <c r="CR427" s="288" t="s">
        <v>113</v>
      </c>
    </row>
    <row r="428" spans="1:96" s="288" customFormat="1" ht="45" customHeight="1">
      <c r="A428" s="22">
        <v>1800095209</v>
      </c>
      <c r="B428" s="49" t="s">
        <v>2513</v>
      </c>
      <c r="C428" s="19" t="s">
        <v>420</v>
      </c>
      <c r="D428" s="18">
        <v>43047</v>
      </c>
      <c r="E428" s="1" t="s">
        <v>780</v>
      </c>
      <c r="F428" s="1" t="s">
        <v>2514</v>
      </c>
      <c r="G428" s="19" t="s">
        <v>2515</v>
      </c>
      <c r="H428" s="49"/>
      <c r="I428" s="49"/>
      <c r="J428" s="19" t="s">
        <v>263</v>
      </c>
      <c r="K428" s="135" t="s">
        <v>103</v>
      </c>
      <c r="L428" s="3" t="s">
        <v>104</v>
      </c>
      <c r="M428" s="45"/>
      <c r="N428" s="1" t="s">
        <v>138</v>
      </c>
      <c r="O428" s="135" t="s">
        <v>184</v>
      </c>
      <c r="P428" s="1" t="s">
        <v>14014</v>
      </c>
      <c r="Q428" s="1" t="s">
        <v>2516</v>
      </c>
      <c r="R428" s="1" t="s">
        <v>142</v>
      </c>
      <c r="S428" s="5" t="str">
        <f t="shared" si="59"/>
        <v>N/D</v>
      </c>
      <c r="T428" s="6" t="str">
        <f t="shared" si="58"/>
        <v>N/D</v>
      </c>
      <c r="U428" s="224" t="str">
        <f t="shared" si="57"/>
        <v>N/D</v>
      </c>
      <c r="V428" s="2"/>
      <c r="W428" s="2"/>
      <c r="X428" s="2"/>
      <c r="Y428" s="2"/>
      <c r="Z428" s="1155"/>
      <c r="AA428" s="2"/>
      <c r="AB428" s="48" t="s">
        <v>2517</v>
      </c>
      <c r="AC428" s="2"/>
      <c r="AD428" s="2"/>
      <c r="AE428" s="2"/>
      <c r="AF428" s="2"/>
      <c r="AG428" s="5"/>
      <c r="AH428" s="5"/>
      <c r="AI428" s="5"/>
      <c r="AJ428" s="5"/>
      <c r="AK428" s="2"/>
      <c r="AL428" s="2"/>
      <c r="AM428" s="5"/>
      <c r="AN428" s="5"/>
      <c r="AO428" s="5"/>
      <c r="AP428" s="5"/>
      <c r="AQ428" s="1" t="s">
        <v>124</v>
      </c>
      <c r="AR428" s="1"/>
      <c r="AS428" s="1"/>
      <c r="AT428" s="1" t="s">
        <v>124</v>
      </c>
      <c r="AU428" s="1"/>
      <c r="AV428" s="1"/>
      <c r="AW428" s="1"/>
      <c r="AX428" s="1"/>
      <c r="AY428" s="2"/>
      <c r="AZ428" s="2" t="s">
        <v>124</v>
      </c>
      <c r="BA428" s="1"/>
      <c r="BB428" s="1"/>
      <c r="BC428" s="1"/>
      <c r="BD428" s="1"/>
      <c r="BE428" s="1"/>
      <c r="BF428" s="1"/>
      <c r="BG428" s="1"/>
      <c r="BH428" s="1"/>
      <c r="BI428" s="1"/>
      <c r="BJ428" s="1"/>
      <c r="BK428" s="1"/>
      <c r="BL428" s="2"/>
      <c r="BM428" s="2"/>
      <c r="BN428" s="2"/>
      <c r="BO428" s="2"/>
      <c r="BP428" s="2"/>
      <c r="BQ428" s="2"/>
      <c r="BR428" s="2"/>
      <c r="BS428" s="2" t="s">
        <v>124</v>
      </c>
      <c r="BT428" s="2"/>
      <c r="BU428" s="1"/>
      <c r="BV428" s="2" t="s">
        <v>124</v>
      </c>
      <c r="BW428" s="2" t="s">
        <v>124</v>
      </c>
      <c r="BX428" s="2" t="s">
        <v>124</v>
      </c>
      <c r="BY428" s="2"/>
      <c r="BZ428" s="2"/>
      <c r="CA428" s="2"/>
      <c r="CB428" s="2"/>
      <c r="CC428" s="2"/>
      <c r="CD428" s="2"/>
      <c r="CE428" s="2"/>
      <c r="CF428" s="2"/>
      <c r="CG428" s="2"/>
      <c r="CH428" s="2"/>
      <c r="CI428" s="2"/>
      <c r="CJ428" s="2"/>
      <c r="CK428" s="2"/>
      <c r="CL428" s="2"/>
      <c r="CM428" s="2"/>
      <c r="CN428" s="2"/>
      <c r="CO428" s="2"/>
      <c r="CP428" s="2"/>
      <c r="CQ428" s="2" t="s">
        <v>124</v>
      </c>
      <c r="CR428" s="5" t="s">
        <v>113</v>
      </c>
    </row>
    <row r="429" spans="1:96" s="288" customFormat="1" ht="55.4" customHeight="1">
      <c r="A429" s="5">
        <v>2200911208</v>
      </c>
      <c r="B429" s="48" t="s">
        <v>2513</v>
      </c>
      <c r="C429" s="19" t="s">
        <v>2518</v>
      </c>
      <c r="D429" s="18">
        <v>44865</v>
      </c>
      <c r="E429" s="1" t="s">
        <v>780</v>
      </c>
      <c r="F429" s="2" t="s">
        <v>122</v>
      </c>
      <c r="G429" s="21" t="s">
        <v>2519</v>
      </c>
      <c r="H429" s="242"/>
      <c r="I429" s="242"/>
      <c r="J429" s="21" t="s">
        <v>269</v>
      </c>
      <c r="K429" s="48" t="s">
        <v>103</v>
      </c>
      <c r="L429" s="5" t="s">
        <v>104</v>
      </c>
      <c r="M429" s="47">
        <v>44874</v>
      </c>
      <c r="N429" s="1" t="s">
        <v>138</v>
      </c>
      <c r="O429" s="135" t="s">
        <v>184</v>
      </c>
      <c r="P429" s="1" t="s">
        <v>2520</v>
      </c>
      <c r="Q429" s="1" t="s">
        <v>2521</v>
      </c>
      <c r="R429" s="2" t="s">
        <v>123</v>
      </c>
      <c r="S429" s="5" t="str">
        <f t="shared" si="59"/>
        <v>N/D</v>
      </c>
      <c r="T429" s="6" t="str">
        <f t="shared" si="58"/>
        <v>N/D</v>
      </c>
      <c r="U429" s="224" t="str">
        <f t="shared" si="57"/>
        <v>N/D</v>
      </c>
      <c r="V429" s="2"/>
      <c r="W429" s="2"/>
      <c r="X429" s="2"/>
      <c r="Y429" s="2"/>
      <c r="Z429" s="1155"/>
      <c r="AA429" s="2"/>
      <c r="AB429" s="48" t="s">
        <v>2517</v>
      </c>
      <c r="AC429" s="2"/>
      <c r="AD429" s="2"/>
      <c r="AE429" s="2"/>
      <c r="AF429" s="2"/>
      <c r="AG429" s="5"/>
      <c r="AH429" s="5"/>
      <c r="AI429" s="5"/>
      <c r="AJ429" s="5"/>
      <c r="AK429" s="2"/>
      <c r="AL429" s="2"/>
      <c r="AM429" s="5"/>
      <c r="AN429" s="5"/>
      <c r="AO429" s="5"/>
      <c r="AP429" s="5"/>
      <c r="AQ429" s="1" t="s">
        <v>124</v>
      </c>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2"/>
      <c r="CH429" s="5"/>
      <c r="CI429" s="5"/>
      <c r="CJ429" s="5"/>
      <c r="CK429" s="5"/>
      <c r="CL429" s="5"/>
      <c r="CM429" s="5"/>
      <c r="CN429" s="5"/>
      <c r="CO429" s="5"/>
      <c r="CP429" s="5"/>
      <c r="CQ429" s="5"/>
      <c r="CR429" s="5" t="s">
        <v>125</v>
      </c>
    </row>
    <row r="430" spans="1:96" s="503" customFormat="1" ht="56.15" customHeight="1">
      <c r="A430" s="5">
        <v>2400067863</v>
      </c>
      <c r="B430" s="48" t="s">
        <v>2522</v>
      </c>
      <c r="C430" s="2" t="s">
        <v>2523</v>
      </c>
      <c r="D430" s="18">
        <v>45317</v>
      </c>
      <c r="E430" s="1" t="s">
        <v>100</v>
      </c>
      <c r="F430" s="1" t="s">
        <v>122</v>
      </c>
      <c r="G430" s="21" t="s">
        <v>2524</v>
      </c>
      <c r="H430" s="242"/>
      <c r="I430" s="242"/>
      <c r="J430" s="21" t="s">
        <v>118</v>
      </c>
      <c r="K430" s="48" t="s">
        <v>1125</v>
      </c>
      <c r="L430" s="5" t="s">
        <v>104</v>
      </c>
      <c r="M430" s="47">
        <v>45321</v>
      </c>
      <c r="N430" s="5" t="s">
        <v>138</v>
      </c>
      <c r="O430" s="48" t="s">
        <v>2525</v>
      </c>
      <c r="P430" s="2" t="s">
        <v>2526</v>
      </c>
      <c r="Q430" s="2" t="s">
        <v>2527</v>
      </c>
      <c r="R430" s="2" t="s">
        <v>219</v>
      </c>
      <c r="S430" s="5" t="str">
        <f t="shared" si="59"/>
        <v>N/D</v>
      </c>
      <c r="T430" s="6" t="str">
        <f t="shared" si="58"/>
        <v>N/D</v>
      </c>
      <c r="U430" s="224" t="str">
        <f t="shared" si="57"/>
        <v>N/D</v>
      </c>
      <c r="V430" s="2"/>
      <c r="W430" s="2"/>
      <c r="X430" s="2"/>
      <c r="Y430" s="2"/>
      <c r="Z430" s="1155"/>
      <c r="AA430" s="2"/>
      <c r="AB430" s="48" t="s">
        <v>2528</v>
      </c>
      <c r="AC430" s="2"/>
      <c r="AD430" s="2"/>
      <c r="AE430" s="2"/>
      <c r="AF430" s="2" t="s">
        <v>563</v>
      </c>
      <c r="AG430" s="5"/>
      <c r="AH430" s="5"/>
      <c r="AI430" s="5"/>
      <c r="AJ430" s="5"/>
      <c r="AK430" s="2"/>
      <c r="AL430" s="2"/>
      <c r="AM430" s="5"/>
      <c r="AN430" s="5"/>
      <c r="AO430" s="5" t="s">
        <v>124</v>
      </c>
      <c r="AP430" s="5"/>
      <c r="AQ430" s="5" t="s">
        <v>143</v>
      </c>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2"/>
      <c r="CH430" s="5"/>
      <c r="CI430" s="5"/>
      <c r="CJ430" s="5"/>
      <c r="CK430" s="5"/>
      <c r="CL430" s="5"/>
      <c r="CM430" s="5"/>
      <c r="CN430" s="5"/>
      <c r="CO430" s="5"/>
      <c r="CP430" s="5"/>
      <c r="CQ430" s="5"/>
      <c r="CR430" s="5" t="s">
        <v>125</v>
      </c>
    </row>
    <row r="431" spans="1:96" s="288" customFormat="1" ht="60" customHeight="1">
      <c r="A431" s="5">
        <v>2400408564</v>
      </c>
      <c r="B431" s="48" t="s">
        <v>2529</v>
      </c>
      <c r="C431" s="2" t="s">
        <v>153</v>
      </c>
      <c r="D431" s="18">
        <v>45407</v>
      </c>
      <c r="E431" s="1" t="s">
        <v>100</v>
      </c>
      <c r="F431" s="2" t="s">
        <v>122</v>
      </c>
      <c r="G431" s="21" t="s">
        <v>2530</v>
      </c>
      <c r="H431" s="242"/>
      <c r="I431" s="242"/>
      <c r="J431" s="21" t="s">
        <v>118</v>
      </c>
      <c r="K431" s="48" t="s">
        <v>710</v>
      </c>
      <c r="L431" s="5" t="s">
        <v>104</v>
      </c>
      <c r="M431" s="47">
        <v>45419</v>
      </c>
      <c r="N431" s="5" t="s">
        <v>138</v>
      </c>
      <c r="O431" s="48" t="s">
        <v>2531</v>
      </c>
      <c r="P431" s="2" t="s">
        <v>2532</v>
      </c>
      <c r="Q431" s="2" t="s">
        <v>2533</v>
      </c>
      <c r="R431" s="2" t="s">
        <v>219</v>
      </c>
      <c r="S431" s="5" t="str">
        <f t="shared" si="59"/>
        <v>N/D</v>
      </c>
      <c r="T431" s="6" t="str">
        <f t="shared" si="58"/>
        <v>N/D</v>
      </c>
      <c r="U431" s="224" t="str">
        <f t="shared" si="57"/>
        <v>N/D</v>
      </c>
      <c r="V431" s="2"/>
      <c r="W431" s="2"/>
      <c r="X431" s="2"/>
      <c r="Y431" s="2"/>
      <c r="Z431" s="1155"/>
      <c r="AA431" s="2"/>
      <c r="AB431" s="48" t="s">
        <v>2534</v>
      </c>
      <c r="AC431" s="2"/>
      <c r="AD431" s="2"/>
      <c r="AE431" s="2" t="s">
        <v>112</v>
      </c>
      <c r="AF431" s="2" t="s">
        <v>2535</v>
      </c>
      <c r="AG431" s="5"/>
      <c r="AH431" s="5"/>
      <c r="AI431" s="5"/>
      <c r="AJ431" s="5"/>
      <c r="AK431" s="2"/>
      <c r="AL431" s="2"/>
      <c r="AM431" s="5"/>
      <c r="AN431" s="5"/>
      <c r="AO431" s="5" t="s">
        <v>124</v>
      </c>
      <c r="AP431" s="5"/>
      <c r="AQ431" s="5" t="s">
        <v>143</v>
      </c>
      <c r="AR431" s="5"/>
      <c r="AS431" s="5" t="s">
        <v>143</v>
      </c>
      <c r="AT431" s="5" t="s">
        <v>143</v>
      </c>
      <c r="AU431" s="5"/>
      <c r="AV431" s="5"/>
      <c r="AW431" s="5"/>
      <c r="AX431" s="5"/>
      <c r="AY431" s="5"/>
      <c r="AZ431" s="5"/>
      <c r="BA431" s="5"/>
      <c r="BB431" s="5"/>
      <c r="BC431" s="5"/>
      <c r="BD431" s="5"/>
      <c r="BE431" s="5"/>
      <c r="BF431" s="5"/>
      <c r="BG431" s="5" t="s">
        <v>143</v>
      </c>
      <c r="BH431" s="5" t="s">
        <v>143</v>
      </c>
      <c r="BI431" s="5"/>
      <c r="BJ431" s="5"/>
      <c r="BK431" s="5"/>
      <c r="BL431" s="5"/>
      <c r="BM431" s="5" t="s">
        <v>143</v>
      </c>
      <c r="BN431" s="5" t="s">
        <v>143</v>
      </c>
      <c r="BO431" s="5"/>
      <c r="BP431" s="5"/>
      <c r="BQ431" s="5"/>
      <c r="BR431" s="5"/>
      <c r="BS431" s="5"/>
      <c r="BT431" s="5"/>
      <c r="BU431" s="5"/>
      <c r="BV431" s="5"/>
      <c r="BW431" s="5"/>
      <c r="BX431" s="5"/>
      <c r="BY431" s="5"/>
      <c r="BZ431" s="5"/>
      <c r="CA431" s="5"/>
      <c r="CB431" s="5"/>
      <c r="CC431" s="5"/>
      <c r="CD431" s="5"/>
      <c r="CE431" s="5"/>
      <c r="CF431" s="5"/>
      <c r="CG431" s="2" t="s">
        <v>2536</v>
      </c>
      <c r="CH431" s="5"/>
      <c r="CI431" s="5"/>
      <c r="CJ431" s="5"/>
      <c r="CK431" s="5"/>
      <c r="CL431" s="5"/>
      <c r="CM431" s="5"/>
      <c r="CN431" s="5"/>
      <c r="CO431" s="5" t="s">
        <v>143</v>
      </c>
      <c r="CP431" s="5"/>
      <c r="CQ431" s="5"/>
      <c r="CR431" s="5" t="s">
        <v>125</v>
      </c>
    </row>
    <row r="432" spans="1:96" s="288" customFormat="1" ht="45" customHeight="1">
      <c r="A432" s="492">
        <v>2500036791</v>
      </c>
      <c r="B432" s="493" t="s">
        <v>2529</v>
      </c>
      <c r="C432" s="494" t="s">
        <v>153</v>
      </c>
      <c r="D432" s="18">
        <v>45671</v>
      </c>
      <c r="E432" s="496" t="s">
        <v>100</v>
      </c>
      <c r="F432" s="494" t="s">
        <v>122</v>
      </c>
      <c r="G432" s="497" t="s">
        <v>2537</v>
      </c>
      <c r="H432" s="1139"/>
      <c r="I432" s="1139"/>
      <c r="J432" s="497" t="s">
        <v>118</v>
      </c>
      <c r="K432" s="493" t="s">
        <v>710</v>
      </c>
      <c r="L432" s="492" t="s">
        <v>104</v>
      </c>
      <c r="M432" s="498">
        <v>45673</v>
      </c>
      <c r="N432" s="492" t="s">
        <v>138</v>
      </c>
      <c r="O432" s="48" t="s">
        <v>2531</v>
      </c>
      <c r="P432" s="494" t="s">
        <v>2538</v>
      </c>
      <c r="Q432" s="494" t="s">
        <v>2539</v>
      </c>
      <c r="R432" s="494" t="s">
        <v>109</v>
      </c>
      <c r="S432" s="492" t="str">
        <f t="shared" si="59"/>
        <v>N/D</v>
      </c>
      <c r="T432" s="495" t="str">
        <f t="shared" si="58"/>
        <v>N/D</v>
      </c>
      <c r="U432" s="499" t="str">
        <f t="shared" si="57"/>
        <v>N/D</v>
      </c>
      <c r="V432" s="494"/>
      <c r="W432" s="494"/>
      <c r="X432" s="494"/>
      <c r="Y432" s="494"/>
      <c r="Z432" s="1155" t="s">
        <v>2540</v>
      </c>
      <c r="AA432" s="494"/>
      <c r="AB432" s="48" t="s">
        <v>2541</v>
      </c>
      <c r="AC432" s="494"/>
      <c r="AD432" s="494"/>
      <c r="AE432" s="494"/>
      <c r="AF432" s="2" t="s">
        <v>2542</v>
      </c>
      <c r="AG432" s="492"/>
      <c r="AH432" s="492"/>
      <c r="AI432" s="492"/>
      <c r="AJ432" s="492"/>
      <c r="AK432" s="494"/>
      <c r="AL432" s="494"/>
      <c r="AM432" s="492"/>
      <c r="AN432" s="492"/>
      <c r="AO432" s="492" t="s">
        <v>124</v>
      </c>
      <c r="AP432" s="492"/>
      <c r="AQ432" s="492"/>
      <c r="AR432" s="492"/>
      <c r="AS432" s="492"/>
      <c r="AT432" s="492"/>
      <c r="AU432" s="492"/>
      <c r="AV432" s="492"/>
      <c r="AW432" s="492"/>
      <c r="AX432" s="492"/>
      <c r="AY432" s="492"/>
      <c r="AZ432" s="492"/>
      <c r="BA432" s="492"/>
      <c r="BB432" s="492"/>
      <c r="BC432" s="492"/>
      <c r="BD432" s="492"/>
      <c r="BE432" s="492"/>
      <c r="BF432" s="492"/>
      <c r="BG432" s="492"/>
      <c r="BH432" s="492"/>
      <c r="BI432" s="492"/>
      <c r="BJ432" s="492"/>
      <c r="BK432" s="492"/>
      <c r="BL432" s="492"/>
      <c r="BM432" s="492"/>
      <c r="BN432" s="492"/>
      <c r="BO432" s="492"/>
      <c r="BP432" s="492"/>
      <c r="BQ432" s="492"/>
      <c r="BR432" s="492"/>
      <c r="BS432" s="492"/>
      <c r="BT432" s="492"/>
      <c r="BU432" s="492"/>
      <c r="BV432" s="492"/>
      <c r="BW432" s="492"/>
      <c r="BX432" s="492"/>
      <c r="BY432" s="492"/>
      <c r="BZ432" s="492"/>
      <c r="CA432" s="492"/>
      <c r="CB432" s="492"/>
      <c r="CC432" s="492" t="s">
        <v>143</v>
      </c>
      <c r="CD432" s="492"/>
      <c r="CE432" s="492"/>
      <c r="CF432" s="492"/>
      <c r="CG432" s="494"/>
      <c r="CH432" s="492"/>
      <c r="CI432" s="492"/>
      <c r="CJ432" s="492"/>
      <c r="CK432" s="492"/>
      <c r="CL432" s="492"/>
      <c r="CM432" s="492"/>
      <c r="CN432" s="492"/>
      <c r="CO432" s="492"/>
      <c r="CP432" s="492"/>
      <c r="CQ432" s="492"/>
      <c r="CR432" s="492" t="s">
        <v>125</v>
      </c>
    </row>
    <row r="433" spans="1:96" ht="72.650000000000006" customHeight="1">
      <c r="A433" s="492">
        <v>2400294142</v>
      </c>
      <c r="B433" s="493" t="s">
        <v>2543</v>
      </c>
      <c r="C433" s="494" t="s">
        <v>2544</v>
      </c>
      <c r="D433" s="18">
        <v>45393</v>
      </c>
      <c r="E433" s="496" t="s">
        <v>100</v>
      </c>
      <c r="F433" s="494" t="s">
        <v>122</v>
      </c>
      <c r="G433" s="497" t="s">
        <v>2545</v>
      </c>
      <c r="H433" s="1139"/>
      <c r="I433" s="1139"/>
      <c r="J433" s="497" t="s">
        <v>118</v>
      </c>
      <c r="K433" s="493" t="s">
        <v>886</v>
      </c>
      <c r="L433" s="492" t="s">
        <v>104</v>
      </c>
      <c r="M433" s="498">
        <v>45398</v>
      </c>
      <c r="N433" s="492" t="s">
        <v>138</v>
      </c>
      <c r="O433" s="493" t="s">
        <v>2546</v>
      </c>
      <c r="P433" s="494" t="s">
        <v>2547</v>
      </c>
      <c r="Q433" s="494" t="s">
        <v>158</v>
      </c>
      <c r="R433" s="494" t="s">
        <v>109</v>
      </c>
      <c r="S433" s="492" t="str">
        <f t="shared" si="59"/>
        <v>N/D</v>
      </c>
      <c r="T433" s="495" t="str">
        <f t="shared" si="58"/>
        <v>N/D</v>
      </c>
      <c r="U433" s="499" t="str">
        <f t="shared" si="57"/>
        <v>N/D</v>
      </c>
      <c r="V433" s="494"/>
      <c r="W433" s="494"/>
      <c r="X433" s="494"/>
      <c r="Y433" s="494"/>
      <c r="Z433" s="1154"/>
      <c r="AA433" s="494"/>
      <c r="AB433" s="493"/>
      <c r="AC433" s="494"/>
      <c r="AD433" s="494"/>
      <c r="AE433" s="494"/>
      <c r="AF433" s="494"/>
      <c r="AG433" s="492"/>
      <c r="AH433" s="492"/>
      <c r="AI433" s="492"/>
      <c r="AJ433" s="492"/>
      <c r="AK433" s="494"/>
      <c r="AL433" s="494"/>
      <c r="AM433" s="492"/>
      <c r="AN433" s="492"/>
      <c r="AO433" s="492" t="s">
        <v>124</v>
      </c>
      <c r="AP433" s="492"/>
      <c r="AQ433" s="492" t="s">
        <v>143</v>
      </c>
      <c r="AR433" s="492"/>
      <c r="AS433" s="492" t="s">
        <v>143</v>
      </c>
      <c r="AT433" s="492"/>
      <c r="AU433" s="492"/>
      <c r="AV433" s="492"/>
      <c r="AW433" s="492"/>
      <c r="AX433" s="492"/>
      <c r="AY433" s="492"/>
      <c r="AZ433" s="492"/>
      <c r="BA433" s="492" t="s">
        <v>143</v>
      </c>
      <c r="BB433" s="492"/>
      <c r="BC433" s="492"/>
      <c r="BD433" s="492"/>
      <c r="BE433" s="492"/>
      <c r="BF433" s="492"/>
      <c r="BG433" s="492"/>
      <c r="BH433" s="492"/>
      <c r="BI433" s="492"/>
      <c r="BJ433" s="492"/>
      <c r="BK433" s="492"/>
      <c r="BL433" s="492" t="s">
        <v>143</v>
      </c>
      <c r="BM433" s="492"/>
      <c r="BN433" s="492"/>
      <c r="BO433" s="492"/>
      <c r="BP433" s="492"/>
      <c r="BQ433" s="492"/>
      <c r="BR433" s="492"/>
      <c r="BS433" s="492"/>
      <c r="BT433" s="492"/>
      <c r="BU433" s="492" t="s">
        <v>143</v>
      </c>
      <c r="BV433" s="492"/>
      <c r="BW433" s="492"/>
      <c r="BX433" s="492"/>
      <c r="BY433" s="492"/>
      <c r="BZ433" s="492"/>
      <c r="CA433" s="492"/>
      <c r="CB433" s="492"/>
      <c r="CC433" s="492"/>
      <c r="CD433" s="492"/>
      <c r="CE433" s="492"/>
      <c r="CF433" s="492"/>
      <c r="CG433" s="494" t="s">
        <v>2548</v>
      </c>
      <c r="CH433" s="492"/>
      <c r="CI433" s="492"/>
      <c r="CJ433" s="492"/>
      <c r="CK433" s="492"/>
      <c r="CL433" s="492"/>
      <c r="CM433" s="492"/>
      <c r="CN433" s="492"/>
      <c r="CO433" s="492"/>
      <c r="CP433" s="492"/>
      <c r="CQ433" s="492"/>
      <c r="CR433" s="492" t="s">
        <v>125</v>
      </c>
    </row>
    <row r="434" spans="1:96" s="288" customFormat="1" ht="45" customHeight="1">
      <c r="A434" s="492">
        <v>2400870236</v>
      </c>
      <c r="B434" s="493" t="s">
        <v>2549</v>
      </c>
      <c r="C434" s="494" t="s">
        <v>584</v>
      </c>
      <c r="D434" s="18">
        <v>45594</v>
      </c>
      <c r="E434" s="496" t="s">
        <v>100</v>
      </c>
      <c r="F434" s="496" t="s">
        <v>122</v>
      </c>
      <c r="G434" s="497" t="s">
        <v>2550</v>
      </c>
      <c r="H434" s="242"/>
      <c r="I434" s="242"/>
      <c r="J434" s="497" t="s">
        <v>258</v>
      </c>
      <c r="K434" s="493" t="s">
        <v>259</v>
      </c>
      <c r="L434" s="5" t="s">
        <v>104</v>
      </c>
      <c r="M434" s="498">
        <v>45595</v>
      </c>
      <c r="N434" s="492" t="s">
        <v>138</v>
      </c>
      <c r="O434" s="493" t="s">
        <v>2531</v>
      </c>
      <c r="P434" s="494" t="s">
        <v>2551</v>
      </c>
      <c r="Q434" s="494" t="s">
        <v>2552</v>
      </c>
      <c r="R434" s="494" t="s">
        <v>109</v>
      </c>
      <c r="S434" s="492" t="str">
        <f t="shared" si="59"/>
        <v>N/D</v>
      </c>
      <c r="T434" s="495" t="str">
        <f t="shared" si="58"/>
        <v>N/D</v>
      </c>
      <c r="U434" s="499" t="str">
        <f t="shared" si="57"/>
        <v>N/D</v>
      </c>
      <c r="V434" s="494"/>
      <c r="W434" s="2"/>
      <c r="X434" s="2"/>
      <c r="Y434" s="2"/>
      <c r="Z434" s="1159" t="s">
        <v>2553</v>
      </c>
      <c r="AA434" s="2"/>
      <c r="AB434" s="48" t="s">
        <v>2554</v>
      </c>
      <c r="AC434" s="2"/>
      <c r="AD434" s="2"/>
      <c r="AE434" s="2"/>
      <c r="AF434" s="2" t="s">
        <v>2555</v>
      </c>
      <c r="AG434" s="492"/>
      <c r="AH434" s="492"/>
      <c r="AI434" s="492"/>
      <c r="AJ434" s="492"/>
      <c r="AK434" s="494"/>
      <c r="AL434" s="494"/>
      <c r="AM434" s="492"/>
      <c r="AN434" s="492"/>
      <c r="AO434" s="492" t="s">
        <v>124</v>
      </c>
      <c r="AP434" s="492"/>
      <c r="AQ434" s="492"/>
      <c r="AR434" s="492"/>
      <c r="AS434" s="492" t="s">
        <v>143</v>
      </c>
      <c r="AT434" s="492" t="s">
        <v>143</v>
      </c>
      <c r="AU434" s="492"/>
      <c r="AV434" s="492"/>
      <c r="AW434" s="492"/>
      <c r="AX434" s="492"/>
      <c r="AY434" s="492"/>
      <c r="AZ434" s="492"/>
      <c r="BA434" s="492" t="s">
        <v>143</v>
      </c>
      <c r="BB434" s="492"/>
      <c r="BC434" s="492"/>
      <c r="BD434" s="492"/>
      <c r="BE434" s="492"/>
      <c r="BF434" s="492"/>
      <c r="BG434" s="492"/>
      <c r="BH434" s="492"/>
      <c r="BI434" s="492"/>
      <c r="BJ434" s="492"/>
      <c r="BK434" s="492"/>
      <c r="BL434" s="492" t="s">
        <v>143</v>
      </c>
      <c r="BM434" s="492"/>
      <c r="BN434" s="492"/>
      <c r="BO434" s="492"/>
      <c r="BP434" s="492"/>
      <c r="BQ434" s="492"/>
      <c r="BR434" s="492"/>
      <c r="BS434" s="492"/>
      <c r="BT434" s="492"/>
      <c r="BU434" s="492" t="s">
        <v>143</v>
      </c>
      <c r="BV434" s="492"/>
      <c r="BW434" s="492"/>
      <c r="BX434" s="492"/>
      <c r="BY434" s="492"/>
      <c r="BZ434" s="492"/>
      <c r="CA434" s="492"/>
      <c r="CB434" s="492"/>
      <c r="CC434" s="492" t="s">
        <v>143</v>
      </c>
      <c r="CD434" s="492"/>
      <c r="CE434" s="492"/>
      <c r="CF434" s="492"/>
      <c r="CG434" s="494" t="s">
        <v>575</v>
      </c>
      <c r="CH434" s="492"/>
      <c r="CI434" s="492"/>
      <c r="CJ434" s="492"/>
      <c r="CK434" s="492"/>
      <c r="CL434" s="492"/>
      <c r="CM434" s="492"/>
      <c r="CN434" s="492"/>
      <c r="CO434" s="492"/>
      <c r="CP434" s="492"/>
      <c r="CQ434" s="492"/>
      <c r="CR434" s="492" t="s">
        <v>125</v>
      </c>
    </row>
    <row r="435" spans="1:96" s="288" customFormat="1" ht="63" customHeight="1">
      <c r="A435" s="492">
        <v>2500779155</v>
      </c>
      <c r="B435" s="493" t="s">
        <v>2556</v>
      </c>
      <c r="C435" s="494" t="s">
        <v>2557</v>
      </c>
      <c r="D435" s="553">
        <v>45905</v>
      </c>
      <c r="E435" s="496" t="s">
        <v>100</v>
      </c>
      <c r="F435" s="496" t="s">
        <v>122</v>
      </c>
      <c r="G435" s="497" t="s">
        <v>2558</v>
      </c>
      <c r="H435" s="1139"/>
      <c r="I435" s="1139"/>
      <c r="J435" s="497" t="s">
        <v>118</v>
      </c>
      <c r="K435" s="493" t="s">
        <v>2559</v>
      </c>
      <c r="L435" s="492" t="s">
        <v>104</v>
      </c>
      <c r="M435" s="498">
        <v>45925</v>
      </c>
      <c r="N435" s="492" t="s">
        <v>138</v>
      </c>
      <c r="O435" s="493" t="s">
        <v>2560</v>
      </c>
      <c r="P435" s="494" t="s">
        <v>121</v>
      </c>
      <c r="Q435" s="494" t="s">
        <v>122</v>
      </c>
      <c r="R435" s="494" t="s">
        <v>123</v>
      </c>
      <c r="S435" s="492" t="str">
        <f t="shared" si="59"/>
        <v xml:space="preserve">VAMOS REAPRESENTAR </v>
      </c>
      <c r="T435" s="495">
        <v>45971</v>
      </c>
      <c r="U435" s="499">
        <f t="shared" si="57"/>
        <v>0.44444444444444442</v>
      </c>
      <c r="V435" s="494"/>
      <c r="W435" s="494"/>
      <c r="X435" s="494"/>
      <c r="Y435" s="494"/>
      <c r="Z435" s="1154" t="s">
        <v>150</v>
      </c>
      <c r="AA435" s="494"/>
      <c r="AB435" s="493"/>
      <c r="AC435" s="494"/>
      <c r="AD435" s="494"/>
      <c r="AE435" s="494"/>
      <c r="AF435" s="494"/>
      <c r="AG435" s="492"/>
      <c r="AH435" s="778"/>
      <c r="AI435" s="492"/>
      <c r="AJ435" s="492"/>
      <c r="AK435" s="494"/>
      <c r="AL435" s="494"/>
      <c r="AM435" s="492"/>
      <c r="AN435" s="694"/>
      <c r="AO435" s="492" t="s">
        <v>124</v>
      </c>
      <c r="AP435" s="492"/>
      <c r="AQ435" s="492" t="s">
        <v>143</v>
      </c>
      <c r="AR435" s="492"/>
      <c r="AS435" s="492" t="s">
        <v>143</v>
      </c>
      <c r="AT435" s="492" t="s">
        <v>143</v>
      </c>
      <c r="AU435" s="492"/>
      <c r="AV435" s="492"/>
      <c r="AW435" s="492"/>
      <c r="AX435" s="492"/>
      <c r="AY435" s="492"/>
      <c r="AZ435" s="492"/>
      <c r="BA435" s="492"/>
      <c r="BB435" s="492"/>
      <c r="BC435" s="492"/>
      <c r="BD435" s="492"/>
      <c r="BE435" s="492"/>
      <c r="BF435" s="492"/>
      <c r="BG435" s="492" t="s">
        <v>143</v>
      </c>
      <c r="BH435" s="492"/>
      <c r="BI435" s="492"/>
      <c r="BJ435" s="492"/>
      <c r="BK435" s="492"/>
      <c r="BL435" s="492" t="s">
        <v>143</v>
      </c>
      <c r="BM435" s="492" t="s">
        <v>143</v>
      </c>
      <c r="BN435" s="492"/>
      <c r="BO435" s="492"/>
      <c r="BP435" s="492"/>
      <c r="BQ435" s="492"/>
      <c r="BR435" s="492"/>
      <c r="BS435" s="492"/>
      <c r="BT435" s="492"/>
      <c r="BU435" s="492"/>
      <c r="BV435" s="492"/>
      <c r="BW435" s="492"/>
      <c r="BX435" s="492"/>
      <c r="BY435" s="492"/>
      <c r="BZ435" s="492"/>
      <c r="CA435" s="492" t="s">
        <v>143</v>
      </c>
      <c r="CB435" s="492"/>
      <c r="CC435" s="492" t="s">
        <v>143</v>
      </c>
      <c r="CD435" s="492"/>
      <c r="CE435" s="492"/>
      <c r="CF435" s="492"/>
      <c r="CG435" s="494" t="s">
        <v>2561</v>
      </c>
      <c r="CH435" s="492"/>
      <c r="CI435" s="492"/>
      <c r="CJ435" s="492"/>
      <c r="CK435" s="492"/>
      <c r="CL435" s="492" t="s">
        <v>2132</v>
      </c>
      <c r="CM435" s="492"/>
      <c r="CN435" s="492"/>
      <c r="CO435" s="492"/>
      <c r="CP435" s="492"/>
      <c r="CQ435" s="492"/>
      <c r="CR435" s="492" t="s">
        <v>125</v>
      </c>
    </row>
    <row r="436" spans="1:96" ht="55.4" customHeight="1">
      <c r="A436" s="22">
        <v>2100482744</v>
      </c>
      <c r="B436" s="49" t="s">
        <v>2562</v>
      </c>
      <c r="C436" s="19" t="s">
        <v>2563</v>
      </c>
      <c r="D436" s="18">
        <v>44382</v>
      </c>
      <c r="E436" s="1" t="s">
        <v>100</v>
      </c>
      <c r="F436" s="1" t="s">
        <v>122</v>
      </c>
      <c r="G436" s="19" t="s">
        <v>2564</v>
      </c>
      <c r="H436" s="49"/>
      <c r="I436" s="49"/>
      <c r="J436" s="19" t="s">
        <v>215</v>
      </c>
      <c r="K436" s="135" t="s">
        <v>447</v>
      </c>
      <c r="L436" s="3" t="s">
        <v>104</v>
      </c>
      <c r="M436" s="45"/>
      <c r="N436" s="1" t="s">
        <v>138</v>
      </c>
      <c r="O436" s="135" t="s">
        <v>2565</v>
      </c>
      <c r="P436" s="1" t="s">
        <v>2566</v>
      </c>
      <c r="Q436" s="1" t="s">
        <v>2567</v>
      </c>
      <c r="R436" s="2" t="s">
        <v>123</v>
      </c>
      <c r="S436" s="5" t="str">
        <f t="shared" si="59"/>
        <v>N/D</v>
      </c>
      <c r="T436" s="6" t="str">
        <f>_xlfn.XLOOKUP($A436,GCPJ,DATA,"N/D",0,-1)</f>
        <v>N/D</v>
      </c>
      <c r="U436" s="224" t="str">
        <f t="shared" si="57"/>
        <v>N/D</v>
      </c>
      <c r="Z436" s="1179"/>
      <c r="AH436" s="5"/>
      <c r="AN436" s="5"/>
      <c r="AQ436" s="1"/>
      <c r="AR436" s="1"/>
      <c r="AS436" s="1"/>
      <c r="AT436" s="1"/>
      <c r="AU436" s="1"/>
      <c r="AV436" s="1"/>
      <c r="AW436" s="1"/>
      <c r="AX436" s="1"/>
      <c r="AY436" s="2"/>
      <c r="AZ436" s="2"/>
      <c r="BA436" s="1"/>
      <c r="BB436" s="1"/>
      <c r="BC436" s="1"/>
      <c r="BD436" s="1"/>
      <c r="BE436" s="1"/>
      <c r="BF436" s="1"/>
      <c r="BG436" s="1"/>
      <c r="BH436" s="1"/>
      <c r="BI436" s="1"/>
      <c r="BJ436" s="1"/>
      <c r="BK436" s="1"/>
      <c r="BL436" s="2"/>
      <c r="BM436" s="2"/>
      <c r="BN436" s="2"/>
      <c r="BO436" s="2"/>
      <c r="BP436" s="2"/>
      <c r="BQ436" s="2"/>
      <c r="BR436" s="2"/>
      <c r="BS436" s="2"/>
      <c r="BT436" s="2"/>
      <c r="BU436" s="1"/>
      <c r="BV436" s="2"/>
      <c r="BW436" s="2"/>
      <c r="BX436" s="2"/>
      <c r="BY436" s="2"/>
      <c r="BZ436" s="2"/>
      <c r="CA436" s="2"/>
      <c r="CB436" s="2"/>
      <c r="CC436" s="2"/>
      <c r="CD436" s="2"/>
      <c r="CE436" s="2"/>
      <c r="CF436" s="2"/>
      <c r="CH436" s="2"/>
      <c r="CI436" s="2"/>
      <c r="CJ436" s="2"/>
      <c r="CK436" s="2"/>
      <c r="CL436" s="2"/>
      <c r="CM436" s="2"/>
      <c r="CN436" s="2"/>
      <c r="CO436" s="2"/>
      <c r="CP436" s="2"/>
      <c r="CQ436" s="2"/>
      <c r="CR436" s="5" t="s">
        <v>113</v>
      </c>
    </row>
    <row r="437" spans="1:96" ht="45" customHeight="1">
      <c r="A437" s="492">
        <v>2500938579</v>
      </c>
      <c r="B437" s="493" t="s">
        <v>2568</v>
      </c>
      <c r="C437" s="494" t="s">
        <v>2569</v>
      </c>
      <c r="D437" s="553">
        <v>45975</v>
      </c>
      <c r="E437" s="496" t="s">
        <v>100</v>
      </c>
      <c r="F437" s="496" t="s">
        <v>122</v>
      </c>
      <c r="G437" s="497" t="s">
        <v>2570</v>
      </c>
      <c r="H437" s="1139"/>
      <c r="I437" s="1139"/>
      <c r="J437" s="497" t="s">
        <v>118</v>
      </c>
      <c r="K437" s="493" t="s">
        <v>1113</v>
      </c>
      <c r="L437" s="492" t="s">
        <v>104</v>
      </c>
      <c r="M437" s="498">
        <v>45978</v>
      </c>
      <c r="N437" s="492" t="s">
        <v>138</v>
      </c>
      <c r="O437" s="493" t="s">
        <v>334</v>
      </c>
      <c r="P437" s="494" t="s">
        <v>2571</v>
      </c>
      <c r="Q437" s="494" t="s">
        <v>122</v>
      </c>
      <c r="R437" s="494" t="s">
        <v>123</v>
      </c>
      <c r="S437" s="492" t="str">
        <f t="shared" si="59"/>
        <v>BAIXADA</v>
      </c>
      <c r="T437" s="495"/>
      <c r="U437" s="499">
        <f t="shared" si="57"/>
        <v>0.61458333333333337</v>
      </c>
      <c r="V437" s="494"/>
      <c r="W437" s="494"/>
      <c r="X437" s="494"/>
      <c r="Y437" s="494"/>
      <c r="Z437" s="1291" t="s">
        <v>150</v>
      </c>
      <c r="AA437" s="494"/>
      <c r="AB437" s="493"/>
      <c r="AC437" s="494"/>
      <c r="AD437" s="494"/>
      <c r="AE437" s="494"/>
      <c r="AF437" s="494"/>
      <c r="AG437" s="492"/>
      <c r="AH437" s="694"/>
      <c r="AI437" s="492"/>
      <c r="AJ437" s="492"/>
      <c r="AK437" s="494"/>
      <c r="AL437" s="494"/>
      <c r="AM437" s="492"/>
      <c r="AN437" s="694"/>
      <c r="AO437" s="492"/>
      <c r="AP437" s="492"/>
      <c r="AQ437" s="492" t="s">
        <v>143</v>
      </c>
      <c r="AR437" s="492"/>
      <c r="AS437" s="492" t="s">
        <v>143</v>
      </c>
      <c r="AT437" s="492" t="s">
        <v>143</v>
      </c>
      <c r="AU437" s="492"/>
      <c r="AV437" s="492"/>
      <c r="AW437" s="492"/>
      <c r="AX437" s="492"/>
      <c r="AY437" s="492"/>
      <c r="AZ437" s="492"/>
      <c r="BA437" s="492"/>
      <c r="BB437" s="492"/>
      <c r="BC437" s="492"/>
      <c r="BD437" s="492"/>
      <c r="BE437" s="492"/>
      <c r="BF437" s="492"/>
      <c r="BG437" s="492"/>
      <c r="BH437" s="492"/>
      <c r="BI437" s="492"/>
      <c r="BJ437" s="492"/>
      <c r="BK437" s="492"/>
      <c r="BL437" s="492" t="s">
        <v>143</v>
      </c>
      <c r="BM437" s="492"/>
      <c r="BN437" s="492"/>
      <c r="BO437" s="492"/>
      <c r="BP437" s="492"/>
      <c r="BQ437" s="492"/>
      <c r="BR437" s="492"/>
      <c r="BS437" s="492" t="s">
        <v>143</v>
      </c>
      <c r="BT437" s="492"/>
      <c r="BU437" s="492"/>
      <c r="BV437" s="492"/>
      <c r="BW437" s="492" t="s">
        <v>143</v>
      </c>
      <c r="BX437" s="492" t="s">
        <v>143</v>
      </c>
      <c r="BY437" s="492"/>
      <c r="BZ437" s="492"/>
      <c r="CA437" s="492" t="s">
        <v>143</v>
      </c>
      <c r="CB437" s="492"/>
      <c r="CC437" s="492" t="s">
        <v>143</v>
      </c>
      <c r="CD437" s="492"/>
      <c r="CE437" s="492"/>
      <c r="CF437" s="492"/>
      <c r="CG437" s="494"/>
      <c r="CH437" s="492"/>
      <c r="CI437" s="492"/>
      <c r="CJ437" s="492"/>
      <c r="CK437" s="492"/>
      <c r="CL437" s="492"/>
      <c r="CM437" s="492"/>
      <c r="CN437" s="492" t="s">
        <v>143</v>
      </c>
      <c r="CO437" s="492"/>
      <c r="CP437" s="492"/>
      <c r="CQ437" s="492" t="s">
        <v>124</v>
      </c>
      <c r="CR437" s="492" t="s">
        <v>125</v>
      </c>
    </row>
    <row r="438" spans="1:96" s="503" customFormat="1" ht="45" customHeight="1">
      <c r="A438" s="22">
        <v>2000718232</v>
      </c>
      <c r="B438" s="49" t="s">
        <v>2572</v>
      </c>
      <c r="C438" s="20" t="s">
        <v>115</v>
      </c>
      <c r="D438" s="18">
        <v>43736</v>
      </c>
      <c r="E438" s="1" t="s">
        <v>116</v>
      </c>
      <c r="F438" s="1" t="s">
        <v>507</v>
      </c>
      <c r="G438" s="19" t="s">
        <v>2573</v>
      </c>
      <c r="H438" s="49"/>
      <c r="I438" s="49"/>
      <c r="J438" s="20" t="s">
        <v>284</v>
      </c>
      <c r="K438" s="135" t="s">
        <v>429</v>
      </c>
      <c r="L438" s="3" t="s">
        <v>104</v>
      </c>
      <c r="M438" s="45"/>
      <c r="N438" s="1" t="s">
        <v>105</v>
      </c>
      <c r="O438" s="135" t="s">
        <v>509</v>
      </c>
      <c r="P438" s="1" t="s">
        <v>2574</v>
      </c>
      <c r="Q438" s="1" t="s">
        <v>2575</v>
      </c>
      <c r="R438" s="2" t="s">
        <v>123</v>
      </c>
      <c r="S438" s="5" t="str">
        <f t="shared" si="59"/>
        <v>N/D</v>
      </c>
      <c r="T438" s="6" t="str">
        <f>_xlfn.XLOOKUP($A438,GCPJ,DATA,"N/D",0,-1)</f>
        <v>N/D</v>
      </c>
      <c r="U438" s="224" t="str">
        <f t="shared" si="57"/>
        <v>N/D</v>
      </c>
      <c r="V438" s="2"/>
      <c r="W438" s="2"/>
      <c r="X438" s="2"/>
      <c r="Y438" s="2"/>
      <c r="Z438" s="1179"/>
      <c r="AA438" s="2"/>
      <c r="AB438" s="48"/>
      <c r="AC438" s="2"/>
      <c r="AD438" s="2"/>
      <c r="AE438" s="2"/>
      <c r="AF438" s="2"/>
      <c r="AG438" s="5"/>
      <c r="AH438" s="5"/>
      <c r="AI438" s="5"/>
      <c r="AJ438" s="5"/>
      <c r="AK438" s="2"/>
      <c r="AL438" s="2"/>
      <c r="AM438" s="5"/>
      <c r="AN438" s="5"/>
      <c r="AO438" s="5"/>
      <c r="AP438" s="5"/>
      <c r="AQ438" s="1"/>
      <c r="AR438" s="1"/>
      <c r="AS438" s="1"/>
      <c r="AT438" s="1"/>
      <c r="AU438" s="1"/>
      <c r="AV438" s="1"/>
      <c r="AW438" s="1"/>
      <c r="AX438" s="1"/>
      <c r="AY438" s="2"/>
      <c r="AZ438" s="2"/>
      <c r="BA438" s="1"/>
      <c r="BB438" s="1"/>
      <c r="BC438" s="1"/>
      <c r="BD438" s="1"/>
      <c r="BE438" s="1"/>
      <c r="BF438" s="1"/>
      <c r="BG438" s="1"/>
      <c r="BH438" s="1"/>
      <c r="BI438" s="1"/>
      <c r="BJ438" s="1"/>
      <c r="BK438" s="1"/>
      <c r="BL438" s="2"/>
      <c r="BM438" s="2"/>
      <c r="BN438" s="2"/>
      <c r="BO438" s="2"/>
      <c r="BP438" s="2"/>
      <c r="BQ438" s="2"/>
      <c r="BR438" s="2"/>
      <c r="BS438" s="2"/>
      <c r="BT438" s="2"/>
      <c r="BU438" s="1"/>
      <c r="BV438" s="2"/>
      <c r="BW438" s="2"/>
      <c r="BX438" s="2"/>
      <c r="BY438" s="2"/>
      <c r="BZ438" s="2"/>
      <c r="CA438" s="2"/>
      <c r="CB438" s="2"/>
      <c r="CC438" s="2"/>
      <c r="CD438" s="2"/>
      <c r="CE438" s="2"/>
      <c r="CF438" s="2"/>
      <c r="CG438" s="2"/>
      <c r="CH438" s="2"/>
      <c r="CI438" s="2"/>
      <c r="CJ438" s="2"/>
      <c r="CK438" s="2"/>
      <c r="CL438" s="2"/>
      <c r="CM438" s="2"/>
      <c r="CN438" s="2"/>
      <c r="CO438" s="2"/>
      <c r="CP438" s="2"/>
      <c r="CQ438" s="2"/>
      <c r="CR438" s="5" t="s">
        <v>113</v>
      </c>
    </row>
    <row r="439" spans="1:96" s="492" customFormat="1" ht="44.15" customHeight="1">
      <c r="A439" s="5">
        <v>2301023589</v>
      </c>
      <c r="B439" s="48" t="s">
        <v>2576</v>
      </c>
      <c r="C439" s="2" t="s">
        <v>1379</v>
      </c>
      <c r="D439" s="18">
        <v>45243</v>
      </c>
      <c r="E439" s="1" t="s">
        <v>100</v>
      </c>
      <c r="F439" s="1" t="s">
        <v>122</v>
      </c>
      <c r="G439" s="21" t="s">
        <v>2577</v>
      </c>
      <c r="H439" s="242"/>
      <c r="I439" s="242"/>
      <c r="J439" s="21" t="s">
        <v>118</v>
      </c>
      <c r="K439" s="48" t="s">
        <v>308</v>
      </c>
      <c r="L439" s="5" t="s">
        <v>104</v>
      </c>
      <c r="M439" s="47">
        <v>45267</v>
      </c>
      <c r="N439" s="5" t="s">
        <v>138</v>
      </c>
      <c r="O439" s="48" t="s">
        <v>164</v>
      </c>
      <c r="P439" s="2" t="s">
        <v>812</v>
      </c>
      <c r="Q439" s="2" t="s">
        <v>122</v>
      </c>
      <c r="R439" s="2" t="s">
        <v>123</v>
      </c>
      <c r="S439" s="5" t="str">
        <f t="shared" si="59"/>
        <v>BAIXADA</v>
      </c>
      <c r="T439" s="6" t="str">
        <f>_xlfn.XLOOKUP($A439,GCPJ,DATA,"N/D",0,-1)</f>
        <v>BANCO BRADESCO + SANTANDER</v>
      </c>
      <c r="U439" s="224">
        <f t="shared" si="57"/>
        <v>0.4861111111111111</v>
      </c>
      <c r="V439" s="2"/>
      <c r="W439" s="2"/>
      <c r="X439" s="2"/>
      <c r="Y439" s="2"/>
      <c r="Z439" s="1159" t="s">
        <v>150</v>
      </c>
      <c r="AA439" s="2"/>
      <c r="AB439" s="48" t="s">
        <v>2578</v>
      </c>
      <c r="AC439" s="2"/>
      <c r="AD439" s="2"/>
      <c r="AE439" s="2"/>
      <c r="AF439" s="2"/>
      <c r="AG439" s="5"/>
      <c r="AH439" s="5"/>
      <c r="AI439" s="5"/>
      <c r="AJ439" s="5"/>
      <c r="AK439" s="2"/>
      <c r="AL439" s="2"/>
      <c r="AM439" s="5"/>
      <c r="AN439" s="5"/>
      <c r="AO439" s="5" t="s">
        <v>124</v>
      </c>
      <c r="AP439" s="5"/>
      <c r="AQ439" s="5" t="s">
        <v>143</v>
      </c>
      <c r="AR439" s="5"/>
      <c r="AS439" s="5" t="s">
        <v>143</v>
      </c>
      <c r="AT439" s="5" t="s">
        <v>143</v>
      </c>
      <c r="AU439" s="5" t="s">
        <v>143</v>
      </c>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t="s">
        <v>143</v>
      </c>
      <c r="BV439" s="5"/>
      <c r="BW439" s="5"/>
      <c r="BX439" s="5"/>
      <c r="BY439" s="5"/>
      <c r="BZ439" s="5"/>
      <c r="CA439" s="5"/>
      <c r="CB439" s="5"/>
      <c r="CC439" s="5"/>
      <c r="CD439" s="5"/>
      <c r="CE439" s="5"/>
      <c r="CF439" s="5" t="s">
        <v>143</v>
      </c>
      <c r="CG439" s="2"/>
      <c r="CH439" s="5"/>
      <c r="CI439" s="5"/>
      <c r="CJ439" s="5"/>
      <c r="CK439" s="5"/>
      <c r="CL439" s="5"/>
      <c r="CM439" s="5"/>
      <c r="CN439" s="5"/>
      <c r="CO439" s="5"/>
      <c r="CP439" s="5"/>
      <c r="CQ439" s="5"/>
      <c r="CR439" s="5" t="s">
        <v>125</v>
      </c>
    </row>
    <row r="440" spans="1:96" s="503" customFormat="1" ht="45" customHeight="1">
      <c r="A440" s="492">
        <v>2500369396</v>
      </c>
      <c r="B440" s="493" t="s">
        <v>2579</v>
      </c>
      <c r="C440" s="494" t="s">
        <v>97</v>
      </c>
      <c r="D440" s="553">
        <v>45787</v>
      </c>
      <c r="E440" s="496" t="s">
        <v>339</v>
      </c>
      <c r="F440" s="494" t="s">
        <v>2580</v>
      </c>
      <c r="G440" s="497" t="s">
        <v>2581</v>
      </c>
      <c r="H440" s="1139"/>
      <c r="I440" s="1139"/>
      <c r="J440" s="497" t="s">
        <v>199</v>
      </c>
      <c r="K440" s="493" t="s">
        <v>103</v>
      </c>
      <c r="L440" s="492" t="s">
        <v>104</v>
      </c>
      <c r="M440" s="498">
        <v>45793</v>
      </c>
      <c r="N440" s="492" t="s">
        <v>105</v>
      </c>
      <c r="O440" s="493" t="s">
        <v>864</v>
      </c>
      <c r="P440" s="494" t="s">
        <v>2582</v>
      </c>
      <c r="Q440" s="494" t="s">
        <v>122</v>
      </c>
      <c r="R440" s="494" t="s">
        <v>123</v>
      </c>
      <c r="S440" s="492" t="str">
        <f t="shared" si="59"/>
        <v xml:space="preserve">BAIXADO </v>
      </c>
      <c r="T440" s="495">
        <v>45679</v>
      </c>
      <c r="U440" s="499">
        <f t="shared" si="57"/>
        <v>0.39583333333333331</v>
      </c>
      <c r="V440" s="494"/>
      <c r="W440" s="494"/>
      <c r="X440" s="494"/>
      <c r="Y440" s="494"/>
      <c r="Z440" s="1154"/>
      <c r="AA440" s="494"/>
      <c r="AB440" s="493"/>
      <c r="AC440" s="494"/>
      <c r="AD440" s="494"/>
      <c r="AE440" s="494"/>
      <c r="AF440" s="494"/>
      <c r="AG440" s="492"/>
      <c r="AH440" s="778"/>
      <c r="AI440" s="492"/>
      <c r="AJ440" s="492"/>
      <c r="AK440" s="494"/>
      <c r="AL440" s="494"/>
      <c r="AM440" s="492"/>
      <c r="AN440" s="492"/>
      <c r="AO440" s="492" t="s">
        <v>124</v>
      </c>
      <c r="AP440" s="492"/>
      <c r="AQ440" s="492"/>
      <c r="AR440" s="492"/>
      <c r="AS440" s="492"/>
      <c r="AT440" s="492"/>
      <c r="AU440" s="492"/>
      <c r="AV440" s="492"/>
      <c r="AW440" s="492"/>
      <c r="AX440" s="492"/>
      <c r="AY440" s="492"/>
      <c r="AZ440" s="492"/>
      <c r="BA440" s="492"/>
      <c r="BB440" s="492"/>
      <c r="BC440" s="492"/>
      <c r="BD440" s="492"/>
      <c r="BE440" s="492"/>
      <c r="BF440" s="492"/>
      <c r="BG440" s="492"/>
      <c r="BH440" s="492"/>
      <c r="BI440" s="492"/>
      <c r="BJ440" s="492"/>
      <c r="BK440" s="492"/>
      <c r="BL440" s="492"/>
      <c r="BM440" s="492"/>
      <c r="BN440" s="492"/>
      <c r="BO440" s="492"/>
      <c r="BP440" s="492"/>
      <c r="BQ440" s="492"/>
      <c r="BR440" s="492"/>
      <c r="BS440" s="492"/>
      <c r="BT440" s="492"/>
      <c r="BU440" s="492"/>
      <c r="BV440" s="492"/>
      <c r="BW440" s="492"/>
      <c r="BX440" s="492"/>
      <c r="BY440" s="492"/>
      <c r="BZ440" s="492"/>
      <c r="CA440" s="492"/>
      <c r="CB440" s="492"/>
      <c r="CC440" s="492"/>
      <c r="CD440" s="492"/>
      <c r="CE440" s="492"/>
      <c r="CF440" s="492"/>
      <c r="CG440" s="494"/>
      <c r="CH440" s="492"/>
      <c r="CI440" s="492"/>
      <c r="CJ440" s="492"/>
      <c r="CK440" s="492"/>
      <c r="CL440" s="492"/>
      <c r="CM440" s="492"/>
      <c r="CN440" s="492"/>
      <c r="CO440" s="492"/>
      <c r="CP440" s="492"/>
      <c r="CQ440" s="492"/>
      <c r="CR440" s="492" t="s">
        <v>125</v>
      </c>
    </row>
    <row r="441" spans="1:96" s="302" customFormat="1" ht="42" customHeight="1">
      <c r="A441" s="685">
        <v>2200262545</v>
      </c>
      <c r="B441" s="50" t="s">
        <v>2583</v>
      </c>
      <c r="C441" s="20" t="s">
        <v>906</v>
      </c>
      <c r="D441" s="360">
        <v>44648</v>
      </c>
      <c r="E441" s="3" t="s">
        <v>100</v>
      </c>
      <c r="F441" s="3" t="s">
        <v>122</v>
      </c>
      <c r="G441" s="20" t="s">
        <v>2584</v>
      </c>
      <c r="H441" s="49"/>
      <c r="I441" s="49"/>
      <c r="J441" s="20" t="s">
        <v>284</v>
      </c>
      <c r="K441" s="90" t="s">
        <v>886</v>
      </c>
      <c r="L441" s="3" t="s">
        <v>104</v>
      </c>
      <c r="M441" s="44"/>
      <c r="N441" s="3" t="s">
        <v>138</v>
      </c>
      <c r="O441" s="90" t="s">
        <v>669</v>
      </c>
      <c r="P441" s="3" t="s">
        <v>2585</v>
      </c>
      <c r="Q441" s="3" t="s">
        <v>2586</v>
      </c>
      <c r="R441" s="3" t="s">
        <v>123</v>
      </c>
      <c r="S441" s="5" t="str">
        <f t="shared" si="59"/>
        <v>N/D</v>
      </c>
      <c r="T441" s="144" t="str">
        <f>_xlfn.XLOOKUP($A441,GCPJ,DATA,"N/D",0,-1)</f>
        <v>N/D</v>
      </c>
      <c r="U441" s="224" t="str">
        <f t="shared" si="57"/>
        <v>N/D</v>
      </c>
      <c r="V441" s="2"/>
      <c r="W441" s="2"/>
      <c r="X441" s="2"/>
      <c r="Y441" s="2"/>
      <c r="Z441" s="1184" t="s">
        <v>2587</v>
      </c>
      <c r="AA441" s="648" t="s">
        <v>893</v>
      </c>
      <c r="AB441" s="648" t="s">
        <v>2588</v>
      </c>
      <c r="AC441" s="4"/>
      <c r="AD441" s="4"/>
      <c r="AE441" s="4" t="s">
        <v>417</v>
      </c>
      <c r="AF441" s="2" t="s">
        <v>490</v>
      </c>
      <c r="AG441" s="143"/>
      <c r="AH441" s="143"/>
      <c r="AI441" s="143"/>
      <c r="AJ441" s="143"/>
      <c r="AK441" s="4"/>
      <c r="AL441" s="4"/>
      <c r="AM441" s="143"/>
      <c r="AN441" s="143"/>
      <c r="AO441" s="143"/>
      <c r="AP441" s="143"/>
      <c r="AQ441" s="3" t="s">
        <v>124</v>
      </c>
      <c r="AR441" s="3"/>
      <c r="AS441" s="3"/>
      <c r="AT441" s="3"/>
      <c r="AU441" s="3"/>
      <c r="AV441" s="3"/>
      <c r="AW441" s="3"/>
      <c r="AX441" s="3"/>
      <c r="AY441" s="4"/>
      <c r="AZ441" s="3"/>
      <c r="BA441" s="3"/>
      <c r="BB441" s="3" t="s">
        <v>124</v>
      </c>
      <c r="BC441" s="3"/>
      <c r="BD441" s="3"/>
      <c r="BE441" s="3"/>
      <c r="BF441" s="3"/>
      <c r="BG441" s="3"/>
      <c r="BH441" s="3"/>
      <c r="BI441" s="3"/>
      <c r="BJ441" s="3"/>
      <c r="BK441" s="3"/>
      <c r="BL441" s="3" t="s">
        <v>124</v>
      </c>
      <c r="BM441" s="4"/>
      <c r="BN441" s="4"/>
      <c r="BO441" s="4"/>
      <c r="BP441" s="4"/>
      <c r="BQ441" s="4"/>
      <c r="BR441" s="4"/>
      <c r="BS441" s="4"/>
      <c r="BT441" s="4"/>
      <c r="BU441" s="3"/>
      <c r="BV441" s="4"/>
      <c r="BW441" s="4"/>
      <c r="BX441" s="4"/>
      <c r="BY441" s="4"/>
      <c r="BZ441" s="4"/>
      <c r="CA441" s="4"/>
      <c r="CB441" s="4"/>
      <c r="CC441" s="4"/>
      <c r="CD441" s="4"/>
      <c r="CE441" s="4"/>
      <c r="CF441" s="4"/>
      <c r="CG441" s="4"/>
      <c r="CH441" s="4"/>
      <c r="CI441" s="4"/>
      <c r="CJ441" s="4"/>
      <c r="CK441" s="4"/>
      <c r="CL441" s="4"/>
      <c r="CM441" s="4"/>
      <c r="CN441" s="4"/>
      <c r="CO441" s="4"/>
      <c r="CP441" s="4"/>
      <c r="CQ441" s="4"/>
      <c r="CR441" s="143" t="s">
        <v>125</v>
      </c>
    </row>
    <row r="442" spans="1:96" s="288" customFormat="1" ht="45" customHeight="1">
      <c r="A442" s="492">
        <v>2500412062</v>
      </c>
      <c r="B442" s="493" t="s">
        <v>2589</v>
      </c>
      <c r="C442" s="494" t="s">
        <v>2590</v>
      </c>
      <c r="D442" s="553">
        <v>45742</v>
      </c>
      <c r="E442" s="496" t="s">
        <v>100</v>
      </c>
      <c r="F442" s="496" t="s">
        <v>122</v>
      </c>
      <c r="G442" s="497" t="s">
        <v>2591</v>
      </c>
      <c r="H442" s="1139"/>
      <c r="I442" s="1139"/>
      <c r="J442" s="497" t="s">
        <v>118</v>
      </c>
      <c r="K442" s="493" t="s">
        <v>2592</v>
      </c>
      <c r="L442" s="492" t="s">
        <v>104</v>
      </c>
      <c r="M442" s="498">
        <v>45805</v>
      </c>
      <c r="N442" s="492" t="s">
        <v>138</v>
      </c>
      <c r="O442" s="493" t="s">
        <v>2314</v>
      </c>
      <c r="P442" s="494" t="s">
        <v>121</v>
      </c>
      <c r="Q442" s="494" t="s">
        <v>122</v>
      </c>
      <c r="R442" s="494" t="s">
        <v>123</v>
      </c>
      <c r="S442" s="492" t="str">
        <f t="shared" si="59"/>
        <v>BAIXADA</v>
      </c>
      <c r="T442" s="495">
        <v>46079</v>
      </c>
      <c r="U442" s="499">
        <f t="shared" si="57"/>
        <v>0.44444444444444442</v>
      </c>
      <c r="V442" s="494"/>
      <c r="W442" s="494"/>
      <c r="X442" s="494"/>
      <c r="Y442" s="494"/>
      <c r="Z442" s="1185" t="s">
        <v>2593</v>
      </c>
      <c r="AA442" s="494" t="s">
        <v>2594</v>
      </c>
      <c r="AB442" s="493" t="s">
        <v>2595</v>
      </c>
      <c r="AC442" s="494"/>
      <c r="AD442" s="494" t="s">
        <v>2317</v>
      </c>
      <c r="AE442" s="494"/>
      <c r="AF442" s="494" t="s">
        <v>314</v>
      </c>
      <c r="AG442" s="492"/>
      <c r="AH442" s="778"/>
      <c r="AI442" s="492"/>
      <c r="AJ442" s="492"/>
      <c r="AK442" s="494"/>
      <c r="AL442" s="494"/>
      <c r="AM442" s="492"/>
      <c r="AN442" s="492"/>
      <c r="AO442" s="492" t="s">
        <v>124</v>
      </c>
      <c r="AP442" s="492"/>
      <c r="AQ442" s="492" t="s">
        <v>124</v>
      </c>
      <c r="AR442" s="492"/>
      <c r="AS442" s="492" t="s">
        <v>124</v>
      </c>
      <c r="AT442" s="492" t="s">
        <v>124</v>
      </c>
      <c r="AU442" s="492"/>
      <c r="AV442" s="492"/>
      <c r="AW442" s="492"/>
      <c r="AX442" s="492"/>
      <c r="AY442" s="492"/>
      <c r="AZ442" s="492"/>
      <c r="BA442" s="492"/>
      <c r="BB442" s="492"/>
      <c r="BC442" s="492" t="s">
        <v>143</v>
      </c>
      <c r="BD442" s="492"/>
      <c r="BE442" s="492"/>
      <c r="BF442" s="492"/>
      <c r="BG442" s="492" t="s">
        <v>143</v>
      </c>
      <c r="BH442" s="492"/>
      <c r="BI442" s="492"/>
      <c r="BJ442" s="492"/>
      <c r="BK442" s="492"/>
      <c r="BL442" s="492" t="s">
        <v>143</v>
      </c>
      <c r="BM442" s="492"/>
      <c r="BN442" s="492"/>
      <c r="BO442" s="492"/>
      <c r="BP442" s="492"/>
      <c r="BQ442" s="492"/>
      <c r="BR442" s="492"/>
      <c r="BS442" s="492"/>
      <c r="BT442" s="492"/>
      <c r="BU442" s="492"/>
      <c r="BV442" s="492"/>
      <c r="BW442" s="492"/>
      <c r="BX442" s="492"/>
      <c r="BY442" s="492"/>
      <c r="BZ442" s="492"/>
      <c r="CA442" s="492" t="s">
        <v>143</v>
      </c>
      <c r="CB442" s="492"/>
      <c r="CC442" s="492" t="s">
        <v>143</v>
      </c>
      <c r="CD442" s="492"/>
      <c r="CE442" s="492"/>
      <c r="CF442" s="492"/>
      <c r="CG442" s="494"/>
      <c r="CH442" s="492"/>
      <c r="CI442" s="492"/>
      <c r="CJ442" s="492"/>
      <c r="CK442" s="492"/>
      <c r="CL442" s="494" t="s">
        <v>956</v>
      </c>
      <c r="CM442" s="492"/>
      <c r="CN442" s="492"/>
      <c r="CO442" s="492"/>
      <c r="CP442" s="492"/>
      <c r="CQ442" s="492"/>
      <c r="CR442" s="492" t="s">
        <v>125</v>
      </c>
    </row>
    <row r="443" spans="1:96" s="492" customFormat="1" ht="55.4" customHeight="1">
      <c r="A443" s="492">
        <v>2500654551</v>
      </c>
      <c r="B443" s="493" t="s">
        <v>2596</v>
      </c>
      <c r="C443" s="494" t="s">
        <v>2597</v>
      </c>
      <c r="D443" s="553">
        <v>45884</v>
      </c>
      <c r="E443" s="496" t="s">
        <v>100</v>
      </c>
      <c r="F443" s="496" t="s">
        <v>122</v>
      </c>
      <c r="G443" s="497" t="s">
        <v>2598</v>
      </c>
      <c r="H443" s="1139"/>
      <c r="I443" s="1139"/>
      <c r="J443" s="497" t="s">
        <v>199</v>
      </c>
      <c r="K443" s="493" t="s">
        <v>399</v>
      </c>
      <c r="L443" s="492" t="s">
        <v>104</v>
      </c>
      <c r="M443" s="498">
        <v>45888</v>
      </c>
      <c r="N443" s="492" t="s">
        <v>138</v>
      </c>
      <c r="O443" s="493" t="s">
        <v>172</v>
      </c>
      <c r="P443" s="494" t="s">
        <v>121</v>
      </c>
      <c r="Q443" s="494" t="s">
        <v>122</v>
      </c>
      <c r="R443" s="494" t="s">
        <v>123</v>
      </c>
      <c r="S443" s="492" t="str">
        <f t="shared" si="59"/>
        <v xml:space="preserve">BAIXADA  </v>
      </c>
      <c r="T443" s="495">
        <v>45979</v>
      </c>
      <c r="U443" s="499">
        <f t="shared" si="57"/>
        <v>0.60416666666666663</v>
      </c>
      <c r="V443" s="494"/>
      <c r="W443" s="494"/>
      <c r="X443" s="494"/>
      <c r="Y443" s="494"/>
      <c r="Z443" s="1154" t="s">
        <v>150</v>
      </c>
      <c r="AA443" s="494"/>
      <c r="AB443" s="493"/>
      <c r="AC443" s="494"/>
      <c r="AD443" s="494"/>
      <c r="AE443" s="494"/>
      <c r="AF443" s="494"/>
      <c r="AH443" s="778"/>
      <c r="AK443" s="494"/>
      <c r="AL443" s="494"/>
      <c r="AN443" s="694"/>
      <c r="AO443" s="492" t="s">
        <v>124</v>
      </c>
      <c r="AQ443" s="492" t="s">
        <v>124</v>
      </c>
      <c r="AR443" s="492" t="s">
        <v>417</v>
      </c>
      <c r="AS443" s="492" t="s">
        <v>124</v>
      </c>
      <c r="AT443" s="492" t="s">
        <v>124</v>
      </c>
      <c r="AU443" s="492" t="s">
        <v>143</v>
      </c>
      <c r="BL443" s="492" t="s">
        <v>143</v>
      </c>
      <c r="BU443" s="492" t="s">
        <v>143</v>
      </c>
      <c r="CC443" s="492" t="s">
        <v>143</v>
      </c>
      <c r="CG443" s="494" t="s">
        <v>2599</v>
      </c>
      <c r="CR443" s="492" t="s">
        <v>125</v>
      </c>
    </row>
    <row r="444" spans="1:96" s="500" customFormat="1" ht="112">
      <c r="A444" s="492">
        <v>2500817186</v>
      </c>
      <c r="B444" s="493" t="s">
        <v>2600</v>
      </c>
      <c r="C444" s="494" t="s">
        <v>2601</v>
      </c>
      <c r="D444" s="553">
        <v>45923</v>
      </c>
      <c r="E444" s="496" t="s">
        <v>100</v>
      </c>
      <c r="F444" s="494" t="s">
        <v>122</v>
      </c>
      <c r="G444" s="497" t="s">
        <v>2602</v>
      </c>
      <c r="H444" s="1139"/>
      <c r="I444" s="1139"/>
      <c r="J444" s="497" t="s">
        <v>118</v>
      </c>
      <c r="K444" s="493" t="s">
        <v>206</v>
      </c>
      <c r="L444" s="492" t="s">
        <v>104</v>
      </c>
      <c r="M444" s="498">
        <v>45937</v>
      </c>
      <c r="N444" s="492" t="s">
        <v>138</v>
      </c>
      <c r="O444" s="493" t="s">
        <v>373</v>
      </c>
      <c r="P444" s="494" t="s">
        <v>121</v>
      </c>
      <c r="Q444" s="494" t="s">
        <v>122</v>
      </c>
      <c r="R444" s="494" t="s">
        <v>123</v>
      </c>
      <c r="S444" s="492" t="str">
        <f t="shared" si="59"/>
        <v>BAIXADA</v>
      </c>
      <c r="T444" s="495">
        <v>46223</v>
      </c>
      <c r="U444" s="499">
        <f t="shared" si="57"/>
        <v>0.41736111111111113</v>
      </c>
      <c r="V444" s="494"/>
      <c r="W444" s="494"/>
      <c r="X444" s="494"/>
      <c r="Y444" s="494"/>
      <c r="Z444" s="1154" t="s">
        <v>150</v>
      </c>
      <c r="AA444" s="494"/>
      <c r="AB444" s="493"/>
      <c r="AC444" s="494"/>
      <c r="AD444" s="494"/>
      <c r="AE444" s="494"/>
      <c r="AF444" s="494"/>
      <c r="AG444" s="492"/>
      <c r="AH444" s="778"/>
      <c r="AI444" s="492"/>
      <c r="AJ444" s="492"/>
      <c r="AK444" s="494"/>
      <c r="AL444" s="494"/>
      <c r="AM444" s="492"/>
      <c r="AN444" s="694"/>
      <c r="AO444" s="492" t="s">
        <v>124</v>
      </c>
      <c r="AP444" s="492"/>
      <c r="AQ444" s="492" t="s">
        <v>124</v>
      </c>
      <c r="AR444" s="492"/>
      <c r="AS444" s="492" t="s">
        <v>124</v>
      </c>
      <c r="AT444" s="492" t="s">
        <v>124</v>
      </c>
      <c r="AU444" s="492"/>
      <c r="AV444" s="492"/>
      <c r="AW444" s="492"/>
      <c r="AX444" s="492"/>
      <c r="AY444" s="492"/>
      <c r="AZ444" s="492" t="s">
        <v>143</v>
      </c>
      <c r="BA444" s="492"/>
      <c r="BB444" s="492"/>
      <c r="BC444" s="492" t="s">
        <v>143</v>
      </c>
      <c r="BD444" s="492"/>
      <c r="BE444" s="492" t="s">
        <v>143</v>
      </c>
      <c r="BF444" s="492" t="s">
        <v>143</v>
      </c>
      <c r="BG444" s="492"/>
      <c r="BH444" s="494" t="s">
        <v>2603</v>
      </c>
      <c r="BI444" s="492"/>
      <c r="BJ444" s="492"/>
      <c r="BK444" s="492"/>
      <c r="BL444" s="492" t="s">
        <v>143</v>
      </c>
      <c r="BM444" s="492"/>
      <c r="BN444" s="492"/>
      <c r="BO444" s="492"/>
      <c r="BP444" s="492"/>
      <c r="BQ444" s="492"/>
      <c r="BR444" s="492"/>
      <c r="BS444" s="492"/>
      <c r="BT444" s="492"/>
      <c r="BU444" s="492" t="s">
        <v>143</v>
      </c>
      <c r="BV444" s="492"/>
      <c r="BW444" s="492"/>
      <c r="BX444" s="492"/>
      <c r="BY444" s="492"/>
      <c r="BZ444" s="492"/>
      <c r="CA444" s="492"/>
      <c r="CB444" s="492"/>
      <c r="CC444" s="492" t="s">
        <v>143</v>
      </c>
      <c r="CD444" s="492"/>
      <c r="CE444" s="492"/>
      <c r="CF444" s="492"/>
      <c r="CG444" s="494" t="s">
        <v>2604</v>
      </c>
      <c r="CH444" s="492"/>
      <c r="CI444" s="492"/>
      <c r="CJ444" s="492"/>
      <c r="CK444" s="492"/>
      <c r="CL444" s="492" t="s">
        <v>956</v>
      </c>
      <c r="CM444" s="492"/>
      <c r="CN444" s="492"/>
      <c r="CO444" s="492"/>
      <c r="CP444" s="492"/>
      <c r="CQ444" s="492"/>
      <c r="CR444" s="492" t="s">
        <v>125</v>
      </c>
    </row>
    <row r="445" spans="1:96" s="503" customFormat="1" ht="33" customHeight="1">
      <c r="A445" s="492">
        <v>2400975624</v>
      </c>
      <c r="B445" s="493" t="s">
        <v>2605</v>
      </c>
      <c r="C445" s="494" t="s">
        <v>513</v>
      </c>
      <c r="D445" s="18">
        <v>45630</v>
      </c>
      <c r="E445" s="496" t="s">
        <v>100</v>
      </c>
      <c r="F445" s="496" t="s">
        <v>122</v>
      </c>
      <c r="G445" s="497" t="s">
        <v>2606</v>
      </c>
      <c r="H445" s="1139"/>
      <c r="I445" s="1139"/>
      <c r="J445" s="497" t="s">
        <v>162</v>
      </c>
      <c r="K445" s="493" t="s">
        <v>470</v>
      </c>
      <c r="L445" s="492" t="s">
        <v>104</v>
      </c>
      <c r="M445" s="498">
        <v>45632</v>
      </c>
      <c r="N445" s="492" t="s">
        <v>138</v>
      </c>
      <c r="O445" s="48" t="s">
        <v>334</v>
      </c>
      <c r="P445" s="494" t="s">
        <v>121</v>
      </c>
      <c r="Q445" s="494" t="s">
        <v>122</v>
      </c>
      <c r="R445" s="494" t="s">
        <v>123</v>
      </c>
      <c r="S445" s="492" t="str">
        <f t="shared" si="59"/>
        <v xml:space="preserve">BAIXADO </v>
      </c>
      <c r="T445" s="495">
        <v>46106</v>
      </c>
      <c r="U445" s="499">
        <f t="shared" si="57"/>
        <v>0.65277777777777779</v>
      </c>
      <c r="V445" s="494"/>
      <c r="W445" s="494"/>
      <c r="X445" s="494"/>
      <c r="Y445" s="494"/>
      <c r="Z445" s="1176" t="s">
        <v>150</v>
      </c>
      <c r="AA445" s="494"/>
      <c r="AB445" s="493" t="s">
        <v>2607</v>
      </c>
      <c r="AC445" s="494"/>
      <c r="AD445" s="494"/>
      <c r="AE445" s="494"/>
      <c r="AF445" s="494"/>
      <c r="AG445" s="492"/>
      <c r="AH445" s="492"/>
      <c r="AI445" s="492"/>
      <c r="AJ445" s="492"/>
      <c r="AK445" s="494"/>
      <c r="AL445" s="494"/>
      <c r="AM445" s="492"/>
      <c r="AN445" s="492"/>
      <c r="AO445" s="492" t="s">
        <v>124</v>
      </c>
      <c r="AP445" s="492"/>
      <c r="AQ445" s="492" t="s">
        <v>124</v>
      </c>
      <c r="AR445" s="492"/>
      <c r="AS445" s="492" t="s">
        <v>124</v>
      </c>
      <c r="AT445" s="492" t="s">
        <v>124</v>
      </c>
      <c r="AU445" s="492" t="s">
        <v>417</v>
      </c>
      <c r="AV445" s="492"/>
      <c r="AW445" s="492"/>
      <c r="AX445" s="492"/>
      <c r="AY445" s="492"/>
      <c r="AZ445" s="492"/>
      <c r="BA445" s="492" t="s">
        <v>417</v>
      </c>
      <c r="BB445" s="492" t="s">
        <v>417</v>
      </c>
      <c r="BC445" s="492"/>
      <c r="BD445" s="492"/>
      <c r="BE445" s="492"/>
      <c r="BF445" s="492"/>
      <c r="BG445" s="492"/>
      <c r="BH445" s="492"/>
      <c r="BI445" s="492"/>
      <c r="BJ445" s="492"/>
      <c r="BK445" s="492"/>
      <c r="BL445" s="492" t="s">
        <v>417</v>
      </c>
      <c r="BM445" s="492"/>
      <c r="BN445" s="492"/>
      <c r="BO445" s="492"/>
      <c r="BP445" s="492"/>
      <c r="BQ445" s="492"/>
      <c r="BR445" s="492"/>
      <c r="BS445" s="492"/>
      <c r="BT445" s="492"/>
      <c r="BU445" s="492" t="s">
        <v>417</v>
      </c>
      <c r="BV445" s="492"/>
      <c r="BW445" s="492"/>
      <c r="BX445" s="492"/>
      <c r="BY445" s="492"/>
      <c r="BZ445" s="492"/>
      <c r="CA445" s="492"/>
      <c r="CB445" s="492"/>
      <c r="CC445" s="492"/>
      <c r="CD445" s="492"/>
      <c r="CE445" s="492"/>
      <c r="CF445" s="492"/>
      <c r="CG445" s="494" t="s">
        <v>2608</v>
      </c>
      <c r="CH445" s="492"/>
      <c r="CI445" s="492"/>
      <c r="CJ445" s="492"/>
      <c r="CK445" s="492"/>
      <c r="CL445" s="492"/>
      <c r="CM445" s="492"/>
      <c r="CN445" s="492"/>
      <c r="CO445" s="492"/>
      <c r="CP445" s="492"/>
      <c r="CQ445" s="492"/>
      <c r="CR445" s="492" t="s">
        <v>125</v>
      </c>
    </row>
    <row r="446" spans="1:96" ht="45" customHeight="1">
      <c r="A446" s="22">
        <v>2200112713</v>
      </c>
      <c r="B446" s="49" t="s">
        <v>2609</v>
      </c>
      <c r="C446" s="20" t="s">
        <v>115</v>
      </c>
      <c r="D446" s="18">
        <v>44606</v>
      </c>
      <c r="E446" s="1" t="s">
        <v>116</v>
      </c>
      <c r="F446" s="1" t="s">
        <v>2610</v>
      </c>
      <c r="G446" s="19" t="s">
        <v>2611</v>
      </c>
      <c r="H446" s="49"/>
      <c r="I446" s="49"/>
      <c r="J446" s="19" t="s">
        <v>102</v>
      </c>
      <c r="K446" s="135" t="s">
        <v>119</v>
      </c>
      <c r="L446" s="3" t="s">
        <v>104</v>
      </c>
      <c r="M446" s="45"/>
      <c r="N446" s="1" t="s">
        <v>105</v>
      </c>
      <c r="O446" s="135" t="s">
        <v>2612</v>
      </c>
      <c r="P446" s="1" t="s">
        <v>2613</v>
      </c>
      <c r="Q446" s="2" t="s">
        <v>202</v>
      </c>
      <c r="R446" s="3" t="s">
        <v>142</v>
      </c>
      <c r="S446" s="5" t="str">
        <f t="shared" si="59"/>
        <v>N/D</v>
      </c>
      <c r="T446" s="6" t="str">
        <f>_xlfn.XLOOKUP($A446,GCPJ,DATA,"N/D",0,-1)</f>
        <v>N/D</v>
      </c>
      <c r="U446" s="224" t="str">
        <f t="shared" si="57"/>
        <v>N/D</v>
      </c>
      <c r="AH446" s="5"/>
      <c r="AN446" s="5"/>
      <c r="AQ446" s="1" t="s">
        <v>124</v>
      </c>
      <c r="AR446" s="1"/>
      <c r="AS446" s="1" t="s">
        <v>124</v>
      </c>
      <c r="AT446" s="1" t="s">
        <v>124</v>
      </c>
      <c r="AU446" s="1"/>
      <c r="AV446" s="1"/>
      <c r="AW446" s="1"/>
      <c r="AX446" s="1"/>
      <c r="AY446" s="2"/>
      <c r="AZ446" s="2"/>
      <c r="BA446" s="1"/>
      <c r="BB446" s="1"/>
      <c r="BC446" s="1"/>
      <c r="BD446" s="1"/>
      <c r="BE446" s="1"/>
      <c r="BF446" s="1"/>
      <c r="BG446" s="1"/>
      <c r="BH446" s="1"/>
      <c r="BI446" s="1"/>
      <c r="BJ446" s="1"/>
      <c r="BK446" s="1"/>
      <c r="BL446" s="1"/>
      <c r="BM446" s="2"/>
      <c r="BN446" s="2"/>
      <c r="BO446" s="2"/>
      <c r="BP446" s="2"/>
      <c r="BQ446" s="2"/>
      <c r="BR446" s="2"/>
      <c r="BS446" s="2"/>
      <c r="BT446" s="2"/>
      <c r="BU446" s="1"/>
      <c r="BV446" s="2"/>
      <c r="BW446" s="2"/>
      <c r="BX446" s="2"/>
      <c r="BY446" s="2"/>
      <c r="BZ446" s="2"/>
      <c r="CA446" s="2"/>
      <c r="CB446" s="2"/>
      <c r="CC446" s="2"/>
      <c r="CD446" s="2"/>
      <c r="CE446" s="2"/>
      <c r="CF446" s="2"/>
      <c r="CH446" s="2"/>
      <c r="CI446" s="2"/>
      <c r="CJ446" s="2"/>
      <c r="CK446" s="2"/>
      <c r="CL446" s="2"/>
      <c r="CM446" s="2"/>
      <c r="CN446" s="2"/>
      <c r="CO446" s="2"/>
      <c r="CP446" s="2"/>
      <c r="CQ446" s="2"/>
      <c r="CR446" s="5" t="s">
        <v>113</v>
      </c>
    </row>
    <row r="447" spans="1:96" s="288" customFormat="1" ht="65.150000000000006" customHeight="1">
      <c r="A447" s="492">
        <v>2501059740</v>
      </c>
      <c r="B447" s="493" t="s">
        <v>2614</v>
      </c>
      <c r="C447" s="494" t="s">
        <v>2615</v>
      </c>
      <c r="D447" s="553">
        <v>46002</v>
      </c>
      <c r="E447" s="496" t="s">
        <v>100</v>
      </c>
      <c r="F447" s="496" t="s">
        <v>122</v>
      </c>
      <c r="G447" s="497" t="s">
        <v>2616</v>
      </c>
      <c r="H447" s="1139" t="s">
        <v>2617</v>
      </c>
      <c r="I447" s="1139"/>
      <c r="J447" s="497" t="s">
        <v>162</v>
      </c>
      <c r="K447" s="493" t="s">
        <v>163</v>
      </c>
      <c r="L447" s="492" t="s">
        <v>104</v>
      </c>
      <c r="M447" s="498">
        <v>46020</v>
      </c>
      <c r="N447" s="492" t="s">
        <v>138</v>
      </c>
      <c r="O447" s="493" t="s">
        <v>334</v>
      </c>
      <c r="P447" s="494" t="s">
        <v>680</v>
      </c>
      <c r="Q447" s="494" t="s">
        <v>122</v>
      </c>
      <c r="R447" s="494" t="s">
        <v>123</v>
      </c>
      <c r="S447" s="492" t="str">
        <f t="shared" si="59"/>
        <v>N</v>
      </c>
      <c r="T447" s="495">
        <v>46464</v>
      </c>
      <c r="U447" s="499">
        <f t="shared" si="57"/>
        <v>0.47222222222222221</v>
      </c>
      <c r="V447" s="494"/>
      <c r="W447" s="494"/>
      <c r="X447" s="494"/>
      <c r="Y447" s="494"/>
      <c r="Z447" s="1154" t="s">
        <v>539</v>
      </c>
      <c r="AA447" s="494"/>
      <c r="AB447" s="493"/>
      <c r="AC447" s="494"/>
      <c r="AD447" s="494"/>
      <c r="AE447" s="494"/>
      <c r="AF447" s="494"/>
      <c r="AG447" s="492"/>
      <c r="AH447" s="694"/>
      <c r="AI447" s="492"/>
      <c r="AJ447" s="492"/>
      <c r="AK447" s="494"/>
      <c r="AL447" s="494"/>
      <c r="AM447" s="492"/>
      <c r="AN447" s="694"/>
      <c r="AO447" s="492" t="s">
        <v>124</v>
      </c>
      <c r="AP447" s="492"/>
      <c r="AQ447" s="492" t="s">
        <v>124</v>
      </c>
      <c r="AR447" s="492"/>
      <c r="AS447" s="492" t="s">
        <v>143</v>
      </c>
      <c r="AT447" s="492"/>
      <c r="AU447" s="492"/>
      <c r="AV447" s="492"/>
      <c r="AW447" s="492"/>
      <c r="AX447" s="492"/>
      <c r="AY447" s="492"/>
      <c r="AZ447" s="492"/>
      <c r="BA447" s="492"/>
      <c r="BB447" s="492"/>
      <c r="BC447" s="492"/>
      <c r="BD447" s="492"/>
      <c r="BE447" s="492"/>
      <c r="BF447" s="492"/>
      <c r="BG447" s="492"/>
      <c r="BH447" s="492"/>
      <c r="BI447" s="492"/>
      <c r="BJ447" s="492"/>
      <c r="BK447" s="492"/>
      <c r="BL447" s="492" t="s">
        <v>143</v>
      </c>
      <c r="BM447" s="492"/>
      <c r="BN447" s="492"/>
      <c r="BO447" s="492"/>
      <c r="BP447" s="492"/>
      <c r="BQ447" s="492"/>
      <c r="BR447" s="492"/>
      <c r="BS447" s="492"/>
      <c r="BT447" s="492"/>
      <c r="BU447" s="492" t="s">
        <v>143</v>
      </c>
      <c r="BV447" s="492"/>
      <c r="BW447" s="492"/>
      <c r="BX447" s="492"/>
      <c r="BY447" s="492"/>
      <c r="BZ447" s="492"/>
      <c r="CA447" s="492"/>
      <c r="CB447" s="492"/>
      <c r="CC447" s="492" t="s">
        <v>143</v>
      </c>
      <c r="CD447" s="492"/>
      <c r="CE447" s="492"/>
      <c r="CF447" s="492"/>
      <c r="CG447" s="494" t="s">
        <v>2618</v>
      </c>
      <c r="CH447" s="492"/>
      <c r="CI447" s="492"/>
      <c r="CJ447" s="492"/>
      <c r="CK447" s="492"/>
      <c r="CL447" s="492"/>
      <c r="CM447" s="492"/>
      <c r="CN447" s="492"/>
      <c r="CO447" s="492"/>
      <c r="CP447" s="492"/>
      <c r="CQ447" s="492"/>
      <c r="CR447" s="492" t="s">
        <v>125</v>
      </c>
    </row>
    <row r="448" spans="1:96" s="288" customFormat="1" ht="42.65" customHeight="1">
      <c r="A448" s="5">
        <v>2300939952</v>
      </c>
      <c r="B448" s="48" t="s">
        <v>2619</v>
      </c>
      <c r="C448" s="2" t="s">
        <v>554</v>
      </c>
      <c r="D448" s="18">
        <v>45230</v>
      </c>
      <c r="E448" s="1" t="s">
        <v>100</v>
      </c>
      <c r="F448" s="1" t="s">
        <v>122</v>
      </c>
      <c r="G448" s="21" t="s">
        <v>2620</v>
      </c>
      <c r="H448" s="242"/>
      <c r="I448" s="242"/>
      <c r="J448" s="21" t="s">
        <v>118</v>
      </c>
      <c r="K448" s="48" t="s">
        <v>2621</v>
      </c>
      <c r="L448" s="5" t="s">
        <v>104</v>
      </c>
      <c r="M448" s="47">
        <v>45236</v>
      </c>
      <c r="N448" s="5" t="s">
        <v>138</v>
      </c>
      <c r="O448" s="48" t="s">
        <v>291</v>
      </c>
      <c r="P448" s="2" t="s">
        <v>2622</v>
      </c>
      <c r="Q448" s="2" t="s">
        <v>551</v>
      </c>
      <c r="R448" s="2" t="s">
        <v>142</v>
      </c>
      <c r="S448" s="5" t="str">
        <f t="shared" si="59"/>
        <v>N/D</v>
      </c>
      <c r="T448" s="6" t="str">
        <f>_xlfn.XLOOKUP($A448,GCPJ,DATA,"N/D",0,-1)</f>
        <v>N/D</v>
      </c>
      <c r="U448" s="224" t="str">
        <f t="shared" si="57"/>
        <v>N/D</v>
      </c>
      <c r="V448" s="2"/>
      <c r="W448" s="2"/>
      <c r="X448" s="2"/>
      <c r="Y448" s="2"/>
      <c r="Z448" s="1155"/>
      <c r="AA448" s="2"/>
      <c r="AB448" s="48"/>
      <c r="AC448" s="2"/>
      <c r="AD448" s="2"/>
      <c r="AE448" s="2"/>
      <c r="AF448" s="2"/>
      <c r="AG448" s="5"/>
      <c r="AH448" s="5"/>
      <c r="AI448" s="5"/>
      <c r="AJ448" s="5"/>
      <c r="AK448" s="2"/>
      <c r="AL448" s="2"/>
      <c r="AM448" s="5"/>
      <c r="AN448" s="5"/>
      <c r="AO448" s="5" t="s">
        <v>124</v>
      </c>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t="s">
        <v>124</v>
      </c>
      <c r="CD448" s="5"/>
      <c r="CE448" s="5"/>
      <c r="CF448" s="5"/>
      <c r="CG448" s="2"/>
      <c r="CH448" s="5"/>
      <c r="CI448" s="5"/>
      <c r="CJ448" s="5"/>
      <c r="CK448" s="5"/>
      <c r="CL448" s="5"/>
      <c r="CM448" s="5"/>
      <c r="CN448" s="5"/>
      <c r="CO448" s="5"/>
      <c r="CP448" s="5"/>
      <c r="CQ448" s="5"/>
      <c r="CR448" s="5" t="s">
        <v>125</v>
      </c>
    </row>
    <row r="449" spans="1:96" ht="40.4" customHeight="1">
      <c r="A449" s="5">
        <v>2200828154</v>
      </c>
      <c r="B449" s="48" t="s">
        <v>2623</v>
      </c>
      <c r="C449" s="2" t="s">
        <v>115</v>
      </c>
      <c r="D449" s="18">
        <v>44293</v>
      </c>
      <c r="E449" s="1" t="s">
        <v>116</v>
      </c>
      <c r="F449" s="1" t="s">
        <v>100</v>
      </c>
      <c r="G449" s="2" t="s">
        <v>2624</v>
      </c>
      <c r="J449" s="2" t="s">
        <v>398</v>
      </c>
      <c r="K449" s="48" t="s">
        <v>429</v>
      </c>
      <c r="L449" s="5" t="s">
        <v>104</v>
      </c>
      <c r="M449" s="47">
        <v>44839</v>
      </c>
      <c r="N449" s="5" t="s">
        <v>105</v>
      </c>
      <c r="O449" s="48" t="s">
        <v>2625</v>
      </c>
      <c r="P449" s="3" t="s">
        <v>2626</v>
      </c>
      <c r="Q449" s="3" t="s">
        <v>202</v>
      </c>
      <c r="R449" s="3" t="s">
        <v>123</v>
      </c>
      <c r="S449" s="5" t="str">
        <f t="shared" si="59"/>
        <v>N/D</v>
      </c>
      <c r="T449" s="6" t="str">
        <f>_xlfn.XLOOKUP($A449,GCPJ,DATA,"N/D",0,-1)</f>
        <v>N/D</v>
      </c>
      <c r="U449" s="224" t="str">
        <f t="shared" si="57"/>
        <v>N/D</v>
      </c>
      <c r="AH449" s="5"/>
      <c r="AN449" s="5"/>
      <c r="CR449" s="5" t="s">
        <v>125</v>
      </c>
    </row>
    <row r="450" spans="1:96" ht="47.15" customHeight="1">
      <c r="A450" s="22">
        <v>2100408020</v>
      </c>
      <c r="B450" s="49" t="s">
        <v>2627</v>
      </c>
      <c r="C450" s="20" t="s">
        <v>115</v>
      </c>
      <c r="D450" s="18">
        <v>44351</v>
      </c>
      <c r="E450" s="1" t="s">
        <v>116</v>
      </c>
      <c r="F450" s="1" t="s">
        <v>507</v>
      </c>
      <c r="G450" s="19" t="s">
        <v>2628</v>
      </c>
      <c r="H450" s="49"/>
      <c r="I450" s="49"/>
      <c r="J450" s="19" t="s">
        <v>284</v>
      </c>
      <c r="K450" s="135" t="s">
        <v>429</v>
      </c>
      <c r="L450" s="3" t="s">
        <v>104</v>
      </c>
      <c r="M450" s="45"/>
      <c r="N450" s="1" t="s">
        <v>105</v>
      </c>
      <c r="O450" s="135" t="s">
        <v>509</v>
      </c>
      <c r="P450" s="1" t="s">
        <v>2629</v>
      </c>
      <c r="Q450" s="3" t="s">
        <v>202</v>
      </c>
      <c r="R450" s="3" t="s">
        <v>142</v>
      </c>
      <c r="S450" s="5" t="str">
        <f t="shared" si="59"/>
        <v>N/D</v>
      </c>
      <c r="T450" s="6" t="str">
        <f>_xlfn.XLOOKUP($A450,GCPJ,DATA,"N/D",0,-1)</f>
        <v>N/D</v>
      </c>
      <c r="U450" s="224" t="str">
        <f t="shared" si="57"/>
        <v>N/D</v>
      </c>
      <c r="AH450" s="5"/>
      <c r="AN450" s="5"/>
      <c r="AQ450" s="1"/>
      <c r="AR450" s="1"/>
      <c r="AS450" s="1" t="s">
        <v>124</v>
      </c>
      <c r="AT450" s="1"/>
      <c r="AU450" s="1" t="s">
        <v>124</v>
      </c>
      <c r="AV450" s="1"/>
      <c r="AW450" s="1"/>
      <c r="AX450" s="1"/>
      <c r="AY450" s="2"/>
      <c r="AZ450" s="2"/>
      <c r="BA450" s="1"/>
      <c r="BB450" s="1"/>
      <c r="BC450" s="1" t="s">
        <v>124</v>
      </c>
      <c r="BD450" s="1"/>
      <c r="BE450" s="1"/>
      <c r="BF450" s="1"/>
      <c r="BG450" s="1" t="s">
        <v>124</v>
      </c>
      <c r="BH450" s="1"/>
      <c r="BI450" s="1"/>
      <c r="BJ450" s="1"/>
      <c r="BK450" s="1"/>
      <c r="BL450" s="2"/>
      <c r="BM450" s="2"/>
      <c r="BN450" s="2"/>
      <c r="BO450" s="2"/>
      <c r="BP450" s="2"/>
      <c r="BQ450" s="2"/>
      <c r="BR450" s="2"/>
      <c r="BS450" s="2"/>
      <c r="BT450" s="2"/>
      <c r="BU450" s="1"/>
      <c r="BV450" s="2"/>
      <c r="BW450" s="2"/>
      <c r="BX450" s="2"/>
      <c r="BY450" s="2"/>
      <c r="BZ450" s="2"/>
      <c r="CA450" s="2"/>
      <c r="CB450" s="2"/>
      <c r="CC450" s="2"/>
      <c r="CD450" s="2"/>
      <c r="CE450" s="2"/>
      <c r="CF450" s="2" t="s">
        <v>124</v>
      </c>
      <c r="CG450" s="2" t="s">
        <v>2630</v>
      </c>
      <c r="CH450" s="2"/>
      <c r="CI450" s="2"/>
      <c r="CJ450" s="2"/>
      <c r="CK450" s="2"/>
      <c r="CL450" s="2"/>
      <c r="CM450" s="2"/>
      <c r="CN450" s="2"/>
      <c r="CO450" s="2" t="s">
        <v>124</v>
      </c>
      <c r="CP450" s="2"/>
      <c r="CQ450" s="2"/>
      <c r="CR450" s="5" t="s">
        <v>113</v>
      </c>
    </row>
    <row r="451" spans="1:96" s="288" customFormat="1" ht="37.4" customHeight="1">
      <c r="A451" s="288">
        <v>2300654769</v>
      </c>
      <c r="B451" s="285" t="s">
        <v>2631</v>
      </c>
      <c r="C451" s="284" t="s">
        <v>1700</v>
      </c>
      <c r="D451" s="283">
        <v>45131</v>
      </c>
      <c r="E451" s="813" t="s">
        <v>100</v>
      </c>
      <c r="F451" s="284" t="s">
        <v>122</v>
      </c>
      <c r="G451" s="313" t="s">
        <v>2632</v>
      </c>
      <c r="H451" s="281"/>
      <c r="I451" s="281"/>
      <c r="J451" s="313" t="s">
        <v>162</v>
      </c>
      <c r="K451" s="285" t="s">
        <v>119</v>
      </c>
      <c r="L451" s="288" t="s">
        <v>104</v>
      </c>
      <c r="M451" s="314">
        <v>45138</v>
      </c>
      <c r="N451" s="288" t="s">
        <v>138</v>
      </c>
      <c r="O451" s="285" t="s">
        <v>251</v>
      </c>
      <c r="P451" s="315" t="s">
        <v>2633</v>
      </c>
      <c r="Q451" s="284" t="s">
        <v>375</v>
      </c>
      <c r="R451" s="284" t="s">
        <v>142</v>
      </c>
      <c r="S451" s="288" t="str">
        <f t="shared" si="59"/>
        <v>N/D</v>
      </c>
      <c r="T451" s="289" t="str">
        <f>_xlfn.XLOOKUP($A451,GCPJ,DATA,"N/D",0,-1)</f>
        <v>N/D</v>
      </c>
      <c r="U451" s="290" t="str">
        <f t="shared" si="57"/>
        <v>N/D</v>
      </c>
      <c r="Z451" s="1174"/>
      <c r="AA451" s="284"/>
      <c r="AB451" s="284"/>
      <c r="AD451" s="284"/>
      <c r="AF451" s="284"/>
      <c r="AG451" s="5"/>
      <c r="AH451" s="288" t="s">
        <v>143</v>
      </c>
      <c r="AI451" s="289" t="s">
        <v>2634</v>
      </c>
      <c r="AK451" s="284"/>
      <c r="AL451" s="284"/>
      <c r="AQ451" s="288" t="s">
        <v>143</v>
      </c>
      <c r="AS451" s="288" t="s">
        <v>143</v>
      </c>
      <c r="AT451" s="288" t="s">
        <v>143</v>
      </c>
      <c r="AZ451" s="288" t="s">
        <v>143</v>
      </c>
      <c r="BF451" s="288" t="s">
        <v>143</v>
      </c>
      <c r="BL451" s="288" t="s">
        <v>143</v>
      </c>
      <c r="BR451" s="288" t="s">
        <v>2635</v>
      </c>
      <c r="CG451" s="284"/>
      <c r="CR451" s="288" t="s">
        <v>125</v>
      </c>
    </row>
    <row r="452" spans="1:96" s="288" customFormat="1" ht="45" customHeight="1">
      <c r="A452" s="492">
        <v>2500832421</v>
      </c>
      <c r="B452" s="493" t="s">
        <v>2636</v>
      </c>
      <c r="C452" s="494" t="s">
        <v>2637</v>
      </c>
      <c r="D452" s="553">
        <v>45937</v>
      </c>
      <c r="E452" s="496" t="s">
        <v>100</v>
      </c>
      <c r="F452" s="496" t="s">
        <v>122</v>
      </c>
      <c r="G452" s="497" t="s">
        <v>2638</v>
      </c>
      <c r="H452" s="1139" t="s">
        <v>2639</v>
      </c>
      <c r="I452" s="1139"/>
      <c r="J452" s="497" t="s">
        <v>199</v>
      </c>
      <c r="K452" s="493" t="s">
        <v>229</v>
      </c>
      <c r="L452" s="492" t="s">
        <v>104</v>
      </c>
      <c r="M452" s="498">
        <v>45940</v>
      </c>
      <c r="N452" s="492" t="s">
        <v>138</v>
      </c>
      <c r="O452" s="493" t="s">
        <v>2640</v>
      </c>
      <c r="P452" s="494" t="s">
        <v>534</v>
      </c>
      <c r="Q452" s="494" t="s">
        <v>158</v>
      </c>
      <c r="R452" s="494" t="s">
        <v>123</v>
      </c>
      <c r="S452" s="492" t="str">
        <f t="shared" si="59"/>
        <v>BAIXADA</v>
      </c>
      <c r="T452" s="495">
        <v>46058</v>
      </c>
      <c r="U452" s="499">
        <f t="shared" si="57"/>
        <v>0.45833333333333331</v>
      </c>
      <c r="V452" s="494"/>
      <c r="W452" s="494"/>
      <c r="X452" s="494"/>
      <c r="Y452" s="494"/>
      <c r="Z452" s="1154" t="s">
        <v>150</v>
      </c>
      <c r="AA452" s="494"/>
      <c r="AB452" s="493"/>
      <c r="AC452" s="494"/>
      <c r="AD452" s="494"/>
      <c r="AE452" s="494"/>
      <c r="AF452" s="494"/>
      <c r="AG452" s="492"/>
      <c r="AH452" s="778"/>
      <c r="AI452" s="492"/>
      <c r="AJ452" s="492"/>
      <c r="AK452" s="494"/>
      <c r="AL452" s="494"/>
      <c r="AM452" s="492"/>
      <c r="AN452" s="694"/>
      <c r="AO452" s="492" t="s">
        <v>124</v>
      </c>
      <c r="AP452" s="492"/>
      <c r="AQ452" s="492" t="s">
        <v>143</v>
      </c>
      <c r="AR452" s="492"/>
      <c r="AS452" s="492" t="s">
        <v>143</v>
      </c>
      <c r="AT452" s="492"/>
      <c r="AU452" s="492"/>
      <c r="AV452" s="492"/>
      <c r="AW452" s="492"/>
      <c r="AX452" s="492"/>
      <c r="AY452" s="492"/>
      <c r="AZ452" s="492"/>
      <c r="BA452" s="492"/>
      <c r="BB452" s="492" t="s">
        <v>143</v>
      </c>
      <c r="BC452" s="492" t="s">
        <v>143</v>
      </c>
      <c r="BD452" s="492" t="s">
        <v>143</v>
      </c>
      <c r="BE452" s="492"/>
      <c r="BF452" s="492"/>
      <c r="BG452" s="492"/>
      <c r="BH452" s="492"/>
      <c r="BI452" s="492"/>
      <c r="BJ452" s="492"/>
      <c r="BK452" s="492"/>
      <c r="BL452" s="492"/>
      <c r="BM452" s="492"/>
      <c r="BN452" s="492"/>
      <c r="BO452" s="492"/>
      <c r="BP452" s="492"/>
      <c r="BQ452" s="492"/>
      <c r="BR452" s="492"/>
      <c r="BS452" s="492"/>
      <c r="BT452" s="492"/>
      <c r="BU452" s="492" t="s">
        <v>143</v>
      </c>
      <c r="BV452" s="492"/>
      <c r="BW452" s="492"/>
      <c r="BX452" s="492"/>
      <c r="BY452" s="492"/>
      <c r="BZ452" s="492"/>
      <c r="CA452" s="492" t="s">
        <v>143</v>
      </c>
      <c r="CB452" s="492"/>
      <c r="CC452" s="492" t="s">
        <v>143</v>
      </c>
      <c r="CD452" s="492"/>
      <c r="CE452" s="492"/>
      <c r="CF452" s="492"/>
      <c r="CG452" s="494"/>
      <c r="CH452" s="492"/>
      <c r="CI452" s="492"/>
      <c r="CJ452" s="492"/>
      <c r="CK452" s="492"/>
      <c r="CL452" s="492"/>
      <c r="CM452" s="492"/>
      <c r="CN452" s="492"/>
      <c r="CO452" s="492"/>
      <c r="CP452" s="492"/>
      <c r="CQ452" s="492"/>
      <c r="CR452" s="492" t="s">
        <v>125</v>
      </c>
    </row>
    <row r="453" spans="1:96" ht="35.15" customHeight="1">
      <c r="A453" s="492">
        <v>2500637303</v>
      </c>
      <c r="B453" s="493" t="s">
        <v>2641</v>
      </c>
      <c r="C453" s="494" t="s">
        <v>115</v>
      </c>
      <c r="D453" s="553">
        <v>45877</v>
      </c>
      <c r="E453" s="496" t="s">
        <v>2642</v>
      </c>
      <c r="F453" s="496" t="s">
        <v>1303</v>
      </c>
      <c r="G453" s="497" t="s">
        <v>2643</v>
      </c>
      <c r="H453" s="1139"/>
      <c r="I453" s="1139"/>
      <c r="J453" s="497" t="s">
        <v>277</v>
      </c>
      <c r="K453" s="493" t="s">
        <v>119</v>
      </c>
      <c r="L453" s="492" t="s">
        <v>104</v>
      </c>
      <c r="M453" s="498">
        <v>45881</v>
      </c>
      <c r="N453" s="492" t="s">
        <v>105</v>
      </c>
      <c r="O453" s="493" t="s">
        <v>2644</v>
      </c>
      <c r="P453" s="494" t="s">
        <v>121</v>
      </c>
      <c r="Q453" s="494" t="s">
        <v>122</v>
      </c>
      <c r="R453" s="494" t="s">
        <v>123</v>
      </c>
      <c r="S453" s="492" t="str">
        <f t="shared" si="59"/>
        <v>N</v>
      </c>
      <c r="T453" s="495">
        <f>_xlfn.XLOOKUP($A453,GCPJ,DATA,"N/D",0,-1)</f>
        <v>0</v>
      </c>
      <c r="U453" s="499">
        <f t="shared" si="57"/>
        <v>0.36875000000000002</v>
      </c>
      <c r="V453" s="494"/>
      <c r="W453" s="494"/>
      <c r="X453" s="494"/>
      <c r="Y453" s="494"/>
      <c r="Z453" s="1291"/>
      <c r="AA453" s="494"/>
      <c r="AB453" s="493"/>
      <c r="AC453" s="494"/>
      <c r="AD453" s="494"/>
      <c r="AE453" s="494"/>
      <c r="AF453" s="494"/>
      <c r="AG453" s="492"/>
      <c r="AH453" s="778"/>
      <c r="AI453" s="492"/>
      <c r="AJ453" s="492"/>
      <c r="AK453" s="494"/>
      <c r="AL453" s="494"/>
      <c r="AM453" s="492"/>
      <c r="AN453" s="694"/>
      <c r="AO453" s="492" t="s">
        <v>124</v>
      </c>
      <c r="AP453" s="492"/>
      <c r="AQ453" s="492"/>
      <c r="AR453" s="492"/>
      <c r="AS453" s="492"/>
      <c r="AT453" s="492"/>
      <c r="AU453" s="492"/>
      <c r="AV453" s="492"/>
      <c r="AW453" s="492"/>
      <c r="AX453" s="492"/>
      <c r="AY453" s="492"/>
      <c r="AZ453" s="492"/>
      <c r="BA453" s="492"/>
      <c r="BB453" s="492"/>
      <c r="BC453" s="492"/>
      <c r="BD453" s="492"/>
      <c r="BE453" s="492"/>
      <c r="BF453" s="492"/>
      <c r="BG453" s="492"/>
      <c r="BH453" s="492"/>
      <c r="BI453" s="492"/>
      <c r="BJ453" s="492"/>
      <c r="BK453" s="492"/>
      <c r="BL453" s="492"/>
      <c r="BM453" s="492"/>
      <c r="BN453" s="492"/>
      <c r="BO453" s="492"/>
      <c r="BP453" s="492"/>
      <c r="BQ453" s="492"/>
      <c r="BR453" s="492"/>
      <c r="BS453" s="492"/>
      <c r="BT453" s="492"/>
      <c r="BU453" s="492"/>
      <c r="BV453" s="492"/>
      <c r="BW453" s="492"/>
      <c r="BX453" s="492"/>
      <c r="BY453" s="492"/>
      <c r="BZ453" s="492"/>
      <c r="CA453" s="492"/>
      <c r="CB453" s="492"/>
      <c r="CC453" s="492"/>
      <c r="CD453" s="492"/>
      <c r="CE453" s="492"/>
      <c r="CF453" s="492"/>
      <c r="CG453" s="494"/>
      <c r="CH453" s="492"/>
      <c r="CI453" s="492"/>
      <c r="CJ453" s="492"/>
      <c r="CK453" s="492"/>
      <c r="CL453" s="492"/>
      <c r="CM453" s="492"/>
      <c r="CN453" s="492"/>
      <c r="CO453" s="492"/>
      <c r="CP453" s="492"/>
      <c r="CQ453" s="492"/>
      <c r="CR453" s="492" t="s">
        <v>125</v>
      </c>
    </row>
    <row r="454" spans="1:96" s="492" customFormat="1" ht="30.65" customHeight="1">
      <c r="A454" s="492">
        <v>2500648665</v>
      </c>
      <c r="B454" s="493" t="s">
        <v>2645</v>
      </c>
      <c r="C454" s="494" t="s">
        <v>1588</v>
      </c>
      <c r="D454" s="553">
        <v>45882</v>
      </c>
      <c r="E454" s="496" t="s">
        <v>100</v>
      </c>
      <c r="F454" s="496" t="s">
        <v>122</v>
      </c>
      <c r="G454" s="497" t="s">
        <v>2646</v>
      </c>
      <c r="H454" s="1139"/>
      <c r="I454" s="1139"/>
      <c r="J454" s="497" t="s">
        <v>118</v>
      </c>
      <c r="K454" s="493" t="s">
        <v>2647</v>
      </c>
      <c r="L454" s="492" t="s">
        <v>104</v>
      </c>
      <c r="M454" s="498">
        <v>45884</v>
      </c>
      <c r="N454" s="492" t="s">
        <v>138</v>
      </c>
      <c r="O454" s="493" t="s">
        <v>164</v>
      </c>
      <c r="P454" s="494" t="s">
        <v>2648</v>
      </c>
      <c r="Q454" s="494" t="s">
        <v>122</v>
      </c>
      <c r="R454" s="494" t="s">
        <v>123</v>
      </c>
      <c r="S454" s="492" t="str">
        <f t="shared" si="59"/>
        <v xml:space="preserve">PENDENTE </v>
      </c>
      <c r="T454" s="495">
        <v>46099</v>
      </c>
      <c r="U454" s="499">
        <f t="shared" ref="U454:U485" si="60">_xlfn.XLOOKUP($A454,GCPJ,HORA,"N/D",0,-1)</f>
        <v>0.67361111111111116</v>
      </c>
      <c r="V454" s="494"/>
      <c r="W454" s="494"/>
      <c r="X454" s="494"/>
      <c r="Y454" s="494"/>
      <c r="Z454" s="1154" t="s">
        <v>150</v>
      </c>
      <c r="AA454" s="494"/>
      <c r="AB454" s="493"/>
      <c r="AC454" s="494"/>
      <c r="AD454" s="494"/>
      <c r="AE454" s="494"/>
      <c r="AF454" s="494"/>
      <c r="AH454" s="778"/>
      <c r="AK454" s="494"/>
      <c r="AL454" s="494"/>
      <c r="AN454" s="694"/>
      <c r="AO454" s="492" t="s">
        <v>124</v>
      </c>
      <c r="AQ454" s="492" t="s">
        <v>143</v>
      </c>
      <c r="AS454" s="492" t="s">
        <v>143</v>
      </c>
      <c r="AT454" s="492" t="s">
        <v>143</v>
      </c>
      <c r="AU454" s="492" t="s">
        <v>143</v>
      </c>
      <c r="BH454" s="492" t="s">
        <v>143</v>
      </c>
      <c r="BU454" s="492" t="s">
        <v>143</v>
      </c>
      <c r="CC454" s="492" t="s">
        <v>143</v>
      </c>
      <c r="CF454" s="492" t="s">
        <v>143</v>
      </c>
      <c r="CG454" s="494"/>
      <c r="CR454" s="492" t="s">
        <v>125</v>
      </c>
    </row>
    <row r="455" spans="1:96" ht="45" customHeight="1">
      <c r="A455" s="492">
        <v>2500879488</v>
      </c>
      <c r="B455" s="493" t="s">
        <v>2649</v>
      </c>
      <c r="C455" s="494" t="s">
        <v>1758</v>
      </c>
      <c r="D455" s="553">
        <v>45959</v>
      </c>
      <c r="E455" s="496" t="s">
        <v>1759</v>
      </c>
      <c r="F455" s="496" t="s">
        <v>100</v>
      </c>
      <c r="G455" s="497" t="s">
        <v>2650</v>
      </c>
      <c r="H455" s="1139"/>
      <c r="I455" s="1139"/>
      <c r="J455" s="497" t="s">
        <v>258</v>
      </c>
      <c r="K455" s="493" t="s">
        <v>259</v>
      </c>
      <c r="L455" s="492" t="s">
        <v>104</v>
      </c>
      <c r="M455" s="498">
        <v>45961</v>
      </c>
      <c r="N455" s="492" t="s">
        <v>105</v>
      </c>
      <c r="O455" s="493" t="s">
        <v>1394</v>
      </c>
      <c r="P455" s="494" t="s">
        <v>680</v>
      </c>
      <c r="Q455" s="494" t="s">
        <v>122</v>
      </c>
      <c r="R455" s="494" t="s">
        <v>123</v>
      </c>
      <c r="S455" s="492" t="str">
        <f t="shared" si="59"/>
        <v>N/D</v>
      </c>
      <c r="T455" s="495" t="str">
        <f>_xlfn.XLOOKUP($A455,GCPJ,DATA,"N/D",0,-1)</f>
        <v>N/D</v>
      </c>
      <c r="U455" s="499" t="str">
        <f t="shared" si="60"/>
        <v>N/D</v>
      </c>
      <c r="V455" s="494"/>
      <c r="W455" s="494"/>
      <c r="X455" s="494"/>
      <c r="Y455" s="494"/>
      <c r="Z455" s="1154"/>
      <c r="AA455" s="494"/>
      <c r="AB455" s="493"/>
      <c r="AC455" s="494"/>
      <c r="AD455" s="494"/>
      <c r="AE455" s="494"/>
      <c r="AF455" s="494"/>
      <c r="AG455" s="492"/>
      <c r="AH455" s="694"/>
      <c r="AI455" s="492"/>
      <c r="AJ455" s="492"/>
      <c r="AK455" s="494"/>
      <c r="AL455" s="494"/>
      <c r="AM455" s="492"/>
      <c r="AN455" s="694"/>
      <c r="AO455" s="492" t="s">
        <v>124</v>
      </c>
      <c r="AP455" s="492"/>
      <c r="AQ455" s="492"/>
      <c r="AR455" s="492"/>
      <c r="AS455" s="492"/>
      <c r="AT455" s="492"/>
      <c r="AU455" s="492"/>
      <c r="AV455" s="492"/>
      <c r="AW455" s="492"/>
      <c r="AX455" s="492"/>
      <c r="AY455" s="492"/>
      <c r="AZ455" s="492"/>
      <c r="BA455" s="492"/>
      <c r="BB455" s="492"/>
      <c r="BC455" s="492"/>
      <c r="BD455" s="492"/>
      <c r="BE455" s="492"/>
      <c r="BF455" s="492"/>
      <c r="BG455" s="492"/>
      <c r="BH455" s="492"/>
      <c r="BI455" s="492"/>
      <c r="BJ455" s="492"/>
      <c r="BK455" s="492"/>
      <c r="BL455" s="492"/>
      <c r="BM455" s="492"/>
      <c r="BN455" s="492"/>
      <c r="BO455" s="492"/>
      <c r="BP455" s="492"/>
      <c r="BQ455" s="492"/>
      <c r="BR455" s="492"/>
      <c r="BS455" s="492"/>
      <c r="BT455" s="492"/>
      <c r="BU455" s="492"/>
      <c r="BV455" s="492"/>
      <c r="BW455" s="492"/>
      <c r="BX455" s="492"/>
      <c r="BY455" s="492"/>
      <c r="BZ455" s="492"/>
      <c r="CA455" s="492"/>
      <c r="CB455" s="492"/>
      <c r="CC455" s="492"/>
      <c r="CD455" s="492"/>
      <c r="CE455" s="492"/>
      <c r="CF455" s="492"/>
      <c r="CG455" s="494"/>
      <c r="CH455" s="492"/>
      <c r="CI455" s="492"/>
      <c r="CJ455" s="492"/>
      <c r="CK455" s="492"/>
      <c r="CL455" s="492"/>
      <c r="CM455" s="492"/>
      <c r="CN455" s="492"/>
      <c r="CO455" s="492"/>
      <c r="CP455" s="492"/>
      <c r="CQ455" s="492"/>
      <c r="CR455" s="492" t="s">
        <v>125</v>
      </c>
    </row>
    <row r="456" spans="1:96" ht="45" customHeight="1">
      <c r="A456" s="5">
        <v>2400674504</v>
      </c>
      <c r="B456" s="48" t="s">
        <v>2651</v>
      </c>
      <c r="C456" s="2" t="s">
        <v>2652</v>
      </c>
      <c r="D456" s="18">
        <v>45513</v>
      </c>
      <c r="E456" s="1" t="s">
        <v>100</v>
      </c>
      <c r="F456" s="1" t="s">
        <v>122</v>
      </c>
      <c r="G456" s="21" t="s">
        <v>2653</v>
      </c>
      <c r="J456" s="21" t="s">
        <v>118</v>
      </c>
      <c r="K456" s="48" t="s">
        <v>2654</v>
      </c>
      <c r="L456" s="5" t="s">
        <v>104</v>
      </c>
      <c r="M456" s="47">
        <v>45524</v>
      </c>
      <c r="N456" s="5" t="s">
        <v>138</v>
      </c>
      <c r="O456" s="48" t="s">
        <v>1173</v>
      </c>
      <c r="P456" s="2" t="s">
        <v>2655</v>
      </c>
      <c r="Q456" s="2" t="s">
        <v>2656</v>
      </c>
      <c r="R456" s="2" t="s">
        <v>109</v>
      </c>
      <c r="S456" s="5" t="str">
        <f t="shared" si="59"/>
        <v>N/D</v>
      </c>
      <c r="T456" s="6" t="str">
        <f>_xlfn.XLOOKUP($A456,GCPJ,DATA,"N/D",0,-1)</f>
        <v>N/D</v>
      </c>
      <c r="U456" s="224" t="str">
        <f t="shared" si="60"/>
        <v>N/D</v>
      </c>
      <c r="Z456" s="1298" t="s">
        <v>2657</v>
      </c>
      <c r="AA456" s="2" t="s">
        <v>2658</v>
      </c>
      <c r="AB456" s="48" t="s">
        <v>2659</v>
      </c>
      <c r="AD456" s="2" t="s">
        <v>610</v>
      </c>
      <c r="AE456" s="2" t="s">
        <v>112</v>
      </c>
      <c r="AF456" s="2" t="s">
        <v>314</v>
      </c>
      <c r="AH456" s="5"/>
      <c r="AN456" s="5"/>
      <c r="AO456" s="5" t="s">
        <v>124</v>
      </c>
      <c r="AQ456" s="5" t="s">
        <v>143</v>
      </c>
      <c r="AS456" s="5" t="s">
        <v>143</v>
      </c>
      <c r="AT456" s="5" t="s">
        <v>143</v>
      </c>
      <c r="AU456" s="5" t="s">
        <v>143</v>
      </c>
      <c r="BC456" s="5" t="s">
        <v>143</v>
      </c>
      <c r="BL456" s="5" t="s">
        <v>143</v>
      </c>
      <c r="BM456" s="5" t="s">
        <v>143</v>
      </c>
      <c r="BQ456" s="5" t="s">
        <v>143</v>
      </c>
      <c r="BU456" s="5" t="s">
        <v>143</v>
      </c>
      <c r="CG456" s="2" t="s">
        <v>2660</v>
      </c>
      <c r="CR456" s="5" t="s">
        <v>125</v>
      </c>
    </row>
    <row r="457" spans="1:96" s="288" customFormat="1" ht="45" customHeight="1">
      <c r="A457" s="492">
        <v>2500451885</v>
      </c>
      <c r="B457" s="493" t="s">
        <v>2661</v>
      </c>
      <c r="C457" s="494" t="s">
        <v>2662</v>
      </c>
      <c r="D457" s="553">
        <v>45814</v>
      </c>
      <c r="E457" s="496" t="s">
        <v>100</v>
      </c>
      <c r="F457" s="496" t="s">
        <v>122</v>
      </c>
      <c r="G457" s="497" t="s">
        <v>2663</v>
      </c>
      <c r="H457" s="1139"/>
      <c r="I457" s="1139"/>
      <c r="J457" s="497" t="s">
        <v>258</v>
      </c>
      <c r="K457" s="493" t="s">
        <v>302</v>
      </c>
      <c r="L457" s="492" t="s">
        <v>104</v>
      </c>
      <c r="M457" s="498">
        <v>45818</v>
      </c>
      <c r="N457" s="492" t="s">
        <v>138</v>
      </c>
      <c r="O457" s="493" t="s">
        <v>711</v>
      </c>
      <c r="P457" s="494" t="s">
        <v>121</v>
      </c>
      <c r="Q457" s="494" t="s">
        <v>122</v>
      </c>
      <c r="R457" s="494" t="s">
        <v>123</v>
      </c>
      <c r="S457" s="492" t="str">
        <f t="shared" si="59"/>
        <v xml:space="preserve">BAIXADO </v>
      </c>
      <c r="T457" s="495">
        <v>46078</v>
      </c>
      <c r="U457" s="499">
        <f t="shared" si="60"/>
        <v>0.45833333333333331</v>
      </c>
      <c r="V457" s="494"/>
      <c r="W457" s="494"/>
      <c r="X457" s="494"/>
      <c r="Y457" s="494"/>
      <c r="Z457" s="1154" t="s">
        <v>150</v>
      </c>
      <c r="AA457" s="494"/>
      <c r="AB457" s="493" t="s">
        <v>2664</v>
      </c>
      <c r="AC457" s="494"/>
      <c r="AD457" s="494" t="s">
        <v>2665</v>
      </c>
      <c r="AE457" s="494"/>
      <c r="AF457" s="494"/>
      <c r="AG457" s="492"/>
      <c r="AH457" s="778"/>
      <c r="AI457" s="492"/>
      <c r="AJ457" s="492"/>
      <c r="AK457" s="494"/>
      <c r="AL457" s="494"/>
      <c r="AM457" s="492"/>
      <c r="AN457" s="492"/>
      <c r="AO457" s="492" t="s">
        <v>124</v>
      </c>
      <c r="AP457" s="492"/>
      <c r="AQ457" s="492"/>
      <c r="AR457" s="492"/>
      <c r="AS457" s="492"/>
      <c r="AT457" s="492"/>
      <c r="AU457" s="492"/>
      <c r="AV457" s="492"/>
      <c r="AW457" s="492"/>
      <c r="AX457" s="492"/>
      <c r="AY457" s="492"/>
      <c r="AZ457" s="492"/>
      <c r="BA457" s="492"/>
      <c r="BB457" s="492"/>
      <c r="BC457" s="492"/>
      <c r="BD457" s="492"/>
      <c r="BE457" s="492"/>
      <c r="BF457" s="492"/>
      <c r="BG457" s="492"/>
      <c r="BH457" s="492"/>
      <c r="BI457" s="492"/>
      <c r="BJ457" s="492"/>
      <c r="BK457" s="492"/>
      <c r="BL457" s="492"/>
      <c r="BM457" s="492"/>
      <c r="BN457" s="492"/>
      <c r="BO457" s="492"/>
      <c r="BP457" s="492"/>
      <c r="BQ457" s="492"/>
      <c r="BR457" s="492"/>
      <c r="BS457" s="492"/>
      <c r="BT457" s="492"/>
      <c r="BU457" s="492"/>
      <c r="BV457" s="492"/>
      <c r="BW457" s="492"/>
      <c r="BX457" s="492"/>
      <c r="BY457" s="492"/>
      <c r="BZ457" s="492"/>
      <c r="CA457" s="492"/>
      <c r="CB457" s="492"/>
      <c r="CC457" s="492" t="s">
        <v>143</v>
      </c>
      <c r="CD457" s="492"/>
      <c r="CE457" s="492"/>
      <c r="CF457" s="492"/>
      <c r="CG457" s="494"/>
      <c r="CH457" s="492"/>
      <c r="CI457" s="492"/>
      <c r="CJ457" s="492"/>
      <c r="CK457" s="492"/>
      <c r="CL457" s="492"/>
      <c r="CM457" s="492"/>
      <c r="CN457" s="492"/>
      <c r="CO457" s="492"/>
      <c r="CP457" s="492"/>
      <c r="CQ457" s="492"/>
      <c r="CR457" s="492" t="s">
        <v>125</v>
      </c>
    </row>
    <row r="458" spans="1:96" ht="45" customHeight="1">
      <c r="A458" s="492">
        <v>2500451893</v>
      </c>
      <c r="B458" s="493" t="s">
        <v>2661</v>
      </c>
      <c r="C458" s="494" t="s">
        <v>2662</v>
      </c>
      <c r="D458" s="553">
        <v>45814</v>
      </c>
      <c r="E458" s="496" t="s">
        <v>100</v>
      </c>
      <c r="F458" s="496" t="s">
        <v>122</v>
      </c>
      <c r="G458" s="497" t="s">
        <v>2666</v>
      </c>
      <c r="H458" s="1139"/>
      <c r="I458" s="1139"/>
      <c r="J458" s="497" t="s">
        <v>258</v>
      </c>
      <c r="K458" s="493" t="s">
        <v>302</v>
      </c>
      <c r="L458" s="492" t="s">
        <v>104</v>
      </c>
      <c r="M458" s="498">
        <v>45818</v>
      </c>
      <c r="N458" s="492" t="s">
        <v>138</v>
      </c>
      <c r="O458" s="493" t="s">
        <v>711</v>
      </c>
      <c r="P458" s="494" t="s">
        <v>2667</v>
      </c>
      <c r="Q458" s="494" t="s">
        <v>122</v>
      </c>
      <c r="R458" s="494" t="s">
        <v>123</v>
      </c>
      <c r="S458" s="492" t="str">
        <f t="shared" si="59"/>
        <v>N/D</v>
      </c>
      <c r="T458" s="495">
        <v>46078</v>
      </c>
      <c r="U458" s="499" t="str">
        <f t="shared" si="60"/>
        <v>N/D</v>
      </c>
      <c r="V458" s="494"/>
      <c r="W458" s="494"/>
      <c r="X458" s="494"/>
      <c r="Y458" s="494"/>
      <c r="Z458" s="1154" t="s">
        <v>150</v>
      </c>
      <c r="AA458" s="494"/>
      <c r="AB458" s="493" t="s">
        <v>2664</v>
      </c>
      <c r="AC458" s="494"/>
      <c r="AD458" s="494" t="s">
        <v>2665</v>
      </c>
      <c r="AE458" s="494"/>
      <c r="AF458" s="494"/>
      <c r="AG458" s="492"/>
      <c r="AH458" s="778"/>
      <c r="AI458" s="492"/>
      <c r="AJ458" s="492"/>
      <c r="AK458" s="494"/>
      <c r="AL458" s="494"/>
      <c r="AM458" s="492"/>
      <c r="AN458" s="492"/>
      <c r="AO458" s="492" t="s">
        <v>124</v>
      </c>
      <c r="AP458" s="492"/>
      <c r="AQ458" s="492" t="s">
        <v>143</v>
      </c>
      <c r="AR458" s="492"/>
      <c r="AS458" s="492" t="s">
        <v>143</v>
      </c>
      <c r="AT458" s="492" t="s">
        <v>143</v>
      </c>
      <c r="AU458" s="492"/>
      <c r="AV458" s="492"/>
      <c r="AW458" s="492"/>
      <c r="AX458" s="492"/>
      <c r="AY458" s="492"/>
      <c r="AZ458" s="492"/>
      <c r="BA458" s="492"/>
      <c r="BB458" s="492"/>
      <c r="BC458" s="492"/>
      <c r="BD458" s="492"/>
      <c r="BE458" s="492"/>
      <c r="BF458" s="492"/>
      <c r="BG458" s="492"/>
      <c r="BH458" s="492"/>
      <c r="BI458" s="492"/>
      <c r="BJ458" s="492"/>
      <c r="BK458" s="492"/>
      <c r="BL458" s="492"/>
      <c r="BM458" s="492"/>
      <c r="BN458" s="492"/>
      <c r="BO458" s="492"/>
      <c r="BP458" s="492"/>
      <c r="BQ458" s="492"/>
      <c r="BR458" s="492"/>
      <c r="BS458" s="492"/>
      <c r="BT458" s="492"/>
      <c r="BU458" s="492"/>
      <c r="BV458" s="492"/>
      <c r="BW458" s="492"/>
      <c r="BX458" s="492"/>
      <c r="BY458" s="492"/>
      <c r="BZ458" s="492"/>
      <c r="CA458" s="492"/>
      <c r="CB458" s="492"/>
      <c r="CC458" s="492"/>
      <c r="CD458" s="492"/>
      <c r="CE458" s="492"/>
      <c r="CF458" s="492"/>
      <c r="CG458" s="494"/>
      <c r="CH458" s="492"/>
      <c r="CI458" s="492"/>
      <c r="CJ458" s="492"/>
      <c r="CK458" s="492"/>
      <c r="CL458" s="492"/>
      <c r="CM458" s="492"/>
      <c r="CN458" s="492"/>
      <c r="CO458" s="492"/>
      <c r="CP458" s="492"/>
      <c r="CQ458" s="492"/>
      <c r="CR458" s="492" t="s">
        <v>125</v>
      </c>
    </row>
    <row r="459" spans="1:96" s="500" customFormat="1" ht="45" customHeight="1">
      <c r="A459" s="492">
        <v>2500305208</v>
      </c>
      <c r="B459" s="493" t="s">
        <v>2668</v>
      </c>
      <c r="C459" s="494" t="s">
        <v>2669</v>
      </c>
      <c r="D459" s="553">
        <v>45764</v>
      </c>
      <c r="E459" s="496" t="s">
        <v>100</v>
      </c>
      <c r="F459" s="496" t="s">
        <v>122</v>
      </c>
      <c r="G459" s="497" t="s">
        <v>2670</v>
      </c>
      <c r="H459" s="1139"/>
      <c r="I459" s="1139"/>
      <c r="J459" s="497" t="s">
        <v>118</v>
      </c>
      <c r="K459" s="493" t="s">
        <v>1552</v>
      </c>
      <c r="L459" s="492" t="s">
        <v>104</v>
      </c>
      <c r="M459" s="498">
        <v>45771</v>
      </c>
      <c r="N459" s="492" t="s">
        <v>138</v>
      </c>
      <c r="O459" s="493" t="s">
        <v>1173</v>
      </c>
      <c r="P459" s="494" t="s">
        <v>2671</v>
      </c>
      <c r="Q459" s="494" t="s">
        <v>122</v>
      </c>
      <c r="R459" s="494" t="s">
        <v>123</v>
      </c>
      <c r="S459" s="492" t="str">
        <f t="shared" ref="S459:S490" si="61">_xlfn.XLOOKUP($A459,GCPJ,DEFESA,"N/D",0,-1)</f>
        <v>N/D</v>
      </c>
      <c r="T459" s="495" t="str">
        <f>_xlfn.XLOOKUP($A459,GCPJ,DATA,"N/D",0,-1)</f>
        <v>N/D</v>
      </c>
      <c r="U459" s="499" t="str">
        <f t="shared" si="60"/>
        <v>N/D</v>
      </c>
      <c r="V459" s="494"/>
      <c r="W459" s="494"/>
      <c r="X459" s="494"/>
      <c r="Y459" s="494"/>
      <c r="Z459" s="1291" t="s">
        <v>150</v>
      </c>
      <c r="AA459" s="494"/>
      <c r="AB459" s="493"/>
      <c r="AC459" s="494"/>
      <c r="AD459" s="494"/>
      <c r="AE459" s="494"/>
      <c r="AF459" s="494"/>
      <c r="AG459" s="492"/>
      <c r="AH459" s="778"/>
      <c r="AI459" s="492"/>
      <c r="AJ459" s="492"/>
      <c r="AK459" s="494"/>
      <c r="AL459" s="494"/>
      <c r="AM459" s="492"/>
      <c r="AN459" s="492"/>
      <c r="AO459" s="492" t="s">
        <v>124</v>
      </c>
      <c r="AP459" s="492"/>
      <c r="AQ459" s="492" t="s">
        <v>143</v>
      </c>
      <c r="AR459" s="492" t="s">
        <v>143</v>
      </c>
      <c r="AS459" s="492"/>
      <c r="AT459" s="492"/>
      <c r="AU459" s="492"/>
      <c r="AV459" s="492"/>
      <c r="AW459" s="492"/>
      <c r="AX459" s="492"/>
      <c r="AY459" s="492"/>
      <c r="AZ459" s="492"/>
      <c r="BA459" s="492"/>
      <c r="BB459" s="492"/>
      <c r="BC459" s="492"/>
      <c r="BD459" s="492"/>
      <c r="BE459" s="492"/>
      <c r="BF459" s="492"/>
      <c r="BG459" s="492"/>
      <c r="BH459" s="492"/>
      <c r="BI459" s="492"/>
      <c r="BJ459" s="492"/>
      <c r="BK459" s="492"/>
      <c r="BL459" s="492" t="s">
        <v>143</v>
      </c>
      <c r="BM459" s="492"/>
      <c r="BN459" s="492"/>
      <c r="BO459" s="492"/>
      <c r="BP459" s="492"/>
      <c r="BQ459" s="492"/>
      <c r="BR459" s="492"/>
      <c r="BS459" s="492" t="s">
        <v>143</v>
      </c>
      <c r="BT459" s="492"/>
      <c r="BU459" s="492"/>
      <c r="BV459" s="492"/>
      <c r="BW459" s="492"/>
      <c r="BX459" s="492" t="s">
        <v>143</v>
      </c>
      <c r="BY459" s="492"/>
      <c r="BZ459" s="492"/>
      <c r="CA459" s="492"/>
      <c r="CB459" s="492"/>
      <c r="CC459" s="492"/>
      <c r="CD459" s="492"/>
      <c r="CE459" s="492"/>
      <c r="CF459" s="492"/>
      <c r="CG459" s="494"/>
      <c r="CH459" s="492"/>
      <c r="CI459" s="492"/>
      <c r="CJ459" s="492"/>
      <c r="CK459" s="492"/>
      <c r="CL459" s="492"/>
      <c r="CM459" s="492"/>
      <c r="CN459" s="492"/>
      <c r="CO459" s="492"/>
      <c r="CP459" s="492"/>
      <c r="CQ459" s="492"/>
      <c r="CR459" s="492" t="s">
        <v>125</v>
      </c>
    </row>
    <row r="460" spans="1:96" s="492" customFormat="1" ht="45" customHeight="1">
      <c r="A460" s="492">
        <v>2600121074</v>
      </c>
      <c r="B460" s="493" t="s">
        <v>2672</v>
      </c>
      <c r="C460" s="494" t="s">
        <v>2673</v>
      </c>
      <c r="D460" s="553">
        <v>45961</v>
      </c>
      <c r="E460" s="496" t="s">
        <v>100</v>
      </c>
      <c r="F460" s="496" t="s">
        <v>122</v>
      </c>
      <c r="G460" s="497" t="s">
        <v>2674</v>
      </c>
      <c r="H460" s="1139" t="s">
        <v>2675</v>
      </c>
      <c r="I460" s="1139"/>
      <c r="J460" s="497" t="s">
        <v>199</v>
      </c>
      <c r="K460" s="493" t="s">
        <v>447</v>
      </c>
      <c r="L460" s="492" t="s">
        <v>104</v>
      </c>
      <c r="M460" s="498">
        <v>46073</v>
      </c>
      <c r="N460" s="492" t="s">
        <v>138</v>
      </c>
      <c r="O460" s="493" t="s">
        <v>2676</v>
      </c>
      <c r="P460" s="494" t="s">
        <v>121</v>
      </c>
      <c r="Q460" s="494" t="s">
        <v>122</v>
      </c>
      <c r="R460" s="494" t="s">
        <v>123</v>
      </c>
      <c r="S460" s="492" t="str">
        <f t="shared" si="61"/>
        <v>BAIXADA</v>
      </c>
      <c r="T460" s="495">
        <v>46093</v>
      </c>
      <c r="U460" s="499">
        <f t="shared" si="60"/>
        <v>0.4375</v>
      </c>
      <c r="V460" s="494"/>
      <c r="W460" s="494"/>
      <c r="X460" s="494"/>
      <c r="Y460" s="494"/>
      <c r="Z460" s="1154" t="s">
        <v>14076</v>
      </c>
      <c r="AA460" s="494"/>
      <c r="AB460" s="493"/>
      <c r="AC460" s="494"/>
      <c r="AD460" s="494"/>
      <c r="AE460" s="494"/>
      <c r="AF460" s="494"/>
      <c r="AH460" s="694"/>
      <c r="AK460" s="494"/>
      <c r="AL460" s="494"/>
      <c r="AN460" s="694"/>
      <c r="AO460" s="492" t="s">
        <v>124</v>
      </c>
      <c r="AQ460" s="492" t="s">
        <v>143</v>
      </c>
      <c r="BG460" s="492" t="s">
        <v>143</v>
      </c>
      <c r="CG460" s="494"/>
      <c r="CR460" s="492" t="s">
        <v>125</v>
      </c>
    </row>
    <row r="461" spans="1:96" ht="45" customHeight="1">
      <c r="A461" s="492">
        <v>2500928905</v>
      </c>
      <c r="B461" s="493" t="s">
        <v>2677</v>
      </c>
      <c r="C461" s="494" t="s">
        <v>2678</v>
      </c>
      <c r="D461" s="553">
        <v>45971</v>
      </c>
      <c r="E461" s="496" t="s">
        <v>100</v>
      </c>
      <c r="F461" s="496" t="s">
        <v>122</v>
      </c>
      <c r="G461" s="497" t="s">
        <v>2679</v>
      </c>
      <c r="H461" s="1139"/>
      <c r="I461" s="1139"/>
      <c r="J461" s="497" t="s">
        <v>258</v>
      </c>
      <c r="K461" s="493" t="s">
        <v>270</v>
      </c>
      <c r="L461" s="492" t="s">
        <v>104</v>
      </c>
      <c r="M461" s="498">
        <v>45973</v>
      </c>
      <c r="N461" s="492" t="s">
        <v>138</v>
      </c>
      <c r="O461" s="493" t="s">
        <v>1322</v>
      </c>
      <c r="P461" s="494" t="s">
        <v>2680</v>
      </c>
      <c r="Q461" s="494" t="s">
        <v>122</v>
      </c>
      <c r="R461" s="494" t="s">
        <v>123</v>
      </c>
      <c r="S461" s="492" t="str">
        <f t="shared" si="61"/>
        <v>BAIXADA</v>
      </c>
      <c r="T461" s="495">
        <v>46073</v>
      </c>
      <c r="U461" s="499">
        <f t="shared" si="60"/>
        <v>0.68055555555555558</v>
      </c>
      <c r="V461" s="494"/>
      <c r="W461" s="494"/>
      <c r="X461" s="494"/>
      <c r="Y461" s="494"/>
      <c r="Z461" s="1237" t="s">
        <v>1540</v>
      </c>
      <c r="AA461" s="494" t="s">
        <v>963</v>
      </c>
      <c r="AB461" s="493" t="s">
        <v>2681</v>
      </c>
      <c r="AC461" s="494"/>
      <c r="AD461" s="494" t="s">
        <v>2682</v>
      </c>
      <c r="AE461" s="494"/>
      <c r="AF461" s="494" t="s">
        <v>365</v>
      </c>
      <c r="AG461" s="492"/>
      <c r="AH461" s="694"/>
      <c r="AI461" s="492"/>
      <c r="AJ461" s="492"/>
      <c r="AK461" s="494"/>
      <c r="AL461" s="494"/>
      <c r="AM461" s="492"/>
      <c r="AN461" s="694"/>
      <c r="AO461" s="492" t="s">
        <v>124</v>
      </c>
      <c r="AP461" s="492"/>
      <c r="AQ461" s="492" t="s">
        <v>143</v>
      </c>
      <c r="AR461" s="492"/>
      <c r="AS461" s="492" t="s">
        <v>143</v>
      </c>
      <c r="AT461" s="492" t="s">
        <v>143</v>
      </c>
      <c r="AU461" s="492"/>
      <c r="AV461" s="492"/>
      <c r="AW461" s="492" t="s">
        <v>143</v>
      </c>
      <c r="AX461" s="492"/>
      <c r="AY461" s="492"/>
      <c r="AZ461" s="492" t="s">
        <v>143</v>
      </c>
      <c r="BA461" s="492"/>
      <c r="BB461" s="492"/>
      <c r="BC461" s="492"/>
      <c r="BD461" s="492"/>
      <c r="BE461" s="492"/>
      <c r="BF461" s="492"/>
      <c r="BG461" s="492"/>
      <c r="BH461" s="492"/>
      <c r="BI461" s="492"/>
      <c r="BJ461" s="492"/>
      <c r="BK461" s="492"/>
      <c r="BL461" s="492"/>
      <c r="BM461" s="492"/>
      <c r="BN461" s="492"/>
      <c r="BO461" s="492"/>
      <c r="BP461" s="492"/>
      <c r="BQ461" s="492"/>
      <c r="BR461" s="492"/>
      <c r="BS461" s="492"/>
      <c r="BT461" s="492"/>
      <c r="BU461" s="492"/>
      <c r="BV461" s="492"/>
      <c r="BW461" s="492"/>
      <c r="BX461" s="492"/>
      <c r="BY461" s="492"/>
      <c r="BZ461" s="492"/>
      <c r="CA461" s="492" t="s">
        <v>143</v>
      </c>
      <c r="CB461" s="492"/>
      <c r="CC461" s="492" t="s">
        <v>143</v>
      </c>
      <c r="CD461" s="492"/>
      <c r="CE461" s="492"/>
      <c r="CF461" s="492"/>
      <c r="CG461" s="494" t="s">
        <v>2683</v>
      </c>
      <c r="CH461" s="492"/>
      <c r="CI461" s="492"/>
      <c r="CJ461" s="492"/>
      <c r="CK461" s="492"/>
      <c r="CL461" s="492"/>
      <c r="CM461" s="492"/>
      <c r="CN461" s="492"/>
      <c r="CO461" s="492"/>
      <c r="CP461" s="492"/>
      <c r="CQ461" s="492"/>
      <c r="CR461" s="492" t="s">
        <v>125</v>
      </c>
    </row>
    <row r="462" spans="1:96" ht="60.65" customHeight="1">
      <c r="A462" s="22">
        <v>2200167684</v>
      </c>
      <c r="B462" s="49" t="s">
        <v>2684</v>
      </c>
      <c r="C462" s="19" t="s">
        <v>1588</v>
      </c>
      <c r="D462" s="18">
        <v>44542</v>
      </c>
      <c r="E462" s="1" t="s">
        <v>100</v>
      </c>
      <c r="F462" s="1" t="s">
        <v>122</v>
      </c>
      <c r="G462" s="19" t="s">
        <v>2685</v>
      </c>
      <c r="H462" s="49"/>
      <c r="I462" s="49"/>
      <c r="J462" s="19" t="s">
        <v>284</v>
      </c>
      <c r="K462" s="135" t="s">
        <v>886</v>
      </c>
      <c r="L462" s="3" t="s">
        <v>104</v>
      </c>
      <c r="M462" s="45"/>
      <c r="N462" s="1" t="s">
        <v>138</v>
      </c>
      <c r="O462" s="135" t="s">
        <v>1260</v>
      </c>
      <c r="P462" s="3" t="s">
        <v>2686</v>
      </c>
      <c r="Q462" s="1" t="s">
        <v>2687</v>
      </c>
      <c r="R462" s="3" t="s">
        <v>109</v>
      </c>
      <c r="S462" s="5" t="str">
        <f t="shared" si="61"/>
        <v>N/D</v>
      </c>
      <c r="T462" s="6" t="str">
        <f t="shared" ref="T462:T467" si="62">_xlfn.XLOOKUP($A462,GCPJ,DATA,"N/D",0,-1)</f>
        <v>N/D</v>
      </c>
      <c r="U462" s="224" t="str">
        <f t="shared" si="60"/>
        <v>N/D</v>
      </c>
      <c r="Z462" s="1297"/>
      <c r="AA462" s="1148" t="s">
        <v>416</v>
      </c>
      <c r="AB462" s="785" t="s">
        <v>2688</v>
      </c>
      <c r="AD462" s="578" t="s">
        <v>2689</v>
      </c>
      <c r="AH462" s="5"/>
      <c r="AN462" s="5"/>
      <c r="AQ462" s="1"/>
      <c r="AR462" s="1"/>
      <c r="AS462" s="1"/>
      <c r="AT462" s="1"/>
      <c r="AU462" s="1"/>
      <c r="AV462" s="1"/>
      <c r="AW462" s="1"/>
      <c r="AX462" s="1"/>
      <c r="AY462" s="2"/>
      <c r="AZ462" s="2"/>
      <c r="BA462" s="1"/>
      <c r="BB462" s="1"/>
      <c r="BC462" s="1"/>
      <c r="BD462" s="1"/>
      <c r="BE462" s="1"/>
      <c r="BF462" s="1"/>
      <c r="BG462" s="1"/>
      <c r="BH462" s="1"/>
      <c r="BI462" s="1"/>
      <c r="BJ462" s="1"/>
      <c r="BK462" s="1"/>
      <c r="BL462" s="2"/>
      <c r="BM462" s="2"/>
      <c r="BN462" s="2"/>
      <c r="BO462" s="2"/>
      <c r="BP462" s="2"/>
      <c r="BQ462" s="2"/>
      <c r="BR462" s="2"/>
      <c r="BS462" s="2"/>
      <c r="BT462" s="2"/>
      <c r="BU462" s="1"/>
      <c r="BV462" s="2"/>
      <c r="BW462" s="2"/>
      <c r="BX462" s="2"/>
      <c r="BY462" s="2"/>
      <c r="BZ462" s="2"/>
      <c r="CA462" s="2"/>
      <c r="CB462" s="2"/>
      <c r="CC462" s="2"/>
      <c r="CD462" s="2"/>
      <c r="CE462" s="2"/>
      <c r="CF462" s="2"/>
      <c r="CH462" s="2"/>
      <c r="CI462" s="2"/>
      <c r="CJ462" s="2"/>
      <c r="CK462" s="2"/>
      <c r="CL462" s="2"/>
      <c r="CM462" s="2"/>
      <c r="CN462" s="2"/>
      <c r="CO462" s="2"/>
      <c r="CP462" s="2"/>
      <c r="CQ462" s="2"/>
      <c r="CR462" s="5" t="s">
        <v>113</v>
      </c>
    </row>
    <row r="463" spans="1:96" s="288" customFormat="1" ht="48" customHeight="1">
      <c r="A463" s="5">
        <v>7215175</v>
      </c>
      <c r="B463" s="48" t="s">
        <v>2690</v>
      </c>
      <c r="C463" s="2"/>
      <c r="D463" s="18"/>
      <c r="E463" s="1"/>
      <c r="F463" s="2"/>
      <c r="G463" s="21" t="s">
        <v>2691</v>
      </c>
      <c r="H463" s="242"/>
      <c r="I463" s="242"/>
      <c r="J463" s="21" t="s">
        <v>118</v>
      </c>
      <c r="K463" s="48" t="s">
        <v>447</v>
      </c>
      <c r="L463" s="5" t="s">
        <v>104</v>
      </c>
      <c r="M463" s="47">
        <v>45743</v>
      </c>
      <c r="N463" s="1" t="s">
        <v>138</v>
      </c>
      <c r="O463" s="48"/>
      <c r="P463" s="2" t="s">
        <v>2692</v>
      </c>
      <c r="Q463" s="2" t="s">
        <v>122</v>
      </c>
      <c r="R463" s="1" t="s">
        <v>123</v>
      </c>
      <c r="S463" s="5" t="str">
        <f t="shared" si="61"/>
        <v>N/D</v>
      </c>
      <c r="T463" s="6" t="str">
        <f t="shared" si="62"/>
        <v>N/D</v>
      </c>
      <c r="U463" s="224" t="str">
        <f t="shared" si="60"/>
        <v>N/D</v>
      </c>
      <c r="V463" s="2"/>
      <c r="W463" s="2"/>
      <c r="X463" s="2"/>
      <c r="Y463" s="2"/>
      <c r="Z463" s="680"/>
      <c r="AA463" s="2"/>
      <c r="AB463" s="48"/>
      <c r="AC463" s="2"/>
      <c r="AD463" s="2"/>
      <c r="AE463" s="2"/>
      <c r="AF463" s="2"/>
      <c r="AG463" s="5"/>
      <c r="AH463" s="243"/>
      <c r="AI463" s="5"/>
      <c r="AJ463" s="5"/>
      <c r="AK463" s="2"/>
      <c r="AL463" s="2"/>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2"/>
      <c r="CH463" s="5"/>
      <c r="CI463" s="5"/>
      <c r="CJ463" s="5"/>
      <c r="CK463" s="5"/>
      <c r="CL463" s="5"/>
      <c r="CM463" s="5"/>
      <c r="CN463" s="5"/>
      <c r="CO463" s="5"/>
      <c r="CP463" s="5"/>
      <c r="CQ463" s="5"/>
      <c r="CR463" s="5" t="s">
        <v>125</v>
      </c>
    </row>
    <row r="464" spans="1:96" ht="45" customHeight="1">
      <c r="A464" s="5">
        <v>2300492883</v>
      </c>
      <c r="B464" s="48" t="s">
        <v>2693</v>
      </c>
      <c r="C464" s="2" t="s">
        <v>2694</v>
      </c>
      <c r="D464" s="18">
        <v>45090</v>
      </c>
      <c r="E464" s="1" t="s">
        <v>100</v>
      </c>
      <c r="F464" s="1" t="s">
        <v>122</v>
      </c>
      <c r="G464" s="21" t="s">
        <v>2695</v>
      </c>
      <c r="I464" s="242" t="s">
        <v>2696</v>
      </c>
      <c r="J464" s="21" t="s">
        <v>258</v>
      </c>
      <c r="K464" s="48" t="s">
        <v>631</v>
      </c>
      <c r="L464" s="5" t="s">
        <v>104</v>
      </c>
      <c r="M464" s="47">
        <v>45093</v>
      </c>
      <c r="N464" s="5" t="s">
        <v>138</v>
      </c>
      <c r="O464" s="48" t="s">
        <v>711</v>
      </c>
      <c r="P464" s="2" t="s">
        <v>2697</v>
      </c>
      <c r="Q464" s="13" t="s">
        <v>158</v>
      </c>
      <c r="R464" s="3" t="s">
        <v>109</v>
      </c>
      <c r="S464" s="5" t="str">
        <f t="shared" si="61"/>
        <v>N/D</v>
      </c>
      <c r="T464" s="6" t="str">
        <f t="shared" si="62"/>
        <v>N/D</v>
      </c>
      <c r="U464" s="224" t="str">
        <f t="shared" si="60"/>
        <v>N/D</v>
      </c>
      <c r="Z464" s="1296" t="s">
        <v>2698</v>
      </c>
      <c r="AA464" s="612">
        <v>300000</v>
      </c>
      <c r="AB464" s="786" t="s">
        <v>2699</v>
      </c>
      <c r="AH464" s="5"/>
      <c r="AN464" s="5"/>
      <c r="AO464" s="5" t="s">
        <v>124</v>
      </c>
      <c r="CC464" s="5" t="s">
        <v>124</v>
      </c>
      <c r="CR464" s="5" t="s">
        <v>125</v>
      </c>
    </row>
    <row r="465" spans="1:96" s="288" customFormat="1" ht="71.900000000000006" customHeight="1">
      <c r="A465" s="5">
        <v>2300581534</v>
      </c>
      <c r="B465" s="48" t="s">
        <v>2693</v>
      </c>
      <c r="C465" s="2" t="s">
        <v>2694</v>
      </c>
      <c r="D465" s="18">
        <v>45112</v>
      </c>
      <c r="E465" s="1" t="s">
        <v>100</v>
      </c>
      <c r="F465" s="1" t="s">
        <v>122</v>
      </c>
      <c r="G465" s="21" t="s">
        <v>2700</v>
      </c>
      <c r="H465" s="242"/>
      <c r="I465" s="242"/>
      <c r="J465" s="21" t="s">
        <v>258</v>
      </c>
      <c r="K465" s="48" t="s">
        <v>631</v>
      </c>
      <c r="L465" s="5" t="s">
        <v>104</v>
      </c>
      <c r="M465" s="47">
        <v>45118</v>
      </c>
      <c r="N465" s="5" t="s">
        <v>138</v>
      </c>
      <c r="O465" s="48" t="s">
        <v>711</v>
      </c>
      <c r="P465" s="2" t="s">
        <v>2701</v>
      </c>
      <c r="Q465" s="2" t="s">
        <v>2702</v>
      </c>
      <c r="R465" s="3" t="s">
        <v>123</v>
      </c>
      <c r="S465" s="5" t="str">
        <f t="shared" si="61"/>
        <v>N/D</v>
      </c>
      <c r="T465" s="6" t="str">
        <f t="shared" si="62"/>
        <v>N/D</v>
      </c>
      <c r="U465" s="224" t="str">
        <f t="shared" si="60"/>
        <v>N/D</v>
      </c>
      <c r="V465" s="2"/>
      <c r="W465" s="2"/>
      <c r="X465" s="2"/>
      <c r="Y465" s="2"/>
      <c r="Z465" s="1235" t="s">
        <v>2703</v>
      </c>
      <c r="AA465" s="612" t="s">
        <v>525</v>
      </c>
      <c r="AB465" s="786" t="s">
        <v>2704</v>
      </c>
      <c r="AC465" s="2"/>
      <c r="AD465" s="2"/>
      <c r="AE465" s="2"/>
      <c r="AF465" s="2"/>
      <c r="AG465" s="5"/>
      <c r="AH465" s="5"/>
      <c r="AI465" s="5"/>
      <c r="AJ465" s="5"/>
      <c r="AK465" s="2"/>
      <c r="AL465" s="2"/>
      <c r="AM465" s="5"/>
      <c r="AN465" s="5"/>
      <c r="AO465" s="5" t="s">
        <v>124</v>
      </c>
      <c r="AP465" s="5"/>
      <c r="AQ465" s="5" t="s">
        <v>124</v>
      </c>
      <c r="AR465" s="5"/>
      <c r="AS465" s="5" t="s">
        <v>124</v>
      </c>
      <c r="AT465" s="5" t="s">
        <v>124</v>
      </c>
      <c r="AU465" s="5"/>
      <c r="AV465" s="5" t="s">
        <v>124</v>
      </c>
      <c r="AW465" s="5"/>
      <c r="AX465" s="5"/>
      <c r="AY465" s="5"/>
      <c r="AZ465" s="5"/>
      <c r="BA465" s="5" t="s">
        <v>124</v>
      </c>
      <c r="BB465" s="5"/>
      <c r="BC465" s="5" t="s">
        <v>124</v>
      </c>
      <c r="BD465" s="5"/>
      <c r="BE465" s="5"/>
      <c r="BF465" s="5"/>
      <c r="BG465" s="5"/>
      <c r="BH465" s="5" t="s">
        <v>124</v>
      </c>
      <c r="BI465" s="5"/>
      <c r="BJ465" s="5"/>
      <c r="BK465" s="5"/>
      <c r="BL465" s="5" t="s">
        <v>124</v>
      </c>
      <c r="BM465" s="5"/>
      <c r="BN465" s="5"/>
      <c r="BO465" s="5"/>
      <c r="BP465" s="5"/>
      <c r="BQ465" s="5"/>
      <c r="BR465" s="5"/>
      <c r="BS465" s="5"/>
      <c r="BT465" s="5"/>
      <c r="BU465" s="5"/>
      <c r="BV465" s="5"/>
      <c r="BW465" s="5"/>
      <c r="BX465" s="5"/>
      <c r="BY465" s="5"/>
      <c r="BZ465" s="5"/>
      <c r="CA465" s="5"/>
      <c r="CB465" s="5"/>
      <c r="CC465" s="5"/>
      <c r="CD465" s="5"/>
      <c r="CE465" s="5"/>
      <c r="CF465" s="5"/>
      <c r="CG465" s="2"/>
      <c r="CH465" s="5"/>
      <c r="CI465" s="5"/>
      <c r="CJ465" s="5"/>
      <c r="CK465" s="5"/>
      <c r="CL465" s="5"/>
      <c r="CM465" s="5"/>
      <c r="CN465" s="5"/>
      <c r="CO465" s="5"/>
      <c r="CP465" s="5"/>
      <c r="CQ465" s="5"/>
      <c r="CR465" s="5" t="s">
        <v>125</v>
      </c>
    </row>
    <row r="466" spans="1:96" s="554" customFormat="1" ht="54" customHeight="1">
      <c r="A466" s="22">
        <v>2200115779</v>
      </c>
      <c r="B466" s="49" t="s">
        <v>2705</v>
      </c>
      <c r="C466" s="20" t="s">
        <v>115</v>
      </c>
      <c r="D466" s="18">
        <v>44582</v>
      </c>
      <c r="E466" s="1" t="s">
        <v>116</v>
      </c>
      <c r="F466" s="1" t="s">
        <v>2706</v>
      </c>
      <c r="G466" s="19" t="s">
        <v>2707</v>
      </c>
      <c r="H466" s="49"/>
      <c r="I466" s="49"/>
      <c r="J466" s="19" t="s">
        <v>284</v>
      </c>
      <c r="K466" s="135" t="s">
        <v>429</v>
      </c>
      <c r="L466" s="3" t="s">
        <v>104</v>
      </c>
      <c r="M466" s="45"/>
      <c r="N466" s="1" t="s">
        <v>105</v>
      </c>
      <c r="O466" s="135" t="s">
        <v>480</v>
      </c>
      <c r="P466" s="13" t="s">
        <v>2708</v>
      </c>
      <c r="Q466" s="13" t="s">
        <v>158</v>
      </c>
      <c r="R466" s="3" t="s">
        <v>123</v>
      </c>
      <c r="S466" s="5" t="str">
        <f t="shared" si="61"/>
        <v>N/D</v>
      </c>
      <c r="T466" s="6" t="str">
        <f t="shared" si="62"/>
        <v>N/D</v>
      </c>
      <c r="U466" s="224" t="str">
        <f t="shared" si="60"/>
        <v>N/D</v>
      </c>
      <c r="V466" s="2"/>
      <c r="W466" s="2"/>
      <c r="X466" s="2"/>
      <c r="Y466" s="2"/>
      <c r="Z466" s="1155"/>
      <c r="AA466" s="2"/>
      <c r="AB466" s="48"/>
      <c r="AC466" s="2"/>
      <c r="AD466" s="2"/>
      <c r="AE466" s="2"/>
      <c r="AF466" s="2"/>
      <c r="AG466" s="5"/>
      <c r="AH466" s="5"/>
      <c r="AI466" s="5"/>
      <c r="AJ466" s="5"/>
      <c r="AK466" s="2"/>
      <c r="AL466" s="2"/>
      <c r="AM466" s="5"/>
      <c r="AN466" s="5"/>
      <c r="AO466" s="5"/>
      <c r="AP466" s="5"/>
      <c r="AQ466" s="1"/>
      <c r="AR466" s="1"/>
      <c r="AS466" s="1"/>
      <c r="AT466" s="1"/>
      <c r="AU466" s="1"/>
      <c r="AV466" s="1"/>
      <c r="AW466" s="1"/>
      <c r="AX466" s="1"/>
      <c r="AY466" s="2"/>
      <c r="AZ466" s="2"/>
      <c r="BA466" s="1"/>
      <c r="BB466" s="1"/>
      <c r="BC466" s="1"/>
      <c r="BD466" s="1"/>
      <c r="BE466" s="1"/>
      <c r="BF466" s="1"/>
      <c r="BG466" s="1"/>
      <c r="BH466" s="1"/>
      <c r="BI466" s="1"/>
      <c r="BJ466" s="1"/>
      <c r="BK466" s="1"/>
      <c r="BL466" s="2"/>
      <c r="BM466" s="2"/>
      <c r="BN466" s="2"/>
      <c r="BO466" s="2"/>
      <c r="BP466" s="2"/>
      <c r="BQ466" s="2"/>
      <c r="BR466" s="2"/>
      <c r="BS466" s="2"/>
      <c r="BT466" s="2"/>
      <c r="BU466" s="1"/>
      <c r="BV466" s="2"/>
      <c r="BW466" s="2"/>
      <c r="BX466" s="2"/>
      <c r="BY466" s="2"/>
      <c r="BZ466" s="2"/>
      <c r="CA466" s="2"/>
      <c r="CB466" s="2"/>
      <c r="CC466" s="2"/>
      <c r="CD466" s="2"/>
      <c r="CE466" s="2"/>
      <c r="CF466" s="2"/>
      <c r="CG466" s="2"/>
      <c r="CH466" s="2"/>
      <c r="CI466" s="2"/>
      <c r="CJ466" s="2"/>
      <c r="CK466" s="2"/>
      <c r="CL466" s="2"/>
      <c r="CM466" s="2"/>
      <c r="CN466" s="2"/>
      <c r="CO466" s="2"/>
      <c r="CP466" s="2"/>
      <c r="CQ466" s="2"/>
      <c r="CR466" s="5" t="s">
        <v>113</v>
      </c>
    </row>
    <row r="467" spans="1:96" s="288" customFormat="1" ht="42" customHeight="1">
      <c r="A467" s="5">
        <v>2301017476</v>
      </c>
      <c r="B467" s="48" t="s">
        <v>2709</v>
      </c>
      <c r="C467" s="2" t="s">
        <v>513</v>
      </c>
      <c r="D467" s="18">
        <v>45257</v>
      </c>
      <c r="E467" s="1" t="s">
        <v>100</v>
      </c>
      <c r="F467" s="1" t="s">
        <v>122</v>
      </c>
      <c r="G467" s="21" t="s">
        <v>2710</v>
      </c>
      <c r="H467" s="242"/>
      <c r="I467" s="242"/>
      <c r="J467" s="21" t="s">
        <v>684</v>
      </c>
      <c r="K467" s="48" t="s">
        <v>103</v>
      </c>
      <c r="L467" s="5" t="s">
        <v>104</v>
      </c>
      <c r="M467" s="47">
        <v>45261</v>
      </c>
      <c r="N467" s="5" t="s">
        <v>138</v>
      </c>
      <c r="O467" s="48" t="s">
        <v>2711</v>
      </c>
      <c r="P467" s="2" t="s">
        <v>2712</v>
      </c>
      <c r="Q467" s="2" t="s">
        <v>2713</v>
      </c>
      <c r="R467" s="2" t="s">
        <v>109</v>
      </c>
      <c r="S467" s="5" t="str">
        <f t="shared" si="61"/>
        <v>N/D</v>
      </c>
      <c r="T467" s="6" t="str">
        <f t="shared" si="62"/>
        <v>N/D</v>
      </c>
      <c r="U467" s="224" t="str">
        <f t="shared" si="60"/>
        <v>N/D</v>
      </c>
      <c r="V467" s="2"/>
      <c r="W467" s="2"/>
      <c r="X467" s="2"/>
      <c r="Y467" s="2"/>
      <c r="Z467" s="1306" t="s">
        <v>2714</v>
      </c>
      <c r="AA467" s="616" t="s">
        <v>1217</v>
      </c>
      <c r="AB467" s="616" t="s">
        <v>2715</v>
      </c>
      <c r="AC467" s="2"/>
      <c r="AD467" s="2" t="s">
        <v>2716</v>
      </c>
      <c r="AE467" s="2" t="s">
        <v>417</v>
      </c>
      <c r="AF467" s="2" t="s">
        <v>563</v>
      </c>
      <c r="AG467" s="5"/>
      <c r="AH467" s="5"/>
      <c r="AI467" s="5"/>
      <c r="AJ467" s="5"/>
      <c r="AK467" s="2"/>
      <c r="AL467" s="2"/>
      <c r="AM467" s="5"/>
      <c r="AN467" s="5"/>
      <c r="AO467" s="5" t="s">
        <v>124</v>
      </c>
      <c r="AP467" s="5"/>
      <c r="AQ467" s="5"/>
      <c r="AR467" s="5"/>
      <c r="AS467" s="5" t="s">
        <v>143</v>
      </c>
      <c r="AT467" s="5"/>
      <c r="AU467" s="5" t="s">
        <v>143</v>
      </c>
      <c r="AV467" s="5"/>
      <c r="AW467" s="5"/>
      <c r="AX467" s="5"/>
      <c r="AY467" s="5"/>
      <c r="AZ467" s="5" t="s">
        <v>143</v>
      </c>
      <c r="BA467" s="5"/>
      <c r="BB467" s="5"/>
      <c r="BC467" s="5"/>
      <c r="BD467" s="5"/>
      <c r="BE467" s="5" t="s">
        <v>143</v>
      </c>
      <c r="BF467" s="5"/>
      <c r="BG467" s="5"/>
      <c r="BH467" s="5"/>
      <c r="BI467" s="5"/>
      <c r="BJ467" s="5"/>
      <c r="BK467" s="5"/>
      <c r="BL467" s="5"/>
      <c r="BM467" s="5"/>
      <c r="BN467" s="5"/>
      <c r="BO467" s="5"/>
      <c r="BP467" s="5"/>
      <c r="BQ467" s="5"/>
      <c r="BR467" s="5"/>
      <c r="BS467" s="5" t="s">
        <v>143</v>
      </c>
      <c r="BT467" s="5"/>
      <c r="BU467" s="5" t="s">
        <v>143</v>
      </c>
      <c r="BV467" s="5"/>
      <c r="BW467" s="5"/>
      <c r="BX467" s="5" t="s">
        <v>143</v>
      </c>
      <c r="BY467" s="5"/>
      <c r="BZ467" s="5"/>
      <c r="CA467" s="5"/>
      <c r="CB467" s="5"/>
      <c r="CC467" s="5"/>
      <c r="CD467" s="5"/>
      <c r="CE467" s="5"/>
      <c r="CF467" s="5"/>
      <c r="CG467" s="2" t="s">
        <v>2717</v>
      </c>
      <c r="CH467" s="5"/>
      <c r="CI467" s="5"/>
      <c r="CJ467" s="5"/>
      <c r="CK467" s="5"/>
      <c r="CL467" s="5"/>
      <c r="CM467" s="5"/>
      <c r="CN467" s="5"/>
      <c r="CO467" s="5"/>
      <c r="CP467" s="5"/>
      <c r="CQ467" s="5"/>
      <c r="CR467" s="5" t="s">
        <v>125</v>
      </c>
    </row>
    <row r="468" spans="1:96" s="288" customFormat="1" ht="112">
      <c r="A468" s="492">
        <v>2500591082</v>
      </c>
      <c r="B468" s="493" t="s">
        <v>2718</v>
      </c>
      <c r="C468" s="494" t="s">
        <v>2719</v>
      </c>
      <c r="D468" s="553">
        <v>45863</v>
      </c>
      <c r="E468" s="496" t="s">
        <v>100</v>
      </c>
      <c r="F468" s="496" t="s">
        <v>122</v>
      </c>
      <c r="G468" s="497" t="s">
        <v>2720</v>
      </c>
      <c r="H468" s="1139"/>
      <c r="I468" s="1139"/>
      <c r="J468" s="497" t="s">
        <v>118</v>
      </c>
      <c r="K468" s="493" t="s">
        <v>1808</v>
      </c>
      <c r="L468" s="492" t="s">
        <v>104</v>
      </c>
      <c r="M468" s="498">
        <v>45866</v>
      </c>
      <c r="N468" s="492" t="s">
        <v>138</v>
      </c>
      <c r="O468" s="493" t="s">
        <v>2721</v>
      </c>
      <c r="P468" s="494" t="s">
        <v>2722</v>
      </c>
      <c r="Q468" s="494" t="s">
        <v>122</v>
      </c>
      <c r="R468" s="494" t="s">
        <v>123</v>
      </c>
      <c r="S468" s="492" t="str">
        <f t="shared" si="61"/>
        <v>BAIXADA</v>
      </c>
      <c r="T468" s="495">
        <v>46079</v>
      </c>
      <c r="U468" s="499">
        <f t="shared" si="60"/>
        <v>0.54166666666666663</v>
      </c>
      <c r="V468" s="494"/>
      <c r="W468" s="494"/>
      <c r="X468" s="494"/>
      <c r="Y468" s="494"/>
      <c r="Z468" s="1154" t="s">
        <v>150</v>
      </c>
      <c r="AA468" s="494"/>
      <c r="AB468" s="493"/>
      <c r="AC468" s="494"/>
      <c r="AD468" s="494"/>
      <c r="AE468" s="494"/>
      <c r="AF468" s="494"/>
      <c r="AG468" s="492"/>
      <c r="AH468" s="778"/>
      <c r="AI468" s="492"/>
      <c r="AJ468" s="492"/>
      <c r="AK468" s="494"/>
      <c r="AL468" s="494"/>
      <c r="AM468" s="492"/>
      <c r="AN468" s="694"/>
      <c r="AO468" s="492" t="s">
        <v>124</v>
      </c>
      <c r="AP468" s="492"/>
      <c r="AQ468" s="492"/>
      <c r="AR468" s="492"/>
      <c r="AS468" s="492"/>
      <c r="AT468" s="492"/>
      <c r="AU468" s="492"/>
      <c r="AV468" s="492"/>
      <c r="AW468" s="492"/>
      <c r="AX468" s="492"/>
      <c r="AY468" s="492"/>
      <c r="AZ468" s="492"/>
      <c r="BA468" s="492"/>
      <c r="BB468" s="492"/>
      <c r="BC468" s="492"/>
      <c r="BD468" s="492"/>
      <c r="BE468" s="492"/>
      <c r="BF468" s="492"/>
      <c r="BG468" s="492"/>
      <c r="BH468" s="492"/>
      <c r="BI468" s="492"/>
      <c r="BJ468" s="492"/>
      <c r="BK468" s="492"/>
      <c r="BL468" s="492"/>
      <c r="BM468" s="492"/>
      <c r="BN468" s="492"/>
      <c r="BO468" s="492"/>
      <c r="BP468" s="492"/>
      <c r="BQ468" s="492"/>
      <c r="BR468" s="492"/>
      <c r="BS468" s="492" t="s">
        <v>143</v>
      </c>
      <c r="BT468" s="492"/>
      <c r="BU468" s="492"/>
      <c r="BV468" s="492"/>
      <c r="BW468" s="492" t="s">
        <v>143</v>
      </c>
      <c r="BX468" s="492" t="s">
        <v>143</v>
      </c>
      <c r="BY468" s="492"/>
      <c r="BZ468" s="492"/>
      <c r="CA468" s="492"/>
      <c r="CB468" s="492"/>
      <c r="CC468" s="492"/>
      <c r="CD468" s="492"/>
      <c r="CE468" s="492"/>
      <c r="CF468" s="492"/>
      <c r="CG468" s="494" t="s">
        <v>2723</v>
      </c>
      <c r="CH468" s="492"/>
      <c r="CI468" s="492"/>
      <c r="CJ468" s="492"/>
      <c r="CK468" s="492"/>
      <c r="CL468" s="492"/>
      <c r="CM468" s="492"/>
      <c r="CN468" s="492" t="s">
        <v>143</v>
      </c>
      <c r="CO468" s="492"/>
      <c r="CP468" s="492"/>
      <c r="CQ468" s="492"/>
      <c r="CR468" s="492" t="s">
        <v>125</v>
      </c>
    </row>
    <row r="469" spans="1:96" s="492" customFormat="1" ht="60.65" customHeight="1">
      <c r="A469" s="492">
        <v>2500667952</v>
      </c>
      <c r="B469" s="493" t="s">
        <v>2724</v>
      </c>
      <c r="C469" s="494" t="s">
        <v>115</v>
      </c>
      <c r="D469" s="553">
        <v>45889</v>
      </c>
      <c r="E469" s="494" t="s">
        <v>1627</v>
      </c>
      <c r="F469" s="494" t="s">
        <v>100</v>
      </c>
      <c r="G469" s="497" t="s">
        <v>2725</v>
      </c>
      <c r="H469" s="1139"/>
      <c r="I469" s="1139"/>
      <c r="J469" s="497" t="s">
        <v>118</v>
      </c>
      <c r="K469" s="493" t="s">
        <v>119</v>
      </c>
      <c r="L469" s="492" t="s">
        <v>104</v>
      </c>
      <c r="M469" s="498">
        <v>45891</v>
      </c>
      <c r="N469" s="492" t="s">
        <v>105</v>
      </c>
      <c r="O469" s="493" t="s">
        <v>2726</v>
      </c>
      <c r="P469" s="494" t="s">
        <v>680</v>
      </c>
      <c r="Q469" s="494" t="s">
        <v>122</v>
      </c>
      <c r="R469" s="494" t="s">
        <v>123</v>
      </c>
      <c r="S469" s="492" t="str">
        <f t="shared" si="61"/>
        <v>BAIXADA</v>
      </c>
      <c r="T469" s="495">
        <f t="shared" ref="T469:T474" si="63">_xlfn.XLOOKUP($A469,GCPJ,DATA,"N/D",0,-1)</f>
        <v>0</v>
      </c>
      <c r="U469" s="499">
        <f t="shared" si="60"/>
        <v>0.47916666666666669</v>
      </c>
      <c r="V469" s="494"/>
      <c r="W469" s="494"/>
      <c r="X469" s="494"/>
      <c r="Y469" s="494"/>
      <c r="Z469" s="1154"/>
      <c r="AA469" s="494"/>
      <c r="AB469" s="493"/>
      <c r="AC469" s="494"/>
      <c r="AD469" s="494"/>
      <c r="AE469" s="494"/>
      <c r="AF469" s="494"/>
      <c r="AH469" s="778"/>
      <c r="AK469" s="494"/>
      <c r="AL469" s="494"/>
      <c r="AN469" s="694"/>
      <c r="AO469" s="492" t="s">
        <v>124</v>
      </c>
      <c r="CG469" s="494"/>
      <c r="CR469" s="492" t="s">
        <v>125</v>
      </c>
    </row>
    <row r="470" spans="1:96" ht="45" customHeight="1">
      <c r="A470" s="22">
        <v>2000720779</v>
      </c>
      <c r="B470" s="49" t="s">
        <v>2727</v>
      </c>
      <c r="C470" s="19" t="s">
        <v>97</v>
      </c>
      <c r="D470" s="18">
        <v>44153</v>
      </c>
      <c r="E470" s="1" t="s">
        <v>127</v>
      </c>
      <c r="F470" s="1" t="s">
        <v>100</v>
      </c>
      <c r="G470" s="19" t="s">
        <v>2728</v>
      </c>
      <c r="H470" s="49"/>
      <c r="I470" s="49"/>
      <c r="J470" s="20" t="s">
        <v>250</v>
      </c>
      <c r="K470" s="90" t="s">
        <v>103</v>
      </c>
      <c r="L470" s="3" t="s">
        <v>104</v>
      </c>
      <c r="M470" s="44"/>
      <c r="N470" s="1" t="s">
        <v>105</v>
      </c>
      <c r="O470" s="135" t="s">
        <v>2729</v>
      </c>
      <c r="P470" s="1" t="s">
        <v>2730</v>
      </c>
      <c r="Q470" s="1" t="s">
        <v>2731</v>
      </c>
      <c r="R470" s="3" t="s">
        <v>142</v>
      </c>
      <c r="S470" s="5" t="str">
        <f t="shared" si="61"/>
        <v>N/D</v>
      </c>
      <c r="T470" s="6" t="str">
        <f t="shared" si="63"/>
        <v>N/D</v>
      </c>
      <c r="U470" s="224" t="str">
        <f t="shared" si="60"/>
        <v>N/D</v>
      </c>
      <c r="AH470" s="5"/>
      <c r="AN470" s="5"/>
      <c r="AQ470" s="1"/>
      <c r="AR470" s="1"/>
      <c r="AS470" s="1"/>
      <c r="AT470" s="1"/>
      <c r="AU470" s="1"/>
      <c r="AV470" s="1"/>
      <c r="AW470" s="1"/>
      <c r="AX470" s="1"/>
      <c r="AY470" s="2"/>
      <c r="AZ470" s="2"/>
      <c r="BA470" s="1"/>
      <c r="BB470" s="1"/>
      <c r="BC470" s="1"/>
      <c r="BD470" s="1"/>
      <c r="BE470" s="1"/>
      <c r="BF470" s="1"/>
      <c r="BG470" s="1"/>
      <c r="BH470" s="1"/>
      <c r="BI470" s="1"/>
      <c r="BJ470" s="1"/>
      <c r="BK470" s="1"/>
      <c r="BL470" s="2"/>
      <c r="BM470" s="2"/>
      <c r="BN470" s="2"/>
      <c r="BO470" s="2"/>
      <c r="BP470" s="2"/>
      <c r="BQ470" s="2"/>
      <c r="BR470" s="2"/>
      <c r="BS470" s="2"/>
      <c r="BT470" s="2"/>
      <c r="BU470" s="1"/>
      <c r="BV470" s="2"/>
      <c r="BW470" s="2"/>
      <c r="BX470" s="2"/>
      <c r="BY470" s="2"/>
      <c r="BZ470" s="2"/>
      <c r="CA470" s="2"/>
      <c r="CB470" s="2"/>
      <c r="CC470" s="2"/>
      <c r="CD470" s="2"/>
      <c r="CE470" s="2"/>
      <c r="CF470" s="2"/>
      <c r="CH470" s="2"/>
      <c r="CI470" s="2"/>
      <c r="CJ470" s="2"/>
      <c r="CK470" s="2"/>
      <c r="CL470" s="2"/>
      <c r="CM470" s="2"/>
      <c r="CN470" s="2"/>
      <c r="CO470" s="2"/>
      <c r="CP470" s="2"/>
      <c r="CQ470" s="2"/>
      <c r="CR470" s="5" t="s">
        <v>113</v>
      </c>
    </row>
    <row r="471" spans="1:96" s="288" customFormat="1" ht="45" customHeight="1">
      <c r="A471" s="22">
        <v>2100142015</v>
      </c>
      <c r="B471" s="49" t="s">
        <v>2732</v>
      </c>
      <c r="C471" s="20" t="s">
        <v>115</v>
      </c>
      <c r="D471" s="18">
        <v>44209</v>
      </c>
      <c r="E471" s="1" t="s">
        <v>116</v>
      </c>
      <c r="F471" s="1" t="s">
        <v>100</v>
      </c>
      <c r="G471" s="19" t="s">
        <v>2733</v>
      </c>
      <c r="H471" s="49"/>
      <c r="I471" s="49"/>
      <c r="J471" s="19" t="s">
        <v>284</v>
      </c>
      <c r="K471" s="135" t="s">
        <v>429</v>
      </c>
      <c r="L471" s="3" t="s">
        <v>104</v>
      </c>
      <c r="M471" s="45"/>
      <c r="N471" s="1" t="s">
        <v>105</v>
      </c>
      <c r="O471" s="135" t="s">
        <v>2625</v>
      </c>
      <c r="P471" s="3" t="s">
        <v>2734</v>
      </c>
      <c r="Q471" s="1" t="s">
        <v>2731</v>
      </c>
      <c r="R471" s="3" t="s">
        <v>142</v>
      </c>
      <c r="S471" s="5" t="str">
        <f t="shared" si="61"/>
        <v>N/D</v>
      </c>
      <c r="T471" s="6" t="str">
        <f t="shared" si="63"/>
        <v>N/D</v>
      </c>
      <c r="U471" s="224" t="str">
        <f t="shared" si="60"/>
        <v>N/D</v>
      </c>
      <c r="V471" s="2"/>
      <c r="W471" s="2"/>
      <c r="X471" s="2"/>
      <c r="Y471" s="2"/>
      <c r="Z471" s="1155"/>
      <c r="AA471" s="2"/>
      <c r="AB471" s="48"/>
      <c r="AC471" s="2"/>
      <c r="AD471" s="2"/>
      <c r="AE471" s="2"/>
      <c r="AF471" s="2"/>
      <c r="AG471" s="5"/>
      <c r="AH471" s="5"/>
      <c r="AI471" s="5"/>
      <c r="AJ471" s="5"/>
      <c r="AK471" s="2"/>
      <c r="AL471" s="2"/>
      <c r="AM471" s="5"/>
      <c r="AN471" s="5"/>
      <c r="AO471" s="5"/>
      <c r="AP471" s="5"/>
      <c r="AQ471" s="1"/>
      <c r="AR471" s="1"/>
      <c r="AS471" s="1" t="s">
        <v>124</v>
      </c>
      <c r="AT471" s="1"/>
      <c r="AU471" s="1" t="s">
        <v>124</v>
      </c>
      <c r="AV471" s="1"/>
      <c r="AW471" s="1"/>
      <c r="AX471" s="1"/>
      <c r="AY471" s="2"/>
      <c r="AZ471" s="2"/>
      <c r="BA471" s="1"/>
      <c r="BB471" s="1"/>
      <c r="BC471" s="1"/>
      <c r="BD471" s="1"/>
      <c r="BE471" s="1"/>
      <c r="BF471" s="1"/>
      <c r="BG471" s="1" t="s">
        <v>124</v>
      </c>
      <c r="BH471" s="1"/>
      <c r="BI471" s="1"/>
      <c r="BJ471" s="1"/>
      <c r="BK471" s="1"/>
      <c r="BL471" s="2"/>
      <c r="BM471" s="2"/>
      <c r="BN471" s="2"/>
      <c r="BO471" s="2"/>
      <c r="BP471" s="2"/>
      <c r="BQ471" s="2"/>
      <c r="BR471" s="2"/>
      <c r="BS471" s="2"/>
      <c r="BT471" s="2"/>
      <c r="BU471" s="1"/>
      <c r="BV471" s="2"/>
      <c r="BW471" s="2"/>
      <c r="BX471" s="2"/>
      <c r="BY471" s="2"/>
      <c r="BZ471" s="2"/>
      <c r="CA471" s="2"/>
      <c r="CB471" s="2"/>
      <c r="CC471" s="2"/>
      <c r="CD471" s="2"/>
      <c r="CE471" s="2"/>
      <c r="CF471" s="2"/>
      <c r="CG471" s="2"/>
      <c r="CH471" s="2"/>
      <c r="CI471" s="2"/>
      <c r="CJ471" s="2"/>
      <c r="CK471" s="2"/>
      <c r="CL471" s="2"/>
      <c r="CM471" s="2"/>
      <c r="CN471" s="2"/>
      <c r="CO471" s="2"/>
      <c r="CP471" s="2"/>
      <c r="CQ471" s="2"/>
      <c r="CR471" s="5" t="s">
        <v>125</v>
      </c>
    </row>
    <row r="472" spans="1:96" ht="45" customHeight="1">
      <c r="A472" s="22">
        <v>2100218909</v>
      </c>
      <c r="B472" s="49" t="s">
        <v>2735</v>
      </c>
      <c r="C472" s="20" t="s">
        <v>97</v>
      </c>
      <c r="D472" s="18">
        <v>44250</v>
      </c>
      <c r="E472" s="1" t="s">
        <v>127</v>
      </c>
      <c r="F472" s="1" t="s">
        <v>100</v>
      </c>
      <c r="G472" s="19" t="s">
        <v>2736</v>
      </c>
      <c r="H472" s="49"/>
      <c r="I472" s="49"/>
      <c r="J472" s="20" t="s">
        <v>2737</v>
      </c>
      <c r="K472" s="90" t="s">
        <v>103</v>
      </c>
      <c r="L472" s="3" t="s">
        <v>104</v>
      </c>
      <c r="M472" s="44"/>
      <c r="N472" s="1" t="s">
        <v>105</v>
      </c>
      <c r="O472" s="135" t="s">
        <v>264</v>
      </c>
      <c r="P472" s="3" t="s">
        <v>2738</v>
      </c>
      <c r="Q472" s="1" t="s">
        <v>2731</v>
      </c>
      <c r="R472" s="3" t="s">
        <v>219</v>
      </c>
      <c r="S472" s="5" t="str">
        <f t="shared" si="61"/>
        <v>N/D</v>
      </c>
      <c r="T472" s="6" t="str">
        <f t="shared" si="63"/>
        <v>N/D</v>
      </c>
      <c r="U472" s="224" t="str">
        <f t="shared" si="60"/>
        <v>N/D</v>
      </c>
      <c r="AH472" s="5"/>
      <c r="AN472" s="5"/>
      <c r="AQ472" s="1"/>
      <c r="AR472" s="1"/>
      <c r="AS472" s="1"/>
      <c r="AT472" s="1"/>
      <c r="AU472" s="1"/>
      <c r="AV472" s="1"/>
      <c r="AW472" s="1"/>
      <c r="AX472" s="1"/>
      <c r="AY472" s="2"/>
      <c r="AZ472" s="2"/>
      <c r="BA472" s="1"/>
      <c r="BB472" s="1"/>
      <c r="BC472" s="1"/>
      <c r="BD472" s="1"/>
      <c r="BE472" s="1"/>
      <c r="BF472" s="1"/>
      <c r="BG472" s="1"/>
      <c r="BH472" s="1"/>
      <c r="BI472" s="1"/>
      <c r="BJ472" s="1"/>
      <c r="BK472" s="1"/>
      <c r="BL472" s="2"/>
      <c r="BM472" s="2"/>
      <c r="BN472" s="2"/>
      <c r="BO472" s="2"/>
      <c r="BP472" s="2"/>
      <c r="BQ472" s="2"/>
      <c r="BR472" s="2"/>
      <c r="BS472" s="2"/>
      <c r="BT472" s="2"/>
      <c r="BU472" s="1"/>
      <c r="BV472" s="2"/>
      <c r="BW472" s="2"/>
      <c r="BX472" s="2"/>
      <c r="BY472" s="2"/>
      <c r="BZ472" s="2"/>
      <c r="CA472" s="2"/>
      <c r="CB472" s="2"/>
      <c r="CC472" s="2"/>
      <c r="CD472" s="2"/>
      <c r="CE472" s="2"/>
      <c r="CF472" s="2"/>
      <c r="CH472" s="2"/>
      <c r="CI472" s="2"/>
      <c r="CJ472" s="2"/>
      <c r="CK472" s="2"/>
      <c r="CL472" s="2"/>
      <c r="CM472" s="2"/>
      <c r="CN472" s="2"/>
      <c r="CO472" s="2"/>
      <c r="CP472" s="2"/>
      <c r="CQ472" s="2"/>
      <c r="CR472" s="5" t="s">
        <v>125</v>
      </c>
    </row>
    <row r="473" spans="1:96" s="492" customFormat="1" ht="39" customHeight="1">
      <c r="A473" s="503">
        <v>2401025152</v>
      </c>
      <c r="B473" s="528" t="s">
        <v>2739</v>
      </c>
      <c r="C473" s="529" t="s">
        <v>115</v>
      </c>
      <c r="D473" s="283">
        <v>45643</v>
      </c>
      <c r="E473" s="529" t="s">
        <v>1086</v>
      </c>
      <c r="F473" s="529" t="s">
        <v>100</v>
      </c>
      <c r="G473" s="531" t="s">
        <v>2740</v>
      </c>
      <c r="H473" s="1140"/>
      <c r="I473" s="1140"/>
      <c r="J473" s="531" t="s">
        <v>118</v>
      </c>
      <c r="K473" s="528" t="s">
        <v>470</v>
      </c>
      <c r="L473" s="503" t="s">
        <v>104</v>
      </c>
      <c r="M473" s="532">
        <v>45656</v>
      </c>
      <c r="N473" s="503" t="s">
        <v>105</v>
      </c>
      <c r="O473" s="528" t="s">
        <v>1629</v>
      </c>
      <c r="P473" s="529" t="s">
        <v>2741</v>
      </c>
      <c r="Q473" s="529" t="s">
        <v>2742</v>
      </c>
      <c r="R473" s="529" t="s">
        <v>123</v>
      </c>
      <c r="S473" s="503" t="str">
        <f t="shared" si="61"/>
        <v>N/D</v>
      </c>
      <c r="T473" s="530" t="str">
        <f t="shared" si="63"/>
        <v>N/D</v>
      </c>
      <c r="U473" s="533" t="str">
        <f t="shared" si="60"/>
        <v>N/D</v>
      </c>
      <c r="V473" s="529"/>
      <c r="W473" s="529"/>
      <c r="X473" s="529"/>
      <c r="Y473" s="529"/>
      <c r="Z473" s="1164"/>
      <c r="AA473" s="529"/>
      <c r="AB473" s="528"/>
      <c r="AC473" s="529"/>
      <c r="AD473" s="529"/>
      <c r="AE473" s="529"/>
      <c r="AF473" s="529"/>
      <c r="AG473" s="503"/>
      <c r="AH473" s="503"/>
      <c r="AI473" s="503"/>
      <c r="AJ473" s="503"/>
      <c r="AK473" s="557">
        <v>45812</v>
      </c>
      <c r="AL473" s="529" t="s">
        <v>1922</v>
      </c>
      <c r="AM473" s="503"/>
      <c r="AN473" s="691"/>
      <c r="AO473" s="503" t="s">
        <v>124</v>
      </c>
      <c r="AP473" s="503"/>
      <c r="AQ473" s="503"/>
      <c r="AR473" s="503"/>
      <c r="AS473" s="503"/>
      <c r="AT473" s="503"/>
      <c r="AU473" s="503"/>
      <c r="AV473" s="503"/>
      <c r="AW473" s="503"/>
      <c r="AX473" s="503"/>
      <c r="AY473" s="503"/>
      <c r="AZ473" s="503"/>
      <c r="BA473" s="503"/>
      <c r="BB473" s="503"/>
      <c r="BC473" s="503"/>
      <c r="BD473" s="503"/>
      <c r="BE473" s="503"/>
      <c r="BF473" s="503"/>
      <c r="BG473" s="503"/>
      <c r="BH473" s="503"/>
      <c r="BI473" s="503"/>
      <c r="BJ473" s="503"/>
      <c r="BK473" s="503"/>
      <c r="BL473" s="503"/>
      <c r="BM473" s="503"/>
      <c r="BN473" s="503"/>
      <c r="BO473" s="503"/>
      <c r="BP473" s="503"/>
      <c r="BQ473" s="503"/>
      <c r="BR473" s="503"/>
      <c r="BS473" s="503"/>
      <c r="BT473" s="503"/>
      <c r="BU473" s="503"/>
      <c r="BV473" s="503"/>
      <c r="BW473" s="503"/>
      <c r="BX473" s="503"/>
      <c r="BY473" s="503"/>
      <c r="BZ473" s="503"/>
      <c r="CA473" s="503"/>
      <c r="CB473" s="503"/>
      <c r="CC473" s="503"/>
      <c r="CD473" s="503"/>
      <c r="CE473" s="503"/>
      <c r="CF473" s="503"/>
      <c r="CG473" s="529"/>
      <c r="CH473" s="503"/>
      <c r="CI473" s="503"/>
      <c r="CJ473" s="503"/>
      <c r="CK473" s="503"/>
      <c r="CL473" s="503"/>
      <c r="CM473" s="503"/>
      <c r="CN473" s="503"/>
      <c r="CO473" s="503"/>
      <c r="CP473" s="503"/>
      <c r="CQ473" s="503"/>
      <c r="CR473" s="503" t="s">
        <v>125</v>
      </c>
    </row>
    <row r="474" spans="1:96" ht="45" customHeight="1">
      <c r="A474" s="492">
        <v>2400922110</v>
      </c>
      <c r="B474" s="493" t="s">
        <v>2743</v>
      </c>
      <c r="C474" s="494" t="s">
        <v>499</v>
      </c>
      <c r="D474" s="18">
        <v>45527</v>
      </c>
      <c r="E474" s="496" t="s">
        <v>530</v>
      </c>
      <c r="F474" s="494" t="s">
        <v>122</v>
      </c>
      <c r="G474" s="497" t="s">
        <v>2744</v>
      </c>
      <c r="I474" s="242" t="s">
        <v>2745</v>
      </c>
      <c r="J474" s="497" t="s">
        <v>118</v>
      </c>
      <c r="K474" s="493" t="s">
        <v>886</v>
      </c>
      <c r="L474" s="5" t="s">
        <v>104</v>
      </c>
      <c r="M474" s="498">
        <v>45610</v>
      </c>
      <c r="N474" s="492" t="s">
        <v>138</v>
      </c>
      <c r="O474" s="493" t="s">
        <v>2746</v>
      </c>
      <c r="P474" s="494" t="s">
        <v>2747</v>
      </c>
      <c r="Q474" s="494" t="s">
        <v>158</v>
      </c>
      <c r="R474" s="494" t="s">
        <v>109</v>
      </c>
      <c r="S474" s="492" t="str">
        <f t="shared" si="61"/>
        <v>N/D</v>
      </c>
      <c r="T474" s="495" t="str">
        <f t="shared" si="63"/>
        <v>N/D</v>
      </c>
      <c r="U474" s="499" t="str">
        <f t="shared" si="60"/>
        <v>N/D</v>
      </c>
      <c r="V474" s="494"/>
      <c r="AG474" s="492"/>
      <c r="AH474" s="492"/>
      <c r="AI474" s="492"/>
      <c r="AJ474" s="492"/>
      <c r="AK474" s="494"/>
      <c r="AL474" s="494"/>
      <c r="AM474" s="492"/>
      <c r="AN474" s="492"/>
      <c r="AO474" s="492" t="s">
        <v>124</v>
      </c>
      <c r="AP474" s="492"/>
      <c r="AQ474" s="492" t="s">
        <v>495</v>
      </c>
      <c r="AR474" s="492"/>
      <c r="AS474" s="492" t="s">
        <v>143</v>
      </c>
      <c r="AT474" s="492" t="s">
        <v>143</v>
      </c>
      <c r="AU474" s="492"/>
      <c r="AV474" s="492"/>
      <c r="AW474" s="492"/>
      <c r="AX474" s="492"/>
      <c r="AY474" s="492"/>
      <c r="AZ474" s="492"/>
      <c r="BA474" s="492"/>
      <c r="BB474" s="492"/>
      <c r="BC474" s="492"/>
      <c r="BD474" s="492"/>
      <c r="BE474" s="492"/>
      <c r="BF474" s="492"/>
      <c r="BG474" s="492"/>
      <c r="BH474" s="492" t="s">
        <v>143</v>
      </c>
      <c r="BI474" s="492"/>
      <c r="BJ474" s="492"/>
      <c r="BK474" s="492"/>
      <c r="BL474" s="492" t="s">
        <v>143</v>
      </c>
      <c r="BM474" s="492"/>
      <c r="BN474" s="492"/>
      <c r="BO474" s="492"/>
      <c r="BP474" s="492"/>
      <c r="BQ474" s="492"/>
      <c r="BR474" s="492"/>
      <c r="BS474" s="492"/>
      <c r="BT474" s="492"/>
      <c r="BU474" s="492"/>
      <c r="BV474" s="492"/>
      <c r="BW474" s="492"/>
      <c r="BX474" s="492"/>
      <c r="BY474" s="492"/>
      <c r="BZ474" s="492"/>
      <c r="CA474" s="492"/>
      <c r="CB474" s="492"/>
      <c r="CC474" s="492"/>
      <c r="CD474" s="492"/>
      <c r="CE474" s="492"/>
      <c r="CF474" s="492"/>
      <c r="CG474" s="494"/>
      <c r="CH474" s="492"/>
      <c r="CI474" s="492"/>
      <c r="CJ474" s="492"/>
      <c r="CK474" s="492"/>
      <c r="CL474" s="492"/>
      <c r="CM474" s="492"/>
      <c r="CN474" s="492"/>
      <c r="CO474" s="492"/>
      <c r="CP474" s="492"/>
      <c r="CQ474" s="492"/>
      <c r="CR474" s="492" t="s">
        <v>125</v>
      </c>
    </row>
    <row r="475" spans="1:96" s="288" customFormat="1" ht="69.75" customHeight="1">
      <c r="A475" s="492">
        <v>2500669005</v>
      </c>
      <c r="B475" s="493" t="s">
        <v>2748</v>
      </c>
      <c r="C475" s="494" t="s">
        <v>2749</v>
      </c>
      <c r="D475" s="553">
        <v>45754</v>
      </c>
      <c r="E475" s="496" t="s">
        <v>100</v>
      </c>
      <c r="F475" s="496" t="s">
        <v>122</v>
      </c>
      <c r="G475" s="497" t="s">
        <v>2750</v>
      </c>
      <c r="H475" s="1139"/>
      <c r="I475" s="1139"/>
      <c r="J475" s="497" t="s">
        <v>118</v>
      </c>
      <c r="K475" s="493" t="s">
        <v>668</v>
      </c>
      <c r="L475" s="492" t="s">
        <v>104</v>
      </c>
      <c r="M475" s="498">
        <v>45894</v>
      </c>
      <c r="N475" s="492" t="s">
        <v>138</v>
      </c>
      <c r="O475" s="493" t="s">
        <v>2751</v>
      </c>
      <c r="P475" s="494" t="s">
        <v>121</v>
      </c>
      <c r="Q475" s="494" t="s">
        <v>122</v>
      </c>
      <c r="R475" s="494" t="s">
        <v>123</v>
      </c>
      <c r="S475" s="492" t="str">
        <f t="shared" si="61"/>
        <v>BAIXADA</v>
      </c>
      <c r="T475" s="495">
        <v>46195</v>
      </c>
      <c r="U475" s="499">
        <f t="shared" si="60"/>
        <v>0.375</v>
      </c>
      <c r="V475" s="494"/>
      <c r="W475" s="494"/>
      <c r="X475" s="494"/>
      <c r="Y475" s="494"/>
      <c r="Z475" s="1154" t="s">
        <v>2752</v>
      </c>
      <c r="AA475" s="494"/>
      <c r="AB475" s="493"/>
      <c r="AC475" s="494"/>
      <c r="AD475" s="494"/>
      <c r="AE475" s="494"/>
      <c r="AF475" s="494" t="s">
        <v>1211</v>
      </c>
      <c r="AG475" s="492"/>
      <c r="AH475" s="778"/>
      <c r="AI475" s="492"/>
      <c r="AJ475" s="492"/>
      <c r="AK475" s="494"/>
      <c r="AL475" s="494"/>
      <c r="AM475" s="492"/>
      <c r="AN475" s="694"/>
      <c r="AO475" s="492"/>
      <c r="AP475" s="492"/>
      <c r="AQ475" s="492"/>
      <c r="AR475" s="492"/>
      <c r="AS475" s="492"/>
      <c r="AT475" s="492"/>
      <c r="AU475" s="492"/>
      <c r="AV475" s="492"/>
      <c r="AW475" s="492"/>
      <c r="AX475" s="492"/>
      <c r="AY475" s="492"/>
      <c r="AZ475" s="492"/>
      <c r="BA475" s="492"/>
      <c r="BB475" s="492"/>
      <c r="BC475" s="492"/>
      <c r="BD475" s="492"/>
      <c r="BE475" s="492"/>
      <c r="BF475" s="492"/>
      <c r="BG475" s="492"/>
      <c r="BH475" s="492"/>
      <c r="BI475" s="492"/>
      <c r="BJ475" s="492"/>
      <c r="BK475" s="492"/>
      <c r="BL475" s="492"/>
      <c r="BM475" s="492"/>
      <c r="BN475" s="492"/>
      <c r="BO475" s="492"/>
      <c r="BP475" s="492"/>
      <c r="BQ475" s="492"/>
      <c r="BR475" s="492"/>
      <c r="BS475" s="492"/>
      <c r="BT475" s="492"/>
      <c r="BU475" s="492"/>
      <c r="BV475" s="492"/>
      <c r="BW475" s="492"/>
      <c r="BX475" s="492"/>
      <c r="BY475" s="492"/>
      <c r="BZ475" s="492"/>
      <c r="CA475" s="492"/>
      <c r="CB475" s="492"/>
      <c r="CC475" s="492"/>
      <c r="CD475" s="492"/>
      <c r="CE475" s="492"/>
      <c r="CF475" s="492"/>
      <c r="CG475" s="494"/>
      <c r="CH475" s="492"/>
      <c r="CI475" s="492"/>
      <c r="CJ475" s="492"/>
      <c r="CK475" s="492"/>
      <c r="CL475" s="492"/>
      <c r="CM475" s="492"/>
      <c r="CN475" s="492"/>
      <c r="CO475" s="492"/>
      <c r="CP475" s="492"/>
      <c r="CQ475" s="492"/>
      <c r="CR475" s="492" t="s">
        <v>125</v>
      </c>
    </row>
    <row r="476" spans="1:96" s="143" customFormat="1" ht="45" customHeight="1">
      <c r="A476" s="492">
        <v>2500695011</v>
      </c>
      <c r="B476" s="493" t="s">
        <v>2753</v>
      </c>
      <c r="C476" s="494" t="s">
        <v>2754</v>
      </c>
      <c r="D476" s="553">
        <v>45886</v>
      </c>
      <c r="E476" s="496" t="s">
        <v>100</v>
      </c>
      <c r="F476" s="496" t="s">
        <v>122</v>
      </c>
      <c r="G476" s="497" t="s">
        <v>2755</v>
      </c>
      <c r="H476" s="1139"/>
      <c r="I476" s="1139"/>
      <c r="J476" s="497" t="s">
        <v>118</v>
      </c>
      <c r="K476" s="493" t="s">
        <v>270</v>
      </c>
      <c r="L476" s="492" t="s">
        <v>104</v>
      </c>
      <c r="M476" s="498">
        <v>45898</v>
      </c>
      <c r="N476" s="492" t="s">
        <v>138</v>
      </c>
      <c r="O476" s="493" t="s">
        <v>2756</v>
      </c>
      <c r="P476" s="494" t="s">
        <v>2757</v>
      </c>
      <c r="Q476" s="494" t="s">
        <v>122</v>
      </c>
      <c r="R476" s="494" t="s">
        <v>123</v>
      </c>
      <c r="S476" s="492" t="str">
        <f t="shared" si="61"/>
        <v>BAIXADA</v>
      </c>
      <c r="T476" s="495">
        <f>_xlfn.XLOOKUP($A476,GCPJ,DATA,"N/D",0,-1)</f>
        <v>0</v>
      </c>
      <c r="U476" s="499">
        <f t="shared" si="60"/>
        <v>0.68055555555555558</v>
      </c>
      <c r="V476" s="494"/>
      <c r="W476" s="494"/>
      <c r="X476" s="494"/>
      <c r="Y476" s="494"/>
      <c r="Z476" s="1154" t="s">
        <v>150</v>
      </c>
      <c r="AA476" s="494"/>
      <c r="AB476" s="493"/>
      <c r="AC476" s="494"/>
      <c r="AD476" s="494"/>
      <c r="AE476" s="494"/>
      <c r="AF476" s="494"/>
      <c r="AG476" s="492"/>
      <c r="AH476" s="778"/>
      <c r="AI476" s="492"/>
      <c r="AJ476" s="492"/>
      <c r="AK476" s="494"/>
      <c r="AL476" s="494"/>
      <c r="AM476" s="492"/>
      <c r="AN476" s="694"/>
      <c r="AO476" s="492" t="s">
        <v>124</v>
      </c>
      <c r="AP476" s="492"/>
      <c r="AQ476" s="492" t="s">
        <v>495</v>
      </c>
      <c r="AR476" s="492"/>
      <c r="AS476" s="492" t="s">
        <v>143</v>
      </c>
      <c r="AT476" s="492" t="s">
        <v>143</v>
      </c>
      <c r="AU476" s="492"/>
      <c r="AV476" s="492"/>
      <c r="AW476" s="492"/>
      <c r="AX476" s="492"/>
      <c r="AY476" s="492" t="s">
        <v>143</v>
      </c>
      <c r="AZ476" s="492"/>
      <c r="BA476" s="492" t="s">
        <v>143</v>
      </c>
      <c r="BB476" s="492" t="s">
        <v>143</v>
      </c>
      <c r="BC476" s="492" t="s">
        <v>143</v>
      </c>
      <c r="BD476" s="492"/>
      <c r="BE476" s="492"/>
      <c r="BF476" s="492"/>
      <c r="BG476" s="492"/>
      <c r="BH476" s="492"/>
      <c r="BI476" s="492"/>
      <c r="BJ476" s="492"/>
      <c r="BK476" s="492"/>
      <c r="BL476" s="492" t="s">
        <v>143</v>
      </c>
      <c r="BM476" s="492"/>
      <c r="BN476" s="492"/>
      <c r="BO476" s="492"/>
      <c r="BP476" s="492"/>
      <c r="BQ476" s="492"/>
      <c r="BR476" s="492"/>
      <c r="BS476" s="492" t="s">
        <v>143</v>
      </c>
      <c r="BT476" s="492" t="s">
        <v>143</v>
      </c>
      <c r="BU476" s="492" t="s">
        <v>143</v>
      </c>
      <c r="BV476" s="492" t="s">
        <v>124</v>
      </c>
      <c r="BW476" s="492" t="s">
        <v>143</v>
      </c>
      <c r="BX476" s="492" t="s">
        <v>143</v>
      </c>
      <c r="BY476" s="492"/>
      <c r="BZ476" s="492"/>
      <c r="CA476" s="492"/>
      <c r="CB476" s="492"/>
      <c r="CC476" s="492" t="s">
        <v>143</v>
      </c>
      <c r="CD476" s="492"/>
      <c r="CE476" s="492"/>
      <c r="CF476" s="492" t="s">
        <v>143</v>
      </c>
      <c r="CG476" s="494"/>
      <c r="CH476" s="492"/>
      <c r="CI476" s="492"/>
      <c r="CJ476" s="492"/>
      <c r="CK476" s="492"/>
      <c r="CL476" s="492"/>
      <c r="CM476" s="492"/>
      <c r="CN476" s="492"/>
      <c r="CO476" s="492"/>
      <c r="CP476" s="492"/>
      <c r="CQ476" s="492" t="s">
        <v>124</v>
      </c>
      <c r="CR476" s="492" t="s">
        <v>125</v>
      </c>
    </row>
    <row r="477" spans="1:96" ht="55.4" customHeight="1">
      <c r="A477" s="503">
        <v>2500509788</v>
      </c>
      <c r="B477" s="528" t="s">
        <v>2758</v>
      </c>
      <c r="C477" s="529" t="s">
        <v>2759</v>
      </c>
      <c r="D477" s="557">
        <v>45835</v>
      </c>
      <c r="E477" s="529" t="s">
        <v>100</v>
      </c>
      <c r="F477" s="529" t="s">
        <v>122</v>
      </c>
      <c r="G477" s="531" t="s">
        <v>2760</v>
      </c>
      <c r="H477" s="1140"/>
      <c r="I477" s="1140"/>
      <c r="J477" s="531" t="s">
        <v>118</v>
      </c>
      <c r="K477" s="528" t="s">
        <v>1012</v>
      </c>
      <c r="L477" s="503" t="s">
        <v>104</v>
      </c>
      <c r="M477" s="532">
        <v>45839</v>
      </c>
      <c r="N477" s="503" t="s">
        <v>138</v>
      </c>
      <c r="O477" s="528" t="s">
        <v>2761</v>
      </c>
      <c r="P477" s="529" t="s">
        <v>121</v>
      </c>
      <c r="Q477" s="529" t="s">
        <v>375</v>
      </c>
      <c r="R477" s="529" t="s">
        <v>123</v>
      </c>
      <c r="S477" s="503" t="str">
        <f t="shared" si="61"/>
        <v>N/D</v>
      </c>
      <c r="T477" s="530" t="str">
        <f>_xlfn.XLOOKUP($A477,GCPJ,DATA,"N/D",0,-1)</f>
        <v>N/D</v>
      </c>
      <c r="U477" s="533" t="str">
        <f t="shared" si="60"/>
        <v>N/D</v>
      </c>
      <c r="V477" s="529"/>
      <c r="W477" s="529"/>
      <c r="X477" s="529"/>
      <c r="Y477" s="529"/>
      <c r="Z477" s="1164" t="s">
        <v>2762</v>
      </c>
      <c r="AA477" s="529" t="s">
        <v>2763</v>
      </c>
      <c r="AB477" s="528" t="s">
        <v>2764</v>
      </c>
      <c r="AC477" s="529" t="s">
        <v>2765</v>
      </c>
      <c r="AD477" s="529" t="s">
        <v>2766</v>
      </c>
      <c r="AE477" s="529"/>
      <c r="AF477" s="529"/>
      <c r="AG477" s="530">
        <v>45961</v>
      </c>
      <c r="AH477" s="774" t="s">
        <v>2767</v>
      </c>
      <c r="AI477" s="503"/>
      <c r="AJ477" s="503"/>
      <c r="AK477" s="529"/>
      <c r="AL477" s="529"/>
      <c r="AM477" s="503"/>
      <c r="AN477" s="691"/>
      <c r="AO477" s="503"/>
      <c r="AP477" s="503"/>
      <c r="AQ477" s="503" t="s">
        <v>495</v>
      </c>
      <c r="AR477" s="503"/>
      <c r="AS477" s="503" t="s">
        <v>417</v>
      </c>
      <c r="AT477" s="503" t="s">
        <v>417</v>
      </c>
      <c r="AU477" s="503"/>
      <c r="AV477" s="503"/>
      <c r="AW477" s="503"/>
      <c r="AX477" s="503"/>
      <c r="AY477" s="503" t="s">
        <v>417</v>
      </c>
      <c r="AZ477" s="503"/>
      <c r="BA477" s="503"/>
      <c r="BB477" s="503" t="s">
        <v>143</v>
      </c>
      <c r="BC477" s="503"/>
      <c r="BD477" s="503" t="s">
        <v>143</v>
      </c>
      <c r="BE477" s="503"/>
      <c r="BF477" s="503"/>
      <c r="BG477" s="503"/>
      <c r="BH477" s="503"/>
      <c r="BI477" s="503"/>
      <c r="BJ477" s="503"/>
      <c r="BK477" s="503"/>
      <c r="BL477" s="503" t="s">
        <v>143</v>
      </c>
      <c r="BM477" s="503"/>
      <c r="BN477" s="503"/>
      <c r="BO477" s="503"/>
      <c r="BP477" s="503"/>
      <c r="BQ477" s="503"/>
      <c r="BR477" s="503"/>
      <c r="BS477" s="503"/>
      <c r="BT477" s="503"/>
      <c r="BU477" s="503"/>
      <c r="BV477" s="503"/>
      <c r="BW477" s="503"/>
      <c r="BX477" s="503"/>
      <c r="BY477" s="503"/>
      <c r="BZ477" s="503"/>
      <c r="CA477" s="503" t="s">
        <v>143</v>
      </c>
      <c r="CB477" s="503"/>
      <c r="CC477" s="503" t="s">
        <v>143</v>
      </c>
      <c r="CD477" s="503"/>
      <c r="CE477" s="503"/>
      <c r="CF477" s="503"/>
      <c r="CG477" s="529" t="s">
        <v>2768</v>
      </c>
      <c r="CH477" s="503"/>
      <c r="CI477" s="503"/>
      <c r="CJ477" s="503"/>
      <c r="CK477" s="503"/>
      <c r="CL477" s="503"/>
      <c r="CM477" s="503"/>
      <c r="CN477" s="503"/>
      <c r="CO477" s="503"/>
      <c r="CP477" s="503"/>
      <c r="CQ477" s="503"/>
      <c r="CR477" s="503" t="s">
        <v>125</v>
      </c>
    </row>
    <row r="478" spans="1:96" ht="48.65" customHeight="1">
      <c r="A478" s="492">
        <v>2501004978</v>
      </c>
      <c r="B478" s="493" t="s">
        <v>2769</v>
      </c>
      <c r="C478" s="494" t="s">
        <v>901</v>
      </c>
      <c r="D478" s="553">
        <v>45994</v>
      </c>
      <c r="E478" s="496" t="s">
        <v>100</v>
      </c>
      <c r="F478" s="496" t="s">
        <v>122</v>
      </c>
      <c r="G478" s="497" t="s">
        <v>2770</v>
      </c>
      <c r="H478" s="1139" t="s">
        <v>2771</v>
      </c>
      <c r="I478" s="1139"/>
      <c r="J478" s="497" t="s">
        <v>258</v>
      </c>
      <c r="K478" s="493" t="s">
        <v>216</v>
      </c>
      <c r="L478" s="492" t="s">
        <v>104</v>
      </c>
      <c r="M478" s="498">
        <v>45996</v>
      </c>
      <c r="N478" s="492" t="s">
        <v>138</v>
      </c>
      <c r="O478" s="493" t="s">
        <v>2772</v>
      </c>
      <c r="P478" s="494" t="s">
        <v>680</v>
      </c>
      <c r="Q478" s="494" t="s">
        <v>122</v>
      </c>
      <c r="R478" s="494" t="s">
        <v>123</v>
      </c>
      <c r="S478" s="492" t="str">
        <f t="shared" si="61"/>
        <v>N</v>
      </c>
      <c r="T478" s="495">
        <v>46182</v>
      </c>
      <c r="U478" s="499">
        <f t="shared" si="60"/>
        <v>0.63888888888888884</v>
      </c>
      <c r="V478" s="494"/>
      <c r="W478" s="494"/>
      <c r="X478" s="494"/>
      <c r="Y478" s="494"/>
      <c r="Z478" s="1291" t="s">
        <v>150</v>
      </c>
      <c r="AA478" s="494"/>
      <c r="AB478" s="493"/>
      <c r="AC478" s="494"/>
      <c r="AD478" s="494"/>
      <c r="AE478" s="494"/>
      <c r="AF478" s="494"/>
      <c r="AG478" s="492"/>
      <c r="AH478" s="694"/>
      <c r="AI478" s="492"/>
      <c r="AJ478" s="492"/>
      <c r="AK478" s="494"/>
      <c r="AL478" s="494"/>
      <c r="AM478" s="492"/>
      <c r="AN478" s="694"/>
      <c r="AO478" s="492" t="s">
        <v>124</v>
      </c>
      <c r="AP478" s="492"/>
      <c r="AQ478" s="492"/>
      <c r="AR478" s="492"/>
      <c r="AS478" s="492" t="s">
        <v>143</v>
      </c>
      <c r="AT478" s="492"/>
      <c r="AU478" s="492"/>
      <c r="AV478" s="492"/>
      <c r="AW478" s="492"/>
      <c r="AX478" s="492"/>
      <c r="AY478" s="492"/>
      <c r="AZ478" s="492" t="s">
        <v>143</v>
      </c>
      <c r="BA478" s="492"/>
      <c r="BB478" s="492"/>
      <c r="BC478" s="492"/>
      <c r="BD478" s="492"/>
      <c r="BE478" s="492" t="s">
        <v>143</v>
      </c>
      <c r="BF478" s="492"/>
      <c r="BG478" s="492"/>
      <c r="BH478" s="492"/>
      <c r="BI478" s="492"/>
      <c r="BJ478" s="492"/>
      <c r="BK478" s="492"/>
      <c r="BL478" s="492" t="s">
        <v>143</v>
      </c>
      <c r="BM478" s="492"/>
      <c r="BN478" s="492"/>
      <c r="BO478" s="492"/>
      <c r="BP478" s="492"/>
      <c r="BQ478" s="492"/>
      <c r="BR478" s="492"/>
      <c r="BS478" s="492"/>
      <c r="BT478" s="492"/>
      <c r="BU478" s="492"/>
      <c r="BV478" s="492"/>
      <c r="BW478" s="492"/>
      <c r="BX478" s="492"/>
      <c r="BY478" s="492"/>
      <c r="BZ478" s="492"/>
      <c r="CA478" s="492"/>
      <c r="CB478" s="492"/>
      <c r="CC478" s="492"/>
      <c r="CD478" s="492"/>
      <c r="CE478" s="492"/>
      <c r="CF478" s="492"/>
      <c r="CG478" s="494" t="s">
        <v>2773</v>
      </c>
      <c r="CH478" s="492"/>
      <c r="CI478" s="492"/>
      <c r="CJ478" s="492"/>
      <c r="CK478" s="492"/>
      <c r="CL478" s="492"/>
      <c r="CM478" s="492"/>
      <c r="CN478" s="492"/>
      <c r="CO478" s="492"/>
      <c r="CP478" s="492"/>
      <c r="CQ478" s="492"/>
      <c r="CR478" s="492" t="s">
        <v>125</v>
      </c>
    </row>
    <row r="479" spans="1:96" ht="62.9" customHeight="1">
      <c r="A479" s="5">
        <v>2400093687</v>
      </c>
      <c r="B479" s="48" t="s">
        <v>2774</v>
      </c>
      <c r="C479" s="2" t="s">
        <v>97</v>
      </c>
      <c r="D479" s="18">
        <v>45331</v>
      </c>
      <c r="E479" s="1" t="s">
        <v>197</v>
      </c>
      <c r="F479" s="1" t="s">
        <v>100</v>
      </c>
      <c r="G479" s="21" t="s">
        <v>2775</v>
      </c>
      <c r="J479" s="21" t="s">
        <v>258</v>
      </c>
      <c r="K479" s="48" t="s">
        <v>119</v>
      </c>
      <c r="L479" s="5" t="s">
        <v>104</v>
      </c>
      <c r="M479" s="47">
        <v>45331</v>
      </c>
      <c r="N479" s="5" t="s">
        <v>105</v>
      </c>
      <c r="O479" s="48" t="s">
        <v>200</v>
      </c>
      <c r="P479" s="2" t="s">
        <v>2776</v>
      </c>
      <c r="Q479" s="1" t="s">
        <v>2731</v>
      </c>
      <c r="R479" s="2" t="s">
        <v>142</v>
      </c>
      <c r="S479" s="5" t="str">
        <f t="shared" si="61"/>
        <v>N/D</v>
      </c>
      <c r="T479" s="6" t="str">
        <f>_xlfn.XLOOKUP($A479,GCPJ,DATA,"N/D",0,-1)</f>
        <v>N/D</v>
      </c>
      <c r="U479" s="224" t="str">
        <f t="shared" si="60"/>
        <v>N/D</v>
      </c>
      <c r="AH479" s="5"/>
      <c r="AN479" s="5"/>
      <c r="AO479" s="5" t="s">
        <v>124</v>
      </c>
      <c r="CR479" s="5" t="s">
        <v>125</v>
      </c>
    </row>
    <row r="480" spans="1:96" ht="72" customHeight="1">
      <c r="A480" s="492">
        <v>2500851490</v>
      </c>
      <c r="B480" s="493" t="s">
        <v>2777</v>
      </c>
      <c r="C480" s="494" t="s">
        <v>2778</v>
      </c>
      <c r="D480" s="553">
        <v>45938</v>
      </c>
      <c r="E480" s="496" t="s">
        <v>100</v>
      </c>
      <c r="F480" s="496" t="s">
        <v>122</v>
      </c>
      <c r="G480" s="497" t="s">
        <v>2779</v>
      </c>
      <c r="H480" s="1139"/>
      <c r="I480" s="1139"/>
      <c r="J480" s="497" t="s">
        <v>269</v>
      </c>
      <c r="K480" s="493" t="s">
        <v>103</v>
      </c>
      <c r="L480" s="492" t="s">
        <v>104</v>
      </c>
      <c r="M480" s="498">
        <v>45947</v>
      </c>
      <c r="N480" s="492" t="s">
        <v>138</v>
      </c>
      <c r="O480" s="493" t="s">
        <v>164</v>
      </c>
      <c r="P480" s="494" t="s">
        <v>121</v>
      </c>
      <c r="Q480" s="494" t="s">
        <v>122</v>
      </c>
      <c r="R480" s="494" t="s">
        <v>123</v>
      </c>
      <c r="S480" s="492" t="str">
        <f t="shared" si="61"/>
        <v xml:space="preserve">PENDENTE </v>
      </c>
      <c r="T480" s="495">
        <v>46121</v>
      </c>
      <c r="U480" s="499">
        <f t="shared" si="60"/>
        <v>0.5625</v>
      </c>
      <c r="V480" s="494"/>
      <c r="W480" s="494"/>
      <c r="X480" s="494"/>
      <c r="Y480" s="494"/>
      <c r="Z480" s="1154" t="s">
        <v>2780</v>
      </c>
      <c r="AA480" s="494"/>
      <c r="AB480" s="493" t="s">
        <v>2781</v>
      </c>
      <c r="AC480" s="494"/>
      <c r="AD480" s="494"/>
      <c r="AE480" s="494"/>
      <c r="AF480" s="494" t="s">
        <v>1211</v>
      </c>
      <c r="AG480" s="492"/>
      <c r="AH480" s="778"/>
      <c r="AI480" s="492"/>
      <c r="AJ480" s="492"/>
      <c r="AK480" s="494"/>
      <c r="AL480" s="494"/>
      <c r="AM480" s="492"/>
      <c r="AN480" s="694"/>
      <c r="AO480" s="492" t="s">
        <v>124</v>
      </c>
      <c r="AP480" s="492"/>
      <c r="AQ480" s="492"/>
      <c r="AR480" s="492"/>
      <c r="AS480" s="492"/>
      <c r="AT480" s="492"/>
      <c r="AU480" s="492"/>
      <c r="AV480" s="492"/>
      <c r="AW480" s="492"/>
      <c r="AX480" s="492"/>
      <c r="AY480" s="492"/>
      <c r="AZ480" s="492"/>
      <c r="BA480" s="492"/>
      <c r="BB480" s="492"/>
      <c r="BC480" s="492"/>
      <c r="BD480" s="492"/>
      <c r="BE480" s="492"/>
      <c r="BF480" s="492"/>
      <c r="BG480" s="492"/>
      <c r="BH480" s="492"/>
      <c r="BI480" s="492"/>
      <c r="BJ480" s="492"/>
      <c r="BK480" s="492"/>
      <c r="BL480" s="492"/>
      <c r="BM480" s="492"/>
      <c r="BN480" s="492"/>
      <c r="BO480" s="492"/>
      <c r="BP480" s="492"/>
      <c r="BQ480" s="492"/>
      <c r="BR480" s="492"/>
      <c r="BS480" s="492"/>
      <c r="BT480" s="492"/>
      <c r="BU480" s="492"/>
      <c r="BV480" s="492"/>
      <c r="BW480" s="492"/>
      <c r="BX480" s="492"/>
      <c r="BY480" s="492"/>
      <c r="BZ480" s="492"/>
      <c r="CA480" s="492"/>
      <c r="CB480" s="492"/>
      <c r="CC480" s="492"/>
      <c r="CD480" s="492"/>
      <c r="CE480" s="492"/>
      <c r="CF480" s="492"/>
      <c r="CG480" s="494"/>
      <c r="CH480" s="492"/>
      <c r="CI480" s="492"/>
      <c r="CJ480" s="492"/>
      <c r="CK480" s="492"/>
      <c r="CL480" s="492"/>
      <c r="CM480" s="492"/>
      <c r="CN480" s="492"/>
      <c r="CO480" s="492"/>
      <c r="CP480" s="492"/>
      <c r="CQ480" s="492"/>
      <c r="CR480" s="492" t="s">
        <v>125</v>
      </c>
    </row>
    <row r="481" spans="1:96" ht="45" customHeight="1">
      <c r="A481" s="288">
        <v>2300998798</v>
      </c>
      <c r="B481" s="285" t="s">
        <v>2782</v>
      </c>
      <c r="C481" s="284" t="s">
        <v>2783</v>
      </c>
      <c r="D481" s="283">
        <v>45224</v>
      </c>
      <c r="E481" s="284" t="s">
        <v>100</v>
      </c>
      <c r="F481" s="284" t="s">
        <v>122</v>
      </c>
      <c r="G481" s="282" t="s">
        <v>2784</v>
      </c>
      <c r="H481" s="281"/>
      <c r="I481" s="281"/>
      <c r="J481" s="282" t="s">
        <v>118</v>
      </c>
      <c r="K481" s="285" t="s">
        <v>429</v>
      </c>
      <c r="L481" s="288" t="s">
        <v>104</v>
      </c>
      <c r="M481" s="314">
        <v>45257</v>
      </c>
      <c r="N481" s="288" t="s">
        <v>138</v>
      </c>
      <c r="O481" s="285" t="s">
        <v>2785</v>
      </c>
      <c r="P481" s="284" t="s">
        <v>2786</v>
      </c>
      <c r="Q481" s="284" t="s">
        <v>2787</v>
      </c>
      <c r="R481" s="284" t="s">
        <v>219</v>
      </c>
      <c r="S481" s="288" t="str">
        <f t="shared" si="61"/>
        <v>BAIXADA</v>
      </c>
      <c r="T481" s="289">
        <v>46076</v>
      </c>
      <c r="U481" s="290">
        <f t="shared" si="60"/>
        <v>0.3347222222222222</v>
      </c>
      <c r="V481" s="284"/>
      <c r="W481" s="284"/>
      <c r="X481" s="284"/>
      <c r="Y481" s="284"/>
      <c r="Z481" s="1220" t="s">
        <v>2788</v>
      </c>
      <c r="AA481" s="284"/>
      <c r="AB481" s="285" t="s">
        <v>2789</v>
      </c>
      <c r="AC481" s="842">
        <v>168571.7</v>
      </c>
      <c r="AD481" s="284"/>
      <c r="AE481" s="284"/>
      <c r="AF481" s="284"/>
      <c r="AG481" s="289">
        <v>46077</v>
      </c>
      <c r="AH481" s="288" t="s">
        <v>2790</v>
      </c>
      <c r="AI481" s="288"/>
      <c r="AJ481" s="288"/>
      <c r="AK481" s="284"/>
      <c r="AL481" s="284"/>
      <c r="AM481" s="288"/>
      <c r="AN481" s="288"/>
      <c r="AO481" s="288" t="s">
        <v>124</v>
      </c>
      <c r="AP481" s="288"/>
      <c r="AQ481" s="288" t="s">
        <v>143</v>
      </c>
      <c r="AR481" s="288"/>
      <c r="AS481" s="288"/>
      <c r="AT481" s="288"/>
      <c r="AU481" s="288" t="s">
        <v>143</v>
      </c>
      <c r="AV481" s="288" t="s">
        <v>143</v>
      </c>
      <c r="AW481" s="288"/>
      <c r="AX481" s="288"/>
      <c r="AY481" s="288"/>
      <c r="AZ481" s="288"/>
      <c r="BA481" s="288"/>
      <c r="BB481" s="288"/>
      <c r="BC481" s="288"/>
      <c r="BD481" s="288"/>
      <c r="BE481" s="288" t="s">
        <v>143</v>
      </c>
      <c r="BF481" s="288"/>
      <c r="BG481" s="288"/>
      <c r="BH481" s="288"/>
      <c r="BI481" s="288"/>
      <c r="BJ481" s="288"/>
      <c r="BK481" s="288"/>
      <c r="BL481" s="288"/>
      <c r="BM481" s="288"/>
      <c r="BN481" s="288"/>
      <c r="BO481" s="288"/>
      <c r="BP481" s="288"/>
      <c r="BQ481" s="288"/>
      <c r="BR481" s="288"/>
      <c r="BS481" s="288"/>
      <c r="BT481" s="288"/>
      <c r="BU481" s="288"/>
      <c r="BV481" s="288"/>
      <c r="BW481" s="288"/>
      <c r="BX481" s="288"/>
      <c r="BY481" s="288"/>
      <c r="BZ481" s="288"/>
      <c r="CA481" s="288"/>
      <c r="CB481" s="288"/>
      <c r="CC481" s="288"/>
      <c r="CD481" s="288"/>
      <c r="CE481" s="288"/>
      <c r="CF481" s="288"/>
      <c r="CG481" s="284"/>
      <c r="CH481" s="288"/>
      <c r="CI481" s="288"/>
      <c r="CJ481" s="288"/>
      <c r="CK481" s="288"/>
      <c r="CL481" s="288"/>
      <c r="CM481" s="288" t="s">
        <v>143</v>
      </c>
      <c r="CN481" s="288"/>
      <c r="CO481" s="288"/>
      <c r="CP481" s="288"/>
      <c r="CQ481" s="288"/>
      <c r="CR481" s="288" t="s">
        <v>125</v>
      </c>
    </row>
    <row r="482" spans="1:96" s="288" customFormat="1" ht="45" customHeight="1">
      <c r="A482" s="5">
        <v>2301019568</v>
      </c>
      <c r="B482" s="48" t="s">
        <v>2791</v>
      </c>
      <c r="C482" s="2" t="s">
        <v>97</v>
      </c>
      <c r="D482" s="18">
        <v>45237</v>
      </c>
      <c r="E482" s="1" t="s">
        <v>127</v>
      </c>
      <c r="F482" s="1" t="s">
        <v>100</v>
      </c>
      <c r="G482" s="21" t="s">
        <v>2792</v>
      </c>
      <c r="H482" s="242"/>
      <c r="I482" s="242"/>
      <c r="J482" s="21" t="s">
        <v>277</v>
      </c>
      <c r="K482" s="48" t="s">
        <v>103</v>
      </c>
      <c r="L482" s="5" t="s">
        <v>104</v>
      </c>
      <c r="M482" s="47">
        <v>45261</v>
      </c>
      <c r="N482" s="5" t="s">
        <v>105</v>
      </c>
      <c r="O482" s="48" t="s">
        <v>475</v>
      </c>
      <c r="P482" s="2" t="s">
        <v>2793</v>
      </c>
      <c r="Q482" s="1" t="s">
        <v>158</v>
      </c>
      <c r="R482" s="2" t="s">
        <v>123</v>
      </c>
      <c r="S482" s="5" t="str">
        <f t="shared" si="61"/>
        <v>N/D</v>
      </c>
      <c r="T482" s="6" t="str">
        <f>_xlfn.XLOOKUP($A482,GCPJ,DATA,"N/D",0,-1)</f>
        <v>N/D</v>
      </c>
      <c r="U482" s="224" t="str">
        <f t="shared" si="60"/>
        <v>N/D</v>
      </c>
      <c r="V482" s="2"/>
      <c r="W482" s="2"/>
      <c r="X482" s="2"/>
      <c r="Y482" s="2"/>
      <c r="Z482" s="1293"/>
      <c r="AA482" s="2"/>
      <c r="AB482" s="48"/>
      <c r="AC482" s="2"/>
      <c r="AD482" s="2"/>
      <c r="AE482" s="2"/>
      <c r="AF482" s="2"/>
      <c r="AG482" s="5"/>
      <c r="AH482" s="5"/>
      <c r="AI482" s="5"/>
      <c r="AJ482" s="5"/>
      <c r="AK482" s="2"/>
      <c r="AL482" s="2"/>
      <c r="AM482" s="5"/>
      <c r="AN482" s="5"/>
      <c r="AO482" s="5" t="s">
        <v>124</v>
      </c>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2"/>
      <c r="CH482" s="5"/>
      <c r="CI482" s="5"/>
      <c r="CJ482" s="5"/>
      <c r="CK482" s="5"/>
      <c r="CL482" s="5"/>
      <c r="CM482" s="5"/>
      <c r="CN482" s="5"/>
      <c r="CO482" s="5"/>
      <c r="CP482" s="5"/>
      <c r="CQ482" s="5"/>
      <c r="CR482" s="5" t="s">
        <v>125</v>
      </c>
    </row>
    <row r="483" spans="1:96" s="288" customFormat="1" ht="45" customHeight="1">
      <c r="A483" s="492">
        <v>2500160129</v>
      </c>
      <c r="B483" s="493" t="s">
        <v>2794</v>
      </c>
      <c r="C483" s="494" t="s">
        <v>2795</v>
      </c>
      <c r="D483" s="553">
        <v>45693</v>
      </c>
      <c r="E483" s="496" t="s">
        <v>100</v>
      </c>
      <c r="F483" s="496" t="s">
        <v>122</v>
      </c>
      <c r="G483" s="497" t="s">
        <v>2796</v>
      </c>
      <c r="H483" s="1139"/>
      <c r="I483" s="1139"/>
      <c r="J483" s="497" t="s">
        <v>118</v>
      </c>
      <c r="K483" s="493" t="s">
        <v>2797</v>
      </c>
      <c r="L483" s="492" t="s">
        <v>104</v>
      </c>
      <c r="M483" s="498">
        <v>45721</v>
      </c>
      <c r="N483" s="492" t="s">
        <v>138</v>
      </c>
      <c r="O483" s="493" t="s">
        <v>2798</v>
      </c>
      <c r="P483" s="494" t="s">
        <v>2799</v>
      </c>
      <c r="Q483" s="494" t="s">
        <v>2800</v>
      </c>
      <c r="R483" s="494" t="s">
        <v>123</v>
      </c>
      <c r="S483" s="492" t="str">
        <f t="shared" si="61"/>
        <v>N/D</v>
      </c>
      <c r="T483" s="495" t="str">
        <f>_xlfn.XLOOKUP($A483,GCPJ,DATA,"N/D",0,-1)</f>
        <v>N/D</v>
      </c>
      <c r="U483" s="499" t="str">
        <f t="shared" si="60"/>
        <v>N/D</v>
      </c>
      <c r="V483" s="494"/>
      <c r="W483" s="494"/>
      <c r="X483" s="494"/>
      <c r="Y483" s="494"/>
      <c r="Z483" s="1187"/>
      <c r="AA483" s="494" t="s">
        <v>2801</v>
      </c>
      <c r="AB483" s="493" t="s">
        <v>2802</v>
      </c>
      <c r="AC483" s="494"/>
      <c r="AD483" s="494" t="s">
        <v>2803</v>
      </c>
      <c r="AE483" s="494"/>
      <c r="AF483" s="494"/>
      <c r="AG483" s="492"/>
      <c r="AH483" s="694"/>
      <c r="AI483" s="492"/>
      <c r="AJ483" s="492"/>
      <c r="AK483" s="494"/>
      <c r="AL483" s="494"/>
      <c r="AM483" s="492"/>
      <c r="AN483" s="492"/>
      <c r="AO483" s="492" t="s">
        <v>124</v>
      </c>
      <c r="AP483" s="492"/>
      <c r="AQ483" s="492"/>
      <c r="AR483" s="492"/>
      <c r="AS483" s="492" t="s">
        <v>143</v>
      </c>
      <c r="AT483" s="492"/>
      <c r="AU483" s="492"/>
      <c r="AV483" s="492"/>
      <c r="AW483" s="492"/>
      <c r="AX483" s="492"/>
      <c r="AY483" s="492"/>
      <c r="AZ483" s="492"/>
      <c r="BA483" s="492" t="s">
        <v>143</v>
      </c>
      <c r="BB483" s="492" t="s">
        <v>143</v>
      </c>
      <c r="BC483" s="492"/>
      <c r="BD483" s="492"/>
      <c r="BE483" s="492"/>
      <c r="BF483" s="492"/>
      <c r="BG483" s="492" t="s">
        <v>143</v>
      </c>
      <c r="BH483" s="492"/>
      <c r="BI483" s="492"/>
      <c r="BJ483" s="492"/>
      <c r="BK483" s="492"/>
      <c r="BL483" s="492" t="s">
        <v>143</v>
      </c>
      <c r="BM483" s="492"/>
      <c r="BN483" s="492"/>
      <c r="BO483" s="492"/>
      <c r="BP483" s="492" t="s">
        <v>143</v>
      </c>
      <c r="BQ483" s="492"/>
      <c r="BR483" s="492"/>
      <c r="BS483" s="492"/>
      <c r="BT483" s="492"/>
      <c r="BU483" s="492" t="s">
        <v>143</v>
      </c>
      <c r="BV483" s="492"/>
      <c r="BW483" s="492"/>
      <c r="BX483" s="492"/>
      <c r="BY483" s="492"/>
      <c r="BZ483" s="492"/>
      <c r="CA483" s="492" t="s">
        <v>143</v>
      </c>
      <c r="CB483" s="492"/>
      <c r="CC483" s="492" t="s">
        <v>143</v>
      </c>
      <c r="CD483" s="492"/>
      <c r="CE483" s="492"/>
      <c r="CF483" s="492"/>
      <c r="CG483" s="494"/>
      <c r="CH483" s="492"/>
      <c r="CI483" s="492"/>
      <c r="CJ483" s="492"/>
      <c r="CK483" s="492"/>
      <c r="CL483" s="492"/>
      <c r="CM483" s="492"/>
      <c r="CN483" s="492"/>
      <c r="CO483" s="492"/>
      <c r="CP483" s="492"/>
      <c r="CQ483" s="492"/>
      <c r="CR483" s="492" t="s">
        <v>125</v>
      </c>
    </row>
    <row r="484" spans="1:96" ht="66" customHeight="1">
      <c r="A484" s="5">
        <v>2400119520</v>
      </c>
      <c r="B484" s="48" t="s">
        <v>2804</v>
      </c>
      <c r="C484" s="2" t="s">
        <v>97</v>
      </c>
      <c r="D484" s="18">
        <v>45343</v>
      </c>
      <c r="E484" s="1" t="s">
        <v>197</v>
      </c>
      <c r="F484" s="1" t="s">
        <v>100</v>
      </c>
      <c r="G484" s="21" t="s">
        <v>2805</v>
      </c>
      <c r="J484" s="21" t="s">
        <v>118</v>
      </c>
      <c r="K484" s="48" t="s">
        <v>1162</v>
      </c>
      <c r="L484" s="5" t="s">
        <v>104</v>
      </c>
      <c r="M484" s="47">
        <v>45350</v>
      </c>
      <c r="N484" s="5" t="s">
        <v>105</v>
      </c>
      <c r="O484" s="48" t="s">
        <v>2806</v>
      </c>
      <c r="P484" s="2" t="s">
        <v>2807</v>
      </c>
      <c r="Q484" s="1" t="s">
        <v>202</v>
      </c>
      <c r="R484" s="2" t="s">
        <v>123</v>
      </c>
      <c r="S484" s="5" t="str">
        <f t="shared" si="61"/>
        <v>N/D</v>
      </c>
      <c r="T484" s="6" t="str">
        <f>_xlfn.XLOOKUP($A484,GCPJ,DATA,"N/D",0,-1)</f>
        <v>N/D</v>
      </c>
      <c r="U484" s="224" t="str">
        <f t="shared" si="60"/>
        <v>N/D</v>
      </c>
      <c r="AH484" s="5"/>
      <c r="AN484" s="5"/>
      <c r="AO484" s="5" t="s">
        <v>124</v>
      </c>
      <c r="CR484" s="5" t="s">
        <v>125</v>
      </c>
    </row>
    <row r="485" spans="1:96" s="288" customFormat="1" ht="45" customHeight="1">
      <c r="A485" s="492">
        <v>2600087137</v>
      </c>
      <c r="B485" s="493" t="s">
        <v>2808</v>
      </c>
      <c r="C485" s="494" t="s">
        <v>2759</v>
      </c>
      <c r="D485" s="553">
        <v>46051</v>
      </c>
      <c r="E485" s="496" t="s">
        <v>100</v>
      </c>
      <c r="F485" s="496" t="s">
        <v>122</v>
      </c>
      <c r="G485" s="497" t="s">
        <v>2809</v>
      </c>
      <c r="H485" s="1139" t="s">
        <v>2810</v>
      </c>
      <c r="I485" s="1139"/>
      <c r="J485" s="497" t="s">
        <v>258</v>
      </c>
      <c r="K485" s="493" t="s">
        <v>903</v>
      </c>
      <c r="L485" s="492" t="s">
        <v>104</v>
      </c>
      <c r="M485" s="498">
        <v>46058</v>
      </c>
      <c r="N485" s="492" t="s">
        <v>138</v>
      </c>
      <c r="O485" s="493" t="s">
        <v>2811</v>
      </c>
      <c r="P485" s="494" t="s">
        <v>2812</v>
      </c>
      <c r="Q485" s="494" t="s">
        <v>122</v>
      </c>
      <c r="R485" s="494" t="s">
        <v>123</v>
      </c>
      <c r="S485" s="492" t="str">
        <f t="shared" si="61"/>
        <v>N</v>
      </c>
      <c r="T485" s="495">
        <v>46134</v>
      </c>
      <c r="U485" s="499">
        <f t="shared" si="60"/>
        <v>0.38541666666666669</v>
      </c>
      <c r="V485" s="494"/>
      <c r="W485" s="494"/>
      <c r="X485" s="494"/>
      <c r="Y485" s="494"/>
      <c r="Z485" s="1291" t="s">
        <v>14076</v>
      </c>
      <c r="AA485" s="494"/>
      <c r="AB485" s="493"/>
      <c r="AC485" s="494"/>
      <c r="AD485" s="494"/>
      <c r="AE485" s="494"/>
      <c r="AF485" s="494"/>
      <c r="AG485" s="492"/>
      <c r="AH485" s="694"/>
      <c r="AI485" s="492"/>
      <c r="AJ485" s="492"/>
      <c r="AK485" s="494"/>
      <c r="AL485" s="494"/>
      <c r="AM485" s="492"/>
      <c r="AN485" s="694"/>
      <c r="AO485" s="492" t="s">
        <v>124</v>
      </c>
      <c r="AP485" s="492"/>
      <c r="AQ485" s="492"/>
      <c r="AR485" s="492"/>
      <c r="AS485" s="492"/>
      <c r="AT485" s="492"/>
      <c r="AU485" s="492"/>
      <c r="AV485" s="492"/>
      <c r="AW485" s="492"/>
      <c r="AX485" s="492"/>
      <c r="AY485" s="492"/>
      <c r="AZ485" s="492"/>
      <c r="BA485" s="492"/>
      <c r="BB485" s="492"/>
      <c r="BC485" s="492"/>
      <c r="BD485" s="492" t="s">
        <v>143</v>
      </c>
      <c r="BE485" s="492"/>
      <c r="BF485" s="492"/>
      <c r="BG485" s="492"/>
      <c r="BH485" s="492"/>
      <c r="BI485" s="492"/>
      <c r="BJ485" s="492"/>
      <c r="BK485" s="492"/>
      <c r="BL485" s="492"/>
      <c r="BM485" s="492"/>
      <c r="BN485" s="492"/>
      <c r="BO485" s="492"/>
      <c r="BP485" s="492"/>
      <c r="BQ485" s="492"/>
      <c r="BR485" s="492"/>
      <c r="BS485" s="492"/>
      <c r="BT485" s="492"/>
      <c r="BU485" s="492"/>
      <c r="BV485" s="492"/>
      <c r="BW485" s="492"/>
      <c r="BX485" s="492"/>
      <c r="BY485" s="492"/>
      <c r="BZ485" s="492"/>
      <c r="CA485" s="492" t="s">
        <v>2813</v>
      </c>
      <c r="CB485" s="492"/>
      <c r="CC485" s="492" t="s">
        <v>143</v>
      </c>
      <c r="CD485" s="492"/>
      <c r="CE485" s="492"/>
      <c r="CF485" s="492"/>
      <c r="CG485" s="494" t="s">
        <v>2814</v>
      </c>
      <c r="CH485" s="492"/>
      <c r="CI485" s="492"/>
      <c r="CJ485" s="492"/>
      <c r="CK485" s="492"/>
      <c r="CL485" s="492"/>
      <c r="CM485" s="492"/>
      <c r="CN485" s="492"/>
      <c r="CO485" s="492"/>
      <c r="CP485" s="492"/>
      <c r="CQ485" s="492"/>
      <c r="CR485" s="492" t="s">
        <v>125</v>
      </c>
    </row>
    <row r="486" spans="1:96" ht="45" customHeight="1">
      <c r="A486" s="22">
        <v>2100064774</v>
      </c>
      <c r="B486" s="50" t="s">
        <v>2815</v>
      </c>
      <c r="C486" s="20" t="s">
        <v>115</v>
      </c>
      <c r="D486" s="18">
        <v>44152</v>
      </c>
      <c r="E486" s="1" t="s">
        <v>814</v>
      </c>
      <c r="F486" s="1" t="s">
        <v>100</v>
      </c>
      <c r="G486" s="19" t="s">
        <v>2816</v>
      </c>
      <c r="H486" s="49"/>
      <c r="I486" s="49"/>
      <c r="J486" s="19" t="s">
        <v>284</v>
      </c>
      <c r="K486" s="135" t="s">
        <v>429</v>
      </c>
      <c r="L486" s="3" t="s">
        <v>104</v>
      </c>
      <c r="M486" s="45"/>
      <c r="N486" s="1" t="s">
        <v>105</v>
      </c>
      <c r="O486" s="135" t="s">
        <v>2625</v>
      </c>
      <c r="P486" s="1" t="s">
        <v>2817</v>
      </c>
      <c r="Q486" s="1" t="s">
        <v>2818</v>
      </c>
      <c r="R486" s="2" t="s">
        <v>123</v>
      </c>
      <c r="S486" s="5" t="str">
        <f t="shared" si="61"/>
        <v>N/D</v>
      </c>
      <c r="T486" s="6" t="str">
        <f t="shared" ref="T486:T491" si="64">_xlfn.XLOOKUP($A486,GCPJ,DATA,"N/D",0,-1)</f>
        <v>N/D</v>
      </c>
      <c r="U486" s="224" t="str">
        <f t="shared" ref="U486:U515" si="65">_xlfn.XLOOKUP($A486,GCPJ,HORA,"N/D",0,-1)</f>
        <v>N/D</v>
      </c>
      <c r="AH486" s="5"/>
      <c r="AN486" s="5"/>
      <c r="AQ486" s="1"/>
      <c r="AR486" s="1"/>
      <c r="AS486" s="1"/>
      <c r="AT486" s="1"/>
      <c r="AU486" s="1"/>
      <c r="AV486" s="1"/>
      <c r="AW486" s="1"/>
      <c r="AX486" s="1"/>
      <c r="AY486" s="2"/>
      <c r="AZ486" s="2"/>
      <c r="BA486" s="1"/>
      <c r="BB486" s="1"/>
      <c r="BC486" s="1"/>
      <c r="BD486" s="1"/>
      <c r="BE486" s="1"/>
      <c r="BF486" s="1"/>
      <c r="BG486" s="1"/>
      <c r="BH486" s="1"/>
      <c r="BI486" s="1"/>
      <c r="BJ486" s="1"/>
      <c r="BK486" s="1"/>
      <c r="BL486" s="2"/>
      <c r="BM486" s="2"/>
      <c r="BN486" s="2"/>
      <c r="BO486" s="2"/>
      <c r="BP486" s="2"/>
      <c r="BQ486" s="2"/>
      <c r="BR486" s="2"/>
      <c r="BS486" s="2"/>
      <c r="BT486" s="2"/>
      <c r="BU486" s="1"/>
      <c r="BV486" s="2"/>
      <c r="BW486" s="2"/>
      <c r="BX486" s="2"/>
      <c r="BY486" s="2"/>
      <c r="BZ486" s="2"/>
      <c r="CA486" s="2"/>
      <c r="CB486" s="2"/>
      <c r="CC486" s="2"/>
      <c r="CD486" s="2"/>
      <c r="CE486" s="2"/>
      <c r="CF486" s="2"/>
      <c r="CH486" s="2"/>
      <c r="CI486" s="2"/>
      <c r="CJ486" s="2"/>
      <c r="CK486" s="2"/>
      <c r="CL486" s="2"/>
      <c r="CM486" s="2"/>
      <c r="CN486" s="2"/>
      <c r="CO486" s="2"/>
      <c r="CP486" s="2"/>
      <c r="CQ486" s="2"/>
      <c r="CR486" s="5" t="s">
        <v>113</v>
      </c>
    </row>
    <row r="487" spans="1:96" s="288" customFormat="1" ht="45" customHeight="1">
      <c r="A487" s="22">
        <v>2000718114</v>
      </c>
      <c r="B487" s="50" t="s">
        <v>2819</v>
      </c>
      <c r="C487" s="20" t="s">
        <v>115</v>
      </c>
      <c r="D487" s="18">
        <v>44102</v>
      </c>
      <c r="E487" s="1" t="s">
        <v>116</v>
      </c>
      <c r="F487" s="1" t="s">
        <v>507</v>
      </c>
      <c r="G487" s="19" t="s">
        <v>2820</v>
      </c>
      <c r="H487" s="49"/>
      <c r="I487" s="49"/>
      <c r="J487" s="19" t="s">
        <v>284</v>
      </c>
      <c r="K487" s="135" t="s">
        <v>429</v>
      </c>
      <c r="L487" s="3" t="s">
        <v>104</v>
      </c>
      <c r="M487" s="45"/>
      <c r="N487" s="1" t="s">
        <v>105</v>
      </c>
      <c r="O487" s="135" t="s">
        <v>509</v>
      </c>
      <c r="P487" s="1" t="s">
        <v>2821</v>
      </c>
      <c r="Q487" s="1" t="s">
        <v>2822</v>
      </c>
      <c r="R487" s="3" t="s">
        <v>142</v>
      </c>
      <c r="S487" s="5" t="str">
        <f t="shared" si="61"/>
        <v>N/D</v>
      </c>
      <c r="T487" s="6" t="str">
        <f t="shared" si="64"/>
        <v>N/D</v>
      </c>
      <c r="U487" s="224" t="str">
        <f t="shared" si="65"/>
        <v>N/D</v>
      </c>
      <c r="V487" s="2"/>
      <c r="W487" s="2"/>
      <c r="X487" s="2"/>
      <c r="Y487" s="2"/>
      <c r="Z487" s="680"/>
      <c r="AA487" s="2"/>
      <c r="AB487" s="48"/>
      <c r="AC487" s="2"/>
      <c r="AD487" s="2"/>
      <c r="AE487" s="2"/>
      <c r="AF487" s="2"/>
      <c r="AG487" s="5"/>
      <c r="AH487" s="5"/>
      <c r="AI487" s="5"/>
      <c r="AJ487" s="5"/>
      <c r="AK487" s="2"/>
      <c r="AL487" s="2"/>
      <c r="AM487" s="5"/>
      <c r="AN487" s="5"/>
      <c r="AO487" s="5"/>
      <c r="AP487" s="5"/>
      <c r="AQ487" s="1"/>
      <c r="AR487" s="1"/>
      <c r="AS487" s="1"/>
      <c r="AT487" s="1"/>
      <c r="AU487" s="1"/>
      <c r="AV487" s="1"/>
      <c r="AW487" s="1"/>
      <c r="AX487" s="1"/>
      <c r="AY487" s="2"/>
      <c r="AZ487" s="2"/>
      <c r="BA487" s="1"/>
      <c r="BB487" s="1"/>
      <c r="BC487" s="1"/>
      <c r="BD487" s="1"/>
      <c r="BE487" s="1"/>
      <c r="BF487" s="1"/>
      <c r="BG487" s="1"/>
      <c r="BH487" s="1"/>
      <c r="BI487" s="1"/>
      <c r="BJ487" s="1"/>
      <c r="BK487" s="1"/>
      <c r="BL487" s="2"/>
      <c r="BM487" s="2"/>
      <c r="BN487" s="2"/>
      <c r="BO487" s="2"/>
      <c r="BP487" s="2"/>
      <c r="BQ487" s="2"/>
      <c r="BR487" s="2"/>
      <c r="BS487" s="2"/>
      <c r="BT487" s="2"/>
      <c r="BU487" s="1"/>
      <c r="BV487" s="2"/>
      <c r="BW487" s="2"/>
      <c r="BX487" s="2"/>
      <c r="BY487" s="2"/>
      <c r="BZ487" s="2"/>
      <c r="CA487" s="2"/>
      <c r="CB487" s="2"/>
      <c r="CC487" s="2"/>
      <c r="CD487" s="2"/>
      <c r="CE487" s="2"/>
      <c r="CF487" s="2"/>
      <c r="CG487" s="2"/>
      <c r="CH487" s="2"/>
      <c r="CI487" s="2"/>
      <c r="CJ487" s="2"/>
      <c r="CK487" s="2"/>
      <c r="CL487" s="2"/>
      <c r="CM487" s="2"/>
      <c r="CN487" s="2"/>
      <c r="CO487" s="2"/>
      <c r="CP487" s="2"/>
      <c r="CQ487" s="2"/>
      <c r="CR487" s="5" t="s">
        <v>113</v>
      </c>
    </row>
    <row r="488" spans="1:96" s="492" customFormat="1" ht="45" customHeight="1">
      <c r="A488" s="5">
        <v>2400061783</v>
      </c>
      <c r="B488" s="48" t="s">
        <v>2823</v>
      </c>
      <c r="C488" s="2" t="s">
        <v>2824</v>
      </c>
      <c r="D488" s="18">
        <v>45273</v>
      </c>
      <c r="E488" s="1" t="s">
        <v>100</v>
      </c>
      <c r="F488" s="1" t="s">
        <v>122</v>
      </c>
      <c r="G488" s="21" t="s">
        <v>2825</v>
      </c>
      <c r="H488" s="242"/>
      <c r="I488" s="242"/>
      <c r="J488" s="21" t="s">
        <v>118</v>
      </c>
      <c r="K488" s="48" t="s">
        <v>308</v>
      </c>
      <c r="L488" s="5" t="s">
        <v>104</v>
      </c>
      <c r="M488" s="47">
        <v>45320</v>
      </c>
      <c r="N488" s="5" t="s">
        <v>138</v>
      </c>
      <c r="O488" s="48" t="s">
        <v>2826</v>
      </c>
      <c r="P488" s="2" t="s">
        <v>2827</v>
      </c>
      <c r="Q488" s="2" t="s">
        <v>158</v>
      </c>
      <c r="R488" s="2" t="s">
        <v>109</v>
      </c>
      <c r="S488" s="5" t="str">
        <f t="shared" si="61"/>
        <v>N/D</v>
      </c>
      <c r="T488" s="6" t="str">
        <f t="shared" si="64"/>
        <v>N/D</v>
      </c>
      <c r="U488" s="224" t="str">
        <f t="shared" si="65"/>
        <v>N/D</v>
      </c>
      <c r="V488" s="2"/>
      <c r="W488" s="2"/>
      <c r="X488" s="2"/>
      <c r="Y488" s="2"/>
      <c r="Z488" s="1155"/>
      <c r="AA488" s="2"/>
      <c r="AB488" s="48"/>
      <c r="AC488" s="2"/>
      <c r="AD488" s="2"/>
      <c r="AE488" s="2"/>
      <c r="AF488" s="2"/>
      <c r="AG488" s="5"/>
      <c r="AH488" s="5"/>
      <c r="AI488" s="5"/>
      <c r="AJ488" s="5"/>
      <c r="AK488" s="2"/>
      <c r="AL488" s="2"/>
      <c r="AM488" s="5"/>
      <c r="AN488" s="5"/>
      <c r="AO488" s="5" t="s">
        <v>124</v>
      </c>
      <c r="AP488" s="5"/>
      <c r="AQ488" s="5"/>
      <c r="AR488" s="5"/>
      <c r="AS488" s="5"/>
      <c r="AT488" s="5"/>
      <c r="AU488" s="5"/>
      <c r="AV488" s="5"/>
      <c r="AW488" s="5"/>
      <c r="AX488" s="5"/>
      <c r="AY488" s="5"/>
      <c r="AZ488" s="5"/>
      <c r="BA488" s="5" t="s">
        <v>143</v>
      </c>
      <c r="BB488" s="5"/>
      <c r="BC488" s="5"/>
      <c r="BD488" s="5"/>
      <c r="BE488" s="5"/>
      <c r="BF488" s="5"/>
      <c r="BG488" s="5"/>
      <c r="BH488" s="5"/>
      <c r="BI488" s="5"/>
      <c r="BJ488" s="5"/>
      <c r="BK488" s="5"/>
      <c r="BL488" s="5" t="s">
        <v>143</v>
      </c>
      <c r="BM488" s="5"/>
      <c r="BN488" s="5"/>
      <c r="BO488" s="5"/>
      <c r="BP488" s="5"/>
      <c r="BQ488" s="5"/>
      <c r="BR488" s="5"/>
      <c r="BS488" s="5"/>
      <c r="BT488" s="5"/>
      <c r="BU488" s="5"/>
      <c r="BV488" s="5"/>
      <c r="BW488" s="5"/>
      <c r="BX488" s="5"/>
      <c r="BY488" s="5"/>
      <c r="BZ488" s="5"/>
      <c r="CA488" s="5"/>
      <c r="CB488" s="5"/>
      <c r="CC488" s="5"/>
      <c r="CD488" s="5"/>
      <c r="CE488" s="5"/>
      <c r="CF488" s="5"/>
      <c r="CG488" s="2"/>
      <c r="CH488" s="5"/>
      <c r="CI488" s="5"/>
      <c r="CJ488" s="5"/>
      <c r="CK488" s="5"/>
      <c r="CL488" s="5"/>
      <c r="CM488" s="5"/>
      <c r="CN488" s="5"/>
      <c r="CO488" s="5"/>
      <c r="CP488" s="5"/>
      <c r="CQ488" s="5"/>
      <c r="CR488" s="5" t="s">
        <v>125</v>
      </c>
    </row>
    <row r="489" spans="1:96" ht="66.650000000000006" customHeight="1">
      <c r="A489" s="5">
        <v>2300748719</v>
      </c>
      <c r="B489" s="48" t="s">
        <v>2828</v>
      </c>
      <c r="C489" s="20" t="s">
        <v>554</v>
      </c>
      <c r="D489" s="18">
        <v>45125</v>
      </c>
      <c r="E489" s="1" t="s">
        <v>100</v>
      </c>
      <c r="F489" s="1" t="s">
        <v>122</v>
      </c>
      <c r="G489" s="21" t="s">
        <v>2829</v>
      </c>
      <c r="J489" s="21" t="s">
        <v>118</v>
      </c>
      <c r="K489" s="48" t="s">
        <v>1552</v>
      </c>
      <c r="L489" s="5" t="s">
        <v>104</v>
      </c>
      <c r="M489" s="47">
        <v>45167</v>
      </c>
      <c r="N489" s="1" t="s">
        <v>138</v>
      </c>
      <c r="O489" s="48" t="s">
        <v>309</v>
      </c>
      <c r="P489" s="2" t="s">
        <v>2830</v>
      </c>
      <c r="Q489" s="3" t="s">
        <v>2831</v>
      </c>
      <c r="R489" s="3" t="s">
        <v>123</v>
      </c>
      <c r="S489" s="5" t="str">
        <f t="shared" si="61"/>
        <v>N/D</v>
      </c>
      <c r="T489" s="6" t="str">
        <f t="shared" si="64"/>
        <v>N/D</v>
      </c>
      <c r="U489" s="224" t="str">
        <f t="shared" si="65"/>
        <v>N/D</v>
      </c>
      <c r="AB489" s="48" t="s">
        <v>2832</v>
      </c>
      <c r="AH489" s="5"/>
      <c r="AN489" s="5"/>
      <c r="AO489" s="5" t="s">
        <v>124</v>
      </c>
      <c r="CC489" s="5" t="s">
        <v>124</v>
      </c>
      <c r="CR489" s="5" t="s">
        <v>125</v>
      </c>
    </row>
    <row r="490" spans="1:96" ht="45" customHeight="1">
      <c r="A490" s="280">
        <v>2200652535</v>
      </c>
      <c r="B490" s="309" t="s">
        <v>2833</v>
      </c>
      <c r="C490" s="310" t="s">
        <v>115</v>
      </c>
      <c r="D490" s="283">
        <v>44045</v>
      </c>
      <c r="E490" s="284" t="s">
        <v>116</v>
      </c>
      <c r="F490" s="284" t="s">
        <v>100</v>
      </c>
      <c r="G490" s="282" t="s">
        <v>2834</v>
      </c>
      <c r="H490" s="281"/>
      <c r="I490" s="281"/>
      <c r="J490" s="282" t="s">
        <v>385</v>
      </c>
      <c r="K490" s="285" t="s">
        <v>119</v>
      </c>
      <c r="L490" s="286" t="s">
        <v>104</v>
      </c>
      <c r="M490" s="287">
        <v>44788</v>
      </c>
      <c r="N490" s="284" t="s">
        <v>105</v>
      </c>
      <c r="O490" s="285" t="s">
        <v>2835</v>
      </c>
      <c r="P490" s="286" t="s">
        <v>2836</v>
      </c>
      <c r="Q490" s="286" t="s">
        <v>2837</v>
      </c>
      <c r="R490" s="286" t="s">
        <v>123</v>
      </c>
      <c r="S490" s="288" t="str">
        <f t="shared" si="61"/>
        <v>N/D</v>
      </c>
      <c r="T490" s="289" t="str">
        <f t="shared" si="64"/>
        <v>N/D</v>
      </c>
      <c r="U490" s="290" t="str">
        <f t="shared" si="65"/>
        <v>N/D</v>
      </c>
      <c r="V490" s="284"/>
      <c r="W490" s="284"/>
      <c r="X490" s="284"/>
      <c r="Y490" s="284"/>
      <c r="Z490" s="1178"/>
      <c r="AA490" s="284"/>
      <c r="AB490" s="285"/>
      <c r="AC490" s="284"/>
      <c r="AD490" s="284"/>
      <c r="AE490" s="284"/>
      <c r="AF490" s="284"/>
      <c r="AG490" s="288"/>
      <c r="AH490" s="288"/>
      <c r="AI490" s="288"/>
      <c r="AJ490" s="288"/>
      <c r="AK490" s="283">
        <v>45999</v>
      </c>
      <c r="AL490" s="284"/>
      <c r="AM490" s="288"/>
      <c r="AN490" s="288" t="s">
        <v>2838</v>
      </c>
      <c r="AO490" s="288"/>
      <c r="AP490" s="288"/>
      <c r="AQ490" s="284"/>
      <c r="AR490" s="284"/>
      <c r="AS490" s="284"/>
      <c r="AT490" s="284"/>
      <c r="AU490" s="284"/>
      <c r="AV490" s="284"/>
      <c r="AW490" s="284"/>
      <c r="AX490" s="284"/>
      <c r="AY490" s="284"/>
      <c r="AZ490" s="284"/>
      <c r="BA490" s="284"/>
      <c r="BB490" s="284"/>
      <c r="BC490" s="284"/>
      <c r="BD490" s="284"/>
      <c r="BE490" s="284"/>
      <c r="BF490" s="284"/>
      <c r="BG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8" t="s">
        <v>125</v>
      </c>
    </row>
    <row r="491" spans="1:96" s="288" customFormat="1" ht="66.650000000000006" customHeight="1">
      <c r="A491" s="492">
        <v>2600096729</v>
      </c>
      <c r="B491" s="493" t="s">
        <v>2839</v>
      </c>
      <c r="C491" s="494" t="s">
        <v>97</v>
      </c>
      <c r="D491" s="553">
        <v>46062</v>
      </c>
      <c r="E491" s="496" t="s">
        <v>1391</v>
      </c>
      <c r="F491" s="496" t="s">
        <v>100</v>
      </c>
      <c r="G491" s="497" t="s">
        <v>2840</v>
      </c>
      <c r="H491" s="1139"/>
      <c r="I491" s="1139"/>
      <c r="J491" s="497" t="s">
        <v>118</v>
      </c>
      <c r="K491" s="493" t="s">
        <v>2654</v>
      </c>
      <c r="L491" s="492" t="s">
        <v>104</v>
      </c>
      <c r="M491" s="498">
        <v>46064</v>
      </c>
      <c r="N491" s="492" t="s">
        <v>105</v>
      </c>
      <c r="O491" s="493" t="s">
        <v>2841</v>
      </c>
      <c r="P491" s="494" t="s">
        <v>680</v>
      </c>
      <c r="Q491" s="494" t="s">
        <v>122</v>
      </c>
      <c r="R491" s="494" t="s">
        <v>123</v>
      </c>
      <c r="S491" s="492" t="str">
        <f t="shared" ref="S491:S502" si="66">_xlfn.XLOOKUP($A491,GCPJ,DEFESA,"N/D",0,-1)</f>
        <v>N</v>
      </c>
      <c r="T491" s="495" t="str">
        <f t="shared" si="64"/>
        <v>-</v>
      </c>
      <c r="U491" s="499">
        <f t="shared" si="65"/>
        <v>0.49305555555555558</v>
      </c>
      <c r="V491" s="494"/>
      <c r="W491" s="494"/>
      <c r="X491" s="494"/>
      <c r="Y491" s="494"/>
      <c r="Z491" s="1154"/>
      <c r="AA491" s="494"/>
      <c r="AB491" s="493"/>
      <c r="AC491" s="494"/>
      <c r="AD491" s="494"/>
      <c r="AE491" s="494"/>
      <c r="AF491" s="494"/>
      <c r="AG491" s="492"/>
      <c r="AH491" s="694"/>
      <c r="AI491" s="492"/>
      <c r="AJ491" s="492"/>
      <c r="AK491" s="494"/>
      <c r="AL491" s="494"/>
      <c r="AM491" s="492"/>
      <c r="AN491" s="694"/>
      <c r="AO491" s="492" t="s">
        <v>124</v>
      </c>
      <c r="AP491" s="492"/>
      <c r="AQ491" s="492"/>
      <c r="AR491" s="492"/>
      <c r="AS491" s="492"/>
      <c r="AT491" s="492"/>
      <c r="AU491" s="492"/>
      <c r="AV491" s="492"/>
      <c r="AW491" s="492"/>
      <c r="AX491" s="492"/>
      <c r="AY491" s="492"/>
      <c r="AZ491" s="492"/>
      <c r="BA491" s="492"/>
      <c r="BB491" s="492"/>
      <c r="BC491" s="492"/>
      <c r="BD491" s="492"/>
      <c r="BE491" s="492"/>
      <c r="BF491" s="492"/>
      <c r="BG491" s="492"/>
      <c r="BH491" s="492"/>
      <c r="BI491" s="492"/>
      <c r="BJ491" s="492"/>
      <c r="BK491" s="492"/>
      <c r="BL491" s="492"/>
      <c r="BM491" s="492"/>
      <c r="BN491" s="492"/>
      <c r="BO491" s="492"/>
      <c r="BP491" s="492"/>
      <c r="BQ491" s="492"/>
      <c r="BR491" s="492"/>
      <c r="BS491" s="492"/>
      <c r="BT491" s="492"/>
      <c r="BU491" s="492"/>
      <c r="BV491" s="492"/>
      <c r="BW491" s="492"/>
      <c r="BX491" s="492"/>
      <c r="BY491" s="492"/>
      <c r="BZ491" s="492"/>
      <c r="CA491" s="492"/>
      <c r="CB491" s="492"/>
      <c r="CC491" s="492"/>
      <c r="CD491" s="492"/>
      <c r="CE491" s="492"/>
      <c r="CF491" s="492"/>
      <c r="CG491" s="494"/>
      <c r="CH491" s="492"/>
      <c r="CI491" s="492"/>
      <c r="CJ491" s="492"/>
      <c r="CK491" s="492"/>
      <c r="CL491" s="492"/>
      <c r="CM491" s="492"/>
      <c r="CN491" s="492"/>
      <c r="CO491" s="492"/>
      <c r="CP491" s="492"/>
      <c r="CQ491" s="492"/>
      <c r="CR491" s="492" t="s">
        <v>125</v>
      </c>
    </row>
    <row r="492" spans="1:96" s="302" customFormat="1" ht="57" customHeight="1">
      <c r="A492" s="492">
        <v>2500807471</v>
      </c>
      <c r="B492" s="493" t="s">
        <v>2842</v>
      </c>
      <c r="C492" s="494" t="s">
        <v>2759</v>
      </c>
      <c r="D492" s="553">
        <v>45936</v>
      </c>
      <c r="E492" s="496" t="s">
        <v>100</v>
      </c>
      <c r="F492" s="496" t="s">
        <v>122</v>
      </c>
      <c r="G492" s="497" t="s">
        <v>2843</v>
      </c>
      <c r="H492" s="1139"/>
      <c r="I492" s="1139"/>
      <c r="J492" s="497" t="s">
        <v>118</v>
      </c>
      <c r="K492" s="493" t="s">
        <v>2844</v>
      </c>
      <c r="L492" s="492" t="s">
        <v>104</v>
      </c>
      <c r="M492" s="498">
        <v>45939</v>
      </c>
      <c r="N492" s="492" t="s">
        <v>138</v>
      </c>
      <c r="O492" s="493" t="s">
        <v>2845</v>
      </c>
      <c r="P492" s="494" t="s">
        <v>2846</v>
      </c>
      <c r="Q492" s="494" t="s">
        <v>122</v>
      </c>
      <c r="R492" s="494" t="s">
        <v>123</v>
      </c>
      <c r="S492" s="492" t="str">
        <f t="shared" si="66"/>
        <v>BAIXADA</v>
      </c>
      <c r="T492" s="495"/>
      <c r="U492" s="499">
        <f t="shared" si="65"/>
        <v>0.4375</v>
      </c>
      <c r="V492" s="494"/>
      <c r="W492" s="494"/>
      <c r="X492" s="494"/>
      <c r="Y492" s="494"/>
      <c r="Z492" s="1154" t="s">
        <v>150</v>
      </c>
      <c r="AA492" s="494" t="s">
        <v>2847</v>
      </c>
      <c r="AB492" s="493"/>
      <c r="AC492" s="494"/>
      <c r="AD492" s="494"/>
      <c r="AE492" s="494"/>
      <c r="AF492" s="494"/>
      <c r="AG492" s="492"/>
      <c r="AH492" s="778"/>
      <c r="AI492" s="492"/>
      <c r="AJ492" s="492"/>
      <c r="AK492" s="494"/>
      <c r="AL492" s="494"/>
      <c r="AM492" s="492"/>
      <c r="AN492" s="694"/>
      <c r="AO492" s="492" t="s">
        <v>124</v>
      </c>
      <c r="AP492" s="492"/>
      <c r="AQ492" s="492" t="s">
        <v>417</v>
      </c>
      <c r="AR492" s="492"/>
      <c r="AS492" s="492" t="s">
        <v>417</v>
      </c>
      <c r="AT492" s="492" t="s">
        <v>417</v>
      </c>
      <c r="AU492" s="492"/>
      <c r="AV492" s="492"/>
      <c r="AW492" s="492"/>
      <c r="AX492" s="492"/>
      <c r="AY492" s="492"/>
      <c r="AZ492" s="492"/>
      <c r="BA492" s="492"/>
      <c r="BB492" s="492"/>
      <c r="BC492" s="492"/>
      <c r="BD492" s="492"/>
      <c r="BE492" s="492"/>
      <c r="BF492" s="492"/>
      <c r="BG492" s="492"/>
      <c r="BH492" s="492"/>
      <c r="BI492" s="492"/>
      <c r="BJ492" s="492"/>
      <c r="BK492" s="492"/>
      <c r="BL492" s="492"/>
      <c r="BM492" s="492"/>
      <c r="BN492" s="492"/>
      <c r="BO492" s="492"/>
      <c r="BP492" s="492"/>
      <c r="BQ492" s="492"/>
      <c r="BR492" s="492"/>
      <c r="BS492" s="492"/>
      <c r="BT492" s="492"/>
      <c r="BU492" s="492" t="s">
        <v>143</v>
      </c>
      <c r="BV492" s="492"/>
      <c r="BW492" s="492"/>
      <c r="BX492" s="492"/>
      <c r="BY492" s="492"/>
      <c r="BZ492" s="492"/>
      <c r="CA492" s="492"/>
      <c r="CB492" s="492"/>
      <c r="CC492" s="492" t="s">
        <v>143</v>
      </c>
      <c r="CD492" s="492"/>
      <c r="CE492" s="492"/>
      <c r="CF492" s="492"/>
      <c r="CG492" s="494"/>
      <c r="CH492" s="492"/>
      <c r="CI492" s="492"/>
      <c r="CJ492" s="492"/>
      <c r="CK492" s="492"/>
      <c r="CL492" s="492"/>
      <c r="CM492" s="492"/>
      <c r="CN492" s="492"/>
      <c r="CO492" s="492"/>
      <c r="CP492" s="492"/>
      <c r="CQ492" s="492"/>
      <c r="CR492" s="492" t="s">
        <v>125</v>
      </c>
    </row>
    <row r="493" spans="1:96" s="288" customFormat="1" ht="63" customHeight="1">
      <c r="A493" s="22">
        <v>1200044376</v>
      </c>
      <c r="B493" s="50" t="s">
        <v>2848</v>
      </c>
      <c r="C493" s="20" t="s">
        <v>168</v>
      </c>
      <c r="D493" s="18">
        <v>40938</v>
      </c>
      <c r="E493" s="1" t="s">
        <v>2849</v>
      </c>
      <c r="F493" s="1" t="s">
        <v>122</v>
      </c>
      <c r="G493" s="19" t="s">
        <v>2850</v>
      </c>
      <c r="H493" s="49"/>
      <c r="I493" s="49"/>
      <c r="J493" s="19" t="s">
        <v>1948</v>
      </c>
      <c r="K493" s="135" t="s">
        <v>103</v>
      </c>
      <c r="L493" s="3" t="s">
        <v>104</v>
      </c>
      <c r="M493" s="45"/>
      <c r="N493" s="1" t="s">
        <v>138</v>
      </c>
      <c r="O493" s="135" t="s">
        <v>291</v>
      </c>
      <c r="P493" s="1" t="s">
        <v>2851</v>
      </c>
      <c r="Q493" s="1" t="s">
        <v>2852</v>
      </c>
      <c r="R493" s="3" t="s">
        <v>123</v>
      </c>
      <c r="S493" s="5" t="str">
        <f t="shared" si="66"/>
        <v>N/D</v>
      </c>
      <c r="T493" s="6" t="str">
        <f t="shared" ref="T493:T507" si="67">_xlfn.XLOOKUP($A493,GCPJ,DATA,"N/D",0,-1)</f>
        <v>N/D</v>
      </c>
      <c r="U493" s="224" t="str">
        <f t="shared" si="65"/>
        <v>N/D</v>
      </c>
      <c r="V493" s="2"/>
      <c r="W493" s="2"/>
      <c r="X493" s="2"/>
      <c r="Y493" s="2"/>
      <c r="Z493" s="1171">
        <v>280780</v>
      </c>
      <c r="AA493" s="2"/>
      <c r="AB493" s="48"/>
      <c r="AC493" s="2"/>
      <c r="AD493" s="2"/>
      <c r="AE493" s="2"/>
      <c r="AF493" s="2"/>
      <c r="AG493" s="5"/>
      <c r="AH493" s="5"/>
      <c r="AI493" s="5"/>
      <c r="AJ493" s="5"/>
      <c r="AK493" s="2"/>
      <c r="AL493" s="2"/>
      <c r="AM493" s="5"/>
      <c r="AN493" s="5"/>
      <c r="AO493" s="5"/>
      <c r="AP493" s="5"/>
      <c r="AQ493" s="1"/>
      <c r="AR493" s="1"/>
      <c r="AS493" s="1"/>
      <c r="AT493" s="1"/>
      <c r="AU493" s="1"/>
      <c r="AV493" s="1"/>
      <c r="AW493" s="1"/>
      <c r="AX493" s="1"/>
      <c r="AY493" s="2"/>
      <c r="AZ493" s="2"/>
      <c r="BA493" s="1"/>
      <c r="BB493" s="1"/>
      <c r="BC493" s="1"/>
      <c r="BD493" s="1"/>
      <c r="BE493" s="1"/>
      <c r="BF493" s="1"/>
      <c r="BG493" s="1"/>
      <c r="BH493" s="1"/>
      <c r="BI493" s="1"/>
      <c r="BJ493" s="1"/>
      <c r="BK493" s="1" t="s">
        <v>124</v>
      </c>
      <c r="BL493" s="2"/>
      <c r="BM493" s="2"/>
      <c r="BN493" s="2"/>
      <c r="BO493" s="2"/>
      <c r="BP493" s="2"/>
      <c r="BQ493" s="2"/>
      <c r="BR493" s="2"/>
      <c r="BS493" s="2"/>
      <c r="BT493" s="2"/>
      <c r="BU493" s="2" t="s">
        <v>124</v>
      </c>
      <c r="BV493" s="2"/>
      <c r="BW493" s="2"/>
      <c r="BX493" s="2"/>
      <c r="BY493" s="2"/>
      <c r="BZ493" s="2"/>
      <c r="CA493" s="2"/>
      <c r="CB493" s="2"/>
      <c r="CC493" s="2"/>
      <c r="CD493" s="2"/>
      <c r="CE493" s="2"/>
      <c r="CF493" s="2"/>
      <c r="CG493" s="2"/>
      <c r="CH493" s="2"/>
      <c r="CI493" s="2"/>
      <c r="CJ493" s="2"/>
      <c r="CK493" s="2"/>
      <c r="CL493" s="2"/>
      <c r="CM493" s="2"/>
      <c r="CN493" s="2"/>
      <c r="CO493" s="2"/>
      <c r="CP493" s="2"/>
      <c r="CQ493" s="2"/>
      <c r="CR493" s="5" t="s">
        <v>113</v>
      </c>
    </row>
    <row r="494" spans="1:96" s="288" customFormat="1" ht="45" customHeight="1">
      <c r="A494" s="22">
        <v>2200753347</v>
      </c>
      <c r="B494" s="50" t="s">
        <v>2853</v>
      </c>
      <c r="C494" s="20" t="s">
        <v>115</v>
      </c>
      <c r="D494" s="18">
        <v>44804</v>
      </c>
      <c r="E494" s="1" t="s">
        <v>116</v>
      </c>
      <c r="F494" s="1" t="s">
        <v>100</v>
      </c>
      <c r="G494" s="19" t="s">
        <v>2854</v>
      </c>
      <c r="H494" s="49"/>
      <c r="I494" s="49"/>
      <c r="J494" s="2">
        <v>3</v>
      </c>
      <c r="K494" s="135" t="s">
        <v>119</v>
      </c>
      <c r="L494" s="3" t="s">
        <v>104</v>
      </c>
      <c r="M494" s="14">
        <v>44817</v>
      </c>
      <c r="N494" s="5" t="s">
        <v>105</v>
      </c>
      <c r="O494" s="135" t="s">
        <v>2855</v>
      </c>
      <c r="P494" s="17" t="s">
        <v>2856</v>
      </c>
      <c r="Q494" s="3" t="s">
        <v>158</v>
      </c>
      <c r="R494" s="3" t="s">
        <v>142</v>
      </c>
      <c r="S494" s="5" t="str">
        <f t="shared" si="66"/>
        <v>N/D</v>
      </c>
      <c r="T494" s="6" t="str">
        <f t="shared" si="67"/>
        <v>N/D</v>
      </c>
      <c r="U494" s="224" t="str">
        <f t="shared" si="65"/>
        <v>N/D</v>
      </c>
      <c r="V494" s="2"/>
      <c r="W494" s="2"/>
      <c r="X494" s="2"/>
      <c r="Y494" s="2"/>
      <c r="Z494" s="1155"/>
      <c r="AA494" s="2"/>
      <c r="AB494" s="48"/>
      <c r="AC494" s="2"/>
      <c r="AD494" s="2"/>
      <c r="AE494" s="2"/>
      <c r="AF494" s="2"/>
      <c r="AG494" s="5"/>
      <c r="AH494" s="5"/>
      <c r="AI494" s="5"/>
      <c r="AJ494" s="5"/>
      <c r="AK494" s="2"/>
      <c r="AL494" s="2"/>
      <c r="AM494" s="5"/>
      <c r="AN494" s="5"/>
      <c r="AO494" s="5"/>
      <c r="AP494" s="5"/>
      <c r="AQ494" s="1"/>
      <c r="AR494" s="1"/>
      <c r="AS494" s="1"/>
      <c r="AT494" s="1"/>
      <c r="AU494" s="1"/>
      <c r="AV494" s="1"/>
      <c r="AW494" s="1"/>
      <c r="AX494" s="1"/>
      <c r="AY494" s="1"/>
      <c r="AZ494" s="1"/>
      <c r="BA494" s="1"/>
      <c r="BB494" s="1"/>
      <c r="BC494" s="1"/>
      <c r="BD494" s="1"/>
      <c r="BE494" s="1"/>
      <c r="BF494" s="1"/>
      <c r="BG494" s="1"/>
      <c r="BH494" s="1"/>
      <c r="BI494" s="1"/>
      <c r="BJ494" s="1"/>
      <c r="BK494" s="1"/>
      <c r="BL494" s="2"/>
      <c r="BM494" s="2"/>
      <c r="BN494" s="2"/>
      <c r="BO494" s="2"/>
      <c r="BP494" s="2"/>
      <c r="BQ494" s="2"/>
      <c r="BR494" s="2"/>
      <c r="BS494" s="2"/>
      <c r="BT494" s="2"/>
      <c r="BU494" s="1"/>
      <c r="BV494" s="2"/>
      <c r="BW494" s="2"/>
      <c r="BX494" s="2"/>
      <c r="BY494" s="2"/>
      <c r="BZ494" s="2"/>
      <c r="CA494" s="2"/>
      <c r="CB494" s="2"/>
      <c r="CC494" s="2"/>
      <c r="CD494" s="2"/>
      <c r="CE494" s="2"/>
      <c r="CF494" s="2"/>
      <c r="CG494" s="2"/>
      <c r="CH494" s="2"/>
      <c r="CI494" s="2"/>
      <c r="CJ494" s="2"/>
      <c r="CK494" s="2"/>
      <c r="CL494" s="2"/>
      <c r="CM494" s="2"/>
      <c r="CN494" s="2"/>
      <c r="CO494" s="2"/>
      <c r="CP494" s="2"/>
      <c r="CQ494" s="2"/>
      <c r="CR494" s="5" t="s">
        <v>125</v>
      </c>
    </row>
    <row r="495" spans="1:96" s="288" customFormat="1" ht="45" customHeight="1">
      <c r="A495" s="503">
        <v>2400757519</v>
      </c>
      <c r="B495" s="528" t="s">
        <v>2857</v>
      </c>
      <c r="C495" s="529" t="s">
        <v>675</v>
      </c>
      <c r="D495" s="283">
        <v>45547</v>
      </c>
      <c r="E495" s="529" t="s">
        <v>799</v>
      </c>
      <c r="F495" s="529" t="s">
        <v>182</v>
      </c>
      <c r="G495" s="531" t="s">
        <v>2858</v>
      </c>
      <c r="H495" s="281"/>
      <c r="I495" s="281"/>
      <c r="J495" s="531" t="s">
        <v>118</v>
      </c>
      <c r="K495" s="528" t="s">
        <v>171</v>
      </c>
      <c r="L495" s="288" t="s">
        <v>104</v>
      </c>
      <c r="M495" s="532">
        <v>45551</v>
      </c>
      <c r="N495" s="503" t="s">
        <v>105</v>
      </c>
      <c r="O495" s="528" t="s">
        <v>2859</v>
      </c>
      <c r="P495" s="529" t="s">
        <v>2860</v>
      </c>
      <c r="Q495" s="529" t="s">
        <v>2742</v>
      </c>
      <c r="R495" s="529" t="s">
        <v>123</v>
      </c>
      <c r="S495" s="503" t="str">
        <f t="shared" si="66"/>
        <v>BAIXADA</v>
      </c>
      <c r="T495" s="530" t="str">
        <f t="shared" si="67"/>
        <v>-</v>
      </c>
      <c r="U495" s="533">
        <f t="shared" si="65"/>
        <v>0.3611111111111111</v>
      </c>
      <c r="V495" s="529"/>
      <c r="W495" s="284"/>
      <c r="X495" s="284"/>
      <c r="Y495" s="284"/>
      <c r="Z495" s="1178"/>
      <c r="AA495" s="284"/>
      <c r="AB495" s="285"/>
      <c r="AC495" s="284"/>
      <c r="AD495" s="284"/>
      <c r="AE495" s="284"/>
      <c r="AF495" s="284"/>
      <c r="AG495" s="503"/>
      <c r="AH495" s="503"/>
      <c r="AI495" s="503"/>
      <c r="AJ495" s="503"/>
      <c r="AK495" s="557">
        <v>46091</v>
      </c>
      <c r="AL495" s="529"/>
      <c r="AM495" s="503"/>
      <c r="AN495" s="503" t="s">
        <v>2838</v>
      </c>
      <c r="AO495" s="503" t="s">
        <v>124</v>
      </c>
      <c r="AP495" s="503"/>
      <c r="AQ495" s="503"/>
      <c r="AR495" s="503"/>
      <c r="AS495" s="503"/>
      <c r="AT495" s="503"/>
      <c r="AU495" s="503"/>
      <c r="AV495" s="503"/>
      <c r="AW495" s="503"/>
      <c r="AX495" s="503"/>
      <c r="AY495" s="503"/>
      <c r="AZ495" s="503"/>
      <c r="BA495" s="503"/>
      <c r="BB495" s="503"/>
      <c r="BC495" s="503"/>
      <c r="BD495" s="503"/>
      <c r="BE495" s="503"/>
      <c r="BF495" s="503"/>
      <c r="BG495" s="503"/>
      <c r="BH495" s="503"/>
      <c r="BI495" s="503"/>
      <c r="BJ495" s="503"/>
      <c r="BK495" s="503"/>
      <c r="BL495" s="503"/>
      <c r="BM495" s="503"/>
      <c r="BN495" s="503"/>
      <c r="BO495" s="503"/>
      <c r="BP495" s="503"/>
      <c r="BQ495" s="503"/>
      <c r="BR495" s="503"/>
      <c r="BS495" s="503"/>
      <c r="BT495" s="503"/>
      <c r="BU495" s="503"/>
      <c r="BV495" s="503"/>
      <c r="BW495" s="503"/>
      <c r="BX495" s="503"/>
      <c r="BY495" s="503"/>
      <c r="BZ495" s="503"/>
      <c r="CA495" s="503"/>
      <c r="CB495" s="503"/>
      <c r="CC495" s="503"/>
      <c r="CD495" s="503"/>
      <c r="CE495" s="503"/>
      <c r="CF495" s="503"/>
      <c r="CG495" s="529"/>
      <c r="CH495" s="503"/>
      <c r="CI495" s="503"/>
      <c r="CJ495" s="503"/>
      <c r="CK495" s="503"/>
      <c r="CL495" s="503"/>
      <c r="CM495" s="503"/>
      <c r="CN495" s="503"/>
      <c r="CO495" s="503"/>
      <c r="CP495" s="503"/>
      <c r="CQ495" s="503"/>
      <c r="CR495" s="503" t="s">
        <v>125</v>
      </c>
    </row>
    <row r="496" spans="1:96" s="503" customFormat="1" ht="70.400000000000006" customHeight="1">
      <c r="A496" s="22">
        <v>2100700537</v>
      </c>
      <c r="B496" s="50" t="s">
        <v>2861</v>
      </c>
      <c r="C496" s="20" t="s">
        <v>115</v>
      </c>
      <c r="D496" s="18">
        <v>44440</v>
      </c>
      <c r="E496" s="1" t="s">
        <v>814</v>
      </c>
      <c r="F496" s="1" t="s">
        <v>2862</v>
      </c>
      <c r="G496" s="19" t="s">
        <v>2863</v>
      </c>
      <c r="H496" s="49"/>
      <c r="I496" s="49"/>
      <c r="J496" s="19" t="s">
        <v>284</v>
      </c>
      <c r="K496" s="135" t="s">
        <v>206</v>
      </c>
      <c r="L496" s="3" t="s">
        <v>104</v>
      </c>
      <c r="M496" s="45"/>
      <c r="N496" s="1" t="s">
        <v>105</v>
      </c>
      <c r="O496" s="135" t="s">
        <v>707</v>
      </c>
      <c r="P496" s="1" t="s">
        <v>2864</v>
      </c>
      <c r="Q496" s="1" t="s">
        <v>2865</v>
      </c>
      <c r="R496" s="3" t="s">
        <v>142</v>
      </c>
      <c r="S496" s="5" t="str">
        <f t="shared" si="66"/>
        <v>N/D</v>
      </c>
      <c r="T496" s="6" t="str">
        <f t="shared" si="67"/>
        <v>N/D</v>
      </c>
      <c r="U496" s="224" t="str">
        <f t="shared" si="65"/>
        <v>N/D</v>
      </c>
      <c r="V496" s="2"/>
      <c r="W496" s="2"/>
      <c r="X496" s="2"/>
      <c r="Y496" s="2"/>
      <c r="Z496" s="1155"/>
      <c r="AA496" s="2"/>
      <c r="AB496" s="48"/>
      <c r="AC496" s="2"/>
      <c r="AD496" s="2"/>
      <c r="AE496" s="2"/>
      <c r="AF496" s="2"/>
      <c r="AG496" s="5"/>
      <c r="AH496" s="5"/>
      <c r="AI496" s="5"/>
      <c r="AJ496" s="5"/>
      <c r="AK496" s="2"/>
      <c r="AL496" s="2"/>
      <c r="AM496" s="5"/>
      <c r="AN496" s="5"/>
      <c r="AO496" s="5"/>
      <c r="AP496" s="5"/>
      <c r="AQ496" s="1"/>
      <c r="AR496" s="1"/>
      <c r="AS496" s="1"/>
      <c r="AT496" s="1"/>
      <c r="AU496" s="1"/>
      <c r="AV496" s="1"/>
      <c r="AW496" s="1"/>
      <c r="AX496" s="1"/>
      <c r="AY496" s="2"/>
      <c r="AZ496" s="2"/>
      <c r="BA496" s="1"/>
      <c r="BB496" s="1"/>
      <c r="BC496" s="1"/>
      <c r="BD496" s="1"/>
      <c r="BE496" s="1"/>
      <c r="BF496" s="1"/>
      <c r="BG496" s="1"/>
      <c r="BH496" s="1"/>
      <c r="BI496" s="1"/>
      <c r="BJ496" s="1"/>
      <c r="BK496" s="1"/>
      <c r="BL496" s="2"/>
      <c r="BM496" s="2"/>
      <c r="BN496" s="2"/>
      <c r="BO496" s="2"/>
      <c r="BP496" s="2"/>
      <c r="BQ496" s="2"/>
      <c r="BR496" s="2"/>
      <c r="BS496" s="2"/>
      <c r="BT496" s="2"/>
      <c r="BU496" s="1"/>
      <c r="BV496" s="2"/>
      <c r="BW496" s="2"/>
      <c r="BX496" s="2"/>
      <c r="BY496" s="2"/>
      <c r="BZ496" s="2"/>
      <c r="CA496" s="2"/>
      <c r="CB496" s="2"/>
      <c r="CC496" s="2"/>
      <c r="CD496" s="2"/>
      <c r="CE496" s="2"/>
      <c r="CF496" s="2"/>
      <c r="CG496" s="2"/>
      <c r="CH496" s="2"/>
      <c r="CI496" s="2"/>
      <c r="CJ496" s="2"/>
      <c r="CK496" s="2"/>
      <c r="CL496" s="2"/>
      <c r="CM496" s="2"/>
      <c r="CN496" s="2"/>
      <c r="CO496" s="2"/>
      <c r="CP496" s="2"/>
      <c r="CQ496" s="2"/>
      <c r="CR496" s="5" t="s">
        <v>113</v>
      </c>
    </row>
    <row r="497" spans="1:96" ht="60" customHeight="1">
      <c r="A497" s="5">
        <v>2400093064</v>
      </c>
      <c r="B497" s="48" t="s">
        <v>2866</v>
      </c>
      <c r="C497" s="2" t="s">
        <v>2867</v>
      </c>
      <c r="D497" s="18">
        <v>45315</v>
      </c>
      <c r="E497" s="1" t="s">
        <v>100</v>
      </c>
      <c r="F497" s="1" t="s">
        <v>122</v>
      </c>
      <c r="G497" s="21" t="s">
        <v>2868</v>
      </c>
      <c r="I497" s="242" t="s">
        <v>2869</v>
      </c>
      <c r="J497" s="21" t="s">
        <v>118</v>
      </c>
      <c r="K497" s="48" t="s">
        <v>119</v>
      </c>
      <c r="L497" s="5" t="s">
        <v>104</v>
      </c>
      <c r="M497" s="47">
        <v>45336</v>
      </c>
      <c r="N497" s="5" t="s">
        <v>138</v>
      </c>
      <c r="O497" s="48" t="s">
        <v>2870</v>
      </c>
      <c r="P497" s="2" t="s">
        <v>2871</v>
      </c>
      <c r="Q497" s="2" t="s">
        <v>2872</v>
      </c>
      <c r="R497" s="2" t="s">
        <v>109</v>
      </c>
      <c r="S497" s="5" t="str">
        <f t="shared" si="66"/>
        <v>N/D</v>
      </c>
      <c r="T497" s="6" t="str">
        <f t="shared" si="67"/>
        <v>N/D</v>
      </c>
      <c r="U497" s="224" t="str">
        <f t="shared" si="65"/>
        <v>N/D</v>
      </c>
      <c r="Z497" s="1234"/>
      <c r="AA497" s="2" t="s">
        <v>2873</v>
      </c>
      <c r="AB497" s="787" t="s">
        <v>2874</v>
      </c>
      <c r="AD497" s="2" t="s">
        <v>2875</v>
      </c>
      <c r="AH497" s="5"/>
      <c r="AN497" s="5"/>
      <c r="AO497" s="5" t="s">
        <v>124</v>
      </c>
      <c r="AZ497" s="5" t="s">
        <v>143</v>
      </c>
      <c r="BG497" s="5" t="s">
        <v>143</v>
      </c>
      <c r="BH497" s="5" t="s">
        <v>143</v>
      </c>
      <c r="BU497" s="5" t="s">
        <v>143</v>
      </c>
      <c r="CB497" s="5" t="s">
        <v>143</v>
      </c>
      <c r="CC497" s="5" t="s">
        <v>143</v>
      </c>
      <c r="CR497" s="5" t="s">
        <v>125</v>
      </c>
    </row>
    <row r="498" spans="1:96" ht="62.15" customHeight="1">
      <c r="A498" s="492">
        <v>2600033797</v>
      </c>
      <c r="B498" s="493" t="s">
        <v>2876</v>
      </c>
      <c r="C498" s="494" t="s">
        <v>115</v>
      </c>
      <c r="D498" s="553">
        <v>46037</v>
      </c>
      <c r="E498" s="496" t="s">
        <v>814</v>
      </c>
      <c r="F498" s="496" t="s">
        <v>100</v>
      </c>
      <c r="G498" s="497" t="s">
        <v>2877</v>
      </c>
      <c r="H498" s="1139"/>
      <c r="I498" s="1139"/>
      <c r="J498" s="497" t="s">
        <v>118</v>
      </c>
      <c r="K498" s="493" t="s">
        <v>119</v>
      </c>
      <c r="L498" s="492" t="s">
        <v>104</v>
      </c>
      <c r="M498" s="498">
        <v>46041</v>
      </c>
      <c r="N498" s="492" t="s">
        <v>105</v>
      </c>
      <c r="O498" s="493" t="s">
        <v>2878</v>
      </c>
      <c r="P498" s="494" t="s">
        <v>680</v>
      </c>
      <c r="Q498" s="494" t="s">
        <v>122</v>
      </c>
      <c r="R498" s="494" t="s">
        <v>123</v>
      </c>
      <c r="S498" s="492" t="str">
        <f t="shared" si="66"/>
        <v>N</v>
      </c>
      <c r="T498" s="495" t="str">
        <f t="shared" si="67"/>
        <v>-</v>
      </c>
      <c r="U498" s="499">
        <f t="shared" si="65"/>
        <v>0.54861111111111116</v>
      </c>
      <c r="V498" s="494"/>
      <c r="W498" s="494"/>
      <c r="X498" s="494"/>
      <c r="Y498" s="494"/>
      <c r="Z498" s="1154"/>
      <c r="AA498" s="494"/>
      <c r="AB498" s="493"/>
      <c r="AC498" s="494"/>
      <c r="AD498" s="494"/>
      <c r="AE498" s="494"/>
      <c r="AF498" s="494"/>
      <c r="AG498" s="492"/>
      <c r="AH498" s="694"/>
      <c r="AI498" s="492"/>
      <c r="AJ498" s="492"/>
      <c r="AK498" s="494"/>
      <c r="AL498" s="494"/>
      <c r="AM498" s="492"/>
      <c r="AN498" s="694"/>
      <c r="AO498" s="492" t="s">
        <v>124</v>
      </c>
      <c r="AP498" s="492"/>
      <c r="AQ498" s="492"/>
      <c r="AR498" s="492"/>
      <c r="AS498" s="492"/>
      <c r="AT498" s="492"/>
      <c r="AU498" s="492"/>
      <c r="AV498" s="492"/>
      <c r="AW498" s="492"/>
      <c r="AX498" s="492"/>
      <c r="AY498" s="492"/>
      <c r="AZ498" s="492"/>
      <c r="BA498" s="492"/>
      <c r="BB498" s="492"/>
      <c r="BC498" s="492"/>
      <c r="BD498" s="492"/>
      <c r="BE498" s="492"/>
      <c r="BF498" s="492"/>
      <c r="BG498" s="492"/>
      <c r="BH498" s="492"/>
      <c r="BI498" s="492"/>
      <c r="BJ498" s="492"/>
      <c r="BK498" s="492"/>
      <c r="BL498" s="492"/>
      <c r="BM498" s="492"/>
      <c r="BN498" s="492"/>
      <c r="BO498" s="492"/>
      <c r="BP498" s="492"/>
      <c r="BQ498" s="492"/>
      <c r="BR498" s="492"/>
      <c r="BS498" s="492"/>
      <c r="BT498" s="492"/>
      <c r="BU498" s="492"/>
      <c r="BV498" s="492"/>
      <c r="BW498" s="492"/>
      <c r="BX498" s="492"/>
      <c r="BY498" s="492"/>
      <c r="BZ498" s="492"/>
      <c r="CA498" s="492"/>
      <c r="CB498" s="492"/>
      <c r="CC498" s="492"/>
      <c r="CD498" s="492"/>
      <c r="CE498" s="492"/>
      <c r="CF498" s="492"/>
      <c r="CG498" s="494"/>
      <c r="CH498" s="492"/>
      <c r="CI498" s="492"/>
      <c r="CJ498" s="492"/>
      <c r="CK498" s="492"/>
      <c r="CL498" s="492"/>
      <c r="CM498" s="492"/>
      <c r="CN498" s="492"/>
      <c r="CO498" s="492"/>
      <c r="CP498" s="492"/>
      <c r="CQ498" s="492"/>
      <c r="CR498" s="492" t="s">
        <v>125</v>
      </c>
    </row>
    <row r="499" spans="1:96" s="288" customFormat="1" ht="45" customHeight="1">
      <c r="A499" s="5">
        <v>2400679806</v>
      </c>
      <c r="B499" s="48" t="s">
        <v>2879</v>
      </c>
      <c r="C499" s="2" t="s">
        <v>499</v>
      </c>
      <c r="D499" s="18">
        <v>45504</v>
      </c>
      <c r="E499" s="1" t="s">
        <v>530</v>
      </c>
      <c r="F499" s="1" t="s">
        <v>122</v>
      </c>
      <c r="G499" s="21" t="s">
        <v>2880</v>
      </c>
      <c r="H499" s="242"/>
      <c r="I499" s="242"/>
      <c r="J499" s="21" t="s">
        <v>258</v>
      </c>
      <c r="K499" s="48" t="s">
        <v>333</v>
      </c>
      <c r="L499" s="5" t="s">
        <v>104</v>
      </c>
      <c r="M499" s="47">
        <v>45523</v>
      </c>
      <c r="N499" s="5" t="s">
        <v>138</v>
      </c>
      <c r="O499" s="48" t="s">
        <v>1639</v>
      </c>
      <c r="P499" s="2" t="s">
        <v>2881</v>
      </c>
      <c r="Q499" s="2" t="s">
        <v>2882</v>
      </c>
      <c r="R499" s="2" t="s">
        <v>109</v>
      </c>
      <c r="S499" s="5" t="str">
        <f t="shared" si="66"/>
        <v>N/D</v>
      </c>
      <c r="T499" s="6" t="str">
        <f t="shared" si="67"/>
        <v>N/D</v>
      </c>
      <c r="U499" s="224" t="str">
        <f t="shared" si="65"/>
        <v>N/D</v>
      </c>
      <c r="V499" s="2"/>
      <c r="W499" s="2"/>
      <c r="X499" s="2"/>
      <c r="Y499" s="2"/>
      <c r="Z499" s="1155" t="s">
        <v>2883</v>
      </c>
      <c r="AA499" s="2" t="s">
        <v>2884</v>
      </c>
      <c r="AB499" s="48" t="s">
        <v>2885</v>
      </c>
      <c r="AC499" s="2"/>
      <c r="AD499" s="2" t="s">
        <v>610</v>
      </c>
      <c r="AE499" s="2"/>
      <c r="AF499" s="2" t="s">
        <v>314</v>
      </c>
      <c r="AG499" s="5"/>
      <c r="AH499" s="5"/>
      <c r="AI499" s="5"/>
      <c r="AJ499" s="5"/>
      <c r="AK499" s="2"/>
      <c r="AL499" s="2"/>
      <c r="AM499" s="5"/>
      <c r="AN499" s="5"/>
      <c r="AO499" s="5" t="s">
        <v>124</v>
      </c>
      <c r="AP499" s="5"/>
      <c r="AQ499" s="5" t="s">
        <v>143</v>
      </c>
      <c r="AR499" s="5"/>
      <c r="AS499" s="5" t="s">
        <v>143</v>
      </c>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2"/>
      <c r="CH499" s="5"/>
      <c r="CI499" s="5"/>
      <c r="CJ499" s="5"/>
      <c r="CK499" s="5"/>
      <c r="CL499" s="5"/>
      <c r="CM499" s="5"/>
      <c r="CN499" s="5"/>
      <c r="CO499" s="5"/>
      <c r="CP499" s="5"/>
      <c r="CQ499" s="5"/>
      <c r="CR499" s="5" t="s">
        <v>125</v>
      </c>
    </row>
    <row r="500" spans="1:96" ht="45" customHeight="1">
      <c r="A500" s="22">
        <v>2100049379</v>
      </c>
      <c r="B500" s="50" t="s">
        <v>2886</v>
      </c>
      <c r="C500" s="20" t="s">
        <v>115</v>
      </c>
      <c r="D500" s="18">
        <v>44164</v>
      </c>
      <c r="E500" s="1" t="s">
        <v>116</v>
      </c>
      <c r="F500" s="1" t="s">
        <v>507</v>
      </c>
      <c r="G500" s="19" t="s">
        <v>2887</v>
      </c>
      <c r="H500" s="49"/>
      <c r="I500" s="49"/>
      <c r="J500" s="19" t="s">
        <v>284</v>
      </c>
      <c r="K500" s="135" t="s">
        <v>429</v>
      </c>
      <c r="L500" s="3" t="s">
        <v>104</v>
      </c>
      <c r="M500" s="45"/>
      <c r="N500" s="1" t="s">
        <v>105</v>
      </c>
      <c r="O500" s="135" t="s">
        <v>509</v>
      </c>
      <c r="P500" s="1" t="s">
        <v>2888</v>
      </c>
      <c r="Q500" s="1" t="s">
        <v>2889</v>
      </c>
      <c r="R500" s="3" t="s">
        <v>123</v>
      </c>
      <c r="S500" s="5" t="str">
        <f t="shared" si="66"/>
        <v>N/D</v>
      </c>
      <c r="T500" s="6" t="str">
        <f t="shared" si="67"/>
        <v>N/D</v>
      </c>
      <c r="U500" s="224" t="str">
        <f t="shared" si="65"/>
        <v>N/D</v>
      </c>
      <c r="AH500" s="5"/>
      <c r="AN500" s="5"/>
      <c r="AQ500" s="1"/>
      <c r="AR500" s="1"/>
      <c r="AS500" s="1"/>
      <c r="AT500" s="1"/>
      <c r="AU500" s="1"/>
      <c r="AV500" s="1"/>
      <c r="AW500" s="1"/>
      <c r="AX500" s="1"/>
      <c r="AY500" s="2"/>
      <c r="AZ500" s="2"/>
      <c r="BA500" s="1"/>
      <c r="BB500" s="1"/>
      <c r="BC500" s="1"/>
      <c r="BD500" s="1"/>
      <c r="BE500" s="1"/>
      <c r="BF500" s="1"/>
      <c r="BG500" s="1"/>
      <c r="BH500" s="1"/>
      <c r="BI500" s="1"/>
      <c r="BJ500" s="1"/>
      <c r="BK500" s="1"/>
      <c r="BL500" s="2"/>
      <c r="BM500" s="2"/>
      <c r="BN500" s="2"/>
      <c r="BO500" s="2"/>
      <c r="BP500" s="2"/>
      <c r="BQ500" s="2"/>
      <c r="BR500" s="2"/>
      <c r="BS500" s="2"/>
      <c r="BT500" s="2"/>
      <c r="BU500" s="1"/>
      <c r="BV500" s="2"/>
      <c r="BW500" s="2"/>
      <c r="BX500" s="2"/>
      <c r="BY500" s="2"/>
      <c r="BZ500" s="2"/>
      <c r="CA500" s="2"/>
      <c r="CB500" s="2"/>
      <c r="CC500" s="2"/>
      <c r="CD500" s="2"/>
      <c r="CE500" s="2"/>
      <c r="CF500" s="2"/>
      <c r="CH500" s="2"/>
      <c r="CI500" s="2"/>
      <c r="CJ500" s="2"/>
      <c r="CK500" s="5" t="s">
        <v>124</v>
      </c>
      <c r="CL500" s="2"/>
      <c r="CM500" s="2"/>
      <c r="CN500" s="2"/>
      <c r="CO500" s="2"/>
      <c r="CP500" s="1"/>
      <c r="CQ500" s="1"/>
      <c r="CR500" s="5" t="s">
        <v>113</v>
      </c>
    </row>
    <row r="501" spans="1:96" s="288" customFormat="1" ht="45" customHeight="1">
      <c r="A501" s="5">
        <v>2200961319</v>
      </c>
      <c r="B501" s="48" t="s">
        <v>2890</v>
      </c>
      <c r="C501" s="20" t="s">
        <v>115</v>
      </c>
      <c r="D501" s="18">
        <v>44859</v>
      </c>
      <c r="E501" s="1" t="s">
        <v>116</v>
      </c>
      <c r="F501" s="1" t="s">
        <v>2891</v>
      </c>
      <c r="G501" s="21" t="s">
        <v>2892</v>
      </c>
      <c r="H501" s="242"/>
      <c r="I501" s="242"/>
      <c r="J501" s="21" t="s">
        <v>199</v>
      </c>
      <c r="K501" s="48" t="s">
        <v>119</v>
      </c>
      <c r="L501" s="5" t="s">
        <v>104</v>
      </c>
      <c r="M501" s="47">
        <v>44888</v>
      </c>
      <c r="N501" s="5" t="s">
        <v>105</v>
      </c>
      <c r="O501" s="48" t="s">
        <v>2893</v>
      </c>
      <c r="P501" s="1" t="s">
        <v>2894</v>
      </c>
      <c r="Q501" s="2" t="s">
        <v>202</v>
      </c>
      <c r="R501" s="2" t="s">
        <v>109</v>
      </c>
      <c r="S501" s="5" t="str">
        <f t="shared" si="66"/>
        <v>BAIXADA</v>
      </c>
      <c r="T501" s="6" t="str">
        <f t="shared" si="67"/>
        <v>BANCO BRADESCO FINANCIAMENTOS S.A.</v>
      </c>
      <c r="U501" s="224">
        <f t="shared" si="65"/>
        <v>0.60486111111111107</v>
      </c>
      <c r="V501" s="2"/>
      <c r="W501" s="2"/>
      <c r="X501" s="2"/>
      <c r="Y501" s="2"/>
      <c r="Z501" s="1155"/>
      <c r="AA501" s="2"/>
      <c r="AB501" s="48"/>
      <c r="AC501" s="2"/>
      <c r="AD501" s="2"/>
      <c r="AE501" s="2"/>
      <c r="AF501" s="2"/>
      <c r="AG501" s="5"/>
      <c r="AH501" s="5"/>
      <c r="AI501" s="5"/>
      <c r="AJ501" s="5"/>
      <c r="AK501" s="2"/>
      <c r="AL501" s="2"/>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2"/>
      <c r="CH501" s="5"/>
      <c r="CI501" s="5"/>
      <c r="CJ501" s="5"/>
      <c r="CK501" s="5"/>
      <c r="CL501" s="5"/>
      <c r="CM501" s="5"/>
      <c r="CN501" s="5"/>
      <c r="CO501" s="5"/>
      <c r="CP501" s="5"/>
      <c r="CQ501" s="5"/>
      <c r="CR501" s="5" t="s">
        <v>125</v>
      </c>
    </row>
    <row r="502" spans="1:96" s="288" customFormat="1" ht="45" customHeight="1">
      <c r="A502" s="5">
        <v>2300991872</v>
      </c>
      <c r="B502" s="48" t="s">
        <v>2895</v>
      </c>
      <c r="C502" s="2" t="s">
        <v>115</v>
      </c>
      <c r="D502" s="18">
        <v>45224</v>
      </c>
      <c r="E502" s="1" t="s">
        <v>116</v>
      </c>
      <c r="F502" s="2" t="s">
        <v>2896</v>
      </c>
      <c r="G502" s="21" t="s">
        <v>2897</v>
      </c>
      <c r="H502" s="242"/>
      <c r="I502" s="242"/>
      <c r="J502" s="21" t="s">
        <v>199</v>
      </c>
      <c r="K502" s="48" t="s">
        <v>119</v>
      </c>
      <c r="L502" s="5" t="s">
        <v>104</v>
      </c>
      <c r="M502" s="47">
        <v>45254</v>
      </c>
      <c r="N502" s="5" t="s">
        <v>105</v>
      </c>
      <c r="O502" s="48" t="s">
        <v>2898</v>
      </c>
      <c r="P502" s="2" t="s">
        <v>2899</v>
      </c>
      <c r="Q502" s="2" t="s">
        <v>202</v>
      </c>
      <c r="R502" s="2" t="s">
        <v>109</v>
      </c>
      <c r="S502" s="5" t="str">
        <f t="shared" si="66"/>
        <v>N/D</v>
      </c>
      <c r="T502" s="6" t="str">
        <f t="shared" si="67"/>
        <v>N/D</v>
      </c>
      <c r="U502" s="224" t="str">
        <f t="shared" si="65"/>
        <v>N/D</v>
      </c>
      <c r="V502" s="2"/>
      <c r="W502" s="2"/>
      <c r="X502" s="2"/>
      <c r="Y502" s="2"/>
      <c r="Z502" s="1293"/>
      <c r="AA502" s="2"/>
      <c r="AB502" s="48"/>
      <c r="AC502" s="2"/>
      <c r="AD502" s="2"/>
      <c r="AE502" s="2"/>
      <c r="AF502" s="2"/>
      <c r="AG502" s="5"/>
      <c r="AH502" s="5"/>
      <c r="AI502" s="5"/>
      <c r="AJ502" s="5"/>
      <c r="AK502" s="2"/>
      <c r="AL502" s="2"/>
      <c r="AM502" s="5"/>
      <c r="AN502" s="5"/>
      <c r="AO502" s="5" t="s">
        <v>124</v>
      </c>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2"/>
      <c r="CH502" s="5"/>
      <c r="CI502" s="5"/>
      <c r="CJ502" s="5"/>
      <c r="CK502" s="5"/>
      <c r="CL502" s="5"/>
      <c r="CM502" s="5"/>
      <c r="CN502" s="5"/>
      <c r="CO502" s="5"/>
      <c r="CP502" s="5"/>
      <c r="CQ502" s="5"/>
      <c r="CR502" s="5" t="s">
        <v>125</v>
      </c>
    </row>
    <row r="503" spans="1:96" s="288" customFormat="1" ht="45" customHeight="1">
      <c r="A503" s="503">
        <v>2400826590</v>
      </c>
      <c r="B503" s="528" t="s">
        <v>2900</v>
      </c>
      <c r="C503" s="529" t="s">
        <v>2901</v>
      </c>
      <c r="D503" s="283">
        <v>45569</v>
      </c>
      <c r="E503" s="529" t="s">
        <v>100</v>
      </c>
      <c r="F503" s="529" t="s">
        <v>122</v>
      </c>
      <c r="G503" s="531" t="s">
        <v>2902</v>
      </c>
      <c r="H503" s="281"/>
      <c r="I503" s="281"/>
      <c r="J503" s="531" t="s">
        <v>258</v>
      </c>
      <c r="K503" s="528" t="s">
        <v>399</v>
      </c>
      <c r="L503" s="288" t="s">
        <v>104</v>
      </c>
      <c r="M503" s="532">
        <v>45574</v>
      </c>
      <c r="N503" s="503" t="s">
        <v>138</v>
      </c>
      <c r="O503" s="528" t="s">
        <v>207</v>
      </c>
      <c r="P503" s="529" t="s">
        <v>2903</v>
      </c>
      <c r="Q503" s="284" t="s">
        <v>158</v>
      </c>
      <c r="R503" s="529" t="s">
        <v>123</v>
      </c>
      <c r="S503" s="503" t="s">
        <v>403</v>
      </c>
      <c r="T503" s="530" t="str">
        <f t="shared" si="67"/>
        <v>N/D</v>
      </c>
      <c r="U503" s="533" t="str">
        <f t="shared" si="65"/>
        <v>N/D</v>
      </c>
      <c r="V503" s="529"/>
      <c r="W503" s="284"/>
      <c r="X503" s="284"/>
      <c r="Y503" s="284"/>
      <c r="Z503" s="1160"/>
      <c r="AA503" s="284"/>
      <c r="AB503" s="285" t="s">
        <v>2904</v>
      </c>
      <c r="AC503" s="284"/>
      <c r="AD503" s="284"/>
      <c r="AE503" s="284"/>
      <c r="AF503" s="284"/>
      <c r="AG503" s="503"/>
      <c r="AH503" s="503"/>
      <c r="AI503" s="503"/>
      <c r="AJ503" s="503"/>
      <c r="AK503" s="557">
        <v>46098</v>
      </c>
      <c r="AL503" s="529"/>
      <c r="AM503" s="503" t="s">
        <v>431</v>
      </c>
      <c r="AN503" s="503"/>
      <c r="AO503" s="503"/>
      <c r="AP503" s="503"/>
      <c r="AQ503" s="503" t="s">
        <v>143</v>
      </c>
      <c r="AR503" s="503"/>
      <c r="AS503" s="503" t="s">
        <v>143</v>
      </c>
      <c r="AT503" s="503" t="s">
        <v>143</v>
      </c>
      <c r="AU503" s="503"/>
      <c r="AV503" s="503"/>
      <c r="AW503" s="503"/>
      <c r="AX503" s="503"/>
      <c r="AY503" s="503"/>
      <c r="AZ503" s="503" t="s">
        <v>143</v>
      </c>
      <c r="BA503" s="503"/>
      <c r="BB503" s="503" t="s">
        <v>143</v>
      </c>
      <c r="BC503" s="503" t="s">
        <v>143</v>
      </c>
      <c r="BD503" s="503"/>
      <c r="BE503" s="503"/>
      <c r="BF503" s="503"/>
      <c r="BG503" s="503"/>
      <c r="BH503" s="503" t="s">
        <v>2905</v>
      </c>
      <c r="BI503" s="503"/>
      <c r="BJ503" s="503"/>
      <c r="BK503" s="503"/>
      <c r="BL503" s="503" t="s">
        <v>143</v>
      </c>
      <c r="BM503" s="503"/>
      <c r="BN503" s="503"/>
      <c r="BO503" s="503"/>
      <c r="BP503" s="503"/>
      <c r="BQ503" s="503"/>
      <c r="BR503" s="503"/>
      <c r="BS503" s="503" t="s">
        <v>143</v>
      </c>
      <c r="BT503" s="503"/>
      <c r="BU503" s="503"/>
      <c r="BV503" s="503"/>
      <c r="BW503" s="503"/>
      <c r="BX503" s="503" t="s">
        <v>143</v>
      </c>
      <c r="BY503" s="503"/>
      <c r="BZ503" s="503"/>
      <c r="CA503" s="503"/>
      <c r="CB503" s="503"/>
      <c r="CC503" s="503" t="s">
        <v>143</v>
      </c>
      <c r="CD503" s="503"/>
      <c r="CE503" s="503"/>
      <c r="CF503" s="503"/>
      <c r="CG503" s="529" t="s">
        <v>575</v>
      </c>
      <c r="CH503" s="503"/>
      <c r="CI503" s="503"/>
      <c r="CJ503" s="503"/>
      <c r="CK503" s="503"/>
      <c r="CL503" s="503"/>
      <c r="CM503" s="503"/>
      <c r="CN503" s="503"/>
      <c r="CO503" s="503"/>
      <c r="CP503" s="503"/>
      <c r="CQ503" s="503"/>
      <c r="CR503" s="503" t="s">
        <v>125</v>
      </c>
    </row>
    <row r="504" spans="1:96" ht="55.4" customHeight="1">
      <c r="A504" s="492">
        <v>2500947887</v>
      </c>
      <c r="B504" s="493" t="s">
        <v>2906</v>
      </c>
      <c r="C504" s="494"/>
      <c r="D504" s="553">
        <v>45975</v>
      </c>
      <c r="E504" s="496" t="s">
        <v>100</v>
      </c>
      <c r="F504" s="496" t="s">
        <v>122</v>
      </c>
      <c r="G504" s="497" t="s">
        <v>2907</v>
      </c>
      <c r="H504" s="1139"/>
      <c r="I504" s="1139"/>
      <c r="J504" s="497" t="s">
        <v>118</v>
      </c>
      <c r="K504" s="493" t="s">
        <v>2908</v>
      </c>
      <c r="L504" s="492" t="s">
        <v>104</v>
      </c>
      <c r="M504" s="498">
        <v>45978</v>
      </c>
      <c r="N504" s="492" t="s">
        <v>138</v>
      </c>
      <c r="O504" s="493" t="s">
        <v>334</v>
      </c>
      <c r="P504" s="494" t="s">
        <v>121</v>
      </c>
      <c r="Q504" s="494" t="s">
        <v>122</v>
      </c>
      <c r="R504" s="494" t="s">
        <v>123</v>
      </c>
      <c r="S504" s="492">
        <f t="shared" ref="S504:S535" si="68">_xlfn.XLOOKUP($A504,GCPJ,DEFESA,"N/D",0,-1)</f>
        <v>0</v>
      </c>
      <c r="T504" s="495">
        <f t="shared" si="67"/>
        <v>0</v>
      </c>
      <c r="U504" s="499">
        <f t="shared" si="65"/>
        <v>0.47916666666666669</v>
      </c>
      <c r="V504" s="494"/>
      <c r="W504" s="494"/>
      <c r="X504" s="494"/>
      <c r="Y504" s="494"/>
      <c r="Z504" s="1154" t="s">
        <v>150</v>
      </c>
      <c r="AA504" s="494"/>
      <c r="AB504" s="493"/>
      <c r="AC504" s="494"/>
      <c r="AD504" s="494"/>
      <c r="AE504" s="494"/>
      <c r="AF504" s="494"/>
      <c r="AG504" s="492"/>
      <c r="AH504" s="694"/>
      <c r="AI504" s="492"/>
      <c r="AJ504" s="492"/>
      <c r="AK504" s="494"/>
      <c r="AL504" s="494"/>
      <c r="AM504" s="492"/>
      <c r="AN504" s="694"/>
      <c r="AO504" s="492"/>
      <c r="AP504" s="492"/>
      <c r="AQ504" s="492" t="s">
        <v>143</v>
      </c>
      <c r="AR504" s="492"/>
      <c r="AS504" s="492" t="s">
        <v>143</v>
      </c>
      <c r="AT504" s="492" t="s">
        <v>143</v>
      </c>
      <c r="AU504" s="492" t="s">
        <v>143</v>
      </c>
      <c r="AV504" s="492"/>
      <c r="AW504" s="492"/>
      <c r="AX504" s="492"/>
      <c r="AY504" s="492"/>
      <c r="AZ504" s="492"/>
      <c r="BA504" s="492"/>
      <c r="BB504" s="492"/>
      <c r="BC504" s="492"/>
      <c r="BD504" s="492"/>
      <c r="BE504" s="492"/>
      <c r="BF504" s="492"/>
      <c r="BG504" s="492"/>
      <c r="BH504" s="492"/>
      <c r="BI504" s="492"/>
      <c r="BJ504" s="492"/>
      <c r="BK504" s="492"/>
      <c r="BL504" s="492" t="s">
        <v>143</v>
      </c>
      <c r="BM504" s="492"/>
      <c r="BN504" s="492"/>
      <c r="BO504" s="492"/>
      <c r="BP504" s="492"/>
      <c r="BQ504" s="492"/>
      <c r="BR504" s="492"/>
      <c r="BS504" s="492"/>
      <c r="BT504" s="492"/>
      <c r="BU504" s="492"/>
      <c r="BV504" s="492"/>
      <c r="BW504" s="492"/>
      <c r="BX504" s="492"/>
      <c r="BY504" s="492"/>
      <c r="BZ504" s="492"/>
      <c r="CA504" s="492" t="s">
        <v>143</v>
      </c>
      <c r="CB504" s="492"/>
      <c r="CC504" s="492" t="s">
        <v>143</v>
      </c>
      <c r="CD504" s="492"/>
      <c r="CE504" s="492"/>
      <c r="CF504" s="492"/>
      <c r="CG504" s="494" t="s">
        <v>1201</v>
      </c>
      <c r="CH504" s="492"/>
      <c r="CI504" s="492"/>
      <c r="CJ504" s="492"/>
      <c r="CK504" s="492"/>
      <c r="CL504" s="492"/>
      <c r="CM504" s="492"/>
      <c r="CN504" s="492"/>
      <c r="CO504" s="492"/>
      <c r="CP504" s="492"/>
      <c r="CQ504" s="492"/>
      <c r="CR504" s="492" t="s">
        <v>125</v>
      </c>
    </row>
    <row r="505" spans="1:96" ht="73.400000000000006" customHeight="1">
      <c r="A505" s="5">
        <v>2300718464</v>
      </c>
      <c r="B505" s="48" t="s">
        <v>2909</v>
      </c>
      <c r="C505" s="2" t="s">
        <v>97</v>
      </c>
      <c r="D505" s="18">
        <v>45153</v>
      </c>
      <c r="E505" s="1" t="s">
        <v>339</v>
      </c>
      <c r="F505" s="1" t="s">
        <v>862</v>
      </c>
      <c r="G505" s="21" t="s">
        <v>2910</v>
      </c>
      <c r="J505" s="21" t="s">
        <v>347</v>
      </c>
      <c r="K505" s="48" t="s">
        <v>103</v>
      </c>
      <c r="L505" s="5" t="s">
        <v>104</v>
      </c>
      <c r="M505" s="47">
        <v>45156</v>
      </c>
      <c r="N505" s="5" t="s">
        <v>105</v>
      </c>
      <c r="O505" s="48" t="s">
        <v>1793</v>
      </c>
      <c r="P505" s="2" t="s">
        <v>2911</v>
      </c>
      <c r="Q505" s="2" t="s">
        <v>614</v>
      </c>
      <c r="R505" s="2" t="s">
        <v>109</v>
      </c>
      <c r="S505" s="5" t="str">
        <f t="shared" si="68"/>
        <v>N/D</v>
      </c>
      <c r="T505" s="6" t="str">
        <f t="shared" si="67"/>
        <v>N/D</v>
      </c>
      <c r="U505" s="224" t="str">
        <f t="shared" si="65"/>
        <v>N/D</v>
      </c>
      <c r="AH505" s="5"/>
      <c r="AN505" s="5"/>
      <c r="AO505" s="5" t="s">
        <v>124</v>
      </c>
      <c r="CR505" s="5" t="s">
        <v>125</v>
      </c>
    </row>
    <row r="506" spans="1:96" s="40" customFormat="1" ht="56.15" customHeight="1">
      <c r="A506" s="492">
        <v>2401002296</v>
      </c>
      <c r="B506" s="493" t="s">
        <v>2912</v>
      </c>
      <c r="C506" s="494"/>
      <c r="D506" s="18">
        <v>45632</v>
      </c>
      <c r="E506" s="496" t="s">
        <v>2913</v>
      </c>
      <c r="F506" s="494" t="s">
        <v>2914</v>
      </c>
      <c r="G506" s="497" t="s">
        <v>2915</v>
      </c>
      <c r="H506" s="1139"/>
      <c r="I506" s="1139"/>
      <c r="J506" s="497" t="s">
        <v>532</v>
      </c>
      <c r="K506" s="493" t="s">
        <v>103</v>
      </c>
      <c r="L506" s="492" t="s">
        <v>104</v>
      </c>
      <c r="M506" s="498">
        <v>45642</v>
      </c>
      <c r="N506" s="492" t="s">
        <v>105</v>
      </c>
      <c r="O506" s="493" t="s">
        <v>847</v>
      </c>
      <c r="P506" s="494" t="s">
        <v>2916</v>
      </c>
      <c r="Q506" s="494" t="s">
        <v>122</v>
      </c>
      <c r="R506" s="494" t="s">
        <v>123</v>
      </c>
      <c r="S506" s="492" t="str">
        <f t="shared" si="68"/>
        <v>N/D</v>
      </c>
      <c r="T506" s="495" t="str">
        <f t="shared" si="67"/>
        <v>N/D</v>
      </c>
      <c r="U506" s="499" t="str">
        <f t="shared" si="65"/>
        <v>N/D</v>
      </c>
      <c r="V506" s="494"/>
      <c r="W506" s="494"/>
      <c r="X506" s="494"/>
      <c r="Y506" s="494"/>
      <c r="Z506" s="1291"/>
      <c r="AA506" s="494"/>
      <c r="AB506" s="493"/>
      <c r="AC506" s="494"/>
      <c r="AD506" s="494"/>
      <c r="AE506" s="494"/>
      <c r="AF506" s="494"/>
      <c r="AG506" s="492"/>
      <c r="AH506" s="492"/>
      <c r="AI506" s="492"/>
      <c r="AJ506" s="492"/>
      <c r="AK506" s="494"/>
      <c r="AL506" s="494"/>
      <c r="AM506" s="492"/>
      <c r="AN506" s="492"/>
      <c r="AO506" s="492" t="s">
        <v>124</v>
      </c>
      <c r="AP506" s="492"/>
      <c r="AQ506" s="492"/>
      <c r="AR506" s="492"/>
      <c r="AS506" s="492"/>
      <c r="AT506" s="492"/>
      <c r="AU506" s="492"/>
      <c r="AV506" s="492"/>
      <c r="AW506" s="492"/>
      <c r="AX506" s="492"/>
      <c r="AY506" s="492"/>
      <c r="AZ506" s="492"/>
      <c r="BA506" s="492"/>
      <c r="BB506" s="492"/>
      <c r="BC506" s="492"/>
      <c r="BD506" s="492"/>
      <c r="BE506" s="492"/>
      <c r="BF506" s="492"/>
      <c r="BG506" s="492"/>
      <c r="BH506" s="492"/>
      <c r="BI506" s="492"/>
      <c r="BJ506" s="492"/>
      <c r="BK506" s="492"/>
      <c r="BL506" s="492"/>
      <c r="BM506" s="492"/>
      <c r="BN506" s="492"/>
      <c r="BO506" s="492"/>
      <c r="BP506" s="492"/>
      <c r="BQ506" s="492"/>
      <c r="BR506" s="492"/>
      <c r="BS506" s="492"/>
      <c r="BT506" s="492"/>
      <c r="BU506" s="492"/>
      <c r="BV506" s="492"/>
      <c r="BW506" s="492"/>
      <c r="BX506" s="492"/>
      <c r="BY506" s="492"/>
      <c r="BZ506" s="492"/>
      <c r="CA506" s="492"/>
      <c r="CB506" s="492"/>
      <c r="CC506" s="492"/>
      <c r="CD506" s="492"/>
      <c r="CE506" s="492"/>
      <c r="CF506" s="492"/>
      <c r="CG506" s="494"/>
      <c r="CH506" s="492"/>
      <c r="CI506" s="492"/>
      <c r="CJ506" s="492"/>
      <c r="CK506" s="492"/>
      <c r="CL506" s="492"/>
      <c r="CM506" s="492"/>
      <c r="CN506" s="492"/>
      <c r="CO506" s="492"/>
      <c r="CP506" s="492"/>
      <c r="CQ506" s="492"/>
      <c r="CR506" s="492" t="s">
        <v>125</v>
      </c>
    </row>
    <row r="507" spans="1:96" ht="56.15" customHeight="1">
      <c r="A507" s="5">
        <v>2400676985</v>
      </c>
      <c r="B507" s="48" t="s">
        <v>2917</v>
      </c>
      <c r="C507" s="2" t="s">
        <v>97</v>
      </c>
      <c r="D507" s="18">
        <v>45518</v>
      </c>
      <c r="E507" s="1" t="s">
        <v>197</v>
      </c>
      <c r="F507" s="1" t="s">
        <v>2336</v>
      </c>
      <c r="G507" s="21" t="s">
        <v>2918</v>
      </c>
      <c r="J507" s="21" t="s">
        <v>118</v>
      </c>
      <c r="K507" s="48" t="s">
        <v>2919</v>
      </c>
      <c r="L507" s="5" t="s">
        <v>104</v>
      </c>
      <c r="M507" s="47">
        <v>45523</v>
      </c>
      <c r="N507" s="5" t="s">
        <v>105</v>
      </c>
      <c r="O507" s="48" t="s">
        <v>2920</v>
      </c>
      <c r="P507" s="2" t="s">
        <v>394</v>
      </c>
      <c r="Q507" s="1" t="s">
        <v>2921</v>
      </c>
      <c r="R507" s="2" t="s">
        <v>123</v>
      </c>
      <c r="S507" s="5" t="str">
        <f t="shared" si="68"/>
        <v>N/D</v>
      </c>
      <c r="T507" s="6" t="str">
        <f t="shared" si="67"/>
        <v>N/D</v>
      </c>
      <c r="U507" s="224" t="str">
        <f t="shared" si="65"/>
        <v>N/D</v>
      </c>
      <c r="AH507" s="5"/>
      <c r="AN507" s="5"/>
      <c r="AO507" s="5" t="s">
        <v>124</v>
      </c>
      <c r="CR507" s="5" t="s">
        <v>125</v>
      </c>
    </row>
    <row r="508" spans="1:96" s="288" customFormat="1" ht="45" customHeight="1">
      <c r="A508" s="492">
        <v>2500666666</v>
      </c>
      <c r="B508" s="493" t="s">
        <v>2922</v>
      </c>
      <c r="C508" s="494" t="s">
        <v>584</v>
      </c>
      <c r="D508" s="553">
        <v>45887</v>
      </c>
      <c r="E508" s="494" t="s">
        <v>100</v>
      </c>
      <c r="F508" s="494" t="s">
        <v>122</v>
      </c>
      <c r="G508" s="497" t="s">
        <v>2923</v>
      </c>
      <c r="H508" s="1139"/>
      <c r="I508" s="1139"/>
      <c r="J508" s="497" t="s">
        <v>118</v>
      </c>
      <c r="K508" s="493" t="s">
        <v>1102</v>
      </c>
      <c r="L508" s="492" t="s">
        <v>104</v>
      </c>
      <c r="M508" s="498">
        <v>45890</v>
      </c>
      <c r="N508" s="492" t="s">
        <v>138</v>
      </c>
      <c r="O508" s="493" t="s">
        <v>2924</v>
      </c>
      <c r="P508" s="494" t="s">
        <v>680</v>
      </c>
      <c r="Q508" s="494" t="s">
        <v>122</v>
      </c>
      <c r="R508" s="494" t="s">
        <v>123</v>
      </c>
      <c r="S508" s="492" t="str">
        <f t="shared" si="68"/>
        <v>BAIXADA</v>
      </c>
      <c r="T508" s="495">
        <v>46078</v>
      </c>
      <c r="U508" s="499">
        <f t="shared" si="65"/>
        <v>0.40625</v>
      </c>
      <c r="V508" s="494"/>
      <c r="W508" s="494"/>
      <c r="X508" s="494"/>
      <c r="Y508" s="494"/>
      <c r="Z508" s="1154" t="s">
        <v>2925</v>
      </c>
      <c r="AA508" s="494" t="s">
        <v>2926</v>
      </c>
      <c r="AB508" s="493" t="s">
        <v>2927</v>
      </c>
      <c r="AC508" s="494"/>
      <c r="AD508" s="494" t="s">
        <v>2928</v>
      </c>
      <c r="AE508" s="494"/>
      <c r="AF508" s="494" t="s">
        <v>365</v>
      </c>
      <c r="AG508" s="492"/>
      <c r="AH508" s="778"/>
      <c r="AI508" s="492"/>
      <c r="AJ508" s="492"/>
      <c r="AK508" s="494"/>
      <c r="AL508" s="494"/>
      <c r="AM508" s="492"/>
      <c r="AN508" s="694"/>
      <c r="AO508" s="492" t="s">
        <v>124</v>
      </c>
      <c r="AP508" s="492"/>
      <c r="AQ508" s="492" t="s">
        <v>417</v>
      </c>
      <c r="AR508" s="492" t="s">
        <v>417</v>
      </c>
      <c r="AS508" s="492" t="s">
        <v>417</v>
      </c>
      <c r="AT508" s="492" t="s">
        <v>417</v>
      </c>
      <c r="AU508" s="492"/>
      <c r="AV508" s="492"/>
      <c r="AW508" s="492"/>
      <c r="AX508" s="492"/>
      <c r="AY508" s="492"/>
      <c r="AZ508" s="492"/>
      <c r="BA508" s="492"/>
      <c r="BB508" s="492" t="s">
        <v>417</v>
      </c>
      <c r="BC508" s="492" t="s">
        <v>417</v>
      </c>
      <c r="BD508" s="492" t="s">
        <v>417</v>
      </c>
      <c r="BE508" s="492"/>
      <c r="BF508" s="492"/>
      <c r="BG508" s="492"/>
      <c r="BH508" s="492"/>
      <c r="BI508" s="492"/>
      <c r="BJ508" s="492"/>
      <c r="BK508" s="492"/>
      <c r="BL508" s="492"/>
      <c r="BM508" s="492"/>
      <c r="BN508" s="492"/>
      <c r="BO508" s="492"/>
      <c r="BP508" s="492"/>
      <c r="BQ508" s="492"/>
      <c r="BR508" s="492"/>
      <c r="BS508" s="492"/>
      <c r="BT508" s="492"/>
      <c r="BU508" s="492" t="s">
        <v>417</v>
      </c>
      <c r="BV508" s="492"/>
      <c r="BW508" s="492"/>
      <c r="BX508" s="492"/>
      <c r="BY508" s="492" t="s">
        <v>417</v>
      </c>
      <c r="BZ508" s="492"/>
      <c r="CA508" s="492" t="s">
        <v>417</v>
      </c>
      <c r="CB508" s="492" t="s">
        <v>417</v>
      </c>
      <c r="CC508" s="492" t="s">
        <v>417</v>
      </c>
      <c r="CD508" s="492"/>
      <c r="CE508" s="492"/>
      <c r="CF508" s="492" t="s">
        <v>417</v>
      </c>
      <c r="CG508" s="494"/>
      <c r="CH508" s="492" t="s">
        <v>417</v>
      </c>
      <c r="CI508" s="492"/>
      <c r="CJ508" s="492"/>
      <c r="CK508" s="492"/>
      <c r="CL508" s="492"/>
      <c r="CM508" s="492"/>
      <c r="CN508" s="492"/>
      <c r="CO508" s="492"/>
      <c r="CP508" s="492"/>
      <c r="CQ508" s="492"/>
      <c r="CR508" s="492" t="s">
        <v>125</v>
      </c>
    </row>
    <row r="509" spans="1:96" ht="45" customHeight="1">
      <c r="A509" s="492">
        <v>2501011892</v>
      </c>
      <c r="B509" s="493" t="s">
        <v>2929</v>
      </c>
      <c r="C509" s="494" t="s">
        <v>2930</v>
      </c>
      <c r="D509" s="553">
        <v>45994</v>
      </c>
      <c r="E509" s="494" t="s">
        <v>100</v>
      </c>
      <c r="F509" s="494" t="s">
        <v>122</v>
      </c>
      <c r="G509" s="497" t="s">
        <v>2931</v>
      </c>
      <c r="H509" s="1139"/>
      <c r="I509" s="1139"/>
      <c r="J509" s="497" t="s">
        <v>258</v>
      </c>
      <c r="K509" s="493" t="s">
        <v>270</v>
      </c>
      <c r="L509" s="492" t="s">
        <v>104</v>
      </c>
      <c r="M509" s="498">
        <v>45996</v>
      </c>
      <c r="N509" s="492" t="s">
        <v>138</v>
      </c>
      <c r="O509" s="493" t="s">
        <v>2932</v>
      </c>
      <c r="P509" s="494" t="s">
        <v>2933</v>
      </c>
      <c r="Q509" s="494" t="s">
        <v>122</v>
      </c>
      <c r="R509" s="494" t="s">
        <v>123</v>
      </c>
      <c r="S509" s="492" t="str">
        <f t="shared" si="68"/>
        <v>BAIXADA</v>
      </c>
      <c r="T509" s="495">
        <v>46093</v>
      </c>
      <c r="U509" s="499">
        <f t="shared" si="65"/>
        <v>0.63194444444444442</v>
      </c>
      <c r="V509" s="494"/>
      <c r="W509" s="494"/>
      <c r="X509" s="494"/>
      <c r="Y509" s="494"/>
      <c r="Z509" s="1154" t="s">
        <v>150</v>
      </c>
      <c r="AA509" s="494"/>
      <c r="AB509" s="493"/>
      <c r="AC509" s="494"/>
      <c r="AD509" s="494"/>
      <c r="AE509" s="494"/>
      <c r="AF509" s="494"/>
      <c r="AG509" s="492"/>
      <c r="AH509" s="694"/>
      <c r="AI509" s="492"/>
      <c r="AJ509" s="492"/>
      <c r="AK509" s="494"/>
      <c r="AL509" s="494"/>
      <c r="AM509" s="492"/>
      <c r="AN509" s="694"/>
      <c r="AO509" s="492" t="s">
        <v>124</v>
      </c>
      <c r="AP509" s="492"/>
      <c r="AQ509" s="492" t="s">
        <v>143</v>
      </c>
      <c r="AR509" s="492"/>
      <c r="AS509" s="492" t="s">
        <v>143</v>
      </c>
      <c r="AT509" s="492" t="s">
        <v>143</v>
      </c>
      <c r="AU509" s="492" t="s">
        <v>143</v>
      </c>
      <c r="AV509" s="492"/>
      <c r="AW509" s="492"/>
      <c r="AX509" s="492"/>
      <c r="AY509" s="492"/>
      <c r="AZ509" s="492"/>
      <c r="BA509" s="492" t="s">
        <v>143</v>
      </c>
      <c r="BB509" s="492"/>
      <c r="BC509" s="492" t="s">
        <v>143</v>
      </c>
      <c r="BD509" s="492" t="s">
        <v>143</v>
      </c>
      <c r="BE509" s="492"/>
      <c r="BF509" s="492"/>
      <c r="BG509" s="492"/>
      <c r="BH509" s="492"/>
      <c r="BI509" s="492"/>
      <c r="BJ509" s="492"/>
      <c r="BK509" s="492"/>
      <c r="BL509" s="492" t="s">
        <v>143</v>
      </c>
      <c r="BM509" s="492"/>
      <c r="BN509" s="492"/>
      <c r="BO509" s="492"/>
      <c r="BP509" s="492"/>
      <c r="BQ509" s="492"/>
      <c r="BR509" s="492"/>
      <c r="BS509" s="492"/>
      <c r="BT509" s="492"/>
      <c r="BU509" s="492"/>
      <c r="BV509" s="492"/>
      <c r="BW509" s="492"/>
      <c r="BX509" s="492"/>
      <c r="BY509" s="492"/>
      <c r="BZ509" s="492"/>
      <c r="CA509" s="492" t="s">
        <v>2934</v>
      </c>
      <c r="CB509" s="492"/>
      <c r="CC509" s="492"/>
      <c r="CD509" s="492"/>
      <c r="CE509" s="492"/>
      <c r="CF509" s="492"/>
      <c r="CG509" s="494" t="s">
        <v>2935</v>
      </c>
      <c r="CH509" s="492"/>
      <c r="CI509" s="492"/>
      <c r="CJ509" s="492"/>
      <c r="CK509" s="492"/>
      <c r="CL509" s="492"/>
      <c r="CM509" s="492"/>
      <c r="CN509" s="492"/>
      <c r="CO509" s="492"/>
      <c r="CP509" s="492"/>
      <c r="CQ509" s="492"/>
      <c r="CR509" s="492" t="s">
        <v>125</v>
      </c>
    </row>
    <row r="510" spans="1:96" s="288" customFormat="1" ht="81" customHeight="1">
      <c r="A510" s="492">
        <v>2500525339</v>
      </c>
      <c r="B510" s="493" t="s">
        <v>2936</v>
      </c>
      <c r="C510" s="494" t="s">
        <v>2937</v>
      </c>
      <c r="D510" s="553">
        <v>45840</v>
      </c>
      <c r="E510" s="496" t="s">
        <v>100</v>
      </c>
      <c r="F510" s="496" t="s">
        <v>122</v>
      </c>
      <c r="G510" s="497" t="s">
        <v>2938</v>
      </c>
      <c r="H510" s="1139"/>
      <c r="I510" s="1139"/>
      <c r="J510" s="497" t="s">
        <v>199</v>
      </c>
      <c r="K510" s="493" t="s">
        <v>270</v>
      </c>
      <c r="L510" s="492" t="s">
        <v>104</v>
      </c>
      <c r="M510" s="498">
        <v>45842</v>
      </c>
      <c r="N510" s="492" t="s">
        <v>138</v>
      </c>
      <c r="O510" s="493" t="s">
        <v>2939</v>
      </c>
      <c r="P510" s="494" t="s">
        <v>121</v>
      </c>
      <c r="Q510" s="494" t="s">
        <v>122</v>
      </c>
      <c r="R510" s="494" t="s">
        <v>123</v>
      </c>
      <c r="S510" s="492" t="str">
        <f t="shared" si="68"/>
        <v xml:space="preserve">BAIXADO </v>
      </c>
      <c r="T510" s="495" t="str">
        <f>_xlfn.XLOOKUP($A510,GCPJ,DATA,"N/D",0,-1)</f>
        <v>BANCO BRADESCO S.A.</v>
      </c>
      <c r="U510" s="499">
        <f t="shared" si="65"/>
        <v>0.44444444444444442</v>
      </c>
      <c r="V510" s="494"/>
      <c r="W510" s="494"/>
      <c r="X510" s="494"/>
      <c r="Y510" s="494"/>
      <c r="Z510" s="1154" t="s">
        <v>150</v>
      </c>
      <c r="AA510" s="494"/>
      <c r="AB510" s="493"/>
      <c r="AC510" s="494"/>
      <c r="AD510" s="494"/>
      <c r="AE510" s="494"/>
      <c r="AF510" s="494"/>
      <c r="AG510" s="492"/>
      <c r="AH510" s="778"/>
      <c r="AI510" s="492"/>
      <c r="AJ510" s="492"/>
      <c r="AK510" s="494"/>
      <c r="AL510" s="494"/>
      <c r="AM510" s="492"/>
      <c r="AN510" s="694"/>
      <c r="AO510" s="492" t="s">
        <v>124</v>
      </c>
      <c r="AP510" s="492"/>
      <c r="AQ510" s="492" t="s">
        <v>143</v>
      </c>
      <c r="AR510" s="492"/>
      <c r="AS510" s="492" t="s">
        <v>143</v>
      </c>
      <c r="AT510" s="492" t="s">
        <v>143</v>
      </c>
      <c r="AU510" s="492"/>
      <c r="AV510" s="492"/>
      <c r="AW510" s="492"/>
      <c r="AX510" s="492"/>
      <c r="AY510" s="492"/>
      <c r="AZ510" s="492"/>
      <c r="BA510" s="492" t="s">
        <v>143</v>
      </c>
      <c r="BB510" s="492"/>
      <c r="BC510" s="492"/>
      <c r="BD510" s="492"/>
      <c r="BE510" s="492"/>
      <c r="BF510" s="492"/>
      <c r="BG510" s="492"/>
      <c r="BH510" s="492"/>
      <c r="BI510" s="492"/>
      <c r="BJ510" s="492"/>
      <c r="BK510" s="492"/>
      <c r="BL510" s="492" t="s">
        <v>143</v>
      </c>
      <c r="BM510" s="492"/>
      <c r="BN510" s="492"/>
      <c r="BO510" s="492"/>
      <c r="BP510" s="492"/>
      <c r="BQ510" s="492"/>
      <c r="BR510" s="492"/>
      <c r="BS510" s="492"/>
      <c r="BT510" s="492"/>
      <c r="BU510" s="492" t="s">
        <v>143</v>
      </c>
      <c r="BV510" s="492"/>
      <c r="BW510" s="492"/>
      <c r="BX510" s="492"/>
      <c r="BY510" s="492"/>
      <c r="BZ510" s="492"/>
      <c r="CA510" s="492"/>
      <c r="CB510" s="492"/>
      <c r="CC510" s="492" t="s">
        <v>143</v>
      </c>
      <c r="CD510" s="492"/>
      <c r="CE510" s="492"/>
      <c r="CF510" s="492"/>
      <c r="CG510" s="494"/>
      <c r="CH510" s="492"/>
      <c r="CI510" s="492"/>
      <c r="CJ510" s="492"/>
      <c r="CK510" s="492"/>
      <c r="CL510" s="492"/>
      <c r="CM510" s="492"/>
      <c r="CN510" s="492"/>
      <c r="CO510" s="492"/>
      <c r="CP510" s="492"/>
      <c r="CQ510" s="492"/>
      <c r="CR510" s="492" t="s">
        <v>125</v>
      </c>
    </row>
    <row r="511" spans="1:96" ht="45" customHeight="1">
      <c r="A511" s="22">
        <v>2100077545</v>
      </c>
      <c r="B511" s="48" t="s">
        <v>2940</v>
      </c>
      <c r="C511" s="19" t="s">
        <v>97</v>
      </c>
      <c r="D511" s="18">
        <v>44196</v>
      </c>
      <c r="E511" s="1" t="s">
        <v>127</v>
      </c>
      <c r="F511" s="1" t="s">
        <v>182</v>
      </c>
      <c r="G511" s="19" t="s">
        <v>2941</v>
      </c>
      <c r="H511" s="49"/>
      <c r="I511" s="49"/>
      <c r="J511" s="19" t="s">
        <v>258</v>
      </c>
      <c r="K511" s="135" t="s">
        <v>103</v>
      </c>
      <c r="L511" s="3" t="s">
        <v>104</v>
      </c>
      <c r="M511" s="45"/>
      <c r="N511" s="1" t="s">
        <v>105</v>
      </c>
      <c r="O511" s="135" t="s">
        <v>2942</v>
      </c>
      <c r="P511" s="1" t="s">
        <v>2943</v>
      </c>
      <c r="Q511" s="1" t="s">
        <v>2921</v>
      </c>
      <c r="R511" s="3" t="s">
        <v>123</v>
      </c>
      <c r="S511" s="5" t="str">
        <f t="shared" si="68"/>
        <v>N/D</v>
      </c>
      <c r="T511" s="6" t="str">
        <f>_xlfn.XLOOKUP($A511,GCPJ,DATA,"N/D",0,-1)</f>
        <v>N/D</v>
      </c>
      <c r="U511" s="224" t="str">
        <f t="shared" si="65"/>
        <v>N/D</v>
      </c>
      <c r="AH511" s="5"/>
      <c r="AN511" s="5"/>
      <c r="AQ511" s="1"/>
      <c r="AR511" s="1"/>
      <c r="AS511" s="1"/>
      <c r="AT511" s="1"/>
      <c r="AU511" s="1"/>
      <c r="AV511" s="1"/>
      <c r="AW511" s="1"/>
      <c r="AX511" s="1"/>
      <c r="AY511" s="2"/>
      <c r="AZ511" s="2"/>
      <c r="BA511" s="1"/>
      <c r="BB511" s="1"/>
      <c r="BC511" s="1"/>
      <c r="BD511" s="1"/>
      <c r="BE511" s="1"/>
      <c r="BF511" s="1"/>
      <c r="BG511" s="1"/>
      <c r="BH511" s="1"/>
      <c r="BI511" s="1"/>
      <c r="BJ511" s="1"/>
      <c r="BK511" s="1"/>
      <c r="BL511" s="2"/>
      <c r="BM511" s="2"/>
      <c r="BN511" s="2"/>
      <c r="BO511" s="2"/>
      <c r="BP511" s="2"/>
      <c r="BQ511" s="2"/>
      <c r="BR511" s="2"/>
      <c r="BS511" s="2"/>
      <c r="BT511" s="2"/>
      <c r="BU511" s="1"/>
      <c r="BV511" s="2"/>
      <c r="BW511" s="2"/>
      <c r="BX511" s="2"/>
      <c r="BY511" s="2"/>
      <c r="BZ511" s="2"/>
      <c r="CA511" s="2"/>
      <c r="CB511" s="2"/>
      <c r="CC511" s="2"/>
      <c r="CD511" s="2"/>
      <c r="CE511" s="2"/>
      <c r="CF511" s="2"/>
      <c r="CH511" s="2"/>
      <c r="CI511" s="2"/>
      <c r="CJ511" s="2"/>
      <c r="CK511" s="2"/>
      <c r="CL511" s="2"/>
      <c r="CM511" s="2"/>
      <c r="CN511" s="2"/>
      <c r="CO511" s="2"/>
      <c r="CP511" s="2"/>
      <c r="CQ511" s="2"/>
      <c r="CR511" s="5" t="s">
        <v>125</v>
      </c>
    </row>
    <row r="512" spans="1:96" s="288" customFormat="1" ht="76.5" customHeight="1">
      <c r="A512" s="5">
        <v>2400626634</v>
      </c>
      <c r="B512" s="48" t="s">
        <v>2944</v>
      </c>
      <c r="C512" s="2" t="s">
        <v>513</v>
      </c>
      <c r="D512" s="18">
        <v>45476</v>
      </c>
      <c r="E512" s="1" t="s">
        <v>100</v>
      </c>
      <c r="F512" s="1" t="s">
        <v>122</v>
      </c>
      <c r="G512" s="21" t="s">
        <v>2945</v>
      </c>
      <c r="H512" s="242"/>
      <c r="I512" s="242"/>
      <c r="J512" s="21" t="s">
        <v>118</v>
      </c>
      <c r="K512" s="48" t="s">
        <v>604</v>
      </c>
      <c r="L512" s="5" t="s">
        <v>104</v>
      </c>
      <c r="M512" s="47">
        <v>45503</v>
      </c>
      <c r="N512" s="5" t="s">
        <v>138</v>
      </c>
      <c r="O512" s="48" t="s">
        <v>2946</v>
      </c>
      <c r="P512" s="2" t="s">
        <v>2947</v>
      </c>
      <c r="Q512" s="2" t="s">
        <v>158</v>
      </c>
      <c r="R512" s="2" t="s">
        <v>109</v>
      </c>
      <c r="S512" s="5" t="str">
        <f t="shared" si="68"/>
        <v>N/D</v>
      </c>
      <c r="T512" s="6" t="str">
        <f>_xlfn.XLOOKUP($A512,GCPJ,DATA,"N/D",0,-1)</f>
        <v>N/D</v>
      </c>
      <c r="U512" s="224" t="str">
        <f t="shared" si="65"/>
        <v>N/D</v>
      </c>
      <c r="V512" s="2"/>
      <c r="W512" s="2"/>
      <c r="X512" s="2"/>
      <c r="Y512" s="2"/>
      <c r="Z512" s="1155"/>
      <c r="AA512" s="2"/>
      <c r="AB512" s="48"/>
      <c r="AC512" s="2"/>
      <c r="AD512" s="2"/>
      <c r="AE512" s="2"/>
      <c r="AF512" s="2"/>
      <c r="AG512" s="5"/>
      <c r="AH512" s="5"/>
      <c r="AI512" s="5"/>
      <c r="AJ512" s="5"/>
      <c r="AK512" s="2"/>
      <c r="AL512" s="2"/>
      <c r="AM512" s="5"/>
      <c r="AN512" s="5"/>
      <c r="AO512" s="5" t="s">
        <v>124</v>
      </c>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t="s">
        <v>143</v>
      </c>
      <c r="BT512" s="5"/>
      <c r="BU512" s="5"/>
      <c r="BV512" s="5"/>
      <c r="BW512" s="5" t="s">
        <v>143</v>
      </c>
      <c r="BX512" s="5" t="s">
        <v>143</v>
      </c>
      <c r="BY512" s="5"/>
      <c r="BZ512" s="5"/>
      <c r="CA512" s="5"/>
      <c r="CB512" s="5"/>
      <c r="CC512" s="5"/>
      <c r="CD512" s="5"/>
      <c r="CE512" s="5"/>
      <c r="CF512" s="5"/>
      <c r="CG512" s="2"/>
      <c r="CH512" s="5"/>
      <c r="CI512" s="5"/>
      <c r="CJ512" s="5"/>
      <c r="CK512" s="5"/>
      <c r="CL512" s="5"/>
      <c r="CM512" s="5"/>
      <c r="CN512" s="5"/>
      <c r="CO512" s="5"/>
      <c r="CP512" s="5" t="s">
        <v>143</v>
      </c>
      <c r="CQ512" s="5"/>
      <c r="CR512" s="5" t="s">
        <v>125</v>
      </c>
    </row>
    <row r="513" spans="1:96" ht="47.15" customHeight="1">
      <c r="A513" s="503">
        <v>2500736166</v>
      </c>
      <c r="B513" s="528" t="s">
        <v>2948</v>
      </c>
      <c r="C513" s="529" t="s">
        <v>153</v>
      </c>
      <c r="D513" s="557">
        <v>45910</v>
      </c>
      <c r="E513" s="529" t="s">
        <v>100</v>
      </c>
      <c r="F513" s="529" t="s">
        <v>122</v>
      </c>
      <c r="G513" s="531" t="s">
        <v>2949</v>
      </c>
      <c r="H513" s="1140"/>
      <c r="I513" s="1140"/>
      <c r="J513" s="531" t="s">
        <v>118</v>
      </c>
      <c r="K513" s="528" t="s">
        <v>579</v>
      </c>
      <c r="L513" s="503" t="s">
        <v>104</v>
      </c>
      <c r="M513" s="532">
        <v>45913</v>
      </c>
      <c r="N513" s="503" t="s">
        <v>138</v>
      </c>
      <c r="O513" s="528" t="s">
        <v>2950</v>
      </c>
      <c r="P513" s="529" t="s">
        <v>121</v>
      </c>
      <c r="Q513" s="529" t="s">
        <v>375</v>
      </c>
      <c r="R513" s="529" t="s">
        <v>123</v>
      </c>
      <c r="S513" s="503" t="str">
        <f t="shared" si="68"/>
        <v xml:space="preserve">NAO PRECISA </v>
      </c>
      <c r="T513" s="530">
        <v>46085</v>
      </c>
      <c r="U513" s="533">
        <f t="shared" si="65"/>
        <v>0.44791666666666669</v>
      </c>
      <c r="V513" s="529"/>
      <c r="W513" s="529"/>
      <c r="X513" s="529"/>
      <c r="Y513" s="529"/>
      <c r="Z513" s="1164" t="s">
        <v>2951</v>
      </c>
      <c r="AA513" s="529" t="s">
        <v>2952</v>
      </c>
      <c r="AB513" s="528" t="s">
        <v>2953</v>
      </c>
      <c r="AC513" s="529" t="s">
        <v>2954</v>
      </c>
      <c r="AD513" s="529" t="s">
        <v>2955</v>
      </c>
      <c r="AE513" s="529"/>
      <c r="AF513" s="529" t="s">
        <v>2956</v>
      </c>
      <c r="AG513" s="530">
        <v>46086</v>
      </c>
      <c r="AH513" s="503" t="s">
        <v>381</v>
      </c>
      <c r="AI513" s="503"/>
      <c r="AJ513" s="503"/>
      <c r="AK513" s="529"/>
      <c r="AL513" s="529"/>
      <c r="AM513" s="503"/>
      <c r="AN513" s="691"/>
      <c r="AO513" s="503" t="s">
        <v>124</v>
      </c>
      <c r="AP513" s="503"/>
      <c r="AQ513" s="503" t="s">
        <v>143</v>
      </c>
      <c r="AR513" s="503"/>
      <c r="AS513" s="503" t="s">
        <v>143</v>
      </c>
      <c r="AT513" s="503" t="s">
        <v>143</v>
      </c>
      <c r="AU513" s="503" t="s">
        <v>143</v>
      </c>
      <c r="AV513" s="503"/>
      <c r="AW513" s="503"/>
      <c r="AX513" s="503"/>
      <c r="AY513" s="503"/>
      <c r="AZ513" s="503" t="s">
        <v>143</v>
      </c>
      <c r="BA513" s="503"/>
      <c r="BB513" s="503"/>
      <c r="BC513" s="503" t="s">
        <v>143</v>
      </c>
      <c r="BD513" s="503"/>
      <c r="BE513" s="503" t="s">
        <v>143</v>
      </c>
      <c r="BF513" s="503"/>
      <c r="BG513" s="503" t="s">
        <v>143</v>
      </c>
      <c r="BH513" s="503"/>
      <c r="BI513" s="503"/>
      <c r="BJ513" s="503"/>
      <c r="BK513" s="503"/>
      <c r="BL513" s="503" t="s">
        <v>143</v>
      </c>
      <c r="BM513" s="503"/>
      <c r="BN513" s="503" t="s">
        <v>143</v>
      </c>
      <c r="BO513" s="503"/>
      <c r="BP513" s="503"/>
      <c r="BQ513" s="503"/>
      <c r="BR513" s="503" t="s">
        <v>143</v>
      </c>
      <c r="BS513" s="503"/>
      <c r="BT513" s="503"/>
      <c r="BU513" s="503" t="s">
        <v>143</v>
      </c>
      <c r="BV513" s="503"/>
      <c r="BW513" s="503"/>
      <c r="BX513" s="503"/>
      <c r="BY513" s="503"/>
      <c r="BZ513" s="503"/>
      <c r="CA513" s="503" t="s">
        <v>143</v>
      </c>
      <c r="CB513" s="503"/>
      <c r="CC513" s="503" t="s">
        <v>143</v>
      </c>
      <c r="CD513" s="503"/>
      <c r="CE513" s="503"/>
      <c r="CF513" s="503" t="s">
        <v>143</v>
      </c>
      <c r="CG513" s="529" t="s">
        <v>2957</v>
      </c>
      <c r="CH513" s="503"/>
      <c r="CI513" s="503"/>
      <c r="CJ513" s="503"/>
      <c r="CK513" s="503"/>
      <c r="CL513" s="503" t="s">
        <v>2958</v>
      </c>
      <c r="CM513" s="503"/>
      <c r="CN513" s="503"/>
      <c r="CO513" s="503"/>
      <c r="CP513" s="503"/>
      <c r="CQ513" s="503"/>
      <c r="CR513" s="503" t="s">
        <v>125</v>
      </c>
    </row>
    <row r="514" spans="1:96" ht="45" customHeight="1">
      <c r="A514" s="5">
        <v>2400706261</v>
      </c>
      <c r="B514" s="48" t="s">
        <v>2959</v>
      </c>
      <c r="C514" s="2" t="s">
        <v>2274</v>
      </c>
      <c r="D514" s="18">
        <v>45495</v>
      </c>
      <c r="E514" s="1" t="s">
        <v>100</v>
      </c>
      <c r="F514" s="1" t="s">
        <v>122</v>
      </c>
      <c r="G514" s="21" t="s">
        <v>2960</v>
      </c>
      <c r="J514" s="21" t="s">
        <v>118</v>
      </c>
      <c r="K514" s="48" t="s">
        <v>359</v>
      </c>
      <c r="L514" s="5" t="s">
        <v>104</v>
      </c>
      <c r="M514" s="47">
        <v>45533</v>
      </c>
      <c r="N514" s="5" t="s">
        <v>138</v>
      </c>
      <c r="O514" s="48" t="s">
        <v>442</v>
      </c>
      <c r="P514" s="2" t="s">
        <v>2961</v>
      </c>
      <c r="Q514" s="2" t="s">
        <v>158</v>
      </c>
      <c r="R514" s="2" t="s">
        <v>109</v>
      </c>
      <c r="S514" s="5" t="str">
        <f t="shared" si="68"/>
        <v>N/D</v>
      </c>
      <c r="T514" s="6" t="str">
        <f>_xlfn.XLOOKUP($A514,GCPJ,DATA,"N/D",0,-1)</f>
        <v>N/D</v>
      </c>
      <c r="U514" s="224" t="str">
        <f t="shared" si="65"/>
        <v>N/D</v>
      </c>
      <c r="AH514" s="5"/>
      <c r="AN514" s="5"/>
      <c r="AO514" s="5" t="s">
        <v>124</v>
      </c>
      <c r="AQ514" s="5" t="s">
        <v>143</v>
      </c>
      <c r="AS514" s="5" t="s">
        <v>143</v>
      </c>
      <c r="AT514" s="5" t="s">
        <v>143</v>
      </c>
      <c r="AZ514" s="5" t="s">
        <v>143</v>
      </c>
      <c r="BC514" s="5" t="s">
        <v>143</v>
      </c>
      <c r="BH514" s="5" t="s">
        <v>143</v>
      </c>
      <c r="BL514" s="5" t="s">
        <v>143</v>
      </c>
      <c r="BU514" s="5" t="s">
        <v>143</v>
      </c>
      <c r="CC514" s="5" t="s">
        <v>143</v>
      </c>
      <c r="CG514" s="2" t="s">
        <v>701</v>
      </c>
      <c r="CR514" s="5" t="s">
        <v>125</v>
      </c>
    </row>
    <row r="515" spans="1:96" ht="45" customHeight="1">
      <c r="A515" s="5">
        <v>2400494254</v>
      </c>
      <c r="B515" s="48" t="s">
        <v>2962</v>
      </c>
      <c r="C515" s="2" t="s">
        <v>1155</v>
      </c>
      <c r="D515" s="18">
        <v>45450</v>
      </c>
      <c r="E515" s="1" t="s">
        <v>100</v>
      </c>
      <c r="F515" s="1" t="s">
        <v>122</v>
      </c>
      <c r="G515" s="21" t="s">
        <v>2963</v>
      </c>
      <c r="J515" s="21" t="s">
        <v>284</v>
      </c>
      <c r="K515" s="48" t="s">
        <v>886</v>
      </c>
      <c r="L515" s="5" t="s">
        <v>104</v>
      </c>
      <c r="M515" s="47">
        <v>45450</v>
      </c>
      <c r="N515" s="5" t="s">
        <v>138</v>
      </c>
      <c r="O515" s="48" t="s">
        <v>2964</v>
      </c>
      <c r="P515" s="2" t="s">
        <v>14078</v>
      </c>
      <c r="Q515" s="2" t="s">
        <v>1345</v>
      </c>
      <c r="R515" s="2" t="s">
        <v>142</v>
      </c>
      <c r="S515" s="5" t="str">
        <f t="shared" si="68"/>
        <v>N/D</v>
      </c>
      <c r="T515" s="6" t="str">
        <f>_xlfn.XLOOKUP($A515,GCPJ,DATA,"N/D",0,-1)</f>
        <v>N/D</v>
      </c>
      <c r="U515" s="224" t="str">
        <f t="shared" si="65"/>
        <v>N/D</v>
      </c>
      <c r="Z515" s="1155" t="s">
        <v>2965</v>
      </c>
      <c r="AA515" s="576" t="s">
        <v>2966</v>
      </c>
      <c r="AB515" s="576"/>
      <c r="AC515" s="625"/>
      <c r="AD515" s="574" t="s">
        <v>2967</v>
      </c>
      <c r="AH515" s="5"/>
      <c r="AN515" s="5"/>
      <c r="AO515" s="5" t="s">
        <v>124</v>
      </c>
      <c r="AQ515" s="5" t="s">
        <v>143</v>
      </c>
      <c r="CA515" s="5" t="s">
        <v>143</v>
      </c>
      <c r="CC515" s="5" t="s">
        <v>143</v>
      </c>
      <c r="CR515" s="5" t="s">
        <v>125</v>
      </c>
    </row>
    <row r="516" spans="1:96" ht="126">
      <c r="A516" s="492">
        <v>2400915294</v>
      </c>
      <c r="B516" s="493" t="s">
        <v>2968</v>
      </c>
      <c r="C516" s="494" t="s">
        <v>2969</v>
      </c>
      <c r="D516" s="18">
        <v>45604</v>
      </c>
      <c r="E516" s="496" t="s">
        <v>100</v>
      </c>
      <c r="F516" s="496" t="s">
        <v>122</v>
      </c>
      <c r="G516" s="497" t="s">
        <v>2970</v>
      </c>
      <c r="J516" s="497" t="s">
        <v>162</v>
      </c>
      <c r="K516" s="493" t="s">
        <v>270</v>
      </c>
      <c r="L516" s="5" t="s">
        <v>104</v>
      </c>
      <c r="M516" s="498">
        <v>45608</v>
      </c>
      <c r="N516" s="492" t="s">
        <v>138</v>
      </c>
      <c r="O516" s="493" t="s">
        <v>2971</v>
      </c>
      <c r="P516" s="494" t="s">
        <v>2972</v>
      </c>
      <c r="Q516" s="1007" t="s">
        <v>2973</v>
      </c>
      <c r="R516" s="494" t="s">
        <v>109</v>
      </c>
      <c r="S516" s="492" t="str">
        <f t="shared" si="68"/>
        <v>N/D</v>
      </c>
      <c r="T516" s="495" t="str">
        <f>_xlfn.XLOOKUP($A516,GCPJ,DATA,"N/D",0,-1)</f>
        <v>N/D</v>
      </c>
      <c r="U516" s="499"/>
      <c r="V516" s="494"/>
      <c r="Z516" s="1156" t="s">
        <v>150</v>
      </c>
      <c r="AA516" s="2" t="s">
        <v>2974</v>
      </c>
      <c r="AB516" s="48" t="s">
        <v>2975</v>
      </c>
      <c r="AD516" s="2" t="s">
        <v>2976</v>
      </c>
      <c r="AF516" s="2" t="s">
        <v>314</v>
      </c>
      <c r="AG516" s="492"/>
      <c r="AH516" s="492"/>
      <c r="AI516" s="492"/>
      <c r="AJ516" s="492"/>
      <c r="AK516" s="494"/>
      <c r="AL516" s="494"/>
      <c r="AM516" s="492"/>
      <c r="AN516" s="492"/>
      <c r="AO516" s="492" t="s">
        <v>124</v>
      </c>
      <c r="AP516" s="492"/>
      <c r="AQ516" s="492" t="s">
        <v>143</v>
      </c>
      <c r="AR516" s="492" t="s">
        <v>124</v>
      </c>
      <c r="AS516" s="492" t="s">
        <v>143</v>
      </c>
      <c r="AT516" s="492" t="s">
        <v>143</v>
      </c>
      <c r="AU516" s="492"/>
      <c r="AV516" s="492"/>
      <c r="AW516" s="492"/>
      <c r="AX516" s="492"/>
      <c r="AY516" s="492"/>
      <c r="AZ516" s="492"/>
      <c r="BA516" s="492"/>
      <c r="BB516" s="492"/>
      <c r="BC516" s="492"/>
      <c r="BD516" s="492"/>
      <c r="BE516" s="492"/>
      <c r="BF516" s="492"/>
      <c r="BG516" s="492"/>
      <c r="BH516" s="492"/>
      <c r="BI516" s="492"/>
      <c r="BJ516" s="492"/>
      <c r="BK516" s="492"/>
      <c r="BL516" s="492" t="s">
        <v>143</v>
      </c>
      <c r="BM516" s="492"/>
      <c r="BN516" s="492"/>
      <c r="BO516" s="492"/>
      <c r="BP516" s="492"/>
      <c r="BQ516" s="492"/>
      <c r="BR516" s="492"/>
      <c r="BS516" s="492"/>
      <c r="BT516" s="492"/>
      <c r="BU516" s="492"/>
      <c r="BV516" s="492" t="s">
        <v>143</v>
      </c>
      <c r="BW516" s="492"/>
      <c r="BX516" s="492"/>
      <c r="BY516" s="492"/>
      <c r="BZ516" s="492"/>
      <c r="CA516" s="492" t="s">
        <v>143</v>
      </c>
      <c r="CB516" s="492"/>
      <c r="CC516" s="492"/>
      <c r="CD516" s="492"/>
      <c r="CE516" s="492"/>
      <c r="CF516" s="492"/>
      <c r="CG516" s="494" t="s">
        <v>2977</v>
      </c>
      <c r="CH516" s="492"/>
      <c r="CI516" s="492"/>
      <c r="CJ516" s="492"/>
      <c r="CK516" s="492"/>
      <c r="CL516" s="492"/>
      <c r="CM516" s="492"/>
      <c r="CN516" s="492"/>
      <c r="CO516" s="492"/>
      <c r="CP516" s="492"/>
      <c r="CQ516" s="492"/>
      <c r="CR516" s="492" t="s">
        <v>125</v>
      </c>
    </row>
    <row r="517" spans="1:96" s="143" customFormat="1" ht="98">
      <c r="A517" s="22">
        <v>1900146338</v>
      </c>
      <c r="B517" s="49" t="s">
        <v>2978</v>
      </c>
      <c r="C517" s="19" t="s">
        <v>2979</v>
      </c>
      <c r="D517" s="18">
        <v>43515</v>
      </c>
      <c r="E517" s="1" t="s">
        <v>1913</v>
      </c>
      <c r="F517" s="1" t="s">
        <v>2980</v>
      </c>
      <c r="G517" s="19" t="s">
        <v>2981</v>
      </c>
      <c r="H517" s="49"/>
      <c r="I517" s="49"/>
      <c r="J517" s="19" t="s">
        <v>284</v>
      </c>
      <c r="K517" s="135" t="s">
        <v>2982</v>
      </c>
      <c r="L517" s="3" t="s">
        <v>104</v>
      </c>
      <c r="M517" s="45"/>
      <c r="N517" s="1" t="s">
        <v>105</v>
      </c>
      <c r="O517" s="135" t="s">
        <v>1053</v>
      </c>
      <c r="P517" s="1" t="s">
        <v>2983</v>
      </c>
      <c r="Q517" s="1" t="s">
        <v>2984</v>
      </c>
      <c r="R517" s="3" t="s">
        <v>142</v>
      </c>
      <c r="S517" s="5" t="str">
        <f t="shared" si="68"/>
        <v>N/D</v>
      </c>
      <c r="T517" s="6" t="str">
        <f>_xlfn.XLOOKUP($A517,GCPJ,DATA,"N/D",0,-1)</f>
        <v>N/D</v>
      </c>
      <c r="U517" s="224" t="str">
        <f t="shared" ref="U517:U548" si="69">_xlfn.XLOOKUP($A517,GCPJ,HORA,"N/D",0,-1)</f>
        <v>N/D</v>
      </c>
      <c r="V517" s="2"/>
      <c r="W517" s="2"/>
      <c r="X517" s="2"/>
      <c r="Y517" s="2"/>
      <c r="Z517" s="1155"/>
      <c r="AA517" s="2"/>
      <c r="AB517" s="48"/>
      <c r="AC517" s="2"/>
      <c r="AD517" s="2"/>
      <c r="AE517" s="2"/>
      <c r="AF517" s="2"/>
      <c r="AG517" s="5"/>
      <c r="AH517" s="5"/>
      <c r="AI517" s="5"/>
      <c r="AJ517" s="5"/>
      <c r="AK517" s="2"/>
      <c r="AL517" s="2"/>
      <c r="AM517" s="5"/>
      <c r="AN517" s="5"/>
      <c r="AO517" s="5"/>
      <c r="AP517" s="5"/>
      <c r="AQ517" s="1" t="s">
        <v>124</v>
      </c>
      <c r="AR517" s="1" t="s">
        <v>124</v>
      </c>
      <c r="AS517" s="1" t="s">
        <v>124</v>
      </c>
      <c r="AT517" s="1" t="s">
        <v>124</v>
      </c>
      <c r="AU517" s="1"/>
      <c r="AV517" s="1"/>
      <c r="AW517" s="1"/>
      <c r="AX517" s="1"/>
      <c r="AY517" s="2"/>
      <c r="AZ517" s="2"/>
      <c r="BA517" s="1"/>
      <c r="BB517" s="1"/>
      <c r="BC517" s="1"/>
      <c r="BD517" s="1"/>
      <c r="BE517" s="1"/>
      <c r="BF517" s="1"/>
      <c r="BG517" s="1"/>
      <c r="BH517" s="1"/>
      <c r="BI517" s="1"/>
      <c r="BJ517" s="1"/>
      <c r="BK517" s="1"/>
      <c r="BL517" s="2"/>
      <c r="BM517" s="2"/>
      <c r="BN517" s="2"/>
      <c r="BO517" s="2"/>
      <c r="BP517" s="2"/>
      <c r="BQ517" s="2"/>
      <c r="BR517" s="2"/>
      <c r="BS517" s="2"/>
      <c r="BT517" s="2"/>
      <c r="BU517" s="1"/>
      <c r="BV517" s="2"/>
      <c r="BW517" s="2"/>
      <c r="BX517" s="2"/>
      <c r="BY517" s="2"/>
      <c r="BZ517" s="2"/>
      <c r="CA517" s="2"/>
      <c r="CB517" s="2"/>
      <c r="CC517" s="2"/>
      <c r="CD517" s="2"/>
      <c r="CE517" s="2"/>
      <c r="CF517" s="2"/>
      <c r="CG517" s="2"/>
      <c r="CH517" s="2"/>
      <c r="CI517" s="2"/>
      <c r="CJ517" s="2"/>
      <c r="CK517" s="2"/>
      <c r="CL517" s="2"/>
      <c r="CM517" s="2"/>
      <c r="CN517" s="2"/>
      <c r="CO517" s="2"/>
      <c r="CP517" s="2"/>
      <c r="CQ517" s="2"/>
      <c r="CR517" s="5" t="s">
        <v>113</v>
      </c>
    </row>
    <row r="518" spans="1:96" ht="67.400000000000006" customHeight="1">
      <c r="A518" s="22">
        <v>2000697929</v>
      </c>
      <c r="B518" s="49" t="s">
        <v>2985</v>
      </c>
      <c r="C518" s="20" t="s">
        <v>115</v>
      </c>
      <c r="D518" s="18">
        <v>44128</v>
      </c>
      <c r="E518" s="1" t="s">
        <v>116</v>
      </c>
      <c r="F518" s="1" t="s">
        <v>507</v>
      </c>
      <c r="G518" s="19" t="s">
        <v>2986</v>
      </c>
      <c r="H518" s="49"/>
      <c r="I518" s="49"/>
      <c r="J518" s="19" t="s">
        <v>215</v>
      </c>
      <c r="K518" s="135" t="s">
        <v>119</v>
      </c>
      <c r="L518" s="3" t="s">
        <v>104</v>
      </c>
      <c r="M518" s="45"/>
      <c r="N518" s="1" t="s">
        <v>105</v>
      </c>
      <c r="O518" s="48" t="s">
        <v>509</v>
      </c>
      <c r="P518" s="1" t="s">
        <v>2987</v>
      </c>
      <c r="Q518" s="1" t="s">
        <v>195</v>
      </c>
      <c r="R518" s="3" t="s">
        <v>142</v>
      </c>
      <c r="S518" s="5" t="str">
        <f t="shared" si="68"/>
        <v>N/D</v>
      </c>
      <c r="T518" s="6" t="str">
        <f>_xlfn.XLOOKUP($A518,GCPJ,DATA,"N/D",0,-1)</f>
        <v>N/D</v>
      </c>
      <c r="U518" s="224" t="str">
        <f t="shared" si="69"/>
        <v>N/D</v>
      </c>
      <c r="Z518" s="1293"/>
      <c r="AH518" s="5"/>
      <c r="AN518" s="5"/>
      <c r="AQ518" s="1"/>
      <c r="AR518" s="1"/>
      <c r="AS518" s="1"/>
      <c r="AT518" s="1"/>
      <c r="AU518" s="1"/>
      <c r="AV518" s="1"/>
      <c r="AW518" s="1"/>
      <c r="AX518" s="1"/>
      <c r="AY518" s="2"/>
      <c r="AZ518" s="2"/>
      <c r="BA518" s="1"/>
      <c r="BB518" s="1"/>
      <c r="BC518" s="1"/>
      <c r="BD518" s="1"/>
      <c r="BE518" s="1"/>
      <c r="BF518" s="1"/>
      <c r="BG518" s="1"/>
      <c r="BH518" s="1"/>
      <c r="BI518" s="1"/>
      <c r="BJ518" s="1"/>
      <c r="BK518" s="1"/>
      <c r="BL518" s="2"/>
      <c r="BM518" s="2"/>
      <c r="BN518" s="2"/>
      <c r="BO518" s="2"/>
      <c r="BP518" s="2"/>
      <c r="BQ518" s="2"/>
      <c r="BR518" s="2"/>
      <c r="BS518" s="2"/>
      <c r="BT518" s="2"/>
      <c r="BU518" s="1"/>
      <c r="BV518" s="2"/>
      <c r="BW518" s="2"/>
      <c r="BX518" s="2"/>
      <c r="BY518" s="2"/>
      <c r="BZ518" s="2"/>
      <c r="CA518" s="2"/>
      <c r="CB518" s="2"/>
      <c r="CC518" s="2"/>
      <c r="CD518" s="2"/>
      <c r="CE518" s="2"/>
      <c r="CF518" s="2"/>
      <c r="CH518" s="2"/>
      <c r="CI518" s="2"/>
      <c r="CJ518" s="2"/>
      <c r="CK518" s="2"/>
      <c r="CL518" s="2"/>
      <c r="CM518" s="2"/>
      <c r="CN518" s="2"/>
      <c r="CO518" s="2"/>
      <c r="CP518" s="2"/>
      <c r="CQ518" s="2"/>
      <c r="CR518" s="5" t="s">
        <v>113</v>
      </c>
    </row>
    <row r="519" spans="1:96" s="503" customFormat="1" ht="79.400000000000006" customHeight="1">
      <c r="A519" s="492">
        <v>2500702328</v>
      </c>
      <c r="B519" s="493" t="s">
        <v>2988</v>
      </c>
      <c r="C519" s="494" t="s">
        <v>1203</v>
      </c>
      <c r="D519" s="553">
        <v>45905</v>
      </c>
      <c r="E519" s="496" t="s">
        <v>100</v>
      </c>
      <c r="F519" s="496" t="s">
        <v>122</v>
      </c>
      <c r="G519" s="497" t="s">
        <v>2989</v>
      </c>
      <c r="H519" s="1139"/>
      <c r="I519" s="1139"/>
      <c r="J519" s="497" t="s">
        <v>118</v>
      </c>
      <c r="K519" s="493" t="s">
        <v>1861</v>
      </c>
      <c r="L519" s="492" t="s">
        <v>104</v>
      </c>
      <c r="M519" s="498">
        <v>45908</v>
      </c>
      <c r="N519" s="492" t="s">
        <v>138</v>
      </c>
      <c r="O519" s="493" t="s">
        <v>172</v>
      </c>
      <c r="P519" s="494" t="s">
        <v>121</v>
      </c>
      <c r="Q519" s="494" t="s">
        <v>122</v>
      </c>
      <c r="R519" s="494" t="s">
        <v>123</v>
      </c>
      <c r="S519" s="492" t="str">
        <f t="shared" si="68"/>
        <v>N</v>
      </c>
      <c r="T519" s="495">
        <v>46139</v>
      </c>
      <c r="U519" s="499">
        <f t="shared" si="69"/>
        <v>0.37847222222222221</v>
      </c>
      <c r="V519" s="494"/>
      <c r="W519" s="494"/>
      <c r="X519" s="494"/>
      <c r="Y519" s="494"/>
      <c r="Z519" s="1291" t="s">
        <v>150</v>
      </c>
      <c r="AA519" s="494"/>
      <c r="AB519" s="493"/>
      <c r="AC519" s="494"/>
      <c r="AD519" s="494"/>
      <c r="AE519" s="494"/>
      <c r="AF519" s="494"/>
      <c r="AG519" s="492"/>
      <c r="AH519" s="778"/>
      <c r="AI519" s="492"/>
      <c r="AJ519" s="492"/>
      <c r="AK519" s="494"/>
      <c r="AL519" s="494"/>
      <c r="AM519" s="492"/>
      <c r="AN519" s="694"/>
      <c r="AO519" s="492" t="s">
        <v>124</v>
      </c>
      <c r="AP519" s="492"/>
      <c r="AQ519" s="492" t="s">
        <v>143</v>
      </c>
      <c r="AR519" s="492"/>
      <c r="AS519" s="492" t="s">
        <v>143</v>
      </c>
      <c r="AT519" s="492" t="s">
        <v>143</v>
      </c>
      <c r="AU519" s="492"/>
      <c r="AV519" s="492"/>
      <c r="AW519" s="492"/>
      <c r="AX519" s="492"/>
      <c r="AY519" s="492"/>
      <c r="AZ519" s="492"/>
      <c r="BA519" s="492"/>
      <c r="BB519" s="492"/>
      <c r="BC519" s="492"/>
      <c r="BD519" s="492"/>
      <c r="BE519" s="492"/>
      <c r="BF519" s="492"/>
      <c r="BG519" s="492"/>
      <c r="BH519" s="492"/>
      <c r="BI519" s="492"/>
      <c r="BJ519" s="492"/>
      <c r="BK519" s="492"/>
      <c r="BL519" s="492"/>
      <c r="BM519" s="492"/>
      <c r="BN519" s="492"/>
      <c r="BO519" s="492"/>
      <c r="BP519" s="492"/>
      <c r="BQ519" s="492"/>
      <c r="BR519" s="492"/>
      <c r="BS519" s="492"/>
      <c r="BT519" s="492"/>
      <c r="BU519" s="492" t="s">
        <v>417</v>
      </c>
      <c r="BV519" s="492"/>
      <c r="BW519" s="492"/>
      <c r="BX519" s="492"/>
      <c r="BY519" s="492"/>
      <c r="BZ519" s="492"/>
      <c r="CA519" s="492"/>
      <c r="CB519" s="492"/>
      <c r="CC519" s="492" t="s">
        <v>143</v>
      </c>
      <c r="CD519" s="492"/>
      <c r="CE519" s="492"/>
      <c r="CF519" s="492"/>
      <c r="CG519" s="494" t="s">
        <v>2990</v>
      </c>
      <c r="CH519" s="492"/>
      <c r="CI519" s="492"/>
      <c r="CJ519" s="492"/>
      <c r="CK519" s="492"/>
      <c r="CL519" s="492"/>
      <c r="CM519" s="492"/>
      <c r="CN519" s="492"/>
      <c r="CO519" s="492"/>
      <c r="CP519" s="492"/>
      <c r="CQ519" s="492"/>
      <c r="CR519" s="492" t="s">
        <v>125</v>
      </c>
    </row>
    <row r="520" spans="1:96" ht="68.900000000000006" customHeight="1">
      <c r="A520" s="22">
        <v>2100854440</v>
      </c>
      <c r="B520" s="49" t="s">
        <v>2991</v>
      </c>
      <c r="C520" s="19" t="s">
        <v>97</v>
      </c>
      <c r="D520" s="18">
        <v>44517</v>
      </c>
      <c r="E520" s="1" t="s">
        <v>127</v>
      </c>
      <c r="F520" s="1" t="s">
        <v>182</v>
      </c>
      <c r="G520" s="19" t="s">
        <v>2992</v>
      </c>
      <c r="H520" s="49"/>
      <c r="I520" s="49"/>
      <c r="J520" s="19" t="s">
        <v>385</v>
      </c>
      <c r="K520" s="135" t="s">
        <v>103</v>
      </c>
      <c r="L520" s="3" t="s">
        <v>104</v>
      </c>
      <c r="M520" s="45"/>
      <c r="N520" s="1" t="s">
        <v>105</v>
      </c>
      <c r="O520" s="135" t="s">
        <v>475</v>
      </c>
      <c r="P520" s="1" t="s">
        <v>2993</v>
      </c>
      <c r="Q520" s="1" t="s">
        <v>202</v>
      </c>
      <c r="R520" s="3" t="s">
        <v>219</v>
      </c>
      <c r="S520" s="40" t="str">
        <f t="shared" si="68"/>
        <v>N/D</v>
      </c>
      <c r="T520" s="7" t="str">
        <f t="shared" ref="T520:T526" si="70">_xlfn.XLOOKUP($A520,GCPJ,DATA,"N/D",0,-1)</f>
        <v>N/D</v>
      </c>
      <c r="U520" s="342" t="str">
        <f t="shared" si="69"/>
        <v>N/D</v>
      </c>
      <c r="V520" s="1"/>
      <c r="W520" s="1"/>
      <c r="X520" s="1"/>
      <c r="Y520" s="1"/>
      <c r="Z520" s="1183"/>
      <c r="AA520" s="1"/>
      <c r="AB520" s="135"/>
      <c r="AC520" s="1"/>
      <c r="AD520" s="1"/>
      <c r="AE520" s="1"/>
      <c r="AF520" s="1"/>
      <c r="AG520" s="40"/>
      <c r="AH520" s="40"/>
      <c r="AI520" s="40"/>
      <c r="AJ520" s="40"/>
      <c r="AK520" s="15"/>
      <c r="AL520" s="1"/>
      <c r="AM520" s="40"/>
      <c r="AN520" s="7"/>
      <c r="AO520" s="40"/>
      <c r="AP520" s="40"/>
      <c r="AQ520" s="1"/>
      <c r="AR520" s="1"/>
      <c r="AS520" s="1"/>
      <c r="AT520" s="1"/>
      <c r="AU520" s="1"/>
      <c r="AV520" s="1"/>
      <c r="AW520" s="1"/>
      <c r="AX520" s="1"/>
      <c r="AY520" s="1"/>
      <c r="AZ520" s="1"/>
      <c r="BA520" s="1"/>
      <c r="BB520" s="1"/>
      <c r="BC520" s="1"/>
      <c r="BD520" s="1"/>
      <c r="BE520" s="1"/>
      <c r="BF520" s="1"/>
      <c r="BG520" s="1"/>
      <c r="BH520" s="1"/>
      <c r="BI520" s="1"/>
      <c r="BJ520" s="1"/>
      <c r="BK520" s="1"/>
      <c r="BL520" s="1"/>
      <c r="BM520" s="1"/>
      <c r="BN520" s="1"/>
      <c r="BO520" s="1"/>
      <c r="BP520" s="1"/>
      <c r="BQ520" s="1"/>
      <c r="BR520" s="1"/>
      <c r="BS520" s="1"/>
      <c r="BT520" s="1"/>
      <c r="BU520" s="1"/>
      <c r="BV520" s="1"/>
      <c r="BW520" s="1"/>
      <c r="BX520" s="1"/>
      <c r="BY520" s="1"/>
      <c r="BZ520" s="1"/>
      <c r="CA520" s="1"/>
      <c r="CB520" s="1"/>
      <c r="CC520" s="1"/>
      <c r="CD520" s="1"/>
      <c r="CE520" s="1"/>
      <c r="CF520" s="1"/>
      <c r="CG520" s="1"/>
      <c r="CH520" s="1"/>
      <c r="CI520" s="1"/>
      <c r="CJ520" s="1"/>
      <c r="CK520" s="1"/>
      <c r="CL520" s="1"/>
      <c r="CM520" s="1"/>
      <c r="CN520" s="1"/>
      <c r="CO520" s="1"/>
      <c r="CP520" s="1"/>
      <c r="CQ520" s="1"/>
      <c r="CR520" s="40" t="s">
        <v>125</v>
      </c>
    </row>
    <row r="521" spans="1:96" ht="126">
      <c r="A521" s="492">
        <v>2400885424</v>
      </c>
      <c r="B521" s="493" t="s">
        <v>2994</v>
      </c>
      <c r="C521" s="494" t="s">
        <v>2995</v>
      </c>
      <c r="D521" s="553">
        <v>45604</v>
      </c>
      <c r="E521" s="496" t="s">
        <v>100</v>
      </c>
      <c r="F521" s="496" t="s">
        <v>122</v>
      </c>
      <c r="G521" s="497" t="s">
        <v>2996</v>
      </c>
      <c r="J521" s="497" t="s">
        <v>118</v>
      </c>
      <c r="K521" s="493" t="s">
        <v>586</v>
      </c>
      <c r="L521" s="492" t="s">
        <v>104</v>
      </c>
      <c r="M521" s="498">
        <v>45607</v>
      </c>
      <c r="N521" s="492" t="s">
        <v>138</v>
      </c>
      <c r="O521" s="493" t="s">
        <v>1702</v>
      </c>
      <c r="P521" s="494" t="s">
        <v>121</v>
      </c>
      <c r="Q521" s="494" t="s">
        <v>122</v>
      </c>
      <c r="R521" s="494" t="s">
        <v>123</v>
      </c>
      <c r="S521" s="492" t="str">
        <f t="shared" si="68"/>
        <v xml:space="preserve">BAIXADO </v>
      </c>
      <c r="T521" s="495" t="str">
        <f t="shared" si="70"/>
        <v>BANCO BRADESCO S.A.</v>
      </c>
      <c r="U521" s="499">
        <f t="shared" si="69"/>
        <v>0.60416666666666663</v>
      </c>
      <c r="V521" s="494"/>
      <c r="Z521" s="1188" t="s">
        <v>2997</v>
      </c>
      <c r="AA521" s="494" t="s">
        <v>963</v>
      </c>
      <c r="AB521" s="493" t="s">
        <v>2998</v>
      </c>
      <c r="AC521" s="494"/>
      <c r="AD521" s="494"/>
      <c r="AE521" s="494"/>
      <c r="AF521" s="494" t="s">
        <v>314</v>
      </c>
      <c r="AG521" s="492"/>
      <c r="AH521" s="492"/>
      <c r="AI521" s="492"/>
      <c r="AJ521" s="492"/>
      <c r="AK521" s="494"/>
      <c r="AL521" s="494"/>
      <c r="AM521" s="492"/>
      <c r="AN521" s="492"/>
      <c r="AO521" s="492" t="s">
        <v>124</v>
      </c>
      <c r="AP521" s="492"/>
      <c r="AQ521" s="492" t="s">
        <v>143</v>
      </c>
      <c r="AR521" s="492" t="s">
        <v>143</v>
      </c>
      <c r="AS521" s="492"/>
      <c r="AT521" s="492"/>
      <c r="AU521" s="492"/>
      <c r="AV521" s="492"/>
      <c r="AW521" s="492" t="s">
        <v>143</v>
      </c>
      <c r="AX521" s="492"/>
      <c r="AY521" s="492"/>
      <c r="AZ521" s="492"/>
      <c r="BA521" s="492"/>
      <c r="BB521" s="492" t="s">
        <v>143</v>
      </c>
      <c r="BC521" s="492"/>
      <c r="BD521" s="492"/>
      <c r="BE521" s="492"/>
      <c r="BF521" s="492"/>
      <c r="BG521" s="492"/>
      <c r="BH521" s="492" t="s">
        <v>143</v>
      </c>
      <c r="BI521" s="492"/>
      <c r="BJ521" s="492"/>
      <c r="BK521" s="492"/>
      <c r="BL521" s="492" t="s">
        <v>143</v>
      </c>
      <c r="BM521" s="492"/>
      <c r="BN521" s="492"/>
      <c r="BO521" s="492"/>
      <c r="BP521" s="492"/>
      <c r="BQ521" s="492"/>
      <c r="BR521" s="492"/>
      <c r="BS521" s="492"/>
      <c r="BT521" s="492"/>
      <c r="BU521" s="492" t="s">
        <v>143</v>
      </c>
      <c r="BV521" s="492"/>
      <c r="BW521" s="492"/>
      <c r="BX521" s="492"/>
      <c r="BY521" s="492"/>
      <c r="BZ521" s="492"/>
      <c r="CA521" s="492" t="s">
        <v>143</v>
      </c>
      <c r="CB521" s="492"/>
      <c r="CC521" s="492"/>
      <c r="CD521" s="492"/>
      <c r="CE521" s="492"/>
      <c r="CF521" s="492"/>
      <c r="CG521" s="494" t="s">
        <v>575</v>
      </c>
      <c r="CH521" s="492"/>
      <c r="CI521" s="492"/>
      <c r="CJ521" s="492"/>
      <c r="CK521" s="492"/>
      <c r="CL521" s="492"/>
      <c r="CM521" s="492"/>
      <c r="CN521" s="492"/>
      <c r="CO521" s="492"/>
      <c r="CP521" s="492"/>
      <c r="CQ521" s="492"/>
      <c r="CR521" s="492" t="s">
        <v>125</v>
      </c>
    </row>
    <row r="522" spans="1:96" s="435" customFormat="1" ht="60" customHeight="1">
      <c r="A522" s="22">
        <v>2200354016</v>
      </c>
      <c r="B522" s="49" t="s">
        <v>2999</v>
      </c>
      <c r="C522" s="20" t="s">
        <v>115</v>
      </c>
      <c r="D522" s="18">
        <v>44670</v>
      </c>
      <c r="E522" s="1" t="s">
        <v>116</v>
      </c>
      <c r="F522" s="1" t="s">
        <v>100</v>
      </c>
      <c r="G522" s="19" t="s">
        <v>3000</v>
      </c>
      <c r="H522" s="49"/>
      <c r="I522" s="49"/>
      <c r="J522" s="19" t="s">
        <v>284</v>
      </c>
      <c r="K522" s="135" t="s">
        <v>429</v>
      </c>
      <c r="L522" s="3" t="s">
        <v>104</v>
      </c>
      <c r="M522" s="45"/>
      <c r="N522" s="1" t="s">
        <v>105</v>
      </c>
      <c r="O522" s="48" t="s">
        <v>3001</v>
      </c>
      <c r="P522" s="1" t="s">
        <v>3002</v>
      </c>
      <c r="Q522" s="1" t="s">
        <v>158</v>
      </c>
      <c r="R522" s="1" t="s">
        <v>109</v>
      </c>
      <c r="S522" s="5" t="str">
        <f t="shared" si="68"/>
        <v>N/D</v>
      </c>
      <c r="T522" s="6" t="str">
        <f t="shared" si="70"/>
        <v>N/D</v>
      </c>
      <c r="U522" s="224" t="str">
        <f t="shared" si="69"/>
        <v>N/D</v>
      </c>
      <c r="V522" s="2"/>
      <c r="W522" s="2"/>
      <c r="X522" s="2"/>
      <c r="Y522" s="2"/>
      <c r="Z522" s="1155"/>
      <c r="AA522" s="2"/>
      <c r="AB522" s="48"/>
      <c r="AC522" s="2"/>
      <c r="AD522" s="2"/>
      <c r="AE522" s="2"/>
      <c r="AF522" s="2"/>
      <c r="AG522" s="5"/>
      <c r="AH522" s="5"/>
      <c r="AI522" s="5"/>
      <c r="AJ522" s="5"/>
      <c r="AK522" s="2"/>
      <c r="AL522" s="2"/>
      <c r="AM522" s="5"/>
      <c r="AN522" s="5"/>
      <c r="AO522" s="5"/>
      <c r="AP522" s="5"/>
      <c r="AQ522" s="1"/>
      <c r="AR522" s="1"/>
      <c r="AS522" s="1"/>
      <c r="AT522" s="1"/>
      <c r="AU522" s="1"/>
      <c r="AV522" s="1"/>
      <c r="AW522" s="1"/>
      <c r="AX522" s="1"/>
      <c r="AY522" s="2"/>
      <c r="AZ522" s="2"/>
      <c r="BA522" s="1"/>
      <c r="BB522" s="1"/>
      <c r="BC522" s="1"/>
      <c r="BD522" s="1"/>
      <c r="BE522" s="1"/>
      <c r="BF522" s="1"/>
      <c r="BG522" s="1"/>
      <c r="BH522" s="1"/>
      <c r="BI522" s="1"/>
      <c r="BJ522" s="1"/>
      <c r="BK522" s="1"/>
      <c r="BL522" s="2"/>
      <c r="BM522" s="2"/>
      <c r="BN522" s="2"/>
      <c r="BO522" s="2"/>
      <c r="BP522" s="2"/>
      <c r="BQ522" s="2"/>
      <c r="BR522" s="2"/>
      <c r="BS522" s="2"/>
      <c r="BT522" s="2"/>
      <c r="BU522" s="1"/>
      <c r="BV522" s="2"/>
      <c r="BW522" s="2"/>
      <c r="BX522" s="2"/>
      <c r="BY522" s="2"/>
      <c r="BZ522" s="2"/>
      <c r="CA522" s="2"/>
      <c r="CB522" s="2"/>
      <c r="CC522" s="2"/>
      <c r="CD522" s="2"/>
      <c r="CE522" s="2"/>
      <c r="CF522" s="2"/>
      <c r="CG522" s="2"/>
      <c r="CH522" s="2"/>
      <c r="CI522" s="2"/>
      <c r="CJ522" s="2"/>
      <c r="CK522" s="2"/>
      <c r="CL522" s="2"/>
      <c r="CM522" s="2"/>
      <c r="CN522" s="2"/>
      <c r="CO522" s="2"/>
      <c r="CP522" s="2"/>
      <c r="CQ522" s="2"/>
      <c r="CR522" s="5" t="s">
        <v>113</v>
      </c>
    </row>
    <row r="523" spans="1:96" s="288" customFormat="1" ht="60" customHeight="1">
      <c r="A523" s="5">
        <v>2400146795</v>
      </c>
      <c r="B523" s="48" t="s">
        <v>3003</v>
      </c>
      <c r="C523" s="2" t="s">
        <v>97</v>
      </c>
      <c r="D523" s="18">
        <v>45338</v>
      </c>
      <c r="E523" s="1" t="s">
        <v>197</v>
      </c>
      <c r="F523" s="1" t="s">
        <v>100</v>
      </c>
      <c r="G523" s="19" t="s">
        <v>3004</v>
      </c>
      <c r="H523" s="242"/>
      <c r="I523" s="242"/>
      <c r="J523" s="21" t="s">
        <v>118</v>
      </c>
      <c r="K523" s="48" t="s">
        <v>308</v>
      </c>
      <c r="L523" s="5" t="s">
        <v>104</v>
      </c>
      <c r="M523" s="47">
        <v>45355</v>
      </c>
      <c r="N523" s="1" t="s">
        <v>105</v>
      </c>
      <c r="O523" s="48" t="s">
        <v>3005</v>
      </c>
      <c r="P523" s="2" t="s">
        <v>14085</v>
      </c>
      <c r="Q523" s="2" t="s">
        <v>202</v>
      </c>
      <c r="R523" s="2" t="s">
        <v>109</v>
      </c>
      <c r="S523" s="5" t="str">
        <f t="shared" si="68"/>
        <v>N/D</v>
      </c>
      <c r="T523" s="6" t="str">
        <f t="shared" si="70"/>
        <v>N/D</v>
      </c>
      <c r="U523" s="224" t="str">
        <f t="shared" si="69"/>
        <v>N/D</v>
      </c>
      <c r="V523" s="2"/>
      <c r="W523" s="2"/>
      <c r="X523" s="2"/>
      <c r="Y523" s="2"/>
      <c r="Z523" s="1155"/>
      <c r="AA523" s="2"/>
      <c r="AB523" s="48"/>
      <c r="AC523" s="2"/>
      <c r="AD523" s="2"/>
      <c r="AE523" s="2"/>
      <c r="AF523" s="2"/>
      <c r="AG523" s="5"/>
      <c r="AH523" s="5"/>
      <c r="AI523" s="5"/>
      <c r="AJ523" s="5"/>
      <c r="AK523" s="2"/>
      <c r="AL523" s="2"/>
      <c r="AM523" s="5"/>
      <c r="AN523" s="5"/>
      <c r="AO523" s="5" t="s">
        <v>124</v>
      </c>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2"/>
      <c r="CH523" s="5"/>
      <c r="CI523" s="5"/>
      <c r="CJ523" s="5"/>
      <c r="CK523" s="5"/>
      <c r="CL523" s="5"/>
      <c r="CM523" s="5"/>
      <c r="CN523" s="5"/>
      <c r="CO523" s="5"/>
      <c r="CP523" s="5"/>
      <c r="CQ523" s="5"/>
      <c r="CR523" s="5" t="s">
        <v>125</v>
      </c>
    </row>
    <row r="524" spans="1:96" s="503" customFormat="1" ht="76.400000000000006" customHeight="1">
      <c r="A524" s="492">
        <v>2400804599</v>
      </c>
      <c r="B524" s="493" t="s">
        <v>3006</v>
      </c>
      <c r="C524" s="494" t="s">
        <v>2783</v>
      </c>
      <c r="D524" s="553">
        <v>45561</v>
      </c>
      <c r="E524" s="496" t="s">
        <v>182</v>
      </c>
      <c r="F524" s="494" t="s">
        <v>122</v>
      </c>
      <c r="G524" s="497" t="s">
        <v>3007</v>
      </c>
      <c r="H524" s="1139"/>
      <c r="I524" s="1139" t="s">
        <v>3008</v>
      </c>
      <c r="J524" s="497" t="s">
        <v>118</v>
      </c>
      <c r="K524" s="493" t="s">
        <v>3009</v>
      </c>
      <c r="L524" s="492" t="s">
        <v>104</v>
      </c>
      <c r="M524" s="498">
        <v>45566</v>
      </c>
      <c r="N524" s="492" t="s">
        <v>138</v>
      </c>
      <c r="O524" s="493" t="s">
        <v>3010</v>
      </c>
      <c r="P524" s="494" t="s">
        <v>3011</v>
      </c>
      <c r="Q524" s="1" t="s">
        <v>158</v>
      </c>
      <c r="R524" s="494" t="s">
        <v>109</v>
      </c>
      <c r="S524" s="492" t="str">
        <f t="shared" si="68"/>
        <v>N/D</v>
      </c>
      <c r="T524" s="495" t="str">
        <f t="shared" si="70"/>
        <v>N/D</v>
      </c>
      <c r="U524" s="499" t="str">
        <f t="shared" si="69"/>
        <v>N/D</v>
      </c>
      <c r="V524" s="494"/>
      <c r="W524" s="494"/>
      <c r="X524" s="494"/>
      <c r="Y524" s="494"/>
      <c r="Z524" s="1154"/>
      <c r="AA524" s="494"/>
      <c r="AB524" s="493"/>
      <c r="AC524" s="494"/>
      <c r="AD524" s="494"/>
      <c r="AE524" s="494"/>
      <c r="AF524" s="494"/>
      <c r="AG524" s="492"/>
      <c r="AH524" s="492"/>
      <c r="AI524" s="492"/>
      <c r="AJ524" s="492"/>
      <c r="AK524" s="494"/>
      <c r="AL524" s="494"/>
      <c r="AM524" s="492"/>
      <c r="AN524" s="492"/>
      <c r="AO524" s="492" t="s">
        <v>124</v>
      </c>
      <c r="AP524" s="492"/>
      <c r="AQ524" s="492" t="s">
        <v>1019</v>
      </c>
      <c r="AR524" s="492"/>
      <c r="AS524" s="492"/>
      <c r="AT524" s="492"/>
      <c r="AU524" s="492"/>
      <c r="AV524" s="492"/>
      <c r="AW524" s="492"/>
      <c r="AX524" s="492"/>
      <c r="AY524" s="492"/>
      <c r="AZ524" s="492"/>
      <c r="BA524" s="492"/>
      <c r="BB524" s="492"/>
      <c r="BC524" s="492"/>
      <c r="BD524" s="492"/>
      <c r="BE524" s="492"/>
      <c r="BF524" s="492"/>
      <c r="BG524" s="492"/>
      <c r="BH524" s="492"/>
      <c r="BI524" s="492"/>
      <c r="BJ524" s="492"/>
      <c r="BK524" s="492"/>
      <c r="BL524" s="492" t="s">
        <v>143</v>
      </c>
      <c r="BM524" s="492"/>
      <c r="BN524" s="492"/>
      <c r="BO524" s="492"/>
      <c r="BP524" s="492"/>
      <c r="BQ524" s="492"/>
      <c r="BR524" s="492"/>
      <c r="BS524" s="492" t="s">
        <v>143</v>
      </c>
      <c r="BT524" s="492"/>
      <c r="BU524" s="492"/>
      <c r="BV524" s="492" t="s">
        <v>143</v>
      </c>
      <c r="BW524" s="492" t="s">
        <v>143</v>
      </c>
      <c r="BX524" s="492" t="s">
        <v>143</v>
      </c>
      <c r="BY524" s="492"/>
      <c r="BZ524" s="492"/>
      <c r="CA524" s="492"/>
      <c r="CB524" s="492"/>
      <c r="CC524" s="492"/>
      <c r="CD524" s="492"/>
      <c r="CE524" s="492"/>
      <c r="CF524" s="492"/>
      <c r="CG524" s="494" t="s">
        <v>3012</v>
      </c>
      <c r="CH524" s="492"/>
      <c r="CI524" s="492"/>
      <c r="CJ524" s="492"/>
      <c r="CK524" s="492"/>
      <c r="CL524" s="492"/>
      <c r="CM524" s="492"/>
      <c r="CN524" s="492"/>
      <c r="CO524" s="492"/>
      <c r="CP524" s="492"/>
      <c r="CQ524" s="492"/>
      <c r="CR524" s="492" t="s">
        <v>125</v>
      </c>
    </row>
    <row r="525" spans="1:96" s="503" customFormat="1" ht="60.65" customHeight="1">
      <c r="A525" s="280">
        <v>2200360259</v>
      </c>
      <c r="B525" s="281" t="s">
        <v>3013</v>
      </c>
      <c r="C525" s="282" t="s">
        <v>97</v>
      </c>
      <c r="D525" s="283">
        <v>44550</v>
      </c>
      <c r="E525" s="284" t="s">
        <v>127</v>
      </c>
      <c r="F525" s="284" t="s">
        <v>3014</v>
      </c>
      <c r="G525" s="282" t="s">
        <v>3015</v>
      </c>
      <c r="H525" s="281"/>
      <c r="I525" s="281"/>
      <c r="J525" s="282" t="s">
        <v>284</v>
      </c>
      <c r="K525" s="285" t="s">
        <v>119</v>
      </c>
      <c r="L525" s="286" t="s">
        <v>104</v>
      </c>
      <c r="M525" s="287"/>
      <c r="N525" s="284" t="s">
        <v>105</v>
      </c>
      <c r="O525" s="285" t="s">
        <v>3016</v>
      </c>
      <c r="P525" s="284" t="s">
        <v>3017</v>
      </c>
      <c r="Q525" s="284" t="s">
        <v>202</v>
      </c>
      <c r="R525" s="286" t="s">
        <v>123</v>
      </c>
      <c r="S525" s="288" t="str">
        <f t="shared" si="68"/>
        <v>N/D</v>
      </c>
      <c r="T525" s="289" t="str">
        <f t="shared" si="70"/>
        <v>N/D</v>
      </c>
      <c r="U525" s="290" t="str">
        <f t="shared" si="69"/>
        <v>N/D</v>
      </c>
      <c r="V525" s="284"/>
      <c r="W525" s="284"/>
      <c r="X525" s="284"/>
      <c r="Y525" s="284"/>
      <c r="Z525" s="1178"/>
      <c r="AA525" s="284"/>
      <c r="AB525" s="285"/>
      <c r="AC525" s="284"/>
      <c r="AD525" s="284"/>
      <c r="AE525" s="284"/>
      <c r="AF525" s="284"/>
      <c r="AG525" s="288"/>
      <c r="AH525" s="288"/>
      <c r="AI525" s="288"/>
      <c r="AJ525" s="288"/>
      <c r="AK525" s="283">
        <v>38786</v>
      </c>
      <c r="AL525" s="284"/>
      <c r="AM525" s="288"/>
      <c r="AN525" s="288" t="s">
        <v>431</v>
      </c>
      <c r="AO525" s="288"/>
      <c r="AP525" s="288"/>
      <c r="AQ525" s="284" t="s">
        <v>124</v>
      </c>
      <c r="AR525" s="284"/>
      <c r="AS525" s="284" t="s">
        <v>124</v>
      </c>
      <c r="AT525" s="284"/>
      <c r="AU525" s="284"/>
      <c r="AV525" s="284"/>
      <c r="AW525" s="284"/>
      <c r="AX525" s="284"/>
      <c r="AY525" s="284"/>
      <c r="AZ525" s="284"/>
      <c r="BA525" s="284"/>
      <c r="BB525" s="284"/>
      <c r="BC525" s="284"/>
      <c r="BD525" s="284"/>
      <c r="BE525" s="284"/>
      <c r="BF525" s="284"/>
      <c r="BG525" s="284" t="s">
        <v>124</v>
      </c>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t="s">
        <v>124</v>
      </c>
      <c r="CN525" s="284"/>
      <c r="CO525" s="284"/>
      <c r="CP525" s="284"/>
      <c r="CQ525" s="284"/>
      <c r="CR525" s="288" t="s">
        <v>113</v>
      </c>
    </row>
    <row r="526" spans="1:96" ht="45" customHeight="1">
      <c r="A526" s="5">
        <v>2400054032</v>
      </c>
      <c r="B526" s="48" t="s">
        <v>3018</v>
      </c>
      <c r="C526" s="2" t="s">
        <v>97</v>
      </c>
      <c r="D526" s="18">
        <v>45280</v>
      </c>
      <c r="E526" s="1" t="s">
        <v>197</v>
      </c>
      <c r="F526" s="1" t="s">
        <v>100</v>
      </c>
      <c r="G526" s="21" t="s">
        <v>3019</v>
      </c>
      <c r="J526" s="21" t="s">
        <v>258</v>
      </c>
      <c r="K526" s="48" t="s">
        <v>447</v>
      </c>
      <c r="L526" s="5" t="s">
        <v>104</v>
      </c>
      <c r="M526" s="47">
        <v>45315</v>
      </c>
      <c r="N526" s="5" t="s">
        <v>105</v>
      </c>
      <c r="O526" s="48" t="s">
        <v>3020</v>
      </c>
      <c r="P526" s="2" t="s">
        <v>3021</v>
      </c>
      <c r="Q526" s="1" t="s">
        <v>202</v>
      </c>
      <c r="R526" s="2" t="s">
        <v>142</v>
      </c>
      <c r="S526" s="5" t="str">
        <f t="shared" si="68"/>
        <v>N/D</v>
      </c>
      <c r="T526" s="6" t="str">
        <f t="shared" si="70"/>
        <v>N/D</v>
      </c>
      <c r="U526" s="224" t="str">
        <f t="shared" si="69"/>
        <v>N/D</v>
      </c>
      <c r="AH526" s="5"/>
      <c r="AN526" s="5"/>
      <c r="AO526" s="5" t="s">
        <v>124</v>
      </c>
      <c r="CR526" s="5" t="s">
        <v>125</v>
      </c>
    </row>
    <row r="527" spans="1:96" s="492" customFormat="1" ht="112.25" customHeight="1">
      <c r="A527" s="492">
        <v>2500836630</v>
      </c>
      <c r="B527" s="493" t="s">
        <v>3022</v>
      </c>
      <c r="C527" s="494" t="s">
        <v>97</v>
      </c>
      <c r="D527" s="553">
        <v>45936</v>
      </c>
      <c r="E527" s="496" t="s">
        <v>721</v>
      </c>
      <c r="F527" s="494" t="s">
        <v>221</v>
      </c>
      <c r="G527" s="497" t="s">
        <v>3023</v>
      </c>
      <c r="H527" s="1139"/>
      <c r="I527" s="1139"/>
      <c r="J527" s="497" t="s">
        <v>118</v>
      </c>
      <c r="K527" s="493" t="s">
        <v>706</v>
      </c>
      <c r="L527" s="492" t="s">
        <v>104</v>
      </c>
      <c r="M527" s="498">
        <v>45943</v>
      </c>
      <c r="N527" s="492" t="s">
        <v>105</v>
      </c>
      <c r="O527" s="493" t="s">
        <v>3024</v>
      </c>
      <c r="P527" s="494" t="s">
        <v>1157</v>
      </c>
      <c r="Q527" s="494" t="s">
        <v>122</v>
      </c>
      <c r="R527" s="494" t="s">
        <v>123</v>
      </c>
      <c r="S527" s="492" t="str">
        <f t="shared" si="68"/>
        <v xml:space="preserve">BAIXADA </v>
      </c>
      <c r="T527" s="495"/>
      <c r="U527" s="499">
        <f t="shared" si="69"/>
        <v>0.56944444444444442</v>
      </c>
      <c r="V527" s="494"/>
      <c r="W527" s="494"/>
      <c r="X527" s="494"/>
      <c r="Y527" s="494"/>
      <c r="Z527" s="1154"/>
      <c r="AA527" s="494"/>
      <c r="AB527" s="493"/>
      <c r="AC527" s="494"/>
      <c r="AD527" s="494"/>
      <c r="AE527" s="494"/>
      <c r="AF527" s="494"/>
      <c r="AH527" s="778"/>
      <c r="AK527" s="494"/>
      <c r="AL527" s="494"/>
      <c r="AN527" s="694"/>
      <c r="AO527" s="492" t="s">
        <v>124</v>
      </c>
      <c r="CG527" s="494"/>
      <c r="CR527" s="492" t="s">
        <v>125</v>
      </c>
    </row>
    <row r="528" spans="1:96" s="288" customFormat="1" ht="59.9" customHeight="1">
      <c r="A528" s="22">
        <v>2200111674</v>
      </c>
      <c r="B528" s="50" t="s">
        <v>3025</v>
      </c>
      <c r="C528" s="20" t="s">
        <v>115</v>
      </c>
      <c r="D528" s="18">
        <v>44609</v>
      </c>
      <c r="E528" s="1" t="s">
        <v>116</v>
      </c>
      <c r="F528" s="1" t="s">
        <v>100</v>
      </c>
      <c r="G528" s="19" t="s">
        <v>3026</v>
      </c>
      <c r="H528" s="49"/>
      <c r="I528" s="49"/>
      <c r="J528" s="19" t="s">
        <v>215</v>
      </c>
      <c r="K528" s="135" t="s">
        <v>119</v>
      </c>
      <c r="L528" s="3" t="s">
        <v>104</v>
      </c>
      <c r="M528" s="45"/>
      <c r="N528" s="1" t="s">
        <v>105</v>
      </c>
      <c r="O528" s="48" t="s">
        <v>3027</v>
      </c>
      <c r="P528" s="1" t="s">
        <v>3028</v>
      </c>
      <c r="Q528" s="1" t="s">
        <v>202</v>
      </c>
      <c r="R528" s="3" t="s">
        <v>142</v>
      </c>
      <c r="S528" s="5" t="str">
        <f t="shared" si="68"/>
        <v>N/D</v>
      </c>
      <c r="T528" s="6" t="str">
        <f>_xlfn.XLOOKUP($A528,GCPJ,DATA,"N/D",0,-1)</f>
        <v>N/D</v>
      </c>
      <c r="U528" s="224" t="str">
        <f t="shared" si="69"/>
        <v>N/D</v>
      </c>
      <c r="V528" s="2"/>
      <c r="W528" s="2"/>
      <c r="X528" s="2"/>
      <c r="Y528" s="2"/>
      <c r="Z528" s="1293"/>
      <c r="AA528" s="2"/>
      <c r="AB528" s="48"/>
      <c r="AC528" s="2"/>
      <c r="AD528" s="2"/>
      <c r="AE528" s="2"/>
      <c r="AF528" s="2"/>
      <c r="AG528" s="5"/>
      <c r="AH528" s="5"/>
      <c r="AI528" s="5"/>
      <c r="AJ528" s="5"/>
      <c r="AK528" s="2"/>
      <c r="AL528" s="2"/>
      <c r="AM528" s="5"/>
      <c r="AN528" s="5"/>
      <c r="AO528" s="5"/>
      <c r="AP528" s="5"/>
      <c r="AQ528" s="1"/>
      <c r="AR528" s="1"/>
      <c r="AS528" s="1"/>
      <c r="AT528" s="1"/>
      <c r="AU528" s="1"/>
      <c r="AV528" s="1"/>
      <c r="AW528" s="1"/>
      <c r="AX528" s="1"/>
      <c r="AY528" s="2"/>
      <c r="AZ528" s="2"/>
      <c r="BA528" s="1"/>
      <c r="BB528" s="1"/>
      <c r="BC528" s="1"/>
      <c r="BD528" s="1"/>
      <c r="BE528" s="1"/>
      <c r="BF528" s="1"/>
      <c r="BG528" s="1"/>
      <c r="BH528" s="1"/>
      <c r="BI528" s="1"/>
      <c r="BJ528" s="1"/>
      <c r="BK528" s="1"/>
      <c r="BL528" s="2"/>
      <c r="BM528" s="2"/>
      <c r="BN528" s="2"/>
      <c r="BO528" s="2"/>
      <c r="BP528" s="2"/>
      <c r="BQ528" s="2"/>
      <c r="BR528" s="2"/>
      <c r="BS528" s="2"/>
      <c r="BT528" s="2"/>
      <c r="BU528" s="1"/>
      <c r="BV528" s="2"/>
      <c r="BW528" s="2"/>
      <c r="BX528" s="2"/>
      <c r="BY528" s="2"/>
      <c r="BZ528" s="2"/>
      <c r="CA528" s="2"/>
      <c r="CB528" s="2"/>
      <c r="CC528" s="2"/>
      <c r="CD528" s="2"/>
      <c r="CE528" s="2"/>
      <c r="CF528" s="2"/>
      <c r="CG528" s="2"/>
      <c r="CH528" s="2"/>
      <c r="CI528" s="2"/>
      <c r="CJ528" s="2"/>
      <c r="CK528" s="2"/>
      <c r="CL528" s="2"/>
      <c r="CM528" s="2"/>
      <c r="CN528" s="2"/>
      <c r="CO528" s="2"/>
      <c r="CP528" s="2"/>
      <c r="CQ528" s="2"/>
      <c r="CR528" s="5" t="s">
        <v>113</v>
      </c>
    </row>
    <row r="529" spans="1:96" ht="55.25" customHeight="1">
      <c r="A529" s="492">
        <v>2500002599</v>
      </c>
      <c r="B529" s="493" t="s">
        <v>3029</v>
      </c>
      <c r="C529" s="494" t="s">
        <v>97</v>
      </c>
      <c r="D529" s="18">
        <v>45624</v>
      </c>
      <c r="E529" s="496" t="s">
        <v>197</v>
      </c>
      <c r="F529" s="496" t="s">
        <v>100</v>
      </c>
      <c r="G529" s="497" t="s">
        <v>3030</v>
      </c>
      <c r="H529" s="1139"/>
      <c r="I529" s="1139"/>
      <c r="J529" s="497" t="s">
        <v>118</v>
      </c>
      <c r="K529" s="493" t="s">
        <v>163</v>
      </c>
      <c r="L529" s="492" t="s">
        <v>104</v>
      </c>
      <c r="M529" s="498">
        <v>45659</v>
      </c>
      <c r="N529" s="492" t="s">
        <v>105</v>
      </c>
      <c r="O529" s="493" t="s">
        <v>2351</v>
      </c>
      <c r="P529" s="494" t="s">
        <v>3031</v>
      </c>
      <c r="Q529" s="494" t="s">
        <v>202</v>
      </c>
      <c r="R529" s="494" t="s">
        <v>123</v>
      </c>
      <c r="S529" s="492" t="str">
        <f t="shared" si="68"/>
        <v>N/D</v>
      </c>
      <c r="T529" s="495" t="str">
        <f>_xlfn.XLOOKUP($A529,GCPJ,DATA,"N/D",0,-1)</f>
        <v>N/D</v>
      </c>
      <c r="U529" s="499" t="str">
        <f t="shared" si="69"/>
        <v>N/D</v>
      </c>
      <c r="V529" s="494"/>
      <c r="W529" s="494"/>
      <c r="X529" s="494"/>
      <c r="Y529" s="494"/>
      <c r="Z529" s="1291"/>
      <c r="AA529" s="494"/>
      <c r="AB529" s="493"/>
      <c r="AC529" s="494"/>
      <c r="AD529" s="494"/>
      <c r="AE529" s="494"/>
      <c r="AF529" s="494"/>
      <c r="AG529" s="492"/>
      <c r="AH529" s="492"/>
      <c r="AI529" s="492"/>
      <c r="AJ529" s="492"/>
      <c r="AK529" s="494"/>
      <c r="AL529" s="494"/>
      <c r="AM529" s="492"/>
      <c r="AN529" s="492"/>
      <c r="AO529" s="492" t="s">
        <v>124</v>
      </c>
      <c r="AP529" s="492"/>
      <c r="AQ529" s="492"/>
      <c r="AR529" s="492"/>
      <c r="AS529" s="492"/>
      <c r="AT529" s="492"/>
      <c r="AU529" s="492"/>
      <c r="AV529" s="492"/>
      <c r="AW529" s="492"/>
      <c r="AX529" s="492"/>
      <c r="AY529" s="492"/>
      <c r="AZ529" s="492"/>
      <c r="BA529" s="492"/>
      <c r="BB529" s="492"/>
      <c r="BC529" s="492"/>
      <c r="BD529" s="492"/>
      <c r="BE529" s="492"/>
      <c r="BF529" s="492"/>
      <c r="BG529" s="492"/>
      <c r="BH529" s="492"/>
      <c r="BI529" s="492"/>
      <c r="BJ529" s="492"/>
      <c r="BK529" s="492"/>
      <c r="BL529" s="492"/>
      <c r="BM529" s="492"/>
      <c r="BN529" s="492"/>
      <c r="BO529" s="492"/>
      <c r="BP529" s="492"/>
      <c r="BQ529" s="492"/>
      <c r="BR529" s="492"/>
      <c r="BS529" s="492"/>
      <c r="BT529" s="492"/>
      <c r="BU529" s="492"/>
      <c r="BV529" s="492"/>
      <c r="BW529" s="492"/>
      <c r="BX529" s="492"/>
      <c r="BY529" s="492"/>
      <c r="BZ529" s="492"/>
      <c r="CA529" s="492"/>
      <c r="CB529" s="492"/>
      <c r="CC529" s="492"/>
      <c r="CD529" s="492"/>
      <c r="CE529" s="492"/>
      <c r="CF529" s="492"/>
      <c r="CG529" s="494"/>
      <c r="CH529" s="492"/>
      <c r="CI529" s="492"/>
      <c r="CJ529" s="492"/>
      <c r="CK529" s="492"/>
      <c r="CL529" s="492"/>
      <c r="CM529" s="492"/>
      <c r="CN529" s="492"/>
      <c r="CO529" s="492"/>
      <c r="CP529" s="492"/>
      <c r="CQ529" s="492"/>
      <c r="CR529" s="492" t="s">
        <v>125</v>
      </c>
    </row>
    <row r="530" spans="1:96" ht="45" customHeight="1">
      <c r="A530" s="5">
        <v>2400428972</v>
      </c>
      <c r="B530" s="48" t="s">
        <v>3032</v>
      </c>
      <c r="C530" s="2" t="s">
        <v>3033</v>
      </c>
      <c r="D530" s="18">
        <v>45425</v>
      </c>
      <c r="E530" s="1" t="s">
        <v>100</v>
      </c>
      <c r="F530" s="1" t="s">
        <v>122</v>
      </c>
      <c r="G530" s="21" t="s">
        <v>3034</v>
      </c>
      <c r="J530" s="21" t="s">
        <v>118</v>
      </c>
      <c r="K530" s="48" t="s">
        <v>886</v>
      </c>
      <c r="L530" s="5" t="s">
        <v>104</v>
      </c>
      <c r="M530" s="47">
        <v>45427</v>
      </c>
      <c r="N530" s="5" t="s">
        <v>138</v>
      </c>
      <c r="O530" s="48" t="s">
        <v>549</v>
      </c>
      <c r="P530" s="2" t="s">
        <v>3035</v>
      </c>
      <c r="Q530" s="2" t="s">
        <v>3036</v>
      </c>
      <c r="R530" s="2" t="s">
        <v>109</v>
      </c>
      <c r="S530" s="5" t="str">
        <f t="shared" si="68"/>
        <v>N/D</v>
      </c>
      <c r="T530" s="6" t="str">
        <f>_xlfn.XLOOKUP($A530,GCPJ,DATA,"N/D",0,-1)</f>
        <v>N/D</v>
      </c>
      <c r="U530" s="224" t="str">
        <f t="shared" si="69"/>
        <v>N/D</v>
      </c>
      <c r="Z530" s="1295"/>
      <c r="AA530" s="302"/>
      <c r="AB530" s="576"/>
      <c r="AE530" s="2" t="s">
        <v>112</v>
      </c>
      <c r="AF530" s="2" t="s">
        <v>3037</v>
      </c>
      <c r="AH530" s="5"/>
      <c r="AN530" s="5"/>
      <c r="AO530" s="5" t="s">
        <v>124</v>
      </c>
      <c r="AQ530" s="5" t="s">
        <v>143</v>
      </c>
      <c r="AS530" s="5" t="s">
        <v>143</v>
      </c>
      <c r="AT530" s="5" t="s">
        <v>143</v>
      </c>
      <c r="BB530" s="5" t="s">
        <v>143</v>
      </c>
      <c r="BC530" s="5" t="s">
        <v>143</v>
      </c>
      <c r="BF530" s="5" t="s">
        <v>143</v>
      </c>
      <c r="BL530" s="5" t="s">
        <v>143</v>
      </c>
      <c r="BU530" s="5" t="s">
        <v>143</v>
      </c>
      <c r="BX530" s="5" t="s">
        <v>143</v>
      </c>
      <c r="CC530" s="5" t="s">
        <v>143</v>
      </c>
      <c r="CG530" s="2" t="s">
        <v>3038</v>
      </c>
      <c r="CM530" s="5" t="s">
        <v>143</v>
      </c>
      <c r="CO530" s="5" t="s">
        <v>143</v>
      </c>
      <c r="CP530" s="5" t="s">
        <v>143</v>
      </c>
      <c r="CR530" s="5" t="s">
        <v>125</v>
      </c>
    </row>
    <row r="531" spans="1:96" ht="31.4" customHeight="1">
      <c r="A531" s="5">
        <v>2300232446</v>
      </c>
      <c r="B531" s="48" t="s">
        <v>3039</v>
      </c>
      <c r="C531" s="2" t="s">
        <v>3033</v>
      </c>
      <c r="D531" s="18">
        <v>44894</v>
      </c>
      <c r="E531" s="1" t="s">
        <v>100</v>
      </c>
      <c r="F531" s="1" t="s">
        <v>122</v>
      </c>
      <c r="G531" s="21" t="s">
        <v>3040</v>
      </c>
      <c r="J531" s="21" t="s">
        <v>118</v>
      </c>
      <c r="K531" s="48" t="s">
        <v>886</v>
      </c>
      <c r="L531" s="5" t="s">
        <v>104</v>
      </c>
      <c r="M531" s="47">
        <v>45012</v>
      </c>
      <c r="N531" s="5" t="s">
        <v>138</v>
      </c>
      <c r="O531" s="48" t="s">
        <v>355</v>
      </c>
      <c r="P531" s="2" t="s">
        <v>3041</v>
      </c>
      <c r="Q531" s="2" t="s">
        <v>3042</v>
      </c>
      <c r="R531" s="2" t="s">
        <v>1377</v>
      </c>
      <c r="S531" s="5" t="str">
        <f t="shared" si="68"/>
        <v>N/D</v>
      </c>
      <c r="T531" s="6" t="str">
        <f>_xlfn.XLOOKUP($A531,GCPJ,DATA,"N/D",0,-1)</f>
        <v>N/D</v>
      </c>
      <c r="U531" s="224" t="str">
        <f t="shared" si="69"/>
        <v>N/D</v>
      </c>
      <c r="Z531" s="1169" t="s">
        <v>3043</v>
      </c>
      <c r="AA531" s="89" t="s">
        <v>963</v>
      </c>
      <c r="AB531" s="648" t="s">
        <v>3044</v>
      </c>
      <c r="AE531" s="2" t="s">
        <v>112</v>
      </c>
      <c r="AF531" s="2" t="s">
        <v>490</v>
      </c>
      <c r="AH531" s="5"/>
      <c r="AN531" s="6">
        <v>45706</v>
      </c>
      <c r="AQ531" s="5" t="s">
        <v>143</v>
      </c>
      <c r="AV531" s="5" t="s">
        <v>143</v>
      </c>
      <c r="AZ531" s="5" t="s">
        <v>143</v>
      </c>
      <c r="BF531" s="5" t="s">
        <v>143</v>
      </c>
      <c r="BT531" s="5" t="s">
        <v>143</v>
      </c>
      <c r="CQ531" s="5" t="s">
        <v>124</v>
      </c>
      <c r="CR531" s="5" t="s">
        <v>125</v>
      </c>
    </row>
    <row r="532" spans="1:96" ht="45" customHeight="1">
      <c r="A532" s="492">
        <v>2500471376</v>
      </c>
      <c r="B532" s="493" t="s">
        <v>3045</v>
      </c>
      <c r="C532" s="494" t="s">
        <v>97</v>
      </c>
      <c r="D532" s="553">
        <v>45825</v>
      </c>
      <c r="E532" s="494" t="s">
        <v>197</v>
      </c>
      <c r="F532" s="496" t="s">
        <v>100</v>
      </c>
      <c r="G532" s="497" t="s">
        <v>3046</v>
      </c>
      <c r="H532" s="1139"/>
      <c r="I532" s="1139"/>
      <c r="J532" s="497" t="s">
        <v>118</v>
      </c>
      <c r="K532" s="493" t="s">
        <v>270</v>
      </c>
      <c r="L532" s="492" t="s">
        <v>104</v>
      </c>
      <c r="M532" s="498">
        <v>45825</v>
      </c>
      <c r="N532" s="492" t="s">
        <v>105</v>
      </c>
      <c r="O532" s="493" t="s">
        <v>3047</v>
      </c>
      <c r="P532" s="494" t="s">
        <v>121</v>
      </c>
      <c r="Q532" s="494"/>
      <c r="R532" s="494" t="s">
        <v>123</v>
      </c>
      <c r="S532" s="492" t="str">
        <f t="shared" si="68"/>
        <v>BAIXADA</v>
      </c>
      <c r="T532" s="495">
        <f>_xlfn.XLOOKUP($A532,GCPJ,DATA,"N/D",0,-1)</f>
        <v>0</v>
      </c>
      <c r="U532" s="499">
        <f t="shared" si="69"/>
        <v>0.40277777777777779</v>
      </c>
      <c r="V532" s="494"/>
      <c r="W532" s="494"/>
      <c r="X532" s="494"/>
      <c r="Y532" s="494"/>
      <c r="Z532" s="1154"/>
      <c r="AA532" s="494"/>
      <c r="AB532" s="493"/>
      <c r="AC532" s="494"/>
      <c r="AD532" s="494"/>
      <c r="AE532" s="494"/>
      <c r="AF532" s="494"/>
      <c r="AG532" s="492"/>
      <c r="AH532" s="778"/>
      <c r="AI532" s="492"/>
      <c r="AJ532" s="492"/>
      <c r="AK532" s="494"/>
      <c r="AL532" s="494"/>
      <c r="AM532" s="492"/>
      <c r="AN532" s="694"/>
      <c r="AO532" s="492" t="s">
        <v>124</v>
      </c>
      <c r="AP532" s="492"/>
      <c r="AQ532" s="492"/>
      <c r="AR532" s="492"/>
      <c r="AS532" s="492"/>
      <c r="AT532" s="492"/>
      <c r="AU532" s="492"/>
      <c r="AV532" s="492"/>
      <c r="AW532" s="492"/>
      <c r="AX532" s="492"/>
      <c r="AY532" s="492"/>
      <c r="AZ532" s="492"/>
      <c r="BA532" s="492"/>
      <c r="BB532" s="492"/>
      <c r="BC532" s="492"/>
      <c r="BD532" s="492"/>
      <c r="BE532" s="492"/>
      <c r="BF532" s="492"/>
      <c r="BG532" s="492"/>
      <c r="BH532" s="492"/>
      <c r="BI532" s="492"/>
      <c r="BJ532" s="492"/>
      <c r="BK532" s="492"/>
      <c r="BL532" s="492"/>
      <c r="BM532" s="492"/>
      <c r="BN532" s="492"/>
      <c r="BO532" s="492"/>
      <c r="BP532" s="492"/>
      <c r="BQ532" s="492"/>
      <c r="BR532" s="492"/>
      <c r="BS532" s="492"/>
      <c r="BT532" s="492"/>
      <c r="BU532" s="492"/>
      <c r="BV532" s="492"/>
      <c r="BW532" s="492"/>
      <c r="BX532" s="492"/>
      <c r="BY532" s="492"/>
      <c r="BZ532" s="492"/>
      <c r="CA532" s="492"/>
      <c r="CB532" s="492"/>
      <c r="CC532" s="492"/>
      <c r="CD532" s="492"/>
      <c r="CE532" s="492"/>
      <c r="CF532" s="492"/>
      <c r="CG532" s="494"/>
      <c r="CH532" s="492"/>
      <c r="CI532" s="492"/>
      <c r="CJ532" s="492"/>
      <c r="CK532" s="492"/>
      <c r="CL532" s="492"/>
      <c r="CM532" s="492"/>
      <c r="CN532" s="492"/>
      <c r="CO532" s="492"/>
      <c r="CP532" s="492"/>
      <c r="CQ532" s="492"/>
      <c r="CR532" s="492" t="s">
        <v>125</v>
      </c>
    </row>
    <row r="533" spans="1:96" ht="45" customHeight="1">
      <c r="A533" s="492">
        <v>2500266251</v>
      </c>
      <c r="B533" s="493" t="s">
        <v>3048</v>
      </c>
      <c r="C533" s="494" t="s">
        <v>2234</v>
      </c>
      <c r="D533" s="553">
        <v>45751</v>
      </c>
      <c r="E533" s="496" t="s">
        <v>100</v>
      </c>
      <c r="F533" s="496" t="s">
        <v>122</v>
      </c>
      <c r="G533" s="497" t="s">
        <v>3049</v>
      </c>
      <c r="H533" s="1139"/>
      <c r="I533" s="1139"/>
      <c r="J533" s="497" t="s">
        <v>258</v>
      </c>
      <c r="K533" s="493" t="s">
        <v>119</v>
      </c>
      <c r="L533" s="492" t="s">
        <v>104</v>
      </c>
      <c r="M533" s="498">
        <v>45755</v>
      </c>
      <c r="N533" s="492" t="s">
        <v>138</v>
      </c>
      <c r="O533" s="493" t="s">
        <v>251</v>
      </c>
      <c r="P533" s="494" t="s">
        <v>121</v>
      </c>
      <c r="Q533" s="494" t="s">
        <v>122</v>
      </c>
      <c r="R533" s="494" t="s">
        <v>123</v>
      </c>
      <c r="S533" s="492" t="str">
        <f t="shared" si="68"/>
        <v>BAIXADA</v>
      </c>
      <c r="T533" s="495">
        <v>46055</v>
      </c>
      <c r="U533" s="499">
        <f t="shared" si="69"/>
        <v>0.64583333333333337</v>
      </c>
      <c r="V533" s="494"/>
      <c r="W533" s="494"/>
      <c r="X533" s="494"/>
      <c r="Y533" s="494"/>
      <c r="Z533" s="1291" t="s">
        <v>150</v>
      </c>
      <c r="AA533" s="494" t="s">
        <v>1540</v>
      </c>
      <c r="AB533" s="493"/>
      <c r="AC533" s="494"/>
      <c r="AD533" s="494"/>
      <c r="AE533" s="494"/>
      <c r="AF533" s="494"/>
      <c r="AG533" s="492"/>
      <c r="AH533" s="694"/>
      <c r="AI533" s="492"/>
      <c r="AJ533" s="492"/>
      <c r="AK533" s="494"/>
      <c r="AL533" s="494"/>
      <c r="AM533" s="492"/>
      <c r="AN533" s="492"/>
      <c r="AO533" s="492" t="s">
        <v>124</v>
      </c>
      <c r="AP533" s="492"/>
      <c r="AQ533" s="492" t="s">
        <v>143</v>
      </c>
      <c r="AR533" s="492"/>
      <c r="AS533" s="492" t="s">
        <v>143</v>
      </c>
      <c r="AT533" s="492" t="s">
        <v>143</v>
      </c>
      <c r="AU533" s="492"/>
      <c r="AV533" s="492"/>
      <c r="AW533" s="492"/>
      <c r="AX533" s="492"/>
      <c r="AY533" s="492"/>
      <c r="AZ533" s="492"/>
      <c r="BA533" s="492"/>
      <c r="BB533" s="492"/>
      <c r="BC533" s="492"/>
      <c r="BD533" s="492"/>
      <c r="BE533" s="492"/>
      <c r="BF533" s="492"/>
      <c r="BG533" s="492"/>
      <c r="BH533" s="492"/>
      <c r="BI533" s="492"/>
      <c r="BJ533" s="492"/>
      <c r="BK533" s="492"/>
      <c r="BL533" s="492" t="s">
        <v>143</v>
      </c>
      <c r="BM533" s="492"/>
      <c r="BN533" s="492"/>
      <c r="BO533" s="492"/>
      <c r="BP533" s="492"/>
      <c r="BQ533" s="492"/>
      <c r="BR533" s="492"/>
      <c r="BS533" s="492"/>
      <c r="BT533" s="492"/>
      <c r="BU533" s="492"/>
      <c r="BV533" s="492"/>
      <c r="BW533" s="492"/>
      <c r="BX533" s="492"/>
      <c r="BY533" s="492"/>
      <c r="BZ533" s="492"/>
      <c r="CA533" s="492"/>
      <c r="CB533" s="492"/>
      <c r="CC533" s="492"/>
      <c r="CD533" s="492"/>
      <c r="CE533" s="492"/>
      <c r="CF533" s="492"/>
      <c r="CG533" s="494" t="s">
        <v>575</v>
      </c>
      <c r="CH533" s="492"/>
      <c r="CI533" s="492"/>
      <c r="CJ533" s="492"/>
      <c r="CK533" s="492"/>
      <c r="CL533" s="492"/>
      <c r="CM533" s="492"/>
      <c r="CN533" s="492"/>
      <c r="CO533" s="492"/>
      <c r="CP533" s="492"/>
      <c r="CQ533" s="492"/>
      <c r="CR533" s="492" t="s">
        <v>125</v>
      </c>
    </row>
    <row r="534" spans="1:96" s="492" customFormat="1" ht="45" customHeight="1">
      <c r="A534" s="492">
        <v>2501022364</v>
      </c>
      <c r="B534" s="493" t="s">
        <v>3048</v>
      </c>
      <c r="C534" s="494" t="s">
        <v>2234</v>
      </c>
      <c r="D534" s="553">
        <v>45999</v>
      </c>
      <c r="E534" s="496" t="s">
        <v>100</v>
      </c>
      <c r="F534" s="496" t="s">
        <v>122</v>
      </c>
      <c r="G534" s="497" t="s">
        <v>3050</v>
      </c>
      <c r="H534" s="1139"/>
      <c r="I534" s="1139"/>
      <c r="J534" s="497" t="s">
        <v>199</v>
      </c>
      <c r="K534" s="493" t="s">
        <v>119</v>
      </c>
      <c r="L534" s="492" t="s">
        <v>104</v>
      </c>
      <c r="M534" s="498">
        <v>46003</v>
      </c>
      <c r="N534" s="492" t="s">
        <v>138</v>
      </c>
      <c r="O534" s="493" t="s">
        <v>251</v>
      </c>
      <c r="P534" s="494" t="s">
        <v>3051</v>
      </c>
      <c r="Q534" s="494" t="s">
        <v>122</v>
      </c>
      <c r="R534" s="494" t="s">
        <v>123</v>
      </c>
      <c r="S534" s="492" t="str">
        <f t="shared" si="68"/>
        <v>BAIXADA</v>
      </c>
      <c r="T534" s="495">
        <v>46093</v>
      </c>
      <c r="U534" s="499">
        <f t="shared" si="69"/>
        <v>0.65277777777777779</v>
      </c>
      <c r="V534" s="494"/>
      <c r="W534" s="494"/>
      <c r="X534" s="494"/>
      <c r="Y534" s="494"/>
      <c r="Z534" s="1154" t="s">
        <v>150</v>
      </c>
      <c r="AA534" s="494"/>
      <c r="AB534" s="493"/>
      <c r="AC534" s="494"/>
      <c r="AD534" s="494"/>
      <c r="AE534" s="494"/>
      <c r="AF534" s="494"/>
      <c r="AH534" s="694"/>
      <c r="AK534" s="494"/>
      <c r="AL534" s="494"/>
      <c r="AN534" s="694"/>
      <c r="AO534" s="492" t="s">
        <v>124</v>
      </c>
      <c r="CC534" s="492" t="s">
        <v>3052</v>
      </c>
      <c r="CG534" s="494"/>
      <c r="CR534" s="492" t="s">
        <v>125</v>
      </c>
    </row>
    <row r="535" spans="1:96" s="288" customFormat="1" ht="45" customHeight="1">
      <c r="A535" s="503">
        <v>2400914759</v>
      </c>
      <c r="B535" s="528" t="s">
        <v>3053</v>
      </c>
      <c r="C535" s="529" t="s">
        <v>764</v>
      </c>
      <c r="D535" s="283">
        <v>45497</v>
      </c>
      <c r="E535" s="529" t="s">
        <v>856</v>
      </c>
      <c r="F535" s="529" t="s">
        <v>3054</v>
      </c>
      <c r="G535" s="531" t="s">
        <v>3055</v>
      </c>
      <c r="H535" s="281"/>
      <c r="I535" s="281"/>
      <c r="J535" s="531" t="s">
        <v>118</v>
      </c>
      <c r="K535" s="528" t="s">
        <v>223</v>
      </c>
      <c r="L535" s="288" t="s">
        <v>104</v>
      </c>
      <c r="M535" s="532">
        <v>45614</v>
      </c>
      <c r="N535" s="503" t="s">
        <v>138</v>
      </c>
      <c r="O535" s="528" t="s">
        <v>3056</v>
      </c>
      <c r="P535" s="529" t="s">
        <v>121</v>
      </c>
      <c r="Q535" s="286" t="s">
        <v>375</v>
      </c>
      <c r="R535" s="529" t="s">
        <v>123</v>
      </c>
      <c r="S535" s="503" t="str">
        <f t="shared" si="68"/>
        <v>N/D</v>
      </c>
      <c r="T535" s="530" t="str">
        <f>_xlfn.XLOOKUP($A535,GCPJ,DATA,"N/D",0,-1)</f>
        <v>N/D</v>
      </c>
      <c r="U535" s="533" t="str">
        <f t="shared" si="69"/>
        <v>N/D</v>
      </c>
      <c r="V535" s="529"/>
      <c r="W535" s="284"/>
      <c r="X535" s="284"/>
      <c r="Y535" s="284"/>
      <c r="Z535" s="1232">
        <v>304603.69396363635</v>
      </c>
      <c r="AA535" s="284" t="s">
        <v>3057</v>
      </c>
      <c r="AB535" s="285" t="s">
        <v>3058</v>
      </c>
      <c r="AC535" s="284" t="s">
        <v>3059</v>
      </c>
      <c r="AD535" s="284" t="s">
        <v>3060</v>
      </c>
      <c r="AE535" s="284"/>
      <c r="AF535" s="284" t="s">
        <v>1120</v>
      </c>
      <c r="AG535" s="530">
        <v>45853</v>
      </c>
      <c r="AH535" s="691" t="s">
        <v>3061</v>
      </c>
      <c r="AI535" s="503"/>
      <c r="AJ535" s="503"/>
      <c r="AK535" s="529"/>
      <c r="AL535" s="529"/>
      <c r="AM535" s="503"/>
      <c r="AN535" s="503"/>
      <c r="AO535" s="503" t="s">
        <v>124</v>
      </c>
      <c r="AP535" s="503"/>
      <c r="AQ535" s="503"/>
      <c r="AR535" s="503"/>
      <c r="AS535" s="503"/>
      <c r="AT535" s="503"/>
      <c r="AU535" s="503"/>
      <c r="AV535" s="503"/>
      <c r="AW535" s="503"/>
      <c r="AX535" s="503"/>
      <c r="AY535" s="503"/>
      <c r="AZ535" s="503"/>
      <c r="BA535" s="503"/>
      <c r="BB535" s="503" t="s">
        <v>143</v>
      </c>
      <c r="BC535" s="503"/>
      <c r="BD535" s="503"/>
      <c r="BE535" s="503"/>
      <c r="BF535" s="503"/>
      <c r="BG535" s="503"/>
      <c r="BH535" s="503" t="s">
        <v>143</v>
      </c>
      <c r="BI535" s="503"/>
      <c r="BJ535" s="503"/>
      <c r="BK535" s="503"/>
      <c r="BL535" s="503"/>
      <c r="BM535" s="503"/>
      <c r="BN535" s="503"/>
      <c r="BO535" s="503"/>
      <c r="BP535" s="503"/>
      <c r="BQ535" s="503"/>
      <c r="BR535" s="503"/>
      <c r="BS535" s="503" t="s">
        <v>143</v>
      </c>
      <c r="BT535" s="503"/>
      <c r="BU535" s="503"/>
      <c r="BV535" s="503"/>
      <c r="BW535" s="503"/>
      <c r="BX535" s="503" t="s">
        <v>143</v>
      </c>
      <c r="BY535" s="503" t="s">
        <v>1019</v>
      </c>
      <c r="BZ535" s="503" t="s">
        <v>143</v>
      </c>
      <c r="CA535" s="503" t="s">
        <v>143</v>
      </c>
      <c r="CB535" s="503"/>
      <c r="CC535" s="503" t="s">
        <v>143</v>
      </c>
      <c r="CD535" s="503"/>
      <c r="CE535" s="503"/>
      <c r="CF535" s="503"/>
      <c r="CG535" s="529"/>
      <c r="CH535" s="503"/>
      <c r="CI535" s="503"/>
      <c r="CJ535" s="503"/>
      <c r="CK535" s="503"/>
      <c r="CL535" s="503"/>
      <c r="CM535" s="503"/>
      <c r="CN535" s="503"/>
      <c r="CO535" s="503"/>
      <c r="CP535" s="503"/>
      <c r="CQ535" s="503"/>
      <c r="CR535" s="503" t="s">
        <v>125</v>
      </c>
    </row>
    <row r="536" spans="1:96" ht="87.75" customHeight="1">
      <c r="A536" s="492">
        <v>2500887970</v>
      </c>
      <c r="B536" s="493" t="s">
        <v>3062</v>
      </c>
      <c r="C536" s="494" t="s">
        <v>1213</v>
      </c>
      <c r="D536" s="553">
        <v>45952</v>
      </c>
      <c r="E536" s="496" t="s">
        <v>100</v>
      </c>
      <c r="F536" s="496" t="s">
        <v>122</v>
      </c>
      <c r="G536" s="497" t="s">
        <v>3063</v>
      </c>
      <c r="H536" s="1139"/>
      <c r="I536" s="1139"/>
      <c r="J536" s="497" t="s">
        <v>118</v>
      </c>
      <c r="K536" s="493" t="s">
        <v>706</v>
      </c>
      <c r="L536" s="492" t="s">
        <v>104</v>
      </c>
      <c r="M536" s="498">
        <v>45959</v>
      </c>
      <c r="N536" s="492" t="s">
        <v>138</v>
      </c>
      <c r="O536" s="493" t="s">
        <v>3064</v>
      </c>
      <c r="P536" s="494" t="s">
        <v>121</v>
      </c>
      <c r="Q536" s="494" t="s">
        <v>122</v>
      </c>
      <c r="R536" s="494" t="s">
        <v>123</v>
      </c>
      <c r="S536" s="492" t="str">
        <f t="shared" ref="S536:S561" si="71">_xlfn.XLOOKUP($A536,GCPJ,DEFESA,"N/D",0,-1)</f>
        <v xml:space="preserve">PENDENTE </v>
      </c>
      <c r="T536" s="495">
        <v>46106</v>
      </c>
      <c r="U536" s="499">
        <f t="shared" si="69"/>
        <v>0.54166666666666663</v>
      </c>
      <c r="V536" s="494"/>
      <c r="W536" s="494"/>
      <c r="X536" s="494"/>
      <c r="Y536" s="494"/>
      <c r="Z536" s="1154" t="s">
        <v>150</v>
      </c>
      <c r="AA536" s="494"/>
      <c r="AB536" s="493"/>
      <c r="AC536" s="494"/>
      <c r="AD536" s="494"/>
      <c r="AE536" s="494"/>
      <c r="AF536" s="494"/>
      <c r="AG536" s="492"/>
      <c r="AH536" s="694"/>
      <c r="AI536" s="492"/>
      <c r="AJ536" s="492"/>
      <c r="AK536" s="494"/>
      <c r="AL536" s="494"/>
      <c r="AM536" s="492"/>
      <c r="AN536" s="694"/>
      <c r="AO536" s="492" t="s">
        <v>124</v>
      </c>
      <c r="AP536" s="492"/>
      <c r="AQ536" s="492" t="s">
        <v>143</v>
      </c>
      <c r="AR536" s="492"/>
      <c r="AS536" s="492"/>
      <c r="AT536" s="492"/>
      <c r="AU536" s="492"/>
      <c r="AV536" s="492"/>
      <c r="AW536" s="492"/>
      <c r="AX536" s="492"/>
      <c r="AY536" s="492"/>
      <c r="AZ536" s="492"/>
      <c r="BA536" s="492"/>
      <c r="BB536" s="492"/>
      <c r="BC536" s="492" t="s">
        <v>143</v>
      </c>
      <c r="BD536" s="492"/>
      <c r="BE536" s="492"/>
      <c r="BF536" s="492"/>
      <c r="BG536" s="492"/>
      <c r="BH536" s="492" t="s">
        <v>143</v>
      </c>
      <c r="BI536" s="492"/>
      <c r="BJ536" s="492"/>
      <c r="BK536" s="492"/>
      <c r="BL536" s="492" t="s">
        <v>143</v>
      </c>
      <c r="BM536" s="492"/>
      <c r="BN536" s="492"/>
      <c r="BO536" s="492"/>
      <c r="BP536" s="492"/>
      <c r="BQ536" s="492"/>
      <c r="BR536" s="492"/>
      <c r="BS536" s="492"/>
      <c r="BT536" s="492"/>
      <c r="BU536" s="492"/>
      <c r="BV536" s="492"/>
      <c r="BW536" s="492"/>
      <c r="BX536" s="492"/>
      <c r="BY536" s="492"/>
      <c r="BZ536" s="492"/>
      <c r="CA536" s="492" t="s">
        <v>143</v>
      </c>
      <c r="CB536" s="492"/>
      <c r="CC536" s="492" t="s">
        <v>143</v>
      </c>
      <c r="CD536" s="492"/>
      <c r="CE536" s="492"/>
      <c r="CF536" s="492"/>
      <c r="CG536" s="494" t="s">
        <v>3065</v>
      </c>
      <c r="CH536" s="492"/>
      <c r="CI536" s="492"/>
      <c r="CJ536" s="492"/>
      <c r="CK536" s="492"/>
      <c r="CL536" s="492"/>
      <c r="CM536" s="492"/>
      <c r="CN536" s="492"/>
      <c r="CO536" s="492"/>
      <c r="CP536" s="492"/>
      <c r="CQ536" s="492"/>
      <c r="CR536" s="492" t="s">
        <v>125</v>
      </c>
    </row>
    <row r="537" spans="1:96" s="288" customFormat="1" ht="45" customHeight="1">
      <c r="A537" s="492">
        <v>2500275135</v>
      </c>
      <c r="B537" s="493" t="s">
        <v>3066</v>
      </c>
      <c r="C537" s="494" t="s">
        <v>3067</v>
      </c>
      <c r="D537" s="553">
        <v>45754</v>
      </c>
      <c r="E537" s="496" t="s">
        <v>100</v>
      </c>
      <c r="F537" s="496" t="s">
        <v>122</v>
      </c>
      <c r="G537" s="497" t="s">
        <v>3068</v>
      </c>
      <c r="H537" s="1139"/>
      <c r="I537" s="1139"/>
      <c r="J537" s="497" t="s">
        <v>118</v>
      </c>
      <c r="K537" s="493" t="s">
        <v>458</v>
      </c>
      <c r="L537" s="492" t="s">
        <v>104</v>
      </c>
      <c r="M537" s="498">
        <v>45757</v>
      </c>
      <c r="N537" s="492" t="s">
        <v>138</v>
      </c>
      <c r="O537" s="493" t="s">
        <v>334</v>
      </c>
      <c r="P537" s="494" t="s">
        <v>121</v>
      </c>
      <c r="Q537" s="494" t="s">
        <v>122</v>
      </c>
      <c r="R537" s="494" t="s">
        <v>123</v>
      </c>
      <c r="S537" s="492" t="str">
        <f t="shared" si="71"/>
        <v>BAIXADA</v>
      </c>
      <c r="T537" s="495" t="str">
        <f>_xlfn.XLOOKUP($A537,GCPJ,DATA,"N/D",0,-1)</f>
        <v>BANCO BRADESCO S.A.</v>
      </c>
      <c r="U537" s="499">
        <f t="shared" si="69"/>
        <v>0.625</v>
      </c>
      <c r="V537" s="494"/>
      <c r="W537" s="494"/>
      <c r="X537" s="494"/>
      <c r="Y537" s="494"/>
      <c r="Z537" s="1172" t="s">
        <v>3069</v>
      </c>
      <c r="AA537" s="494" t="s">
        <v>640</v>
      </c>
      <c r="AB537" s="493" t="s">
        <v>3070</v>
      </c>
      <c r="AC537" s="494"/>
      <c r="AD537" s="494" t="s">
        <v>1496</v>
      </c>
      <c r="AE537" s="494"/>
      <c r="AF537" s="494" t="s">
        <v>365</v>
      </c>
      <c r="AG537" s="492"/>
      <c r="AH537" s="778"/>
      <c r="AI537" s="492"/>
      <c r="AJ537" s="492"/>
      <c r="AK537" s="494"/>
      <c r="AL537" s="494"/>
      <c r="AM537" s="492"/>
      <c r="AN537" s="492"/>
      <c r="AO537" s="492" t="s">
        <v>124</v>
      </c>
      <c r="AP537" s="492"/>
      <c r="AQ537" s="492" t="s">
        <v>143</v>
      </c>
      <c r="AR537" s="492"/>
      <c r="AS537" s="492" t="s">
        <v>143</v>
      </c>
      <c r="AT537" s="492" t="s">
        <v>143</v>
      </c>
      <c r="AU537" s="492"/>
      <c r="AV537" s="492"/>
      <c r="AW537" s="492"/>
      <c r="AX537" s="492"/>
      <c r="AY537" s="492"/>
      <c r="AZ537" s="492"/>
      <c r="BA537" s="492" t="s">
        <v>143</v>
      </c>
      <c r="BB537" s="492" t="s">
        <v>143</v>
      </c>
      <c r="BC537" s="492"/>
      <c r="BD537" s="492" t="s">
        <v>143</v>
      </c>
      <c r="BE537" s="492"/>
      <c r="BF537" s="492"/>
      <c r="BG537" s="492"/>
      <c r="BH537" s="492"/>
      <c r="BI537" s="492"/>
      <c r="BJ537" s="492"/>
      <c r="BK537" s="492"/>
      <c r="BL537" s="492"/>
      <c r="BM537" s="492"/>
      <c r="BN537" s="492"/>
      <c r="BO537" s="492"/>
      <c r="BP537" s="492"/>
      <c r="BQ537" s="492"/>
      <c r="BR537" s="492"/>
      <c r="BS537" s="492"/>
      <c r="BT537" s="492"/>
      <c r="BU537" s="492" t="s">
        <v>143</v>
      </c>
      <c r="BV537" s="492"/>
      <c r="BW537" s="492"/>
      <c r="BX537" s="492"/>
      <c r="BY537" s="492"/>
      <c r="BZ537" s="492"/>
      <c r="CA537" s="492" t="s">
        <v>143</v>
      </c>
      <c r="CB537" s="492"/>
      <c r="CC537" s="492" t="s">
        <v>143</v>
      </c>
      <c r="CD537" s="492"/>
      <c r="CE537" s="492"/>
      <c r="CF537" s="492"/>
      <c r="CG537" s="494" t="s">
        <v>3071</v>
      </c>
      <c r="CH537" s="492"/>
      <c r="CI537" s="492"/>
      <c r="CJ537" s="492"/>
      <c r="CK537" s="492"/>
      <c r="CL537" s="492" t="s">
        <v>3072</v>
      </c>
      <c r="CM537" s="492"/>
      <c r="CN537" s="492"/>
      <c r="CO537" s="492"/>
      <c r="CP537" s="492"/>
      <c r="CQ537" s="492"/>
      <c r="CR537" s="492" t="s">
        <v>125</v>
      </c>
    </row>
    <row r="538" spans="1:96" s="288" customFormat="1" ht="45" customHeight="1">
      <c r="A538" s="5">
        <v>2400066522</v>
      </c>
      <c r="B538" s="48" t="s">
        <v>3073</v>
      </c>
      <c r="C538" s="2" t="s">
        <v>3074</v>
      </c>
      <c r="D538" s="18">
        <v>45302</v>
      </c>
      <c r="E538" s="1" t="s">
        <v>100</v>
      </c>
      <c r="F538" s="1" t="s">
        <v>122</v>
      </c>
      <c r="G538" s="21" t="s">
        <v>3075</v>
      </c>
      <c r="H538" s="242"/>
      <c r="I538" s="242" t="s">
        <v>3076</v>
      </c>
      <c r="J538" s="21" t="s">
        <v>118</v>
      </c>
      <c r="K538" s="48" t="s">
        <v>308</v>
      </c>
      <c r="L538" s="5" t="s">
        <v>104</v>
      </c>
      <c r="M538" s="47">
        <v>45322</v>
      </c>
      <c r="N538" s="5" t="s">
        <v>138</v>
      </c>
      <c r="O538" s="48" t="s">
        <v>2826</v>
      </c>
      <c r="P538" s="2" t="s">
        <v>3077</v>
      </c>
      <c r="Q538" s="2" t="s">
        <v>3078</v>
      </c>
      <c r="R538" s="2" t="s">
        <v>109</v>
      </c>
      <c r="S538" s="5" t="str">
        <f t="shared" si="71"/>
        <v>N/D</v>
      </c>
      <c r="T538" s="6" t="str">
        <f>_xlfn.XLOOKUP($A538,GCPJ,DATA,"N/D",0,-1)</f>
        <v>N/D</v>
      </c>
      <c r="U538" s="224" t="str">
        <f t="shared" si="69"/>
        <v>N/D</v>
      </c>
      <c r="V538" s="2"/>
      <c r="W538" s="2"/>
      <c r="X538" s="2"/>
      <c r="Y538" s="2"/>
      <c r="Z538" s="1189"/>
      <c r="AA538" s="688" t="s">
        <v>3079</v>
      </c>
      <c r="AB538" s="48" t="s">
        <v>3080</v>
      </c>
      <c r="AC538" s="2"/>
      <c r="AD538" s="2" t="s">
        <v>3081</v>
      </c>
      <c r="AE538" s="2"/>
      <c r="AF538" s="494"/>
      <c r="AG538" s="5"/>
      <c r="AH538" s="5"/>
      <c r="AI538" s="5"/>
      <c r="AJ538" s="5"/>
      <c r="AK538" s="2"/>
      <c r="AL538" s="2"/>
      <c r="AM538" s="5"/>
      <c r="AN538" s="5"/>
      <c r="AO538" s="5" t="s">
        <v>124</v>
      </c>
      <c r="AP538" s="5"/>
      <c r="AQ538" s="5" t="s">
        <v>143</v>
      </c>
      <c r="AR538" s="5"/>
      <c r="AS538" s="5" t="s">
        <v>143</v>
      </c>
      <c r="AT538" s="5" t="s">
        <v>143</v>
      </c>
      <c r="AU538" s="5"/>
      <c r="AV538" s="5" t="s">
        <v>143</v>
      </c>
      <c r="AW538" s="5"/>
      <c r="AX538" s="5"/>
      <c r="AY538" s="5"/>
      <c r="AZ538" s="5"/>
      <c r="BA538" s="5"/>
      <c r="BB538" s="5"/>
      <c r="BC538" s="5"/>
      <c r="BD538" s="5"/>
      <c r="BE538" s="5"/>
      <c r="BF538" s="5"/>
      <c r="BG538" s="5"/>
      <c r="BH538" s="5" t="s">
        <v>143</v>
      </c>
      <c r="BI538" s="5"/>
      <c r="BJ538" s="5"/>
      <c r="BK538" s="5"/>
      <c r="BL538" s="5" t="s">
        <v>143</v>
      </c>
      <c r="BM538" s="5"/>
      <c r="BN538" s="5"/>
      <c r="BO538" s="5"/>
      <c r="BP538" s="5"/>
      <c r="BQ538" s="5"/>
      <c r="BR538" s="5"/>
      <c r="BS538" s="5"/>
      <c r="BT538" s="5"/>
      <c r="BU538" s="5" t="s">
        <v>143</v>
      </c>
      <c r="BV538" s="5"/>
      <c r="BW538" s="5"/>
      <c r="BX538" s="5"/>
      <c r="BY538" s="5"/>
      <c r="BZ538" s="5"/>
      <c r="CA538" s="5"/>
      <c r="CB538" s="5"/>
      <c r="CC538" s="5" t="s">
        <v>143</v>
      </c>
      <c r="CD538" s="5"/>
      <c r="CE538" s="5"/>
      <c r="CF538" s="5"/>
      <c r="CG538" s="2"/>
      <c r="CH538" s="5"/>
      <c r="CI538" s="5"/>
      <c r="CJ538" s="5"/>
      <c r="CK538" s="5"/>
      <c r="CL538" s="5"/>
      <c r="CM538" s="5"/>
      <c r="CN538" s="5"/>
      <c r="CO538" s="5"/>
      <c r="CP538" s="5"/>
      <c r="CQ538" s="5"/>
      <c r="CR538" s="5" t="s">
        <v>125</v>
      </c>
    </row>
    <row r="539" spans="1:96" s="288" customFormat="1" ht="45" customHeight="1">
      <c r="A539" s="492">
        <v>2500848182</v>
      </c>
      <c r="B539" s="493" t="s">
        <v>3082</v>
      </c>
      <c r="C539" s="494" t="s">
        <v>3083</v>
      </c>
      <c r="D539" s="553">
        <v>45931</v>
      </c>
      <c r="E539" s="496" t="s">
        <v>100</v>
      </c>
      <c r="F539" s="496" t="s">
        <v>122</v>
      </c>
      <c r="G539" s="497" t="s">
        <v>3084</v>
      </c>
      <c r="H539" s="1139"/>
      <c r="I539" s="1139"/>
      <c r="J539" s="497" t="s">
        <v>118</v>
      </c>
      <c r="K539" s="493" t="s">
        <v>1393</v>
      </c>
      <c r="L539" s="492" t="s">
        <v>104</v>
      </c>
      <c r="M539" s="498">
        <v>45946</v>
      </c>
      <c r="N539" s="492" t="s">
        <v>138</v>
      </c>
      <c r="O539" s="493" t="s">
        <v>685</v>
      </c>
      <c r="P539" s="494" t="s">
        <v>121</v>
      </c>
      <c r="Q539" s="494" t="s">
        <v>122</v>
      </c>
      <c r="R539" s="494" t="s">
        <v>123</v>
      </c>
      <c r="S539" s="492" t="str">
        <f t="shared" si="71"/>
        <v xml:space="preserve">PENDENTE </v>
      </c>
      <c r="T539" s="495">
        <v>46120</v>
      </c>
      <c r="U539" s="499">
        <f t="shared" si="69"/>
        <v>0.57986111111111116</v>
      </c>
      <c r="V539" s="494"/>
      <c r="W539" s="494"/>
      <c r="X539" s="494"/>
      <c r="Y539" s="494"/>
      <c r="Z539" s="1154" t="s">
        <v>150</v>
      </c>
      <c r="AA539" s="494"/>
      <c r="AB539" s="493"/>
      <c r="AC539" s="494"/>
      <c r="AD539" s="494"/>
      <c r="AE539" s="494"/>
      <c r="AF539" s="494"/>
      <c r="AG539" s="492"/>
      <c r="AH539" s="778"/>
      <c r="AI539" s="492"/>
      <c r="AJ539" s="492"/>
      <c r="AK539" s="494"/>
      <c r="AL539" s="494"/>
      <c r="AM539" s="492"/>
      <c r="AN539" s="694"/>
      <c r="AO539" s="492" t="s">
        <v>124</v>
      </c>
      <c r="AP539" s="492"/>
      <c r="AQ539" s="492" t="s">
        <v>143</v>
      </c>
      <c r="AR539" s="492"/>
      <c r="AS539" s="492" t="s">
        <v>143</v>
      </c>
      <c r="AT539" s="492"/>
      <c r="AU539" s="492"/>
      <c r="AV539" s="492"/>
      <c r="AW539" s="492"/>
      <c r="AX539" s="492"/>
      <c r="AY539" s="492"/>
      <c r="AZ539" s="492"/>
      <c r="BA539" s="492"/>
      <c r="BB539" s="492"/>
      <c r="BC539" s="492"/>
      <c r="BD539" s="492"/>
      <c r="BE539" s="492"/>
      <c r="BF539" s="492"/>
      <c r="BG539" s="492"/>
      <c r="BH539" s="492"/>
      <c r="BI539" s="492"/>
      <c r="BJ539" s="492"/>
      <c r="BK539" s="492"/>
      <c r="BL539" s="492"/>
      <c r="BM539" s="492"/>
      <c r="BN539" s="492"/>
      <c r="BO539" s="492"/>
      <c r="BP539" s="492"/>
      <c r="BQ539" s="492"/>
      <c r="BR539" s="492"/>
      <c r="BS539" s="492"/>
      <c r="BT539" s="492"/>
      <c r="BU539" s="492" t="s">
        <v>143</v>
      </c>
      <c r="BV539" s="492"/>
      <c r="BW539" s="492"/>
      <c r="BX539" s="492"/>
      <c r="BY539" s="492"/>
      <c r="BZ539" s="492"/>
      <c r="CA539" s="492"/>
      <c r="CB539" s="492"/>
      <c r="CC539" s="492" t="s">
        <v>143</v>
      </c>
      <c r="CD539" s="492"/>
      <c r="CE539" s="492"/>
      <c r="CF539" s="492"/>
      <c r="CG539" s="494" t="s">
        <v>939</v>
      </c>
      <c r="CH539" s="492"/>
      <c r="CI539" s="492"/>
      <c r="CJ539" s="492"/>
      <c r="CK539" s="492"/>
      <c r="CL539" s="492"/>
      <c r="CM539" s="492"/>
      <c r="CN539" s="492"/>
      <c r="CO539" s="492"/>
      <c r="CP539" s="492"/>
      <c r="CQ539" s="492"/>
      <c r="CR539" s="492" t="s">
        <v>125</v>
      </c>
    </row>
    <row r="540" spans="1:96" s="492" customFormat="1" ht="45" customHeight="1">
      <c r="A540" s="492">
        <v>2500291743</v>
      </c>
      <c r="B540" s="493" t="s">
        <v>3085</v>
      </c>
      <c r="C540" s="494" t="s">
        <v>3086</v>
      </c>
      <c r="D540" s="553">
        <v>45761</v>
      </c>
      <c r="E540" s="496" t="s">
        <v>3087</v>
      </c>
      <c r="F540" s="494" t="s">
        <v>3088</v>
      </c>
      <c r="G540" s="497" t="s">
        <v>3089</v>
      </c>
      <c r="H540" s="1139"/>
      <c r="I540" s="1139"/>
      <c r="J540" s="497" t="s">
        <v>118</v>
      </c>
      <c r="K540" s="493" t="s">
        <v>103</v>
      </c>
      <c r="L540" s="492" t="s">
        <v>104</v>
      </c>
      <c r="M540" s="498">
        <v>45770</v>
      </c>
      <c r="N540" s="492" t="s">
        <v>105</v>
      </c>
      <c r="O540" s="493" t="s">
        <v>3090</v>
      </c>
      <c r="P540" s="494" t="s">
        <v>121</v>
      </c>
      <c r="Q540" s="494" t="s">
        <v>122</v>
      </c>
      <c r="R540" s="494" t="s">
        <v>123</v>
      </c>
      <c r="S540" s="492" t="str">
        <f t="shared" si="71"/>
        <v xml:space="preserve">Baixada </v>
      </c>
      <c r="T540" s="495">
        <f t="shared" ref="T540:T546" si="72">_xlfn.XLOOKUP($A540,GCPJ,DATA,"N/D",0,-1)</f>
        <v>0</v>
      </c>
      <c r="U540" s="499">
        <f t="shared" si="69"/>
        <v>0.63194444444444442</v>
      </c>
      <c r="V540" s="494"/>
      <c r="W540" s="494"/>
      <c r="X540" s="494"/>
      <c r="Y540" s="494"/>
      <c r="Z540" s="1154"/>
      <c r="AA540" s="494"/>
      <c r="AB540" s="493"/>
      <c r="AC540" s="494"/>
      <c r="AD540" s="494"/>
      <c r="AE540" s="494"/>
      <c r="AF540" s="494"/>
      <c r="AH540" s="778"/>
      <c r="AK540" s="494"/>
      <c r="AL540" s="494"/>
      <c r="AO540" s="492" t="s">
        <v>124</v>
      </c>
      <c r="CG540" s="494"/>
      <c r="CR540" s="492" t="s">
        <v>125</v>
      </c>
    </row>
    <row r="541" spans="1:96" s="492" customFormat="1" ht="45" customHeight="1">
      <c r="A541" s="5">
        <v>2300817674</v>
      </c>
      <c r="B541" s="48" t="s">
        <v>3091</v>
      </c>
      <c r="C541" s="20" t="s">
        <v>115</v>
      </c>
      <c r="D541" s="18">
        <v>45188</v>
      </c>
      <c r="E541" s="2" t="s">
        <v>468</v>
      </c>
      <c r="F541" s="1" t="s">
        <v>100</v>
      </c>
      <c r="G541" s="21" t="s">
        <v>3092</v>
      </c>
      <c r="H541" s="242"/>
      <c r="I541" s="242"/>
      <c r="J541" s="21" t="s">
        <v>684</v>
      </c>
      <c r="K541" s="48" t="s">
        <v>103</v>
      </c>
      <c r="L541" s="5" t="s">
        <v>104</v>
      </c>
      <c r="M541" s="47">
        <v>45190</v>
      </c>
      <c r="N541" s="1" t="s">
        <v>105</v>
      </c>
      <c r="O541" s="48" t="s">
        <v>1585</v>
      </c>
      <c r="P541" s="2" t="s">
        <v>3093</v>
      </c>
      <c r="Q541" s="2" t="s">
        <v>202</v>
      </c>
      <c r="R541" s="2" t="s">
        <v>109</v>
      </c>
      <c r="S541" s="5" t="str">
        <f t="shared" si="71"/>
        <v>N/D</v>
      </c>
      <c r="T541" s="6" t="str">
        <f t="shared" si="72"/>
        <v>N/D</v>
      </c>
      <c r="U541" s="224" t="str">
        <f t="shared" si="69"/>
        <v>N/D</v>
      </c>
      <c r="V541" s="2"/>
      <c r="W541" s="2"/>
      <c r="X541" s="2"/>
      <c r="Y541" s="2"/>
      <c r="Z541" s="1155"/>
      <c r="AA541" s="2"/>
      <c r="AB541" s="48"/>
      <c r="AC541" s="2"/>
      <c r="AD541" s="2"/>
      <c r="AE541" s="2"/>
      <c r="AF541" s="2"/>
      <c r="AG541" s="5"/>
      <c r="AH541" s="5"/>
      <c r="AI541" s="5"/>
      <c r="AJ541" s="5"/>
      <c r="AK541" s="2"/>
      <c r="AL541" s="2"/>
      <c r="AM541" s="5"/>
      <c r="AN541" s="5"/>
      <c r="AO541" s="5" t="s">
        <v>124</v>
      </c>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2"/>
      <c r="CH541" s="5"/>
      <c r="CI541" s="5"/>
      <c r="CJ541" s="5"/>
      <c r="CK541" s="5"/>
      <c r="CL541" s="5"/>
      <c r="CM541" s="5"/>
      <c r="CN541" s="5"/>
      <c r="CO541" s="5"/>
      <c r="CP541" s="5"/>
      <c r="CQ541" s="5"/>
      <c r="CR541" s="5" t="s">
        <v>125</v>
      </c>
    </row>
    <row r="542" spans="1:96" ht="59.9" customHeight="1">
      <c r="A542" s="492">
        <v>2400939713</v>
      </c>
      <c r="B542" s="493" t="s">
        <v>3094</v>
      </c>
      <c r="C542" s="494" t="s">
        <v>3095</v>
      </c>
      <c r="D542" s="18">
        <v>45596</v>
      </c>
      <c r="E542" s="496" t="s">
        <v>100</v>
      </c>
      <c r="F542" s="496" t="s">
        <v>122</v>
      </c>
      <c r="G542" s="497" t="s">
        <v>3096</v>
      </c>
      <c r="H542" s="1139"/>
      <c r="I542" s="1139" t="s">
        <v>3097</v>
      </c>
      <c r="J542" s="497" t="s">
        <v>118</v>
      </c>
      <c r="K542" s="493" t="s">
        <v>1321</v>
      </c>
      <c r="L542" s="492" t="s">
        <v>104</v>
      </c>
      <c r="M542" s="498">
        <v>45618</v>
      </c>
      <c r="N542" s="492" t="s">
        <v>138</v>
      </c>
      <c r="O542" s="493" t="s">
        <v>711</v>
      </c>
      <c r="P542" s="494" t="s">
        <v>3098</v>
      </c>
      <c r="Q542" s="494" t="s">
        <v>158</v>
      </c>
      <c r="R542" s="494" t="s">
        <v>109</v>
      </c>
      <c r="S542" s="492" t="str">
        <f t="shared" si="71"/>
        <v>N/D</v>
      </c>
      <c r="T542" s="495" t="str">
        <f t="shared" si="72"/>
        <v>N/D</v>
      </c>
      <c r="U542" s="499" t="str">
        <f t="shared" si="69"/>
        <v>N/D</v>
      </c>
      <c r="V542" s="494"/>
      <c r="W542" s="494"/>
      <c r="X542" s="494"/>
      <c r="Y542" s="494"/>
      <c r="Z542" s="1159" t="s">
        <v>150</v>
      </c>
      <c r="AA542" s="494"/>
      <c r="AB542" s="493"/>
      <c r="AC542" s="494"/>
      <c r="AD542" s="494"/>
      <c r="AE542" s="494"/>
      <c r="AF542" s="494"/>
      <c r="AG542" s="492"/>
      <c r="AH542" s="492"/>
      <c r="AI542" s="492"/>
      <c r="AJ542" s="492"/>
      <c r="AK542" s="494"/>
      <c r="AL542" s="494"/>
      <c r="AM542" s="492"/>
      <c r="AN542" s="492"/>
      <c r="AO542" s="492" t="s">
        <v>124</v>
      </c>
      <c r="AP542" s="492"/>
      <c r="AQ542" s="492" t="s">
        <v>143</v>
      </c>
      <c r="AR542" s="492"/>
      <c r="AS542" s="492" t="s">
        <v>143</v>
      </c>
      <c r="AT542" s="492" t="s">
        <v>143</v>
      </c>
      <c r="AU542" s="492"/>
      <c r="AV542" s="492"/>
      <c r="AW542" s="492"/>
      <c r="AX542" s="492"/>
      <c r="AY542" s="492"/>
      <c r="AZ542" s="492"/>
      <c r="BA542" s="492"/>
      <c r="BB542" s="492"/>
      <c r="BC542" s="492" t="s">
        <v>143</v>
      </c>
      <c r="BD542" s="492"/>
      <c r="BE542" s="492"/>
      <c r="BF542" s="492"/>
      <c r="BG542" s="492"/>
      <c r="BH542" s="492"/>
      <c r="BI542" s="492"/>
      <c r="BJ542" s="492"/>
      <c r="BK542" s="492"/>
      <c r="BL542" s="492"/>
      <c r="BM542" s="492"/>
      <c r="BN542" s="492"/>
      <c r="BO542" s="492"/>
      <c r="BP542" s="492"/>
      <c r="BQ542" s="492"/>
      <c r="BR542" s="492"/>
      <c r="BS542" s="492"/>
      <c r="BT542" s="492"/>
      <c r="BU542" s="492" t="s">
        <v>143</v>
      </c>
      <c r="BV542" s="492"/>
      <c r="BW542" s="492"/>
      <c r="BX542" s="492"/>
      <c r="BY542" s="492"/>
      <c r="BZ542" s="492"/>
      <c r="CA542" s="492"/>
      <c r="CB542" s="492"/>
      <c r="CC542" s="492"/>
      <c r="CD542" s="492"/>
      <c r="CE542" s="492"/>
      <c r="CF542" s="492"/>
      <c r="CG542" s="494"/>
      <c r="CH542" s="492"/>
      <c r="CI542" s="492"/>
      <c r="CJ542" s="492"/>
      <c r="CK542" s="492"/>
      <c r="CL542" s="492"/>
      <c r="CM542" s="492"/>
      <c r="CN542" s="492"/>
      <c r="CO542" s="492"/>
      <c r="CP542" s="492"/>
      <c r="CQ542" s="492"/>
      <c r="CR542" s="492" t="s">
        <v>125</v>
      </c>
    </row>
    <row r="543" spans="1:96" ht="45" customHeight="1">
      <c r="A543" s="492">
        <v>2400980261</v>
      </c>
      <c r="B543" s="493" t="s">
        <v>3094</v>
      </c>
      <c r="C543" s="494" t="s">
        <v>3095</v>
      </c>
      <c r="D543" s="18">
        <v>45635</v>
      </c>
      <c r="E543" s="496" t="s">
        <v>100</v>
      </c>
      <c r="F543" s="496" t="s">
        <v>122</v>
      </c>
      <c r="G543" s="497" t="s">
        <v>3099</v>
      </c>
      <c r="H543" s="1139" t="s">
        <v>3100</v>
      </c>
      <c r="I543" s="492"/>
      <c r="J543" s="497" t="s">
        <v>118</v>
      </c>
      <c r="K543" s="493" t="s">
        <v>1321</v>
      </c>
      <c r="L543" s="492" t="s">
        <v>104</v>
      </c>
      <c r="M543" s="498">
        <v>45639</v>
      </c>
      <c r="N543" s="492" t="s">
        <v>138</v>
      </c>
      <c r="O543" s="493" t="s">
        <v>711</v>
      </c>
      <c r="P543" s="494" t="s">
        <v>3101</v>
      </c>
      <c r="Q543" s="494" t="s">
        <v>158</v>
      </c>
      <c r="R543" s="494" t="s">
        <v>1377</v>
      </c>
      <c r="S543" s="492" t="str">
        <f t="shared" si="71"/>
        <v>N/D</v>
      </c>
      <c r="T543" s="495" t="str">
        <f t="shared" si="72"/>
        <v>N/D</v>
      </c>
      <c r="U543" s="499" t="str">
        <f t="shared" si="69"/>
        <v>N/D</v>
      </c>
      <c r="V543" s="494"/>
      <c r="W543" s="494"/>
      <c r="X543" s="494"/>
      <c r="Y543" s="494"/>
      <c r="Z543" s="1159" t="s">
        <v>150</v>
      </c>
      <c r="AA543" s="494"/>
      <c r="AB543" s="493"/>
      <c r="AC543" s="494"/>
      <c r="AD543" s="494"/>
      <c r="AE543" s="494"/>
      <c r="AF543" s="494"/>
      <c r="AG543" s="492"/>
      <c r="AH543" s="492"/>
      <c r="AI543" s="492"/>
      <c r="AJ543" s="492"/>
      <c r="AK543" s="494"/>
      <c r="AL543" s="494"/>
      <c r="AM543" s="492"/>
      <c r="AN543" s="492"/>
      <c r="AO543" s="492" t="s">
        <v>124</v>
      </c>
      <c r="AP543" s="492"/>
      <c r="AQ543" s="492"/>
      <c r="AR543" s="492"/>
      <c r="AS543" s="492"/>
      <c r="AT543" s="492"/>
      <c r="AU543" s="492"/>
      <c r="AV543" s="492"/>
      <c r="AW543" s="492"/>
      <c r="AX543" s="492"/>
      <c r="AY543" s="492"/>
      <c r="AZ543" s="492"/>
      <c r="BA543" s="492"/>
      <c r="BB543" s="492"/>
      <c r="BC543" s="492"/>
      <c r="BD543" s="492"/>
      <c r="BE543" s="492"/>
      <c r="BF543" s="492"/>
      <c r="BG543" s="492"/>
      <c r="BH543" s="492"/>
      <c r="BI543" s="492"/>
      <c r="BJ543" s="492"/>
      <c r="BK543" s="492"/>
      <c r="BL543" s="492"/>
      <c r="BM543" s="492"/>
      <c r="BN543" s="492"/>
      <c r="BO543" s="492"/>
      <c r="BP543" s="492"/>
      <c r="BQ543" s="492"/>
      <c r="BR543" s="492"/>
      <c r="BS543" s="492"/>
      <c r="BT543" s="492"/>
      <c r="BU543" s="492"/>
      <c r="BV543" s="492"/>
      <c r="BW543" s="492"/>
      <c r="BX543" s="492"/>
      <c r="BY543" s="492"/>
      <c r="BZ543" s="492"/>
      <c r="CA543" s="492"/>
      <c r="CB543" s="492"/>
      <c r="CC543" s="492" t="s">
        <v>495</v>
      </c>
      <c r="CD543" s="492"/>
      <c r="CE543" s="492"/>
      <c r="CF543" s="492"/>
      <c r="CG543" s="494"/>
      <c r="CH543" s="492"/>
      <c r="CI543" s="492"/>
      <c r="CJ543" s="492"/>
      <c r="CK543" s="492"/>
      <c r="CL543" s="492"/>
      <c r="CM543" s="492"/>
      <c r="CN543" s="492"/>
      <c r="CO543" s="492"/>
      <c r="CP543" s="492"/>
      <c r="CQ543" s="492"/>
      <c r="CR543" s="492" t="s">
        <v>125</v>
      </c>
    </row>
    <row r="544" spans="1:96" ht="45" customHeight="1">
      <c r="A544" s="280">
        <v>1300820753</v>
      </c>
      <c r="B544" s="281" t="s">
        <v>3102</v>
      </c>
      <c r="C544" s="282" t="s">
        <v>2355</v>
      </c>
      <c r="D544" s="283">
        <v>41456</v>
      </c>
      <c r="E544" s="284" t="s">
        <v>100</v>
      </c>
      <c r="F544" s="284" t="s">
        <v>122</v>
      </c>
      <c r="G544" s="282" t="s">
        <v>3103</v>
      </c>
      <c r="H544" s="281"/>
      <c r="I544" s="281"/>
      <c r="J544" s="282" t="s">
        <v>284</v>
      </c>
      <c r="K544" s="285" t="s">
        <v>706</v>
      </c>
      <c r="L544" s="286" t="s">
        <v>104</v>
      </c>
      <c r="M544" s="287"/>
      <c r="N544" s="284" t="s">
        <v>138</v>
      </c>
      <c r="O544" s="285" t="s">
        <v>184</v>
      </c>
      <c r="P544" s="284" t="s">
        <v>3104</v>
      </c>
      <c r="Q544" s="284" t="s">
        <v>3105</v>
      </c>
      <c r="R544" s="286" t="s">
        <v>219</v>
      </c>
      <c r="S544" s="288" t="str">
        <f t="shared" si="71"/>
        <v>N/D</v>
      </c>
      <c r="T544" s="289" t="str">
        <f t="shared" si="72"/>
        <v>N/D</v>
      </c>
      <c r="U544" s="290" t="str">
        <f t="shared" si="69"/>
        <v>N/D</v>
      </c>
      <c r="V544" s="284"/>
      <c r="W544" s="284"/>
      <c r="X544" s="284"/>
      <c r="Y544" s="284"/>
      <c r="Z544" s="1178"/>
      <c r="AA544" s="284"/>
      <c r="AB544" s="285"/>
      <c r="AC544" s="284"/>
      <c r="AD544" s="284"/>
      <c r="AE544" s="284"/>
      <c r="AF544" s="284"/>
      <c r="AG544" s="288"/>
      <c r="AH544" s="288"/>
      <c r="AI544" s="288"/>
      <c r="AJ544" s="288"/>
      <c r="AK544" s="283"/>
      <c r="AL544" s="284"/>
      <c r="AM544" s="288"/>
      <c r="AN544" s="288" t="s">
        <v>3106</v>
      </c>
      <c r="AO544" s="288"/>
      <c r="AP544" s="288"/>
      <c r="AQ544" s="284"/>
      <c r="AR544" s="284"/>
      <c r="AS544" s="284"/>
      <c r="AT544" s="284"/>
      <c r="AU544" s="284"/>
      <c r="AV544" s="284"/>
      <c r="AW544" s="284"/>
      <c r="AX544" s="284"/>
      <c r="AY544" s="284"/>
      <c r="AZ544" s="284" t="s">
        <v>417</v>
      </c>
      <c r="BA544" s="284"/>
      <c r="BB544" s="284"/>
      <c r="BC544" s="284"/>
      <c r="BD544" s="284"/>
      <c r="BE544" s="284"/>
      <c r="BF544" s="284"/>
      <c r="BG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8" t="s">
        <v>113</v>
      </c>
    </row>
    <row r="545" spans="1:96" ht="98">
      <c r="A545" s="503">
        <v>2500418512</v>
      </c>
      <c r="B545" s="528" t="s">
        <v>3107</v>
      </c>
      <c r="C545" s="529" t="s">
        <v>3108</v>
      </c>
      <c r="D545" s="557">
        <v>45806</v>
      </c>
      <c r="E545" s="529" t="s">
        <v>100</v>
      </c>
      <c r="F545" s="529" t="s">
        <v>122</v>
      </c>
      <c r="G545" s="531" t="s">
        <v>3109</v>
      </c>
      <c r="H545" s="1140"/>
      <c r="I545" s="1140"/>
      <c r="J545" s="531" t="s">
        <v>118</v>
      </c>
      <c r="K545" s="528" t="s">
        <v>1441</v>
      </c>
      <c r="L545" s="503" t="s">
        <v>104</v>
      </c>
      <c r="M545" s="532">
        <v>45811</v>
      </c>
      <c r="N545" s="503" t="s">
        <v>138</v>
      </c>
      <c r="O545" s="528" t="s">
        <v>207</v>
      </c>
      <c r="P545" s="529" t="s">
        <v>121</v>
      </c>
      <c r="Q545" s="529" t="s">
        <v>375</v>
      </c>
      <c r="R545" s="529" t="s">
        <v>123</v>
      </c>
      <c r="S545" s="503" t="str">
        <f t="shared" si="71"/>
        <v>N/D</v>
      </c>
      <c r="T545" s="530" t="str">
        <f t="shared" si="72"/>
        <v>N/D</v>
      </c>
      <c r="U545" s="533" t="str">
        <f t="shared" si="69"/>
        <v>N/D</v>
      </c>
      <c r="V545" s="529"/>
      <c r="W545" s="529"/>
      <c r="X545" s="529"/>
      <c r="Y545" s="529"/>
      <c r="Z545" s="1190">
        <v>130400</v>
      </c>
      <c r="AA545" s="529" t="s">
        <v>3110</v>
      </c>
      <c r="AB545" s="528" t="s">
        <v>3111</v>
      </c>
      <c r="AC545" s="529"/>
      <c r="AD545" s="494" t="s">
        <v>2317</v>
      </c>
      <c r="AE545" s="529"/>
      <c r="AF545" s="529" t="s">
        <v>3112</v>
      </c>
      <c r="AG545" s="530">
        <v>45859</v>
      </c>
      <c r="AH545" s="691" t="s">
        <v>3113</v>
      </c>
      <c r="AI545" s="503"/>
      <c r="AJ545" s="503"/>
      <c r="AK545" s="529"/>
      <c r="AL545" s="529"/>
      <c r="AM545" s="503"/>
      <c r="AN545" s="503"/>
      <c r="AO545" s="503" t="s">
        <v>124</v>
      </c>
      <c r="AP545" s="503"/>
      <c r="AQ545" s="503" t="s">
        <v>143</v>
      </c>
      <c r="AR545" s="503" t="s">
        <v>143</v>
      </c>
      <c r="AS545" s="503" t="s">
        <v>143</v>
      </c>
      <c r="AT545" s="503" t="s">
        <v>143</v>
      </c>
      <c r="AU545" s="503" t="s">
        <v>143</v>
      </c>
      <c r="AV545" s="503"/>
      <c r="AW545" s="503"/>
      <c r="AX545" s="503"/>
      <c r="AY545" s="503"/>
      <c r="AZ545" s="503"/>
      <c r="BA545" s="503"/>
      <c r="BB545" s="503"/>
      <c r="BC545" s="503" t="s">
        <v>143</v>
      </c>
      <c r="BD545" s="503"/>
      <c r="BE545" s="503" t="s">
        <v>143</v>
      </c>
      <c r="BF545" s="503"/>
      <c r="BG545" s="503"/>
      <c r="BH545" s="503"/>
      <c r="BI545" s="503"/>
      <c r="BJ545" s="503"/>
      <c r="BK545" s="503"/>
      <c r="BL545" s="503" t="s">
        <v>143</v>
      </c>
      <c r="BM545" s="503"/>
      <c r="BN545" s="503"/>
      <c r="BO545" s="503"/>
      <c r="BP545" s="503"/>
      <c r="BQ545" s="503"/>
      <c r="BR545" s="503"/>
      <c r="BS545" s="503"/>
      <c r="BT545" s="503"/>
      <c r="BU545" s="503"/>
      <c r="BV545" s="503"/>
      <c r="BW545" s="503"/>
      <c r="BX545" s="503"/>
      <c r="BY545" s="503"/>
      <c r="BZ545" s="503"/>
      <c r="CA545" s="503" t="s">
        <v>143</v>
      </c>
      <c r="CB545" s="503"/>
      <c r="CC545" s="503" t="s">
        <v>143</v>
      </c>
      <c r="CD545" s="503"/>
      <c r="CE545" s="503"/>
      <c r="CF545" s="503"/>
      <c r="CG545" s="529"/>
      <c r="CH545" s="503"/>
      <c r="CI545" s="503"/>
      <c r="CJ545" s="503"/>
      <c r="CK545" s="503"/>
      <c r="CL545" s="529" t="s">
        <v>956</v>
      </c>
      <c r="CM545" s="503"/>
      <c r="CN545" s="503"/>
      <c r="CO545" s="503"/>
      <c r="CP545" s="503"/>
      <c r="CQ545" s="503"/>
      <c r="CR545" s="503" t="s">
        <v>125</v>
      </c>
    </row>
    <row r="546" spans="1:96" s="492" customFormat="1" ht="45" customHeight="1">
      <c r="A546" s="492">
        <v>2400980271</v>
      </c>
      <c r="B546" s="493" t="s">
        <v>3114</v>
      </c>
      <c r="C546" s="494" t="s">
        <v>115</v>
      </c>
      <c r="D546" s="553">
        <v>45630</v>
      </c>
      <c r="E546" s="496" t="s">
        <v>1086</v>
      </c>
      <c r="F546" s="496" t="s">
        <v>100</v>
      </c>
      <c r="G546" s="497" t="s">
        <v>3115</v>
      </c>
      <c r="H546" s="1139"/>
      <c r="I546" s="1139"/>
      <c r="J546" s="497" t="s">
        <v>199</v>
      </c>
      <c r="K546" s="493" t="s">
        <v>470</v>
      </c>
      <c r="L546" s="492" t="s">
        <v>104</v>
      </c>
      <c r="M546" s="498">
        <v>45635</v>
      </c>
      <c r="N546" s="492" t="s">
        <v>105</v>
      </c>
      <c r="O546" s="493" t="s">
        <v>3116</v>
      </c>
      <c r="P546" s="494" t="s">
        <v>3117</v>
      </c>
      <c r="Q546" s="494" t="s">
        <v>158</v>
      </c>
      <c r="R546" s="494" t="s">
        <v>123</v>
      </c>
      <c r="S546" s="492" t="str">
        <f t="shared" si="71"/>
        <v>N/D</v>
      </c>
      <c r="T546" s="495" t="str">
        <f t="shared" si="72"/>
        <v>N/D</v>
      </c>
      <c r="U546" s="499" t="str">
        <f t="shared" si="69"/>
        <v>N/D</v>
      </c>
      <c r="V546" s="494"/>
      <c r="W546" s="494"/>
      <c r="X546" s="494"/>
      <c r="Y546" s="494"/>
      <c r="Z546" s="1154"/>
      <c r="AA546" s="494"/>
      <c r="AB546" s="493"/>
      <c r="AC546" s="494"/>
      <c r="AD546" s="494"/>
      <c r="AE546" s="494"/>
      <c r="AF546" s="494"/>
      <c r="AK546" s="494"/>
      <c r="AL546" s="494"/>
      <c r="AO546" s="492" t="s">
        <v>124</v>
      </c>
      <c r="CG546" s="494"/>
      <c r="CR546" s="492" t="s">
        <v>125</v>
      </c>
    </row>
    <row r="547" spans="1:96" s="492" customFormat="1" ht="45" customHeight="1">
      <c r="A547" s="492">
        <v>2500151816</v>
      </c>
      <c r="B547" s="493" t="s">
        <v>3118</v>
      </c>
      <c r="C547" s="494" t="s">
        <v>3119</v>
      </c>
      <c r="D547" s="553">
        <v>45715</v>
      </c>
      <c r="E547" s="496" t="s">
        <v>100</v>
      </c>
      <c r="F547" s="494" t="s">
        <v>122</v>
      </c>
      <c r="G547" s="497" t="s">
        <v>3120</v>
      </c>
      <c r="H547" s="1139"/>
      <c r="I547" s="1139"/>
      <c r="J547" s="497" t="s">
        <v>162</v>
      </c>
      <c r="K547" s="493" t="s">
        <v>270</v>
      </c>
      <c r="L547" s="492" t="s">
        <v>104</v>
      </c>
      <c r="M547" s="498">
        <v>45723</v>
      </c>
      <c r="N547" s="492" t="s">
        <v>138</v>
      </c>
      <c r="O547" s="48" t="s">
        <v>355</v>
      </c>
      <c r="P547" s="494" t="s">
        <v>3121</v>
      </c>
      <c r="Q547" s="494" t="s">
        <v>122</v>
      </c>
      <c r="R547" s="494" t="s">
        <v>123</v>
      </c>
      <c r="S547" s="492" t="str">
        <f t="shared" si="71"/>
        <v>BAIXADA</v>
      </c>
      <c r="T547" s="495">
        <v>46120</v>
      </c>
      <c r="U547" s="499">
        <f t="shared" si="69"/>
        <v>0.54166666666666663</v>
      </c>
      <c r="V547" s="494"/>
      <c r="W547" s="494"/>
      <c r="X547" s="494"/>
      <c r="Y547" s="494"/>
      <c r="Z547" s="1305" t="s">
        <v>539</v>
      </c>
      <c r="AA547" s="494" t="s">
        <v>3122</v>
      </c>
      <c r="AB547" s="493" t="s">
        <v>3123</v>
      </c>
      <c r="AC547" s="494"/>
      <c r="AD547" s="494" t="s">
        <v>610</v>
      </c>
      <c r="AE547" s="494"/>
      <c r="AF547" s="2"/>
      <c r="AH547" s="694"/>
      <c r="AK547" s="494"/>
      <c r="AL547" s="494"/>
      <c r="AO547" s="492" t="s">
        <v>124</v>
      </c>
      <c r="AQ547" s="492" t="s">
        <v>124</v>
      </c>
      <c r="AR547" s="492" t="s">
        <v>143</v>
      </c>
      <c r="AS547" s="492" t="s">
        <v>143</v>
      </c>
      <c r="AT547" s="492" t="s">
        <v>143</v>
      </c>
      <c r="BC547" s="492" t="s">
        <v>143</v>
      </c>
      <c r="BF547" s="492" t="s">
        <v>143</v>
      </c>
      <c r="BL547" s="492" t="s">
        <v>143</v>
      </c>
      <c r="BS547" s="492" t="s">
        <v>143</v>
      </c>
      <c r="BT547" s="492" t="s">
        <v>143</v>
      </c>
      <c r="BV547" s="492" t="s">
        <v>143</v>
      </c>
      <c r="BW547" s="492" t="s">
        <v>143</v>
      </c>
      <c r="BX547" s="492" t="s">
        <v>143</v>
      </c>
      <c r="CG547" s="494" t="s">
        <v>575</v>
      </c>
      <c r="CQ547" s="492" t="s">
        <v>124</v>
      </c>
      <c r="CR547" s="492" t="s">
        <v>125</v>
      </c>
    </row>
    <row r="548" spans="1:96" s="492" customFormat="1" ht="45" customHeight="1">
      <c r="A548" s="492">
        <v>2600125932</v>
      </c>
      <c r="B548" s="493" t="s">
        <v>3124</v>
      </c>
      <c r="C548" s="501" t="s">
        <v>115</v>
      </c>
      <c r="D548" s="553">
        <v>46073</v>
      </c>
      <c r="E548" s="496" t="s">
        <v>3125</v>
      </c>
      <c r="F548" s="496" t="s">
        <v>100</v>
      </c>
      <c r="G548" s="497" t="s">
        <v>3126</v>
      </c>
      <c r="H548" s="1139"/>
      <c r="I548" s="1139"/>
      <c r="J548" s="497" t="s">
        <v>277</v>
      </c>
      <c r="K548" s="493" t="s">
        <v>119</v>
      </c>
      <c r="L548" s="492" t="s">
        <v>104</v>
      </c>
      <c r="M548" s="498">
        <v>46076</v>
      </c>
      <c r="N548" s="492" t="s">
        <v>105</v>
      </c>
      <c r="O548" s="493" t="s">
        <v>3127</v>
      </c>
      <c r="P548" s="494" t="s">
        <v>680</v>
      </c>
      <c r="Q548" s="494" t="s">
        <v>122</v>
      </c>
      <c r="R548" s="494" t="s">
        <v>123</v>
      </c>
      <c r="S548" s="492">
        <f t="shared" si="71"/>
        <v>0</v>
      </c>
      <c r="T548" s="495">
        <f>_xlfn.XLOOKUP($A548,GCPJ,DATA,"N/D",0,-1)</f>
        <v>0</v>
      </c>
      <c r="U548" s="499">
        <f t="shared" si="69"/>
        <v>0</v>
      </c>
      <c r="V548" s="494"/>
      <c r="W548" s="494"/>
      <c r="X548" s="494"/>
      <c r="Y548" s="494"/>
      <c r="Z548" s="1291"/>
      <c r="AA548" s="494"/>
      <c r="AB548" s="493"/>
      <c r="AC548" s="494"/>
      <c r="AD548" s="494"/>
      <c r="AE548" s="494"/>
      <c r="AF548" s="494"/>
      <c r="AH548" s="694"/>
      <c r="AK548" s="494"/>
      <c r="AL548" s="494"/>
      <c r="AN548" s="694"/>
      <c r="AO548" s="492" t="s">
        <v>124</v>
      </c>
      <c r="CG548" s="494"/>
      <c r="CR548" s="492" t="s">
        <v>125</v>
      </c>
    </row>
    <row r="549" spans="1:96" s="492" customFormat="1" ht="45" customHeight="1">
      <c r="A549" s="492">
        <v>2500372372</v>
      </c>
      <c r="B549" s="493" t="s">
        <v>3128</v>
      </c>
      <c r="C549" s="494" t="s">
        <v>2392</v>
      </c>
      <c r="D549" s="553">
        <v>45747</v>
      </c>
      <c r="E549" s="496" t="s">
        <v>530</v>
      </c>
      <c r="F549" s="494" t="s">
        <v>122</v>
      </c>
      <c r="G549" s="497" t="s">
        <v>3129</v>
      </c>
      <c r="H549" s="1139"/>
      <c r="I549" s="1139"/>
      <c r="J549" s="497" t="s">
        <v>199</v>
      </c>
      <c r="K549" s="493" t="s">
        <v>399</v>
      </c>
      <c r="L549" s="492" t="s">
        <v>104</v>
      </c>
      <c r="M549" s="498">
        <v>45793</v>
      </c>
      <c r="N549" s="492" t="s">
        <v>138</v>
      </c>
      <c r="O549" s="493" t="s">
        <v>1639</v>
      </c>
      <c r="P549" s="494" t="s">
        <v>121</v>
      </c>
      <c r="Q549" s="494" t="s">
        <v>122</v>
      </c>
      <c r="R549" s="494" t="s">
        <v>123</v>
      </c>
      <c r="S549" s="492" t="str">
        <f t="shared" si="71"/>
        <v>BAIXADA</v>
      </c>
      <c r="T549" s="495">
        <v>45972</v>
      </c>
      <c r="U549" s="499">
        <f t="shared" ref="U549:U582" si="73">_xlfn.XLOOKUP($A549,GCPJ,HORA,"N/D",0,-1)</f>
        <v>0.39583333333333331</v>
      </c>
      <c r="V549" s="494"/>
      <c r="W549" s="494"/>
      <c r="X549" s="494"/>
      <c r="Y549" s="494"/>
      <c r="Z549" s="1154" t="s">
        <v>150</v>
      </c>
      <c r="AA549" s="494"/>
      <c r="AB549" s="493"/>
      <c r="AC549" s="494"/>
      <c r="AD549" s="494"/>
      <c r="AE549" s="494"/>
      <c r="AF549" s="494"/>
      <c r="AH549" s="778"/>
      <c r="AK549" s="494"/>
      <c r="AL549" s="494"/>
      <c r="AO549" s="492" t="s">
        <v>124</v>
      </c>
      <c r="AQ549" s="492" t="s">
        <v>124</v>
      </c>
      <c r="AS549" s="492" t="s">
        <v>143</v>
      </c>
      <c r="AT549" s="492" t="s">
        <v>143</v>
      </c>
      <c r="CG549" s="494"/>
      <c r="CR549" s="492" t="s">
        <v>125</v>
      </c>
    </row>
    <row r="550" spans="1:96" s="492" customFormat="1" ht="53.9" customHeight="1">
      <c r="A550" s="22">
        <v>2100957065</v>
      </c>
      <c r="B550" s="49" t="s">
        <v>3130</v>
      </c>
      <c r="C550" s="20" t="s">
        <v>115</v>
      </c>
      <c r="D550" s="18">
        <v>44522</v>
      </c>
      <c r="E550" s="1" t="s">
        <v>116</v>
      </c>
      <c r="F550" s="1" t="s">
        <v>100</v>
      </c>
      <c r="G550" s="19" t="s">
        <v>3131</v>
      </c>
      <c r="H550" s="49"/>
      <c r="I550" s="49"/>
      <c r="J550" s="19" t="s">
        <v>284</v>
      </c>
      <c r="K550" s="135" t="s">
        <v>429</v>
      </c>
      <c r="L550" s="3" t="s">
        <v>104</v>
      </c>
      <c r="M550" s="45"/>
      <c r="N550" s="1" t="s">
        <v>105</v>
      </c>
      <c r="O550" s="90" t="s">
        <v>2644</v>
      </c>
      <c r="P550" s="1" t="s">
        <v>3132</v>
      </c>
      <c r="Q550" s="1" t="s">
        <v>1834</v>
      </c>
      <c r="R550" s="3" t="s">
        <v>546</v>
      </c>
      <c r="S550" s="5" t="str">
        <f t="shared" si="71"/>
        <v>N/D</v>
      </c>
      <c r="T550" s="6" t="str">
        <f>_xlfn.XLOOKUP($A550,GCPJ,DATA,"N/D",0,-1)</f>
        <v>N/D</v>
      </c>
      <c r="U550" s="224" t="str">
        <f t="shared" si="73"/>
        <v>N/D</v>
      </c>
      <c r="V550" s="2"/>
      <c r="W550" s="2"/>
      <c r="X550" s="2"/>
      <c r="Y550" s="2"/>
      <c r="Z550" s="1155"/>
      <c r="AA550" s="2"/>
      <c r="AB550" s="48"/>
      <c r="AC550" s="2"/>
      <c r="AD550" s="2"/>
      <c r="AE550" s="2"/>
      <c r="AF550" s="2"/>
      <c r="AG550" s="5"/>
      <c r="AH550" s="5"/>
      <c r="AI550" s="5"/>
      <c r="AJ550" s="5"/>
      <c r="AK550" s="2"/>
      <c r="AL550" s="2"/>
      <c r="AM550" s="5"/>
      <c r="AN550" s="5"/>
      <c r="AO550" s="5"/>
      <c r="AP550" s="5"/>
      <c r="AQ550" s="1" t="s">
        <v>124</v>
      </c>
      <c r="AR550" s="1"/>
      <c r="AS550" s="1"/>
      <c r="AT550" s="1"/>
      <c r="AU550" s="1"/>
      <c r="AV550" s="1"/>
      <c r="AW550" s="1"/>
      <c r="AX550" s="1"/>
      <c r="AY550" s="2"/>
      <c r="AZ550" s="2"/>
      <c r="BA550" s="1"/>
      <c r="BB550" s="1"/>
      <c r="BC550" s="1"/>
      <c r="BD550" s="1"/>
      <c r="BE550" s="1"/>
      <c r="BF550" s="1"/>
      <c r="BG550" s="1"/>
      <c r="BH550" s="1"/>
      <c r="BI550" s="1"/>
      <c r="BJ550" s="1"/>
      <c r="BK550" s="1"/>
      <c r="BL550" s="2"/>
      <c r="BM550" s="2"/>
      <c r="BN550" s="2"/>
      <c r="BO550" s="2"/>
      <c r="BP550" s="2"/>
      <c r="BQ550" s="2"/>
      <c r="BR550" s="2" t="s">
        <v>124</v>
      </c>
      <c r="BS550" s="2"/>
      <c r="BT550" s="2"/>
      <c r="BU550" s="1"/>
      <c r="BV550" s="2"/>
      <c r="BW550" s="2"/>
      <c r="BX550" s="2"/>
      <c r="BY550" s="2"/>
      <c r="BZ550" s="2"/>
      <c r="CA550" s="2"/>
      <c r="CB550" s="2"/>
      <c r="CC550" s="2"/>
      <c r="CD550" s="2"/>
      <c r="CE550" s="2"/>
      <c r="CF550" s="2"/>
      <c r="CG550" s="2"/>
      <c r="CH550" s="2"/>
      <c r="CI550" s="2"/>
      <c r="CJ550" s="2"/>
      <c r="CK550" s="2"/>
      <c r="CL550" s="2"/>
      <c r="CM550" s="2" t="s">
        <v>124</v>
      </c>
      <c r="CN550" s="2"/>
      <c r="CO550" s="2"/>
      <c r="CP550" s="2"/>
      <c r="CQ550" s="2"/>
      <c r="CR550" s="5" t="s">
        <v>113</v>
      </c>
    </row>
    <row r="551" spans="1:96" s="503" customFormat="1" ht="45.65" customHeight="1">
      <c r="A551" s="503">
        <v>2500830008</v>
      </c>
      <c r="B551" s="528" t="s">
        <v>3133</v>
      </c>
      <c r="C551" s="529" t="s">
        <v>115</v>
      </c>
      <c r="D551" s="557">
        <v>45924</v>
      </c>
      <c r="E551" s="529" t="s">
        <v>1086</v>
      </c>
      <c r="F551" s="529" t="s">
        <v>100</v>
      </c>
      <c r="G551" s="531" t="s">
        <v>3134</v>
      </c>
      <c r="H551" s="1140"/>
      <c r="I551" s="1140"/>
      <c r="J551" s="531" t="s">
        <v>199</v>
      </c>
      <c r="K551" s="528" t="s">
        <v>470</v>
      </c>
      <c r="L551" s="503" t="s">
        <v>104</v>
      </c>
      <c r="M551" s="532">
        <v>45943</v>
      </c>
      <c r="N551" s="503" t="s">
        <v>105</v>
      </c>
      <c r="O551" s="528" t="s">
        <v>3116</v>
      </c>
      <c r="P551" s="529" t="s">
        <v>3135</v>
      </c>
      <c r="Q551" s="529" t="s">
        <v>122</v>
      </c>
      <c r="R551" s="529" t="s">
        <v>123</v>
      </c>
      <c r="S551" s="503" t="str">
        <f t="shared" si="71"/>
        <v>N/D</v>
      </c>
      <c r="T551" s="530"/>
      <c r="U551" s="533" t="str">
        <f t="shared" si="73"/>
        <v>N/D</v>
      </c>
      <c r="V551" s="529"/>
      <c r="W551" s="529"/>
      <c r="X551" s="529"/>
      <c r="Y551" s="529"/>
      <c r="Z551" s="1164"/>
      <c r="AA551" s="529"/>
      <c r="AB551" s="528"/>
      <c r="AC551" s="529"/>
      <c r="AD551" s="529"/>
      <c r="AE551" s="529"/>
      <c r="AF551" s="529"/>
      <c r="AH551" s="774"/>
      <c r="AK551" s="557">
        <v>46009</v>
      </c>
      <c r="AL551" s="529"/>
      <c r="AN551" s="691" t="s">
        <v>3136</v>
      </c>
      <c r="CG551" s="529"/>
      <c r="CR551" s="503" t="s">
        <v>125</v>
      </c>
    </row>
    <row r="552" spans="1:96" s="503" customFormat="1" ht="45" customHeight="1">
      <c r="A552" s="22">
        <v>2200632861</v>
      </c>
      <c r="B552" s="49" t="s">
        <v>3137</v>
      </c>
      <c r="C552" s="1" t="s">
        <v>3138</v>
      </c>
      <c r="D552" s="18">
        <v>44756</v>
      </c>
      <c r="E552" s="1" t="s">
        <v>100</v>
      </c>
      <c r="F552" s="1" t="s">
        <v>3139</v>
      </c>
      <c r="G552" s="19" t="s">
        <v>3140</v>
      </c>
      <c r="H552" s="49"/>
      <c r="I552" s="49"/>
      <c r="J552" s="19" t="s">
        <v>284</v>
      </c>
      <c r="K552" s="135" t="s">
        <v>3141</v>
      </c>
      <c r="L552" s="3" t="s">
        <v>104</v>
      </c>
      <c r="M552" s="45">
        <v>44777</v>
      </c>
      <c r="N552" s="1" t="s">
        <v>138</v>
      </c>
      <c r="O552" s="135" t="s">
        <v>291</v>
      </c>
      <c r="P552" s="3" t="s">
        <v>3142</v>
      </c>
      <c r="Q552" s="1" t="s">
        <v>3143</v>
      </c>
      <c r="R552" s="1" t="s">
        <v>142</v>
      </c>
      <c r="S552" s="5" t="str">
        <f t="shared" si="71"/>
        <v>N/D</v>
      </c>
      <c r="T552" s="6" t="str">
        <f>_xlfn.XLOOKUP($A552,GCPJ,DATA,"N/D",0,-1)</f>
        <v>N/D</v>
      </c>
      <c r="U552" s="224" t="str">
        <f t="shared" si="73"/>
        <v>N/D</v>
      </c>
      <c r="V552" s="2"/>
      <c r="W552" s="2"/>
      <c r="X552" s="2"/>
      <c r="Y552" s="2"/>
      <c r="Z552" s="1155"/>
      <c r="AA552" s="2"/>
      <c r="AB552" s="788" t="s">
        <v>3144</v>
      </c>
      <c r="AC552" s="2"/>
      <c r="AD552" s="2"/>
      <c r="AE552" s="2"/>
      <c r="AF552" s="2"/>
      <c r="AG552" s="5"/>
      <c r="AH552" s="5"/>
      <c r="AI552" s="5"/>
      <c r="AJ552" s="5"/>
      <c r="AK552" s="2"/>
      <c r="AL552" s="2"/>
      <c r="AM552" s="5"/>
      <c r="AN552" s="5"/>
      <c r="AO552" s="5"/>
      <c r="AP552" s="5"/>
      <c r="AQ552" s="1"/>
      <c r="AR552" s="1"/>
      <c r="AS552" s="1"/>
      <c r="AT552" s="1"/>
      <c r="AU552" s="1"/>
      <c r="AV552" s="1"/>
      <c r="AW552" s="1"/>
      <c r="AX552" s="1"/>
      <c r="AY552" s="2"/>
      <c r="AZ552" s="2"/>
      <c r="BA552" s="1"/>
      <c r="BB552" s="1"/>
      <c r="BC552" s="1"/>
      <c r="BD552" s="1"/>
      <c r="BE552" s="1"/>
      <c r="BF552" s="1"/>
      <c r="BG552" s="1"/>
      <c r="BH552" s="1"/>
      <c r="BI552" s="1"/>
      <c r="BJ552" s="1"/>
      <c r="BK552" s="1"/>
      <c r="BL552" s="2"/>
      <c r="BM552" s="2"/>
      <c r="BN552" s="2"/>
      <c r="BO552" s="2"/>
      <c r="BP552" s="2"/>
      <c r="BQ552" s="2"/>
      <c r="BR552" s="2"/>
      <c r="BS552" s="2"/>
      <c r="BT552" s="2"/>
      <c r="BU552" s="1"/>
      <c r="BV552" s="2"/>
      <c r="BW552" s="2"/>
      <c r="BX552" s="2"/>
      <c r="BY552" s="2"/>
      <c r="BZ552" s="2" t="s">
        <v>124</v>
      </c>
      <c r="CA552" s="2"/>
      <c r="CB552" s="2"/>
      <c r="CC552" s="2"/>
      <c r="CD552" s="2"/>
      <c r="CE552" s="2"/>
      <c r="CF552" s="2"/>
      <c r="CG552" s="2"/>
      <c r="CH552" s="2"/>
      <c r="CI552" s="2"/>
      <c r="CJ552" s="2"/>
      <c r="CK552" s="2"/>
      <c r="CL552" s="2"/>
      <c r="CM552" s="2"/>
      <c r="CN552" s="2"/>
      <c r="CO552" s="2"/>
      <c r="CP552" s="2"/>
      <c r="CQ552" s="2"/>
      <c r="CR552" s="5" t="s">
        <v>113</v>
      </c>
    </row>
    <row r="553" spans="1:96" s="492" customFormat="1" ht="45" customHeight="1">
      <c r="A553" s="5">
        <v>2400099903</v>
      </c>
      <c r="B553" s="48" t="s">
        <v>3145</v>
      </c>
      <c r="C553" s="1" t="s">
        <v>3146</v>
      </c>
      <c r="D553" s="18">
        <v>45329</v>
      </c>
      <c r="E553" s="1" t="s">
        <v>100</v>
      </c>
      <c r="F553" s="1" t="s">
        <v>122</v>
      </c>
      <c r="G553" s="21" t="s">
        <v>3147</v>
      </c>
      <c r="H553" s="242"/>
      <c r="I553" s="242"/>
      <c r="J553" s="21" t="s">
        <v>162</v>
      </c>
      <c r="K553" s="48" t="s">
        <v>163</v>
      </c>
      <c r="L553" s="5" t="s">
        <v>104</v>
      </c>
      <c r="M553" s="47">
        <v>45338</v>
      </c>
      <c r="N553" s="1" t="s">
        <v>138</v>
      </c>
      <c r="O553" s="48" t="s">
        <v>164</v>
      </c>
      <c r="P553" s="2" t="s">
        <v>3148</v>
      </c>
      <c r="Q553" s="2" t="s">
        <v>122</v>
      </c>
      <c r="R553" s="2" t="s">
        <v>123</v>
      </c>
      <c r="S553" s="5" t="str">
        <f t="shared" si="71"/>
        <v>BAIXADA</v>
      </c>
      <c r="T553" s="6" t="str">
        <f>_xlfn.XLOOKUP($A553,GCPJ,DATA,"N/D",0,-1)</f>
        <v>-</v>
      </c>
      <c r="U553" s="224">
        <f t="shared" si="73"/>
        <v>0.47222222222222227</v>
      </c>
      <c r="V553" s="2"/>
      <c r="W553" s="2"/>
      <c r="X553" s="2"/>
      <c r="Y553" s="2"/>
      <c r="Z553" s="1159" t="s">
        <v>150</v>
      </c>
      <c r="AA553" s="41" t="s">
        <v>3149</v>
      </c>
      <c r="AB553" s="135" t="s">
        <v>3150</v>
      </c>
      <c r="AC553" s="41"/>
      <c r="AD553" s="41"/>
      <c r="AE553" s="41"/>
      <c r="AF553" s="2"/>
      <c r="AG553" s="5"/>
      <c r="AH553" s="5"/>
      <c r="AI553" s="5"/>
      <c r="AJ553" s="5"/>
      <c r="AK553" s="2"/>
      <c r="AL553" s="2"/>
      <c r="AM553" s="5"/>
      <c r="AN553" s="5"/>
      <c r="AO553" s="5" t="s">
        <v>124</v>
      </c>
      <c r="AP553" s="5"/>
      <c r="AQ553" s="5" t="s">
        <v>143</v>
      </c>
      <c r="AR553" s="5"/>
      <c r="AS553" s="5" t="s">
        <v>143</v>
      </c>
      <c r="AT553" s="5" t="s">
        <v>143</v>
      </c>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t="s">
        <v>143</v>
      </c>
      <c r="BV553" s="5"/>
      <c r="BW553" s="5"/>
      <c r="BX553" s="5"/>
      <c r="BY553" s="5"/>
      <c r="BZ553" s="5"/>
      <c r="CA553" s="5"/>
      <c r="CB553" s="5"/>
      <c r="CC553" s="5"/>
      <c r="CD553" s="5"/>
      <c r="CE553" s="5"/>
      <c r="CF553" s="5" t="s">
        <v>143</v>
      </c>
      <c r="CG553" s="2"/>
      <c r="CH553" s="5"/>
      <c r="CI553" s="5"/>
      <c r="CJ553" s="5"/>
      <c r="CK553" s="5"/>
      <c r="CL553" s="5"/>
      <c r="CM553" s="5"/>
      <c r="CN553" s="5"/>
      <c r="CO553" s="5"/>
      <c r="CP553" s="5"/>
      <c r="CQ553" s="5"/>
      <c r="CR553" s="5" t="s">
        <v>125</v>
      </c>
    </row>
    <row r="554" spans="1:96" s="492" customFormat="1" ht="45" customHeight="1">
      <c r="A554" s="5">
        <v>2300902408</v>
      </c>
      <c r="B554" s="48" t="s">
        <v>3151</v>
      </c>
      <c r="C554" s="2" t="s">
        <v>3152</v>
      </c>
      <c r="D554" s="18">
        <v>45219</v>
      </c>
      <c r="E554" s="1" t="s">
        <v>100</v>
      </c>
      <c r="F554" s="1" t="s">
        <v>530</v>
      </c>
      <c r="G554" s="21" t="s">
        <v>3153</v>
      </c>
      <c r="H554" s="242"/>
      <c r="I554" s="242"/>
      <c r="J554" s="21" t="s">
        <v>347</v>
      </c>
      <c r="K554" s="48" t="s">
        <v>103</v>
      </c>
      <c r="L554" s="5" t="s">
        <v>104</v>
      </c>
      <c r="M554" s="47">
        <v>45223</v>
      </c>
      <c r="N554" s="5" t="s">
        <v>138</v>
      </c>
      <c r="O554" s="48" t="s">
        <v>533</v>
      </c>
      <c r="P554" s="2" t="s">
        <v>3154</v>
      </c>
      <c r="Q554" s="2" t="s">
        <v>3155</v>
      </c>
      <c r="R554" s="2" t="s">
        <v>1616</v>
      </c>
      <c r="S554" s="5" t="str">
        <f t="shared" si="71"/>
        <v>N/D</v>
      </c>
      <c r="T554" s="6" t="str">
        <f>_xlfn.XLOOKUP($A554,GCPJ,DATA,"N/D",0,-1)</f>
        <v>N/D</v>
      </c>
      <c r="U554" s="224" t="str">
        <f t="shared" si="73"/>
        <v>N/D</v>
      </c>
      <c r="V554" s="2"/>
      <c r="W554" s="2"/>
      <c r="X554" s="2"/>
      <c r="Y554" s="2"/>
      <c r="Z554" s="1155" t="s">
        <v>3156</v>
      </c>
      <c r="AA554" s="2"/>
      <c r="AB554" s="48" t="s">
        <v>3157</v>
      </c>
      <c r="AC554" s="2"/>
      <c r="AD554" s="2" t="s">
        <v>3158</v>
      </c>
      <c r="AE554" s="2"/>
      <c r="AF554" s="2"/>
      <c r="AG554" s="5"/>
      <c r="AH554" s="5"/>
      <c r="AI554" s="5"/>
      <c r="AJ554" s="5"/>
      <c r="AK554" s="2"/>
      <c r="AL554" s="2"/>
      <c r="AM554" s="5"/>
      <c r="AN554" s="5"/>
      <c r="AO554" s="5" t="s">
        <v>124</v>
      </c>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t="s">
        <v>143</v>
      </c>
      <c r="BZ554" s="5"/>
      <c r="CA554" s="5"/>
      <c r="CB554" s="5"/>
      <c r="CC554" s="5"/>
      <c r="CD554" s="5"/>
      <c r="CE554" s="5"/>
      <c r="CF554" s="5"/>
      <c r="CG554" s="2"/>
      <c r="CH554" s="5"/>
      <c r="CI554" s="5"/>
      <c r="CJ554" s="5"/>
      <c r="CK554" s="5"/>
      <c r="CL554" s="5"/>
      <c r="CM554" s="5"/>
      <c r="CN554" s="5"/>
      <c r="CO554" s="5"/>
      <c r="CP554" s="5"/>
      <c r="CQ554" s="5"/>
      <c r="CR554" s="5" t="s">
        <v>125</v>
      </c>
    </row>
    <row r="555" spans="1:96" s="492" customFormat="1" ht="45" customHeight="1">
      <c r="A555" s="492">
        <v>2500623393</v>
      </c>
      <c r="B555" s="493" t="s">
        <v>3159</v>
      </c>
      <c r="C555" s="494" t="s">
        <v>3160</v>
      </c>
      <c r="D555" s="553">
        <v>45856</v>
      </c>
      <c r="E555" s="496" t="s">
        <v>100</v>
      </c>
      <c r="F555" s="494" t="s">
        <v>122</v>
      </c>
      <c r="G555" s="497" t="s">
        <v>3161</v>
      </c>
      <c r="H555" s="1139"/>
      <c r="I555" s="1139"/>
      <c r="J555" s="497" t="s">
        <v>118</v>
      </c>
      <c r="K555" s="493" t="s">
        <v>706</v>
      </c>
      <c r="L555" s="492" t="s">
        <v>104</v>
      </c>
      <c r="M555" s="498">
        <v>45876</v>
      </c>
      <c r="N555" s="492" t="s">
        <v>138</v>
      </c>
      <c r="O555" s="493" t="s">
        <v>3162</v>
      </c>
      <c r="P555" s="494" t="s">
        <v>3163</v>
      </c>
      <c r="Q555" s="220" t="s">
        <v>1921</v>
      </c>
      <c r="R555" s="494" t="s">
        <v>123</v>
      </c>
      <c r="S555" s="492" t="str">
        <f t="shared" si="71"/>
        <v>N/D</v>
      </c>
      <c r="T555" s="495" t="str">
        <f>_xlfn.XLOOKUP($A555,GCPJ,DATA,"N/D",0,-1)</f>
        <v>N/D</v>
      </c>
      <c r="U555" s="499" t="str">
        <f t="shared" si="73"/>
        <v>N/D</v>
      </c>
      <c r="V555" s="494"/>
      <c r="W555" s="494"/>
      <c r="X555" s="494"/>
      <c r="Y555" s="494"/>
      <c r="Z555" s="1154" t="s">
        <v>150</v>
      </c>
      <c r="AA555" s="494"/>
      <c r="AB555" s="493"/>
      <c r="AC555" s="494"/>
      <c r="AD555" s="494"/>
      <c r="AE555" s="494"/>
      <c r="AF555" s="494"/>
      <c r="AH555" s="778"/>
      <c r="AK555" s="494"/>
      <c r="AL555" s="494"/>
      <c r="AN555" s="694"/>
      <c r="AO555" s="492" t="s">
        <v>124</v>
      </c>
      <c r="AQ555" s="492" t="s">
        <v>143</v>
      </c>
      <c r="AR555" s="492" t="s">
        <v>143</v>
      </c>
      <c r="AS555" s="492" t="s">
        <v>143</v>
      </c>
      <c r="AT555" s="492" t="s">
        <v>143</v>
      </c>
      <c r="AU555" s="492" t="s">
        <v>143</v>
      </c>
      <c r="BB555" s="492" t="s">
        <v>143</v>
      </c>
      <c r="BC555" s="492" t="s">
        <v>143</v>
      </c>
      <c r="BG555" s="492" t="s">
        <v>143</v>
      </c>
      <c r="BL555" s="492" t="s">
        <v>143</v>
      </c>
      <c r="BU555" s="492" t="s">
        <v>143</v>
      </c>
      <c r="CA555" s="492" t="s">
        <v>143</v>
      </c>
      <c r="CC555" s="492" t="s">
        <v>143</v>
      </c>
      <c r="CG555" s="494"/>
      <c r="CR555" s="492" t="s">
        <v>125</v>
      </c>
    </row>
    <row r="556" spans="1:96" ht="70">
      <c r="A556" s="492">
        <v>2600093397</v>
      </c>
      <c r="B556" s="493" t="s">
        <v>3159</v>
      </c>
      <c r="C556" s="494" t="s">
        <v>3160</v>
      </c>
      <c r="D556" s="553">
        <v>46002</v>
      </c>
      <c r="E556" s="496" t="s">
        <v>100</v>
      </c>
      <c r="F556" s="494" t="s">
        <v>122</v>
      </c>
      <c r="G556" s="497" t="s">
        <v>3164</v>
      </c>
      <c r="H556" s="1139" t="s">
        <v>3165</v>
      </c>
      <c r="I556" s="1139"/>
      <c r="J556" s="497" t="s">
        <v>118</v>
      </c>
      <c r="K556" s="493" t="s">
        <v>706</v>
      </c>
      <c r="L556" s="492" t="s">
        <v>104</v>
      </c>
      <c r="M556" s="498">
        <v>46062</v>
      </c>
      <c r="N556" s="492" t="s">
        <v>138</v>
      </c>
      <c r="O556" s="493" t="s">
        <v>3162</v>
      </c>
      <c r="P556" s="494" t="s">
        <v>121</v>
      </c>
      <c r="Q556" s="494" t="s">
        <v>122</v>
      </c>
      <c r="R556" s="494" t="s">
        <v>123</v>
      </c>
      <c r="S556" s="492" t="str">
        <f t="shared" si="71"/>
        <v>N</v>
      </c>
      <c r="T556" s="495">
        <v>46226</v>
      </c>
      <c r="U556" s="499">
        <f t="shared" si="73"/>
        <v>0.375</v>
      </c>
      <c r="V556" s="494"/>
      <c r="W556" s="494"/>
      <c r="X556" s="494"/>
      <c r="Y556" s="494"/>
      <c r="Z556" s="1154" t="s">
        <v>14076</v>
      </c>
      <c r="AA556" s="494"/>
      <c r="AB556" s="493"/>
      <c r="AC556" s="494"/>
      <c r="AD556" s="494"/>
      <c r="AE556" s="494"/>
      <c r="AF556" s="494"/>
      <c r="AG556" s="492"/>
      <c r="AH556" s="694"/>
      <c r="AI556" s="492"/>
      <c r="AJ556" s="492"/>
      <c r="AK556" s="494"/>
      <c r="AL556" s="494"/>
      <c r="AM556" s="492"/>
      <c r="AN556" s="694"/>
      <c r="AO556" s="492" t="s">
        <v>124</v>
      </c>
      <c r="AP556" s="492"/>
      <c r="AQ556" s="492"/>
      <c r="AR556" s="492"/>
      <c r="AS556" s="492"/>
      <c r="AT556" s="492"/>
      <c r="AU556" s="492"/>
      <c r="AV556" s="492"/>
      <c r="AW556" s="492"/>
      <c r="AX556" s="492"/>
      <c r="AY556" s="492"/>
      <c r="AZ556" s="492"/>
      <c r="BA556" s="492"/>
      <c r="BB556" s="492"/>
      <c r="BC556" s="492"/>
      <c r="BD556" s="492"/>
      <c r="BE556" s="492"/>
      <c r="BF556" s="492"/>
      <c r="BG556" s="492"/>
      <c r="BH556" s="492"/>
      <c r="BI556" s="492"/>
      <c r="BJ556" s="492"/>
      <c r="BK556" s="492"/>
      <c r="BL556" s="492"/>
      <c r="BM556" s="492"/>
      <c r="BN556" s="492"/>
      <c r="BO556" s="492"/>
      <c r="BP556" s="492"/>
      <c r="BQ556" s="492"/>
      <c r="BR556" s="492"/>
      <c r="BS556" s="492"/>
      <c r="BT556" s="492"/>
      <c r="BU556" s="492"/>
      <c r="BV556" s="492"/>
      <c r="BW556" s="492"/>
      <c r="BX556" s="492"/>
      <c r="BY556" s="492"/>
      <c r="BZ556" s="492"/>
      <c r="CA556" s="492"/>
      <c r="CB556" s="492"/>
      <c r="CC556" s="492"/>
      <c r="CD556" s="492"/>
      <c r="CE556" s="492"/>
      <c r="CF556" s="492"/>
      <c r="CG556" s="494"/>
      <c r="CH556" s="492"/>
      <c r="CI556" s="492"/>
      <c r="CJ556" s="492"/>
      <c r="CK556" s="492"/>
      <c r="CL556" s="492"/>
      <c r="CM556" s="492"/>
      <c r="CN556" s="492"/>
      <c r="CO556" s="492"/>
      <c r="CP556" s="492"/>
      <c r="CQ556" s="492"/>
      <c r="CR556" s="492" t="s">
        <v>125</v>
      </c>
    </row>
    <row r="557" spans="1:96" ht="45" customHeight="1">
      <c r="A557" s="5">
        <v>2400299943</v>
      </c>
      <c r="B557" s="48" t="s">
        <v>3166</v>
      </c>
      <c r="C557" s="2" t="s">
        <v>181</v>
      </c>
      <c r="D557" s="18">
        <v>45394</v>
      </c>
      <c r="E557" s="1" t="s">
        <v>100</v>
      </c>
      <c r="F557" s="2" t="s">
        <v>122</v>
      </c>
      <c r="G557" s="21" t="s">
        <v>3167</v>
      </c>
      <c r="J557" s="21" t="s">
        <v>118</v>
      </c>
      <c r="K557" s="48" t="s">
        <v>1125</v>
      </c>
      <c r="L557" s="5" t="s">
        <v>104</v>
      </c>
      <c r="M557" s="47">
        <v>45399</v>
      </c>
      <c r="N557" s="5" t="s">
        <v>138</v>
      </c>
      <c r="O557" s="48" t="s">
        <v>2525</v>
      </c>
      <c r="P557" s="2" t="s">
        <v>252</v>
      </c>
      <c r="Q557" s="2" t="s">
        <v>122</v>
      </c>
      <c r="R557" s="2" t="s">
        <v>123</v>
      </c>
      <c r="S557" s="5" t="str">
        <f t="shared" si="71"/>
        <v xml:space="preserve">BAIXADO </v>
      </c>
      <c r="T557" s="6" t="str">
        <f t="shared" ref="T557:T565" si="74">_xlfn.XLOOKUP($A557,GCPJ,DATA,"N/D",0,-1)</f>
        <v>BANCO BRADESCO + 1</v>
      </c>
      <c r="U557" s="224">
        <f t="shared" si="73"/>
        <v>0.375</v>
      </c>
      <c r="Z557" s="1293" t="s">
        <v>150</v>
      </c>
      <c r="AH557" s="5"/>
      <c r="AN557" s="5"/>
      <c r="AO557" s="5" t="s">
        <v>124</v>
      </c>
      <c r="AQ557" s="5" t="s">
        <v>143</v>
      </c>
      <c r="AT557" s="5" t="s">
        <v>143</v>
      </c>
      <c r="CR557" s="5" t="s">
        <v>125</v>
      </c>
    </row>
    <row r="558" spans="1:96" ht="45" customHeight="1">
      <c r="A558" s="492">
        <v>2500837859</v>
      </c>
      <c r="B558" s="493" t="s">
        <v>3168</v>
      </c>
      <c r="C558" s="494" t="s">
        <v>3169</v>
      </c>
      <c r="D558" s="553">
        <v>45939</v>
      </c>
      <c r="E558" s="496" t="s">
        <v>3170</v>
      </c>
      <c r="F558" s="494" t="s">
        <v>862</v>
      </c>
      <c r="G558" s="497" t="s">
        <v>3171</v>
      </c>
      <c r="H558" s="1139"/>
      <c r="I558" s="1139"/>
      <c r="J558" s="497" t="s">
        <v>118</v>
      </c>
      <c r="K558" s="493" t="s">
        <v>938</v>
      </c>
      <c r="L558" s="492" t="s">
        <v>104</v>
      </c>
      <c r="M558" s="498">
        <v>45945</v>
      </c>
      <c r="N558" s="492" t="s">
        <v>105</v>
      </c>
      <c r="O558" s="493" t="s">
        <v>3172</v>
      </c>
      <c r="P558" s="494" t="s">
        <v>121</v>
      </c>
      <c r="Q558" s="494" t="s">
        <v>122</v>
      </c>
      <c r="R558" s="494" t="s">
        <v>123</v>
      </c>
      <c r="S558" s="492" t="str">
        <f t="shared" si="71"/>
        <v>BAIXADA</v>
      </c>
      <c r="T558" s="495" t="str">
        <f t="shared" si="74"/>
        <v>-</v>
      </c>
      <c r="U558" s="499">
        <f t="shared" si="73"/>
        <v>0.52777777777777779</v>
      </c>
      <c r="V558" s="494"/>
      <c r="W558" s="494"/>
      <c r="X558" s="494"/>
      <c r="Y558" s="494"/>
      <c r="Z558" s="1154"/>
      <c r="AA558" s="494"/>
      <c r="AB558" s="493"/>
      <c r="AC558" s="494"/>
      <c r="AD558" s="494"/>
      <c r="AE558" s="494"/>
      <c r="AF558" s="494"/>
      <c r="AG558" s="492"/>
      <c r="AH558" s="778"/>
      <c r="AI558" s="492"/>
      <c r="AJ558" s="492"/>
      <c r="AK558" s="494"/>
      <c r="AL558" s="494"/>
      <c r="AM558" s="492"/>
      <c r="AN558" s="694"/>
      <c r="AO558" s="492" t="s">
        <v>124</v>
      </c>
      <c r="AP558" s="492"/>
      <c r="AQ558" s="492"/>
      <c r="AR558" s="492"/>
      <c r="AS558" s="492"/>
      <c r="AT558" s="492"/>
      <c r="AU558" s="492"/>
      <c r="AV558" s="492"/>
      <c r="AW558" s="492"/>
      <c r="AX558" s="492"/>
      <c r="AY558" s="492"/>
      <c r="AZ558" s="492"/>
      <c r="BA558" s="492"/>
      <c r="BB558" s="492"/>
      <c r="BC558" s="492"/>
      <c r="BD558" s="492"/>
      <c r="BE558" s="492"/>
      <c r="BF558" s="492"/>
      <c r="BG558" s="492"/>
      <c r="BH558" s="492"/>
      <c r="BI558" s="492"/>
      <c r="BJ558" s="492"/>
      <c r="BK558" s="492"/>
      <c r="BL558" s="492"/>
      <c r="BM558" s="492"/>
      <c r="BN558" s="492"/>
      <c r="BO558" s="492"/>
      <c r="BP558" s="492"/>
      <c r="BQ558" s="492"/>
      <c r="BR558" s="492"/>
      <c r="BS558" s="492"/>
      <c r="BT558" s="492"/>
      <c r="BU558" s="492"/>
      <c r="BV558" s="492"/>
      <c r="BW558" s="492"/>
      <c r="BX558" s="492"/>
      <c r="BY558" s="492"/>
      <c r="BZ558" s="492"/>
      <c r="CA558" s="492"/>
      <c r="CB558" s="492"/>
      <c r="CC558" s="492"/>
      <c r="CD558" s="492"/>
      <c r="CE558" s="492"/>
      <c r="CF558" s="492"/>
      <c r="CG558" s="494"/>
      <c r="CH558" s="492"/>
      <c r="CI558" s="492"/>
      <c r="CJ558" s="492"/>
      <c r="CK558" s="492"/>
      <c r="CL558" s="492"/>
      <c r="CM558" s="492"/>
      <c r="CN558" s="492"/>
      <c r="CO558" s="492"/>
      <c r="CP558" s="492"/>
      <c r="CQ558" s="492"/>
      <c r="CR558" s="492" t="s">
        <v>125</v>
      </c>
    </row>
    <row r="559" spans="1:96" s="288" customFormat="1" ht="59.15" customHeight="1">
      <c r="A559" s="22">
        <v>2100123443</v>
      </c>
      <c r="B559" s="49" t="s">
        <v>3173</v>
      </c>
      <c r="C559" s="19" t="s">
        <v>168</v>
      </c>
      <c r="D559" s="18">
        <v>44230</v>
      </c>
      <c r="E559" s="1" t="s">
        <v>100</v>
      </c>
      <c r="F559" s="2" t="s">
        <v>122</v>
      </c>
      <c r="G559" s="19" t="s">
        <v>3174</v>
      </c>
      <c r="H559" s="49"/>
      <c r="I559" s="49"/>
      <c r="J559" s="19" t="s">
        <v>250</v>
      </c>
      <c r="K559" s="135" t="s">
        <v>103</v>
      </c>
      <c r="L559" s="3" t="s">
        <v>104</v>
      </c>
      <c r="M559" s="45"/>
      <c r="N559" s="1" t="s">
        <v>138</v>
      </c>
      <c r="O559" s="48" t="s">
        <v>217</v>
      </c>
      <c r="P559" s="1" t="s">
        <v>3175</v>
      </c>
      <c r="Q559" s="1" t="s">
        <v>3176</v>
      </c>
      <c r="R559" s="3" t="s">
        <v>123</v>
      </c>
      <c r="S559" s="5" t="str">
        <f t="shared" si="71"/>
        <v>N/D</v>
      </c>
      <c r="T559" s="144" t="str">
        <f t="shared" si="74"/>
        <v>N/D</v>
      </c>
      <c r="U559" s="642" t="str">
        <f t="shared" si="73"/>
        <v>N/D</v>
      </c>
      <c r="V559" s="4"/>
      <c r="W559" s="4"/>
      <c r="X559" s="4"/>
      <c r="Y559" s="4"/>
      <c r="Z559" s="1304" t="s">
        <v>3177</v>
      </c>
      <c r="AA559" s="609" t="s">
        <v>3178</v>
      </c>
      <c r="AB559" s="609" t="s">
        <v>3179</v>
      </c>
      <c r="AC559" s="2"/>
      <c r="AD559" s="2"/>
      <c r="AE559" s="2" t="s">
        <v>381</v>
      </c>
      <c r="AF559" s="2" t="s">
        <v>490</v>
      </c>
      <c r="AG559" s="5"/>
      <c r="AH559" s="5"/>
      <c r="AI559" s="5"/>
      <c r="AJ559" s="5"/>
      <c r="AK559" s="2"/>
      <c r="AL559" s="2"/>
      <c r="AM559" s="5"/>
      <c r="AN559" s="5"/>
      <c r="AO559" s="5"/>
      <c r="AP559" s="5"/>
      <c r="AQ559" s="1"/>
      <c r="AR559" s="1"/>
      <c r="AS559" s="1"/>
      <c r="AT559" s="1"/>
      <c r="AU559" s="1"/>
      <c r="AV559" s="1"/>
      <c r="AW559" s="1"/>
      <c r="AX559" s="1"/>
      <c r="AY559" s="2"/>
      <c r="AZ559" s="2"/>
      <c r="BA559" s="1"/>
      <c r="BB559" s="1"/>
      <c r="BC559" s="1"/>
      <c r="BD559" s="1"/>
      <c r="BE559" s="1"/>
      <c r="BF559" s="1"/>
      <c r="BG559" s="1"/>
      <c r="BH559" s="1"/>
      <c r="BI559" s="1"/>
      <c r="BJ559" s="1"/>
      <c r="BK559" s="1"/>
      <c r="BL559" s="2"/>
      <c r="BM559" s="2"/>
      <c r="BN559" s="2"/>
      <c r="BO559" s="2"/>
      <c r="BP559" s="2"/>
      <c r="BQ559" s="2"/>
      <c r="BR559" s="2"/>
      <c r="BS559" s="2"/>
      <c r="BT559" s="2"/>
      <c r="BU559" s="1"/>
      <c r="BV559" s="2"/>
      <c r="BW559" s="2"/>
      <c r="BX559" s="2"/>
      <c r="BY559" s="2"/>
      <c r="BZ559" s="2"/>
      <c r="CA559" s="2"/>
      <c r="CB559" s="2"/>
      <c r="CC559" s="2"/>
      <c r="CD559" s="2"/>
      <c r="CE559" s="2"/>
      <c r="CF559" s="2"/>
      <c r="CG559" s="2"/>
      <c r="CH559" s="2"/>
      <c r="CI559" s="2"/>
      <c r="CJ559" s="2"/>
      <c r="CK559" s="2"/>
      <c r="CL559" s="2"/>
      <c r="CM559" s="2"/>
      <c r="CN559" s="2"/>
      <c r="CO559" s="2"/>
      <c r="CP559" s="2"/>
      <c r="CQ559" s="2"/>
      <c r="CR559" s="5" t="s">
        <v>113</v>
      </c>
    </row>
    <row r="560" spans="1:96" s="492" customFormat="1" ht="45" customHeight="1">
      <c r="A560" s="22">
        <v>2100872088</v>
      </c>
      <c r="B560" s="49" t="s">
        <v>3180</v>
      </c>
      <c r="C560" s="20" t="s">
        <v>115</v>
      </c>
      <c r="D560" s="18">
        <v>44330</v>
      </c>
      <c r="E560" s="1" t="s">
        <v>116</v>
      </c>
      <c r="F560" s="1" t="s">
        <v>100</v>
      </c>
      <c r="G560" s="19" t="s">
        <v>3181</v>
      </c>
      <c r="H560" s="49"/>
      <c r="I560" s="49"/>
      <c r="J560" s="19" t="s">
        <v>215</v>
      </c>
      <c r="K560" s="135" t="s">
        <v>119</v>
      </c>
      <c r="L560" s="3" t="s">
        <v>104</v>
      </c>
      <c r="M560" s="45"/>
      <c r="N560" s="1" t="s">
        <v>105</v>
      </c>
      <c r="O560" s="48" t="s">
        <v>3182</v>
      </c>
      <c r="P560" s="1" t="s">
        <v>3183</v>
      </c>
      <c r="Q560" s="1" t="s">
        <v>756</v>
      </c>
      <c r="R560" s="3" t="s">
        <v>142</v>
      </c>
      <c r="S560" s="5" t="str">
        <f t="shared" si="71"/>
        <v>N/D</v>
      </c>
      <c r="T560" s="6" t="str">
        <f t="shared" si="74"/>
        <v>N/D</v>
      </c>
      <c r="U560" s="224" t="str">
        <f t="shared" si="73"/>
        <v>N/D</v>
      </c>
      <c r="V560" s="2"/>
      <c r="W560" s="2"/>
      <c r="X560" s="2"/>
      <c r="Y560" s="2"/>
      <c r="Z560" s="1293"/>
      <c r="AA560" s="2"/>
      <c r="AB560" s="48"/>
      <c r="AC560" s="2"/>
      <c r="AD560" s="2"/>
      <c r="AE560" s="2"/>
      <c r="AF560" s="2"/>
      <c r="AG560" s="5"/>
      <c r="AH560" s="5"/>
      <c r="AI560" s="5"/>
      <c r="AJ560" s="5"/>
      <c r="AK560" s="2"/>
      <c r="AL560" s="2"/>
      <c r="AM560" s="5"/>
      <c r="AN560" s="5"/>
      <c r="AO560" s="5"/>
      <c r="AP560" s="5"/>
      <c r="AQ560" s="1" t="s">
        <v>124</v>
      </c>
      <c r="AR560" s="1" t="s">
        <v>124</v>
      </c>
      <c r="AS560" s="1"/>
      <c r="AT560" s="1" t="s">
        <v>124</v>
      </c>
      <c r="AU560" s="1"/>
      <c r="AV560" s="1" t="s">
        <v>124</v>
      </c>
      <c r="AW560" s="1"/>
      <c r="AX560" s="1"/>
      <c r="AY560" s="1" t="s">
        <v>124</v>
      </c>
      <c r="AZ560" s="2"/>
      <c r="BA560" s="1"/>
      <c r="BB560" s="1"/>
      <c r="BC560" s="1"/>
      <c r="BD560" s="1"/>
      <c r="BE560" s="1"/>
      <c r="BF560" s="1"/>
      <c r="BG560" s="1"/>
      <c r="BH560" s="1"/>
      <c r="BI560" s="1"/>
      <c r="BJ560" s="1"/>
      <c r="BK560" s="1"/>
      <c r="BL560" s="2"/>
      <c r="BM560" s="1" t="s">
        <v>124</v>
      </c>
      <c r="BN560" s="2"/>
      <c r="BO560" s="2"/>
      <c r="BP560" s="2"/>
      <c r="BQ560" s="2"/>
      <c r="BR560" s="2"/>
      <c r="BS560" s="2"/>
      <c r="BT560" s="2"/>
      <c r="BU560" s="1"/>
      <c r="BV560" s="2"/>
      <c r="BW560" s="2"/>
      <c r="BX560" s="2"/>
      <c r="BY560" s="2"/>
      <c r="BZ560" s="2"/>
      <c r="CA560" s="2"/>
      <c r="CB560" s="2"/>
      <c r="CC560" s="2"/>
      <c r="CD560" s="2"/>
      <c r="CE560" s="2"/>
      <c r="CF560" s="2" t="s">
        <v>124</v>
      </c>
      <c r="CG560" s="2" t="s">
        <v>3184</v>
      </c>
      <c r="CH560" s="2"/>
      <c r="CI560" s="2"/>
      <c r="CJ560" s="2"/>
      <c r="CK560" s="2"/>
      <c r="CL560" s="2"/>
      <c r="CM560" s="2"/>
      <c r="CN560" s="2"/>
      <c r="CO560" s="2"/>
      <c r="CP560" s="2"/>
      <c r="CQ560" s="2"/>
      <c r="CR560" s="5" t="s">
        <v>113</v>
      </c>
    </row>
    <row r="561" spans="1:96" ht="45" customHeight="1">
      <c r="A561" s="5">
        <v>2400681732</v>
      </c>
      <c r="B561" s="48" t="s">
        <v>3185</v>
      </c>
      <c r="C561" s="2" t="s">
        <v>3186</v>
      </c>
      <c r="D561" s="18">
        <v>45513</v>
      </c>
      <c r="E561" s="1" t="s">
        <v>100</v>
      </c>
      <c r="F561" s="1" t="s">
        <v>122</v>
      </c>
      <c r="G561" s="21" t="s">
        <v>3187</v>
      </c>
      <c r="I561" s="48" t="s">
        <v>3188</v>
      </c>
      <c r="J561" s="21" t="s">
        <v>199</v>
      </c>
      <c r="K561" s="48" t="s">
        <v>399</v>
      </c>
      <c r="L561" s="5" t="s">
        <v>104</v>
      </c>
      <c r="M561" s="47">
        <v>45524</v>
      </c>
      <c r="N561" s="5" t="s">
        <v>138</v>
      </c>
      <c r="O561" s="48" t="s">
        <v>2444</v>
      </c>
      <c r="P561" s="2" t="s">
        <v>3189</v>
      </c>
      <c r="Q561" s="2" t="s">
        <v>3190</v>
      </c>
      <c r="R561" s="2" t="s">
        <v>109</v>
      </c>
      <c r="S561" s="5" t="str">
        <f t="shared" si="71"/>
        <v>N/D</v>
      </c>
      <c r="T561" s="6" t="str">
        <f t="shared" si="74"/>
        <v>N/D</v>
      </c>
      <c r="U561" s="224" t="str">
        <f t="shared" si="73"/>
        <v>N/D</v>
      </c>
      <c r="Z561" s="1293"/>
      <c r="AH561" s="5"/>
      <c r="AN561" s="5"/>
      <c r="AO561" s="5" t="s">
        <v>124</v>
      </c>
      <c r="AQ561" s="5" t="s">
        <v>143</v>
      </c>
      <c r="AU561" s="5" t="s">
        <v>143</v>
      </c>
      <c r="CR561" s="5" t="s">
        <v>125</v>
      </c>
    </row>
    <row r="562" spans="1:96" s="288" customFormat="1" ht="45" customHeight="1">
      <c r="A562" s="503">
        <v>2500115076</v>
      </c>
      <c r="B562" s="528" t="s">
        <v>3191</v>
      </c>
      <c r="C562" s="529" t="s">
        <v>188</v>
      </c>
      <c r="D562" s="557">
        <v>45677</v>
      </c>
      <c r="E562" s="529" t="s">
        <v>100</v>
      </c>
      <c r="F562" s="529" t="s">
        <v>122</v>
      </c>
      <c r="G562" s="531" t="s">
        <v>3192</v>
      </c>
      <c r="H562" s="1140"/>
      <c r="I562" s="1140"/>
      <c r="J562" s="531" t="s">
        <v>118</v>
      </c>
      <c r="K562" s="528" t="s">
        <v>1012</v>
      </c>
      <c r="L562" s="503" t="s">
        <v>104</v>
      </c>
      <c r="M562" s="532">
        <v>45701</v>
      </c>
      <c r="N562" s="503" t="s">
        <v>138</v>
      </c>
      <c r="O562" s="528" t="s">
        <v>3193</v>
      </c>
      <c r="P562" s="529" t="s">
        <v>3194</v>
      </c>
      <c r="Q562" s="529" t="s">
        <v>3195</v>
      </c>
      <c r="R562" s="529" t="s">
        <v>109</v>
      </c>
      <c r="S562" s="503" t="s">
        <v>210</v>
      </c>
      <c r="T562" s="530" t="str">
        <f t="shared" si="74"/>
        <v>N/D</v>
      </c>
      <c r="U562" s="533" t="str">
        <f t="shared" si="73"/>
        <v>N/D</v>
      </c>
      <c r="V562" s="529"/>
      <c r="W562" s="529"/>
      <c r="X562" s="529"/>
      <c r="Y562" s="529"/>
      <c r="Z562" s="1294"/>
      <c r="AA562" s="529" t="s">
        <v>2086</v>
      </c>
      <c r="AB562" s="528" t="s">
        <v>3196</v>
      </c>
      <c r="AC562" s="529" t="s">
        <v>3197</v>
      </c>
      <c r="AD562" s="529" t="s">
        <v>3198</v>
      </c>
      <c r="AE562" s="529"/>
      <c r="AF562" s="284"/>
      <c r="AG562" s="530">
        <v>45972</v>
      </c>
      <c r="AH562" s="503"/>
      <c r="AI562" s="503"/>
      <c r="AJ562" s="503" t="s">
        <v>3199</v>
      </c>
      <c r="AK562" s="529"/>
      <c r="AL562" s="529"/>
      <c r="AM562" s="503"/>
      <c r="AN562" s="503"/>
      <c r="AO562" s="503" t="s">
        <v>124</v>
      </c>
      <c r="AP562" s="503"/>
      <c r="AQ562" s="503"/>
      <c r="AR562" s="503"/>
      <c r="AS562" s="503" t="s">
        <v>417</v>
      </c>
      <c r="AT562" s="503"/>
      <c r="AU562" s="503" t="s">
        <v>417</v>
      </c>
      <c r="AV562" s="503"/>
      <c r="AW562" s="503"/>
      <c r="AX562" s="503"/>
      <c r="AY562" s="503"/>
      <c r="AZ562" s="503"/>
      <c r="BA562" s="503"/>
      <c r="BB562" s="503" t="s">
        <v>417</v>
      </c>
      <c r="BC562" s="503"/>
      <c r="BD562" s="503"/>
      <c r="BE562" s="503"/>
      <c r="BF562" s="503"/>
      <c r="BG562" s="503"/>
      <c r="BH562" s="503"/>
      <c r="BI562" s="503"/>
      <c r="BJ562" s="503"/>
      <c r="BK562" s="503"/>
      <c r="BL562" s="503" t="s">
        <v>417</v>
      </c>
      <c r="BM562" s="503"/>
      <c r="BN562" s="503"/>
      <c r="BO562" s="503"/>
      <c r="BP562" s="503"/>
      <c r="BQ562" s="503"/>
      <c r="BR562" s="503"/>
      <c r="BS562" s="503"/>
      <c r="BT562" s="503"/>
      <c r="BU562" s="503" t="s">
        <v>417</v>
      </c>
      <c r="BV562" s="503"/>
      <c r="BW562" s="503"/>
      <c r="BX562" s="503"/>
      <c r="BY562" s="503"/>
      <c r="BZ562" s="503"/>
      <c r="CA562" s="503"/>
      <c r="CB562" s="503"/>
      <c r="CC562" s="503"/>
      <c r="CD562" s="503"/>
      <c r="CE562" s="503"/>
      <c r="CF562" s="503"/>
      <c r="CG562" s="529"/>
      <c r="CH562" s="503"/>
      <c r="CI562" s="503"/>
      <c r="CJ562" s="503"/>
      <c r="CK562" s="503"/>
      <c r="CL562" s="503"/>
      <c r="CM562" s="503"/>
      <c r="CN562" s="503"/>
      <c r="CO562" s="503"/>
      <c r="CP562" s="503"/>
      <c r="CQ562" s="503"/>
      <c r="CR562" s="503" t="s">
        <v>125</v>
      </c>
    </row>
    <row r="563" spans="1:96" s="288" customFormat="1" ht="45" customHeight="1">
      <c r="A563" s="503">
        <v>2500455507</v>
      </c>
      <c r="B563" s="528" t="s">
        <v>3191</v>
      </c>
      <c r="C563" s="529" t="s">
        <v>188</v>
      </c>
      <c r="D563" s="557">
        <v>45812</v>
      </c>
      <c r="E563" s="529" t="s">
        <v>100</v>
      </c>
      <c r="F563" s="529" t="s">
        <v>122</v>
      </c>
      <c r="G563" s="531" t="s">
        <v>3200</v>
      </c>
      <c r="H563" s="1140"/>
      <c r="I563" s="1140"/>
      <c r="J563" s="531" t="s">
        <v>118</v>
      </c>
      <c r="K563" s="528" t="s">
        <v>1012</v>
      </c>
      <c r="L563" s="503" t="s">
        <v>104</v>
      </c>
      <c r="M563" s="532">
        <v>45820</v>
      </c>
      <c r="N563" s="503" t="s">
        <v>138</v>
      </c>
      <c r="O563" s="528" t="s">
        <v>3193</v>
      </c>
      <c r="P563" s="529" t="s">
        <v>3201</v>
      </c>
      <c r="Q563" s="529" t="s">
        <v>375</v>
      </c>
      <c r="R563" s="529" t="s">
        <v>123</v>
      </c>
      <c r="S563" s="503" t="str">
        <f t="shared" ref="S563:S594" si="75">_xlfn.XLOOKUP($A563,GCPJ,DEFESA,"N/D",0,-1)</f>
        <v>N/D</v>
      </c>
      <c r="T563" s="530" t="str">
        <f t="shared" si="74"/>
        <v>N/D</v>
      </c>
      <c r="U563" s="533" t="str">
        <f t="shared" si="73"/>
        <v>N/D</v>
      </c>
      <c r="V563" s="529"/>
      <c r="W563" s="529"/>
      <c r="X563" s="529"/>
      <c r="Y563" s="529"/>
      <c r="Z563" s="1164" t="s">
        <v>3202</v>
      </c>
      <c r="AA563" s="529"/>
      <c r="AB563" s="528" t="s">
        <v>3203</v>
      </c>
      <c r="AC563" s="529" t="s">
        <v>3204</v>
      </c>
      <c r="AD563" s="529" t="s">
        <v>3198</v>
      </c>
      <c r="AE563" s="529"/>
      <c r="AF563" s="529"/>
      <c r="AG563" s="530">
        <v>45972</v>
      </c>
      <c r="AH563" s="774" t="s">
        <v>3205</v>
      </c>
      <c r="AI563" s="503"/>
      <c r="AJ563" s="503"/>
      <c r="AK563" s="529"/>
      <c r="AL563" s="529"/>
      <c r="AM563" s="503"/>
      <c r="AN563" s="503"/>
      <c r="AO563" s="503" t="s">
        <v>124</v>
      </c>
      <c r="AP563" s="503"/>
      <c r="AQ563" s="503"/>
      <c r="AR563" s="503"/>
      <c r="AS563" s="503"/>
      <c r="AT563" s="503"/>
      <c r="AU563" s="503"/>
      <c r="AV563" s="503"/>
      <c r="AW563" s="503"/>
      <c r="AX563" s="503"/>
      <c r="AY563" s="503"/>
      <c r="AZ563" s="503"/>
      <c r="BA563" s="503"/>
      <c r="BB563" s="503"/>
      <c r="BC563" s="503"/>
      <c r="BD563" s="503"/>
      <c r="BE563" s="503"/>
      <c r="BF563" s="503"/>
      <c r="BG563" s="503"/>
      <c r="BH563" s="503"/>
      <c r="BI563" s="503"/>
      <c r="BJ563" s="503"/>
      <c r="BK563" s="503"/>
      <c r="BL563" s="503"/>
      <c r="BM563" s="503"/>
      <c r="BN563" s="503"/>
      <c r="BO563" s="503"/>
      <c r="BP563" s="503"/>
      <c r="BQ563" s="503"/>
      <c r="BR563" s="503"/>
      <c r="BS563" s="503" t="s">
        <v>143</v>
      </c>
      <c r="BT563" s="503" t="s">
        <v>143</v>
      </c>
      <c r="BU563" s="503"/>
      <c r="BV563" s="503" t="s">
        <v>143</v>
      </c>
      <c r="BW563" s="503" t="s">
        <v>143</v>
      </c>
      <c r="BX563" s="503" t="s">
        <v>143</v>
      </c>
      <c r="BY563" s="503"/>
      <c r="BZ563" s="503"/>
      <c r="CA563" s="503"/>
      <c r="CB563" s="503"/>
      <c r="CC563" s="503"/>
      <c r="CD563" s="503"/>
      <c r="CE563" s="503"/>
      <c r="CF563" s="503"/>
      <c r="CG563" s="529"/>
      <c r="CH563" s="503"/>
      <c r="CI563" s="503"/>
      <c r="CJ563" s="503"/>
      <c r="CK563" s="503"/>
      <c r="CL563" s="503"/>
      <c r="CM563" s="503"/>
      <c r="CN563" s="503"/>
      <c r="CO563" s="503"/>
      <c r="CP563" s="503"/>
      <c r="CQ563" s="503"/>
      <c r="CR563" s="503" t="s">
        <v>125</v>
      </c>
    </row>
    <row r="564" spans="1:96" ht="69" customHeight="1">
      <c r="A564" s="22">
        <v>2200039764</v>
      </c>
      <c r="B564" s="49" t="s">
        <v>3206</v>
      </c>
      <c r="C564" s="20" t="s">
        <v>115</v>
      </c>
      <c r="D564" s="18">
        <v>44582</v>
      </c>
      <c r="E564" s="1" t="s">
        <v>116</v>
      </c>
      <c r="F564" s="1" t="s">
        <v>507</v>
      </c>
      <c r="G564" s="19" t="s">
        <v>3207</v>
      </c>
      <c r="H564" s="49"/>
      <c r="I564" s="49"/>
      <c r="J564" s="19" t="s">
        <v>215</v>
      </c>
      <c r="K564" s="135" t="s">
        <v>706</v>
      </c>
      <c r="L564" s="3" t="s">
        <v>104</v>
      </c>
      <c r="M564" s="45"/>
      <c r="N564" s="1" t="s">
        <v>105</v>
      </c>
      <c r="O564" s="135" t="s">
        <v>480</v>
      </c>
      <c r="P564" s="1" t="s">
        <v>3208</v>
      </c>
      <c r="Q564" s="1" t="s">
        <v>756</v>
      </c>
      <c r="R564" s="3" t="s">
        <v>142</v>
      </c>
      <c r="S564" s="5" t="str">
        <f t="shared" si="75"/>
        <v>N/D</v>
      </c>
      <c r="T564" s="6" t="str">
        <f t="shared" si="74"/>
        <v>N/D</v>
      </c>
      <c r="U564" s="224" t="str">
        <f t="shared" si="73"/>
        <v>N/D</v>
      </c>
      <c r="Z564" s="1293"/>
      <c r="AH564" s="5"/>
      <c r="AN564" s="5"/>
      <c r="AQ564" s="1"/>
      <c r="AR564" s="1"/>
      <c r="AS564" s="1"/>
      <c r="AT564" s="1"/>
      <c r="AU564" s="1"/>
      <c r="AV564" s="1"/>
      <c r="AW564" s="1"/>
      <c r="AX564" s="1"/>
      <c r="AY564" s="2"/>
      <c r="AZ564" s="2"/>
      <c r="BA564" s="1"/>
      <c r="BB564" s="1"/>
      <c r="BC564" s="1"/>
      <c r="BD564" s="1"/>
      <c r="BE564" s="1"/>
      <c r="BF564" s="1"/>
      <c r="BG564" s="1"/>
      <c r="BH564" s="1"/>
      <c r="BI564" s="1"/>
      <c r="BJ564" s="1"/>
      <c r="BK564" s="1"/>
      <c r="BL564" s="2"/>
      <c r="BM564" s="2"/>
      <c r="BN564" s="2"/>
      <c r="BO564" s="2"/>
      <c r="BP564" s="2"/>
      <c r="BQ564" s="2"/>
      <c r="BR564" s="2"/>
      <c r="BS564" s="2"/>
      <c r="BT564" s="2"/>
      <c r="BU564" s="1"/>
      <c r="BV564" s="2"/>
      <c r="BW564" s="2"/>
      <c r="BX564" s="2"/>
      <c r="BY564" s="2"/>
      <c r="BZ564" s="2"/>
      <c r="CA564" s="2"/>
      <c r="CB564" s="2"/>
      <c r="CC564" s="2"/>
      <c r="CD564" s="2"/>
      <c r="CE564" s="2"/>
      <c r="CF564" s="2"/>
      <c r="CH564" s="2"/>
      <c r="CI564" s="2"/>
      <c r="CJ564" s="2"/>
      <c r="CK564" s="2"/>
      <c r="CL564" s="2"/>
      <c r="CM564" s="2"/>
      <c r="CN564" s="2"/>
      <c r="CO564" s="2"/>
      <c r="CP564" s="2"/>
      <c r="CQ564" s="2"/>
      <c r="CR564" s="5" t="s">
        <v>113</v>
      </c>
    </row>
    <row r="565" spans="1:96" s="492" customFormat="1" ht="42">
      <c r="A565" s="5">
        <v>2300497729</v>
      </c>
      <c r="B565" s="48" t="s">
        <v>3209</v>
      </c>
      <c r="C565" s="20" t="s">
        <v>115</v>
      </c>
      <c r="D565" s="18">
        <v>45058</v>
      </c>
      <c r="E565" s="1" t="s">
        <v>116</v>
      </c>
      <c r="F565" s="1" t="s">
        <v>100</v>
      </c>
      <c r="G565" s="21" t="s">
        <v>3210</v>
      </c>
      <c r="H565" s="242"/>
      <c r="I565" s="242"/>
      <c r="J565" s="21" t="s">
        <v>118</v>
      </c>
      <c r="K565" s="48" t="s">
        <v>429</v>
      </c>
      <c r="L565" s="5" t="s">
        <v>104</v>
      </c>
      <c r="M565" s="47">
        <v>45097</v>
      </c>
      <c r="N565" s="5" t="s">
        <v>105</v>
      </c>
      <c r="O565" s="48" t="s">
        <v>3211</v>
      </c>
      <c r="P565" s="2" t="s">
        <v>3212</v>
      </c>
      <c r="Q565" s="2" t="s">
        <v>202</v>
      </c>
      <c r="R565" s="3" t="s">
        <v>142</v>
      </c>
      <c r="S565" s="5" t="str">
        <f t="shared" si="75"/>
        <v>N/D</v>
      </c>
      <c r="T565" s="6" t="str">
        <f t="shared" si="74"/>
        <v>N/D</v>
      </c>
      <c r="U565" s="224" t="str">
        <f t="shared" si="73"/>
        <v>N/D</v>
      </c>
      <c r="V565" s="2"/>
      <c r="W565" s="2"/>
      <c r="X565" s="2"/>
      <c r="Y565" s="2"/>
      <c r="Z565" s="1155"/>
      <c r="AA565" s="2"/>
      <c r="AB565" s="48"/>
      <c r="AC565" s="2"/>
      <c r="AD565" s="2"/>
      <c r="AE565" s="2"/>
      <c r="AF565" s="2"/>
      <c r="AG565" s="5"/>
      <c r="AH565" s="5"/>
      <c r="AI565" s="5"/>
      <c r="AJ565" s="5"/>
      <c r="AK565" s="2"/>
      <c r="AL565" s="2"/>
      <c r="AM565" s="5"/>
      <c r="AN565" s="5"/>
      <c r="AO565" s="5" t="s">
        <v>124</v>
      </c>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2"/>
      <c r="CH565" s="5"/>
      <c r="CI565" s="5"/>
      <c r="CJ565" s="5"/>
      <c r="CK565" s="5"/>
      <c r="CL565" s="5"/>
      <c r="CM565" s="5"/>
      <c r="CN565" s="5"/>
      <c r="CO565" s="5"/>
      <c r="CP565" s="5"/>
      <c r="CQ565" s="5"/>
      <c r="CR565" s="5" t="s">
        <v>125</v>
      </c>
    </row>
    <row r="566" spans="1:96" s="288" customFormat="1" ht="67.400000000000006" customHeight="1">
      <c r="A566" s="492">
        <v>2500965373</v>
      </c>
      <c r="B566" s="493" t="s">
        <v>3213</v>
      </c>
      <c r="C566" s="494" t="s">
        <v>2759</v>
      </c>
      <c r="D566" s="553">
        <v>45980</v>
      </c>
      <c r="E566" s="496" t="s">
        <v>100</v>
      </c>
      <c r="F566" s="496" t="s">
        <v>122</v>
      </c>
      <c r="G566" s="497" t="s">
        <v>3214</v>
      </c>
      <c r="H566" s="1139"/>
      <c r="I566" s="1139"/>
      <c r="J566" s="497" t="s">
        <v>258</v>
      </c>
      <c r="K566" s="493" t="s">
        <v>216</v>
      </c>
      <c r="L566" s="492" t="s">
        <v>104</v>
      </c>
      <c r="M566" s="498">
        <v>45985</v>
      </c>
      <c r="N566" s="492" t="s">
        <v>138</v>
      </c>
      <c r="O566" s="493" t="s">
        <v>3215</v>
      </c>
      <c r="P566" s="494" t="s">
        <v>121</v>
      </c>
      <c r="Q566" s="494" t="s">
        <v>122</v>
      </c>
      <c r="R566" s="494" t="s">
        <v>123</v>
      </c>
      <c r="S566" s="492" t="str">
        <f t="shared" si="75"/>
        <v>N</v>
      </c>
      <c r="T566" s="495">
        <v>46142</v>
      </c>
      <c r="U566" s="499">
        <f t="shared" si="73"/>
        <v>0.61111111111111116</v>
      </c>
      <c r="V566" s="494"/>
      <c r="W566" s="494"/>
      <c r="X566" s="494"/>
      <c r="Y566" s="494"/>
      <c r="Z566" s="1154" t="s">
        <v>1463</v>
      </c>
      <c r="AA566" s="494"/>
      <c r="AB566" s="493" t="s">
        <v>14102</v>
      </c>
      <c r="AC566" s="494"/>
      <c r="AD566" s="494" t="s">
        <v>14103</v>
      </c>
      <c r="AE566" s="494"/>
      <c r="AF566" s="494" t="s">
        <v>689</v>
      </c>
      <c r="AG566" s="492"/>
      <c r="AH566" s="694"/>
      <c r="AI566" s="492"/>
      <c r="AJ566" s="492"/>
      <c r="AK566" s="494"/>
      <c r="AL566" s="494"/>
      <c r="AM566" s="492"/>
      <c r="AN566" s="694"/>
      <c r="AO566" s="492" t="s">
        <v>124</v>
      </c>
      <c r="AP566" s="492"/>
      <c r="AQ566" s="492" t="s">
        <v>143</v>
      </c>
      <c r="AR566" s="492"/>
      <c r="AS566" s="492" t="s">
        <v>143</v>
      </c>
      <c r="AT566" s="492" t="s">
        <v>143</v>
      </c>
      <c r="AU566" s="492"/>
      <c r="AV566" s="492"/>
      <c r="AW566" s="492"/>
      <c r="AX566" s="492"/>
      <c r="AY566" s="492"/>
      <c r="AZ566" s="492"/>
      <c r="BA566" s="492" t="s">
        <v>143</v>
      </c>
      <c r="BB566" s="492"/>
      <c r="BC566" s="492"/>
      <c r="BD566" s="492"/>
      <c r="BE566" s="492"/>
      <c r="BF566" s="492"/>
      <c r="BG566" s="492"/>
      <c r="BH566" s="492"/>
      <c r="BI566" s="492"/>
      <c r="BJ566" s="492"/>
      <c r="BK566" s="492"/>
      <c r="BL566" s="492" t="s">
        <v>143</v>
      </c>
      <c r="BM566" s="492"/>
      <c r="BN566" s="492"/>
      <c r="BO566" s="492"/>
      <c r="BP566" s="492"/>
      <c r="BQ566" s="492"/>
      <c r="BR566" s="492"/>
      <c r="BS566" s="492"/>
      <c r="BT566" s="492"/>
      <c r="BU566" s="492" t="s">
        <v>143</v>
      </c>
      <c r="BV566" s="492"/>
      <c r="BW566" s="492"/>
      <c r="BX566" s="492"/>
      <c r="BY566" s="492"/>
      <c r="BZ566" s="492"/>
      <c r="CA566" s="492"/>
      <c r="CB566" s="492"/>
      <c r="CC566" s="492" t="s">
        <v>143</v>
      </c>
      <c r="CD566" s="492"/>
      <c r="CE566" s="492"/>
      <c r="CF566" s="492"/>
      <c r="CG566" s="494"/>
      <c r="CH566" s="492"/>
      <c r="CI566" s="492"/>
      <c r="CJ566" s="492"/>
      <c r="CK566" s="492"/>
      <c r="CL566" s="492"/>
      <c r="CM566" s="492"/>
      <c r="CN566" s="492"/>
      <c r="CO566" s="492"/>
      <c r="CP566" s="492"/>
      <c r="CQ566" s="492"/>
      <c r="CR566" s="492" t="s">
        <v>125</v>
      </c>
    </row>
    <row r="567" spans="1:96" s="288" customFormat="1" ht="28">
      <c r="A567" s="503">
        <v>2500825824</v>
      </c>
      <c r="B567" s="528" t="s">
        <v>3216</v>
      </c>
      <c r="C567" s="529" t="s">
        <v>675</v>
      </c>
      <c r="D567" s="557">
        <v>45937</v>
      </c>
      <c r="E567" s="529" t="s">
        <v>1424</v>
      </c>
      <c r="F567" s="529" t="s">
        <v>100</v>
      </c>
      <c r="G567" s="531" t="s">
        <v>3217</v>
      </c>
      <c r="H567" s="1140"/>
      <c r="I567" s="1140"/>
      <c r="J567" s="531" t="s">
        <v>118</v>
      </c>
      <c r="K567" s="528" t="s">
        <v>1881</v>
      </c>
      <c r="L567" s="503" t="s">
        <v>104</v>
      </c>
      <c r="M567" s="532">
        <v>45940</v>
      </c>
      <c r="N567" s="503" t="s">
        <v>105</v>
      </c>
      <c r="O567" s="528" t="s">
        <v>952</v>
      </c>
      <c r="P567" s="529" t="s">
        <v>3218</v>
      </c>
      <c r="Q567" s="529" t="s">
        <v>3219</v>
      </c>
      <c r="R567" s="529" t="s">
        <v>123</v>
      </c>
      <c r="S567" s="503">
        <f t="shared" si="75"/>
        <v>0</v>
      </c>
      <c r="T567" s="530"/>
      <c r="U567" s="533">
        <f t="shared" si="73"/>
        <v>0.59166666666666667</v>
      </c>
      <c r="V567" s="529"/>
      <c r="W567" s="529"/>
      <c r="X567" s="529"/>
      <c r="Y567" s="529"/>
      <c r="Z567" s="1164"/>
      <c r="AA567" s="529"/>
      <c r="AB567" s="528"/>
      <c r="AC567" s="529"/>
      <c r="AD567" s="529"/>
      <c r="AE567" s="529"/>
      <c r="AF567" s="529"/>
      <c r="AG567" s="503"/>
      <c r="AH567" s="774"/>
      <c r="AI567" s="503"/>
      <c r="AJ567" s="503"/>
      <c r="AK567" s="557">
        <v>46065</v>
      </c>
      <c r="AL567" s="529"/>
      <c r="AM567" s="503"/>
      <c r="AN567" s="922">
        <v>46071</v>
      </c>
      <c r="AO567" s="503" t="s">
        <v>124</v>
      </c>
      <c r="AP567" s="503"/>
      <c r="AQ567" s="503"/>
      <c r="AR567" s="503"/>
      <c r="AS567" s="503"/>
      <c r="AT567" s="503"/>
      <c r="AU567" s="503"/>
      <c r="AV567" s="503"/>
      <c r="AW567" s="503"/>
      <c r="AX567" s="503"/>
      <c r="AY567" s="503"/>
      <c r="AZ567" s="503"/>
      <c r="BA567" s="503"/>
      <c r="BB567" s="503"/>
      <c r="BC567" s="503"/>
      <c r="BD567" s="503"/>
      <c r="BE567" s="503"/>
      <c r="BF567" s="503"/>
      <c r="BG567" s="503"/>
      <c r="BH567" s="503"/>
      <c r="BI567" s="503"/>
      <c r="BJ567" s="503"/>
      <c r="BK567" s="503"/>
      <c r="BL567" s="503"/>
      <c r="BM567" s="503"/>
      <c r="BN567" s="503"/>
      <c r="BO567" s="503"/>
      <c r="BP567" s="503"/>
      <c r="BQ567" s="503"/>
      <c r="BR567" s="503"/>
      <c r="BS567" s="503"/>
      <c r="BT567" s="503"/>
      <c r="BU567" s="503"/>
      <c r="BV567" s="503"/>
      <c r="BW567" s="503"/>
      <c r="BX567" s="503"/>
      <c r="BY567" s="503"/>
      <c r="BZ567" s="503"/>
      <c r="CA567" s="503"/>
      <c r="CB567" s="503"/>
      <c r="CC567" s="503"/>
      <c r="CD567" s="503"/>
      <c r="CE567" s="503"/>
      <c r="CF567" s="503"/>
      <c r="CG567" s="529"/>
      <c r="CH567" s="503"/>
      <c r="CI567" s="503"/>
      <c r="CJ567" s="503"/>
      <c r="CK567" s="503"/>
      <c r="CL567" s="503"/>
      <c r="CM567" s="503"/>
      <c r="CN567" s="503"/>
      <c r="CO567" s="503"/>
      <c r="CP567" s="503"/>
      <c r="CQ567" s="503"/>
      <c r="CR567" s="503" t="s">
        <v>125</v>
      </c>
    </row>
    <row r="568" spans="1:96" ht="55.4" customHeight="1">
      <c r="A568" s="40">
        <v>2300074451</v>
      </c>
      <c r="B568" s="135" t="s">
        <v>3220</v>
      </c>
      <c r="C568" s="1" t="s">
        <v>3221</v>
      </c>
      <c r="D568" s="15">
        <v>44951</v>
      </c>
      <c r="E568" s="1" t="s">
        <v>100</v>
      </c>
      <c r="F568" s="1" t="s">
        <v>122</v>
      </c>
      <c r="G568" s="19" t="s">
        <v>3222</v>
      </c>
      <c r="H568" s="49"/>
      <c r="I568" s="49"/>
      <c r="J568" s="19" t="s">
        <v>162</v>
      </c>
      <c r="K568" s="135" t="s">
        <v>103</v>
      </c>
      <c r="L568" s="40" t="s">
        <v>104</v>
      </c>
      <c r="M568" s="341">
        <v>44959</v>
      </c>
      <c r="N568" s="40" t="s">
        <v>138</v>
      </c>
      <c r="O568" s="135" t="s">
        <v>184</v>
      </c>
      <c r="P568" s="1" t="s">
        <v>3223</v>
      </c>
      <c r="Q568" s="1" t="s">
        <v>3224</v>
      </c>
      <c r="R568" s="1" t="s">
        <v>219</v>
      </c>
      <c r="S568" s="40" t="str">
        <f t="shared" si="75"/>
        <v>N/D</v>
      </c>
      <c r="T568" s="7"/>
      <c r="U568" s="342" t="str">
        <f t="shared" si="73"/>
        <v>N/D</v>
      </c>
      <c r="V568" s="1"/>
      <c r="W568" s="1"/>
      <c r="X568" s="1"/>
      <c r="Y568" s="1"/>
      <c r="Z568" s="1177" t="s">
        <v>3225</v>
      </c>
      <c r="AA568" s="1"/>
      <c r="AB568" s="873" t="s">
        <v>3226</v>
      </c>
      <c r="AC568" s="1"/>
      <c r="AD568" s="1"/>
      <c r="AE568" s="1"/>
      <c r="AF568" s="1" t="s">
        <v>365</v>
      </c>
      <c r="AG568" s="40"/>
      <c r="AH568" s="40"/>
      <c r="AI568" s="40"/>
      <c r="AJ568" s="40"/>
      <c r="AK568" s="1"/>
      <c r="AL568" s="1"/>
      <c r="AM568" s="40"/>
      <c r="AN568" s="40"/>
      <c r="AO568" s="40" t="s">
        <v>124</v>
      </c>
      <c r="AP568" s="40"/>
      <c r="AQ568" s="40" t="s">
        <v>143</v>
      </c>
      <c r="AR568" s="40"/>
      <c r="AS568" s="40"/>
      <c r="AT568" s="40"/>
      <c r="AU568" s="40"/>
      <c r="AV568" s="40" t="s">
        <v>143</v>
      </c>
      <c r="AW568" s="40"/>
      <c r="AX568" s="40"/>
      <c r="AY568" s="40"/>
      <c r="AZ568" s="40"/>
      <c r="BA568" s="40"/>
      <c r="BB568" s="40"/>
      <c r="BC568" s="40"/>
      <c r="BD568" s="40"/>
      <c r="BE568" s="40"/>
      <c r="BF568" s="40"/>
      <c r="BG568" s="40" t="s">
        <v>143</v>
      </c>
      <c r="BH568" s="40"/>
      <c r="BI568" s="40"/>
      <c r="BJ568" s="40"/>
      <c r="BK568" s="40"/>
      <c r="BL568" s="40" t="s">
        <v>143</v>
      </c>
      <c r="BM568" s="40"/>
      <c r="BN568" s="40"/>
      <c r="BO568" s="40"/>
      <c r="BP568" s="40"/>
      <c r="BQ568" s="40"/>
      <c r="BR568" s="40"/>
      <c r="BS568" s="40"/>
      <c r="BT568" s="40"/>
      <c r="BU568" s="40"/>
      <c r="BV568" s="40"/>
      <c r="BW568" s="40"/>
      <c r="BX568" s="40"/>
      <c r="BY568" s="40"/>
      <c r="BZ568" s="40"/>
      <c r="CA568" s="40"/>
      <c r="CB568" s="40"/>
      <c r="CC568" s="40"/>
      <c r="CD568" s="40"/>
      <c r="CE568" s="40"/>
      <c r="CF568" s="40"/>
      <c r="CG568" s="1"/>
      <c r="CH568" s="40"/>
      <c r="CI568" s="40"/>
      <c r="CJ568" s="40"/>
      <c r="CK568" s="40"/>
      <c r="CL568" s="40"/>
      <c r="CM568" s="40"/>
      <c r="CN568" s="40"/>
      <c r="CO568" s="40"/>
      <c r="CP568" s="40"/>
      <c r="CQ568" s="40"/>
      <c r="CR568" s="40" t="s">
        <v>125</v>
      </c>
    </row>
    <row r="569" spans="1:96" s="288" customFormat="1" ht="91.4" customHeight="1">
      <c r="A569" s="5">
        <v>2300812804</v>
      </c>
      <c r="B569" s="48" t="s">
        <v>3227</v>
      </c>
      <c r="C569" s="2" t="s">
        <v>3228</v>
      </c>
      <c r="D569" s="18">
        <v>45163</v>
      </c>
      <c r="E569" s="1" t="s">
        <v>3229</v>
      </c>
      <c r="F569" s="2" t="s">
        <v>3230</v>
      </c>
      <c r="G569" s="21" t="s">
        <v>3231</v>
      </c>
      <c r="H569" s="242"/>
      <c r="I569" s="242"/>
      <c r="J569" s="21" t="s">
        <v>118</v>
      </c>
      <c r="K569" s="48" t="s">
        <v>3232</v>
      </c>
      <c r="L569" s="5" t="s">
        <v>104</v>
      </c>
      <c r="M569" s="47">
        <v>45191</v>
      </c>
      <c r="N569" s="1" t="s">
        <v>105</v>
      </c>
      <c r="O569" s="48" t="s">
        <v>3233</v>
      </c>
      <c r="P569" s="2" t="s">
        <v>3234</v>
      </c>
      <c r="Q569" s="2" t="s">
        <v>158</v>
      </c>
      <c r="R569" s="2" t="s">
        <v>142</v>
      </c>
      <c r="S569" s="5" t="str">
        <f t="shared" si="75"/>
        <v>N/D</v>
      </c>
      <c r="T569" s="6" t="str">
        <f>_xlfn.XLOOKUP($A569,GCPJ,DATA,"N/D",0,-1)</f>
        <v>N/D</v>
      </c>
      <c r="U569" s="224" t="str">
        <f t="shared" si="73"/>
        <v>N/D</v>
      </c>
      <c r="V569" s="2"/>
      <c r="W569" s="2"/>
      <c r="X569" s="2"/>
      <c r="Y569" s="2"/>
      <c r="Z569" s="1293"/>
      <c r="AA569" s="2"/>
      <c r="AB569" s="48"/>
      <c r="AC569" s="2"/>
      <c r="AD569" s="2"/>
      <c r="AE569" s="2"/>
      <c r="AF569" s="2"/>
      <c r="AG569" s="5"/>
      <c r="AH569" s="5"/>
      <c r="AI569" s="5"/>
      <c r="AJ569" s="5"/>
      <c r="AK569" s="2"/>
      <c r="AL569" s="2"/>
      <c r="AM569" s="5"/>
      <c r="AN569" s="5"/>
      <c r="AO569" s="5" t="s">
        <v>124</v>
      </c>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2"/>
      <c r="CH569" s="5"/>
      <c r="CI569" s="5"/>
      <c r="CJ569" s="5"/>
      <c r="CK569" s="5"/>
      <c r="CL569" s="5"/>
      <c r="CM569" s="5"/>
      <c r="CN569" s="5"/>
      <c r="CO569" s="5"/>
      <c r="CP569" s="5"/>
      <c r="CQ569" s="5"/>
      <c r="CR569" s="5" t="s">
        <v>125</v>
      </c>
    </row>
    <row r="570" spans="1:96" s="503" customFormat="1" ht="45" customHeight="1">
      <c r="A570" s="492">
        <v>2600064573</v>
      </c>
      <c r="B570" s="493" t="s">
        <v>3235</v>
      </c>
      <c r="C570" s="494" t="s">
        <v>115</v>
      </c>
      <c r="D570" s="553">
        <v>46049</v>
      </c>
      <c r="E570" s="496" t="s">
        <v>1086</v>
      </c>
      <c r="F570" s="494" t="s">
        <v>3236</v>
      </c>
      <c r="G570" s="497" t="s">
        <v>3237</v>
      </c>
      <c r="H570" s="1139"/>
      <c r="I570" s="1139"/>
      <c r="J570" s="497" t="s">
        <v>118</v>
      </c>
      <c r="K570" s="493" t="s">
        <v>3238</v>
      </c>
      <c r="L570" s="492" t="s">
        <v>104</v>
      </c>
      <c r="M570" s="498">
        <v>46051</v>
      </c>
      <c r="N570" s="492" t="s">
        <v>105</v>
      </c>
      <c r="O570" s="493" t="s">
        <v>3239</v>
      </c>
      <c r="P570" s="494" t="s">
        <v>121</v>
      </c>
      <c r="Q570" s="494" t="s">
        <v>122</v>
      </c>
      <c r="R570" s="494" t="s">
        <v>123</v>
      </c>
      <c r="S570" s="492" t="str">
        <f t="shared" si="75"/>
        <v xml:space="preserve">PENDENTE </v>
      </c>
      <c r="T570" s="495" t="str">
        <f>_xlfn.XLOOKUP($A570,GCPJ,DATA,"N/D",0,-1)</f>
        <v>-</v>
      </c>
      <c r="U570" s="499">
        <f t="shared" si="73"/>
        <v>0.35416666666666669</v>
      </c>
      <c r="V570" s="494"/>
      <c r="W570" s="494"/>
      <c r="X570" s="494"/>
      <c r="Y570" s="494"/>
      <c r="Z570" s="1154"/>
      <c r="AA570" s="494"/>
      <c r="AB570" s="493"/>
      <c r="AC570" s="494"/>
      <c r="AD570" s="494"/>
      <c r="AE570" s="494"/>
      <c r="AF570" s="494"/>
      <c r="AG570" s="492"/>
      <c r="AH570" s="694"/>
      <c r="AI570" s="492"/>
      <c r="AJ570" s="492"/>
      <c r="AK570" s="494"/>
      <c r="AL570" s="494"/>
      <c r="AM570" s="492"/>
      <c r="AN570" s="694"/>
      <c r="AO570" s="492" t="s">
        <v>124</v>
      </c>
      <c r="AP570" s="492"/>
      <c r="AQ570" s="492"/>
      <c r="AR570" s="492"/>
      <c r="AS570" s="492"/>
      <c r="AT570" s="492"/>
      <c r="AU570" s="492"/>
      <c r="AV570" s="492"/>
      <c r="AW570" s="492"/>
      <c r="AX570" s="492"/>
      <c r="AY570" s="492"/>
      <c r="AZ570" s="492"/>
      <c r="BA570" s="492"/>
      <c r="BB570" s="492"/>
      <c r="BC570" s="492"/>
      <c r="BD570" s="492"/>
      <c r="BE570" s="492"/>
      <c r="BF570" s="492"/>
      <c r="BG570" s="492"/>
      <c r="BH570" s="492"/>
      <c r="BI570" s="492"/>
      <c r="BJ570" s="492"/>
      <c r="BK570" s="492"/>
      <c r="BL570" s="492"/>
      <c r="BM570" s="492"/>
      <c r="BN570" s="492"/>
      <c r="BO570" s="492"/>
      <c r="BP570" s="492"/>
      <c r="BQ570" s="492"/>
      <c r="BR570" s="492"/>
      <c r="BS570" s="492"/>
      <c r="BT570" s="492"/>
      <c r="BU570" s="492"/>
      <c r="BV570" s="492"/>
      <c r="BW570" s="492"/>
      <c r="BX570" s="492"/>
      <c r="BY570" s="492"/>
      <c r="BZ570" s="492"/>
      <c r="CA570" s="492"/>
      <c r="CB570" s="492"/>
      <c r="CC570" s="492"/>
      <c r="CD570" s="492"/>
      <c r="CE570" s="492"/>
      <c r="CF570" s="492"/>
      <c r="CG570" s="494"/>
      <c r="CH570" s="492"/>
      <c r="CI570" s="492"/>
      <c r="CJ570" s="492"/>
      <c r="CK570" s="492"/>
      <c r="CL570" s="492"/>
      <c r="CM570" s="492"/>
      <c r="CN570" s="492"/>
      <c r="CO570" s="492"/>
      <c r="CP570" s="492"/>
      <c r="CQ570" s="492"/>
      <c r="CR570" s="492" t="s">
        <v>125</v>
      </c>
    </row>
    <row r="571" spans="1:96" ht="68.150000000000006" customHeight="1">
      <c r="A571" s="5">
        <v>2300423696</v>
      </c>
      <c r="B571" s="48" t="s">
        <v>3240</v>
      </c>
      <c r="C571" s="2" t="s">
        <v>97</v>
      </c>
      <c r="D571" s="18">
        <v>45061</v>
      </c>
      <c r="E571" s="1" t="s">
        <v>127</v>
      </c>
      <c r="F571" s="1" t="s">
        <v>100</v>
      </c>
      <c r="G571" s="21" t="s">
        <v>3241</v>
      </c>
      <c r="J571" s="21" t="s">
        <v>118</v>
      </c>
      <c r="K571" s="48" t="s">
        <v>392</v>
      </c>
      <c r="L571" s="5" t="s">
        <v>104</v>
      </c>
      <c r="M571" s="47">
        <v>45065</v>
      </c>
      <c r="N571" s="5" t="s">
        <v>105</v>
      </c>
      <c r="O571" s="48" t="s">
        <v>475</v>
      </c>
      <c r="P571" s="3" t="s">
        <v>3242</v>
      </c>
      <c r="Q571" s="3" t="s">
        <v>202</v>
      </c>
      <c r="R571" s="3" t="s">
        <v>142</v>
      </c>
      <c r="S571" s="5" t="str">
        <f t="shared" si="75"/>
        <v>N/D</v>
      </c>
      <c r="T571" s="6" t="str">
        <f>_xlfn.XLOOKUP($A571,GCPJ,DATA,"N/D",0,-1)</f>
        <v>N/D</v>
      </c>
      <c r="U571" s="224" t="str">
        <f t="shared" si="73"/>
        <v>N/D</v>
      </c>
      <c r="AH571" s="5"/>
      <c r="AN571" s="5"/>
      <c r="AO571" s="5" t="s">
        <v>124</v>
      </c>
      <c r="CR571" s="5" t="s">
        <v>125</v>
      </c>
    </row>
    <row r="572" spans="1:96" s="288" customFormat="1" ht="45" customHeight="1">
      <c r="A572" s="492">
        <v>2500818505</v>
      </c>
      <c r="B572" s="493" t="s">
        <v>3243</v>
      </c>
      <c r="C572" s="494" t="s">
        <v>1758</v>
      </c>
      <c r="D572" s="553">
        <v>45931</v>
      </c>
      <c r="E572" s="496" t="s">
        <v>1759</v>
      </c>
      <c r="F572" s="496" t="s">
        <v>100</v>
      </c>
      <c r="G572" s="497" t="s">
        <v>3244</v>
      </c>
      <c r="H572" s="1139"/>
      <c r="I572" s="1139"/>
      <c r="J572" s="497" t="s">
        <v>258</v>
      </c>
      <c r="K572" s="493" t="s">
        <v>903</v>
      </c>
      <c r="L572" s="492" t="s">
        <v>104</v>
      </c>
      <c r="M572" s="498">
        <v>45937</v>
      </c>
      <c r="N572" s="492" t="s">
        <v>105</v>
      </c>
      <c r="O572" s="493" t="s">
        <v>1761</v>
      </c>
      <c r="P572" s="494" t="s">
        <v>3245</v>
      </c>
      <c r="Q572" s="494" t="s">
        <v>3246</v>
      </c>
      <c r="R572" s="494" t="s">
        <v>123</v>
      </c>
      <c r="S572" s="492" t="str">
        <f t="shared" si="75"/>
        <v>BAIXADA</v>
      </c>
      <c r="T572" s="495"/>
      <c r="U572" s="499">
        <f t="shared" si="73"/>
        <v>0.4513888888888889</v>
      </c>
      <c r="V572" s="494"/>
      <c r="W572" s="494"/>
      <c r="X572" s="494"/>
      <c r="Y572" s="494"/>
      <c r="Z572" s="1154"/>
      <c r="AA572" s="494"/>
      <c r="AB572" s="493"/>
      <c r="AC572" s="494"/>
      <c r="AD572" s="494"/>
      <c r="AE572" s="494"/>
      <c r="AF572" s="494"/>
      <c r="AG572" s="492"/>
      <c r="AH572" s="778"/>
      <c r="AI572" s="492"/>
      <c r="AJ572" s="492"/>
      <c r="AK572" s="494"/>
      <c r="AL572" s="494"/>
      <c r="AM572" s="492"/>
      <c r="AN572" s="694"/>
      <c r="AO572" s="492" t="s">
        <v>124</v>
      </c>
      <c r="AP572" s="492"/>
      <c r="AQ572" s="492"/>
      <c r="AR572" s="492"/>
      <c r="AS572" s="492"/>
      <c r="AT572" s="492"/>
      <c r="AU572" s="492"/>
      <c r="AV572" s="492"/>
      <c r="AW572" s="492"/>
      <c r="AX572" s="492"/>
      <c r="AY572" s="492"/>
      <c r="AZ572" s="492"/>
      <c r="BA572" s="492"/>
      <c r="BB572" s="492"/>
      <c r="BC572" s="492"/>
      <c r="BD572" s="492"/>
      <c r="BE572" s="492"/>
      <c r="BF572" s="492"/>
      <c r="BG572" s="492"/>
      <c r="BH572" s="492"/>
      <c r="BI572" s="492"/>
      <c r="BJ572" s="492"/>
      <c r="BK572" s="492"/>
      <c r="BL572" s="492"/>
      <c r="BM572" s="492"/>
      <c r="BN572" s="492"/>
      <c r="BO572" s="492"/>
      <c r="BP572" s="492"/>
      <c r="BQ572" s="492"/>
      <c r="BR572" s="492"/>
      <c r="BS572" s="492"/>
      <c r="BT572" s="492"/>
      <c r="BU572" s="492"/>
      <c r="BV572" s="492"/>
      <c r="BW572" s="492"/>
      <c r="BX572" s="492"/>
      <c r="BY572" s="492"/>
      <c r="BZ572" s="492"/>
      <c r="CA572" s="492"/>
      <c r="CB572" s="492"/>
      <c r="CC572" s="492"/>
      <c r="CD572" s="492"/>
      <c r="CE572" s="492"/>
      <c r="CF572" s="492"/>
      <c r="CG572" s="494"/>
      <c r="CH572" s="492"/>
      <c r="CI572" s="492"/>
      <c r="CJ572" s="492"/>
      <c r="CK572" s="492"/>
      <c r="CL572" s="492"/>
      <c r="CM572" s="492"/>
      <c r="CN572" s="492"/>
      <c r="CO572" s="492"/>
      <c r="CP572" s="492"/>
      <c r="CQ572" s="492"/>
      <c r="CR572" s="492" t="s">
        <v>125</v>
      </c>
    </row>
    <row r="573" spans="1:96" s="288" customFormat="1" ht="48.65" customHeight="1">
      <c r="A573" s="5">
        <v>2400299939</v>
      </c>
      <c r="B573" s="48" t="s">
        <v>3247</v>
      </c>
      <c r="C573" s="2" t="s">
        <v>1155</v>
      </c>
      <c r="D573" s="18">
        <v>45391</v>
      </c>
      <c r="E573" s="1" t="s">
        <v>100</v>
      </c>
      <c r="F573" s="1" t="s">
        <v>122</v>
      </c>
      <c r="G573" s="21" t="s">
        <v>3248</v>
      </c>
      <c r="H573" s="242"/>
      <c r="I573" s="242"/>
      <c r="J573" s="21" t="s">
        <v>118</v>
      </c>
      <c r="K573" s="48" t="s">
        <v>3249</v>
      </c>
      <c r="L573" s="5" t="s">
        <v>104</v>
      </c>
      <c r="M573" s="47">
        <v>45399</v>
      </c>
      <c r="N573" s="5" t="s">
        <v>138</v>
      </c>
      <c r="O573" s="48" t="s">
        <v>2192</v>
      </c>
      <c r="P573" s="2" t="s">
        <v>3250</v>
      </c>
      <c r="Q573" s="2" t="s">
        <v>3251</v>
      </c>
      <c r="R573" s="2" t="s">
        <v>109</v>
      </c>
      <c r="S573" s="5" t="str">
        <f t="shared" si="75"/>
        <v>N/D</v>
      </c>
      <c r="T573" s="6" t="str">
        <f>_xlfn.XLOOKUP($A573,GCPJ,DATA,"N/D",0,-1)</f>
        <v>N/D</v>
      </c>
      <c r="U573" s="224" t="str">
        <f t="shared" si="73"/>
        <v>N/D</v>
      </c>
      <c r="V573" s="2"/>
      <c r="W573" s="2"/>
      <c r="X573" s="2"/>
      <c r="Y573" s="2"/>
      <c r="Z573" s="1155"/>
      <c r="AA573" s="2"/>
      <c r="AB573" s="48"/>
      <c r="AC573" s="2"/>
      <c r="AD573" s="2"/>
      <c r="AE573" s="2"/>
      <c r="AF573" s="2"/>
      <c r="AG573" s="5"/>
      <c r="AH573" s="5"/>
      <c r="AI573" s="5"/>
      <c r="AJ573" s="5"/>
      <c r="AK573" s="2"/>
      <c r="AL573" s="2"/>
      <c r="AM573" s="5"/>
      <c r="AN573" s="5"/>
      <c r="AO573" s="5" t="s">
        <v>124</v>
      </c>
      <c r="AP573" s="5"/>
      <c r="AQ573" s="5" t="s">
        <v>1019</v>
      </c>
      <c r="AR573" s="5"/>
      <c r="AS573" s="5"/>
      <c r="AT573" s="5"/>
      <c r="AU573" s="5" t="s">
        <v>143</v>
      </c>
      <c r="AV573" s="5" t="s">
        <v>143</v>
      </c>
      <c r="AW573" s="5"/>
      <c r="AX573" s="5"/>
      <c r="AY573" s="5"/>
      <c r="AZ573" s="5"/>
      <c r="BA573" s="5"/>
      <c r="BB573" s="5"/>
      <c r="BC573" s="5"/>
      <c r="BD573" s="5"/>
      <c r="BE573" s="5"/>
      <c r="BF573" s="5" t="s">
        <v>143</v>
      </c>
      <c r="BG573" s="5" t="s">
        <v>143</v>
      </c>
      <c r="BH573" s="5"/>
      <c r="BI573" s="5"/>
      <c r="BJ573" s="5"/>
      <c r="BK573" s="5"/>
      <c r="BL573" s="5"/>
      <c r="BM573" s="5"/>
      <c r="BN573" s="5"/>
      <c r="BO573" s="5"/>
      <c r="BP573" s="5"/>
      <c r="BQ573" s="5"/>
      <c r="BR573" s="5"/>
      <c r="BS573" s="5" t="s">
        <v>143</v>
      </c>
      <c r="BT573" s="5"/>
      <c r="BU573" s="5"/>
      <c r="BV573" s="5"/>
      <c r="BW573" s="5" t="s">
        <v>143</v>
      </c>
      <c r="BX573" s="5" t="s">
        <v>143</v>
      </c>
      <c r="BY573" s="5"/>
      <c r="BZ573" s="5"/>
      <c r="CA573" s="5"/>
      <c r="CB573" s="5"/>
      <c r="CC573" s="5"/>
      <c r="CD573" s="5"/>
      <c r="CE573" s="5"/>
      <c r="CF573" s="5"/>
      <c r="CG573" s="2"/>
      <c r="CH573" s="5"/>
      <c r="CI573" s="5"/>
      <c r="CJ573" s="5"/>
      <c r="CK573" s="5"/>
      <c r="CL573" s="5"/>
      <c r="CM573" s="5" t="s">
        <v>143</v>
      </c>
      <c r="CN573" s="5"/>
      <c r="CO573" s="5"/>
      <c r="CP573" s="5"/>
      <c r="CQ573" s="5"/>
      <c r="CR573" s="5" t="s">
        <v>125</v>
      </c>
    </row>
    <row r="574" spans="1:96" s="503" customFormat="1" ht="45" customHeight="1">
      <c r="A574" s="492">
        <v>2600076318</v>
      </c>
      <c r="B574" s="493" t="s">
        <v>3252</v>
      </c>
      <c r="C574" s="494" t="s">
        <v>3253</v>
      </c>
      <c r="D574" s="553">
        <v>46052</v>
      </c>
      <c r="E574" s="496" t="s">
        <v>100</v>
      </c>
      <c r="F574" s="496" t="s">
        <v>122</v>
      </c>
      <c r="G574" s="497" t="s">
        <v>3254</v>
      </c>
      <c r="H574" s="1139"/>
      <c r="I574" s="1139" t="s">
        <v>3255</v>
      </c>
      <c r="J574" s="497" t="s">
        <v>162</v>
      </c>
      <c r="K574" s="493" t="s">
        <v>229</v>
      </c>
      <c r="L574" s="492" t="s">
        <v>104</v>
      </c>
      <c r="M574" s="498">
        <v>46055</v>
      </c>
      <c r="N574" s="492" t="s">
        <v>138</v>
      </c>
      <c r="O574" s="493" t="s">
        <v>334</v>
      </c>
      <c r="P574" s="494" t="s">
        <v>3256</v>
      </c>
      <c r="Q574" s="492" t="s">
        <v>122</v>
      </c>
      <c r="R574" s="494" t="s">
        <v>123</v>
      </c>
      <c r="S574" s="492" t="str">
        <f t="shared" si="75"/>
        <v>N/D</v>
      </c>
      <c r="T574" s="495">
        <v>46149</v>
      </c>
      <c r="U574" s="499" t="str">
        <f t="shared" si="73"/>
        <v>N/D</v>
      </c>
      <c r="V574" s="494"/>
      <c r="W574" s="494"/>
      <c r="X574" s="494"/>
      <c r="Y574" s="494"/>
      <c r="Z574" s="1154" t="s">
        <v>3653</v>
      </c>
      <c r="AA574" s="494"/>
      <c r="AB574" s="493" t="s">
        <v>14120</v>
      </c>
      <c r="AC574" s="494"/>
      <c r="AD574" s="494" t="s">
        <v>14121</v>
      </c>
      <c r="AE574" s="494"/>
      <c r="AF574" s="494"/>
      <c r="AG574" s="492"/>
      <c r="AH574" s="694"/>
      <c r="AI574" s="492"/>
      <c r="AJ574" s="492"/>
      <c r="AK574" s="494"/>
      <c r="AL574" s="494"/>
      <c r="AM574" s="492"/>
      <c r="AN574" s="694"/>
      <c r="AO574" s="492" t="s">
        <v>124</v>
      </c>
      <c r="AP574" s="492"/>
      <c r="AQ574" s="492" t="s">
        <v>143</v>
      </c>
      <c r="AR574" s="492"/>
      <c r="AS574" s="492"/>
      <c r="AT574" s="494" t="s">
        <v>143</v>
      </c>
      <c r="AU574" s="492"/>
      <c r="AV574" s="492"/>
      <c r="AW574" s="492"/>
      <c r="AX574" s="492"/>
      <c r="AY574" s="492"/>
      <c r="AZ574" s="492"/>
      <c r="BA574" s="492" t="s">
        <v>143</v>
      </c>
      <c r="BB574" s="492"/>
      <c r="BC574" s="492"/>
      <c r="BD574" s="492" t="s">
        <v>143</v>
      </c>
      <c r="BE574" s="492"/>
      <c r="BF574" s="492"/>
      <c r="BG574" s="492"/>
      <c r="BH574" s="492" t="s">
        <v>143</v>
      </c>
      <c r="BI574" s="492"/>
      <c r="BJ574" s="492"/>
      <c r="BK574" s="492"/>
      <c r="BL574" s="492" t="s">
        <v>143</v>
      </c>
      <c r="BM574" s="492" t="s">
        <v>143</v>
      </c>
      <c r="BN574" s="492"/>
      <c r="BO574" s="492"/>
      <c r="BP574" s="492"/>
      <c r="BQ574" s="492"/>
      <c r="BR574" s="492"/>
      <c r="BS574" s="492"/>
      <c r="BT574" s="492"/>
      <c r="BU574" s="492" t="s">
        <v>143</v>
      </c>
      <c r="BV574" s="492"/>
      <c r="BW574" s="492"/>
      <c r="BX574" s="492"/>
      <c r="BY574" s="492"/>
      <c r="BZ574" s="492"/>
      <c r="CA574" s="492" t="s">
        <v>143</v>
      </c>
      <c r="CB574" s="492"/>
      <c r="CC574" s="492" t="s">
        <v>143</v>
      </c>
      <c r="CD574" s="492"/>
      <c r="CE574" s="492"/>
      <c r="CF574" s="492"/>
      <c r="CG574" s="494" t="s">
        <v>701</v>
      </c>
      <c r="CH574" s="492"/>
      <c r="CI574" s="492"/>
      <c r="CJ574" s="492"/>
      <c r="CK574" s="492"/>
      <c r="CL574" s="492"/>
      <c r="CM574" s="492"/>
      <c r="CN574" s="492"/>
      <c r="CO574" s="492"/>
      <c r="CP574" s="492"/>
      <c r="CQ574" s="492"/>
      <c r="CR574" s="492" t="s">
        <v>125</v>
      </c>
    </row>
    <row r="575" spans="1:96" s="492" customFormat="1" ht="45" customHeight="1">
      <c r="A575" s="492">
        <v>2500186392</v>
      </c>
      <c r="B575" s="493" t="s">
        <v>3257</v>
      </c>
      <c r="C575" s="494" t="s">
        <v>513</v>
      </c>
      <c r="D575" s="553">
        <v>45677</v>
      </c>
      <c r="E575" s="496" t="s">
        <v>100</v>
      </c>
      <c r="F575" s="496" t="s">
        <v>122</v>
      </c>
      <c r="G575" s="497" t="s">
        <v>3258</v>
      </c>
      <c r="H575" s="1139"/>
      <c r="I575" s="1139" t="s">
        <v>3259</v>
      </c>
      <c r="J575" s="497" t="s">
        <v>118</v>
      </c>
      <c r="K575" s="493" t="s">
        <v>3260</v>
      </c>
      <c r="L575" s="492" t="s">
        <v>104</v>
      </c>
      <c r="M575" s="498">
        <v>45728</v>
      </c>
      <c r="N575" s="492" t="s">
        <v>138</v>
      </c>
      <c r="O575" s="493" t="s">
        <v>172</v>
      </c>
      <c r="P575" s="494" t="s">
        <v>3261</v>
      </c>
      <c r="Q575" s="1058" t="s">
        <v>3262</v>
      </c>
      <c r="R575" s="494" t="s">
        <v>109</v>
      </c>
      <c r="S575" s="492" t="str">
        <f t="shared" si="75"/>
        <v>N/D</v>
      </c>
      <c r="T575" s="495" t="str">
        <f t="shared" ref="T575:T586" si="76">_xlfn.XLOOKUP($A575,GCPJ,DATA,"N/D",0,-1)</f>
        <v>N/D</v>
      </c>
      <c r="U575" s="499" t="str">
        <f t="shared" si="73"/>
        <v>N/D</v>
      </c>
      <c r="V575" s="494"/>
      <c r="W575" s="494"/>
      <c r="X575" s="494"/>
      <c r="Y575" s="494"/>
      <c r="Z575" s="1233"/>
      <c r="AA575" s="494"/>
      <c r="AB575" s="493" t="s">
        <v>3263</v>
      </c>
      <c r="AC575" s="494"/>
      <c r="AD575" s="494"/>
      <c r="AE575" s="494"/>
      <c r="AF575" s="494"/>
      <c r="AH575" s="694"/>
      <c r="AK575" s="494"/>
      <c r="AL575" s="494"/>
      <c r="AO575" s="492" t="s">
        <v>124</v>
      </c>
      <c r="AS575" s="492" t="s">
        <v>143</v>
      </c>
      <c r="AU575" s="492" t="s">
        <v>143</v>
      </c>
      <c r="BA575" s="492" t="s">
        <v>143</v>
      </c>
      <c r="BL575" s="492" t="s">
        <v>143</v>
      </c>
      <c r="BU575" s="492" t="s">
        <v>143</v>
      </c>
      <c r="CG575" s="494"/>
      <c r="CR575" s="492" t="s">
        <v>125</v>
      </c>
    </row>
    <row r="576" spans="1:96" ht="91.5" customHeight="1">
      <c r="A576" s="492">
        <v>2500868240</v>
      </c>
      <c r="B576" s="493" t="s">
        <v>3257</v>
      </c>
      <c r="C576" s="494" t="s">
        <v>513</v>
      </c>
      <c r="D576" s="553">
        <v>45951</v>
      </c>
      <c r="E576" s="496" t="s">
        <v>100</v>
      </c>
      <c r="F576" s="496" t="s">
        <v>122</v>
      </c>
      <c r="G576" s="497" t="s">
        <v>3264</v>
      </c>
      <c r="H576" s="1139"/>
      <c r="I576" s="1139"/>
      <c r="J576" s="497" t="s">
        <v>118</v>
      </c>
      <c r="K576" s="493" t="s">
        <v>3260</v>
      </c>
      <c r="L576" s="492" t="s">
        <v>104</v>
      </c>
      <c r="M576" s="498">
        <v>45953</v>
      </c>
      <c r="N576" s="492" t="s">
        <v>138</v>
      </c>
      <c r="O576" s="493" t="s">
        <v>516</v>
      </c>
      <c r="P576" s="494" t="s">
        <v>3265</v>
      </c>
      <c r="Q576" s="494" t="s">
        <v>122</v>
      </c>
      <c r="R576" s="494" t="s">
        <v>123</v>
      </c>
      <c r="S576" s="492" t="str">
        <f t="shared" si="75"/>
        <v>N/D</v>
      </c>
      <c r="T576" s="495" t="str">
        <f t="shared" si="76"/>
        <v>N/D</v>
      </c>
      <c r="U576" s="499" t="str">
        <f t="shared" si="73"/>
        <v>N/D</v>
      </c>
      <c r="V576" s="494"/>
      <c r="W576" s="494"/>
      <c r="X576" s="494"/>
      <c r="Y576" s="494"/>
      <c r="Z576" s="1154" t="s">
        <v>150</v>
      </c>
      <c r="AA576" s="494"/>
      <c r="AB576" s="493"/>
      <c r="AC576" s="494"/>
      <c r="AD576" s="494"/>
      <c r="AE576" s="494"/>
      <c r="AF576" s="494"/>
      <c r="AG576" s="492"/>
      <c r="AH576" s="694"/>
      <c r="AI576" s="492"/>
      <c r="AJ576" s="492"/>
      <c r="AK576" s="494"/>
      <c r="AL576" s="494"/>
      <c r="AM576" s="492"/>
      <c r="AN576" s="694"/>
      <c r="AO576" s="492" t="s">
        <v>124</v>
      </c>
      <c r="AP576" s="492"/>
      <c r="AQ576" s="492"/>
      <c r="AR576" s="492"/>
      <c r="AS576" s="492" t="s">
        <v>143</v>
      </c>
      <c r="AT576" s="492"/>
      <c r="AU576" s="492" t="s">
        <v>143</v>
      </c>
      <c r="AV576" s="492"/>
      <c r="AW576" s="492"/>
      <c r="AX576" s="492"/>
      <c r="AY576" s="492"/>
      <c r="AZ576" s="492" t="s">
        <v>143</v>
      </c>
      <c r="BA576" s="492"/>
      <c r="BB576" s="492"/>
      <c r="BC576" s="492"/>
      <c r="BD576" s="492"/>
      <c r="BE576" s="492" t="s">
        <v>143</v>
      </c>
      <c r="BF576" s="492"/>
      <c r="BG576" s="492"/>
      <c r="BH576" s="492"/>
      <c r="BI576" s="492"/>
      <c r="BJ576" s="492"/>
      <c r="BK576" s="492"/>
      <c r="BL576" s="492" t="s">
        <v>143</v>
      </c>
      <c r="BM576" s="492"/>
      <c r="BN576" s="492"/>
      <c r="BO576" s="492"/>
      <c r="BP576" s="492"/>
      <c r="BQ576" s="492"/>
      <c r="BR576" s="492"/>
      <c r="BS576" s="492" t="s">
        <v>143</v>
      </c>
      <c r="BT576" s="492"/>
      <c r="BU576" s="492"/>
      <c r="BV576" s="492"/>
      <c r="BW576" s="492"/>
      <c r="BX576" s="492"/>
      <c r="BY576" s="492"/>
      <c r="BZ576" s="492"/>
      <c r="CA576" s="492"/>
      <c r="CB576" s="492"/>
      <c r="CC576" s="492"/>
      <c r="CD576" s="492"/>
      <c r="CE576" s="492"/>
      <c r="CF576" s="492"/>
      <c r="CG576" s="494"/>
      <c r="CH576" s="492"/>
      <c r="CI576" s="492"/>
      <c r="CJ576" s="492"/>
      <c r="CK576" s="492"/>
      <c r="CL576" s="492"/>
      <c r="CM576" s="492"/>
      <c r="CN576" s="492"/>
      <c r="CO576" s="492"/>
      <c r="CP576" s="492"/>
      <c r="CQ576" s="492"/>
      <c r="CR576" s="492" t="s">
        <v>125</v>
      </c>
    </row>
    <row r="577" spans="1:96" s="492" customFormat="1" ht="45" customHeight="1">
      <c r="A577" s="492">
        <v>2400874498</v>
      </c>
      <c r="B577" s="493" t="s">
        <v>3266</v>
      </c>
      <c r="C577" s="494" t="s">
        <v>554</v>
      </c>
      <c r="D577" s="553">
        <v>45588</v>
      </c>
      <c r="E577" s="496" t="s">
        <v>100</v>
      </c>
      <c r="F577" s="496" t="s">
        <v>122</v>
      </c>
      <c r="G577" s="497" t="s">
        <v>3267</v>
      </c>
      <c r="H577" s="242"/>
      <c r="I577" s="242"/>
      <c r="J577" s="497" t="s">
        <v>118</v>
      </c>
      <c r="K577" s="493" t="s">
        <v>710</v>
      </c>
      <c r="L577" s="5" t="s">
        <v>104</v>
      </c>
      <c r="M577" s="498">
        <v>45590</v>
      </c>
      <c r="N577" s="492" t="s">
        <v>138</v>
      </c>
      <c r="O577" s="493" t="s">
        <v>3268</v>
      </c>
      <c r="P577" s="494" t="s">
        <v>3269</v>
      </c>
      <c r="Q577" s="494" t="s">
        <v>3270</v>
      </c>
      <c r="R577" s="494" t="s">
        <v>109</v>
      </c>
      <c r="S577" s="492" t="str">
        <f t="shared" si="75"/>
        <v>N/D</v>
      </c>
      <c r="T577" s="495" t="str">
        <f t="shared" si="76"/>
        <v>N/D</v>
      </c>
      <c r="U577" s="499" t="str">
        <f t="shared" si="73"/>
        <v>N/D</v>
      </c>
      <c r="V577" s="494"/>
      <c r="W577" s="2"/>
      <c r="X577" s="2"/>
      <c r="Y577" s="2"/>
      <c r="Z577" s="1191" t="s">
        <v>3271</v>
      </c>
      <c r="AA577" s="2"/>
      <c r="AB577" s="48" t="s">
        <v>14073</v>
      </c>
      <c r="AC577" s="2"/>
      <c r="AD577" s="2" t="s">
        <v>3272</v>
      </c>
      <c r="AE577" s="2"/>
      <c r="AF577" s="2"/>
      <c r="AK577" s="494"/>
      <c r="AL577" s="494"/>
      <c r="AO577" s="492" t="s">
        <v>124</v>
      </c>
      <c r="BA577" s="492" t="s">
        <v>143</v>
      </c>
      <c r="BG577" s="492" t="s">
        <v>143</v>
      </c>
      <c r="BL577" s="492" t="s">
        <v>143</v>
      </c>
      <c r="BP577" s="492" t="s">
        <v>143</v>
      </c>
      <c r="BS577" s="492" t="s">
        <v>143</v>
      </c>
      <c r="BW577" s="492" t="s">
        <v>143</v>
      </c>
      <c r="BX577" s="492" t="s">
        <v>143</v>
      </c>
      <c r="CG577" s="494" t="s">
        <v>3273</v>
      </c>
      <c r="CR577" s="492" t="s">
        <v>125</v>
      </c>
    </row>
    <row r="578" spans="1:96" ht="45" customHeight="1">
      <c r="A578" s="492">
        <v>2500591851</v>
      </c>
      <c r="B578" s="493" t="s">
        <v>3266</v>
      </c>
      <c r="C578" s="494" t="s">
        <v>554</v>
      </c>
      <c r="D578" s="553">
        <v>45862</v>
      </c>
      <c r="E578" s="496" t="s">
        <v>100</v>
      </c>
      <c r="F578" s="496" t="s">
        <v>122</v>
      </c>
      <c r="G578" s="497" t="s">
        <v>3274</v>
      </c>
      <c r="H578" s="1139"/>
      <c r="I578" s="1139" t="s">
        <v>3275</v>
      </c>
      <c r="J578" s="497" t="s">
        <v>118</v>
      </c>
      <c r="K578" s="493" t="s">
        <v>710</v>
      </c>
      <c r="L578" s="492" t="s">
        <v>104</v>
      </c>
      <c r="M578" s="498">
        <v>45866</v>
      </c>
      <c r="N578" s="492" t="s">
        <v>138</v>
      </c>
      <c r="O578" s="493" t="s">
        <v>3268</v>
      </c>
      <c r="P578" s="494" t="s">
        <v>3276</v>
      </c>
      <c r="Q578" s="494" t="s">
        <v>3277</v>
      </c>
      <c r="R578" s="494" t="s">
        <v>109</v>
      </c>
      <c r="S578" s="492" t="str">
        <f t="shared" si="75"/>
        <v>BAIXADA</v>
      </c>
      <c r="T578" s="495" t="str">
        <f t="shared" si="76"/>
        <v>-</v>
      </c>
      <c r="U578" s="499">
        <f t="shared" si="73"/>
        <v>0.64722222222222225</v>
      </c>
      <c r="V578" s="494"/>
      <c r="W578" s="494"/>
      <c r="X578" s="494"/>
      <c r="Y578" s="494"/>
      <c r="Z578" s="1154" t="s">
        <v>3278</v>
      </c>
      <c r="AA578" s="493"/>
      <c r="AB578" s="493" t="s">
        <v>14072</v>
      </c>
      <c r="AC578" s="494"/>
      <c r="AD578" s="2" t="s">
        <v>3272</v>
      </c>
      <c r="AE578" s="494"/>
      <c r="AG578" s="492"/>
      <c r="AH578" s="778"/>
      <c r="AI578" s="492"/>
      <c r="AJ578" s="492"/>
      <c r="AK578" s="494"/>
      <c r="AL578" s="494"/>
      <c r="AM578" s="492"/>
      <c r="AN578" s="694"/>
      <c r="AO578" s="492" t="s">
        <v>124</v>
      </c>
      <c r="AP578" s="492"/>
      <c r="AQ578" s="492"/>
      <c r="AR578" s="492"/>
      <c r="AS578" s="492"/>
      <c r="AT578" s="492"/>
      <c r="AU578" s="492"/>
      <c r="AV578" s="492"/>
      <c r="AW578" s="492"/>
      <c r="AX578" s="492"/>
      <c r="AY578" s="492"/>
      <c r="AZ578" s="492"/>
      <c r="BA578" s="492"/>
      <c r="BB578" s="492"/>
      <c r="BC578" s="492"/>
      <c r="BD578" s="492"/>
      <c r="BE578" s="492"/>
      <c r="BF578" s="492"/>
      <c r="BG578" s="492"/>
      <c r="BH578" s="492"/>
      <c r="BI578" s="492"/>
      <c r="BJ578" s="492"/>
      <c r="BK578" s="492"/>
      <c r="BL578" s="492"/>
      <c r="BM578" s="492"/>
      <c r="BN578" s="492"/>
      <c r="BO578" s="492"/>
      <c r="BP578" s="492"/>
      <c r="BQ578" s="492"/>
      <c r="BR578" s="492"/>
      <c r="BS578" s="492"/>
      <c r="BT578" s="492"/>
      <c r="BU578" s="492"/>
      <c r="BV578" s="492"/>
      <c r="BW578" s="492"/>
      <c r="BX578" s="492"/>
      <c r="BY578" s="492"/>
      <c r="BZ578" s="492"/>
      <c r="CA578" s="492"/>
      <c r="CB578" s="492"/>
      <c r="CC578" s="492"/>
      <c r="CD578" s="492"/>
      <c r="CE578" s="492"/>
      <c r="CF578" s="492"/>
      <c r="CG578" s="494"/>
      <c r="CH578" s="492"/>
      <c r="CI578" s="492"/>
      <c r="CJ578" s="492"/>
      <c r="CK578" s="492"/>
      <c r="CL578" s="492"/>
      <c r="CM578" s="492"/>
      <c r="CN578" s="492"/>
      <c r="CO578" s="492"/>
      <c r="CP578" s="492"/>
      <c r="CQ578" s="492"/>
      <c r="CR578" s="492" t="s">
        <v>125</v>
      </c>
    </row>
    <row r="579" spans="1:96" s="503" customFormat="1" ht="59.9" customHeight="1">
      <c r="A579" s="492">
        <v>2500845798</v>
      </c>
      <c r="B579" s="493" t="s">
        <v>3279</v>
      </c>
      <c r="C579" s="494" t="s">
        <v>3280</v>
      </c>
      <c r="D579" s="553">
        <v>45916</v>
      </c>
      <c r="E579" s="496" t="s">
        <v>100</v>
      </c>
      <c r="F579" s="496" t="s">
        <v>122</v>
      </c>
      <c r="G579" s="497" t="s">
        <v>3281</v>
      </c>
      <c r="H579" s="1139"/>
      <c r="I579" s="1139"/>
      <c r="J579" s="497" t="s">
        <v>118</v>
      </c>
      <c r="K579" s="493" t="s">
        <v>223</v>
      </c>
      <c r="L579" s="492" t="s">
        <v>104</v>
      </c>
      <c r="M579" s="498">
        <v>45946</v>
      </c>
      <c r="N579" s="492" t="s">
        <v>138</v>
      </c>
      <c r="O579" s="493" t="s">
        <v>3282</v>
      </c>
      <c r="P579" s="494" t="s">
        <v>121</v>
      </c>
      <c r="Q579" s="494" t="s">
        <v>122</v>
      </c>
      <c r="R579" s="494" t="s">
        <v>123</v>
      </c>
      <c r="S579" s="492" t="str">
        <f t="shared" si="75"/>
        <v xml:space="preserve">PENDENTE </v>
      </c>
      <c r="T579" s="495">
        <f t="shared" si="76"/>
        <v>0</v>
      </c>
      <c r="U579" s="499">
        <f t="shared" si="73"/>
        <v>0.48958333333333331</v>
      </c>
      <c r="V579" s="494"/>
      <c r="W579" s="494"/>
      <c r="X579" s="494"/>
      <c r="Y579" s="494"/>
      <c r="Z579" s="1154" t="s">
        <v>150</v>
      </c>
      <c r="AA579" s="494"/>
      <c r="AB579" s="493"/>
      <c r="AC579" s="494"/>
      <c r="AD579" s="494"/>
      <c r="AE579" s="494"/>
      <c r="AF579" s="494"/>
      <c r="AG579" s="492"/>
      <c r="AH579" s="778"/>
      <c r="AI579" s="492"/>
      <c r="AJ579" s="492"/>
      <c r="AK579" s="494"/>
      <c r="AL579" s="494"/>
      <c r="AM579" s="492"/>
      <c r="AN579" s="694"/>
      <c r="AO579" s="492" t="s">
        <v>124</v>
      </c>
      <c r="AP579" s="492"/>
      <c r="AQ579" s="492"/>
      <c r="AR579" s="492"/>
      <c r="AS579" s="492" t="s">
        <v>143</v>
      </c>
      <c r="AT579" s="492"/>
      <c r="AU579" s="492" t="s">
        <v>143</v>
      </c>
      <c r="AV579" s="492"/>
      <c r="AW579" s="492"/>
      <c r="AX579" s="492"/>
      <c r="AY579" s="492"/>
      <c r="AZ579" s="492"/>
      <c r="BA579" s="492"/>
      <c r="BB579" s="492"/>
      <c r="BC579" s="492" t="s">
        <v>143</v>
      </c>
      <c r="BD579" s="492"/>
      <c r="BE579" s="492"/>
      <c r="BF579" s="492"/>
      <c r="BG579" s="492"/>
      <c r="BH579" s="492"/>
      <c r="BI579" s="492"/>
      <c r="BJ579" s="492"/>
      <c r="BK579" s="492"/>
      <c r="BL579" s="492" t="s">
        <v>143</v>
      </c>
      <c r="BM579" s="492"/>
      <c r="BN579" s="492"/>
      <c r="BO579" s="492"/>
      <c r="BP579" s="492"/>
      <c r="BQ579" s="492"/>
      <c r="BR579" s="492"/>
      <c r="BS579" s="492"/>
      <c r="BT579" s="492"/>
      <c r="BU579" s="492"/>
      <c r="BV579" s="492"/>
      <c r="BW579" s="492"/>
      <c r="BX579" s="492"/>
      <c r="BY579" s="492"/>
      <c r="BZ579" s="492"/>
      <c r="CA579" s="492"/>
      <c r="CB579" s="492"/>
      <c r="CC579" s="492" t="s">
        <v>143</v>
      </c>
      <c r="CD579" s="492"/>
      <c r="CE579" s="492"/>
      <c r="CF579" s="492"/>
      <c r="CG579" s="494">
        <v>14010</v>
      </c>
      <c r="CH579" s="492"/>
      <c r="CI579" s="492"/>
      <c r="CJ579" s="492"/>
      <c r="CK579" s="492"/>
      <c r="CL579" s="492"/>
      <c r="CM579" s="492"/>
      <c r="CN579" s="492"/>
      <c r="CO579" s="492"/>
      <c r="CP579" s="492"/>
      <c r="CQ579" s="492"/>
      <c r="CR579" s="492" t="s">
        <v>125</v>
      </c>
    </row>
    <row r="580" spans="1:96" ht="60" customHeight="1">
      <c r="A580" s="5">
        <v>2200990593</v>
      </c>
      <c r="B580" s="48" t="s">
        <v>3283</v>
      </c>
      <c r="C580" s="20" t="s">
        <v>115</v>
      </c>
      <c r="D580" s="18">
        <v>44893</v>
      </c>
      <c r="E580" s="1" t="s">
        <v>116</v>
      </c>
      <c r="F580" s="1" t="s">
        <v>100</v>
      </c>
      <c r="G580" s="21" t="s">
        <v>3284</v>
      </c>
      <c r="J580" s="21" t="s">
        <v>258</v>
      </c>
      <c r="K580" s="48" t="s">
        <v>119</v>
      </c>
      <c r="L580" s="5" t="s">
        <v>104</v>
      </c>
      <c r="M580" s="47">
        <v>44897</v>
      </c>
      <c r="N580" s="5" t="s">
        <v>105</v>
      </c>
      <c r="O580" s="48" t="s">
        <v>3285</v>
      </c>
      <c r="P580" s="1" t="s">
        <v>3286</v>
      </c>
      <c r="Q580" s="2" t="s">
        <v>202</v>
      </c>
      <c r="R580" s="2" t="s">
        <v>123</v>
      </c>
      <c r="S580" s="5" t="str">
        <f t="shared" si="75"/>
        <v>N/D</v>
      </c>
      <c r="T580" s="6" t="str">
        <f t="shared" si="76"/>
        <v>N/D</v>
      </c>
      <c r="U580" s="224" t="str">
        <f t="shared" si="73"/>
        <v>N/D</v>
      </c>
      <c r="AH580" s="5"/>
      <c r="AN580" s="5"/>
      <c r="CR580" s="5" t="s">
        <v>125</v>
      </c>
    </row>
    <row r="581" spans="1:96" ht="58.4" customHeight="1">
      <c r="A581" s="5">
        <v>2400035257</v>
      </c>
      <c r="B581" s="48" t="s">
        <v>3287</v>
      </c>
      <c r="C581" s="2" t="s">
        <v>153</v>
      </c>
      <c r="D581" s="18">
        <v>45306</v>
      </c>
      <c r="E581" s="1" t="s">
        <v>100</v>
      </c>
      <c r="F581" s="1" t="s">
        <v>122</v>
      </c>
      <c r="G581" s="21" t="s">
        <v>3288</v>
      </c>
      <c r="J581" s="21" t="s">
        <v>118</v>
      </c>
      <c r="K581" s="48" t="s">
        <v>827</v>
      </c>
      <c r="L581" s="5" t="s">
        <v>104</v>
      </c>
      <c r="M581" s="47">
        <v>45309</v>
      </c>
      <c r="N581" s="5" t="s">
        <v>138</v>
      </c>
      <c r="O581" s="48" t="s">
        <v>3289</v>
      </c>
      <c r="P581" s="2" t="s">
        <v>3290</v>
      </c>
      <c r="Q581" s="2" t="s">
        <v>122</v>
      </c>
      <c r="R581" s="2" t="s">
        <v>123</v>
      </c>
      <c r="S581" s="5" t="str">
        <f t="shared" si="75"/>
        <v>BAIXADA</v>
      </c>
      <c r="T581" s="6" t="str">
        <f t="shared" si="76"/>
        <v xml:space="preserve">BANCO BRADESCO S.A. </v>
      </c>
      <c r="U581" s="224">
        <f t="shared" si="73"/>
        <v>0.66666666666666663</v>
      </c>
      <c r="AH581" s="5"/>
      <c r="AN581" s="5"/>
      <c r="AO581" s="5" t="s">
        <v>124</v>
      </c>
      <c r="AQ581" s="5" t="s">
        <v>143</v>
      </c>
      <c r="BT581" s="5" t="s">
        <v>143</v>
      </c>
      <c r="CG581" s="2" t="s">
        <v>690</v>
      </c>
      <c r="CR581" s="5" t="s">
        <v>125</v>
      </c>
    </row>
    <row r="582" spans="1:96" ht="49.5" customHeight="1">
      <c r="A582" s="5">
        <v>2400159453</v>
      </c>
      <c r="B582" s="48" t="s">
        <v>3287</v>
      </c>
      <c r="C582" s="2" t="s">
        <v>153</v>
      </c>
      <c r="D582" s="18">
        <v>45349</v>
      </c>
      <c r="E582" s="1" t="s">
        <v>100</v>
      </c>
      <c r="F582" s="1" t="s">
        <v>122</v>
      </c>
      <c r="G582" s="21" t="s">
        <v>3291</v>
      </c>
      <c r="J582" s="21" t="s">
        <v>118</v>
      </c>
      <c r="K582" s="48" t="s">
        <v>827</v>
      </c>
      <c r="L582" s="5" t="s">
        <v>104</v>
      </c>
      <c r="M582" s="47">
        <v>45352</v>
      </c>
      <c r="N582" s="5" t="s">
        <v>138</v>
      </c>
      <c r="O582" s="48" t="s">
        <v>3289</v>
      </c>
      <c r="P582" s="2" t="s">
        <v>3292</v>
      </c>
      <c r="Q582" s="2" t="s">
        <v>122</v>
      </c>
      <c r="R582" s="2" t="s">
        <v>123</v>
      </c>
      <c r="S582" s="5" t="str">
        <f t="shared" si="75"/>
        <v>N/D</v>
      </c>
      <c r="T582" s="6" t="str">
        <f t="shared" si="76"/>
        <v>N/D</v>
      </c>
      <c r="U582" s="224" t="str">
        <f t="shared" si="73"/>
        <v>N/D</v>
      </c>
      <c r="Z582" s="1293"/>
      <c r="AH582" s="5"/>
      <c r="AN582" s="5"/>
      <c r="AO582" s="5" t="s">
        <v>124</v>
      </c>
      <c r="CQ582" s="5" t="s">
        <v>381</v>
      </c>
      <c r="CR582" s="5" t="s">
        <v>125</v>
      </c>
    </row>
    <row r="583" spans="1:96" ht="72" customHeight="1">
      <c r="A583" s="22">
        <v>2200719622</v>
      </c>
      <c r="B583" s="49" t="s">
        <v>3293</v>
      </c>
      <c r="C583" s="20" t="s">
        <v>396</v>
      </c>
      <c r="D583" s="18">
        <v>44792</v>
      </c>
      <c r="E583" s="1" t="s">
        <v>100</v>
      </c>
      <c r="F583" s="1" t="s">
        <v>122</v>
      </c>
      <c r="G583" s="19" t="s">
        <v>3294</v>
      </c>
      <c r="H583" s="49"/>
      <c r="I583" s="49"/>
      <c r="J583" s="19" t="s">
        <v>284</v>
      </c>
      <c r="K583" s="135" t="s">
        <v>171</v>
      </c>
      <c r="L583" s="3" t="s">
        <v>104</v>
      </c>
      <c r="M583" s="45">
        <v>44804</v>
      </c>
      <c r="N583" s="1" t="s">
        <v>138</v>
      </c>
      <c r="O583" s="90" t="s">
        <v>164</v>
      </c>
      <c r="P583" s="1" t="s">
        <v>3295</v>
      </c>
      <c r="Q583" s="1" t="s">
        <v>3296</v>
      </c>
      <c r="R583" s="3" t="s">
        <v>123</v>
      </c>
      <c r="S583" s="5" t="str">
        <f t="shared" si="75"/>
        <v>N/D</v>
      </c>
      <c r="T583" s="144" t="str">
        <f t="shared" si="76"/>
        <v>N/D</v>
      </c>
      <c r="U583" s="642"/>
      <c r="V583" s="4"/>
      <c r="W583" s="4"/>
      <c r="X583" s="4"/>
      <c r="Y583" s="4"/>
      <c r="Z583" s="1228" t="s">
        <v>3297</v>
      </c>
      <c r="AA583" s="609" t="s">
        <v>3298</v>
      </c>
      <c r="AB583" s="609" t="s">
        <v>3299</v>
      </c>
      <c r="AE583" s="2" t="s">
        <v>417</v>
      </c>
      <c r="AH583" s="5"/>
      <c r="AN583" s="5"/>
      <c r="AQ583" s="1" t="s">
        <v>124</v>
      </c>
      <c r="AR583" s="1"/>
      <c r="AS583" s="1" t="s">
        <v>124</v>
      </c>
      <c r="AT583" s="1" t="s">
        <v>124</v>
      </c>
      <c r="AU583" s="1"/>
      <c r="AV583" s="1"/>
      <c r="AW583" s="1"/>
      <c r="AX583" s="1"/>
      <c r="AY583" s="2"/>
      <c r="AZ583" s="2"/>
      <c r="BA583" s="1"/>
      <c r="BB583" s="1"/>
      <c r="BC583" s="1" t="s">
        <v>124</v>
      </c>
      <c r="BD583" s="1"/>
      <c r="BE583" s="1"/>
      <c r="BF583" s="1"/>
      <c r="BG583" s="1"/>
      <c r="BH583" s="1" t="s">
        <v>124</v>
      </c>
      <c r="BI583" s="1"/>
      <c r="BJ583" s="1"/>
      <c r="BK583" s="1"/>
      <c r="BL583" s="2"/>
      <c r="BM583" s="2"/>
      <c r="BN583" s="2"/>
      <c r="BO583" s="2"/>
      <c r="BP583" s="2"/>
      <c r="BQ583" s="2"/>
      <c r="BR583" s="2"/>
      <c r="BS583" s="2"/>
      <c r="BT583" s="2"/>
      <c r="BU583" s="1" t="s">
        <v>124</v>
      </c>
      <c r="BV583" s="2"/>
      <c r="BW583" s="2"/>
      <c r="BX583" s="2"/>
      <c r="BY583" s="2"/>
      <c r="BZ583" s="2"/>
      <c r="CA583" s="2"/>
      <c r="CB583" s="2"/>
      <c r="CC583" s="2"/>
      <c r="CD583" s="2"/>
      <c r="CE583" s="2"/>
      <c r="CF583" s="2"/>
      <c r="CH583" s="2"/>
      <c r="CI583" s="2"/>
      <c r="CJ583" s="2"/>
      <c r="CK583" s="2"/>
      <c r="CL583" s="2"/>
      <c r="CM583" s="2"/>
      <c r="CN583" s="2"/>
      <c r="CO583" s="2"/>
      <c r="CP583" s="2"/>
      <c r="CQ583" s="2"/>
      <c r="CR583" s="5" t="s">
        <v>125</v>
      </c>
    </row>
    <row r="584" spans="1:96" ht="56.9" customHeight="1">
      <c r="A584" s="492">
        <v>2400936738</v>
      </c>
      <c r="B584" s="493" t="s">
        <v>3300</v>
      </c>
      <c r="C584" s="494" t="s">
        <v>3301</v>
      </c>
      <c r="D584" s="18">
        <v>45608</v>
      </c>
      <c r="E584" s="496" t="s">
        <v>100</v>
      </c>
      <c r="F584" s="496" t="s">
        <v>122</v>
      </c>
      <c r="G584" s="497" t="s">
        <v>3302</v>
      </c>
      <c r="H584" s="1139"/>
      <c r="I584" s="1139"/>
      <c r="J584" s="497" t="s">
        <v>269</v>
      </c>
      <c r="K584" s="493" t="s">
        <v>103</v>
      </c>
      <c r="L584" s="492" t="s">
        <v>104</v>
      </c>
      <c r="M584" s="498">
        <v>45618</v>
      </c>
      <c r="N584" s="492" t="s">
        <v>138</v>
      </c>
      <c r="O584" s="493" t="s">
        <v>669</v>
      </c>
      <c r="P584" s="494" t="s">
        <v>3303</v>
      </c>
      <c r="Q584" s="494" t="s">
        <v>3304</v>
      </c>
      <c r="R584" s="494" t="s">
        <v>123</v>
      </c>
      <c r="S584" s="492" t="str">
        <f t="shared" si="75"/>
        <v>N/D</v>
      </c>
      <c r="T584" s="495" t="str">
        <f t="shared" si="76"/>
        <v>N/D</v>
      </c>
      <c r="U584" s="499" t="str">
        <f t="shared" ref="U584:U615" si="77">_xlfn.XLOOKUP($A584,GCPJ,HORA,"N/D",0,-1)</f>
        <v>N/D</v>
      </c>
      <c r="V584" s="494"/>
      <c r="W584" s="494"/>
      <c r="X584" s="494"/>
      <c r="Y584" s="494"/>
      <c r="Z584" s="1159"/>
      <c r="AA584" s="494" t="s">
        <v>1521</v>
      </c>
      <c r="AB584" s="493" t="s">
        <v>3305</v>
      </c>
      <c r="AC584" s="494"/>
      <c r="AD584" s="494"/>
      <c r="AE584" s="494"/>
      <c r="AF584" s="494"/>
      <c r="AG584" s="492"/>
      <c r="AH584" s="492"/>
      <c r="AI584" s="492"/>
      <c r="AJ584" s="492"/>
      <c r="AK584" s="494"/>
      <c r="AL584" s="494"/>
      <c r="AM584" s="492"/>
      <c r="AN584" s="492"/>
      <c r="AO584" s="492" t="s">
        <v>124</v>
      </c>
      <c r="AP584" s="492"/>
      <c r="AQ584" s="492" t="s">
        <v>124</v>
      </c>
      <c r="AR584" s="492"/>
      <c r="AS584" s="492" t="s">
        <v>124</v>
      </c>
      <c r="AT584" s="492" t="s">
        <v>143</v>
      </c>
      <c r="AU584" s="492"/>
      <c r="AV584" s="492"/>
      <c r="AW584" s="492"/>
      <c r="AX584" s="492"/>
      <c r="AY584" s="492"/>
      <c r="AZ584" s="492"/>
      <c r="BA584" s="492"/>
      <c r="BB584" s="492"/>
      <c r="BC584" s="492"/>
      <c r="BD584" s="492"/>
      <c r="BE584" s="492"/>
      <c r="BF584" s="492"/>
      <c r="BG584" s="492"/>
      <c r="BH584" s="492"/>
      <c r="BI584" s="492"/>
      <c r="BJ584" s="492"/>
      <c r="BK584" s="492"/>
      <c r="BL584" s="492" t="s">
        <v>143</v>
      </c>
      <c r="BM584" s="492"/>
      <c r="BN584" s="492"/>
      <c r="BO584" s="492"/>
      <c r="BP584" s="492"/>
      <c r="BQ584" s="492"/>
      <c r="BR584" s="492"/>
      <c r="BS584" s="492"/>
      <c r="BT584" s="492"/>
      <c r="BU584" s="492" t="s">
        <v>124</v>
      </c>
      <c r="BV584" s="492"/>
      <c r="BW584" s="492"/>
      <c r="BX584" s="492"/>
      <c r="BY584" s="492"/>
      <c r="BZ584" s="492"/>
      <c r="CA584" s="492"/>
      <c r="CB584" s="492"/>
      <c r="CC584" s="492"/>
      <c r="CD584" s="492"/>
      <c r="CE584" s="492"/>
      <c r="CF584" s="492" t="s">
        <v>143</v>
      </c>
      <c r="CG584" s="494"/>
      <c r="CH584" s="492"/>
      <c r="CI584" s="492"/>
      <c r="CJ584" s="492"/>
      <c r="CK584" s="492"/>
      <c r="CL584" s="492"/>
      <c r="CM584" s="492"/>
      <c r="CN584" s="492"/>
      <c r="CO584" s="492"/>
      <c r="CP584" s="492"/>
      <c r="CQ584" s="492"/>
      <c r="CR584" s="492" t="s">
        <v>125</v>
      </c>
    </row>
    <row r="585" spans="1:96" ht="74.150000000000006" customHeight="1">
      <c r="A585" s="492">
        <v>2500973288</v>
      </c>
      <c r="B585" s="493" t="s">
        <v>3300</v>
      </c>
      <c r="C585" s="494" t="s">
        <v>3301</v>
      </c>
      <c r="D585" s="553">
        <v>45986</v>
      </c>
      <c r="E585" s="496" t="s">
        <v>100</v>
      </c>
      <c r="F585" s="496" t="s">
        <v>122</v>
      </c>
      <c r="G585" s="497" t="s">
        <v>3306</v>
      </c>
      <c r="H585" s="1139"/>
      <c r="I585" s="1139"/>
      <c r="J585" s="497" t="s">
        <v>277</v>
      </c>
      <c r="K585" s="493" t="s">
        <v>103</v>
      </c>
      <c r="L585" s="492" t="s">
        <v>104</v>
      </c>
      <c r="M585" s="498">
        <v>45989</v>
      </c>
      <c r="N585" s="492" t="s">
        <v>138</v>
      </c>
      <c r="O585" s="493" t="s">
        <v>669</v>
      </c>
      <c r="P585" s="494" t="s">
        <v>3307</v>
      </c>
      <c r="Q585" s="494" t="s">
        <v>122</v>
      </c>
      <c r="R585" s="494" t="s">
        <v>123</v>
      </c>
      <c r="S585" s="492" t="str">
        <f t="shared" si="75"/>
        <v>N</v>
      </c>
      <c r="T585" s="495">
        <f t="shared" si="76"/>
        <v>0</v>
      </c>
      <c r="U585" s="499">
        <f t="shared" si="77"/>
        <v>0.67013888888888884</v>
      </c>
      <c r="V585" s="494"/>
      <c r="W585" s="494"/>
      <c r="X585" s="494"/>
      <c r="Y585" s="494"/>
      <c r="Z585" s="1291" t="s">
        <v>150</v>
      </c>
      <c r="AA585" s="494"/>
      <c r="AB585" s="493"/>
      <c r="AC585" s="494"/>
      <c r="AD585" s="494"/>
      <c r="AE585" s="494"/>
      <c r="AF585" s="494"/>
      <c r="AG585" s="492"/>
      <c r="AH585" s="694"/>
      <c r="AI585" s="492"/>
      <c r="AJ585" s="492"/>
      <c r="AK585" s="494"/>
      <c r="AL585" s="494"/>
      <c r="AM585" s="492"/>
      <c r="AN585" s="694"/>
      <c r="AO585" s="492" t="s">
        <v>124</v>
      </c>
      <c r="AP585" s="492"/>
      <c r="AQ585" s="492"/>
      <c r="AR585" s="492"/>
      <c r="AS585" s="492"/>
      <c r="AT585" s="492"/>
      <c r="AU585" s="492"/>
      <c r="AV585" s="492"/>
      <c r="AW585" s="492"/>
      <c r="AX585" s="492"/>
      <c r="AY585" s="492"/>
      <c r="AZ585" s="492"/>
      <c r="BA585" s="492"/>
      <c r="BB585" s="492"/>
      <c r="BC585" s="492"/>
      <c r="BD585" s="492"/>
      <c r="BE585" s="492"/>
      <c r="BF585" s="492"/>
      <c r="BG585" s="492"/>
      <c r="BH585" s="492"/>
      <c r="BI585" s="492"/>
      <c r="BJ585" s="492"/>
      <c r="BK585" s="492"/>
      <c r="BL585" s="492"/>
      <c r="BM585" s="492"/>
      <c r="BN585" s="492"/>
      <c r="BO585" s="492"/>
      <c r="BP585" s="492"/>
      <c r="BQ585" s="492"/>
      <c r="BR585" s="492"/>
      <c r="BS585" s="492"/>
      <c r="BT585" s="492"/>
      <c r="BU585" s="492"/>
      <c r="BV585" s="492"/>
      <c r="BW585" s="492"/>
      <c r="BX585" s="492"/>
      <c r="BY585" s="492"/>
      <c r="BZ585" s="492"/>
      <c r="CA585" s="492" t="s">
        <v>143</v>
      </c>
      <c r="CB585" s="492"/>
      <c r="CC585" s="492" t="s">
        <v>143</v>
      </c>
      <c r="CD585" s="492"/>
      <c r="CE585" s="492"/>
      <c r="CF585" s="492"/>
      <c r="CG585" s="494"/>
      <c r="CH585" s="492"/>
      <c r="CI585" s="492"/>
      <c r="CJ585" s="492"/>
      <c r="CK585" s="492"/>
      <c r="CL585" s="492"/>
      <c r="CM585" s="492"/>
      <c r="CN585" s="492"/>
      <c r="CO585" s="492"/>
      <c r="CP585" s="492"/>
      <c r="CQ585" s="492"/>
      <c r="CR585" s="492" t="s">
        <v>125</v>
      </c>
    </row>
    <row r="586" spans="1:96" ht="30" customHeight="1">
      <c r="A586" s="22">
        <v>2200040203</v>
      </c>
      <c r="B586" s="49" t="s">
        <v>3308</v>
      </c>
      <c r="C586" s="20" t="s">
        <v>115</v>
      </c>
      <c r="D586" s="18">
        <v>44526</v>
      </c>
      <c r="E586" s="1" t="s">
        <v>116</v>
      </c>
      <c r="F586" s="1" t="s">
        <v>100</v>
      </c>
      <c r="G586" s="19" t="s">
        <v>3309</v>
      </c>
      <c r="H586" s="49"/>
      <c r="I586" s="49"/>
      <c r="J586" s="19" t="s">
        <v>284</v>
      </c>
      <c r="K586" s="135" t="s">
        <v>429</v>
      </c>
      <c r="L586" s="3" t="s">
        <v>104</v>
      </c>
      <c r="M586" s="45"/>
      <c r="N586" s="1" t="s">
        <v>105</v>
      </c>
      <c r="O586" s="90" t="s">
        <v>2625</v>
      </c>
      <c r="P586" s="1" t="s">
        <v>3310</v>
      </c>
      <c r="Q586" s="1" t="s">
        <v>202</v>
      </c>
      <c r="R586" s="3" t="s">
        <v>142</v>
      </c>
      <c r="S586" s="5" t="str">
        <f t="shared" si="75"/>
        <v>N/D</v>
      </c>
      <c r="T586" s="6" t="str">
        <f t="shared" si="76"/>
        <v>N/D</v>
      </c>
      <c r="U586" s="224" t="str">
        <f t="shared" si="77"/>
        <v>N/D</v>
      </c>
      <c r="AH586" s="5"/>
      <c r="AN586" s="5"/>
      <c r="AQ586" s="1"/>
      <c r="AR586" s="1"/>
      <c r="AS586" s="1"/>
      <c r="AT586" s="1"/>
      <c r="AU586" s="1"/>
      <c r="AV586" s="1"/>
      <c r="AW586" s="1"/>
      <c r="AX586" s="1"/>
      <c r="AY586" s="2"/>
      <c r="AZ586" s="2"/>
      <c r="BA586" s="1"/>
      <c r="BB586" s="1"/>
      <c r="BC586" s="1"/>
      <c r="BD586" s="1"/>
      <c r="BE586" s="1"/>
      <c r="BF586" s="1"/>
      <c r="BG586" s="1"/>
      <c r="BH586" s="1"/>
      <c r="BI586" s="1"/>
      <c r="BJ586" s="1"/>
      <c r="BK586" s="1"/>
      <c r="BL586" s="2"/>
      <c r="BM586" s="2"/>
      <c r="BN586" s="2"/>
      <c r="BO586" s="2"/>
      <c r="BP586" s="2"/>
      <c r="BQ586" s="2"/>
      <c r="BR586" s="2"/>
      <c r="BS586" s="2"/>
      <c r="BT586" s="2"/>
      <c r="BU586" s="1"/>
      <c r="BV586" s="2"/>
      <c r="BW586" s="2"/>
      <c r="BX586" s="2"/>
      <c r="BY586" s="2"/>
      <c r="BZ586" s="2"/>
      <c r="CA586" s="2"/>
      <c r="CB586" s="2"/>
      <c r="CC586" s="2"/>
      <c r="CD586" s="2"/>
      <c r="CE586" s="2"/>
      <c r="CF586" s="2"/>
      <c r="CH586" s="2"/>
      <c r="CI586" s="2"/>
      <c r="CJ586" s="2"/>
      <c r="CK586" s="2"/>
      <c r="CL586" s="2"/>
      <c r="CM586" s="2"/>
      <c r="CN586" s="2"/>
      <c r="CO586" s="2"/>
      <c r="CP586" s="2"/>
      <c r="CQ586" s="2"/>
      <c r="CR586" s="5" t="s">
        <v>113</v>
      </c>
    </row>
    <row r="587" spans="1:96" s="40" customFormat="1" ht="55.4" customHeight="1">
      <c r="A587" s="492">
        <v>2600015242</v>
      </c>
      <c r="B587" s="493" t="s">
        <v>3311</v>
      </c>
      <c r="C587" s="494" t="s">
        <v>3312</v>
      </c>
      <c r="D587" s="553">
        <v>46009</v>
      </c>
      <c r="E587" s="496" t="s">
        <v>100</v>
      </c>
      <c r="F587" s="496" t="s">
        <v>122</v>
      </c>
      <c r="G587" s="497" t="s">
        <v>3313</v>
      </c>
      <c r="H587" s="1139" t="s">
        <v>3314</v>
      </c>
      <c r="I587" s="1139"/>
      <c r="J587" s="497" t="s">
        <v>118</v>
      </c>
      <c r="K587" s="493" t="s">
        <v>3315</v>
      </c>
      <c r="L587" s="492" t="s">
        <v>104</v>
      </c>
      <c r="M587" s="498">
        <v>46034</v>
      </c>
      <c r="N587" s="492" t="s">
        <v>138</v>
      </c>
      <c r="O587" s="493" t="s">
        <v>1070</v>
      </c>
      <c r="P587" s="494" t="s">
        <v>3316</v>
      </c>
      <c r="Q587" s="494" t="s">
        <v>122</v>
      </c>
      <c r="R587" s="494" t="s">
        <v>123</v>
      </c>
      <c r="S587" s="492" t="str">
        <f t="shared" si="75"/>
        <v>N</v>
      </c>
      <c r="T587" s="495" t="s">
        <v>14100</v>
      </c>
      <c r="U587" s="499">
        <f t="shared" si="77"/>
        <v>0</v>
      </c>
      <c r="V587" s="494"/>
      <c r="W587" s="494"/>
      <c r="X587" s="494"/>
      <c r="Y587" s="494"/>
      <c r="Z587" s="1154" t="s">
        <v>3317</v>
      </c>
      <c r="AA587" s="494"/>
      <c r="AB587" s="493"/>
      <c r="AC587" s="494"/>
      <c r="AD587" s="494"/>
      <c r="AE587" s="494"/>
      <c r="AF587" s="494" t="s">
        <v>1211</v>
      </c>
      <c r="AG587" s="492"/>
      <c r="AH587" s="694"/>
      <c r="AI587" s="492"/>
      <c r="AJ587" s="492"/>
      <c r="AK587" s="494"/>
      <c r="AL587" s="494"/>
      <c r="AM587" s="492"/>
      <c r="AN587" s="694"/>
      <c r="AO587" s="492" t="s">
        <v>124</v>
      </c>
      <c r="AP587" s="492"/>
      <c r="AQ587" s="492" t="s">
        <v>124</v>
      </c>
      <c r="AR587" s="492"/>
      <c r="AS587" s="492" t="s">
        <v>124</v>
      </c>
      <c r="AT587" s="492"/>
      <c r="AU587" s="492"/>
      <c r="AV587" s="492"/>
      <c r="AW587" s="492"/>
      <c r="AX587" s="492"/>
      <c r="AY587" s="492"/>
      <c r="AZ587" s="492" t="s">
        <v>124</v>
      </c>
      <c r="BA587" s="492"/>
      <c r="BB587" s="492" t="s">
        <v>124</v>
      </c>
      <c r="BC587" s="492" t="s">
        <v>124</v>
      </c>
      <c r="BD587" s="492"/>
      <c r="BE587" s="492" t="s">
        <v>124</v>
      </c>
      <c r="BF587" s="492"/>
      <c r="BG587" s="492" t="s">
        <v>124</v>
      </c>
      <c r="BH587" s="492"/>
      <c r="BI587" s="492"/>
      <c r="BJ587" s="492"/>
      <c r="BK587" s="492"/>
      <c r="BL587" s="492" t="s">
        <v>124</v>
      </c>
      <c r="BM587" s="492"/>
      <c r="BN587" s="492"/>
      <c r="BO587" s="492"/>
      <c r="BP587" s="492"/>
      <c r="BQ587" s="492"/>
      <c r="BR587" s="492"/>
      <c r="BS587" s="492" t="s">
        <v>124</v>
      </c>
      <c r="BT587" s="492"/>
      <c r="BU587" s="492" t="s">
        <v>124</v>
      </c>
      <c r="BV587" s="492"/>
      <c r="BW587" s="492" t="s">
        <v>124</v>
      </c>
      <c r="BX587" s="492" t="s">
        <v>124</v>
      </c>
      <c r="BY587" s="492"/>
      <c r="BZ587" s="492"/>
      <c r="CA587" s="492" t="s">
        <v>124</v>
      </c>
      <c r="CB587" s="492"/>
      <c r="CC587" s="492"/>
      <c r="CD587" s="492"/>
      <c r="CE587" s="492"/>
      <c r="CF587" s="492"/>
      <c r="CG587" s="494"/>
      <c r="CH587" s="492"/>
      <c r="CI587" s="492"/>
      <c r="CJ587" s="492"/>
      <c r="CK587" s="492"/>
      <c r="CL587" s="492" t="s">
        <v>3318</v>
      </c>
      <c r="CM587" s="492"/>
      <c r="CN587" s="492"/>
      <c r="CO587" s="492"/>
      <c r="CP587" s="492"/>
      <c r="CQ587" s="492" t="s">
        <v>124</v>
      </c>
      <c r="CR587" s="492" t="s">
        <v>125</v>
      </c>
    </row>
    <row r="588" spans="1:96" s="1056" customFormat="1" ht="68.900000000000006" customHeight="1">
      <c r="A588" s="492">
        <v>2600096738</v>
      </c>
      <c r="B588" s="493" t="s">
        <v>3311</v>
      </c>
      <c r="C588" s="494" t="s">
        <v>3312</v>
      </c>
      <c r="D588" s="553">
        <v>46063</v>
      </c>
      <c r="E588" s="496" t="s">
        <v>3319</v>
      </c>
      <c r="F588" s="494" t="s">
        <v>122</v>
      </c>
      <c r="G588" s="497" t="s">
        <v>3320</v>
      </c>
      <c r="H588" s="1139"/>
      <c r="I588" s="1151" t="s">
        <v>3321</v>
      </c>
      <c r="J588" s="497" t="s">
        <v>3322</v>
      </c>
      <c r="K588" s="493" t="s">
        <v>103</v>
      </c>
      <c r="L588" s="492" t="s">
        <v>104</v>
      </c>
      <c r="M588" s="498">
        <v>46064</v>
      </c>
      <c r="N588" s="492" t="s">
        <v>138</v>
      </c>
      <c r="O588" s="493" t="s">
        <v>1070</v>
      </c>
      <c r="P588" s="494" t="s">
        <v>3323</v>
      </c>
      <c r="Q588" s="494" t="s">
        <v>122</v>
      </c>
      <c r="R588" s="494" t="s">
        <v>109</v>
      </c>
      <c r="S588" s="492" t="str">
        <f t="shared" si="75"/>
        <v>N/D</v>
      </c>
      <c r="T588" s="495" t="str">
        <f>_xlfn.XLOOKUP($A588,GCPJ,DATA,"N/D",0,-1)</f>
        <v>N/D</v>
      </c>
      <c r="U588" s="499" t="str">
        <f t="shared" si="77"/>
        <v>N/D</v>
      </c>
      <c r="V588" s="494"/>
      <c r="W588" s="494"/>
      <c r="X588" s="494"/>
      <c r="Y588" s="494"/>
      <c r="Z588" s="1154" t="s">
        <v>14096</v>
      </c>
      <c r="AA588" s="494"/>
      <c r="AB588" s="493"/>
      <c r="AC588" s="494"/>
      <c r="AD588" s="494"/>
      <c r="AE588" s="494"/>
      <c r="AF588" s="494"/>
      <c r="AG588" s="492"/>
      <c r="AH588" s="694"/>
      <c r="AI588" s="492"/>
      <c r="AJ588" s="492"/>
      <c r="AK588" s="494"/>
      <c r="AL588" s="494"/>
      <c r="AM588" s="492"/>
      <c r="AN588" s="694"/>
      <c r="AO588" s="492"/>
      <c r="AP588" s="492"/>
      <c r="AQ588" s="492"/>
      <c r="AR588" s="492"/>
      <c r="AS588" s="492"/>
      <c r="AT588" s="492"/>
      <c r="AU588" s="492"/>
      <c r="AV588" s="492"/>
      <c r="AW588" s="492"/>
      <c r="AX588" s="492"/>
      <c r="AY588" s="492"/>
      <c r="AZ588" s="492"/>
      <c r="BA588" s="492"/>
      <c r="BB588" s="492"/>
      <c r="BC588" s="492"/>
      <c r="BD588" s="492"/>
      <c r="BE588" s="492"/>
      <c r="BF588" s="492"/>
      <c r="BG588" s="492"/>
      <c r="BH588" s="492"/>
      <c r="BI588" s="492"/>
      <c r="BJ588" s="492"/>
      <c r="BK588" s="492"/>
      <c r="BL588" s="492"/>
      <c r="BM588" s="492"/>
      <c r="BN588" s="492"/>
      <c r="BO588" s="492"/>
      <c r="BP588" s="492"/>
      <c r="BQ588" s="492"/>
      <c r="BR588" s="492"/>
      <c r="BS588" s="492"/>
      <c r="BT588" s="492"/>
      <c r="BU588" s="492"/>
      <c r="BV588" s="492"/>
      <c r="BW588" s="492"/>
      <c r="BX588" s="492"/>
      <c r="BY588" s="492"/>
      <c r="BZ588" s="492"/>
      <c r="CA588" s="492"/>
      <c r="CB588" s="492"/>
      <c r="CC588" s="492"/>
      <c r="CD588" s="492"/>
      <c r="CE588" s="492"/>
      <c r="CF588" s="492"/>
      <c r="CG588" s="494"/>
      <c r="CH588" s="492"/>
      <c r="CI588" s="492"/>
      <c r="CJ588" s="492"/>
      <c r="CK588" s="492"/>
      <c r="CL588" s="492"/>
      <c r="CM588" s="492"/>
      <c r="CN588" s="492"/>
      <c r="CO588" s="492"/>
      <c r="CP588" s="492"/>
      <c r="CQ588" s="492"/>
      <c r="CR588" s="492" t="s">
        <v>125</v>
      </c>
    </row>
    <row r="589" spans="1:96" ht="45" customHeight="1">
      <c r="A589" s="492">
        <v>2500421585</v>
      </c>
      <c r="B589" s="493" t="s">
        <v>3324</v>
      </c>
      <c r="C589" s="494" t="s">
        <v>3325</v>
      </c>
      <c r="D589" s="553">
        <v>45807</v>
      </c>
      <c r="E589" s="496" t="s">
        <v>100</v>
      </c>
      <c r="F589" s="494" t="s">
        <v>122</v>
      </c>
      <c r="G589" s="497" t="s">
        <v>3326</v>
      </c>
      <c r="H589" s="1139"/>
      <c r="I589" s="1139"/>
      <c r="J589" s="497" t="s">
        <v>199</v>
      </c>
      <c r="K589" s="493" t="s">
        <v>270</v>
      </c>
      <c r="L589" s="492" t="s">
        <v>104</v>
      </c>
      <c r="M589" s="498">
        <v>45810</v>
      </c>
      <c r="N589" s="492" t="s">
        <v>138</v>
      </c>
      <c r="O589" s="493" t="s">
        <v>2939</v>
      </c>
      <c r="P589" s="494" t="s">
        <v>14108</v>
      </c>
      <c r="Q589" s="494" t="s">
        <v>122</v>
      </c>
      <c r="R589" s="494" t="s">
        <v>123</v>
      </c>
      <c r="S589" s="492" t="str">
        <f t="shared" si="75"/>
        <v xml:space="preserve">BAIXADO </v>
      </c>
      <c r="T589" s="495">
        <v>46119</v>
      </c>
      <c r="U589" s="499">
        <f t="shared" si="77"/>
        <v>0.3888888888888889</v>
      </c>
      <c r="V589" s="494"/>
      <c r="W589" s="494"/>
      <c r="X589" s="494"/>
      <c r="Y589" s="494"/>
      <c r="Z589" s="1154" t="s">
        <v>14095</v>
      </c>
      <c r="AA589" s="494"/>
      <c r="AB589" s="493" t="s">
        <v>14110</v>
      </c>
      <c r="AC589" s="494"/>
      <c r="AD589" s="494"/>
      <c r="AE589" s="494"/>
      <c r="AF589" s="494" t="s">
        <v>14112</v>
      </c>
      <c r="AG589" s="492"/>
      <c r="AH589" s="778"/>
      <c r="AI589" s="492"/>
      <c r="AJ589" s="492"/>
      <c r="AK589" s="494"/>
      <c r="AL589" s="494"/>
      <c r="AM589" s="492"/>
      <c r="AN589" s="492"/>
      <c r="AO589" s="492" t="s">
        <v>124</v>
      </c>
      <c r="AP589" s="492"/>
      <c r="AQ589" s="492"/>
      <c r="AR589" s="492"/>
      <c r="AS589" s="492" t="s">
        <v>143</v>
      </c>
      <c r="AT589" s="492" t="s">
        <v>143</v>
      </c>
      <c r="AU589" s="492"/>
      <c r="AV589" s="492"/>
      <c r="AW589" s="492"/>
      <c r="AX589" s="492"/>
      <c r="AY589" s="492"/>
      <c r="AZ589" s="492" t="s">
        <v>143</v>
      </c>
      <c r="BA589" s="492"/>
      <c r="BB589" s="492" t="s">
        <v>143</v>
      </c>
      <c r="BC589" s="492"/>
      <c r="BD589" s="492"/>
      <c r="BE589" s="492"/>
      <c r="BF589" s="492"/>
      <c r="BG589" s="492"/>
      <c r="BH589" s="492"/>
      <c r="BI589" s="492"/>
      <c r="BJ589" s="492"/>
      <c r="BK589" s="492"/>
      <c r="BL589" s="492"/>
      <c r="BM589" s="492" t="s">
        <v>143</v>
      </c>
      <c r="BN589" s="492"/>
      <c r="BO589" s="492"/>
      <c r="BP589" s="492"/>
      <c r="BQ589" s="492"/>
      <c r="BR589" s="492"/>
      <c r="BS589" s="492"/>
      <c r="BT589" s="492"/>
      <c r="BU589" s="492" t="s">
        <v>143</v>
      </c>
      <c r="BV589" s="492"/>
      <c r="BW589" s="492"/>
      <c r="BX589" s="492"/>
      <c r="BY589" s="492"/>
      <c r="BZ589" s="492"/>
      <c r="CA589" s="492" t="s">
        <v>143</v>
      </c>
      <c r="CB589" s="492"/>
      <c r="CC589" s="492" t="s">
        <v>143</v>
      </c>
      <c r="CD589" s="492"/>
      <c r="CE589" s="492"/>
      <c r="CF589" s="492"/>
      <c r="CG589" s="494" t="s">
        <v>3328</v>
      </c>
      <c r="CH589" s="492"/>
      <c r="CI589" s="492"/>
      <c r="CJ589" s="492"/>
      <c r="CK589" s="492"/>
      <c r="CL589" s="492"/>
      <c r="CM589" s="492"/>
      <c r="CN589" s="492"/>
      <c r="CO589" s="492"/>
      <c r="CP589" s="492"/>
      <c r="CQ589" s="492"/>
      <c r="CR589" s="492" t="s">
        <v>125</v>
      </c>
    </row>
    <row r="590" spans="1:96" ht="45" customHeight="1">
      <c r="A590" s="492">
        <v>2500529817</v>
      </c>
      <c r="B590" s="493" t="s">
        <v>3324</v>
      </c>
      <c r="C590" s="494" t="s">
        <v>3325</v>
      </c>
      <c r="D590" s="553">
        <v>45832</v>
      </c>
      <c r="E590" s="496" t="s">
        <v>100</v>
      </c>
      <c r="F590" s="494" t="s">
        <v>122</v>
      </c>
      <c r="G590" s="497" t="s">
        <v>3329</v>
      </c>
      <c r="H590" s="1139"/>
      <c r="I590" s="1139"/>
      <c r="J590" s="497" t="s">
        <v>199</v>
      </c>
      <c r="K590" s="493" t="s">
        <v>270</v>
      </c>
      <c r="L590" s="492" t="s">
        <v>104</v>
      </c>
      <c r="M590" s="498">
        <v>45846</v>
      </c>
      <c r="N590" s="492" t="s">
        <v>138</v>
      </c>
      <c r="O590" s="493" t="s">
        <v>2939</v>
      </c>
      <c r="P590" s="494" t="s">
        <v>14109</v>
      </c>
      <c r="Q590" s="494" t="s">
        <v>122</v>
      </c>
      <c r="R590" s="494" t="s">
        <v>123</v>
      </c>
      <c r="S590" s="492" t="str">
        <f t="shared" si="75"/>
        <v>BAIXADA</v>
      </c>
      <c r="T590" s="495">
        <v>46084</v>
      </c>
      <c r="U590" s="499">
        <f t="shared" si="77"/>
        <v>0.5</v>
      </c>
      <c r="V590" s="494"/>
      <c r="W590" s="494"/>
      <c r="X590" s="494"/>
      <c r="Y590" s="494"/>
      <c r="Z590" s="1154" t="s">
        <v>3327</v>
      </c>
      <c r="AA590" s="494"/>
      <c r="AB590" s="493" t="s">
        <v>14111</v>
      </c>
      <c r="AC590" s="494"/>
      <c r="AD590" s="494"/>
      <c r="AE590" s="494"/>
      <c r="AF590" s="494" t="s">
        <v>14112</v>
      </c>
      <c r="AG590" s="492"/>
      <c r="AH590" s="778"/>
      <c r="AI590" s="492"/>
      <c r="AJ590" s="492"/>
      <c r="AK590" s="494"/>
      <c r="AL590" s="494"/>
      <c r="AM590" s="492"/>
      <c r="AN590" s="694"/>
      <c r="AO590" s="492" t="s">
        <v>124</v>
      </c>
      <c r="AP590" s="492"/>
      <c r="AQ590" s="492"/>
      <c r="AR590" s="492"/>
      <c r="AS590" s="492"/>
      <c r="AT590" s="492"/>
      <c r="AU590" s="492"/>
      <c r="AV590" s="492"/>
      <c r="AW590" s="492"/>
      <c r="AX590" s="492"/>
      <c r="AY590" s="492"/>
      <c r="AZ590" s="492"/>
      <c r="BA590" s="492"/>
      <c r="BB590" s="492"/>
      <c r="BC590" s="492"/>
      <c r="BD590" s="492"/>
      <c r="BE590" s="492"/>
      <c r="BF590" s="492"/>
      <c r="BG590" s="492"/>
      <c r="BH590" s="492"/>
      <c r="BI590" s="492"/>
      <c r="BJ590" s="492"/>
      <c r="BK590" s="492"/>
      <c r="BL590" s="492"/>
      <c r="BM590" s="492"/>
      <c r="BN590" s="492"/>
      <c r="BO590" s="492"/>
      <c r="BP590" s="492"/>
      <c r="BQ590" s="492"/>
      <c r="BR590" s="492"/>
      <c r="BS590" s="492"/>
      <c r="BT590" s="492"/>
      <c r="BU590" s="492"/>
      <c r="BV590" s="492"/>
      <c r="BW590" s="492"/>
      <c r="BX590" s="492"/>
      <c r="BY590" s="492"/>
      <c r="BZ590" s="492"/>
      <c r="CA590" s="492"/>
      <c r="CB590" s="492"/>
      <c r="CC590" s="492"/>
      <c r="CD590" s="492"/>
      <c r="CE590" s="492"/>
      <c r="CF590" s="492"/>
      <c r="CG590" s="494"/>
      <c r="CH590" s="492"/>
      <c r="CI590" s="492"/>
      <c r="CJ590" s="492"/>
      <c r="CK590" s="492"/>
      <c r="CL590" s="492"/>
      <c r="CM590" s="492"/>
      <c r="CN590" s="492"/>
      <c r="CO590" s="492"/>
      <c r="CP590" s="492"/>
      <c r="CQ590" s="492"/>
      <c r="CR590" s="492" t="s">
        <v>125</v>
      </c>
    </row>
    <row r="591" spans="1:96" s="288" customFormat="1" ht="48" customHeight="1">
      <c r="A591" s="22">
        <v>1500471804</v>
      </c>
      <c r="B591" s="50" t="s">
        <v>3330</v>
      </c>
      <c r="C591" s="19" t="s">
        <v>145</v>
      </c>
      <c r="D591" s="18">
        <v>42123</v>
      </c>
      <c r="E591" s="1" t="s">
        <v>100</v>
      </c>
      <c r="F591" s="2" t="s">
        <v>122</v>
      </c>
      <c r="G591" s="225" t="s">
        <v>3331</v>
      </c>
      <c r="H591" s="49"/>
      <c r="I591" s="49"/>
      <c r="J591" s="19" t="s">
        <v>284</v>
      </c>
      <c r="K591" s="135" t="s">
        <v>447</v>
      </c>
      <c r="L591" s="3" t="s">
        <v>104</v>
      </c>
      <c r="M591" s="45"/>
      <c r="N591" s="1" t="s">
        <v>138</v>
      </c>
      <c r="O591" s="135" t="s">
        <v>291</v>
      </c>
      <c r="P591" s="1" t="s">
        <v>3332</v>
      </c>
      <c r="Q591" s="1" t="s">
        <v>3333</v>
      </c>
      <c r="R591" s="3" t="s">
        <v>123</v>
      </c>
      <c r="S591" s="5" t="str">
        <f t="shared" si="75"/>
        <v>N/D</v>
      </c>
      <c r="T591" s="6" t="str">
        <f>_xlfn.XLOOKUP($A591,GCPJ,DATA,"N/D",0,-1)</f>
        <v>N/D</v>
      </c>
      <c r="U591" s="224" t="str">
        <f t="shared" si="77"/>
        <v>N/D</v>
      </c>
      <c r="V591" s="2"/>
      <c r="W591" s="2"/>
      <c r="X591" s="2"/>
      <c r="Y591" s="2"/>
      <c r="Z591" s="1192" t="s">
        <v>3334</v>
      </c>
      <c r="AA591" s="2"/>
      <c r="AB591" s="48" t="s">
        <v>3335</v>
      </c>
      <c r="AC591" s="2"/>
      <c r="AD591" s="2"/>
      <c r="AE591" s="2"/>
      <c r="AF591" s="2"/>
      <c r="AG591" s="5"/>
      <c r="AH591" s="5"/>
      <c r="AI591" s="5"/>
      <c r="AJ591" s="5"/>
      <c r="AK591" s="2"/>
      <c r="AL591" s="2"/>
      <c r="AM591" s="5"/>
      <c r="AN591" s="5"/>
      <c r="AO591" s="5"/>
      <c r="AP591" s="5"/>
      <c r="AQ591" s="1"/>
      <c r="AR591" s="1"/>
      <c r="AS591" s="1"/>
      <c r="AT591" s="1"/>
      <c r="AU591" s="1"/>
      <c r="AV591" s="1"/>
      <c r="AW591" s="1"/>
      <c r="AX591" s="1"/>
      <c r="AY591" s="2"/>
      <c r="AZ591" s="2"/>
      <c r="BA591" s="1"/>
      <c r="BB591" s="1"/>
      <c r="BC591" s="1"/>
      <c r="BD591" s="1"/>
      <c r="BE591" s="1"/>
      <c r="BF591" s="1"/>
      <c r="BG591" s="1"/>
      <c r="BH591" s="1"/>
      <c r="BI591" s="1"/>
      <c r="BJ591" s="1"/>
      <c r="BK591" s="1"/>
      <c r="BL591" s="2"/>
      <c r="BM591" s="2"/>
      <c r="BN591" s="2"/>
      <c r="BO591" s="2"/>
      <c r="BP591" s="2"/>
      <c r="BQ591" s="2"/>
      <c r="BR591" s="2"/>
      <c r="BS591" s="2"/>
      <c r="BT591" s="2"/>
      <c r="BU591" s="1"/>
      <c r="BV591" s="2"/>
      <c r="BW591" s="2"/>
      <c r="BX591" s="2"/>
      <c r="BY591" s="2"/>
      <c r="BZ591" s="2"/>
      <c r="CA591" s="2"/>
      <c r="CB591" s="2"/>
      <c r="CC591" s="2"/>
      <c r="CD591" s="2"/>
      <c r="CE591" s="2"/>
      <c r="CF591" s="2"/>
      <c r="CG591" s="2"/>
      <c r="CH591" s="2"/>
      <c r="CI591" s="2"/>
      <c r="CJ591" s="2"/>
      <c r="CK591" s="2"/>
      <c r="CL591" s="2"/>
      <c r="CM591" s="2"/>
      <c r="CN591" s="2"/>
      <c r="CO591" s="2"/>
      <c r="CP591" s="2"/>
      <c r="CQ591" s="2"/>
      <c r="CR591" s="5" t="s">
        <v>125</v>
      </c>
    </row>
    <row r="592" spans="1:96" s="288" customFormat="1" ht="50.15" customHeight="1">
      <c r="A592" s="22">
        <v>2100157515</v>
      </c>
      <c r="B592" s="50" t="s">
        <v>3336</v>
      </c>
      <c r="C592" s="20" t="s">
        <v>115</v>
      </c>
      <c r="D592" s="18">
        <v>44242</v>
      </c>
      <c r="E592" s="1" t="s">
        <v>116</v>
      </c>
      <c r="F592" s="1" t="s">
        <v>507</v>
      </c>
      <c r="G592" s="19" t="s">
        <v>3337</v>
      </c>
      <c r="H592" s="49"/>
      <c r="I592" s="49"/>
      <c r="J592" s="19" t="s">
        <v>284</v>
      </c>
      <c r="K592" s="135" t="s">
        <v>429</v>
      </c>
      <c r="L592" s="3" t="s">
        <v>104</v>
      </c>
      <c r="M592" s="45"/>
      <c r="N592" s="1" t="s">
        <v>105</v>
      </c>
      <c r="O592" s="135" t="s">
        <v>509</v>
      </c>
      <c r="P592" s="1" t="s">
        <v>3338</v>
      </c>
      <c r="Q592" s="1" t="s">
        <v>202</v>
      </c>
      <c r="R592" s="3" t="s">
        <v>123</v>
      </c>
      <c r="S592" s="5" t="str">
        <f t="shared" si="75"/>
        <v>N/D</v>
      </c>
      <c r="T592" s="6" t="str">
        <f>_xlfn.XLOOKUP($A592,GCPJ,DATA,"N/D",0,-1)</f>
        <v>N/D</v>
      </c>
      <c r="U592" s="224" t="str">
        <f t="shared" si="77"/>
        <v>N/D</v>
      </c>
      <c r="V592" s="2"/>
      <c r="W592" s="2"/>
      <c r="X592" s="2"/>
      <c r="Y592" s="2"/>
      <c r="Z592" s="1155"/>
      <c r="AA592" s="2"/>
      <c r="AB592" s="48"/>
      <c r="AC592" s="2"/>
      <c r="AD592" s="2"/>
      <c r="AE592" s="2"/>
      <c r="AF592" s="2"/>
      <c r="AG592" s="5"/>
      <c r="AH592" s="5"/>
      <c r="AI592" s="5"/>
      <c r="AJ592" s="5"/>
      <c r="AK592" s="2"/>
      <c r="AL592" s="2"/>
      <c r="AM592" s="5"/>
      <c r="AN592" s="5"/>
      <c r="AO592" s="5"/>
      <c r="AP592" s="5"/>
      <c r="AQ592" s="1"/>
      <c r="AR592" s="1"/>
      <c r="AS592" s="1"/>
      <c r="AT592" s="1"/>
      <c r="AU592" s="1"/>
      <c r="AV592" s="1"/>
      <c r="AW592" s="1"/>
      <c r="AX592" s="1"/>
      <c r="AY592" s="2"/>
      <c r="AZ592" s="2"/>
      <c r="BA592" s="1"/>
      <c r="BB592" s="1"/>
      <c r="BC592" s="1"/>
      <c r="BD592" s="1"/>
      <c r="BE592" s="1"/>
      <c r="BF592" s="1"/>
      <c r="BG592" s="1"/>
      <c r="BH592" s="1"/>
      <c r="BI592" s="1"/>
      <c r="BJ592" s="1"/>
      <c r="BK592" s="1"/>
      <c r="BL592" s="2"/>
      <c r="BM592" s="2"/>
      <c r="BN592" s="2"/>
      <c r="BO592" s="2"/>
      <c r="BP592" s="2"/>
      <c r="BQ592" s="2"/>
      <c r="BR592" s="2"/>
      <c r="BS592" s="2"/>
      <c r="BT592" s="2"/>
      <c r="BU592" s="1"/>
      <c r="BV592" s="2"/>
      <c r="BW592" s="2"/>
      <c r="BX592" s="2"/>
      <c r="BY592" s="2"/>
      <c r="BZ592" s="2"/>
      <c r="CA592" s="2"/>
      <c r="CB592" s="2"/>
      <c r="CC592" s="2"/>
      <c r="CD592" s="2"/>
      <c r="CE592" s="2"/>
      <c r="CF592" s="2"/>
      <c r="CG592" s="2"/>
      <c r="CH592" s="2"/>
      <c r="CI592" s="2"/>
      <c r="CJ592" s="2"/>
      <c r="CK592" s="2"/>
      <c r="CL592" s="2"/>
      <c r="CM592" s="2"/>
      <c r="CN592" s="2"/>
      <c r="CO592" s="2"/>
      <c r="CP592" s="2"/>
      <c r="CQ592" s="2"/>
      <c r="CR592" s="5" t="s">
        <v>125</v>
      </c>
    </row>
    <row r="593" spans="1:96" s="143" customFormat="1" ht="49.4" customHeight="1">
      <c r="A593" s="492">
        <v>2500992610</v>
      </c>
      <c r="B593" s="493" t="s">
        <v>3339</v>
      </c>
      <c r="C593" s="494" t="s">
        <v>3340</v>
      </c>
      <c r="D593" s="553">
        <v>45991</v>
      </c>
      <c r="E593" s="496" t="s">
        <v>100</v>
      </c>
      <c r="F593" s="496" t="s">
        <v>122</v>
      </c>
      <c r="G593" s="497" t="s">
        <v>3341</v>
      </c>
      <c r="H593" s="1139"/>
      <c r="I593" s="1139"/>
      <c r="J593" s="497" t="s">
        <v>118</v>
      </c>
      <c r="K593" s="493" t="s">
        <v>3342</v>
      </c>
      <c r="L593" s="492" t="s">
        <v>104</v>
      </c>
      <c r="M593" s="498">
        <v>45993</v>
      </c>
      <c r="N593" s="492" t="s">
        <v>138</v>
      </c>
      <c r="O593" s="493" t="s">
        <v>3343</v>
      </c>
      <c r="P593" s="494" t="s">
        <v>1157</v>
      </c>
      <c r="Q593" s="494" t="s">
        <v>122</v>
      </c>
      <c r="R593" s="494" t="s">
        <v>123</v>
      </c>
      <c r="S593" s="492" t="str">
        <f t="shared" si="75"/>
        <v>N</v>
      </c>
      <c r="T593" s="495">
        <v>46148</v>
      </c>
      <c r="U593" s="499">
        <f t="shared" si="77"/>
        <v>0.56944444444444442</v>
      </c>
      <c r="V593" s="494"/>
      <c r="W593" s="494"/>
      <c r="X593" s="494"/>
      <c r="Y593" s="494"/>
      <c r="Z593" s="1291" t="s">
        <v>3344</v>
      </c>
      <c r="AA593" s="494" t="s">
        <v>3345</v>
      </c>
      <c r="AB593" s="493" t="s">
        <v>3346</v>
      </c>
      <c r="AC593" s="494"/>
      <c r="AD593" s="494" t="s">
        <v>3347</v>
      </c>
      <c r="AE593" s="494"/>
      <c r="AF593" s="494" t="s">
        <v>314</v>
      </c>
      <c r="AG593" s="492"/>
      <c r="AH593" s="694"/>
      <c r="AI593" s="492"/>
      <c r="AJ593" s="492"/>
      <c r="AK593" s="494"/>
      <c r="AL593" s="494"/>
      <c r="AM593" s="492"/>
      <c r="AN593" s="694"/>
      <c r="AO593" s="492" t="s">
        <v>124</v>
      </c>
      <c r="AP593" s="492"/>
      <c r="AQ593" s="492" t="s">
        <v>143</v>
      </c>
      <c r="AR593" s="492"/>
      <c r="AS593" s="492" t="s">
        <v>143</v>
      </c>
      <c r="AT593" s="492" t="s">
        <v>143</v>
      </c>
      <c r="AU593" s="492"/>
      <c r="AV593" s="492"/>
      <c r="AW593" s="492"/>
      <c r="AX593" s="492"/>
      <c r="AY593" s="492"/>
      <c r="AZ593" s="492"/>
      <c r="BA593" s="492"/>
      <c r="BB593" s="492"/>
      <c r="BC593" s="492" t="s">
        <v>143</v>
      </c>
      <c r="BD593" s="492"/>
      <c r="BE593" s="492"/>
      <c r="BF593" s="492"/>
      <c r="BG593" s="492"/>
      <c r="BH593" s="492" t="s">
        <v>143</v>
      </c>
      <c r="BI593" s="492"/>
      <c r="BJ593" s="492"/>
      <c r="BK593" s="492"/>
      <c r="BL593" s="492" t="s">
        <v>143</v>
      </c>
      <c r="BM593" s="492"/>
      <c r="BN593" s="492"/>
      <c r="BO593" s="492"/>
      <c r="BP593" s="492"/>
      <c r="BQ593" s="492"/>
      <c r="BR593" s="492"/>
      <c r="BS593" s="492"/>
      <c r="BT593" s="492"/>
      <c r="BU593" s="492" t="s">
        <v>143</v>
      </c>
      <c r="BV593" s="492"/>
      <c r="BW593" s="492"/>
      <c r="BX593" s="492"/>
      <c r="BY593" s="492"/>
      <c r="BZ593" s="492"/>
      <c r="CA593" s="492"/>
      <c r="CB593" s="492"/>
      <c r="CC593" s="492"/>
      <c r="CD593" s="492"/>
      <c r="CE593" s="492"/>
      <c r="CF593" s="492" t="s">
        <v>143</v>
      </c>
      <c r="CG593" s="494" t="s">
        <v>3348</v>
      </c>
      <c r="CH593" s="492"/>
      <c r="CI593" s="492"/>
      <c r="CJ593" s="492"/>
      <c r="CK593" s="492"/>
      <c r="CL593" s="492"/>
      <c r="CM593" s="492"/>
      <c r="CN593" s="492"/>
      <c r="CO593" s="492"/>
      <c r="CP593" s="492"/>
      <c r="CQ593" s="492"/>
      <c r="CR593" s="492" t="s">
        <v>125</v>
      </c>
    </row>
    <row r="594" spans="1:96" s="288" customFormat="1" ht="45" customHeight="1">
      <c r="A594" s="492">
        <v>2500612680</v>
      </c>
      <c r="B594" s="493" t="s">
        <v>3349</v>
      </c>
      <c r="C594" s="494" t="s">
        <v>3350</v>
      </c>
      <c r="D594" s="553">
        <v>45869</v>
      </c>
      <c r="E594" s="496" t="s">
        <v>100</v>
      </c>
      <c r="F594" s="496" t="s">
        <v>122</v>
      </c>
      <c r="G594" s="497" t="s">
        <v>3351</v>
      </c>
      <c r="H594" s="1139"/>
      <c r="I594" s="1139"/>
      <c r="J594" s="497" t="s">
        <v>118</v>
      </c>
      <c r="K594" s="493" t="s">
        <v>827</v>
      </c>
      <c r="L594" s="492" t="s">
        <v>104</v>
      </c>
      <c r="M594" s="498">
        <v>45874</v>
      </c>
      <c r="N594" s="492" t="s">
        <v>138</v>
      </c>
      <c r="O594" s="493" t="s">
        <v>3352</v>
      </c>
      <c r="P594" s="494" t="s">
        <v>3353</v>
      </c>
      <c r="Q594" s="494" t="s">
        <v>122</v>
      </c>
      <c r="R594" s="494" t="s">
        <v>123</v>
      </c>
      <c r="S594" s="492" t="str">
        <f t="shared" si="75"/>
        <v>BAIXADA</v>
      </c>
      <c r="T594" s="495" t="str">
        <f>_xlfn.XLOOKUP($A594,GCPJ,DATA,"N/D",0,-1)</f>
        <v>BANCO BRADESCO S.A.</v>
      </c>
      <c r="U594" s="499">
        <f t="shared" si="77"/>
        <v>0.66041666666666665</v>
      </c>
      <c r="V594" s="494"/>
      <c r="W594" s="494"/>
      <c r="X594" s="494"/>
      <c r="Y594" s="494"/>
      <c r="Z594" s="1291" t="s">
        <v>150</v>
      </c>
      <c r="AA594" s="494"/>
      <c r="AB594" s="493"/>
      <c r="AC594" s="494"/>
      <c r="AD594" s="494"/>
      <c r="AE594" s="494"/>
      <c r="AF594" s="494"/>
      <c r="AG594" s="492"/>
      <c r="AH594" s="778"/>
      <c r="AI594" s="492"/>
      <c r="AJ594" s="492"/>
      <c r="AK594" s="494"/>
      <c r="AL594" s="494"/>
      <c r="AM594" s="492"/>
      <c r="AN594" s="694"/>
      <c r="AO594" s="492" t="s">
        <v>124</v>
      </c>
      <c r="AP594" s="492"/>
      <c r="AQ594" s="492" t="s">
        <v>143</v>
      </c>
      <c r="AR594" s="492"/>
      <c r="AS594" s="492"/>
      <c r="AT594" s="492"/>
      <c r="AU594" s="492"/>
      <c r="AV594" s="492"/>
      <c r="AW594" s="492"/>
      <c r="AX594" s="492"/>
      <c r="AY594" s="492"/>
      <c r="AZ594" s="492"/>
      <c r="BA594" s="492"/>
      <c r="BB594" s="492"/>
      <c r="BC594" s="492"/>
      <c r="BD594" s="492"/>
      <c r="BE594" s="492"/>
      <c r="BF594" s="492"/>
      <c r="BG594" s="492"/>
      <c r="BH594" s="492"/>
      <c r="BI594" s="492"/>
      <c r="BJ594" s="492"/>
      <c r="BK594" s="492"/>
      <c r="BL594" s="492"/>
      <c r="BM594" s="492"/>
      <c r="BN594" s="492"/>
      <c r="BO594" s="492"/>
      <c r="BP594" s="492"/>
      <c r="BQ594" s="492"/>
      <c r="BR594" s="492"/>
      <c r="BS594" s="492"/>
      <c r="BT594" s="492"/>
      <c r="BU594" s="492" t="s">
        <v>143</v>
      </c>
      <c r="BV594" s="492"/>
      <c r="BW594" s="492"/>
      <c r="BX594" s="492"/>
      <c r="BY594" s="492"/>
      <c r="BZ594" s="492"/>
      <c r="CA594" s="492"/>
      <c r="CB594" s="492"/>
      <c r="CC594" s="492"/>
      <c r="CD594" s="492"/>
      <c r="CE594" s="492"/>
      <c r="CF594" s="492"/>
      <c r="CG594" s="494"/>
      <c r="CH594" s="492"/>
      <c r="CI594" s="492"/>
      <c r="CJ594" s="492"/>
      <c r="CK594" s="492"/>
      <c r="CL594" s="492"/>
      <c r="CM594" s="492"/>
      <c r="CN594" s="492"/>
      <c r="CO594" s="492"/>
      <c r="CP594" s="492"/>
      <c r="CQ594" s="492"/>
      <c r="CR594" s="492" t="s">
        <v>125</v>
      </c>
    </row>
    <row r="595" spans="1:96" s="143" customFormat="1" ht="45" customHeight="1">
      <c r="A595" s="492">
        <v>2500115046</v>
      </c>
      <c r="B595" s="493" t="s">
        <v>3354</v>
      </c>
      <c r="C595" s="494" t="s">
        <v>467</v>
      </c>
      <c r="D595" s="553">
        <v>45698</v>
      </c>
      <c r="E595" s="496" t="s">
        <v>3355</v>
      </c>
      <c r="F595" s="494" t="s">
        <v>3356</v>
      </c>
      <c r="G595" s="497" t="s">
        <v>3357</v>
      </c>
      <c r="H595" s="1139"/>
      <c r="I595" s="1139"/>
      <c r="J595" s="497" t="s">
        <v>532</v>
      </c>
      <c r="K595" s="493" t="s">
        <v>103</v>
      </c>
      <c r="L595" s="492" t="s">
        <v>104</v>
      </c>
      <c r="M595" s="498">
        <v>45701</v>
      </c>
      <c r="N595" s="492" t="s">
        <v>105</v>
      </c>
      <c r="O595" s="493" t="s">
        <v>3358</v>
      </c>
      <c r="P595" s="494" t="s">
        <v>3359</v>
      </c>
      <c r="Q595" s="529" t="s">
        <v>3360</v>
      </c>
      <c r="R595" s="494" t="s">
        <v>123</v>
      </c>
      <c r="S595" s="492" t="str">
        <f t="shared" ref="S595:S626" si="78">_xlfn.XLOOKUP($A595,GCPJ,DEFESA,"N/D",0,-1)</f>
        <v>N/D</v>
      </c>
      <c r="T595" s="495" t="str">
        <f>_xlfn.XLOOKUP($A595,GCPJ,DATA,"N/D",0,-1)</f>
        <v>N/D</v>
      </c>
      <c r="U595" s="499" t="str">
        <f t="shared" si="77"/>
        <v>N/D</v>
      </c>
      <c r="V595" s="494"/>
      <c r="W595" s="494"/>
      <c r="X595" s="494"/>
      <c r="Y595" s="494"/>
      <c r="Z595" s="1154"/>
      <c r="AA595" s="494"/>
      <c r="AB595" s="493"/>
      <c r="AC595" s="494"/>
      <c r="AD595" s="494"/>
      <c r="AE595" s="494"/>
      <c r="AF595" s="494"/>
      <c r="AG595" s="492"/>
      <c r="AH595" s="492"/>
      <c r="AI595" s="492"/>
      <c r="AJ595" s="492"/>
      <c r="AK595" s="494"/>
      <c r="AL595" s="494"/>
      <c r="AM595" s="492"/>
      <c r="AN595" s="492"/>
      <c r="AO595" s="492" t="s">
        <v>124</v>
      </c>
      <c r="AP595" s="492"/>
      <c r="AQ595" s="492"/>
      <c r="AR595" s="492"/>
      <c r="AS595" s="492"/>
      <c r="AT595" s="492"/>
      <c r="AU595" s="492"/>
      <c r="AV595" s="492"/>
      <c r="AW595" s="492"/>
      <c r="AX595" s="492"/>
      <c r="AY595" s="492"/>
      <c r="AZ595" s="492"/>
      <c r="BA595" s="492"/>
      <c r="BB595" s="492"/>
      <c r="BC595" s="492"/>
      <c r="BD595" s="492"/>
      <c r="BE595" s="492"/>
      <c r="BF595" s="492"/>
      <c r="BG595" s="492"/>
      <c r="BH595" s="492"/>
      <c r="BI595" s="492"/>
      <c r="BJ595" s="492"/>
      <c r="BK595" s="492"/>
      <c r="BL595" s="492"/>
      <c r="BM595" s="492"/>
      <c r="BN595" s="492"/>
      <c r="BO595" s="492"/>
      <c r="BP595" s="492"/>
      <c r="BQ595" s="492"/>
      <c r="BR595" s="492"/>
      <c r="BS595" s="492"/>
      <c r="BT595" s="492"/>
      <c r="BU595" s="492"/>
      <c r="BV595" s="492"/>
      <c r="BW595" s="492"/>
      <c r="BX595" s="492"/>
      <c r="BY595" s="492"/>
      <c r="BZ595" s="492"/>
      <c r="CA595" s="492"/>
      <c r="CB595" s="492"/>
      <c r="CC595" s="492"/>
      <c r="CD595" s="492"/>
      <c r="CE595" s="492"/>
      <c r="CF595" s="492"/>
      <c r="CG595" s="494"/>
      <c r="CH595" s="492"/>
      <c r="CI595" s="492"/>
      <c r="CJ595" s="492"/>
      <c r="CK595" s="492"/>
      <c r="CL595" s="492"/>
      <c r="CM595" s="492"/>
      <c r="CN595" s="492"/>
      <c r="CO595" s="492"/>
      <c r="CP595" s="492"/>
      <c r="CQ595" s="492"/>
      <c r="CR595" s="492" t="s">
        <v>125</v>
      </c>
    </row>
    <row r="596" spans="1:96" ht="65.900000000000006" customHeight="1">
      <c r="A596" s="22">
        <v>1900419981</v>
      </c>
      <c r="B596" s="49" t="s">
        <v>3361</v>
      </c>
      <c r="C596" s="21" t="s">
        <v>2754</v>
      </c>
      <c r="D596" s="18">
        <v>43536</v>
      </c>
      <c r="E596" s="1" t="s">
        <v>100</v>
      </c>
      <c r="F596" s="1" t="s">
        <v>122</v>
      </c>
      <c r="G596" s="19" t="s">
        <v>3362</v>
      </c>
      <c r="H596" s="49"/>
      <c r="I596" s="49"/>
      <c r="J596" s="19" t="s">
        <v>215</v>
      </c>
      <c r="K596" s="135" t="s">
        <v>447</v>
      </c>
      <c r="L596" s="3" t="s">
        <v>104</v>
      </c>
      <c r="M596" s="45"/>
      <c r="N596" s="1" t="s">
        <v>138</v>
      </c>
      <c r="O596" s="135" t="s">
        <v>217</v>
      </c>
      <c r="P596" s="1" t="s">
        <v>3363</v>
      </c>
      <c r="Q596" s="1" t="s">
        <v>3364</v>
      </c>
      <c r="R596" s="3" t="s">
        <v>123</v>
      </c>
      <c r="S596" s="5" t="str">
        <f t="shared" si="78"/>
        <v>N/D</v>
      </c>
      <c r="T596" s="6" t="str">
        <f>_xlfn.XLOOKUP($A596,GCPJ,DATA,"N/D",0,-1)</f>
        <v>N/D</v>
      </c>
      <c r="U596" s="224" t="str">
        <f t="shared" si="77"/>
        <v>N/D</v>
      </c>
      <c r="AH596" s="5"/>
      <c r="AN596" s="5"/>
      <c r="AQ596" s="1"/>
      <c r="AR596" s="1"/>
      <c r="AS596" s="1"/>
      <c r="AT596" s="1"/>
      <c r="AU596" s="1"/>
      <c r="AV596" s="1"/>
      <c r="AW596" s="1"/>
      <c r="AX596" s="1"/>
      <c r="AY596" s="2"/>
      <c r="AZ596" s="2"/>
      <c r="BA596" s="1"/>
      <c r="BB596" s="1"/>
      <c r="BC596" s="1"/>
      <c r="BD596" s="1"/>
      <c r="BE596" s="1"/>
      <c r="BF596" s="1"/>
      <c r="BG596" s="1"/>
      <c r="BH596" s="1"/>
      <c r="BI596" s="1"/>
      <c r="BJ596" s="1"/>
      <c r="BK596" s="1"/>
      <c r="BL596" s="2"/>
      <c r="BM596" s="2"/>
      <c r="BN596" s="2"/>
      <c r="BO596" s="2"/>
      <c r="BP596" s="2"/>
      <c r="BQ596" s="2"/>
      <c r="BR596" s="2"/>
      <c r="BS596" s="2"/>
      <c r="BT596" s="2"/>
      <c r="BU596" s="1"/>
      <c r="BV596" s="2"/>
      <c r="BW596" s="2"/>
      <c r="BX596" s="2"/>
      <c r="BY596" s="2"/>
      <c r="BZ596" s="2"/>
      <c r="CA596" s="2"/>
      <c r="CB596" s="2"/>
      <c r="CC596" s="2"/>
      <c r="CD596" s="2"/>
      <c r="CE596" s="2"/>
      <c r="CF596" s="2"/>
      <c r="CH596" s="2"/>
      <c r="CI596" s="2"/>
      <c r="CJ596" s="2"/>
      <c r="CK596" s="2"/>
      <c r="CL596" s="2"/>
      <c r="CM596" s="2"/>
      <c r="CN596" s="2"/>
      <c r="CO596" s="2"/>
      <c r="CP596" s="2"/>
      <c r="CQ596" s="2"/>
      <c r="CR596" s="5" t="s">
        <v>125</v>
      </c>
    </row>
    <row r="597" spans="1:96" ht="87" customHeight="1">
      <c r="A597" s="492">
        <v>2600117353</v>
      </c>
      <c r="B597" s="493" t="s">
        <v>3365</v>
      </c>
      <c r="C597" s="494" t="s">
        <v>2544</v>
      </c>
      <c r="D597" s="553">
        <v>46068</v>
      </c>
      <c r="E597" s="496" t="s">
        <v>100</v>
      </c>
      <c r="F597" s="496" t="s">
        <v>122</v>
      </c>
      <c r="G597" s="497" t="s">
        <v>3366</v>
      </c>
      <c r="H597" s="1139" t="s">
        <v>3367</v>
      </c>
      <c r="I597" s="1139"/>
      <c r="J597" s="497" t="s">
        <v>118</v>
      </c>
      <c r="K597" s="493" t="s">
        <v>354</v>
      </c>
      <c r="L597" s="492" t="s">
        <v>104</v>
      </c>
      <c r="M597" s="498">
        <v>46076</v>
      </c>
      <c r="N597" s="492" t="s">
        <v>138</v>
      </c>
      <c r="O597" s="493" t="s">
        <v>3368</v>
      </c>
      <c r="P597" s="494" t="s">
        <v>680</v>
      </c>
      <c r="Q597" s="494" t="s">
        <v>122</v>
      </c>
      <c r="R597" s="494" t="s">
        <v>123</v>
      </c>
      <c r="S597" s="492">
        <f t="shared" si="78"/>
        <v>0</v>
      </c>
      <c r="T597" s="495">
        <f>_xlfn.XLOOKUP($A597,GCPJ,DATA,"N/D",0,-1)</f>
        <v>0</v>
      </c>
      <c r="U597" s="499">
        <f t="shared" si="77"/>
        <v>0</v>
      </c>
      <c r="V597" s="494"/>
      <c r="W597" s="494"/>
      <c r="X597" s="494"/>
      <c r="Y597" s="494"/>
      <c r="Z597" s="1154"/>
      <c r="AA597" s="494"/>
      <c r="AB597" s="493"/>
      <c r="AC597" s="494"/>
      <c r="AD597" s="494"/>
      <c r="AE597" s="494"/>
      <c r="AF597" s="494"/>
      <c r="AG597" s="492"/>
      <c r="AH597" s="694"/>
      <c r="AI597" s="492"/>
      <c r="AJ597" s="492"/>
      <c r="AK597" s="494"/>
      <c r="AL597" s="494"/>
      <c r="AM597" s="492"/>
      <c r="AN597" s="694"/>
      <c r="AO597" s="492" t="s">
        <v>124</v>
      </c>
      <c r="AP597" s="492"/>
      <c r="AQ597" s="492"/>
      <c r="AR597" s="492"/>
      <c r="AS597" s="492"/>
      <c r="AT597" s="492"/>
      <c r="AU597" s="492"/>
      <c r="AV597" s="492"/>
      <c r="AW597" s="492"/>
      <c r="AX597" s="492"/>
      <c r="AY597" s="492"/>
      <c r="AZ597" s="492"/>
      <c r="BA597" s="492"/>
      <c r="BB597" s="492"/>
      <c r="BC597" s="492"/>
      <c r="BD597" s="492"/>
      <c r="BE597" s="492"/>
      <c r="BF597" s="492"/>
      <c r="BG597" s="492"/>
      <c r="BH597" s="492"/>
      <c r="BI597" s="492"/>
      <c r="BJ597" s="492"/>
      <c r="BK597" s="492"/>
      <c r="BL597" s="492"/>
      <c r="BM597" s="492"/>
      <c r="BN597" s="492"/>
      <c r="BO597" s="492"/>
      <c r="BP597" s="492"/>
      <c r="BQ597" s="492"/>
      <c r="BR597" s="492"/>
      <c r="BS597" s="492"/>
      <c r="BT597" s="492"/>
      <c r="BU597" s="492"/>
      <c r="BV597" s="492"/>
      <c r="BW597" s="492"/>
      <c r="BX597" s="492"/>
      <c r="BY597" s="492"/>
      <c r="BZ597" s="492"/>
      <c r="CA597" s="492"/>
      <c r="CB597" s="492"/>
      <c r="CC597" s="492"/>
      <c r="CD597" s="492"/>
      <c r="CE597" s="492"/>
      <c r="CF597" s="492"/>
      <c r="CG597" s="494"/>
      <c r="CH597" s="492"/>
      <c r="CI597" s="492"/>
      <c r="CJ597" s="492"/>
      <c r="CK597" s="492"/>
      <c r="CL597" s="492"/>
      <c r="CM597" s="492"/>
      <c r="CN597" s="492"/>
      <c r="CO597" s="492"/>
      <c r="CP597" s="492"/>
      <c r="CQ597" s="492"/>
      <c r="CR597" s="492" t="s">
        <v>125</v>
      </c>
    </row>
    <row r="598" spans="1:96" ht="49.4" customHeight="1">
      <c r="A598" s="492">
        <v>2600076197</v>
      </c>
      <c r="B598" s="493" t="s">
        <v>3369</v>
      </c>
      <c r="C598" s="494" t="s">
        <v>1836</v>
      </c>
      <c r="D598" s="553">
        <v>46051</v>
      </c>
      <c r="E598" s="494" t="s">
        <v>100</v>
      </c>
      <c r="F598" s="494" t="s">
        <v>122</v>
      </c>
      <c r="G598" s="497" t="s">
        <v>3370</v>
      </c>
      <c r="H598" s="1139"/>
      <c r="I598" s="1139" t="s">
        <v>3371</v>
      </c>
      <c r="J598" s="497" t="s">
        <v>258</v>
      </c>
      <c r="K598" s="493" t="s">
        <v>706</v>
      </c>
      <c r="L598" s="492" t="s">
        <v>104</v>
      </c>
      <c r="M598" s="498">
        <v>46055</v>
      </c>
      <c r="N598" s="492" t="s">
        <v>138</v>
      </c>
      <c r="O598" s="493" t="s">
        <v>442</v>
      </c>
      <c r="P598" s="494" t="s">
        <v>3372</v>
      </c>
      <c r="Q598" s="494" t="s">
        <v>122</v>
      </c>
      <c r="R598" s="494" t="s">
        <v>123</v>
      </c>
      <c r="S598" s="492">
        <f t="shared" si="78"/>
        <v>0</v>
      </c>
      <c r="T598" s="495" t="s">
        <v>14100</v>
      </c>
      <c r="U598" s="499">
        <f t="shared" si="77"/>
        <v>0</v>
      </c>
      <c r="V598" s="494"/>
      <c r="W598" s="494"/>
      <c r="X598" s="494"/>
      <c r="Y598" s="494"/>
      <c r="Z598" s="1154" t="s">
        <v>14097</v>
      </c>
      <c r="AA598" s="494"/>
      <c r="AB598" s="493"/>
      <c r="AC598" s="494"/>
      <c r="AD598" s="494"/>
      <c r="AE598" s="494"/>
      <c r="AF598" s="494" t="s">
        <v>1211</v>
      </c>
      <c r="AG598" s="492"/>
      <c r="AH598" s="694"/>
      <c r="AI598" s="492"/>
      <c r="AJ598" s="492"/>
      <c r="AK598" s="494"/>
      <c r="AL598" s="494"/>
      <c r="AM598" s="492"/>
      <c r="AN598" s="694"/>
      <c r="AO598" s="492" t="s">
        <v>124</v>
      </c>
      <c r="AP598" s="492"/>
      <c r="AQ598" s="492"/>
      <c r="AR598" s="492"/>
      <c r="AS598" s="492"/>
      <c r="AT598" s="492"/>
      <c r="AU598" s="492"/>
      <c r="AV598" s="492"/>
      <c r="AW598" s="492"/>
      <c r="AX598" s="492"/>
      <c r="AY598" s="492"/>
      <c r="AZ598" s="492"/>
      <c r="BA598" s="492"/>
      <c r="BB598" s="492"/>
      <c r="BC598" s="492"/>
      <c r="BD598" s="492"/>
      <c r="BE598" s="492"/>
      <c r="BF598" s="492"/>
      <c r="BG598" s="492"/>
      <c r="BH598" s="492"/>
      <c r="BI598" s="492"/>
      <c r="BJ598" s="492"/>
      <c r="BK598" s="492"/>
      <c r="BL598" s="492"/>
      <c r="BM598" s="492"/>
      <c r="BN598" s="492"/>
      <c r="BO598" s="492"/>
      <c r="BP598" s="492"/>
      <c r="BQ598" s="492"/>
      <c r="BR598" s="492"/>
      <c r="BS598" s="492"/>
      <c r="BT598" s="492"/>
      <c r="BU598" s="492"/>
      <c r="BV598" s="492"/>
      <c r="BW598" s="492"/>
      <c r="BX598" s="492"/>
      <c r="BY598" s="492"/>
      <c r="BZ598" s="492"/>
      <c r="CA598" s="492"/>
      <c r="CB598" s="492"/>
      <c r="CC598" s="492"/>
      <c r="CD598" s="492"/>
      <c r="CE598" s="492"/>
      <c r="CF598" s="492"/>
      <c r="CG598" s="494"/>
      <c r="CH598" s="492"/>
      <c r="CI598" s="492"/>
      <c r="CJ598" s="492"/>
      <c r="CK598" s="492"/>
      <c r="CL598" s="492"/>
      <c r="CM598" s="492"/>
      <c r="CN598" s="492"/>
      <c r="CO598" s="492"/>
      <c r="CP598" s="492"/>
      <c r="CQ598" s="492"/>
      <c r="CR598" s="492" t="s">
        <v>125</v>
      </c>
    </row>
    <row r="599" spans="1:96" ht="81" customHeight="1">
      <c r="A599" s="492">
        <v>2600145182</v>
      </c>
      <c r="B599" s="493" t="s">
        <v>3373</v>
      </c>
      <c r="C599" s="1139" t="s">
        <v>3374</v>
      </c>
      <c r="D599" s="553">
        <v>46063</v>
      </c>
      <c r="E599" s="496" t="s">
        <v>100</v>
      </c>
      <c r="F599" s="496" t="s">
        <v>122</v>
      </c>
      <c r="G599" s="497" t="s">
        <v>3375</v>
      </c>
      <c r="H599" s="1139" t="s">
        <v>3376</v>
      </c>
      <c r="I599" s="1139"/>
      <c r="J599" s="497" t="s">
        <v>118</v>
      </c>
      <c r="K599" s="493" t="s">
        <v>1808</v>
      </c>
      <c r="L599" s="492" t="s">
        <v>104</v>
      </c>
      <c r="M599" s="498">
        <v>46083</v>
      </c>
      <c r="N599" s="492" t="s">
        <v>138</v>
      </c>
      <c r="O599" s="493" t="s">
        <v>3377</v>
      </c>
      <c r="P599" s="494" t="s">
        <v>121</v>
      </c>
      <c r="Q599" s="494" t="s">
        <v>122</v>
      </c>
      <c r="R599" s="494" t="s">
        <v>123</v>
      </c>
      <c r="S599" s="492" t="str">
        <f t="shared" si="78"/>
        <v>N</v>
      </c>
      <c r="T599" s="495">
        <v>46209</v>
      </c>
      <c r="U599" s="499">
        <f t="shared" si="77"/>
        <v>0.38194444444444442</v>
      </c>
      <c r="V599" s="494"/>
      <c r="W599" s="494"/>
      <c r="X599" s="494"/>
      <c r="Y599" s="494"/>
      <c r="Z599" s="1291"/>
      <c r="AA599" s="494"/>
      <c r="AB599" s="493"/>
      <c r="AC599" s="494"/>
      <c r="AD599" s="494"/>
      <c r="AE599" s="494"/>
      <c r="AF599" s="494"/>
      <c r="AG599" s="492"/>
      <c r="AH599" s="694"/>
      <c r="AI599" s="492"/>
      <c r="AJ599" s="492"/>
      <c r="AK599" s="494"/>
      <c r="AL599" s="494"/>
      <c r="AM599" s="492"/>
      <c r="AN599" s="694"/>
      <c r="AO599" s="492" t="s">
        <v>124</v>
      </c>
      <c r="AP599" s="492"/>
      <c r="AQ599" s="492"/>
      <c r="AR599" s="492"/>
      <c r="AS599" s="492"/>
      <c r="AT599" s="492"/>
      <c r="AU599" s="492"/>
      <c r="AV599" s="492"/>
      <c r="AW599" s="492"/>
      <c r="AX599" s="492"/>
      <c r="AY599" s="492"/>
      <c r="AZ599" s="492"/>
      <c r="BA599" s="492"/>
      <c r="BB599" s="492"/>
      <c r="BC599" s="492"/>
      <c r="BD599" s="492"/>
      <c r="BE599" s="492"/>
      <c r="BF599" s="492"/>
      <c r="BG599" s="492"/>
      <c r="BH599" s="492"/>
      <c r="BI599" s="492"/>
      <c r="BJ599" s="492"/>
      <c r="BK599" s="492"/>
      <c r="BL599" s="492"/>
      <c r="BM599" s="492"/>
      <c r="BN599" s="492"/>
      <c r="BO599" s="492"/>
      <c r="BP599" s="492"/>
      <c r="BQ599" s="492"/>
      <c r="BR599" s="492"/>
      <c r="BS599" s="492"/>
      <c r="BT599" s="492"/>
      <c r="BU599" s="492"/>
      <c r="BV599" s="492"/>
      <c r="BW599" s="492"/>
      <c r="BX599" s="492"/>
      <c r="BY599" s="492"/>
      <c r="BZ599" s="492"/>
      <c r="CA599" s="492"/>
      <c r="CB599" s="492"/>
      <c r="CC599" s="492"/>
      <c r="CD599" s="492"/>
      <c r="CE599" s="492"/>
      <c r="CF599" s="492"/>
      <c r="CG599" s="494"/>
      <c r="CH599" s="492"/>
      <c r="CI599" s="492"/>
      <c r="CJ599" s="492"/>
      <c r="CK599" s="492"/>
      <c r="CL599" s="492"/>
      <c r="CM599" s="492"/>
      <c r="CN599" s="492"/>
      <c r="CO599" s="492"/>
      <c r="CP599" s="492"/>
      <c r="CQ599" s="492"/>
      <c r="CR599" s="492" t="s">
        <v>125</v>
      </c>
    </row>
    <row r="600" spans="1:96" s="540" customFormat="1" ht="45" customHeight="1">
      <c r="A600" s="492">
        <v>2500736002</v>
      </c>
      <c r="B600" s="493" t="s">
        <v>3378</v>
      </c>
      <c r="C600" s="494" t="s">
        <v>3379</v>
      </c>
      <c r="D600" s="553">
        <v>45909</v>
      </c>
      <c r="E600" s="496" t="s">
        <v>100</v>
      </c>
      <c r="F600" s="496" t="s">
        <v>122</v>
      </c>
      <c r="G600" s="497" t="s">
        <v>3380</v>
      </c>
      <c r="H600" s="1139" t="s">
        <v>3381</v>
      </c>
      <c r="I600" s="1139"/>
      <c r="J600" s="497" t="s">
        <v>258</v>
      </c>
      <c r="K600" s="493" t="s">
        <v>579</v>
      </c>
      <c r="L600" s="492" t="s">
        <v>104</v>
      </c>
      <c r="M600" s="498">
        <v>45911</v>
      </c>
      <c r="N600" s="492" t="s">
        <v>138</v>
      </c>
      <c r="O600" s="493" t="s">
        <v>1070</v>
      </c>
      <c r="P600" s="494" t="s">
        <v>121</v>
      </c>
      <c r="Q600" s="494" t="s">
        <v>122</v>
      </c>
      <c r="R600" s="494" t="s">
        <v>123</v>
      </c>
      <c r="S600" s="492" t="str">
        <f t="shared" si="78"/>
        <v>N</v>
      </c>
      <c r="T600" s="495">
        <v>45831</v>
      </c>
      <c r="U600" s="499">
        <f t="shared" si="77"/>
        <v>0.4236111111111111</v>
      </c>
      <c r="V600" s="494"/>
      <c r="W600" s="494"/>
      <c r="X600" s="494"/>
      <c r="Y600" s="494"/>
      <c r="Z600" s="1154" t="s">
        <v>3382</v>
      </c>
      <c r="AA600" s="494"/>
      <c r="AB600" s="493" t="s">
        <v>3383</v>
      </c>
      <c r="AC600" s="494"/>
      <c r="AD600" s="494" t="s">
        <v>3384</v>
      </c>
      <c r="AE600" s="494"/>
      <c r="AF600" s="494" t="s">
        <v>365</v>
      </c>
      <c r="AG600" s="492"/>
      <c r="AH600" s="778"/>
      <c r="AI600" s="492"/>
      <c r="AJ600" s="492"/>
      <c r="AK600" s="494"/>
      <c r="AL600" s="494"/>
      <c r="AM600" s="492"/>
      <c r="AN600" s="694"/>
      <c r="AO600" s="492" t="s">
        <v>124</v>
      </c>
      <c r="AP600" s="492"/>
      <c r="AQ600" s="492" t="s">
        <v>143</v>
      </c>
      <c r="AR600" s="492"/>
      <c r="AS600" s="492" t="s">
        <v>143</v>
      </c>
      <c r="AT600" s="492" t="s">
        <v>143</v>
      </c>
      <c r="AU600" s="492"/>
      <c r="AV600" s="492"/>
      <c r="AW600" s="492"/>
      <c r="AX600" s="492"/>
      <c r="AY600" s="492"/>
      <c r="AZ600" s="492" t="s">
        <v>143</v>
      </c>
      <c r="BA600" s="492"/>
      <c r="BB600" s="492" t="s">
        <v>143</v>
      </c>
      <c r="BC600" s="492" t="s">
        <v>143</v>
      </c>
      <c r="BD600" s="492"/>
      <c r="BE600" s="492"/>
      <c r="BF600" s="492"/>
      <c r="BG600" s="492" t="s">
        <v>143</v>
      </c>
      <c r="BH600" s="492" t="s">
        <v>143</v>
      </c>
      <c r="BI600" s="492"/>
      <c r="BJ600" s="492"/>
      <c r="BK600" s="492"/>
      <c r="BL600" s="492" t="s">
        <v>143</v>
      </c>
      <c r="BM600" s="492"/>
      <c r="BN600" s="492"/>
      <c r="BO600" s="492"/>
      <c r="BP600" s="492"/>
      <c r="BQ600" s="492"/>
      <c r="BR600" s="492"/>
      <c r="BS600" s="492"/>
      <c r="BT600" s="492"/>
      <c r="BU600" s="492" t="s">
        <v>143</v>
      </c>
      <c r="BV600" s="492"/>
      <c r="BW600" s="492"/>
      <c r="BX600" s="492"/>
      <c r="BY600" s="492"/>
      <c r="BZ600" s="492"/>
      <c r="CA600" s="492" t="s">
        <v>143</v>
      </c>
      <c r="CB600" s="492"/>
      <c r="CC600" s="492" t="s">
        <v>143</v>
      </c>
      <c r="CD600" s="492"/>
      <c r="CE600" s="492"/>
      <c r="CF600" s="492" t="s">
        <v>143</v>
      </c>
      <c r="CG600" s="494" t="s">
        <v>3385</v>
      </c>
      <c r="CH600" s="492"/>
      <c r="CI600" s="492"/>
      <c r="CJ600" s="492"/>
      <c r="CK600" s="492"/>
      <c r="CL600" s="494" t="s">
        <v>3318</v>
      </c>
      <c r="CM600" s="492"/>
      <c r="CN600" s="492"/>
      <c r="CO600" s="492"/>
      <c r="CP600" s="492"/>
      <c r="CQ600" s="492"/>
      <c r="CR600" s="492" t="s">
        <v>125</v>
      </c>
    </row>
    <row r="601" spans="1:96" s="627" customFormat="1" ht="59.9" customHeight="1">
      <c r="A601" s="22">
        <v>2200411791</v>
      </c>
      <c r="B601" s="49" t="s">
        <v>3386</v>
      </c>
      <c r="C601" s="20" t="s">
        <v>115</v>
      </c>
      <c r="D601" s="18">
        <v>44684</v>
      </c>
      <c r="E601" s="1" t="s">
        <v>116</v>
      </c>
      <c r="F601" s="1" t="s">
        <v>3387</v>
      </c>
      <c r="G601" s="19" t="s">
        <v>3388</v>
      </c>
      <c r="H601" s="49"/>
      <c r="I601" s="49"/>
      <c r="J601" s="19" t="s">
        <v>215</v>
      </c>
      <c r="K601" s="135" t="s">
        <v>119</v>
      </c>
      <c r="L601" s="3" t="s">
        <v>104</v>
      </c>
      <c r="M601" s="45"/>
      <c r="N601" s="1" t="s">
        <v>105</v>
      </c>
      <c r="O601" s="135" t="s">
        <v>480</v>
      </c>
      <c r="P601" s="13" t="s">
        <v>3389</v>
      </c>
      <c r="Q601" s="1" t="s">
        <v>158</v>
      </c>
      <c r="R601" s="3" t="s">
        <v>123</v>
      </c>
      <c r="S601" s="5" t="str">
        <f t="shared" si="78"/>
        <v>N/D</v>
      </c>
      <c r="T601" s="6" t="str">
        <f>_xlfn.XLOOKUP($A601,GCPJ,DATA,"N/D",0,-1)</f>
        <v>N/D</v>
      </c>
      <c r="U601" s="224" t="str">
        <f t="shared" si="77"/>
        <v>N/D</v>
      </c>
      <c r="V601" s="2"/>
      <c r="W601" s="2"/>
      <c r="X601" s="2"/>
      <c r="Y601" s="2"/>
      <c r="Z601" s="1155"/>
      <c r="AA601" s="2"/>
      <c r="AB601" s="48"/>
      <c r="AC601" s="2"/>
      <c r="AD601" s="2"/>
      <c r="AE601" s="2"/>
      <c r="AF601" s="2"/>
      <c r="AG601" s="5"/>
      <c r="AH601" s="5"/>
      <c r="AI601" s="5"/>
      <c r="AJ601" s="5"/>
      <c r="AK601" s="2"/>
      <c r="AL601" s="2"/>
      <c r="AM601" s="5"/>
      <c r="AN601" s="5"/>
      <c r="AO601" s="5"/>
      <c r="AP601" s="5"/>
      <c r="AQ601" s="1" t="s">
        <v>124</v>
      </c>
      <c r="AR601" s="1"/>
      <c r="AS601" s="1"/>
      <c r="AT601" s="1"/>
      <c r="AU601" s="1"/>
      <c r="AV601" s="1"/>
      <c r="AW601" s="1"/>
      <c r="AX601" s="1"/>
      <c r="AY601" s="1"/>
      <c r="AZ601" s="1"/>
      <c r="BA601" s="1" t="s">
        <v>124</v>
      </c>
      <c r="BB601" s="1"/>
      <c r="BC601" s="1"/>
      <c r="BD601" s="1"/>
      <c r="BE601" s="1"/>
      <c r="BF601" s="1"/>
      <c r="BG601" s="1"/>
      <c r="BH601" s="1"/>
      <c r="BI601" s="1"/>
      <c r="BJ601" s="1"/>
      <c r="BK601" s="1"/>
      <c r="BL601" s="2"/>
      <c r="BM601" s="2"/>
      <c r="BN601" s="2"/>
      <c r="BO601" s="2"/>
      <c r="BP601" s="2"/>
      <c r="BQ601" s="2"/>
      <c r="BR601" s="2"/>
      <c r="BS601" s="2"/>
      <c r="BT601" s="2"/>
      <c r="BU601" s="1"/>
      <c r="BV601" s="2"/>
      <c r="BW601" s="2"/>
      <c r="BX601" s="2"/>
      <c r="BY601" s="2"/>
      <c r="BZ601" s="2"/>
      <c r="CA601" s="2"/>
      <c r="CB601" s="2"/>
      <c r="CC601" s="2"/>
      <c r="CD601" s="2"/>
      <c r="CE601" s="2"/>
      <c r="CF601" s="2"/>
      <c r="CG601" s="2"/>
      <c r="CH601" s="2"/>
      <c r="CI601" s="2"/>
      <c r="CJ601" s="2"/>
      <c r="CK601" s="2"/>
      <c r="CL601" s="2"/>
      <c r="CM601" s="2"/>
      <c r="CN601" s="2"/>
      <c r="CO601" s="2"/>
      <c r="CP601" s="2"/>
      <c r="CQ601" s="2"/>
      <c r="CR601" s="5" t="s">
        <v>113</v>
      </c>
    </row>
    <row r="602" spans="1:96" s="540" customFormat="1" ht="65.150000000000006" customHeight="1">
      <c r="A602" s="5">
        <v>2400118514</v>
      </c>
      <c r="B602" s="48" t="s">
        <v>3390</v>
      </c>
      <c r="C602" s="2" t="s">
        <v>1379</v>
      </c>
      <c r="D602" s="18">
        <v>45346</v>
      </c>
      <c r="E602" s="1" t="s">
        <v>100</v>
      </c>
      <c r="F602" s="2" t="s">
        <v>122</v>
      </c>
      <c r="G602" s="21" t="s">
        <v>3391</v>
      </c>
      <c r="H602" s="242"/>
      <c r="I602" s="242"/>
      <c r="J602" s="21" t="s">
        <v>162</v>
      </c>
      <c r="K602" s="48" t="s">
        <v>399</v>
      </c>
      <c r="L602" s="5" t="s">
        <v>104</v>
      </c>
      <c r="M602" s="47">
        <v>45355</v>
      </c>
      <c r="N602" s="5" t="s">
        <v>138</v>
      </c>
      <c r="O602" s="48" t="s">
        <v>3392</v>
      </c>
      <c r="P602" s="3" t="s">
        <v>3393</v>
      </c>
      <c r="Q602" s="3" t="s">
        <v>3394</v>
      </c>
      <c r="R602" s="2" t="s">
        <v>109</v>
      </c>
      <c r="S602" s="5" t="str">
        <f t="shared" si="78"/>
        <v>N/D</v>
      </c>
      <c r="T602" s="6" t="str">
        <f>_xlfn.XLOOKUP($A602,GCPJ,DATA,"N/D",0,-1)</f>
        <v>N/D</v>
      </c>
      <c r="U602" s="224" t="str">
        <f t="shared" si="77"/>
        <v>N/D</v>
      </c>
      <c r="V602" s="2"/>
      <c r="W602" s="2"/>
      <c r="X602" s="2"/>
      <c r="Y602" s="2"/>
      <c r="Z602" s="1293"/>
      <c r="AA602" s="2"/>
      <c r="AB602" s="48"/>
      <c r="AC602" s="2"/>
      <c r="AD602" s="2"/>
      <c r="AE602" s="2"/>
      <c r="AF602" s="2"/>
      <c r="AG602" s="5"/>
      <c r="AH602" s="5"/>
      <c r="AI602" s="5"/>
      <c r="AJ602" s="5"/>
      <c r="AK602" s="2"/>
      <c r="AL602" s="2"/>
      <c r="AM602" s="5"/>
      <c r="AN602" s="5"/>
      <c r="AO602" s="5" t="s">
        <v>124</v>
      </c>
      <c r="AP602" s="5"/>
      <c r="AQ602" s="5" t="s">
        <v>143</v>
      </c>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2"/>
      <c r="CH602" s="5"/>
      <c r="CI602" s="5"/>
      <c r="CJ602" s="5"/>
      <c r="CK602" s="5"/>
      <c r="CL602" s="5"/>
      <c r="CM602" s="5"/>
      <c r="CN602" s="5"/>
      <c r="CO602" s="5"/>
      <c r="CP602" s="5"/>
      <c r="CQ602" s="5"/>
      <c r="CR602" s="5" t="s">
        <v>125</v>
      </c>
    </row>
    <row r="603" spans="1:96" ht="44.9" customHeight="1">
      <c r="A603" s="492">
        <v>2500674857</v>
      </c>
      <c r="B603" s="493" t="s">
        <v>3395</v>
      </c>
      <c r="C603" s="494" t="s">
        <v>3396</v>
      </c>
      <c r="D603" s="553">
        <v>45890</v>
      </c>
      <c r="E603" s="496" t="s">
        <v>100</v>
      </c>
      <c r="F603" s="496" t="s">
        <v>122</v>
      </c>
      <c r="G603" s="497" t="s">
        <v>3397</v>
      </c>
      <c r="H603" s="1139"/>
      <c r="I603" s="1139"/>
      <c r="J603" s="497" t="s">
        <v>118</v>
      </c>
      <c r="K603" s="493" t="s">
        <v>429</v>
      </c>
      <c r="L603" s="492" t="s">
        <v>104</v>
      </c>
      <c r="M603" s="498">
        <v>45894</v>
      </c>
      <c r="N603" s="492" t="s">
        <v>138</v>
      </c>
      <c r="O603" s="493" t="s">
        <v>960</v>
      </c>
      <c r="P603" s="494" t="s">
        <v>121</v>
      </c>
      <c r="Q603" s="494" t="s">
        <v>122</v>
      </c>
      <c r="R603" s="494" t="s">
        <v>123</v>
      </c>
      <c r="S603" s="492" t="str">
        <f t="shared" si="78"/>
        <v xml:space="preserve">BAIXADA </v>
      </c>
      <c r="T603" s="495">
        <v>46086</v>
      </c>
      <c r="U603" s="499">
        <f t="shared" si="77"/>
        <v>0.65972222222222221</v>
      </c>
      <c r="V603" s="494"/>
      <c r="W603" s="494"/>
      <c r="X603" s="494"/>
      <c r="Y603" s="494"/>
      <c r="Z603" s="1154" t="s">
        <v>539</v>
      </c>
      <c r="AA603" s="494"/>
      <c r="AB603" s="493"/>
      <c r="AC603" s="494"/>
      <c r="AD603" s="494"/>
      <c r="AE603" s="494"/>
      <c r="AF603" s="494"/>
      <c r="AG603" s="492"/>
      <c r="AH603" s="778"/>
      <c r="AI603" s="492"/>
      <c r="AJ603" s="492"/>
      <c r="AK603" s="494"/>
      <c r="AL603" s="494"/>
      <c r="AM603" s="492"/>
      <c r="AN603" s="694"/>
      <c r="AO603" s="492"/>
      <c r="AP603" s="492"/>
      <c r="AQ603" s="492"/>
      <c r="AR603" s="492"/>
      <c r="AS603" s="492" t="s">
        <v>143</v>
      </c>
      <c r="AT603" s="492" t="s">
        <v>143</v>
      </c>
      <c r="AU603" s="492" t="s">
        <v>143</v>
      </c>
      <c r="AV603" s="492"/>
      <c r="AW603" s="492"/>
      <c r="AX603" s="492"/>
      <c r="AY603" s="492"/>
      <c r="AZ603" s="492"/>
      <c r="BA603" s="492"/>
      <c r="BB603" s="492" t="s">
        <v>143</v>
      </c>
      <c r="BC603" s="492"/>
      <c r="BD603" s="492"/>
      <c r="BE603" s="492" t="s">
        <v>143</v>
      </c>
      <c r="BF603" s="492"/>
      <c r="BG603" s="492"/>
      <c r="BH603" s="492"/>
      <c r="BI603" s="492"/>
      <c r="BJ603" s="492"/>
      <c r="BK603" s="492"/>
      <c r="BL603" s="492"/>
      <c r="BM603" s="492"/>
      <c r="BN603" s="492"/>
      <c r="BO603" s="492"/>
      <c r="BP603" s="492"/>
      <c r="BQ603" s="492"/>
      <c r="BR603" s="492"/>
      <c r="BS603" s="492"/>
      <c r="BT603" s="492"/>
      <c r="BU603" s="492"/>
      <c r="BV603" s="492"/>
      <c r="BW603" s="492"/>
      <c r="BX603" s="492"/>
      <c r="BY603" s="492"/>
      <c r="BZ603" s="492"/>
      <c r="CA603" s="492" t="s">
        <v>143</v>
      </c>
      <c r="CB603" s="492"/>
      <c r="CC603" s="492" t="s">
        <v>143</v>
      </c>
      <c r="CD603" s="492"/>
      <c r="CE603" s="492"/>
      <c r="CF603" s="492"/>
      <c r="CG603" s="494" t="s">
        <v>3398</v>
      </c>
      <c r="CH603" s="492"/>
      <c r="CI603" s="492"/>
      <c r="CJ603" s="492"/>
      <c r="CK603" s="492"/>
      <c r="CL603" s="492" t="s">
        <v>701</v>
      </c>
      <c r="CM603" s="492"/>
      <c r="CN603" s="492"/>
      <c r="CO603" s="492"/>
      <c r="CP603" s="492"/>
      <c r="CQ603" s="492"/>
      <c r="CR603" s="492" t="s">
        <v>125</v>
      </c>
    </row>
    <row r="604" spans="1:96" s="492" customFormat="1" ht="52.4" customHeight="1">
      <c r="A604" s="492">
        <v>2400744117</v>
      </c>
      <c r="B604" s="493" t="s">
        <v>3399</v>
      </c>
      <c r="C604" s="501" t="s">
        <v>115</v>
      </c>
      <c r="D604" s="18">
        <v>45534</v>
      </c>
      <c r="E604" s="496" t="s">
        <v>814</v>
      </c>
      <c r="F604" s="496" t="s">
        <v>182</v>
      </c>
      <c r="G604" s="497" t="s">
        <v>3400</v>
      </c>
      <c r="H604" s="242"/>
      <c r="I604" s="242"/>
      <c r="J604" s="497" t="s">
        <v>258</v>
      </c>
      <c r="K604" s="493" t="s">
        <v>119</v>
      </c>
      <c r="L604" s="5" t="s">
        <v>104</v>
      </c>
      <c r="M604" s="498">
        <v>45548</v>
      </c>
      <c r="N604" s="492" t="s">
        <v>105</v>
      </c>
      <c r="O604" s="493" t="s">
        <v>948</v>
      </c>
      <c r="P604" s="494" t="s">
        <v>485</v>
      </c>
      <c r="Q604" s="494" t="s">
        <v>122</v>
      </c>
      <c r="R604" s="494" t="s">
        <v>123</v>
      </c>
      <c r="S604" s="492" t="str">
        <f t="shared" si="78"/>
        <v>S</v>
      </c>
      <c r="T604" s="495" t="str">
        <f t="shared" ref="T604:T615" si="79">_xlfn.XLOOKUP($A604,GCPJ,DATA,"N/D",0,-1)</f>
        <v>-</v>
      </c>
      <c r="U604" s="499">
        <f t="shared" si="77"/>
        <v>0.47916666666666669</v>
      </c>
      <c r="V604" s="494"/>
      <c r="W604" s="2"/>
      <c r="X604" s="2"/>
      <c r="Y604" s="2"/>
      <c r="Z604" s="680"/>
      <c r="AA604" s="2"/>
      <c r="AB604" s="48"/>
      <c r="AC604" s="2"/>
      <c r="AD604" s="2"/>
      <c r="AE604" s="2"/>
      <c r="AF604" s="2"/>
      <c r="AK604" s="494"/>
      <c r="AL604" s="494"/>
      <c r="AO604" s="492" t="s">
        <v>124</v>
      </c>
      <c r="CG604" s="494"/>
      <c r="CR604" s="492" t="s">
        <v>125</v>
      </c>
    </row>
    <row r="605" spans="1:96" s="492" customFormat="1" ht="42.65" customHeight="1">
      <c r="A605" s="492">
        <v>2500692345</v>
      </c>
      <c r="B605" s="493" t="s">
        <v>3401</v>
      </c>
      <c r="C605" s="494" t="s">
        <v>115</v>
      </c>
      <c r="D605" s="553">
        <v>45895</v>
      </c>
      <c r="E605" s="496" t="s">
        <v>814</v>
      </c>
      <c r="F605" s="496" t="s">
        <v>100</v>
      </c>
      <c r="G605" s="497" t="s">
        <v>3402</v>
      </c>
      <c r="H605" s="1139"/>
      <c r="I605" s="1139"/>
      <c r="J605" s="497" t="s">
        <v>258</v>
      </c>
      <c r="K605" s="493" t="s">
        <v>119</v>
      </c>
      <c r="L605" s="492" t="s">
        <v>104</v>
      </c>
      <c r="M605" s="498">
        <v>45897</v>
      </c>
      <c r="N605" s="492" t="s">
        <v>105</v>
      </c>
      <c r="O605" s="493" t="s">
        <v>3403</v>
      </c>
      <c r="P605" s="494" t="s">
        <v>2232</v>
      </c>
      <c r="Q605" s="494" t="s">
        <v>122</v>
      </c>
      <c r="R605" s="494" t="s">
        <v>123</v>
      </c>
      <c r="S605" s="492" t="str">
        <f t="shared" si="78"/>
        <v xml:space="preserve">BAIXADO </v>
      </c>
      <c r="T605" s="495">
        <f t="shared" si="79"/>
        <v>0</v>
      </c>
      <c r="U605" s="499">
        <f t="shared" si="77"/>
        <v>0.39583333333333331</v>
      </c>
      <c r="V605" s="494"/>
      <c r="W605" s="494"/>
      <c r="X605" s="494"/>
      <c r="Y605" s="494"/>
      <c r="Z605" s="1154"/>
      <c r="AA605" s="494"/>
      <c r="AB605" s="493"/>
      <c r="AC605" s="494"/>
      <c r="AD605" s="494"/>
      <c r="AE605" s="494"/>
      <c r="AF605" s="494"/>
      <c r="AH605" s="778"/>
      <c r="AK605" s="494"/>
      <c r="AL605" s="494"/>
      <c r="AN605" s="694"/>
      <c r="AO605" s="492" t="s">
        <v>124</v>
      </c>
      <c r="CG605" s="494"/>
      <c r="CR605" s="492" t="s">
        <v>125</v>
      </c>
    </row>
    <row r="606" spans="1:96" s="492" customFormat="1" ht="55.5" customHeight="1">
      <c r="A606" s="492">
        <v>2500429249</v>
      </c>
      <c r="B606" s="493" t="s">
        <v>3404</v>
      </c>
      <c r="C606" s="494" t="s">
        <v>3405</v>
      </c>
      <c r="D606" s="553">
        <v>45810</v>
      </c>
      <c r="E606" s="496" t="s">
        <v>100</v>
      </c>
      <c r="F606" s="494" t="s">
        <v>122</v>
      </c>
      <c r="G606" s="497" t="s">
        <v>3406</v>
      </c>
      <c r="H606" s="1139"/>
      <c r="I606" s="1139"/>
      <c r="J606" s="497" t="s">
        <v>258</v>
      </c>
      <c r="K606" s="493" t="s">
        <v>163</v>
      </c>
      <c r="L606" s="492" t="s">
        <v>104</v>
      </c>
      <c r="M606" s="498">
        <v>45812</v>
      </c>
      <c r="N606" s="492" t="s">
        <v>138</v>
      </c>
      <c r="O606" s="493" t="s">
        <v>2255</v>
      </c>
      <c r="P606" s="494" t="s">
        <v>3407</v>
      </c>
      <c r="Q606" s="494" t="s">
        <v>122</v>
      </c>
      <c r="R606" s="494" t="s">
        <v>123</v>
      </c>
      <c r="S606" s="492" t="str">
        <f t="shared" si="78"/>
        <v xml:space="preserve">PENDENTE </v>
      </c>
      <c r="T606" s="495">
        <f t="shared" si="79"/>
        <v>0</v>
      </c>
      <c r="U606" s="499">
        <f t="shared" si="77"/>
        <v>0.375</v>
      </c>
      <c r="V606" s="494"/>
      <c r="W606" s="494"/>
      <c r="X606" s="494"/>
      <c r="Y606" s="494"/>
      <c r="Z606" s="1163" t="s">
        <v>150</v>
      </c>
      <c r="AA606" s="494" t="s">
        <v>1521</v>
      </c>
      <c r="AB606" s="493" t="s">
        <v>3408</v>
      </c>
      <c r="AC606" s="494"/>
      <c r="AD606" s="494"/>
      <c r="AE606" s="494"/>
      <c r="AF606" s="492" t="s">
        <v>3409</v>
      </c>
      <c r="AG606" s="500"/>
      <c r="AH606" s="778"/>
      <c r="AK606" s="494"/>
      <c r="AL606" s="494"/>
      <c r="AO606" s="492" t="s">
        <v>124</v>
      </c>
      <c r="AQ606" s="492" t="s">
        <v>143</v>
      </c>
      <c r="AS606" s="492" t="s">
        <v>143</v>
      </c>
      <c r="BE606" s="492" t="s">
        <v>143</v>
      </c>
      <c r="BU606" s="492" t="s">
        <v>143</v>
      </c>
      <c r="CA606" s="492" t="s">
        <v>143</v>
      </c>
      <c r="CC606" s="492" t="s">
        <v>143</v>
      </c>
      <c r="CG606" s="494"/>
      <c r="CM606" s="492" t="s">
        <v>143</v>
      </c>
      <c r="CR606" s="492" t="s">
        <v>125</v>
      </c>
    </row>
    <row r="607" spans="1:96" s="288" customFormat="1" ht="61.4" customHeight="1">
      <c r="A607" s="22">
        <v>2100247312</v>
      </c>
      <c r="B607" s="49" t="s">
        <v>3410</v>
      </c>
      <c r="C607" s="19" t="s">
        <v>3411</v>
      </c>
      <c r="D607" s="18">
        <v>44265</v>
      </c>
      <c r="E607" s="1" t="s">
        <v>100</v>
      </c>
      <c r="F607" s="1" t="s">
        <v>122</v>
      </c>
      <c r="G607" s="19" t="s">
        <v>3412</v>
      </c>
      <c r="H607" s="49"/>
      <c r="I607" s="49"/>
      <c r="J607" s="19" t="s">
        <v>263</v>
      </c>
      <c r="K607" s="135" t="s">
        <v>103</v>
      </c>
      <c r="L607" s="3" t="s">
        <v>104</v>
      </c>
      <c r="M607" s="45"/>
      <c r="N607" s="1" t="s">
        <v>138</v>
      </c>
      <c r="O607" s="135" t="s">
        <v>3413</v>
      </c>
      <c r="P607" s="1" t="s">
        <v>3414</v>
      </c>
      <c r="Q607" s="1" t="s">
        <v>3415</v>
      </c>
      <c r="R607" s="3" t="s">
        <v>142</v>
      </c>
      <c r="S607" s="5" t="str">
        <f t="shared" si="78"/>
        <v>N/D</v>
      </c>
      <c r="T607" s="6" t="str">
        <f t="shared" si="79"/>
        <v>N/D</v>
      </c>
      <c r="U607" s="224" t="str">
        <f t="shared" si="77"/>
        <v>N/D</v>
      </c>
      <c r="V607" s="2"/>
      <c r="W607" s="2"/>
      <c r="X607" s="2"/>
      <c r="Y607" s="2"/>
      <c r="Z607" s="1155"/>
      <c r="AA607" s="2"/>
      <c r="AB607" s="48"/>
      <c r="AC607" s="2"/>
      <c r="AD607" s="2"/>
      <c r="AE607" s="2"/>
      <c r="AF607" s="2"/>
      <c r="AG607" s="5"/>
      <c r="AH607" s="5"/>
      <c r="AI607" s="5"/>
      <c r="AJ607" s="5"/>
      <c r="AK607" s="2"/>
      <c r="AL607" s="2"/>
      <c r="AM607" s="5"/>
      <c r="AN607" s="5"/>
      <c r="AO607" s="5"/>
      <c r="AP607" s="5"/>
      <c r="AQ607" s="1" t="s">
        <v>124</v>
      </c>
      <c r="AR607" s="1"/>
      <c r="AS607" s="1"/>
      <c r="AT607" s="1"/>
      <c r="AU607" s="1"/>
      <c r="AV607" s="1" t="s">
        <v>124</v>
      </c>
      <c r="AW607" s="1"/>
      <c r="AX607" s="1"/>
      <c r="AY607" s="2"/>
      <c r="AZ607" s="2"/>
      <c r="BA607" s="1"/>
      <c r="BB607" s="1" t="s">
        <v>124</v>
      </c>
      <c r="BC607" s="1"/>
      <c r="BD607" s="1"/>
      <c r="BE607" s="1" t="s">
        <v>124</v>
      </c>
      <c r="BF607" s="1"/>
      <c r="BG607" s="1"/>
      <c r="BH607" s="1"/>
      <c r="BI607" s="1"/>
      <c r="BJ607" s="1"/>
      <c r="BK607" s="1"/>
      <c r="BL607" s="2"/>
      <c r="BM607" s="2"/>
      <c r="BN607" s="2"/>
      <c r="BO607" s="2"/>
      <c r="BP607" s="2"/>
      <c r="BQ607" s="2"/>
      <c r="BR607" s="2"/>
      <c r="BS607" s="2"/>
      <c r="BT607" s="2"/>
      <c r="BU607" s="1"/>
      <c r="BV607" s="2"/>
      <c r="BW607" s="2"/>
      <c r="BX607" s="2"/>
      <c r="BY607" s="2"/>
      <c r="BZ607" s="2"/>
      <c r="CA607" s="2"/>
      <c r="CB607" s="2" t="s">
        <v>124</v>
      </c>
      <c r="CC607" s="2" t="s">
        <v>124</v>
      </c>
      <c r="CD607" s="2"/>
      <c r="CE607" s="2"/>
      <c r="CF607" s="2"/>
      <c r="CG607" s="2"/>
      <c r="CH607" s="2"/>
      <c r="CI607" s="2"/>
      <c r="CJ607" s="2"/>
      <c r="CK607" s="2"/>
      <c r="CL607" s="2"/>
      <c r="CM607" s="2"/>
      <c r="CN607" s="2"/>
      <c r="CO607" s="2"/>
      <c r="CP607" s="2"/>
      <c r="CQ607" s="2"/>
      <c r="CR607" s="5" t="s">
        <v>113</v>
      </c>
    </row>
    <row r="608" spans="1:96" s="503" customFormat="1" ht="45" customHeight="1">
      <c r="A608" s="5">
        <v>2400093616</v>
      </c>
      <c r="B608" s="48" t="s">
        <v>3416</v>
      </c>
      <c r="C608" s="2" t="s">
        <v>455</v>
      </c>
      <c r="D608" s="18">
        <v>45328</v>
      </c>
      <c r="E608" s="1" t="s">
        <v>100</v>
      </c>
      <c r="F608" s="1" t="s">
        <v>122</v>
      </c>
      <c r="G608" s="21" t="s">
        <v>3417</v>
      </c>
      <c r="H608" s="242"/>
      <c r="I608" s="242"/>
      <c r="J608" s="21" t="s">
        <v>118</v>
      </c>
      <c r="K608" s="48" t="s">
        <v>1381</v>
      </c>
      <c r="L608" s="5" t="s">
        <v>104</v>
      </c>
      <c r="M608" s="47">
        <v>45331</v>
      </c>
      <c r="N608" s="5" t="s">
        <v>138</v>
      </c>
      <c r="O608" s="48" t="s">
        <v>3418</v>
      </c>
      <c r="P608" s="2" t="s">
        <v>3419</v>
      </c>
      <c r="Q608" s="2" t="s">
        <v>158</v>
      </c>
      <c r="R608" s="2" t="s">
        <v>109</v>
      </c>
      <c r="S608" s="5" t="str">
        <f t="shared" si="78"/>
        <v>N/D</v>
      </c>
      <c r="T608" s="6" t="str">
        <f t="shared" si="79"/>
        <v>N/D</v>
      </c>
      <c r="U608" s="224" t="str">
        <f t="shared" si="77"/>
        <v>N/D</v>
      </c>
      <c r="V608" s="2"/>
      <c r="W608" s="2"/>
      <c r="X608" s="2"/>
      <c r="Y608" s="2"/>
      <c r="Z608" s="1155"/>
      <c r="AA608" s="2"/>
      <c r="AB608" s="48"/>
      <c r="AC608" s="2"/>
      <c r="AD608" s="2"/>
      <c r="AE608" s="2"/>
      <c r="AF608" s="2"/>
      <c r="AG608" s="5"/>
      <c r="AH608" s="5"/>
      <c r="AI608" s="5"/>
      <c r="AJ608" s="5"/>
      <c r="AK608" s="2"/>
      <c r="AL608" s="2"/>
      <c r="AM608" s="5"/>
      <c r="AN608" s="5"/>
      <c r="AO608" s="5" t="s">
        <v>124</v>
      </c>
      <c r="AP608" s="5"/>
      <c r="AQ608" s="5" t="s">
        <v>143</v>
      </c>
      <c r="AR608" s="5"/>
      <c r="AS608" s="5"/>
      <c r="AT608" s="5" t="s">
        <v>143</v>
      </c>
      <c r="AU608" s="5"/>
      <c r="AV608" s="5"/>
      <c r="AW608" s="5"/>
      <c r="AX608" s="5"/>
      <c r="AY608" s="5"/>
      <c r="AZ608" s="5"/>
      <c r="BA608" s="5"/>
      <c r="BB608" s="5"/>
      <c r="BC608" s="5"/>
      <c r="BD608" s="5"/>
      <c r="BE608" s="5"/>
      <c r="BF608" s="5"/>
      <c r="BG608" s="5"/>
      <c r="BH608" s="5"/>
      <c r="BI608" s="5"/>
      <c r="BJ608" s="5"/>
      <c r="BK608" s="5"/>
      <c r="BL608" s="5" t="s">
        <v>143</v>
      </c>
      <c r="BM608" s="5"/>
      <c r="BN608" s="5"/>
      <c r="BO608" s="5"/>
      <c r="BP608" s="5"/>
      <c r="BQ608" s="5"/>
      <c r="BR608" s="5"/>
      <c r="BS608" s="5"/>
      <c r="BT608" s="5"/>
      <c r="BU608" s="5"/>
      <c r="BV608" s="5"/>
      <c r="BW608" s="5"/>
      <c r="BX608" s="5"/>
      <c r="BY608" s="5"/>
      <c r="BZ608" s="5"/>
      <c r="CA608" s="5"/>
      <c r="CB608" s="5"/>
      <c r="CC608" s="5"/>
      <c r="CD608" s="5"/>
      <c r="CE608" s="5"/>
      <c r="CF608" s="5"/>
      <c r="CG608" s="2"/>
      <c r="CH608" s="5"/>
      <c r="CI608" s="5"/>
      <c r="CJ608" s="5"/>
      <c r="CK608" s="5"/>
      <c r="CL608" s="5"/>
      <c r="CM608" s="5"/>
      <c r="CN608" s="5"/>
      <c r="CO608" s="5"/>
      <c r="CP608" s="5"/>
      <c r="CQ608" s="5"/>
      <c r="CR608" s="5" t="s">
        <v>125</v>
      </c>
    </row>
    <row r="609" spans="1:96" s="492" customFormat="1" ht="45" customHeight="1">
      <c r="A609" s="492">
        <v>2500769778</v>
      </c>
      <c r="B609" s="493" t="s">
        <v>3420</v>
      </c>
      <c r="C609" s="494" t="s">
        <v>3421</v>
      </c>
      <c r="D609" s="553">
        <v>45918</v>
      </c>
      <c r="E609" s="496" t="s">
        <v>500</v>
      </c>
      <c r="F609" s="496" t="s">
        <v>100</v>
      </c>
      <c r="G609" s="497" t="s">
        <v>3422</v>
      </c>
      <c r="H609" s="1139"/>
      <c r="I609" s="1139"/>
      <c r="J609" s="497" t="s">
        <v>258</v>
      </c>
      <c r="K609" s="493" t="s">
        <v>359</v>
      </c>
      <c r="L609" s="492" t="s">
        <v>104</v>
      </c>
      <c r="M609" s="498">
        <v>45923</v>
      </c>
      <c r="N609" s="492" t="s">
        <v>138</v>
      </c>
      <c r="O609" s="493" t="s">
        <v>2261</v>
      </c>
      <c r="P609" s="494" t="s">
        <v>680</v>
      </c>
      <c r="Q609" s="494" t="s">
        <v>122</v>
      </c>
      <c r="R609" s="494" t="s">
        <v>123</v>
      </c>
      <c r="S609" s="492" t="str">
        <f t="shared" si="78"/>
        <v>BAIXADO</v>
      </c>
      <c r="T609" s="495" t="str">
        <f t="shared" si="79"/>
        <v>BANCO BRADESCO S.A.</v>
      </c>
      <c r="U609" s="499">
        <f t="shared" si="77"/>
        <v>0.375</v>
      </c>
      <c r="V609" s="494"/>
      <c r="W609" s="494"/>
      <c r="X609" s="494"/>
      <c r="Y609" s="494"/>
      <c r="Z609" s="1154" t="s">
        <v>150</v>
      </c>
      <c r="AA609" s="494"/>
      <c r="AB609" s="493"/>
      <c r="AC609" s="494"/>
      <c r="AD609" s="494"/>
      <c r="AE609" s="494"/>
      <c r="AF609" s="494"/>
      <c r="AH609" s="778"/>
      <c r="AK609" s="494"/>
      <c r="AL609" s="494"/>
      <c r="AN609" s="694"/>
      <c r="AO609" s="492" t="s">
        <v>124</v>
      </c>
      <c r="AQ609" s="492" t="s">
        <v>143</v>
      </c>
      <c r="AR609" s="492" t="s">
        <v>143</v>
      </c>
      <c r="AS609" s="492" t="s">
        <v>143</v>
      </c>
      <c r="AT609" s="492" t="s">
        <v>143</v>
      </c>
      <c r="BH609" s="492" t="s">
        <v>3052</v>
      </c>
      <c r="CG609" s="494"/>
      <c r="CR609" s="492" t="s">
        <v>125</v>
      </c>
    </row>
    <row r="610" spans="1:96" s="492" customFormat="1" ht="66" customHeight="1">
      <c r="A610" s="492">
        <v>2600061256</v>
      </c>
      <c r="B610" s="493" t="s">
        <v>3423</v>
      </c>
      <c r="C610" s="494" t="s">
        <v>115</v>
      </c>
      <c r="D610" s="553">
        <v>46048</v>
      </c>
      <c r="E610" s="496" t="s">
        <v>1086</v>
      </c>
      <c r="F610" s="496" t="s">
        <v>100</v>
      </c>
      <c r="G610" s="497" t="s">
        <v>3424</v>
      </c>
      <c r="H610" s="1139"/>
      <c r="I610" s="1139"/>
      <c r="J610" s="497" t="s">
        <v>258</v>
      </c>
      <c r="K610" s="493" t="s">
        <v>470</v>
      </c>
      <c r="L610" s="492" t="s">
        <v>104</v>
      </c>
      <c r="M610" s="498">
        <v>46050</v>
      </c>
      <c r="N610" s="492" t="s">
        <v>105</v>
      </c>
      <c r="O610" s="493" t="s">
        <v>3116</v>
      </c>
      <c r="P610" s="494" t="s">
        <v>680</v>
      </c>
      <c r="Q610" s="494" t="s">
        <v>122</v>
      </c>
      <c r="R610" s="494" t="s">
        <v>123</v>
      </c>
      <c r="S610" s="492" t="str">
        <f t="shared" si="78"/>
        <v>NAO PRECISA - será dado prazo em aud</v>
      </c>
      <c r="T610" s="495" t="str">
        <f t="shared" si="79"/>
        <v>-</v>
      </c>
      <c r="U610" s="499">
        <f t="shared" si="77"/>
        <v>0.66666666666666663</v>
      </c>
      <c r="V610" s="494"/>
      <c r="W610" s="494"/>
      <c r="X610" s="494"/>
      <c r="Y610" s="494"/>
      <c r="Z610" s="1291"/>
      <c r="AA610" s="494"/>
      <c r="AB610" s="493"/>
      <c r="AC610" s="494"/>
      <c r="AD610" s="494"/>
      <c r="AE610" s="494"/>
      <c r="AF610" s="494"/>
      <c r="AH610" s="694"/>
      <c r="AK610" s="494"/>
      <c r="AL610" s="494"/>
      <c r="AN610" s="694"/>
      <c r="AO610" s="492" t="s">
        <v>124</v>
      </c>
      <c r="CG610" s="494"/>
      <c r="CR610" s="492" t="s">
        <v>125</v>
      </c>
    </row>
    <row r="611" spans="1:96" s="503" customFormat="1" ht="27.65" customHeight="1">
      <c r="A611" s="22">
        <v>2200480409</v>
      </c>
      <c r="B611" s="50" t="s">
        <v>3425</v>
      </c>
      <c r="C611" s="20" t="s">
        <v>115</v>
      </c>
      <c r="D611" s="18">
        <v>44715</v>
      </c>
      <c r="E611" s="1" t="s">
        <v>116</v>
      </c>
      <c r="F611" s="1" t="s">
        <v>182</v>
      </c>
      <c r="G611" s="19" t="s">
        <v>3426</v>
      </c>
      <c r="H611" s="49"/>
      <c r="I611" s="49"/>
      <c r="J611" s="19" t="s">
        <v>284</v>
      </c>
      <c r="K611" s="135" t="s">
        <v>429</v>
      </c>
      <c r="L611" s="3" t="s">
        <v>104</v>
      </c>
      <c r="M611" s="45"/>
      <c r="N611" s="1" t="s">
        <v>105</v>
      </c>
      <c r="O611" s="135" t="s">
        <v>3427</v>
      </c>
      <c r="P611" s="1" t="s">
        <v>3428</v>
      </c>
      <c r="Q611" s="1" t="s">
        <v>202</v>
      </c>
      <c r="R611" s="3" t="s">
        <v>142</v>
      </c>
      <c r="S611" s="5" t="str">
        <f t="shared" si="78"/>
        <v>N/D</v>
      </c>
      <c r="T611" s="6" t="str">
        <f t="shared" si="79"/>
        <v>N/D</v>
      </c>
      <c r="U611" s="224" t="str">
        <f t="shared" si="77"/>
        <v>N/D</v>
      </c>
      <c r="V611" s="2"/>
      <c r="W611" s="2"/>
      <c r="X611" s="2"/>
      <c r="Y611" s="2"/>
      <c r="Z611" s="1155"/>
      <c r="AA611" s="2"/>
      <c r="AB611" s="48"/>
      <c r="AC611" s="2"/>
      <c r="AD611" s="2"/>
      <c r="AE611" s="2"/>
      <c r="AF611" s="2"/>
      <c r="AG611" s="5"/>
      <c r="AH611" s="5"/>
      <c r="AI611" s="5"/>
      <c r="AJ611" s="5"/>
      <c r="AK611" s="2"/>
      <c r="AL611" s="2"/>
      <c r="AM611" s="5"/>
      <c r="AN611" s="5"/>
      <c r="AO611" s="5"/>
      <c r="AP611" s="5"/>
      <c r="AQ611" s="1"/>
      <c r="AR611" s="1"/>
      <c r="AS611" s="1"/>
      <c r="AT611" s="1"/>
      <c r="AU611" s="1"/>
      <c r="AV611" s="1"/>
      <c r="AW611" s="1"/>
      <c r="AX611" s="1"/>
      <c r="AY611" s="2"/>
      <c r="AZ611" s="2"/>
      <c r="BA611" s="1"/>
      <c r="BB611" s="1"/>
      <c r="BC611" s="1"/>
      <c r="BD611" s="1"/>
      <c r="BE611" s="1"/>
      <c r="BF611" s="1"/>
      <c r="BG611" s="1"/>
      <c r="BH611" s="1"/>
      <c r="BI611" s="1"/>
      <c r="BJ611" s="1"/>
      <c r="BK611" s="1"/>
      <c r="BL611" s="2"/>
      <c r="BM611" s="2"/>
      <c r="BN611" s="2"/>
      <c r="BO611" s="2"/>
      <c r="BP611" s="2"/>
      <c r="BQ611" s="2"/>
      <c r="BR611" s="2"/>
      <c r="BS611" s="2"/>
      <c r="BT611" s="2"/>
      <c r="BU611" s="1"/>
      <c r="BV611" s="2"/>
      <c r="BW611" s="2"/>
      <c r="BX611" s="2"/>
      <c r="BY611" s="2"/>
      <c r="BZ611" s="2"/>
      <c r="CA611" s="2"/>
      <c r="CB611" s="2"/>
      <c r="CC611" s="2"/>
      <c r="CD611" s="2"/>
      <c r="CE611" s="2"/>
      <c r="CF611" s="2"/>
      <c r="CG611" s="2"/>
      <c r="CH611" s="2"/>
      <c r="CI611" s="2"/>
      <c r="CJ611" s="2"/>
      <c r="CK611" s="2"/>
      <c r="CL611" s="2"/>
      <c r="CM611" s="2"/>
      <c r="CN611" s="2"/>
      <c r="CO611" s="2"/>
      <c r="CP611" s="2"/>
      <c r="CQ611" s="2"/>
      <c r="CR611" s="5" t="s">
        <v>113</v>
      </c>
    </row>
    <row r="612" spans="1:96" s="492" customFormat="1" ht="55.4" customHeight="1">
      <c r="A612" s="22">
        <v>2000181960</v>
      </c>
      <c r="B612" s="50" t="s">
        <v>3429</v>
      </c>
      <c r="C612" s="19" t="s">
        <v>97</v>
      </c>
      <c r="D612" s="18">
        <v>43873</v>
      </c>
      <c r="E612" s="1" t="s">
        <v>339</v>
      </c>
      <c r="F612" s="1" t="s">
        <v>3430</v>
      </c>
      <c r="G612" s="19" t="s">
        <v>3431</v>
      </c>
      <c r="H612" s="49"/>
      <c r="I612" s="49"/>
      <c r="J612" s="19" t="s">
        <v>242</v>
      </c>
      <c r="K612" s="135" t="s">
        <v>103</v>
      </c>
      <c r="L612" s="3" t="s">
        <v>104</v>
      </c>
      <c r="M612" s="45"/>
      <c r="N612" s="1" t="s">
        <v>105</v>
      </c>
      <c r="O612" s="135" t="s">
        <v>852</v>
      </c>
      <c r="P612" s="1" t="s">
        <v>3432</v>
      </c>
      <c r="Q612" s="1" t="s">
        <v>202</v>
      </c>
      <c r="R612" s="3" t="s">
        <v>109</v>
      </c>
      <c r="S612" s="5" t="str">
        <f t="shared" si="78"/>
        <v>N/D</v>
      </c>
      <c r="T612" s="6" t="str">
        <f t="shared" si="79"/>
        <v>N/D</v>
      </c>
      <c r="U612" s="224" t="str">
        <f t="shared" si="77"/>
        <v>N/D</v>
      </c>
      <c r="V612" s="2"/>
      <c r="W612" s="2"/>
      <c r="X612" s="2"/>
      <c r="Y612" s="2"/>
      <c r="Z612" s="1155"/>
      <c r="AA612" s="2"/>
      <c r="AB612" s="48"/>
      <c r="AC612" s="2"/>
      <c r="AD612" s="2"/>
      <c r="AE612" s="2"/>
      <c r="AF612" s="2"/>
      <c r="AG612" s="5"/>
      <c r="AH612" s="5"/>
      <c r="AI612" s="5"/>
      <c r="AJ612" s="5"/>
      <c r="AK612" s="2"/>
      <c r="AL612" s="2"/>
      <c r="AM612" s="5"/>
      <c r="AN612" s="5"/>
      <c r="AO612" s="5"/>
      <c r="AP612" s="5"/>
      <c r="AQ612" s="1"/>
      <c r="AR612" s="1"/>
      <c r="AS612" s="1"/>
      <c r="AT612" s="1"/>
      <c r="AU612" s="1"/>
      <c r="AV612" s="1"/>
      <c r="AW612" s="1"/>
      <c r="AX612" s="1"/>
      <c r="AY612" s="2"/>
      <c r="AZ612" s="2"/>
      <c r="BA612" s="1"/>
      <c r="BB612" s="1"/>
      <c r="BC612" s="1"/>
      <c r="BD612" s="1"/>
      <c r="BE612" s="1"/>
      <c r="BF612" s="1"/>
      <c r="BG612" s="1"/>
      <c r="BH612" s="1"/>
      <c r="BI612" s="1"/>
      <c r="BJ612" s="1"/>
      <c r="BK612" s="1"/>
      <c r="BL612" s="2"/>
      <c r="BM612" s="2"/>
      <c r="BN612" s="2"/>
      <c r="BO612" s="2"/>
      <c r="BP612" s="2"/>
      <c r="BQ612" s="2"/>
      <c r="BR612" s="2"/>
      <c r="BS612" s="2"/>
      <c r="BT612" s="2"/>
      <c r="BU612" s="1"/>
      <c r="BV612" s="2"/>
      <c r="BW612" s="2"/>
      <c r="BX612" s="2"/>
      <c r="BY612" s="2"/>
      <c r="BZ612" s="2"/>
      <c r="CA612" s="2"/>
      <c r="CB612" s="2"/>
      <c r="CC612" s="2"/>
      <c r="CD612" s="2"/>
      <c r="CE612" s="2"/>
      <c r="CF612" s="2"/>
      <c r="CG612" s="2"/>
      <c r="CH612" s="2"/>
      <c r="CI612" s="2"/>
      <c r="CJ612" s="2"/>
      <c r="CK612" s="2"/>
      <c r="CL612" s="2"/>
      <c r="CM612" s="2"/>
      <c r="CN612" s="2"/>
      <c r="CO612" s="2"/>
      <c r="CP612" s="2"/>
      <c r="CQ612" s="2"/>
      <c r="CR612" s="5" t="s">
        <v>113</v>
      </c>
    </row>
    <row r="613" spans="1:96" s="492" customFormat="1" ht="69" customHeight="1">
      <c r="A613" s="492">
        <v>2500470552</v>
      </c>
      <c r="B613" s="493" t="s">
        <v>3433</v>
      </c>
      <c r="C613" s="494" t="s">
        <v>2242</v>
      </c>
      <c r="D613" s="553">
        <v>45821</v>
      </c>
      <c r="E613" s="496" t="s">
        <v>100</v>
      </c>
      <c r="F613" s="496" t="s">
        <v>122</v>
      </c>
      <c r="G613" s="497" t="s">
        <v>3434</v>
      </c>
      <c r="H613" s="1139"/>
      <c r="I613" s="1139"/>
      <c r="J613" s="497" t="s">
        <v>118</v>
      </c>
      <c r="K613" s="493" t="s">
        <v>3238</v>
      </c>
      <c r="L613" s="492" t="s">
        <v>104</v>
      </c>
      <c r="M613" s="498">
        <v>45825</v>
      </c>
      <c r="N613" s="492" t="s">
        <v>138</v>
      </c>
      <c r="O613" s="493" t="s">
        <v>207</v>
      </c>
      <c r="P613" s="494" t="s">
        <v>3435</v>
      </c>
      <c r="Q613" s="494" t="s">
        <v>158</v>
      </c>
      <c r="R613" s="494" t="s">
        <v>109</v>
      </c>
      <c r="S613" s="492" t="str">
        <f t="shared" si="78"/>
        <v>N/D</v>
      </c>
      <c r="T613" s="495" t="str">
        <f t="shared" si="79"/>
        <v>N/D</v>
      </c>
      <c r="U613" s="499" t="str">
        <f t="shared" si="77"/>
        <v>N/D</v>
      </c>
      <c r="V613" s="494"/>
      <c r="W613" s="494"/>
      <c r="X613" s="494"/>
      <c r="Y613" s="494"/>
      <c r="Z613" s="1291"/>
      <c r="AA613" s="494" t="s">
        <v>3436</v>
      </c>
      <c r="AB613" s="493" t="s">
        <v>3437</v>
      </c>
      <c r="AC613" s="494"/>
      <c r="AD613" s="494" t="s">
        <v>3438</v>
      </c>
      <c r="AE613" s="494"/>
      <c r="AF613" s="494" t="s">
        <v>365</v>
      </c>
      <c r="AH613" s="778"/>
      <c r="AK613" s="494"/>
      <c r="AL613" s="494"/>
      <c r="AN613" s="694"/>
      <c r="AO613" s="492" t="s">
        <v>124</v>
      </c>
      <c r="AQ613" s="492" t="s">
        <v>143</v>
      </c>
      <c r="AS613" s="492" t="s">
        <v>143</v>
      </c>
      <c r="AT613" s="492" t="s">
        <v>143</v>
      </c>
      <c r="AZ613" s="492" t="s">
        <v>143</v>
      </c>
      <c r="BL613" s="492" t="s">
        <v>143</v>
      </c>
      <c r="CA613" s="492" t="s">
        <v>143</v>
      </c>
      <c r="CC613" s="492" t="s">
        <v>143</v>
      </c>
      <c r="CG613" s="494" t="s">
        <v>3439</v>
      </c>
      <c r="CL613" s="492" t="s">
        <v>701</v>
      </c>
      <c r="CR613" s="492" t="s">
        <v>125</v>
      </c>
    </row>
    <row r="614" spans="1:96" s="492" customFormat="1" ht="45" customHeight="1">
      <c r="A614" s="492">
        <v>2500507958</v>
      </c>
      <c r="B614" s="493" t="s">
        <v>3440</v>
      </c>
      <c r="C614" s="494" t="s">
        <v>3441</v>
      </c>
      <c r="D614" s="553">
        <v>45824</v>
      </c>
      <c r="E614" s="496" t="s">
        <v>1574</v>
      </c>
      <c r="F614" s="496" t="s">
        <v>122</v>
      </c>
      <c r="G614" s="497" t="s">
        <v>3442</v>
      </c>
      <c r="H614" s="1139"/>
      <c r="I614" s="1139"/>
      <c r="J614" s="497" t="s">
        <v>162</v>
      </c>
      <c r="K614" s="493" t="s">
        <v>470</v>
      </c>
      <c r="L614" s="492" t="s">
        <v>104</v>
      </c>
      <c r="M614" s="498">
        <v>45838</v>
      </c>
      <c r="N614" s="492" t="s">
        <v>138</v>
      </c>
      <c r="O614" s="493" t="s">
        <v>3443</v>
      </c>
      <c r="P614" s="494" t="s">
        <v>121</v>
      </c>
      <c r="Q614" s="494" t="s">
        <v>122</v>
      </c>
      <c r="R614" s="494" t="s">
        <v>123</v>
      </c>
      <c r="S614" s="492" t="str">
        <f t="shared" si="78"/>
        <v>BAIXADO</v>
      </c>
      <c r="T614" s="495" t="str">
        <f t="shared" si="79"/>
        <v>-</v>
      </c>
      <c r="U614" s="499">
        <f t="shared" si="77"/>
        <v>0.5</v>
      </c>
      <c r="V614" s="494"/>
      <c r="W614" s="494"/>
      <c r="X614" s="494"/>
      <c r="Y614" s="494"/>
      <c r="Z614" s="1163" t="s">
        <v>3444</v>
      </c>
      <c r="AA614" s="494" t="s">
        <v>893</v>
      </c>
      <c r="AB614" s="493" t="s">
        <v>3445</v>
      </c>
      <c r="AC614" s="494"/>
      <c r="AD614" s="494"/>
      <c r="AE614" s="494"/>
      <c r="AF614" s="494" t="s">
        <v>365</v>
      </c>
      <c r="AH614" s="778"/>
      <c r="AK614" s="494"/>
      <c r="AL614" s="494"/>
      <c r="AN614" s="694"/>
      <c r="AO614" s="492" t="s">
        <v>124</v>
      </c>
      <c r="AS614" s="492" t="s">
        <v>143</v>
      </c>
      <c r="AT614" s="492" t="s">
        <v>143</v>
      </c>
      <c r="AZ614" s="492" t="s">
        <v>143</v>
      </c>
      <c r="BL614" s="492" t="s">
        <v>143</v>
      </c>
      <c r="BU614" s="492" t="s">
        <v>143</v>
      </c>
      <c r="CG614" s="494"/>
      <c r="CR614" s="492" t="s">
        <v>125</v>
      </c>
    </row>
    <row r="615" spans="1:96" s="503" customFormat="1" ht="45" customHeight="1">
      <c r="A615" s="492">
        <v>2501011874</v>
      </c>
      <c r="B615" s="493" t="s">
        <v>3446</v>
      </c>
      <c r="C615" s="494" t="s">
        <v>115</v>
      </c>
      <c r="D615" s="553">
        <v>45995</v>
      </c>
      <c r="E615" s="496" t="s">
        <v>3125</v>
      </c>
      <c r="F615" s="496" t="s">
        <v>100</v>
      </c>
      <c r="G615" s="497" t="s">
        <v>3447</v>
      </c>
      <c r="H615" s="1139"/>
      <c r="I615" s="1139"/>
      <c r="J615" s="497" t="s">
        <v>277</v>
      </c>
      <c r="K615" s="493" t="s">
        <v>119</v>
      </c>
      <c r="L615" s="492" t="s">
        <v>104</v>
      </c>
      <c r="M615" s="498">
        <v>46000</v>
      </c>
      <c r="N615" s="492" t="s">
        <v>105</v>
      </c>
      <c r="O615" s="493" t="s">
        <v>3448</v>
      </c>
      <c r="P615" s="494" t="s">
        <v>680</v>
      </c>
      <c r="Q615" s="494" t="s">
        <v>122</v>
      </c>
      <c r="R615" s="494" t="s">
        <v>123</v>
      </c>
      <c r="S615" s="492" t="str">
        <f t="shared" si="78"/>
        <v>N</v>
      </c>
      <c r="T615" s="495">
        <f t="shared" si="79"/>
        <v>0</v>
      </c>
      <c r="U615" s="499">
        <f t="shared" si="77"/>
        <v>0.41666666666666669</v>
      </c>
      <c r="V615" s="494"/>
      <c r="W615" s="494"/>
      <c r="X615" s="494"/>
      <c r="Y615" s="494"/>
      <c r="Z615" s="1154"/>
      <c r="AA615" s="494"/>
      <c r="AB615" s="493"/>
      <c r="AC615" s="494"/>
      <c r="AD615" s="494"/>
      <c r="AE615" s="494"/>
      <c r="AF615" s="494"/>
      <c r="AG615" s="492"/>
      <c r="AH615" s="694"/>
      <c r="AI615" s="492"/>
      <c r="AJ615" s="492"/>
      <c r="AK615" s="494"/>
      <c r="AL615" s="494"/>
      <c r="AM615" s="492"/>
      <c r="AN615" s="694"/>
      <c r="AO615" s="492" t="s">
        <v>124</v>
      </c>
      <c r="AP615" s="492"/>
      <c r="AQ615" s="492"/>
      <c r="AR615" s="492"/>
      <c r="AS615" s="492"/>
      <c r="AT615" s="492"/>
      <c r="AU615" s="492"/>
      <c r="AV615" s="492"/>
      <c r="AW615" s="492"/>
      <c r="AX615" s="492"/>
      <c r="AY615" s="492"/>
      <c r="AZ615" s="492"/>
      <c r="BA615" s="492"/>
      <c r="BB615" s="492"/>
      <c r="BC615" s="492"/>
      <c r="BD615" s="492"/>
      <c r="BE615" s="492"/>
      <c r="BF615" s="492"/>
      <c r="BG615" s="492"/>
      <c r="BH615" s="492"/>
      <c r="BI615" s="492"/>
      <c r="BJ615" s="492"/>
      <c r="BK615" s="492"/>
      <c r="BL615" s="492"/>
      <c r="BM615" s="492"/>
      <c r="BN615" s="492"/>
      <c r="BO615" s="492"/>
      <c r="BP615" s="492"/>
      <c r="BQ615" s="492"/>
      <c r="BR615" s="492"/>
      <c r="BS615" s="492"/>
      <c r="BT615" s="492"/>
      <c r="BU615" s="492"/>
      <c r="BV615" s="492"/>
      <c r="BW615" s="492"/>
      <c r="BX615" s="492"/>
      <c r="BY615" s="492"/>
      <c r="BZ615" s="492"/>
      <c r="CA615" s="492"/>
      <c r="CB615" s="492"/>
      <c r="CC615" s="492"/>
      <c r="CD615" s="492"/>
      <c r="CE615" s="492"/>
      <c r="CF615" s="492"/>
      <c r="CG615" s="494"/>
      <c r="CH615" s="492"/>
      <c r="CI615" s="492"/>
      <c r="CJ615" s="492"/>
      <c r="CK615" s="492"/>
      <c r="CL615" s="492"/>
      <c r="CM615" s="492"/>
      <c r="CN615" s="492"/>
      <c r="CO615" s="492"/>
      <c r="CP615" s="492"/>
      <c r="CQ615" s="492"/>
      <c r="CR615" s="492" t="s">
        <v>125</v>
      </c>
    </row>
    <row r="616" spans="1:96" s="492" customFormat="1" ht="81.650000000000006" customHeight="1">
      <c r="A616" s="492">
        <v>2600015671</v>
      </c>
      <c r="B616" s="493" t="s">
        <v>3449</v>
      </c>
      <c r="C616" s="494"/>
      <c r="D616" s="553">
        <v>45992</v>
      </c>
      <c r="E616" s="496" t="s">
        <v>100</v>
      </c>
      <c r="F616" s="496" t="s">
        <v>122</v>
      </c>
      <c r="G616" s="497" t="s">
        <v>3450</v>
      </c>
      <c r="H616" s="1139"/>
      <c r="I616" s="1139"/>
      <c r="J616" s="497" t="s">
        <v>258</v>
      </c>
      <c r="K616" s="493" t="s">
        <v>259</v>
      </c>
      <c r="L616" s="492" t="s">
        <v>104</v>
      </c>
      <c r="M616" s="498">
        <v>46035</v>
      </c>
      <c r="N616" s="492" t="s">
        <v>138</v>
      </c>
      <c r="O616" s="493" t="s">
        <v>3451</v>
      </c>
      <c r="P616" s="494" t="s">
        <v>121</v>
      </c>
      <c r="Q616" s="494" t="s">
        <v>122</v>
      </c>
      <c r="R616" s="494" t="s">
        <v>123</v>
      </c>
      <c r="S616" s="492" t="str">
        <f t="shared" si="78"/>
        <v>N</v>
      </c>
      <c r="T616" s="495">
        <v>46139</v>
      </c>
      <c r="U616" s="499">
        <f t="shared" ref="U616:U643" si="80">_xlfn.XLOOKUP($A616,GCPJ,HORA,"N/D",0,-1)</f>
        <v>0.625</v>
      </c>
      <c r="V616" s="494"/>
      <c r="W616" s="494"/>
      <c r="X616" s="494"/>
      <c r="Y616" s="494"/>
      <c r="Z616" s="1154" t="s">
        <v>14076</v>
      </c>
      <c r="AA616" s="494"/>
      <c r="AB616" s="493"/>
      <c r="AC616" s="494"/>
      <c r="AD616" s="494"/>
      <c r="AE616" s="494"/>
      <c r="AF616" s="494"/>
      <c r="AH616" s="694"/>
      <c r="AK616" s="494"/>
      <c r="AL616" s="494"/>
      <c r="AN616" s="694"/>
      <c r="AO616" s="492" t="s">
        <v>124</v>
      </c>
      <c r="AQ616" s="492" t="s">
        <v>143</v>
      </c>
      <c r="AS616" s="492" t="s">
        <v>143</v>
      </c>
      <c r="BA616" s="492" t="s">
        <v>143</v>
      </c>
      <c r="BL616" s="492" t="s">
        <v>143</v>
      </c>
      <c r="CG616" s="494" t="s">
        <v>3452</v>
      </c>
      <c r="CR616" s="492" t="s">
        <v>125</v>
      </c>
    </row>
    <row r="617" spans="1:96" s="492" customFormat="1" ht="45" customHeight="1">
      <c r="A617" s="492">
        <v>2500750100</v>
      </c>
      <c r="B617" s="493" t="s">
        <v>3453</v>
      </c>
      <c r="C617" s="494" t="s">
        <v>1491</v>
      </c>
      <c r="D617" s="553">
        <v>45910</v>
      </c>
      <c r="E617" s="496" t="s">
        <v>100</v>
      </c>
      <c r="F617" s="496" t="s">
        <v>122</v>
      </c>
      <c r="G617" s="497" t="s">
        <v>3454</v>
      </c>
      <c r="H617" s="1139"/>
      <c r="I617" s="1139" t="s">
        <v>3455</v>
      </c>
      <c r="J617" s="497" t="s">
        <v>199</v>
      </c>
      <c r="K617" s="493" t="s">
        <v>3456</v>
      </c>
      <c r="L617" s="492" t="s">
        <v>104</v>
      </c>
      <c r="M617" s="498">
        <v>45916</v>
      </c>
      <c r="N617" s="492" t="s">
        <v>138</v>
      </c>
      <c r="O617" s="493" t="s">
        <v>3457</v>
      </c>
      <c r="P617" s="494" t="s">
        <v>3458</v>
      </c>
      <c r="Q617" s="494" t="s">
        <v>3459</v>
      </c>
      <c r="R617" s="494" t="s">
        <v>109</v>
      </c>
      <c r="S617" s="492" t="str">
        <f t="shared" si="78"/>
        <v>N/D</v>
      </c>
      <c r="T617" s="495">
        <v>46352</v>
      </c>
      <c r="U617" s="499" t="str">
        <f t="shared" si="80"/>
        <v>N/D</v>
      </c>
      <c r="V617" s="494"/>
      <c r="W617" s="494"/>
      <c r="X617" s="494"/>
      <c r="Y617" s="494"/>
      <c r="Z617" s="1154"/>
      <c r="AA617" s="494"/>
      <c r="AB617" s="493"/>
      <c r="AC617" s="494"/>
      <c r="AD617" s="494"/>
      <c r="AE617" s="494"/>
      <c r="AF617" s="494" t="s">
        <v>3460</v>
      </c>
      <c r="AH617" s="778"/>
      <c r="AK617" s="494"/>
      <c r="AL617" s="494"/>
      <c r="AN617" s="694"/>
      <c r="AO617" s="492" t="s">
        <v>124</v>
      </c>
      <c r="AQ617" s="492" t="s">
        <v>143</v>
      </c>
      <c r="AS617" s="492" t="s">
        <v>143</v>
      </c>
      <c r="AT617" s="492" t="s">
        <v>143</v>
      </c>
      <c r="BB617" s="492" t="s">
        <v>143</v>
      </c>
      <c r="BE617" s="492" t="s">
        <v>143</v>
      </c>
      <c r="BL617" s="492" t="s">
        <v>143</v>
      </c>
      <c r="CA617" s="492" t="s">
        <v>143</v>
      </c>
      <c r="CG617" s="494" t="s">
        <v>3461</v>
      </c>
      <c r="CL617" s="492" t="s">
        <v>701</v>
      </c>
      <c r="CR617" s="492" t="s">
        <v>125</v>
      </c>
    </row>
    <row r="618" spans="1:96" s="288" customFormat="1" ht="62.15" customHeight="1">
      <c r="A618" s="492">
        <v>2500507975</v>
      </c>
      <c r="B618" s="493" t="s">
        <v>3462</v>
      </c>
      <c r="C618" s="494" t="s">
        <v>901</v>
      </c>
      <c r="D618" s="553">
        <v>45835</v>
      </c>
      <c r="E618" s="496" t="s">
        <v>100</v>
      </c>
      <c r="F618" s="496" t="s">
        <v>122</v>
      </c>
      <c r="G618" s="497" t="s">
        <v>3463</v>
      </c>
      <c r="H618" s="1139"/>
      <c r="I618" s="1139"/>
      <c r="J618" s="497" t="s">
        <v>118</v>
      </c>
      <c r="K618" s="493" t="s">
        <v>259</v>
      </c>
      <c r="L618" s="492" t="s">
        <v>104</v>
      </c>
      <c r="M618" s="498">
        <v>45838</v>
      </c>
      <c r="N618" s="492" t="s">
        <v>138</v>
      </c>
      <c r="O618" s="493" t="s">
        <v>207</v>
      </c>
      <c r="P618" s="494" t="s">
        <v>121</v>
      </c>
      <c r="Q618" s="494" t="s">
        <v>122</v>
      </c>
      <c r="R618" s="494" t="s">
        <v>123</v>
      </c>
      <c r="S618" s="492" t="str">
        <f t="shared" si="78"/>
        <v>BAIXADA</v>
      </c>
      <c r="T618" s="495">
        <f>_xlfn.XLOOKUP($A618,GCPJ,DATA,"N/D",0,-1)</f>
        <v>0</v>
      </c>
      <c r="U618" s="499">
        <f t="shared" si="80"/>
        <v>0.66666666666666663</v>
      </c>
      <c r="V618" s="494"/>
      <c r="W618" s="494"/>
      <c r="X618" s="494"/>
      <c r="Y618" s="494"/>
      <c r="Z618" s="1154" t="s">
        <v>150</v>
      </c>
      <c r="AA618" s="494"/>
      <c r="AB618" s="493"/>
      <c r="AC618" s="494"/>
      <c r="AD618" s="494"/>
      <c r="AE618" s="494"/>
      <c r="AF618" s="494"/>
      <c r="AG618" s="492"/>
      <c r="AH618" s="778"/>
      <c r="AI618" s="492"/>
      <c r="AJ618" s="492"/>
      <c r="AK618" s="494"/>
      <c r="AL618" s="494"/>
      <c r="AM618" s="492"/>
      <c r="AN618" s="694"/>
      <c r="AO618" s="492" t="s">
        <v>124</v>
      </c>
      <c r="AP618" s="492"/>
      <c r="AQ618" s="492"/>
      <c r="AR618" s="492"/>
      <c r="AS618" s="492" t="s">
        <v>143</v>
      </c>
      <c r="AT618" s="492" t="s">
        <v>143</v>
      </c>
      <c r="AU618" s="492"/>
      <c r="AV618" s="492"/>
      <c r="AW618" s="492"/>
      <c r="AX618" s="492"/>
      <c r="AY618" s="492"/>
      <c r="AZ618" s="492"/>
      <c r="BA618" s="492"/>
      <c r="BB618" s="492"/>
      <c r="BC618" s="492"/>
      <c r="BD618" s="492"/>
      <c r="BE618" s="492"/>
      <c r="BF618" s="492"/>
      <c r="BG618" s="492"/>
      <c r="BH618" s="492"/>
      <c r="BI618" s="492"/>
      <c r="BJ618" s="492"/>
      <c r="BK618" s="492"/>
      <c r="BL618" s="492" t="s">
        <v>143</v>
      </c>
      <c r="BM618" s="492"/>
      <c r="BN618" s="492"/>
      <c r="BO618" s="492"/>
      <c r="BP618" s="492"/>
      <c r="BQ618" s="492"/>
      <c r="BR618" s="492"/>
      <c r="BS618" s="492"/>
      <c r="BT618" s="492"/>
      <c r="BU618" s="492"/>
      <c r="BV618" s="492"/>
      <c r="BW618" s="492"/>
      <c r="BX618" s="492"/>
      <c r="BY618" s="492"/>
      <c r="BZ618" s="492"/>
      <c r="CA618" s="492"/>
      <c r="CB618" s="492"/>
      <c r="CC618" s="492"/>
      <c r="CD618" s="492"/>
      <c r="CE618" s="492"/>
      <c r="CF618" s="492"/>
      <c r="CG618" s="494" t="s">
        <v>3439</v>
      </c>
      <c r="CH618" s="492"/>
      <c r="CI618" s="492"/>
      <c r="CJ618" s="492"/>
      <c r="CK618" s="492"/>
      <c r="CL618" s="492"/>
      <c r="CM618" s="492"/>
      <c r="CN618" s="492"/>
      <c r="CO618" s="492"/>
      <c r="CP618" s="492"/>
      <c r="CQ618" s="492"/>
      <c r="CR618" s="492" t="s">
        <v>125</v>
      </c>
    </row>
    <row r="619" spans="1:96" ht="44.9" customHeight="1">
      <c r="A619" s="492">
        <v>2600033856</v>
      </c>
      <c r="B619" s="493" t="s">
        <v>3464</v>
      </c>
      <c r="C619" s="494" t="s">
        <v>115</v>
      </c>
      <c r="D619" s="553">
        <v>46037</v>
      </c>
      <c r="E619" s="496" t="s">
        <v>3125</v>
      </c>
      <c r="F619" s="496" t="s">
        <v>100</v>
      </c>
      <c r="G619" s="497" t="s">
        <v>3465</v>
      </c>
      <c r="H619" s="1139"/>
      <c r="I619" s="1139"/>
      <c r="J619" s="497" t="s">
        <v>277</v>
      </c>
      <c r="K619" s="493" t="s">
        <v>119</v>
      </c>
      <c r="L619" s="492" t="s">
        <v>104</v>
      </c>
      <c r="M619" s="498">
        <v>46041</v>
      </c>
      <c r="N619" s="492" t="s">
        <v>105</v>
      </c>
      <c r="O619" s="493" t="s">
        <v>3466</v>
      </c>
      <c r="P619" s="494" t="s">
        <v>680</v>
      </c>
      <c r="Q619" s="494" t="s">
        <v>122</v>
      </c>
      <c r="R619" s="494" t="s">
        <v>123</v>
      </c>
      <c r="S619" s="492" t="str">
        <f t="shared" si="78"/>
        <v>N</v>
      </c>
      <c r="T619" s="495" t="str">
        <f>_xlfn.XLOOKUP($A619,GCPJ,DATA,"N/D",0,-1)</f>
        <v>-</v>
      </c>
      <c r="U619" s="499">
        <f t="shared" si="80"/>
        <v>0.375</v>
      </c>
      <c r="V619" s="494"/>
      <c r="W619" s="494"/>
      <c r="X619" s="494"/>
      <c r="Y619" s="494"/>
      <c r="Z619" s="1154"/>
      <c r="AA619" s="494"/>
      <c r="AB619" s="493"/>
      <c r="AC619" s="494"/>
      <c r="AD619" s="494"/>
      <c r="AE619" s="494"/>
      <c r="AF619" s="494"/>
      <c r="AG619" s="492"/>
      <c r="AH619" s="694"/>
      <c r="AI619" s="492"/>
      <c r="AJ619" s="492"/>
      <c r="AK619" s="494"/>
      <c r="AL619" s="494"/>
      <c r="AM619" s="492"/>
      <c r="AN619" s="694"/>
      <c r="AO619" s="492" t="s">
        <v>124</v>
      </c>
      <c r="AP619" s="492"/>
      <c r="AQ619" s="492"/>
      <c r="AR619" s="492"/>
      <c r="AS619" s="492"/>
      <c r="AT619" s="492"/>
      <c r="AU619" s="492"/>
      <c r="AV619" s="492"/>
      <c r="AW619" s="492"/>
      <c r="AX619" s="492"/>
      <c r="AY619" s="492"/>
      <c r="AZ619" s="492"/>
      <c r="BA619" s="492"/>
      <c r="BB619" s="492"/>
      <c r="BC619" s="492"/>
      <c r="BD619" s="492"/>
      <c r="BE619" s="492"/>
      <c r="BF619" s="492"/>
      <c r="BG619" s="492"/>
      <c r="BH619" s="492"/>
      <c r="BI619" s="492"/>
      <c r="BJ619" s="492"/>
      <c r="BK619" s="492"/>
      <c r="BL619" s="492"/>
      <c r="BM619" s="492"/>
      <c r="BN619" s="492"/>
      <c r="BO619" s="492"/>
      <c r="BP619" s="492"/>
      <c r="BQ619" s="492"/>
      <c r="BR619" s="492"/>
      <c r="BS619" s="492"/>
      <c r="BT619" s="492"/>
      <c r="BU619" s="492"/>
      <c r="BV619" s="492"/>
      <c r="BW619" s="492"/>
      <c r="BX619" s="492"/>
      <c r="BY619" s="492"/>
      <c r="BZ619" s="492"/>
      <c r="CA619" s="492"/>
      <c r="CB619" s="492"/>
      <c r="CC619" s="492"/>
      <c r="CD619" s="492"/>
      <c r="CE619" s="492"/>
      <c r="CF619" s="492"/>
      <c r="CG619" s="494"/>
      <c r="CH619" s="492"/>
      <c r="CI619" s="492"/>
      <c r="CJ619" s="492"/>
      <c r="CK619" s="492"/>
      <c r="CL619" s="492"/>
      <c r="CM619" s="492"/>
      <c r="CN619" s="492"/>
      <c r="CO619" s="492"/>
      <c r="CP619" s="492"/>
      <c r="CQ619" s="492"/>
      <c r="CR619" s="492" t="s">
        <v>125</v>
      </c>
    </row>
    <row r="620" spans="1:96" s="492" customFormat="1" ht="45" customHeight="1">
      <c r="A620" s="5">
        <v>2400388469</v>
      </c>
      <c r="B620" s="48" t="s">
        <v>3467</v>
      </c>
      <c r="C620" s="2" t="s">
        <v>2005</v>
      </c>
      <c r="D620" s="18">
        <v>45407</v>
      </c>
      <c r="E620" s="1" t="s">
        <v>100</v>
      </c>
      <c r="F620" s="2" t="s">
        <v>122</v>
      </c>
      <c r="G620" s="21" t="s">
        <v>3468</v>
      </c>
      <c r="H620" s="242"/>
      <c r="I620" s="242"/>
      <c r="J620" s="21" t="s">
        <v>118</v>
      </c>
      <c r="K620" s="48" t="s">
        <v>1381</v>
      </c>
      <c r="L620" s="5" t="s">
        <v>104</v>
      </c>
      <c r="M620" s="47">
        <v>45411</v>
      </c>
      <c r="N620" s="5" t="s">
        <v>138</v>
      </c>
      <c r="O620" s="48" t="s">
        <v>3469</v>
      </c>
      <c r="P620" s="2" t="s">
        <v>3470</v>
      </c>
      <c r="Q620" s="2" t="s">
        <v>158</v>
      </c>
      <c r="R620" s="2" t="s">
        <v>142</v>
      </c>
      <c r="S620" s="5" t="str">
        <f t="shared" si="78"/>
        <v>N/D</v>
      </c>
      <c r="T620" s="6" t="str">
        <f>_xlfn.XLOOKUP($A620,GCPJ,DATA,"N/D",0,-1)</f>
        <v>N/D</v>
      </c>
      <c r="U620" s="224" t="str">
        <f t="shared" si="80"/>
        <v>N/D</v>
      </c>
      <c r="V620" s="2"/>
      <c r="W620" s="2"/>
      <c r="X620" s="2"/>
      <c r="Y620" s="2"/>
      <c r="Z620" s="1155"/>
      <c r="AA620" s="2"/>
      <c r="AB620" s="48"/>
      <c r="AC620" s="2"/>
      <c r="AD620" s="2"/>
      <c r="AE620" s="2"/>
      <c r="AF620" s="2"/>
      <c r="AG620" s="5"/>
      <c r="AH620" s="5"/>
      <c r="AI620" s="5"/>
      <c r="AJ620" s="5"/>
      <c r="AK620" s="2"/>
      <c r="AL620" s="2"/>
      <c r="AM620" s="5"/>
      <c r="AN620" s="5"/>
      <c r="AO620" s="5" t="s">
        <v>124</v>
      </c>
      <c r="AP620" s="5"/>
      <c r="AQ620" s="5" t="s">
        <v>143</v>
      </c>
      <c r="AR620" s="5"/>
      <c r="AS620" s="5"/>
      <c r="AT620" s="5"/>
      <c r="AU620" s="5"/>
      <c r="AV620" s="5"/>
      <c r="AW620" s="5"/>
      <c r="AX620" s="5"/>
      <c r="AY620" s="5"/>
      <c r="AZ620" s="5"/>
      <c r="BA620" s="5"/>
      <c r="BB620" s="5"/>
      <c r="BC620" s="5"/>
      <c r="BD620" s="5"/>
      <c r="BE620" s="5"/>
      <c r="BF620" s="5"/>
      <c r="BG620" s="5"/>
      <c r="BH620" s="5"/>
      <c r="BI620" s="5"/>
      <c r="BJ620" s="5"/>
      <c r="BK620" s="5"/>
      <c r="BL620" s="5" t="s">
        <v>143</v>
      </c>
      <c r="BM620" s="5"/>
      <c r="BN620" s="5"/>
      <c r="BO620" s="5"/>
      <c r="BP620" s="5"/>
      <c r="BQ620" s="5"/>
      <c r="BR620" s="5"/>
      <c r="BS620" s="5"/>
      <c r="BT620" s="5"/>
      <c r="BU620" s="5"/>
      <c r="BV620" s="5"/>
      <c r="BW620" s="5"/>
      <c r="BX620" s="5"/>
      <c r="BY620" s="5"/>
      <c r="BZ620" s="5"/>
      <c r="CA620" s="5"/>
      <c r="CB620" s="5"/>
      <c r="CC620" s="5"/>
      <c r="CD620" s="5"/>
      <c r="CE620" s="5"/>
      <c r="CF620" s="5"/>
      <c r="CG620" s="2" t="s">
        <v>3471</v>
      </c>
      <c r="CH620" s="5"/>
      <c r="CI620" s="5"/>
      <c r="CJ620" s="5"/>
      <c r="CK620" s="5"/>
      <c r="CL620" s="5"/>
      <c r="CM620" s="5"/>
      <c r="CN620" s="5"/>
      <c r="CO620" s="5"/>
      <c r="CP620" s="5"/>
      <c r="CQ620" s="5"/>
      <c r="CR620" s="5" t="s">
        <v>125</v>
      </c>
    </row>
    <row r="621" spans="1:96" s="492" customFormat="1" ht="43.5" customHeight="1">
      <c r="A621" s="492">
        <v>2500779127</v>
      </c>
      <c r="B621" s="493" t="s">
        <v>3472</v>
      </c>
      <c r="C621" s="494" t="s">
        <v>3473</v>
      </c>
      <c r="D621" s="553">
        <v>45911</v>
      </c>
      <c r="E621" s="496" t="s">
        <v>100</v>
      </c>
      <c r="F621" s="496" t="s">
        <v>122</v>
      </c>
      <c r="G621" s="497" t="s">
        <v>3474</v>
      </c>
      <c r="H621" s="1139"/>
      <c r="I621" s="1139"/>
      <c r="J621" s="497" t="s">
        <v>258</v>
      </c>
      <c r="K621" s="493" t="s">
        <v>447</v>
      </c>
      <c r="L621" s="492" t="s">
        <v>104</v>
      </c>
      <c r="M621" s="498">
        <v>45925</v>
      </c>
      <c r="N621" s="492" t="s">
        <v>138</v>
      </c>
      <c r="O621" s="493" t="s">
        <v>2811</v>
      </c>
      <c r="P621" s="494" t="s">
        <v>121</v>
      </c>
      <c r="Q621" s="494" t="s">
        <v>122</v>
      </c>
      <c r="R621" s="494" t="s">
        <v>123</v>
      </c>
      <c r="S621" s="492" t="str">
        <f t="shared" si="78"/>
        <v>N</v>
      </c>
      <c r="T621" s="495">
        <v>46146</v>
      </c>
      <c r="U621" s="499">
        <f t="shared" si="80"/>
        <v>0.52777777777777779</v>
      </c>
      <c r="V621" s="494"/>
      <c r="W621" s="494"/>
      <c r="X621" s="494"/>
      <c r="Y621" s="494"/>
      <c r="Z621" s="1154" t="s">
        <v>3475</v>
      </c>
      <c r="AA621" s="1058">
        <v>400000</v>
      </c>
      <c r="AB621" s="493" t="s">
        <v>14130</v>
      </c>
      <c r="AC621" s="494"/>
      <c r="AD621" s="494" t="s">
        <v>14122</v>
      </c>
      <c r="AE621" s="494"/>
      <c r="AF621" s="494" t="s">
        <v>365</v>
      </c>
      <c r="AH621" s="778"/>
      <c r="AK621" s="494"/>
      <c r="AL621" s="494"/>
      <c r="AN621" s="694"/>
      <c r="AO621" s="492" t="s">
        <v>124</v>
      </c>
      <c r="CG621" s="494"/>
      <c r="CR621" s="492" t="s">
        <v>125</v>
      </c>
    </row>
    <row r="622" spans="1:96" s="143" customFormat="1" ht="48" customHeight="1">
      <c r="A622" s="492">
        <v>2500025531</v>
      </c>
      <c r="B622" s="493" t="s">
        <v>3476</v>
      </c>
      <c r="C622" s="494" t="s">
        <v>3477</v>
      </c>
      <c r="D622" s="553">
        <v>45665</v>
      </c>
      <c r="E622" s="496" t="s">
        <v>100</v>
      </c>
      <c r="F622" s="496" t="s">
        <v>122</v>
      </c>
      <c r="G622" s="497" t="s">
        <v>3478</v>
      </c>
      <c r="H622" s="1139"/>
      <c r="I622" s="1139" t="s">
        <v>2236</v>
      </c>
      <c r="J622" s="497" t="s">
        <v>118</v>
      </c>
      <c r="K622" s="493" t="s">
        <v>2654</v>
      </c>
      <c r="L622" s="492" t="s">
        <v>104</v>
      </c>
      <c r="M622" s="498">
        <v>45667</v>
      </c>
      <c r="N622" s="492" t="s">
        <v>138</v>
      </c>
      <c r="O622" s="493" t="s">
        <v>2924</v>
      </c>
      <c r="P622" s="494" t="s">
        <v>3479</v>
      </c>
      <c r="Q622" s="494" t="s">
        <v>3480</v>
      </c>
      <c r="R622" s="494" t="s">
        <v>109</v>
      </c>
      <c r="S622" s="492" t="str">
        <f t="shared" si="78"/>
        <v>N/D</v>
      </c>
      <c r="T622" s="495" t="str">
        <f>_xlfn.XLOOKUP($A622,GCPJ,DATA,"N/D",0,-1)</f>
        <v>N/D</v>
      </c>
      <c r="U622" s="499" t="str">
        <f t="shared" si="80"/>
        <v>N/D</v>
      </c>
      <c r="V622" s="494"/>
      <c r="W622" s="494"/>
      <c r="X622" s="494"/>
      <c r="Y622" s="494"/>
      <c r="Z622" s="1150"/>
      <c r="AA622" s="494" t="s">
        <v>1495</v>
      </c>
      <c r="AB622" s="493" t="s">
        <v>3481</v>
      </c>
      <c r="AC622" s="494"/>
      <c r="AD622" s="494" t="s">
        <v>2928</v>
      </c>
      <c r="AE622" s="494"/>
      <c r="AF622" s="2" t="s">
        <v>689</v>
      </c>
      <c r="AG622" s="492"/>
      <c r="AH622" s="492"/>
      <c r="AI622" s="492"/>
      <c r="AJ622" s="492"/>
      <c r="AK622" s="494"/>
      <c r="AL622" s="494"/>
      <c r="AM622" s="492"/>
      <c r="AN622" s="492"/>
      <c r="AO622" s="492" t="s">
        <v>124</v>
      </c>
      <c r="AP622" s="492"/>
      <c r="AQ622" s="492" t="s">
        <v>143</v>
      </c>
      <c r="AR622" s="492"/>
      <c r="AS622" s="492" t="s">
        <v>143</v>
      </c>
      <c r="AT622" s="492" t="s">
        <v>143</v>
      </c>
      <c r="AU622" s="492"/>
      <c r="AV622" s="492"/>
      <c r="AW622" s="492"/>
      <c r="AX622" s="492"/>
      <c r="AY622" s="492"/>
      <c r="AZ622" s="492"/>
      <c r="BA622" s="492"/>
      <c r="BB622" s="492" t="s">
        <v>143</v>
      </c>
      <c r="BC622" s="492" t="s">
        <v>143</v>
      </c>
      <c r="BD622" s="492"/>
      <c r="BE622" s="492" t="s">
        <v>143</v>
      </c>
      <c r="BF622" s="492"/>
      <c r="BG622" s="492"/>
      <c r="BH622" s="492" t="s">
        <v>143</v>
      </c>
      <c r="BI622" s="492"/>
      <c r="BJ622" s="492"/>
      <c r="BK622" s="492"/>
      <c r="BL622" s="492" t="s">
        <v>143</v>
      </c>
      <c r="BM622" s="492" t="s">
        <v>143</v>
      </c>
      <c r="BN622" s="492"/>
      <c r="BO622" s="492"/>
      <c r="BP622" s="492" t="s">
        <v>143</v>
      </c>
      <c r="BQ622" s="492"/>
      <c r="BR622" s="492"/>
      <c r="BS622" s="492"/>
      <c r="BT622" s="492"/>
      <c r="BU622" s="492" t="s">
        <v>143</v>
      </c>
      <c r="BV622" s="492"/>
      <c r="BW622" s="492"/>
      <c r="BX622" s="492"/>
      <c r="BY622" s="492"/>
      <c r="BZ622" s="492"/>
      <c r="CA622" s="492" t="s">
        <v>143</v>
      </c>
      <c r="CB622" s="492"/>
      <c r="CC622" s="492" t="s">
        <v>143</v>
      </c>
      <c r="CD622" s="492"/>
      <c r="CE622" s="492"/>
      <c r="CF622" s="492" t="s">
        <v>143</v>
      </c>
      <c r="CG622" s="494"/>
      <c r="CH622" s="492"/>
      <c r="CI622" s="492"/>
      <c r="CJ622" s="492"/>
      <c r="CK622" s="492"/>
      <c r="CL622" s="494" t="s">
        <v>2132</v>
      </c>
      <c r="CM622" s="492"/>
      <c r="CN622" s="492"/>
      <c r="CO622" s="492"/>
      <c r="CP622" s="492"/>
      <c r="CQ622" s="492"/>
      <c r="CR622" s="492" t="s">
        <v>125</v>
      </c>
    </row>
    <row r="623" spans="1:96" s="492" customFormat="1" ht="45" customHeight="1">
      <c r="A623" s="492">
        <v>2500877834</v>
      </c>
      <c r="B623" s="493" t="s">
        <v>3482</v>
      </c>
      <c r="C623" s="494" t="s">
        <v>3483</v>
      </c>
      <c r="D623" s="553">
        <v>45943</v>
      </c>
      <c r="E623" s="496" t="s">
        <v>100</v>
      </c>
      <c r="F623" s="496" t="s">
        <v>122</v>
      </c>
      <c r="G623" s="497" t="s">
        <v>3484</v>
      </c>
      <c r="H623" s="1139"/>
      <c r="I623" s="1139"/>
      <c r="J623" s="497" t="s">
        <v>118</v>
      </c>
      <c r="K623" s="493" t="s">
        <v>206</v>
      </c>
      <c r="L623" s="492" t="s">
        <v>104</v>
      </c>
      <c r="M623" s="498">
        <v>45957</v>
      </c>
      <c r="N623" s="492" t="s">
        <v>138</v>
      </c>
      <c r="O623" s="493" t="s">
        <v>373</v>
      </c>
      <c r="P623" s="494" t="s">
        <v>121</v>
      </c>
      <c r="Q623" s="494" t="s">
        <v>122</v>
      </c>
      <c r="R623" s="494" t="s">
        <v>123</v>
      </c>
      <c r="S623" s="492" t="str">
        <f t="shared" si="78"/>
        <v>BAIXADA</v>
      </c>
      <c r="T623" s="495">
        <f>_xlfn.XLOOKUP($A623,GCPJ,DATA,"N/D",0,-1)</f>
        <v>0</v>
      </c>
      <c r="U623" s="499">
        <f t="shared" si="80"/>
        <v>0.58402777777777781</v>
      </c>
      <c r="V623" s="494"/>
      <c r="W623" s="494"/>
      <c r="X623" s="494"/>
      <c r="Y623" s="494"/>
      <c r="Z623" s="1154" t="s">
        <v>150</v>
      </c>
      <c r="AA623" s="494"/>
      <c r="AB623" s="493"/>
      <c r="AC623" s="494"/>
      <c r="AD623" s="494"/>
      <c r="AE623" s="494"/>
      <c r="AF623" s="494"/>
      <c r="AH623" s="694"/>
      <c r="AK623" s="494"/>
      <c r="AL623" s="494"/>
      <c r="AN623" s="694"/>
      <c r="AO623" s="492" t="s">
        <v>124</v>
      </c>
      <c r="AQ623" s="492" t="s">
        <v>143</v>
      </c>
      <c r="AS623" s="492" t="s">
        <v>143</v>
      </c>
      <c r="AT623" s="492" t="s">
        <v>143</v>
      </c>
      <c r="AU623" s="492" t="s">
        <v>143</v>
      </c>
      <c r="AZ623" s="492" t="s">
        <v>143</v>
      </c>
      <c r="BA623" s="492" t="s">
        <v>143</v>
      </c>
      <c r="BB623" s="492" t="s">
        <v>143</v>
      </c>
      <c r="BE623" s="492" t="s">
        <v>143</v>
      </c>
      <c r="BH623" s="494" t="s">
        <v>2603</v>
      </c>
      <c r="BL623" s="492" t="s">
        <v>143</v>
      </c>
      <c r="CA623" s="492" t="s">
        <v>143</v>
      </c>
      <c r="CC623" s="492" t="s">
        <v>143</v>
      </c>
      <c r="CG623" s="494" t="s">
        <v>3485</v>
      </c>
      <c r="CR623" s="492" t="s">
        <v>125</v>
      </c>
    </row>
    <row r="624" spans="1:96" s="503" customFormat="1" ht="45.65" customHeight="1">
      <c r="A624" s="492">
        <v>2500791771</v>
      </c>
      <c r="B624" s="493" t="s">
        <v>3486</v>
      </c>
      <c r="C624" s="494" t="s">
        <v>3487</v>
      </c>
      <c r="D624" s="553">
        <v>45861</v>
      </c>
      <c r="E624" s="496" t="s">
        <v>100</v>
      </c>
      <c r="F624" s="496" t="s">
        <v>122</v>
      </c>
      <c r="G624" s="497" t="s">
        <v>3488</v>
      </c>
      <c r="H624" s="1139"/>
      <c r="I624" s="1139"/>
      <c r="J624" s="497" t="s">
        <v>277</v>
      </c>
      <c r="K624" s="493" t="s">
        <v>119</v>
      </c>
      <c r="L624" s="492" t="s">
        <v>104</v>
      </c>
      <c r="M624" s="498">
        <v>45932</v>
      </c>
      <c r="N624" s="492" t="s">
        <v>138</v>
      </c>
      <c r="O624" s="493" t="s">
        <v>915</v>
      </c>
      <c r="P624" s="494" t="s">
        <v>1157</v>
      </c>
      <c r="Q624" s="494" t="s">
        <v>122</v>
      </c>
      <c r="R624" s="494" t="s">
        <v>123</v>
      </c>
      <c r="S624" s="492" t="str">
        <f t="shared" si="78"/>
        <v xml:space="preserve">BAIXADA </v>
      </c>
      <c r="T624" s="495">
        <v>45978</v>
      </c>
      <c r="U624" s="499">
        <f t="shared" si="80"/>
        <v>0.60416666666666663</v>
      </c>
      <c r="V624" s="494"/>
      <c r="W624" s="494"/>
      <c r="X624" s="494"/>
      <c r="Y624" s="494"/>
      <c r="Z624" s="1154" t="s">
        <v>539</v>
      </c>
      <c r="AA624" s="494"/>
      <c r="AB624" s="493"/>
      <c r="AC624" s="494"/>
      <c r="AD624" s="494"/>
      <c r="AE624" s="494"/>
      <c r="AF624" s="494"/>
      <c r="AG624" s="492"/>
      <c r="AH624" s="778"/>
      <c r="AI624" s="492"/>
      <c r="AJ624" s="492"/>
      <c r="AK624" s="494"/>
      <c r="AL624" s="494"/>
      <c r="AM624" s="492"/>
      <c r="AN624" s="694"/>
      <c r="AO624" s="492" t="s">
        <v>124</v>
      </c>
      <c r="AP624" s="492"/>
      <c r="AQ624" s="492" t="s">
        <v>143</v>
      </c>
      <c r="AR624" s="492"/>
      <c r="AS624" s="492" t="s">
        <v>143</v>
      </c>
      <c r="AT624" s="492" t="s">
        <v>143</v>
      </c>
      <c r="AU624" s="492" t="s">
        <v>143</v>
      </c>
      <c r="AV624" s="492"/>
      <c r="AW624" s="492"/>
      <c r="AX624" s="492"/>
      <c r="AY624" s="492"/>
      <c r="AZ624" s="492"/>
      <c r="BA624" s="492"/>
      <c r="BB624" s="492" t="s">
        <v>143</v>
      </c>
      <c r="BC624" s="492"/>
      <c r="BD624" s="492"/>
      <c r="BE624" s="492"/>
      <c r="BF624" s="492"/>
      <c r="BG624" s="492"/>
      <c r="BH624" s="492"/>
      <c r="BI624" s="492"/>
      <c r="BJ624" s="492"/>
      <c r="BK624" s="492"/>
      <c r="BL624" s="492" t="s">
        <v>143</v>
      </c>
      <c r="BM624" s="492"/>
      <c r="BN624" s="492"/>
      <c r="BO624" s="492"/>
      <c r="BP624" s="492"/>
      <c r="BQ624" s="492"/>
      <c r="BR624" s="492"/>
      <c r="BS624" s="492"/>
      <c r="BT624" s="492"/>
      <c r="BU624" s="492"/>
      <c r="BV624" s="492"/>
      <c r="BW624" s="492"/>
      <c r="BX624" s="492"/>
      <c r="BY624" s="492"/>
      <c r="BZ624" s="492"/>
      <c r="CA624" s="492" t="s">
        <v>143</v>
      </c>
      <c r="CB624" s="492"/>
      <c r="CC624" s="492" t="s">
        <v>143</v>
      </c>
      <c r="CD624" s="492"/>
      <c r="CE624" s="492"/>
      <c r="CF624" s="492"/>
      <c r="CG624" s="494" t="s">
        <v>3489</v>
      </c>
      <c r="CH624" s="492"/>
      <c r="CI624" s="492"/>
      <c r="CJ624" s="492"/>
      <c r="CK624" s="492"/>
      <c r="CL624" s="494" t="s">
        <v>3490</v>
      </c>
      <c r="CM624" s="492"/>
      <c r="CN624" s="492"/>
      <c r="CO624" s="492"/>
      <c r="CP624" s="492"/>
      <c r="CQ624" s="492"/>
      <c r="CR624" s="492" t="s">
        <v>125</v>
      </c>
    </row>
    <row r="625" spans="1:96" s="492" customFormat="1" ht="45" customHeight="1">
      <c r="A625" s="22">
        <v>2200611225</v>
      </c>
      <c r="B625" s="49" t="s">
        <v>3491</v>
      </c>
      <c r="C625" s="20" t="s">
        <v>97</v>
      </c>
      <c r="D625" s="18">
        <v>44763</v>
      </c>
      <c r="E625" s="1" t="s">
        <v>197</v>
      </c>
      <c r="F625" s="1" t="s">
        <v>100</v>
      </c>
      <c r="G625" s="19" t="s">
        <v>3492</v>
      </c>
      <c r="H625" s="49"/>
      <c r="I625" s="49"/>
      <c r="J625" s="19" t="s">
        <v>284</v>
      </c>
      <c r="K625" s="135" t="s">
        <v>1877</v>
      </c>
      <c r="L625" s="3" t="s">
        <v>104</v>
      </c>
      <c r="M625" s="45">
        <v>44768</v>
      </c>
      <c r="N625" s="1" t="s">
        <v>105</v>
      </c>
      <c r="O625" s="135" t="s">
        <v>3493</v>
      </c>
      <c r="P625" s="1" t="s">
        <v>3494</v>
      </c>
      <c r="Q625" s="1" t="s">
        <v>202</v>
      </c>
      <c r="R625" s="1" t="s">
        <v>109</v>
      </c>
      <c r="S625" s="5" t="str">
        <f t="shared" si="78"/>
        <v>N/D</v>
      </c>
      <c r="T625" s="6" t="str">
        <f>_xlfn.XLOOKUP($A625,GCPJ,DATA,"N/D",0,-1)</f>
        <v>N/D</v>
      </c>
      <c r="U625" s="224" t="str">
        <f t="shared" si="80"/>
        <v>N/D</v>
      </c>
      <c r="V625" s="2"/>
      <c r="W625" s="2"/>
      <c r="X625" s="2"/>
      <c r="Y625" s="2"/>
      <c r="Z625" s="1155"/>
      <c r="AA625" s="2"/>
      <c r="AB625" s="48"/>
      <c r="AC625" s="2"/>
      <c r="AD625" s="2"/>
      <c r="AE625" s="2"/>
      <c r="AF625" s="2"/>
      <c r="AG625" s="5"/>
      <c r="AH625" s="5"/>
      <c r="AI625" s="5"/>
      <c r="AJ625" s="5"/>
      <c r="AK625" s="2"/>
      <c r="AL625" s="2"/>
      <c r="AM625" s="5"/>
      <c r="AN625" s="5"/>
      <c r="AO625" s="5"/>
      <c r="AP625" s="5"/>
      <c r="AQ625" s="1"/>
      <c r="AR625" s="1"/>
      <c r="AS625" s="1"/>
      <c r="AT625" s="1"/>
      <c r="AU625" s="1"/>
      <c r="AV625" s="1"/>
      <c r="AW625" s="1"/>
      <c r="AX625" s="1"/>
      <c r="AY625" s="2"/>
      <c r="AZ625" s="2"/>
      <c r="BA625" s="1"/>
      <c r="BB625" s="1"/>
      <c r="BC625" s="1"/>
      <c r="BD625" s="1"/>
      <c r="BE625" s="1"/>
      <c r="BF625" s="1"/>
      <c r="BG625" s="1"/>
      <c r="BH625" s="1"/>
      <c r="BI625" s="1"/>
      <c r="BJ625" s="1"/>
      <c r="BK625" s="1"/>
      <c r="BL625" s="2"/>
      <c r="BM625" s="2"/>
      <c r="BN625" s="2"/>
      <c r="BO625" s="2"/>
      <c r="BP625" s="2"/>
      <c r="BQ625" s="2"/>
      <c r="BR625" s="2"/>
      <c r="BS625" s="2"/>
      <c r="BT625" s="2"/>
      <c r="BU625" s="1"/>
      <c r="BV625" s="2"/>
      <c r="BW625" s="2"/>
      <c r="BX625" s="2"/>
      <c r="BY625" s="2"/>
      <c r="BZ625" s="2"/>
      <c r="CA625" s="2"/>
      <c r="CB625" s="2"/>
      <c r="CC625" s="2"/>
      <c r="CD625" s="2"/>
      <c r="CE625" s="2"/>
      <c r="CF625" s="2"/>
      <c r="CG625" s="2" t="s">
        <v>3495</v>
      </c>
      <c r="CH625" s="2"/>
      <c r="CI625" s="2"/>
      <c r="CJ625" s="2"/>
      <c r="CK625" s="2"/>
      <c r="CL625" s="2"/>
      <c r="CM625" s="2"/>
      <c r="CN625" s="2"/>
      <c r="CO625" s="2"/>
      <c r="CP625" s="2"/>
      <c r="CQ625" s="2"/>
      <c r="CR625" s="5" t="s">
        <v>125</v>
      </c>
    </row>
    <row r="626" spans="1:96" s="503" customFormat="1" ht="45" customHeight="1">
      <c r="A626" s="492">
        <v>2500987328</v>
      </c>
      <c r="B626" s="493" t="s">
        <v>3496</v>
      </c>
      <c r="C626" s="494" t="s">
        <v>3497</v>
      </c>
      <c r="D626" s="553">
        <v>45992</v>
      </c>
      <c r="E626" s="496" t="s">
        <v>100</v>
      </c>
      <c r="F626" s="496" t="s">
        <v>122</v>
      </c>
      <c r="G626" s="497" t="s">
        <v>3498</v>
      </c>
      <c r="H626" s="1139" t="s">
        <v>3499</v>
      </c>
      <c r="I626" s="1139"/>
      <c r="J626" s="497" t="s">
        <v>118</v>
      </c>
      <c r="K626" s="493" t="s">
        <v>2621</v>
      </c>
      <c r="L626" s="492" t="s">
        <v>104</v>
      </c>
      <c r="M626" s="498">
        <v>45994</v>
      </c>
      <c r="N626" s="492" t="s">
        <v>138</v>
      </c>
      <c r="O626" s="493" t="s">
        <v>3500</v>
      </c>
      <c r="P626" s="494" t="s">
        <v>3501</v>
      </c>
      <c r="Q626" s="494" t="s">
        <v>3502</v>
      </c>
      <c r="R626" s="494" t="s">
        <v>123</v>
      </c>
      <c r="S626" s="492" t="str">
        <f t="shared" si="78"/>
        <v xml:space="preserve">BAIXADO </v>
      </c>
      <c r="T626" s="495">
        <v>46072</v>
      </c>
      <c r="U626" s="499">
        <f t="shared" si="80"/>
        <v>0.57638888888888884</v>
      </c>
      <c r="V626" s="494"/>
      <c r="W626" s="494"/>
      <c r="X626" s="494"/>
      <c r="Y626" s="494"/>
      <c r="Z626" s="1154" t="s">
        <v>3503</v>
      </c>
      <c r="AA626" s="494"/>
      <c r="AB626" s="493"/>
      <c r="AC626" s="494"/>
      <c r="AD626" s="494"/>
      <c r="AE626" s="494"/>
      <c r="AF626" s="494" t="s">
        <v>3504</v>
      </c>
      <c r="AG626" s="492"/>
      <c r="AH626" s="694"/>
      <c r="AI626" s="492"/>
      <c r="AJ626" s="492"/>
      <c r="AK626" s="494"/>
      <c r="AL626" s="494"/>
      <c r="AM626" s="492"/>
      <c r="AN626" s="694"/>
      <c r="AO626" s="492" t="s">
        <v>124</v>
      </c>
      <c r="AP626" s="492"/>
      <c r="AQ626" s="492" t="s">
        <v>124</v>
      </c>
      <c r="AR626" s="492"/>
      <c r="AS626" s="492" t="s">
        <v>143</v>
      </c>
      <c r="AT626" s="492" t="s">
        <v>143</v>
      </c>
      <c r="AU626" s="492"/>
      <c r="AV626" s="492"/>
      <c r="AW626" s="492"/>
      <c r="AX626" s="492"/>
      <c r="AY626" s="492"/>
      <c r="AZ626" s="492"/>
      <c r="BA626" s="492" t="s">
        <v>143</v>
      </c>
      <c r="BB626" s="492" t="s">
        <v>143</v>
      </c>
      <c r="BC626" s="492"/>
      <c r="BD626" s="492"/>
      <c r="BE626" s="492"/>
      <c r="BF626" s="492"/>
      <c r="BG626" s="492" t="s">
        <v>143</v>
      </c>
      <c r="BH626" s="492"/>
      <c r="BI626" s="492"/>
      <c r="BJ626" s="492"/>
      <c r="BK626" s="492"/>
      <c r="BL626" s="492" t="s">
        <v>124</v>
      </c>
      <c r="BM626" s="492"/>
      <c r="BN626" s="492"/>
      <c r="BO626" s="492"/>
      <c r="BP626" s="492"/>
      <c r="BQ626" s="492" t="s">
        <v>143</v>
      </c>
      <c r="BR626" s="492"/>
      <c r="BS626" s="492"/>
      <c r="BT626" s="492"/>
      <c r="BU626" s="492" t="s">
        <v>143</v>
      </c>
      <c r="BV626" s="492"/>
      <c r="BW626" s="492"/>
      <c r="BX626" s="492"/>
      <c r="BY626" s="492"/>
      <c r="BZ626" s="492"/>
      <c r="CA626" s="492" t="s">
        <v>143</v>
      </c>
      <c r="CB626" s="492"/>
      <c r="CC626" s="492" t="s">
        <v>143</v>
      </c>
      <c r="CD626" s="492"/>
      <c r="CE626" s="492"/>
      <c r="CF626" s="492"/>
      <c r="CG626" s="494" t="s">
        <v>3505</v>
      </c>
      <c r="CH626" s="492"/>
      <c r="CI626" s="492"/>
      <c r="CJ626" s="492"/>
      <c r="CK626" s="492"/>
      <c r="CL626" s="492"/>
      <c r="CM626" s="492"/>
      <c r="CN626" s="492"/>
      <c r="CO626" s="492"/>
      <c r="CP626" s="492"/>
      <c r="CQ626" s="492"/>
      <c r="CR626" s="492" t="s">
        <v>125</v>
      </c>
    </row>
    <row r="627" spans="1:96" s="503" customFormat="1" ht="40.4" customHeight="1">
      <c r="A627" s="22">
        <v>2200327381</v>
      </c>
      <c r="B627" s="49" t="s">
        <v>3506</v>
      </c>
      <c r="C627" s="19" t="s">
        <v>906</v>
      </c>
      <c r="D627" s="18">
        <v>44673</v>
      </c>
      <c r="E627" s="1" t="s">
        <v>100</v>
      </c>
      <c r="F627" s="1" t="s">
        <v>122</v>
      </c>
      <c r="G627" s="19" t="s">
        <v>3507</v>
      </c>
      <c r="H627" s="49"/>
      <c r="I627" s="49"/>
      <c r="J627" s="19" t="s">
        <v>102</v>
      </c>
      <c r="K627" s="135" t="s">
        <v>103</v>
      </c>
      <c r="L627" s="3" t="s">
        <v>104</v>
      </c>
      <c r="M627" s="45"/>
      <c r="N627" s="1" t="s">
        <v>138</v>
      </c>
      <c r="O627" s="135" t="s">
        <v>184</v>
      </c>
      <c r="P627" s="1" t="s">
        <v>3508</v>
      </c>
      <c r="Q627" s="1" t="s">
        <v>3509</v>
      </c>
      <c r="R627" s="3" t="s">
        <v>142</v>
      </c>
      <c r="S627" s="5" t="str">
        <f t="shared" ref="S627:S658" si="81">_xlfn.XLOOKUP($A627,GCPJ,DEFESA,"N/D",0,-1)</f>
        <v>N/D</v>
      </c>
      <c r="T627" s="6" t="str">
        <f>_xlfn.XLOOKUP($A627,GCPJ,DATA,"N/D",0,-1)</f>
        <v>N/D</v>
      </c>
      <c r="U627" s="224" t="str">
        <f t="shared" si="80"/>
        <v>N/D</v>
      </c>
      <c r="V627" s="2"/>
      <c r="W627" s="2"/>
      <c r="X627" s="2"/>
      <c r="Y627" s="2"/>
      <c r="Z627" s="1155" t="s">
        <v>3510</v>
      </c>
      <c r="AA627" s="2"/>
      <c r="AB627" s="873" t="s">
        <v>3511</v>
      </c>
      <c r="AC627" s="2"/>
      <c r="AD627" s="2"/>
      <c r="AE627" s="2"/>
      <c r="AF627" s="2" t="s">
        <v>563</v>
      </c>
      <c r="AG627" s="5"/>
      <c r="AH627" s="5"/>
      <c r="AI627" s="5"/>
      <c r="AJ627" s="5"/>
      <c r="AK627" s="2"/>
      <c r="AL627" s="2"/>
      <c r="AM627" s="5"/>
      <c r="AN627" s="5"/>
      <c r="AO627" s="5"/>
      <c r="AP627" s="5"/>
      <c r="AQ627" s="1" t="s">
        <v>124</v>
      </c>
      <c r="AR627" s="1"/>
      <c r="AS627" s="1"/>
      <c r="AT627" s="1"/>
      <c r="AU627" s="1"/>
      <c r="AV627" s="1"/>
      <c r="AW627" s="1"/>
      <c r="AX627" s="1"/>
      <c r="AY627" s="2"/>
      <c r="AZ627" s="2"/>
      <c r="BA627" s="1"/>
      <c r="BB627" s="1"/>
      <c r="BC627" s="1"/>
      <c r="BD627" s="1"/>
      <c r="BE627" s="1" t="s">
        <v>124</v>
      </c>
      <c r="BF627" s="1"/>
      <c r="BG627" s="1"/>
      <c r="BH627" s="1"/>
      <c r="BI627" s="1"/>
      <c r="BJ627" s="1"/>
      <c r="BK627" s="1"/>
      <c r="BL627" s="1" t="s">
        <v>124</v>
      </c>
      <c r="BM627" s="2"/>
      <c r="BN627" s="2"/>
      <c r="BO627" s="2"/>
      <c r="BP627" s="2"/>
      <c r="BQ627" s="2"/>
      <c r="BR627" s="2"/>
      <c r="BS627" s="2"/>
      <c r="BT627" s="2"/>
      <c r="BU627" s="1"/>
      <c r="BV627" s="2"/>
      <c r="BW627" s="2"/>
      <c r="BX627" s="2"/>
      <c r="BY627" s="2"/>
      <c r="BZ627" s="2"/>
      <c r="CA627" s="2"/>
      <c r="CB627" s="2"/>
      <c r="CC627" s="2"/>
      <c r="CD627" s="2"/>
      <c r="CE627" s="2"/>
      <c r="CF627" s="2"/>
      <c r="CG627" s="2"/>
      <c r="CH627" s="2"/>
      <c r="CI627" s="2"/>
      <c r="CJ627" s="2"/>
      <c r="CK627" s="2"/>
      <c r="CL627" s="2"/>
      <c r="CM627" s="2"/>
      <c r="CN627" s="2"/>
      <c r="CO627" s="2"/>
      <c r="CP627" s="2"/>
      <c r="CQ627" s="2"/>
      <c r="CR627" s="5" t="s">
        <v>113</v>
      </c>
    </row>
    <row r="628" spans="1:96" s="502" customFormat="1" ht="40.4" customHeight="1">
      <c r="A628" s="492">
        <v>2500624042</v>
      </c>
      <c r="B628" s="493" t="s">
        <v>3512</v>
      </c>
      <c r="C628" s="494" t="s">
        <v>3513</v>
      </c>
      <c r="D628" s="553">
        <v>45874</v>
      </c>
      <c r="E628" s="496" t="s">
        <v>100</v>
      </c>
      <c r="F628" s="494" t="s">
        <v>122</v>
      </c>
      <c r="G628" s="497" t="s">
        <v>3514</v>
      </c>
      <c r="H628" s="1139"/>
      <c r="I628" s="1139"/>
      <c r="J628" s="497" t="s">
        <v>199</v>
      </c>
      <c r="K628" s="493" t="s">
        <v>103</v>
      </c>
      <c r="L628" s="492" t="s">
        <v>104</v>
      </c>
      <c r="M628" s="498">
        <v>45876</v>
      </c>
      <c r="N628" s="492" t="s">
        <v>138</v>
      </c>
      <c r="O628" s="493" t="s">
        <v>3515</v>
      </c>
      <c r="P628" s="494" t="s">
        <v>121</v>
      </c>
      <c r="Q628" s="494" t="s">
        <v>122</v>
      </c>
      <c r="R628" s="494" t="s">
        <v>123</v>
      </c>
      <c r="S628" s="492" t="str">
        <f t="shared" si="81"/>
        <v>BAIXADA</v>
      </c>
      <c r="T628" s="495">
        <f>_xlfn.XLOOKUP($A628,GCPJ,DATA,"N/D",0,-1)</f>
        <v>0</v>
      </c>
      <c r="U628" s="499">
        <f t="shared" si="80"/>
        <v>0.61111111111111116</v>
      </c>
      <c r="V628" s="494"/>
      <c r="W628" s="494"/>
      <c r="X628" s="494"/>
      <c r="Y628" s="494"/>
      <c r="Z628" s="1154" t="s">
        <v>150</v>
      </c>
      <c r="AA628" s="494"/>
      <c r="AB628" s="493"/>
      <c r="AC628" s="494"/>
      <c r="AD628" s="494"/>
      <c r="AE628" s="494"/>
      <c r="AF628" s="494"/>
      <c r="AG628" s="492"/>
      <c r="AH628" s="778"/>
      <c r="AI628" s="492"/>
      <c r="AJ628" s="492"/>
      <c r="AK628" s="494"/>
      <c r="AL628" s="494"/>
      <c r="AM628" s="492"/>
      <c r="AN628" s="694"/>
      <c r="AO628" s="492" t="s">
        <v>124</v>
      </c>
      <c r="AP628" s="492"/>
      <c r="AQ628" s="492" t="s">
        <v>124</v>
      </c>
      <c r="AR628" s="492"/>
      <c r="AS628" s="492" t="s">
        <v>143</v>
      </c>
      <c r="AT628" s="492" t="s">
        <v>143</v>
      </c>
      <c r="AU628" s="492"/>
      <c r="AV628" s="492"/>
      <c r="AW628" s="492"/>
      <c r="AX628" s="492"/>
      <c r="AY628" s="492"/>
      <c r="AZ628" s="492" t="s">
        <v>143</v>
      </c>
      <c r="BA628" s="492"/>
      <c r="BB628" s="492"/>
      <c r="BC628" s="492"/>
      <c r="BD628" s="492"/>
      <c r="BE628" s="492"/>
      <c r="BF628" s="492"/>
      <c r="BG628" s="492" t="s">
        <v>143</v>
      </c>
      <c r="BH628" s="492"/>
      <c r="BI628" s="492"/>
      <c r="BJ628" s="492"/>
      <c r="BK628" s="492"/>
      <c r="BL628" s="492" t="s">
        <v>124</v>
      </c>
      <c r="BM628" s="492"/>
      <c r="BN628" s="492"/>
      <c r="BO628" s="492"/>
      <c r="BP628" s="492"/>
      <c r="BQ628" s="492"/>
      <c r="BR628" s="492"/>
      <c r="BS628" s="492"/>
      <c r="BT628" s="492"/>
      <c r="BU628" s="492"/>
      <c r="BV628" s="492"/>
      <c r="BW628" s="492"/>
      <c r="BX628" s="492"/>
      <c r="BY628" s="492"/>
      <c r="BZ628" s="492"/>
      <c r="CA628" s="492"/>
      <c r="CB628" s="492"/>
      <c r="CC628" s="492"/>
      <c r="CD628" s="492"/>
      <c r="CE628" s="492"/>
      <c r="CF628" s="492" t="s">
        <v>143</v>
      </c>
      <c r="CG628" s="494"/>
      <c r="CH628" s="492"/>
      <c r="CI628" s="492"/>
      <c r="CJ628" s="492"/>
      <c r="CK628" s="492"/>
      <c r="CL628" s="492"/>
      <c r="CM628" s="492"/>
      <c r="CN628" s="492"/>
      <c r="CO628" s="492"/>
      <c r="CP628" s="492"/>
      <c r="CQ628" s="492"/>
      <c r="CR628" s="492" t="s">
        <v>125</v>
      </c>
    </row>
    <row r="629" spans="1:96" s="503" customFormat="1" ht="33" customHeight="1">
      <c r="A629" s="5">
        <v>2400624980</v>
      </c>
      <c r="B629" s="48" t="s">
        <v>3516</v>
      </c>
      <c r="C629" s="2" t="s">
        <v>1155</v>
      </c>
      <c r="D629" s="18">
        <v>45505</v>
      </c>
      <c r="E629" s="1" t="s">
        <v>100</v>
      </c>
      <c r="F629" s="1" t="s">
        <v>122</v>
      </c>
      <c r="G629" s="21" t="s">
        <v>3517</v>
      </c>
      <c r="H629" s="242"/>
      <c r="I629" s="242" t="s">
        <v>3518</v>
      </c>
      <c r="J629" s="21" t="s">
        <v>162</v>
      </c>
      <c r="K629" s="48" t="s">
        <v>399</v>
      </c>
      <c r="L629" s="5" t="s">
        <v>104</v>
      </c>
      <c r="M629" s="47">
        <v>45509</v>
      </c>
      <c r="N629" s="5" t="s">
        <v>138</v>
      </c>
      <c r="O629" s="5" t="s">
        <v>3519</v>
      </c>
      <c r="P629" s="2" t="s">
        <v>3520</v>
      </c>
      <c r="Q629" s="2" t="s">
        <v>3521</v>
      </c>
      <c r="R629" s="2" t="s">
        <v>109</v>
      </c>
      <c r="S629" s="5" t="str">
        <f t="shared" si="81"/>
        <v>N/D</v>
      </c>
      <c r="T629" s="6" t="str">
        <f>_xlfn.XLOOKUP($A629,GCPJ,DATA,"N/D",0,-1)</f>
        <v>N/D</v>
      </c>
      <c r="U629" s="224" t="str">
        <f t="shared" si="80"/>
        <v>N/D</v>
      </c>
      <c r="V629" s="2"/>
      <c r="W629" s="2"/>
      <c r="X629" s="2"/>
      <c r="Y629" s="2"/>
      <c r="Z629" s="1155"/>
      <c r="AA629" s="2"/>
      <c r="AB629" s="48"/>
      <c r="AC629" s="2"/>
      <c r="AD629" s="2"/>
      <c r="AE629" s="2"/>
      <c r="AF629" s="2"/>
      <c r="AG629" s="5"/>
      <c r="AH629" s="5"/>
      <c r="AI629" s="5"/>
      <c r="AJ629" s="5"/>
      <c r="AK629" s="2"/>
      <c r="AL629" s="2"/>
      <c r="AM629" s="5"/>
      <c r="AN629" s="5"/>
      <c r="AO629" s="5" t="s">
        <v>124</v>
      </c>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t="s">
        <v>143</v>
      </c>
      <c r="BV629" s="5"/>
      <c r="BW629" s="5"/>
      <c r="BX629" s="5"/>
      <c r="BY629" s="5"/>
      <c r="BZ629" s="5"/>
      <c r="CA629" s="5"/>
      <c r="CB629" s="5"/>
      <c r="CC629" s="5"/>
      <c r="CD629" s="5"/>
      <c r="CE629" s="5"/>
      <c r="CF629" s="5"/>
      <c r="CG629" s="2"/>
      <c r="CH629" s="5"/>
      <c r="CI629" s="5"/>
      <c r="CJ629" s="5"/>
      <c r="CK629" s="5"/>
      <c r="CL629" s="5"/>
      <c r="CM629" s="5"/>
      <c r="CN629" s="5" t="s">
        <v>143</v>
      </c>
      <c r="CO629" s="5"/>
      <c r="CP629" s="5"/>
      <c r="CQ629" s="5"/>
      <c r="CR629" s="5" t="s">
        <v>125</v>
      </c>
    </row>
    <row r="630" spans="1:96" s="492" customFormat="1" ht="45" customHeight="1">
      <c r="A630" s="22">
        <v>2100785226</v>
      </c>
      <c r="B630" s="49" t="s">
        <v>3522</v>
      </c>
      <c r="C630" s="19" t="s">
        <v>536</v>
      </c>
      <c r="D630" s="18">
        <v>44407</v>
      </c>
      <c r="E630" s="1" t="s">
        <v>100</v>
      </c>
      <c r="F630" s="1" t="s">
        <v>122</v>
      </c>
      <c r="G630" s="19" t="s">
        <v>3523</v>
      </c>
      <c r="H630" s="49"/>
      <c r="I630" s="49"/>
      <c r="J630" s="19" t="s">
        <v>2737</v>
      </c>
      <c r="K630" s="135" t="s">
        <v>399</v>
      </c>
      <c r="L630" s="3" t="s">
        <v>104</v>
      </c>
      <c r="M630" s="45"/>
      <c r="N630" s="1" t="s">
        <v>138</v>
      </c>
      <c r="O630" s="135" t="s">
        <v>3524</v>
      </c>
      <c r="P630" s="1" t="s">
        <v>3525</v>
      </c>
      <c r="Q630" s="1" t="s">
        <v>3526</v>
      </c>
      <c r="R630" s="3" t="s">
        <v>123</v>
      </c>
      <c r="S630" s="5" t="str">
        <f t="shared" si="81"/>
        <v>N/D</v>
      </c>
      <c r="T630" s="6" t="str">
        <f>_xlfn.XLOOKUP($A630,GCPJ,DATA,"N/D",0,-1)</f>
        <v>N/D</v>
      </c>
      <c r="U630" s="224" t="str">
        <f t="shared" si="80"/>
        <v>N/D</v>
      </c>
      <c r="V630" s="2"/>
      <c r="W630" s="2"/>
      <c r="X630" s="2"/>
      <c r="Y630" s="2"/>
      <c r="Z630" s="1259" t="s">
        <v>3527</v>
      </c>
      <c r="AA630" s="593" t="s">
        <v>3528</v>
      </c>
      <c r="AB630" s="609" t="s">
        <v>3529</v>
      </c>
      <c r="AC630" s="2"/>
      <c r="AD630" s="2" t="s">
        <v>3530</v>
      </c>
      <c r="AE630" s="2"/>
      <c r="AF630" s="2" t="s">
        <v>314</v>
      </c>
      <c r="AG630" s="5"/>
      <c r="AH630" s="5"/>
      <c r="AI630" s="5"/>
      <c r="AJ630" s="5"/>
      <c r="AK630" s="2"/>
      <c r="AL630" s="2"/>
      <c r="AM630" s="5"/>
      <c r="AN630" s="5"/>
      <c r="AO630" s="5"/>
      <c r="AP630" s="5"/>
      <c r="AQ630" s="1" t="s">
        <v>124</v>
      </c>
      <c r="AR630" s="1"/>
      <c r="AS630" s="1" t="s">
        <v>124</v>
      </c>
      <c r="AT630" s="1" t="s">
        <v>124</v>
      </c>
      <c r="AU630" s="1"/>
      <c r="AV630" s="1"/>
      <c r="AW630" s="1"/>
      <c r="AX630" s="1"/>
      <c r="AY630" s="2"/>
      <c r="AZ630" s="2"/>
      <c r="BA630" s="1"/>
      <c r="BB630" s="1"/>
      <c r="BC630" s="1"/>
      <c r="BD630" s="1"/>
      <c r="BE630" s="1"/>
      <c r="BF630" s="1"/>
      <c r="BG630" s="1" t="s">
        <v>124</v>
      </c>
      <c r="BH630" s="1"/>
      <c r="BI630" s="1"/>
      <c r="BJ630" s="1"/>
      <c r="BK630" s="1"/>
      <c r="BL630" s="1" t="s">
        <v>124</v>
      </c>
      <c r="BM630" s="2"/>
      <c r="BN630" s="2"/>
      <c r="BO630" s="2"/>
      <c r="BP630" s="2"/>
      <c r="BQ630" s="2"/>
      <c r="BR630" s="2"/>
      <c r="BS630" s="2"/>
      <c r="BT630" s="2"/>
      <c r="BU630" s="1"/>
      <c r="BV630" s="2"/>
      <c r="BW630" s="2"/>
      <c r="BX630" s="2"/>
      <c r="BY630" s="2"/>
      <c r="BZ630" s="2"/>
      <c r="CA630" s="2"/>
      <c r="CB630" s="2"/>
      <c r="CC630" s="2"/>
      <c r="CD630" s="2"/>
      <c r="CE630" s="2"/>
      <c r="CF630" s="2"/>
      <c r="CG630" s="2"/>
      <c r="CH630" s="2"/>
      <c r="CI630" s="2"/>
      <c r="CJ630" s="2"/>
      <c r="CK630" s="2"/>
      <c r="CL630" s="2"/>
      <c r="CM630" s="2"/>
      <c r="CN630" s="2"/>
      <c r="CO630" s="2"/>
      <c r="CP630" s="2" t="s">
        <v>124</v>
      </c>
      <c r="CQ630" s="2"/>
      <c r="CR630" s="5" t="s">
        <v>125</v>
      </c>
    </row>
    <row r="631" spans="1:96" s="492" customFormat="1" ht="50.15" customHeight="1">
      <c r="A631" s="5">
        <v>2400607863</v>
      </c>
      <c r="B631" s="48" t="s">
        <v>3531</v>
      </c>
      <c r="C631" s="2" t="s">
        <v>554</v>
      </c>
      <c r="D631" s="18">
        <v>45443</v>
      </c>
      <c r="E631" s="1" t="s">
        <v>100</v>
      </c>
      <c r="F631" s="1" t="s">
        <v>122</v>
      </c>
      <c r="G631" s="21" t="s">
        <v>3532</v>
      </c>
      <c r="H631" s="242"/>
      <c r="I631" s="242"/>
      <c r="J631" s="21" t="s">
        <v>162</v>
      </c>
      <c r="K631" s="48" t="s">
        <v>163</v>
      </c>
      <c r="L631" s="5" t="s">
        <v>104</v>
      </c>
      <c r="M631" s="47">
        <v>45497</v>
      </c>
      <c r="N631" s="5" t="s">
        <v>138</v>
      </c>
      <c r="O631" s="48" t="s">
        <v>309</v>
      </c>
      <c r="P631" s="2" t="s">
        <v>3533</v>
      </c>
      <c r="Q631" s="2" t="s">
        <v>122</v>
      </c>
      <c r="R631" s="2" t="s">
        <v>123</v>
      </c>
      <c r="S631" s="5" t="str">
        <f t="shared" si="81"/>
        <v xml:space="preserve">BAIXADA </v>
      </c>
      <c r="T631" s="6">
        <v>46140</v>
      </c>
      <c r="U631" s="224">
        <f t="shared" si="80"/>
        <v>0.43055555555555558</v>
      </c>
      <c r="V631" s="2"/>
      <c r="W631" s="2"/>
      <c r="X631" s="2"/>
      <c r="Y631" s="2"/>
      <c r="Z631" s="1293" t="s">
        <v>539</v>
      </c>
      <c r="AA631" s="2"/>
      <c r="AB631" s="48" t="s">
        <v>3534</v>
      </c>
      <c r="AC631" s="2"/>
      <c r="AD631" s="2"/>
      <c r="AE631" s="2"/>
      <c r="AF631" s="2"/>
      <c r="AG631" s="5"/>
      <c r="AH631" s="5"/>
      <c r="AI631" s="5"/>
      <c r="AJ631" s="5"/>
      <c r="AK631" s="2"/>
      <c r="AL631" s="2"/>
      <c r="AM631" s="5"/>
      <c r="AN631" s="5"/>
      <c r="AO631" s="5" t="s">
        <v>124</v>
      </c>
      <c r="AP631" s="5"/>
      <c r="AQ631" s="5" t="s">
        <v>143</v>
      </c>
      <c r="AR631" s="5"/>
      <c r="AS631" s="5" t="s">
        <v>143</v>
      </c>
      <c r="AT631" s="5" t="s">
        <v>143</v>
      </c>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2"/>
      <c r="CH631" s="5"/>
      <c r="CI631" s="5"/>
      <c r="CJ631" s="5"/>
      <c r="CK631" s="5"/>
      <c r="CL631" s="5"/>
      <c r="CM631" s="5"/>
      <c r="CN631" s="5"/>
      <c r="CO631" s="5"/>
      <c r="CP631" s="5"/>
      <c r="CQ631" s="5"/>
      <c r="CR631" s="5" t="s">
        <v>125</v>
      </c>
    </row>
    <row r="632" spans="1:96" s="503" customFormat="1" ht="45" customHeight="1">
      <c r="A632" s="5">
        <v>2400223363</v>
      </c>
      <c r="B632" s="48" t="s">
        <v>3535</v>
      </c>
      <c r="C632" s="2" t="s">
        <v>3536</v>
      </c>
      <c r="D632" s="18">
        <v>45376</v>
      </c>
      <c r="E632" s="1" t="s">
        <v>100</v>
      </c>
      <c r="F632" s="2" t="s">
        <v>122</v>
      </c>
      <c r="G632" s="21" t="s">
        <v>3537</v>
      </c>
      <c r="H632" s="242"/>
      <c r="I632" s="242"/>
      <c r="J632" s="21" t="s">
        <v>118</v>
      </c>
      <c r="K632" s="48" t="s">
        <v>538</v>
      </c>
      <c r="L632" s="5" t="s">
        <v>104</v>
      </c>
      <c r="M632" s="47">
        <v>45378</v>
      </c>
      <c r="N632" s="5" t="s">
        <v>138</v>
      </c>
      <c r="O632" s="285" t="s">
        <v>291</v>
      </c>
      <c r="P632" s="2" t="s">
        <v>3538</v>
      </c>
      <c r="Q632" s="1" t="s">
        <v>3539</v>
      </c>
      <c r="R632" s="2" t="s">
        <v>109</v>
      </c>
      <c r="S632" s="5" t="str">
        <f t="shared" si="81"/>
        <v>N/D</v>
      </c>
      <c r="T632" s="6" t="str">
        <f>_xlfn.XLOOKUP($A632,GCPJ,DATA,"N/D",0,-1)</f>
        <v>N/D</v>
      </c>
      <c r="U632" s="224" t="str">
        <f t="shared" si="80"/>
        <v>N/D</v>
      </c>
      <c r="V632" s="2"/>
      <c r="W632" s="2"/>
      <c r="X632" s="2"/>
      <c r="Y632" s="2"/>
      <c r="Z632" s="1193"/>
      <c r="AA632" s="580"/>
      <c r="AB632" s="580"/>
      <c r="AC632" s="2"/>
      <c r="AD632" s="2"/>
      <c r="AE632" s="2"/>
      <c r="AF632" s="2"/>
      <c r="AG632" s="5"/>
      <c r="AH632" s="5"/>
      <c r="AI632" s="5"/>
      <c r="AJ632" s="5"/>
      <c r="AK632" s="2"/>
      <c r="AL632" s="2"/>
      <c r="AM632" s="5"/>
      <c r="AN632" s="5"/>
      <c r="AO632" s="5" t="s">
        <v>124</v>
      </c>
      <c r="AP632" s="5"/>
      <c r="AQ632" s="5" t="s">
        <v>143</v>
      </c>
      <c r="AR632" s="5"/>
      <c r="AS632" s="5"/>
      <c r="AT632" s="5"/>
      <c r="AU632" s="5"/>
      <c r="AV632" s="5"/>
      <c r="AW632" s="5"/>
      <c r="AX632" s="5"/>
      <c r="AY632" s="5"/>
      <c r="AZ632" s="5"/>
      <c r="BA632" s="5"/>
      <c r="BB632" s="5"/>
      <c r="BC632" s="5" t="s">
        <v>143</v>
      </c>
      <c r="BD632" s="5" t="s">
        <v>143</v>
      </c>
      <c r="BE632" s="5" t="s">
        <v>143</v>
      </c>
      <c r="BF632" s="5"/>
      <c r="BG632" s="5"/>
      <c r="BH632" s="5"/>
      <c r="BI632" s="5"/>
      <c r="BJ632" s="5"/>
      <c r="BK632" s="5"/>
      <c r="BL632" s="5" t="s">
        <v>143</v>
      </c>
      <c r="BM632" s="5"/>
      <c r="BN632" s="5"/>
      <c r="BO632" s="5"/>
      <c r="BP632" s="5"/>
      <c r="BQ632" s="5"/>
      <c r="BR632" s="5"/>
      <c r="BS632" s="5"/>
      <c r="BT632" s="5"/>
      <c r="BU632" s="5"/>
      <c r="BV632" s="5"/>
      <c r="BW632" s="5"/>
      <c r="BX632" s="5"/>
      <c r="BY632" s="5"/>
      <c r="BZ632" s="5"/>
      <c r="CA632" s="5"/>
      <c r="CB632" s="5"/>
      <c r="CC632" s="5" t="s">
        <v>143</v>
      </c>
      <c r="CD632" s="5"/>
      <c r="CE632" s="5"/>
      <c r="CF632" s="5"/>
      <c r="CG632" s="2"/>
      <c r="CH632" s="5"/>
      <c r="CI632" s="5"/>
      <c r="CJ632" s="5"/>
      <c r="CK632" s="5"/>
      <c r="CL632" s="5"/>
      <c r="CM632" s="5"/>
      <c r="CN632" s="5"/>
      <c r="CO632" s="5"/>
      <c r="CP632" s="5"/>
      <c r="CQ632" s="5"/>
      <c r="CR632" s="5" t="s">
        <v>125</v>
      </c>
    </row>
    <row r="633" spans="1:96" s="503" customFormat="1" ht="51.65" customHeight="1">
      <c r="A633" s="685">
        <v>2200110931</v>
      </c>
      <c r="B633" s="50" t="s">
        <v>3540</v>
      </c>
      <c r="C633" s="20" t="s">
        <v>675</v>
      </c>
      <c r="D633" s="360">
        <v>44518</v>
      </c>
      <c r="E633" s="3" t="s">
        <v>1037</v>
      </c>
      <c r="F633" s="3" t="s">
        <v>3541</v>
      </c>
      <c r="G633" s="20" t="s">
        <v>3542</v>
      </c>
      <c r="H633" s="50"/>
      <c r="I633" s="50"/>
      <c r="J633" s="20" t="s">
        <v>215</v>
      </c>
      <c r="K633" s="90" t="s">
        <v>163</v>
      </c>
      <c r="L633" s="3" t="s">
        <v>104</v>
      </c>
      <c r="M633" s="44"/>
      <c r="N633" s="3" t="s">
        <v>105</v>
      </c>
      <c r="O633" s="90" t="s">
        <v>3543</v>
      </c>
      <c r="P633" s="3" t="s">
        <v>3544</v>
      </c>
      <c r="Q633" s="3" t="s">
        <v>3545</v>
      </c>
      <c r="R633" s="3" t="s">
        <v>123</v>
      </c>
      <c r="S633" s="143" t="str">
        <f t="shared" si="81"/>
        <v>N/D</v>
      </c>
      <c r="T633" s="144" t="str">
        <f>_xlfn.XLOOKUP($A633,GCPJ,DATA,"N/D",0,-1)</f>
        <v>N/D</v>
      </c>
      <c r="U633" s="642" t="str">
        <f t="shared" si="80"/>
        <v>N/D</v>
      </c>
      <c r="V633" s="4"/>
      <c r="W633" s="4"/>
      <c r="X633" s="4"/>
      <c r="Y633" s="4"/>
      <c r="Z633" s="1303" t="s">
        <v>3546</v>
      </c>
      <c r="AA633" s="609"/>
      <c r="AB633" s="609" t="s">
        <v>3547</v>
      </c>
      <c r="AC633" s="686"/>
      <c r="AD633" s="4"/>
      <c r="AE633" s="4" t="s">
        <v>112</v>
      </c>
      <c r="AF633" s="2" t="s">
        <v>490</v>
      </c>
      <c r="AG633" s="143"/>
      <c r="AH633" s="143"/>
      <c r="AI633" s="143"/>
      <c r="AJ633" s="143"/>
      <c r="AK633" s="4"/>
      <c r="AL633" s="4"/>
      <c r="AM633" s="143"/>
      <c r="AN633" s="143"/>
      <c r="AO633" s="143"/>
      <c r="AP633" s="143"/>
      <c r="AQ633" s="3"/>
      <c r="AR633" s="3"/>
      <c r="AS633" s="3"/>
      <c r="AT633" s="3"/>
      <c r="AU633" s="3"/>
      <c r="AV633" s="3"/>
      <c r="AW633" s="3"/>
      <c r="AX633" s="3"/>
      <c r="AY633" s="4"/>
      <c r="AZ633" s="4"/>
      <c r="BA633" s="3"/>
      <c r="BB633" s="3"/>
      <c r="BC633" s="3"/>
      <c r="BD633" s="3"/>
      <c r="BE633" s="3"/>
      <c r="BF633" s="3"/>
      <c r="BG633" s="3"/>
      <c r="BH633" s="3"/>
      <c r="BI633" s="3"/>
      <c r="BJ633" s="3"/>
      <c r="BK633" s="3"/>
      <c r="BL633" s="4"/>
      <c r="BM633" s="4"/>
      <c r="BN633" s="4"/>
      <c r="BO633" s="4"/>
      <c r="BP633" s="4"/>
      <c r="BQ633" s="4"/>
      <c r="BR633" s="4"/>
      <c r="BS633" s="4"/>
      <c r="BT633" s="4"/>
      <c r="BU633" s="3"/>
      <c r="BV633" s="4"/>
      <c r="BW633" s="4"/>
      <c r="BX633" s="4"/>
      <c r="BY633" s="4"/>
      <c r="BZ633" s="4"/>
      <c r="CA633" s="4"/>
      <c r="CB633" s="4"/>
      <c r="CC633" s="4"/>
      <c r="CD633" s="4"/>
      <c r="CE633" s="4"/>
      <c r="CF633" s="4"/>
      <c r="CG633" s="4"/>
      <c r="CH633" s="4"/>
      <c r="CI633" s="4"/>
      <c r="CJ633" s="4"/>
      <c r="CK633" s="4"/>
      <c r="CL633" s="4"/>
      <c r="CM633" s="4"/>
      <c r="CN633" s="4"/>
      <c r="CO633" s="4"/>
      <c r="CP633" s="4"/>
      <c r="CQ633" s="4"/>
      <c r="CR633" s="143" t="s">
        <v>113</v>
      </c>
    </row>
    <row r="634" spans="1:96" s="503" customFormat="1" ht="45" customHeight="1">
      <c r="A634" s="492">
        <v>2500779130</v>
      </c>
      <c r="B634" s="493" t="s">
        <v>3548</v>
      </c>
      <c r="C634" s="494" t="s">
        <v>3549</v>
      </c>
      <c r="D634" s="553">
        <v>45903</v>
      </c>
      <c r="E634" s="496" t="s">
        <v>100</v>
      </c>
      <c r="F634" s="496" t="s">
        <v>122</v>
      </c>
      <c r="G634" s="497" t="s">
        <v>3550</v>
      </c>
      <c r="H634" s="1139"/>
      <c r="I634" s="1139"/>
      <c r="J634" s="497" t="s">
        <v>162</v>
      </c>
      <c r="K634" s="493" t="s">
        <v>103</v>
      </c>
      <c r="L634" s="492" t="s">
        <v>104</v>
      </c>
      <c r="M634" s="498">
        <v>45925</v>
      </c>
      <c r="N634" s="492" t="s">
        <v>138</v>
      </c>
      <c r="O634" s="493" t="s">
        <v>792</v>
      </c>
      <c r="P634" s="494" t="s">
        <v>121</v>
      </c>
      <c r="Q634" s="494" t="s">
        <v>122</v>
      </c>
      <c r="R634" s="494" t="s">
        <v>123</v>
      </c>
      <c r="S634" s="492" t="str">
        <f t="shared" si="81"/>
        <v>N</v>
      </c>
      <c r="T634" s="495">
        <f>_xlfn.XLOOKUP($A634,GCPJ,DATA,"N/D",0,-1)</f>
        <v>0</v>
      </c>
      <c r="U634" s="499">
        <f t="shared" si="80"/>
        <v>0.61458333333333337</v>
      </c>
      <c r="V634" s="494"/>
      <c r="W634" s="494"/>
      <c r="X634" s="494"/>
      <c r="Y634" s="494"/>
      <c r="Z634" s="1154" t="s">
        <v>150</v>
      </c>
      <c r="AA634" s="494"/>
      <c r="AB634" s="493"/>
      <c r="AC634" s="494"/>
      <c r="AD634" s="494"/>
      <c r="AE634" s="494"/>
      <c r="AF634" s="494"/>
      <c r="AG634" s="492"/>
      <c r="AH634" s="778"/>
      <c r="AI634" s="492"/>
      <c r="AJ634" s="492"/>
      <c r="AK634" s="494"/>
      <c r="AL634" s="494"/>
      <c r="AM634" s="492"/>
      <c r="AN634" s="694"/>
      <c r="AO634" s="492" t="s">
        <v>124</v>
      </c>
      <c r="AP634" s="492"/>
      <c r="AQ634" s="492"/>
      <c r="AR634" s="492"/>
      <c r="AS634" s="492"/>
      <c r="AT634" s="492"/>
      <c r="AU634" s="492"/>
      <c r="AV634" s="492"/>
      <c r="AW634" s="492"/>
      <c r="AX634" s="492"/>
      <c r="AY634" s="492"/>
      <c r="AZ634" s="492"/>
      <c r="BA634" s="492"/>
      <c r="BB634" s="492"/>
      <c r="BC634" s="492"/>
      <c r="BD634" s="492"/>
      <c r="BE634" s="492"/>
      <c r="BF634" s="492"/>
      <c r="BG634" s="492"/>
      <c r="BH634" s="492"/>
      <c r="BI634" s="492"/>
      <c r="BJ634" s="492"/>
      <c r="BK634" s="492"/>
      <c r="BL634" s="492"/>
      <c r="BM634" s="492"/>
      <c r="BN634" s="492"/>
      <c r="BO634" s="492"/>
      <c r="BP634" s="492"/>
      <c r="BQ634" s="492"/>
      <c r="BR634" s="492"/>
      <c r="BS634" s="492"/>
      <c r="BT634" s="492"/>
      <c r="BU634" s="492"/>
      <c r="BV634" s="492"/>
      <c r="BW634" s="492"/>
      <c r="BX634" s="492"/>
      <c r="BY634" s="492"/>
      <c r="BZ634" s="492"/>
      <c r="CA634" s="492"/>
      <c r="CB634" s="492"/>
      <c r="CC634" s="492"/>
      <c r="CD634" s="492"/>
      <c r="CE634" s="492"/>
      <c r="CF634" s="492"/>
      <c r="CG634" s="494"/>
      <c r="CH634" s="492"/>
      <c r="CI634" s="492"/>
      <c r="CJ634" s="492"/>
      <c r="CK634" s="492"/>
      <c r="CL634" s="492"/>
      <c r="CM634" s="492"/>
      <c r="CN634" s="492"/>
      <c r="CO634" s="492"/>
      <c r="CP634" s="492"/>
      <c r="CQ634" s="492"/>
      <c r="CR634" s="492" t="s">
        <v>125</v>
      </c>
    </row>
    <row r="635" spans="1:96" s="288" customFormat="1" ht="28.4" customHeight="1">
      <c r="A635" s="492">
        <v>2500892296</v>
      </c>
      <c r="B635" s="493" t="s">
        <v>3551</v>
      </c>
      <c r="C635" s="494" t="s">
        <v>2937</v>
      </c>
      <c r="D635" s="553">
        <v>45960</v>
      </c>
      <c r="E635" s="496" t="s">
        <v>100</v>
      </c>
      <c r="F635" s="496" t="s">
        <v>122</v>
      </c>
      <c r="G635" s="497" t="s">
        <v>3552</v>
      </c>
      <c r="H635" s="1139" t="s">
        <v>3553</v>
      </c>
      <c r="I635" s="1139"/>
      <c r="J635" s="497" t="s">
        <v>277</v>
      </c>
      <c r="K635" s="493" t="s">
        <v>270</v>
      </c>
      <c r="L635" s="492" t="s">
        <v>104</v>
      </c>
      <c r="M635" s="498">
        <v>45964</v>
      </c>
      <c r="N635" s="492" t="s">
        <v>138</v>
      </c>
      <c r="O635" s="493" t="s">
        <v>3554</v>
      </c>
      <c r="P635" s="494" t="s">
        <v>3555</v>
      </c>
      <c r="Q635" s="494" t="s">
        <v>122</v>
      </c>
      <c r="R635" s="494" t="s">
        <v>123</v>
      </c>
      <c r="S635" s="492" t="str">
        <f t="shared" si="81"/>
        <v xml:space="preserve">PENDENTE </v>
      </c>
      <c r="T635" s="495">
        <v>46111</v>
      </c>
      <c r="U635" s="499">
        <f t="shared" si="80"/>
        <v>0.36805555555555558</v>
      </c>
      <c r="V635" s="494"/>
      <c r="W635" s="494"/>
      <c r="X635" s="494"/>
      <c r="Y635" s="494"/>
      <c r="Z635" s="1154" t="s">
        <v>14088</v>
      </c>
      <c r="AA635" s="494"/>
      <c r="AB635" s="493" t="s">
        <v>879</v>
      </c>
      <c r="AC635" s="494"/>
      <c r="AD635" s="494"/>
      <c r="AE635" s="494"/>
      <c r="AF635" s="494" t="s">
        <v>1211</v>
      </c>
      <c r="AG635" s="492"/>
      <c r="AH635" s="694"/>
      <c r="AI635" s="492"/>
      <c r="AJ635" s="492"/>
      <c r="AK635" s="494"/>
      <c r="AL635" s="494"/>
      <c r="AM635" s="492"/>
      <c r="AN635" s="694"/>
      <c r="AO635" s="492" t="s">
        <v>124</v>
      </c>
      <c r="AP635" s="492"/>
      <c r="AQ635" s="492"/>
      <c r="AR635" s="492"/>
      <c r="AS635" s="492"/>
      <c r="AT635" s="492"/>
      <c r="AU635" s="492"/>
      <c r="AV635" s="492"/>
      <c r="AW635" s="492"/>
      <c r="AX635" s="492"/>
      <c r="AY635" s="492"/>
      <c r="AZ635" s="492"/>
      <c r="BA635" s="492"/>
      <c r="BB635" s="492"/>
      <c r="BC635" s="492"/>
      <c r="BD635" s="492"/>
      <c r="BE635" s="492"/>
      <c r="BF635" s="492"/>
      <c r="BG635" s="492"/>
      <c r="BH635" s="492"/>
      <c r="BI635" s="492"/>
      <c r="BJ635" s="492"/>
      <c r="BK635" s="492"/>
      <c r="BL635" s="492"/>
      <c r="BM635" s="492"/>
      <c r="BN635" s="492"/>
      <c r="BO635" s="492"/>
      <c r="BP635" s="492"/>
      <c r="BQ635" s="492"/>
      <c r="BR635" s="492"/>
      <c r="BS635" s="492"/>
      <c r="BT635" s="492"/>
      <c r="BU635" s="492"/>
      <c r="BV635" s="492"/>
      <c r="BW635" s="492"/>
      <c r="BX635" s="492"/>
      <c r="BY635" s="492"/>
      <c r="BZ635" s="492"/>
      <c r="CA635" s="492"/>
      <c r="CB635" s="492"/>
      <c r="CC635" s="492"/>
      <c r="CD635" s="492"/>
      <c r="CE635" s="492"/>
      <c r="CF635" s="492"/>
      <c r="CG635" s="494"/>
      <c r="CH635" s="492"/>
      <c r="CI635" s="492"/>
      <c r="CJ635" s="492"/>
      <c r="CK635" s="492"/>
      <c r="CL635" s="492"/>
      <c r="CM635" s="492"/>
      <c r="CN635" s="492"/>
      <c r="CO635" s="492"/>
      <c r="CP635" s="492"/>
      <c r="CQ635" s="492"/>
      <c r="CR635" s="492" t="s">
        <v>125</v>
      </c>
    </row>
    <row r="636" spans="1:96" s="492" customFormat="1" ht="33.65" customHeight="1">
      <c r="A636" s="492">
        <v>2501028359</v>
      </c>
      <c r="B636" s="493" t="s">
        <v>3556</v>
      </c>
      <c r="C636" s="494" t="s">
        <v>2937</v>
      </c>
      <c r="D636" s="553">
        <v>46002</v>
      </c>
      <c r="E636" s="496" t="s">
        <v>100</v>
      </c>
      <c r="F636" s="496" t="s">
        <v>122</v>
      </c>
      <c r="G636" s="497" t="s">
        <v>3557</v>
      </c>
      <c r="H636" s="1139" t="s">
        <v>3553</v>
      </c>
      <c r="I636" s="1139"/>
      <c r="J636" s="497" t="s">
        <v>277</v>
      </c>
      <c r="K636" s="493" t="s">
        <v>938</v>
      </c>
      <c r="L636" s="492" t="s">
        <v>104</v>
      </c>
      <c r="M636" s="498">
        <v>46007</v>
      </c>
      <c r="N636" s="492" t="s">
        <v>138</v>
      </c>
      <c r="O636" s="493" t="s">
        <v>3554</v>
      </c>
      <c r="P636" s="494" t="s">
        <v>3558</v>
      </c>
      <c r="Q636" s="494" t="s">
        <v>122</v>
      </c>
      <c r="R636" s="494" t="s">
        <v>123</v>
      </c>
      <c r="S636" s="492" t="str">
        <f t="shared" si="81"/>
        <v xml:space="preserve">PENDENTE </v>
      </c>
      <c r="T636" s="495">
        <v>46111</v>
      </c>
      <c r="U636" s="499">
        <f t="shared" si="80"/>
        <v>0.37152777777777779</v>
      </c>
      <c r="V636" s="494"/>
      <c r="W636" s="494"/>
      <c r="X636" s="494"/>
      <c r="Y636" s="494"/>
      <c r="Z636" s="1154" t="s">
        <v>14088</v>
      </c>
      <c r="AA636" s="494"/>
      <c r="AB636" s="493" t="s">
        <v>879</v>
      </c>
      <c r="AC636" s="494"/>
      <c r="AD636" s="494"/>
      <c r="AE636" s="494"/>
      <c r="AF636" s="494" t="s">
        <v>1211</v>
      </c>
      <c r="AH636" s="694"/>
      <c r="AK636" s="494"/>
      <c r="AL636" s="494"/>
      <c r="AN636" s="694"/>
      <c r="AO636" s="492" t="s">
        <v>124</v>
      </c>
      <c r="CG636" s="494"/>
      <c r="CR636" s="492" t="s">
        <v>125</v>
      </c>
    </row>
    <row r="637" spans="1:96" ht="46.4" customHeight="1">
      <c r="A637" s="492">
        <v>2600092174</v>
      </c>
      <c r="B637" s="493" t="s">
        <v>3559</v>
      </c>
      <c r="C637" s="494" t="s">
        <v>703</v>
      </c>
      <c r="D637" s="553">
        <v>46057</v>
      </c>
      <c r="E637" s="496" t="s">
        <v>1759</v>
      </c>
      <c r="F637" s="496" t="s">
        <v>100</v>
      </c>
      <c r="G637" s="497" t="s">
        <v>3560</v>
      </c>
      <c r="H637" s="1139"/>
      <c r="I637" s="1139"/>
      <c r="J637" s="497" t="s">
        <v>258</v>
      </c>
      <c r="K637" s="493" t="s">
        <v>903</v>
      </c>
      <c r="L637" s="492" t="s">
        <v>104</v>
      </c>
      <c r="M637" s="498">
        <v>46059</v>
      </c>
      <c r="N637" s="492" t="s">
        <v>105</v>
      </c>
      <c r="O637" s="493" t="s">
        <v>1761</v>
      </c>
      <c r="P637" s="494" t="s">
        <v>121</v>
      </c>
      <c r="Q637" s="494" t="s">
        <v>122</v>
      </c>
      <c r="R637" s="494" t="s">
        <v>123</v>
      </c>
      <c r="S637" s="492">
        <f t="shared" si="81"/>
        <v>0</v>
      </c>
      <c r="T637" s="495">
        <f t="shared" ref="T637:T642" si="82">_xlfn.XLOOKUP($A637,GCPJ,DATA,"N/D",0,-1)</f>
        <v>0</v>
      </c>
      <c r="U637" s="499">
        <f t="shared" si="80"/>
        <v>0.58333333333333337</v>
      </c>
      <c r="V637" s="494"/>
      <c r="W637" s="494"/>
      <c r="X637" s="494"/>
      <c r="Y637" s="494"/>
      <c r="Z637" s="1154"/>
      <c r="AA637" s="494"/>
      <c r="AB637" s="493"/>
      <c r="AC637" s="494"/>
      <c r="AD637" s="494"/>
      <c r="AE637" s="494"/>
      <c r="AF637" s="494"/>
      <c r="AG637" s="492"/>
      <c r="AH637" s="694"/>
      <c r="AI637" s="492"/>
      <c r="AJ637" s="492"/>
      <c r="AK637" s="494"/>
      <c r="AL637" s="494"/>
      <c r="AM637" s="492"/>
      <c r="AN637" s="694"/>
      <c r="AO637" s="492" t="s">
        <v>124</v>
      </c>
      <c r="AP637" s="492"/>
      <c r="AQ637" s="492"/>
      <c r="AR637" s="492"/>
      <c r="AS637" s="492"/>
      <c r="AT637" s="492"/>
      <c r="AU637" s="492"/>
      <c r="AV637" s="492"/>
      <c r="AW637" s="492"/>
      <c r="AX637" s="492"/>
      <c r="AY637" s="492"/>
      <c r="AZ637" s="492"/>
      <c r="BA637" s="492"/>
      <c r="BB637" s="492"/>
      <c r="BC637" s="492"/>
      <c r="BD637" s="492"/>
      <c r="BE637" s="492"/>
      <c r="BF637" s="492"/>
      <c r="BG637" s="492"/>
      <c r="BH637" s="492"/>
      <c r="BI637" s="492"/>
      <c r="BJ637" s="492"/>
      <c r="BK637" s="492"/>
      <c r="BL637" s="492"/>
      <c r="BM637" s="492"/>
      <c r="BN637" s="492"/>
      <c r="BO637" s="492"/>
      <c r="BP637" s="492"/>
      <c r="BQ637" s="492"/>
      <c r="BR637" s="492"/>
      <c r="BS637" s="492"/>
      <c r="BT637" s="492"/>
      <c r="BU637" s="492"/>
      <c r="BV637" s="492"/>
      <c r="BW637" s="492"/>
      <c r="BX637" s="492"/>
      <c r="BY637" s="492"/>
      <c r="BZ637" s="492"/>
      <c r="CA637" s="492"/>
      <c r="CB637" s="492"/>
      <c r="CC637" s="492"/>
      <c r="CD637" s="492"/>
      <c r="CE637" s="492"/>
      <c r="CF637" s="492"/>
      <c r="CG637" s="494"/>
      <c r="CH637" s="492"/>
      <c r="CI637" s="492"/>
      <c r="CJ637" s="492"/>
      <c r="CK637" s="492"/>
      <c r="CL637" s="492"/>
      <c r="CM637" s="492"/>
      <c r="CN637" s="492"/>
      <c r="CO637" s="492"/>
      <c r="CP637" s="492"/>
      <c r="CQ637" s="492"/>
      <c r="CR637" s="492" t="s">
        <v>125</v>
      </c>
    </row>
    <row r="638" spans="1:96" s="492" customFormat="1" ht="55.4" customHeight="1">
      <c r="A638" s="492">
        <v>2500765866</v>
      </c>
      <c r="B638" s="493" t="s">
        <v>3561</v>
      </c>
      <c r="C638" s="494" t="s">
        <v>675</v>
      </c>
      <c r="D638" s="553">
        <v>45919</v>
      </c>
      <c r="E638" s="496" t="s">
        <v>1424</v>
      </c>
      <c r="F638" s="496" t="s">
        <v>677</v>
      </c>
      <c r="G638" s="497" t="s">
        <v>3562</v>
      </c>
      <c r="H638" s="1139"/>
      <c r="I638" s="1139"/>
      <c r="J638" s="497" t="s">
        <v>199</v>
      </c>
      <c r="K638" s="493" t="s">
        <v>470</v>
      </c>
      <c r="L638" s="492" t="s">
        <v>104</v>
      </c>
      <c r="M638" s="498">
        <v>45923</v>
      </c>
      <c r="N638" s="492" t="s">
        <v>105</v>
      </c>
      <c r="O638" s="493" t="s">
        <v>3563</v>
      </c>
      <c r="P638" s="494" t="s">
        <v>14024</v>
      </c>
      <c r="Q638" s="494" t="s">
        <v>122</v>
      </c>
      <c r="R638" s="494" t="s">
        <v>123</v>
      </c>
      <c r="S638" s="492" t="str">
        <f t="shared" si="81"/>
        <v>BAIXADA</v>
      </c>
      <c r="T638" s="495">
        <f t="shared" si="82"/>
        <v>0</v>
      </c>
      <c r="U638" s="499">
        <f t="shared" si="80"/>
        <v>0.66666666666666663</v>
      </c>
      <c r="V638" s="494"/>
      <c r="W638" s="494"/>
      <c r="X638" s="494"/>
      <c r="Y638" s="494"/>
      <c r="Z638" s="1154"/>
      <c r="AA638" s="494"/>
      <c r="AB638" s="493"/>
      <c r="AC638" s="494"/>
      <c r="AD638" s="494"/>
      <c r="AE638" s="494"/>
      <c r="AF638" s="494"/>
      <c r="AH638" s="778"/>
      <c r="AK638" s="494"/>
      <c r="AL638" s="494"/>
      <c r="AN638" s="694"/>
      <c r="AO638" s="492" t="s">
        <v>124</v>
      </c>
      <c r="CG638" s="494"/>
      <c r="CR638" s="492" t="s">
        <v>125</v>
      </c>
    </row>
    <row r="639" spans="1:96" s="492" customFormat="1" ht="58.4" customHeight="1">
      <c r="A639" s="492">
        <v>2500007014</v>
      </c>
      <c r="B639" s="493" t="s">
        <v>3564</v>
      </c>
      <c r="C639" s="494" t="s">
        <v>3301</v>
      </c>
      <c r="D639" s="18">
        <v>45629</v>
      </c>
      <c r="E639" s="496" t="s">
        <v>100</v>
      </c>
      <c r="F639" s="496" t="s">
        <v>122</v>
      </c>
      <c r="G639" s="497" t="s">
        <v>3565</v>
      </c>
      <c r="H639" s="1139"/>
      <c r="I639" s="1139" t="s">
        <v>3566</v>
      </c>
      <c r="J639" s="497" t="s">
        <v>118</v>
      </c>
      <c r="K639" s="493" t="s">
        <v>429</v>
      </c>
      <c r="L639" s="492" t="s">
        <v>104</v>
      </c>
      <c r="M639" s="498">
        <v>45664</v>
      </c>
      <c r="N639" s="492" t="s">
        <v>138</v>
      </c>
      <c r="O639" s="493" t="s">
        <v>3567</v>
      </c>
      <c r="P639" s="494" t="s">
        <v>3568</v>
      </c>
      <c r="Q639" s="494" t="s">
        <v>3569</v>
      </c>
      <c r="R639" s="494" t="s">
        <v>109</v>
      </c>
      <c r="S639" s="492" t="str">
        <f t="shared" si="81"/>
        <v>N/D</v>
      </c>
      <c r="T639" s="495" t="str">
        <f t="shared" si="82"/>
        <v>N/D</v>
      </c>
      <c r="U639" s="499" t="str">
        <f t="shared" si="80"/>
        <v>N/D</v>
      </c>
      <c r="V639" s="494"/>
      <c r="W639" s="494"/>
      <c r="X639" s="494"/>
      <c r="Y639" s="494"/>
      <c r="Z639" s="1154"/>
      <c r="AA639" s="494"/>
      <c r="AB639" s="493"/>
      <c r="AC639" s="494"/>
      <c r="AD639" s="494"/>
      <c r="AE639" s="494"/>
      <c r="AF639" s="494"/>
      <c r="AK639" s="494"/>
      <c r="AL639" s="494"/>
      <c r="AO639" s="492" t="s">
        <v>124</v>
      </c>
      <c r="AQ639" s="492" t="s">
        <v>124</v>
      </c>
      <c r="CF639" s="492" t="s">
        <v>124</v>
      </c>
      <c r="CG639" s="494"/>
      <c r="CR639" s="492" t="s">
        <v>125</v>
      </c>
    </row>
    <row r="640" spans="1:96" s="492" customFormat="1" ht="60" customHeight="1">
      <c r="A640" s="503">
        <v>2500546392</v>
      </c>
      <c r="B640" s="528" t="s">
        <v>3570</v>
      </c>
      <c r="C640" s="529" t="s">
        <v>115</v>
      </c>
      <c r="D640" s="557">
        <v>45849</v>
      </c>
      <c r="E640" s="529" t="s">
        <v>3571</v>
      </c>
      <c r="F640" s="529" t="s">
        <v>100</v>
      </c>
      <c r="G640" s="531" t="s">
        <v>3572</v>
      </c>
      <c r="H640" s="1140"/>
      <c r="I640" s="1140"/>
      <c r="J640" s="531" t="s">
        <v>162</v>
      </c>
      <c r="K640" s="528" t="s">
        <v>119</v>
      </c>
      <c r="L640" s="503" t="s">
        <v>104</v>
      </c>
      <c r="M640" s="532">
        <v>45852</v>
      </c>
      <c r="N640" s="503" t="s">
        <v>105</v>
      </c>
      <c r="O640" s="528" t="s">
        <v>3573</v>
      </c>
      <c r="P640" s="529" t="s">
        <v>3574</v>
      </c>
      <c r="Q640" s="529" t="s">
        <v>1921</v>
      </c>
      <c r="R640" s="529" t="s">
        <v>123</v>
      </c>
      <c r="S640" s="503" t="str">
        <f t="shared" si="81"/>
        <v>N/D</v>
      </c>
      <c r="T640" s="530" t="str">
        <f t="shared" si="82"/>
        <v>N/D</v>
      </c>
      <c r="U640" s="533" t="str">
        <f t="shared" si="80"/>
        <v>N/D</v>
      </c>
      <c r="V640" s="529"/>
      <c r="W640" s="529"/>
      <c r="X640" s="529"/>
      <c r="Y640" s="529"/>
      <c r="Z640" s="1164"/>
      <c r="AA640" s="529"/>
      <c r="AB640" s="528"/>
      <c r="AC640" s="529"/>
      <c r="AD640" s="529"/>
      <c r="AE640" s="529"/>
      <c r="AF640" s="529"/>
      <c r="AG640" s="503"/>
      <c r="AH640" s="774"/>
      <c r="AI640" s="503"/>
      <c r="AJ640" s="503"/>
      <c r="AK640" s="557">
        <v>45982</v>
      </c>
      <c r="AL640" s="529"/>
      <c r="AM640" s="503"/>
      <c r="AN640" s="691" t="s">
        <v>3575</v>
      </c>
      <c r="AO640" s="503" t="s">
        <v>124</v>
      </c>
      <c r="AP640" s="503"/>
      <c r="AQ640" s="503"/>
      <c r="AR640" s="503"/>
      <c r="AS640" s="503"/>
      <c r="AT640" s="503"/>
      <c r="AU640" s="503"/>
      <c r="AV640" s="503"/>
      <c r="AW640" s="503"/>
      <c r="AX640" s="503"/>
      <c r="AY640" s="503"/>
      <c r="AZ640" s="503"/>
      <c r="BA640" s="503"/>
      <c r="BB640" s="503"/>
      <c r="BC640" s="503"/>
      <c r="BD640" s="503"/>
      <c r="BE640" s="503"/>
      <c r="BF640" s="503"/>
      <c r="BG640" s="503"/>
      <c r="BH640" s="503"/>
      <c r="BI640" s="503"/>
      <c r="BJ640" s="503"/>
      <c r="BK640" s="503"/>
      <c r="BL640" s="503"/>
      <c r="BM640" s="503"/>
      <c r="BN640" s="503"/>
      <c r="BO640" s="503"/>
      <c r="BP640" s="503"/>
      <c r="BQ640" s="503"/>
      <c r="BR640" s="503"/>
      <c r="BS640" s="503"/>
      <c r="BT640" s="503"/>
      <c r="BU640" s="503"/>
      <c r="BV640" s="503"/>
      <c r="BW640" s="503"/>
      <c r="BX640" s="503"/>
      <c r="BY640" s="503"/>
      <c r="BZ640" s="503"/>
      <c r="CA640" s="503"/>
      <c r="CB640" s="503"/>
      <c r="CC640" s="503"/>
      <c r="CD640" s="503"/>
      <c r="CE640" s="503"/>
      <c r="CF640" s="503"/>
      <c r="CG640" s="529"/>
      <c r="CH640" s="503"/>
      <c r="CI640" s="503"/>
      <c r="CJ640" s="503"/>
      <c r="CK640" s="503"/>
      <c r="CL640" s="503"/>
      <c r="CM640" s="503"/>
      <c r="CN640" s="503"/>
      <c r="CO640" s="503"/>
      <c r="CP640" s="503"/>
      <c r="CQ640" s="503"/>
      <c r="CR640" s="503" t="s">
        <v>125</v>
      </c>
    </row>
    <row r="641" spans="1:96" s="492" customFormat="1" ht="45" customHeight="1">
      <c r="A641" s="502">
        <v>2501047558</v>
      </c>
      <c r="B641" s="850" t="s">
        <v>3570</v>
      </c>
      <c r="C641" s="496" t="s">
        <v>115</v>
      </c>
      <c r="D641" s="851">
        <v>45987</v>
      </c>
      <c r="E641" s="496" t="s">
        <v>3576</v>
      </c>
      <c r="F641" s="496" t="s">
        <v>100</v>
      </c>
      <c r="G641" s="501" t="s">
        <v>3577</v>
      </c>
      <c r="H641" s="1141"/>
      <c r="I641" s="1141"/>
      <c r="J641" s="501"/>
      <c r="K641" s="850" t="s">
        <v>119</v>
      </c>
      <c r="L641" s="502" t="s">
        <v>104</v>
      </c>
      <c r="M641" s="856">
        <v>46014</v>
      </c>
      <c r="N641" s="502" t="s">
        <v>105</v>
      </c>
      <c r="O641" s="850" t="s">
        <v>3573</v>
      </c>
      <c r="P641" s="496" t="s">
        <v>3533</v>
      </c>
      <c r="Q641" s="496" t="s">
        <v>122</v>
      </c>
      <c r="R641" s="494" t="s">
        <v>123</v>
      </c>
      <c r="S641" s="502" t="str">
        <f t="shared" si="81"/>
        <v>N</v>
      </c>
      <c r="T641" s="852">
        <f t="shared" si="82"/>
        <v>0</v>
      </c>
      <c r="U641" s="853">
        <f t="shared" si="80"/>
        <v>0.51388888888888884</v>
      </c>
      <c r="V641" s="496"/>
      <c r="W641" s="496"/>
      <c r="X641" s="496"/>
      <c r="Y641" s="496"/>
      <c r="Z641" s="1165"/>
      <c r="AA641" s="496"/>
      <c r="AB641" s="850"/>
      <c r="AC641" s="496"/>
      <c r="AD641" s="496"/>
      <c r="AE641" s="496"/>
      <c r="AF641" s="496"/>
      <c r="AG641" s="502"/>
      <c r="AH641" s="968"/>
      <c r="AI641" s="502"/>
      <c r="AJ641" s="502"/>
      <c r="AK641" s="496"/>
      <c r="AL641" s="496"/>
      <c r="AM641" s="502"/>
      <c r="AN641" s="968"/>
      <c r="AO641" s="502" t="s">
        <v>124</v>
      </c>
      <c r="AP641" s="502"/>
      <c r="AQ641" s="502"/>
      <c r="AR641" s="502"/>
      <c r="AS641" s="502"/>
      <c r="AT641" s="502"/>
      <c r="AU641" s="502"/>
      <c r="AV641" s="502"/>
      <c r="AW641" s="502"/>
      <c r="AX641" s="502"/>
      <c r="AY641" s="502"/>
      <c r="AZ641" s="502"/>
      <c r="BA641" s="502"/>
      <c r="BB641" s="502"/>
      <c r="BC641" s="502"/>
      <c r="BD641" s="502"/>
      <c r="BE641" s="502"/>
      <c r="BF641" s="502"/>
      <c r="BG641" s="502"/>
      <c r="BH641" s="502"/>
      <c r="BI641" s="502"/>
      <c r="BJ641" s="502"/>
      <c r="BK641" s="502"/>
      <c r="BL641" s="502"/>
      <c r="BM641" s="502"/>
      <c r="BN641" s="502"/>
      <c r="BO641" s="502"/>
      <c r="BP641" s="502"/>
      <c r="BQ641" s="502"/>
      <c r="BR641" s="502"/>
      <c r="BS641" s="502"/>
      <c r="BT641" s="502"/>
      <c r="BU641" s="502"/>
      <c r="BV641" s="502"/>
      <c r="BW641" s="502"/>
      <c r="BX641" s="502"/>
      <c r="BY641" s="502"/>
      <c r="BZ641" s="502"/>
      <c r="CA641" s="502"/>
      <c r="CB641" s="502"/>
      <c r="CC641" s="502"/>
      <c r="CD641" s="502"/>
      <c r="CE641" s="502"/>
      <c r="CF641" s="502"/>
      <c r="CG641" s="496"/>
      <c r="CH641" s="502"/>
      <c r="CI641" s="502"/>
      <c r="CJ641" s="502"/>
      <c r="CK641" s="502"/>
      <c r="CL641" s="502"/>
      <c r="CM641" s="502"/>
      <c r="CN641" s="502"/>
      <c r="CO641" s="502"/>
      <c r="CP641" s="502"/>
      <c r="CQ641" s="502"/>
      <c r="CR641" s="502" t="s">
        <v>125</v>
      </c>
    </row>
    <row r="642" spans="1:96" s="503" customFormat="1" ht="47.15" customHeight="1">
      <c r="A642" s="492">
        <v>2401009769</v>
      </c>
      <c r="B642" s="493" t="s">
        <v>3578</v>
      </c>
      <c r="C642" s="494" t="s">
        <v>3579</v>
      </c>
      <c r="D642" s="18">
        <v>45639</v>
      </c>
      <c r="E642" s="496" t="s">
        <v>100</v>
      </c>
      <c r="F642" s="496" t="s">
        <v>122</v>
      </c>
      <c r="G642" s="497" t="s">
        <v>3580</v>
      </c>
      <c r="H642" s="1139"/>
      <c r="I642" s="1139"/>
      <c r="J642" s="497" t="s">
        <v>118</v>
      </c>
      <c r="K642" s="493" t="s">
        <v>1321</v>
      </c>
      <c r="L642" s="492" t="s">
        <v>104</v>
      </c>
      <c r="M642" s="498">
        <v>45646</v>
      </c>
      <c r="N642" s="492" t="s">
        <v>138</v>
      </c>
      <c r="O642" s="493" t="s">
        <v>207</v>
      </c>
      <c r="P642" s="494" t="s">
        <v>3581</v>
      </c>
      <c r="Q642" s="494" t="s">
        <v>158</v>
      </c>
      <c r="R642" s="494" t="s">
        <v>109</v>
      </c>
      <c r="S642" s="492" t="str">
        <f t="shared" si="81"/>
        <v>N/D</v>
      </c>
      <c r="T642" s="495" t="str">
        <f t="shared" si="82"/>
        <v>N/D</v>
      </c>
      <c r="U642" s="499" t="str">
        <f t="shared" si="80"/>
        <v>N/D</v>
      </c>
      <c r="V642" s="494"/>
      <c r="W642" s="494"/>
      <c r="X642" s="494"/>
      <c r="Y642" s="494"/>
      <c r="Z642" s="1188" t="s">
        <v>150</v>
      </c>
      <c r="AA642" s="494" t="s">
        <v>930</v>
      </c>
      <c r="AB642" s="493" t="s">
        <v>3582</v>
      </c>
      <c r="AC642" s="494"/>
      <c r="AD642" s="494" t="s">
        <v>2317</v>
      </c>
      <c r="AE642" s="494"/>
      <c r="AF642" s="494"/>
      <c r="AG642" s="492"/>
      <c r="AH642" s="492"/>
      <c r="AI642" s="492"/>
      <c r="AJ642" s="492"/>
      <c r="AK642" s="494"/>
      <c r="AL642" s="494"/>
      <c r="AM642" s="492"/>
      <c r="AN642" s="492"/>
      <c r="AO642" s="492" t="s">
        <v>124</v>
      </c>
      <c r="AP642" s="492"/>
      <c r="AQ642" s="492" t="s">
        <v>143</v>
      </c>
      <c r="AR642" s="492"/>
      <c r="AS642" s="492" t="s">
        <v>143</v>
      </c>
      <c r="AT642" s="492" t="s">
        <v>143</v>
      </c>
      <c r="AU642" s="492"/>
      <c r="AV642" s="492"/>
      <c r="AW642" s="492"/>
      <c r="AX642" s="492"/>
      <c r="AY642" s="492"/>
      <c r="AZ642" s="492"/>
      <c r="BA642" s="492"/>
      <c r="BB642" s="492" t="s">
        <v>143</v>
      </c>
      <c r="BC642" s="492" t="s">
        <v>143</v>
      </c>
      <c r="BD642" s="492"/>
      <c r="BE642" s="492" t="s">
        <v>143</v>
      </c>
      <c r="BF642" s="492"/>
      <c r="BG642" s="492"/>
      <c r="BH642" s="492"/>
      <c r="BI642" s="492"/>
      <c r="BJ642" s="492"/>
      <c r="BK642" s="492"/>
      <c r="BL642" s="492" t="s">
        <v>143</v>
      </c>
      <c r="BM642" s="492"/>
      <c r="BN642" s="492"/>
      <c r="BO642" s="492"/>
      <c r="BP642" s="492"/>
      <c r="BQ642" s="492"/>
      <c r="BR642" s="492"/>
      <c r="BS642" s="492"/>
      <c r="BT642" s="492" t="s">
        <v>143</v>
      </c>
      <c r="BU642" s="492"/>
      <c r="BV642" s="492"/>
      <c r="BW642" s="492"/>
      <c r="BX642" s="492"/>
      <c r="BY642" s="492"/>
      <c r="BZ642" s="492"/>
      <c r="CA642" s="492"/>
      <c r="CB642" s="492"/>
      <c r="CC642" s="492"/>
      <c r="CD642" s="492"/>
      <c r="CE642" s="492"/>
      <c r="CF642" s="492"/>
      <c r="CG642" s="494"/>
      <c r="CH642" s="492"/>
      <c r="CI642" s="492"/>
      <c r="CJ642" s="492"/>
      <c r="CK642" s="492"/>
      <c r="CL642" s="492"/>
      <c r="CM642" s="492"/>
      <c r="CN642" s="492"/>
      <c r="CO642" s="492"/>
      <c r="CP642" s="492"/>
      <c r="CQ642" s="492"/>
      <c r="CR642" s="492" t="s">
        <v>125</v>
      </c>
    </row>
    <row r="643" spans="1:96" s="492" customFormat="1" ht="55.4" customHeight="1">
      <c r="A643" s="492">
        <v>2500168521</v>
      </c>
      <c r="B643" s="493" t="s">
        <v>3583</v>
      </c>
      <c r="C643" s="494" t="s">
        <v>3584</v>
      </c>
      <c r="D643" s="553">
        <v>45695</v>
      </c>
      <c r="E643" s="496" t="s">
        <v>100</v>
      </c>
      <c r="F643" s="494" t="s">
        <v>514</v>
      </c>
      <c r="G643" s="497" t="s">
        <v>3585</v>
      </c>
      <c r="H643" s="1139"/>
      <c r="I643" s="1139"/>
      <c r="J643" s="497" t="s">
        <v>118</v>
      </c>
      <c r="K643" s="493" t="s">
        <v>308</v>
      </c>
      <c r="L643" s="492" t="s">
        <v>104</v>
      </c>
      <c r="M643" s="498">
        <v>45723</v>
      </c>
      <c r="N643" s="492" t="s">
        <v>138</v>
      </c>
      <c r="O643" s="493" t="s">
        <v>3056</v>
      </c>
      <c r="P643" s="494" t="s">
        <v>3586</v>
      </c>
      <c r="Q643" s="494" t="s">
        <v>122</v>
      </c>
      <c r="R643" s="494" t="s">
        <v>123</v>
      </c>
      <c r="S643" s="492" t="str">
        <f t="shared" si="81"/>
        <v>BAIXADA</v>
      </c>
      <c r="T643" s="495">
        <v>46092</v>
      </c>
      <c r="U643" s="499">
        <f t="shared" si="80"/>
        <v>0.47916666666666669</v>
      </c>
      <c r="V643" s="494"/>
      <c r="W643" s="494"/>
      <c r="X643" s="494"/>
      <c r="Y643" s="494"/>
      <c r="Z643" s="1194" t="s">
        <v>3204</v>
      </c>
      <c r="AA643" s="494" t="s">
        <v>3587</v>
      </c>
      <c r="AB643" s="493" t="s">
        <v>14089</v>
      </c>
      <c r="AC643" s="494"/>
      <c r="AD643" s="2"/>
      <c r="AE643" s="494"/>
      <c r="AF643" s="494" t="s">
        <v>689</v>
      </c>
      <c r="AH643" s="694"/>
      <c r="AK643" s="494"/>
      <c r="AL643" s="494"/>
      <c r="AO643" s="492" t="s">
        <v>124</v>
      </c>
      <c r="AQ643" s="492" t="s">
        <v>143</v>
      </c>
      <c r="AS643" s="492" t="s">
        <v>143</v>
      </c>
      <c r="AT643" s="492" t="s">
        <v>143</v>
      </c>
      <c r="AU643" s="492" t="s">
        <v>143</v>
      </c>
      <c r="BA643" s="492" t="s">
        <v>143</v>
      </c>
      <c r="BB643" s="492" t="s">
        <v>143</v>
      </c>
      <c r="BD643" s="492" t="s">
        <v>143</v>
      </c>
      <c r="BH643" s="492" t="s">
        <v>143</v>
      </c>
      <c r="BL643" s="492" t="s">
        <v>143</v>
      </c>
      <c r="BS643" s="492" t="s">
        <v>143</v>
      </c>
      <c r="BU643" s="492" t="s">
        <v>143</v>
      </c>
      <c r="BX643" s="492" t="s">
        <v>143</v>
      </c>
      <c r="CA643" s="492" t="s">
        <v>143</v>
      </c>
      <c r="CC643" s="492" t="s">
        <v>143</v>
      </c>
      <c r="CG643" s="494" t="s">
        <v>3588</v>
      </c>
      <c r="CK643" s="492" t="s">
        <v>3589</v>
      </c>
      <c r="CQ643" s="492" t="s">
        <v>381</v>
      </c>
      <c r="CR643" s="492" t="s">
        <v>125</v>
      </c>
    </row>
    <row r="644" spans="1:96" s="492" customFormat="1" ht="45" customHeight="1">
      <c r="A644" s="5">
        <v>2300697096</v>
      </c>
      <c r="B644" s="48" t="s">
        <v>3590</v>
      </c>
      <c r="C644" s="2" t="s">
        <v>554</v>
      </c>
      <c r="D644" s="18">
        <v>45126</v>
      </c>
      <c r="E644" s="1" t="s">
        <v>100</v>
      </c>
      <c r="F644" s="1" t="s">
        <v>122</v>
      </c>
      <c r="G644" s="21" t="s">
        <v>3591</v>
      </c>
      <c r="H644" s="242"/>
      <c r="I644" s="242"/>
      <c r="J644" s="21" t="s">
        <v>532</v>
      </c>
      <c r="K644" s="48" t="s">
        <v>103</v>
      </c>
      <c r="L644" s="5" t="s">
        <v>104</v>
      </c>
      <c r="M644" s="47">
        <v>45160</v>
      </c>
      <c r="N644" s="5" t="s">
        <v>138</v>
      </c>
      <c r="O644" s="135" t="s">
        <v>2288</v>
      </c>
      <c r="P644" s="3" t="s">
        <v>3592</v>
      </c>
      <c r="Q644" s="2" t="s">
        <v>158</v>
      </c>
      <c r="R644" s="2" t="s">
        <v>109</v>
      </c>
      <c r="S644" s="5" t="str">
        <f t="shared" si="81"/>
        <v>N/D</v>
      </c>
      <c r="T644" s="6"/>
      <c r="U644" s="224"/>
      <c r="V644" s="2"/>
      <c r="W644" s="2"/>
      <c r="X644" s="2"/>
      <c r="Y644" s="2"/>
      <c r="Z644" s="1292"/>
      <c r="AA644" s="576"/>
      <c r="AB644" s="576" t="s">
        <v>3593</v>
      </c>
      <c r="AC644" s="2"/>
      <c r="AD644" s="2"/>
      <c r="AE644" s="2"/>
      <c r="AF644" s="2"/>
      <c r="AG644" s="5"/>
      <c r="AH644" s="5"/>
      <c r="AI644" s="5"/>
      <c r="AJ644" s="5"/>
      <c r="AK644" s="2"/>
      <c r="AL644" s="2"/>
      <c r="AM644" s="5"/>
      <c r="AN644" s="5"/>
      <c r="AO644" s="5" t="s">
        <v>124</v>
      </c>
      <c r="AP644" s="5"/>
      <c r="AQ644" s="5" t="s">
        <v>143</v>
      </c>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2"/>
      <c r="CH644" s="5"/>
      <c r="CI644" s="5"/>
      <c r="CJ644" s="5"/>
      <c r="CK644" s="5"/>
      <c r="CL644" s="5"/>
      <c r="CM644" s="5"/>
      <c r="CN644" s="5"/>
      <c r="CO644" s="5"/>
      <c r="CP644" s="5"/>
      <c r="CQ644" s="5"/>
      <c r="CR644" s="5" t="s">
        <v>125</v>
      </c>
    </row>
    <row r="645" spans="1:96" s="492" customFormat="1" ht="45" customHeight="1">
      <c r="A645" s="492">
        <v>2400980913</v>
      </c>
      <c r="B645" s="493" t="s">
        <v>3594</v>
      </c>
      <c r="C645" s="494" t="s">
        <v>1682</v>
      </c>
      <c r="D645" s="18">
        <v>45630</v>
      </c>
      <c r="E645" s="496" t="s">
        <v>100</v>
      </c>
      <c r="F645" s="496" t="s">
        <v>122</v>
      </c>
      <c r="G645" s="497" t="s">
        <v>3595</v>
      </c>
      <c r="H645" s="1139"/>
      <c r="I645" s="1139"/>
      <c r="J645" s="497" t="s">
        <v>118</v>
      </c>
      <c r="K645" s="493" t="s">
        <v>470</v>
      </c>
      <c r="L645" s="492" t="s">
        <v>104</v>
      </c>
      <c r="M645" s="498">
        <v>45635</v>
      </c>
      <c r="N645" s="492" t="s">
        <v>138</v>
      </c>
      <c r="O645" s="493" t="s">
        <v>207</v>
      </c>
      <c r="P645" s="494" t="s">
        <v>121</v>
      </c>
      <c r="Q645" s="494" t="s">
        <v>122</v>
      </c>
      <c r="R645" s="494" t="s">
        <v>123</v>
      </c>
      <c r="S645" s="492" t="str">
        <f t="shared" si="81"/>
        <v>BAIXADA</v>
      </c>
      <c r="T645" s="495">
        <v>46065</v>
      </c>
      <c r="U645" s="499">
        <f t="shared" ref="U645:U688" si="83">_xlfn.XLOOKUP($A645,GCPJ,HORA,"N/D",0,-1)</f>
        <v>0.5625</v>
      </c>
      <c r="V645" s="494"/>
      <c r="W645" s="494"/>
      <c r="X645" s="494"/>
      <c r="Y645" s="494"/>
      <c r="Z645" s="1188" t="s">
        <v>150</v>
      </c>
      <c r="AA645" s="494" t="s">
        <v>3596</v>
      </c>
      <c r="AB645" s="493" t="s">
        <v>3597</v>
      </c>
      <c r="AC645" s="494"/>
      <c r="AD645" s="494" t="s">
        <v>2398</v>
      </c>
      <c r="AE645" s="494"/>
      <c r="AF645" s="2"/>
      <c r="AK645" s="494"/>
      <c r="AL645" s="494"/>
      <c r="AO645" s="492" t="s">
        <v>124</v>
      </c>
      <c r="AQ645" s="492" t="s">
        <v>124</v>
      </c>
      <c r="AR645" s="492" t="s">
        <v>143</v>
      </c>
      <c r="AS645" s="492" t="s">
        <v>143</v>
      </c>
      <c r="AT645" s="492" t="s">
        <v>143</v>
      </c>
      <c r="BB645" s="492" t="s">
        <v>143</v>
      </c>
      <c r="BC645" s="492" t="s">
        <v>143</v>
      </c>
      <c r="BL645" s="492" t="s">
        <v>143</v>
      </c>
      <c r="CG645" s="494"/>
      <c r="CR645" s="492" t="s">
        <v>125</v>
      </c>
    </row>
    <row r="646" spans="1:96" s="492" customFormat="1" ht="45" customHeight="1">
      <c r="A646" s="492">
        <v>2500786162</v>
      </c>
      <c r="B646" s="493" t="s">
        <v>3598</v>
      </c>
      <c r="C646" s="494" t="s">
        <v>115</v>
      </c>
      <c r="D646" s="553">
        <v>45924</v>
      </c>
      <c r="E646" s="496" t="s">
        <v>946</v>
      </c>
      <c r="F646" s="496" t="s">
        <v>100</v>
      </c>
      <c r="G646" s="497" t="s">
        <v>3599</v>
      </c>
      <c r="H646" s="1139"/>
      <c r="I646" s="1139"/>
      <c r="J646" s="497" t="s">
        <v>162</v>
      </c>
      <c r="K646" s="493" t="s">
        <v>119</v>
      </c>
      <c r="L646" s="492" t="s">
        <v>104</v>
      </c>
      <c r="M646" s="498">
        <v>45926</v>
      </c>
      <c r="N646" s="492" t="s">
        <v>105</v>
      </c>
      <c r="O646" s="493" t="s">
        <v>3600</v>
      </c>
      <c r="P646" s="494" t="s">
        <v>121</v>
      </c>
      <c r="Q646" s="494" t="s">
        <v>122</v>
      </c>
      <c r="R646" s="494" t="s">
        <v>123</v>
      </c>
      <c r="S646" s="492" t="str">
        <f t="shared" si="81"/>
        <v>N</v>
      </c>
      <c r="T646" s="495" t="str">
        <f>_xlfn.XLOOKUP($A646,GCPJ,DATA,"N/D",0,-1)</f>
        <v>-</v>
      </c>
      <c r="U646" s="499">
        <f t="shared" si="83"/>
        <v>0.47222222222222221</v>
      </c>
      <c r="V646" s="494"/>
      <c r="W646" s="494"/>
      <c r="X646" s="494"/>
      <c r="Y646" s="494"/>
      <c r="Z646" s="1154"/>
      <c r="AA646" s="494"/>
      <c r="AB646" s="493"/>
      <c r="AC646" s="494"/>
      <c r="AD646" s="494"/>
      <c r="AE646" s="494"/>
      <c r="AF646" s="494"/>
      <c r="AH646" s="778"/>
      <c r="AK646" s="494"/>
      <c r="AL646" s="494"/>
      <c r="AN646" s="694"/>
      <c r="AO646" s="492" t="s">
        <v>124</v>
      </c>
      <c r="CG646" s="494"/>
      <c r="CR646" s="492" t="s">
        <v>125</v>
      </c>
    </row>
    <row r="647" spans="1:96" s="492" customFormat="1" ht="70">
      <c r="A647" s="5">
        <v>2300926506</v>
      </c>
      <c r="B647" s="48" t="s">
        <v>3601</v>
      </c>
      <c r="C647" s="2" t="s">
        <v>3602</v>
      </c>
      <c r="D647" s="18">
        <v>45216</v>
      </c>
      <c r="E647" s="1" t="s">
        <v>100</v>
      </c>
      <c r="F647" s="1" t="s">
        <v>122</v>
      </c>
      <c r="G647" s="21" t="s">
        <v>3603</v>
      </c>
      <c r="H647" s="242"/>
      <c r="I647" s="242"/>
      <c r="J647" s="21" t="s">
        <v>118</v>
      </c>
      <c r="K647" s="48" t="s">
        <v>1441</v>
      </c>
      <c r="L647" s="5" t="s">
        <v>104</v>
      </c>
      <c r="M647" s="47">
        <v>45230</v>
      </c>
      <c r="N647" s="5" t="s">
        <v>138</v>
      </c>
      <c r="O647" s="48" t="s">
        <v>3604</v>
      </c>
      <c r="P647" s="2" t="s">
        <v>3605</v>
      </c>
      <c r="Q647" s="2" t="s">
        <v>3606</v>
      </c>
      <c r="R647" s="2" t="s">
        <v>142</v>
      </c>
      <c r="S647" s="5" t="str">
        <f t="shared" si="81"/>
        <v>N/D</v>
      </c>
      <c r="T647" s="6" t="str">
        <f>_xlfn.XLOOKUP($A647,GCPJ,DATA,"N/D",0,-1)</f>
        <v>N/D</v>
      </c>
      <c r="U647" s="224" t="str">
        <f t="shared" si="83"/>
        <v>N/D</v>
      </c>
      <c r="V647" s="2"/>
      <c r="W647" s="2"/>
      <c r="X647" s="2"/>
      <c r="Y647" s="2"/>
      <c r="Z647" s="1293"/>
      <c r="AA647" s="2"/>
      <c r="AB647" s="48"/>
      <c r="AC647" s="2"/>
      <c r="AD647" s="2"/>
      <c r="AE647" s="2"/>
      <c r="AF647" s="2" t="s">
        <v>563</v>
      </c>
      <c r="AG647" s="5"/>
      <c r="AH647" s="5"/>
      <c r="AI647" s="5"/>
      <c r="AJ647" s="5"/>
      <c r="AK647" s="2"/>
      <c r="AL647" s="2"/>
      <c r="AM647" s="5"/>
      <c r="AN647" s="5"/>
      <c r="AO647" s="5" t="s">
        <v>124</v>
      </c>
      <c r="AP647" s="5"/>
      <c r="AQ647" s="5"/>
      <c r="AR647" s="5"/>
      <c r="AS647" s="5"/>
      <c r="AT647" s="5"/>
      <c r="AU647" s="5"/>
      <c r="AV647" s="5"/>
      <c r="AW647" s="5"/>
      <c r="AX647" s="5"/>
      <c r="AY647" s="5"/>
      <c r="AZ647" s="5"/>
      <c r="BA647" s="5" t="s">
        <v>143</v>
      </c>
      <c r="BB647" s="5" t="s">
        <v>143</v>
      </c>
      <c r="BC647" s="5"/>
      <c r="BD647" s="5"/>
      <c r="BE647" s="5"/>
      <c r="BF647" s="5"/>
      <c r="BG647" s="5" t="s">
        <v>143</v>
      </c>
      <c r="BH647" s="5"/>
      <c r="BI647" s="5"/>
      <c r="BJ647" s="5"/>
      <c r="BK647" s="5"/>
      <c r="BL647" s="5"/>
      <c r="BM647" s="5"/>
      <c r="BN647" s="5"/>
      <c r="BO647" s="5"/>
      <c r="BP647" s="5"/>
      <c r="BQ647" s="5"/>
      <c r="BR647" s="5"/>
      <c r="BS647" s="5"/>
      <c r="BT647" s="5"/>
      <c r="BU647" s="5" t="s">
        <v>143</v>
      </c>
      <c r="BV647" s="5"/>
      <c r="BW647" s="5"/>
      <c r="BX647" s="5"/>
      <c r="BY647" s="5"/>
      <c r="BZ647" s="5"/>
      <c r="CA647" s="5" t="s">
        <v>143</v>
      </c>
      <c r="CB647" s="5"/>
      <c r="CC647" s="5"/>
      <c r="CD647" s="5"/>
      <c r="CE647" s="5"/>
      <c r="CF647" s="5"/>
      <c r="CG647" s="2"/>
      <c r="CH647" s="5"/>
      <c r="CI647" s="5"/>
      <c r="CJ647" s="5"/>
      <c r="CK647" s="5"/>
      <c r="CL647" s="5"/>
      <c r="CM647" s="5"/>
      <c r="CN647" s="5"/>
      <c r="CO647" s="5"/>
      <c r="CP647" s="5"/>
      <c r="CQ647" s="5"/>
      <c r="CR647" s="5" t="s">
        <v>125</v>
      </c>
    </row>
    <row r="648" spans="1:96" ht="45" customHeight="1">
      <c r="A648" s="492">
        <v>2600022430</v>
      </c>
      <c r="B648" s="493" t="s">
        <v>3607</v>
      </c>
      <c r="C648" s="494" t="s">
        <v>3608</v>
      </c>
      <c r="D648" s="553">
        <v>46035</v>
      </c>
      <c r="E648" s="496" t="s">
        <v>100</v>
      </c>
      <c r="F648" s="496" t="s">
        <v>122</v>
      </c>
      <c r="G648" s="497" t="s">
        <v>3609</v>
      </c>
      <c r="H648" s="1139"/>
      <c r="I648" s="1139"/>
      <c r="J648" s="497" t="s">
        <v>118</v>
      </c>
      <c r="K648" s="493" t="s">
        <v>1692</v>
      </c>
      <c r="L648" s="492" t="s">
        <v>104</v>
      </c>
      <c r="M648" s="498">
        <v>46037</v>
      </c>
      <c r="N648" s="492" t="s">
        <v>138</v>
      </c>
      <c r="O648" s="493" t="s">
        <v>207</v>
      </c>
      <c r="P648" s="494" t="s">
        <v>121</v>
      </c>
      <c r="Q648" s="494" t="s">
        <v>122</v>
      </c>
      <c r="R648" s="494" t="s">
        <v>123</v>
      </c>
      <c r="S648" s="492">
        <f t="shared" si="81"/>
        <v>0</v>
      </c>
      <c r="T648" s="495">
        <v>46153</v>
      </c>
      <c r="U648" s="499">
        <f t="shared" si="83"/>
        <v>0.63541666666666663</v>
      </c>
      <c r="V648" s="494"/>
      <c r="W648" s="494"/>
      <c r="X648" s="494"/>
      <c r="Y648" s="494"/>
      <c r="Z648" s="1154" t="s">
        <v>14076</v>
      </c>
      <c r="AA648" s="494"/>
      <c r="AB648" s="493"/>
      <c r="AC648" s="494"/>
      <c r="AD648" s="494"/>
      <c r="AE648" s="494"/>
      <c r="AF648" s="494"/>
      <c r="AG648" s="492"/>
      <c r="AH648" s="694"/>
      <c r="AI648" s="492"/>
      <c r="AJ648" s="492"/>
      <c r="AK648" s="502"/>
      <c r="AL648" s="494"/>
      <c r="AM648" s="492"/>
      <c r="AN648" s="694"/>
      <c r="AO648" s="492" t="s">
        <v>124</v>
      </c>
      <c r="AP648" s="492"/>
      <c r="AQ648" s="492"/>
      <c r="AR648" s="492"/>
      <c r="AS648" s="492" t="s">
        <v>124</v>
      </c>
      <c r="AT648" s="492" t="s">
        <v>124</v>
      </c>
      <c r="AU648" s="492"/>
      <c r="AV648" s="492"/>
      <c r="AW648" s="492"/>
      <c r="AX648" s="492"/>
      <c r="AY648" s="492"/>
      <c r="AZ648" s="492"/>
      <c r="BA648" s="492"/>
      <c r="BB648" s="492"/>
      <c r="BC648" s="492"/>
      <c r="BD648" s="492"/>
      <c r="BE648" s="492"/>
      <c r="BF648" s="492"/>
      <c r="BG648" s="492"/>
      <c r="BH648" s="492"/>
      <c r="BI648" s="492"/>
      <c r="BJ648" s="492"/>
      <c r="BK648" s="492"/>
      <c r="BL648" s="492" t="s">
        <v>143</v>
      </c>
      <c r="BM648" s="492"/>
      <c r="BN648" s="492"/>
      <c r="BO648" s="492"/>
      <c r="BP648" s="492"/>
      <c r="BQ648" s="492"/>
      <c r="BR648" s="492"/>
      <c r="BS648" s="492"/>
      <c r="BT648" s="492"/>
      <c r="BU648" s="492" t="s">
        <v>143</v>
      </c>
      <c r="BV648" s="492"/>
      <c r="BW648" s="492"/>
      <c r="BX648" s="492"/>
      <c r="BY648" s="492"/>
      <c r="BZ648" s="492"/>
      <c r="CA648" s="492"/>
      <c r="CB648" s="492"/>
      <c r="CC648" s="492"/>
      <c r="CD648" s="492"/>
      <c r="CE648" s="492"/>
      <c r="CF648" s="492" t="s">
        <v>143</v>
      </c>
      <c r="CG648" s="494" t="s">
        <v>3610</v>
      </c>
      <c r="CH648" s="492"/>
      <c r="CI648" s="492"/>
      <c r="CJ648" s="492"/>
      <c r="CK648" s="492"/>
      <c r="CL648" s="492"/>
      <c r="CM648" s="492"/>
      <c r="CN648" s="492"/>
      <c r="CO648" s="492"/>
      <c r="CP648" s="492"/>
      <c r="CQ648" s="492"/>
      <c r="CR648" s="492" t="s">
        <v>125</v>
      </c>
    </row>
    <row r="649" spans="1:96" ht="45" customHeight="1">
      <c r="A649" s="5">
        <v>2400657594</v>
      </c>
      <c r="B649" s="48" t="s">
        <v>3611</v>
      </c>
      <c r="C649" s="2" t="s">
        <v>135</v>
      </c>
      <c r="D649" s="18">
        <v>45512</v>
      </c>
      <c r="E649" s="1" t="s">
        <v>100</v>
      </c>
      <c r="F649" s="1" t="s">
        <v>122</v>
      </c>
      <c r="G649" s="21" t="s">
        <v>3612</v>
      </c>
      <c r="J649" s="21" t="s">
        <v>118</v>
      </c>
      <c r="K649" s="48" t="s">
        <v>3238</v>
      </c>
      <c r="L649" s="5" t="s">
        <v>104</v>
      </c>
      <c r="M649" s="47">
        <v>45516</v>
      </c>
      <c r="N649" s="5" t="s">
        <v>138</v>
      </c>
      <c r="O649" s="48" t="s">
        <v>207</v>
      </c>
      <c r="P649" s="2" t="s">
        <v>485</v>
      </c>
      <c r="Q649" s="2" t="s">
        <v>122</v>
      </c>
      <c r="R649" s="2" t="s">
        <v>123</v>
      </c>
      <c r="S649" s="5" t="str">
        <f t="shared" si="81"/>
        <v>BAIXADA</v>
      </c>
      <c r="T649" s="366">
        <v>46058</v>
      </c>
      <c r="U649" s="224">
        <f t="shared" si="83"/>
        <v>0.41666666666666669</v>
      </c>
      <c r="Z649" s="1156" t="s">
        <v>3613</v>
      </c>
      <c r="AA649" s="617">
        <v>300</v>
      </c>
      <c r="AB649" s="617" t="s">
        <v>3614</v>
      </c>
      <c r="AD649" s="494" t="s">
        <v>2317</v>
      </c>
      <c r="AF649" s="2" t="s">
        <v>365</v>
      </c>
      <c r="AH649" s="5"/>
      <c r="AN649" s="5"/>
      <c r="AO649" s="5" t="s">
        <v>124</v>
      </c>
      <c r="AQ649" s="5" t="s">
        <v>143</v>
      </c>
      <c r="AS649" s="5" t="s">
        <v>143</v>
      </c>
      <c r="AT649" s="5" t="s">
        <v>143</v>
      </c>
      <c r="AZ649" s="5" t="s">
        <v>143</v>
      </c>
      <c r="BC649" s="5" t="s">
        <v>143</v>
      </c>
      <c r="BU649" s="5" t="s">
        <v>143</v>
      </c>
      <c r="CC649" s="5" t="s">
        <v>143</v>
      </c>
      <c r="CL649" s="5" t="s">
        <v>2101</v>
      </c>
      <c r="CR649" s="5" t="s">
        <v>125</v>
      </c>
    </row>
    <row r="650" spans="1:96" s="500" customFormat="1" ht="45" customHeight="1">
      <c r="A650" s="5">
        <v>2300288467</v>
      </c>
      <c r="B650" s="48" t="s">
        <v>3615</v>
      </c>
      <c r="C650" s="2" t="s">
        <v>906</v>
      </c>
      <c r="D650" s="18">
        <v>44827</v>
      </c>
      <c r="E650" s="1" t="s">
        <v>100</v>
      </c>
      <c r="F650" s="1" t="s">
        <v>122</v>
      </c>
      <c r="G650" s="21" t="s">
        <v>3616</v>
      </c>
      <c r="H650" s="242"/>
      <c r="I650" s="242"/>
      <c r="J650" s="21" t="s">
        <v>199</v>
      </c>
      <c r="K650" s="48" t="s">
        <v>119</v>
      </c>
      <c r="L650" s="5" t="s">
        <v>104</v>
      </c>
      <c r="M650" s="47">
        <v>45027</v>
      </c>
      <c r="N650" s="5" t="s">
        <v>138</v>
      </c>
      <c r="O650" s="48" t="s">
        <v>1702</v>
      </c>
      <c r="P650" s="3" t="s">
        <v>3617</v>
      </c>
      <c r="Q650" s="2" t="s">
        <v>3618</v>
      </c>
      <c r="R650" s="2" t="s">
        <v>109</v>
      </c>
      <c r="S650" s="5" t="str">
        <f t="shared" si="81"/>
        <v>N/D</v>
      </c>
      <c r="T650" s="6" t="str">
        <f t="shared" ref="T650:T658" si="84">_xlfn.XLOOKUP($A650,GCPJ,DATA,"N/D",0,-1)</f>
        <v>N/D</v>
      </c>
      <c r="U650" s="224" t="str">
        <f t="shared" si="83"/>
        <v>N/D</v>
      </c>
      <c r="V650" s="2"/>
      <c r="W650" s="2"/>
      <c r="X650" s="2"/>
      <c r="Y650" s="2"/>
      <c r="Z650" s="1155" t="s">
        <v>3619</v>
      </c>
      <c r="AA650" s="2"/>
      <c r="AB650" s="48"/>
      <c r="AC650" s="2"/>
      <c r="AD650" s="2"/>
      <c r="AE650" s="2"/>
      <c r="AF650" s="2" t="s">
        <v>3037</v>
      </c>
      <c r="AG650" s="5"/>
      <c r="AH650" s="5"/>
      <c r="AI650" s="5"/>
      <c r="AJ650" s="5"/>
      <c r="AK650" s="2"/>
      <c r="AL650" s="2"/>
      <c r="AM650" s="5"/>
      <c r="AN650" s="5"/>
      <c r="AO650" s="5" t="s">
        <v>124</v>
      </c>
      <c r="AP650" s="5"/>
      <c r="AQ650" s="5"/>
      <c r="AR650" s="5"/>
      <c r="AS650" s="5"/>
      <c r="AT650" s="5"/>
      <c r="AU650" s="5" t="s">
        <v>143</v>
      </c>
      <c r="AV650" s="5"/>
      <c r="AW650" s="5"/>
      <c r="AX650" s="5"/>
      <c r="AY650" s="5"/>
      <c r="AZ650" s="5"/>
      <c r="BA650" s="5"/>
      <c r="BB650" s="5" t="s">
        <v>143</v>
      </c>
      <c r="BC650" s="5"/>
      <c r="BD650" s="5"/>
      <c r="BE650" s="5"/>
      <c r="BF650" s="5"/>
      <c r="BG650" s="5"/>
      <c r="BH650" s="5" t="s">
        <v>143</v>
      </c>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2"/>
      <c r="CH650" s="5"/>
      <c r="CI650" s="5"/>
      <c r="CJ650" s="5"/>
      <c r="CK650" s="5"/>
      <c r="CL650" s="5"/>
      <c r="CM650" s="5"/>
      <c r="CN650" s="5"/>
      <c r="CO650" s="5"/>
      <c r="CP650" s="5"/>
      <c r="CQ650" s="5"/>
      <c r="CR650" s="5" t="s">
        <v>125</v>
      </c>
    </row>
    <row r="651" spans="1:96" s="503" customFormat="1" ht="72" customHeight="1">
      <c r="A651" s="22">
        <v>2100762758</v>
      </c>
      <c r="B651" s="49" t="s">
        <v>3620</v>
      </c>
      <c r="C651" s="19" t="s">
        <v>97</v>
      </c>
      <c r="D651" s="18">
        <v>44474</v>
      </c>
      <c r="E651" s="1" t="s">
        <v>127</v>
      </c>
      <c r="F651" s="1" t="s">
        <v>100</v>
      </c>
      <c r="G651" s="19" t="s">
        <v>3621</v>
      </c>
      <c r="H651" s="49"/>
      <c r="I651" s="49"/>
      <c r="J651" s="19" t="s">
        <v>284</v>
      </c>
      <c r="K651" s="135" t="s">
        <v>631</v>
      </c>
      <c r="L651" s="3" t="s">
        <v>104</v>
      </c>
      <c r="M651" s="45"/>
      <c r="N651" s="1" t="s">
        <v>105</v>
      </c>
      <c r="O651" s="135" t="s">
        <v>3622</v>
      </c>
      <c r="P651" s="1" t="s">
        <v>3623</v>
      </c>
      <c r="Q651" s="1" t="s">
        <v>2731</v>
      </c>
      <c r="R651" s="3" t="s">
        <v>219</v>
      </c>
      <c r="S651" s="5" t="str">
        <f t="shared" si="81"/>
        <v>N/D</v>
      </c>
      <c r="T651" s="6" t="str">
        <f t="shared" si="84"/>
        <v>N/D</v>
      </c>
      <c r="U651" s="224" t="str">
        <f t="shared" si="83"/>
        <v>N/D</v>
      </c>
      <c r="V651" s="2"/>
      <c r="W651" s="2"/>
      <c r="X651" s="2"/>
      <c r="Y651" s="2"/>
      <c r="Z651" s="1155"/>
      <c r="AA651" s="2"/>
      <c r="AB651" s="48"/>
      <c r="AC651" s="2"/>
      <c r="AD651" s="2"/>
      <c r="AE651" s="2"/>
      <c r="AF651" s="2"/>
      <c r="AG651" s="5"/>
      <c r="AH651" s="5"/>
      <c r="AI651" s="5"/>
      <c r="AJ651" s="5"/>
      <c r="AK651" s="2"/>
      <c r="AL651" s="2"/>
      <c r="AM651" s="5"/>
      <c r="AN651" s="5"/>
      <c r="AO651" s="5"/>
      <c r="AP651" s="5"/>
      <c r="AQ651" s="1"/>
      <c r="AR651" s="1"/>
      <c r="AS651" s="1"/>
      <c r="AT651" s="1"/>
      <c r="AU651" s="1"/>
      <c r="AV651" s="1"/>
      <c r="AW651" s="1"/>
      <c r="AX651" s="1"/>
      <c r="AY651" s="2"/>
      <c r="AZ651" s="2"/>
      <c r="BA651" s="1"/>
      <c r="BB651" s="1"/>
      <c r="BC651" s="1"/>
      <c r="BD651" s="1"/>
      <c r="BE651" s="1"/>
      <c r="BF651" s="1"/>
      <c r="BG651" s="1"/>
      <c r="BH651" s="1"/>
      <c r="BI651" s="1"/>
      <c r="BJ651" s="1"/>
      <c r="BK651" s="1"/>
      <c r="BL651" s="2"/>
      <c r="BM651" s="2"/>
      <c r="BN651" s="2"/>
      <c r="BO651" s="2"/>
      <c r="BP651" s="2"/>
      <c r="BQ651" s="2"/>
      <c r="BR651" s="2"/>
      <c r="BS651" s="2"/>
      <c r="BT651" s="2"/>
      <c r="BU651" s="1"/>
      <c r="BV651" s="2"/>
      <c r="BW651" s="2"/>
      <c r="BX651" s="2"/>
      <c r="BY651" s="2"/>
      <c r="BZ651" s="2"/>
      <c r="CA651" s="2"/>
      <c r="CB651" s="2"/>
      <c r="CC651" s="2"/>
      <c r="CD651" s="2"/>
      <c r="CE651" s="2"/>
      <c r="CF651" s="2"/>
      <c r="CG651" s="2"/>
      <c r="CH651" s="2"/>
      <c r="CI651" s="2"/>
      <c r="CJ651" s="2"/>
      <c r="CK651" s="2"/>
      <c r="CL651" s="2"/>
      <c r="CM651" s="2"/>
      <c r="CN651" s="2"/>
      <c r="CO651" s="2"/>
      <c r="CP651" s="2"/>
      <c r="CQ651" s="2"/>
      <c r="CR651" s="5" t="s">
        <v>113</v>
      </c>
    </row>
    <row r="652" spans="1:96" ht="45" customHeight="1">
      <c r="A652" s="503">
        <v>2400772716</v>
      </c>
      <c r="B652" s="528" t="s">
        <v>3624</v>
      </c>
      <c r="C652" s="529" t="s">
        <v>97</v>
      </c>
      <c r="D652" s="283">
        <v>45510</v>
      </c>
      <c r="E652" s="529" t="s">
        <v>1759</v>
      </c>
      <c r="F652" s="529" t="s">
        <v>182</v>
      </c>
      <c r="G652" s="531" t="s">
        <v>3625</v>
      </c>
      <c r="H652" s="1140"/>
      <c r="I652" s="1140"/>
      <c r="J652" s="531" t="s">
        <v>199</v>
      </c>
      <c r="K652" s="528" t="s">
        <v>470</v>
      </c>
      <c r="L652" s="503" t="s">
        <v>104</v>
      </c>
      <c r="M652" s="532">
        <v>45559</v>
      </c>
      <c r="N652" s="503" t="s">
        <v>105</v>
      </c>
      <c r="O652" s="528" t="s">
        <v>3626</v>
      </c>
      <c r="P652" s="529" t="s">
        <v>3627</v>
      </c>
      <c r="Q652" s="529" t="s">
        <v>158</v>
      </c>
      <c r="R652" s="529" t="s">
        <v>123</v>
      </c>
      <c r="S652" s="503" t="str">
        <f t="shared" si="81"/>
        <v>N/D</v>
      </c>
      <c r="T652" s="530" t="str">
        <f t="shared" si="84"/>
        <v>N/D</v>
      </c>
      <c r="U652" s="533" t="str">
        <f t="shared" si="83"/>
        <v>N/D</v>
      </c>
      <c r="V652" s="529"/>
      <c r="W652" s="529"/>
      <c r="X652" s="529"/>
      <c r="Y652" s="529"/>
      <c r="Z652" s="1164"/>
      <c r="AA652" s="529"/>
      <c r="AB652" s="528"/>
      <c r="AC652" s="529"/>
      <c r="AD652" s="529"/>
      <c r="AE652" s="529"/>
      <c r="AF652" s="529"/>
      <c r="AG652" s="503"/>
      <c r="AH652" s="503"/>
      <c r="AI652" s="503"/>
      <c r="AJ652" s="503"/>
      <c r="AK652" s="557">
        <v>46071</v>
      </c>
      <c r="AL652" s="529"/>
      <c r="AM652" s="530">
        <v>46076</v>
      </c>
      <c r="AN652" s="503"/>
      <c r="AO652" s="503"/>
      <c r="AP652" s="503"/>
      <c r="AQ652" s="503"/>
      <c r="AR652" s="503"/>
      <c r="AS652" s="503"/>
      <c r="AT652" s="503"/>
      <c r="AU652" s="503"/>
      <c r="AV652" s="503"/>
      <c r="AW652" s="503"/>
      <c r="AX652" s="503"/>
      <c r="AY652" s="503"/>
      <c r="AZ652" s="503"/>
      <c r="BA652" s="503"/>
      <c r="BB652" s="503"/>
      <c r="BC652" s="503"/>
      <c r="BD652" s="503"/>
      <c r="BE652" s="503"/>
      <c r="BF652" s="503"/>
      <c r="BG652" s="503"/>
      <c r="BH652" s="503"/>
      <c r="BI652" s="503"/>
      <c r="BJ652" s="503"/>
      <c r="BK652" s="503"/>
      <c r="BL652" s="503"/>
      <c r="BM652" s="503"/>
      <c r="BN652" s="503"/>
      <c r="BO652" s="503"/>
      <c r="BP652" s="503"/>
      <c r="BQ652" s="503"/>
      <c r="BR652" s="503"/>
      <c r="BS652" s="503"/>
      <c r="BT652" s="503"/>
      <c r="BU652" s="503"/>
      <c r="BV652" s="503"/>
      <c r="BW652" s="503"/>
      <c r="BX652" s="503"/>
      <c r="BY652" s="503"/>
      <c r="BZ652" s="503"/>
      <c r="CA652" s="503"/>
      <c r="CB652" s="503"/>
      <c r="CC652" s="503"/>
      <c r="CD652" s="503"/>
      <c r="CE652" s="503"/>
      <c r="CF652" s="503"/>
      <c r="CG652" s="529"/>
      <c r="CH652" s="503"/>
      <c r="CI652" s="503"/>
      <c r="CJ652" s="503"/>
      <c r="CK652" s="503"/>
      <c r="CL652" s="503"/>
      <c r="CM652" s="503"/>
      <c r="CN652" s="503"/>
      <c r="CO652" s="503"/>
      <c r="CP652" s="503"/>
      <c r="CQ652" s="503"/>
      <c r="CR652" s="503" t="s">
        <v>125</v>
      </c>
    </row>
    <row r="653" spans="1:96" s="492" customFormat="1" ht="45" customHeight="1">
      <c r="A653" s="492">
        <v>2500171088</v>
      </c>
      <c r="B653" s="493" t="s">
        <v>3628</v>
      </c>
      <c r="C653" s="496" t="s">
        <v>499</v>
      </c>
      <c r="D653" s="553">
        <v>45722</v>
      </c>
      <c r="E653" s="496" t="s">
        <v>500</v>
      </c>
      <c r="F653" s="496" t="s">
        <v>100</v>
      </c>
      <c r="G653" s="497" t="s">
        <v>3629</v>
      </c>
      <c r="H653" s="1139"/>
      <c r="I653" s="1139"/>
      <c r="J653" s="497" t="s">
        <v>347</v>
      </c>
      <c r="K653" s="493" t="s">
        <v>103</v>
      </c>
      <c r="L653" s="492" t="s">
        <v>104</v>
      </c>
      <c r="M653" s="498">
        <v>45723</v>
      </c>
      <c r="N653" s="492" t="s">
        <v>138</v>
      </c>
      <c r="O653" s="493" t="s">
        <v>217</v>
      </c>
      <c r="P653" s="494" t="s">
        <v>3630</v>
      </c>
      <c r="Q653" s="494" t="s">
        <v>122</v>
      </c>
      <c r="R653" s="494" t="s">
        <v>123</v>
      </c>
      <c r="S653" s="492" t="str">
        <f t="shared" si="81"/>
        <v>BAIXADA</v>
      </c>
      <c r="T653" s="495" t="str">
        <f t="shared" si="84"/>
        <v>n</v>
      </c>
      <c r="U653" s="499">
        <f t="shared" si="83"/>
        <v>0.45833333333333331</v>
      </c>
      <c r="V653" s="494"/>
      <c r="W653" s="494"/>
      <c r="X653" s="494"/>
      <c r="Y653" s="494"/>
      <c r="Z653" s="1291" t="s">
        <v>150</v>
      </c>
      <c r="AA653" s="494"/>
      <c r="AB653" s="493"/>
      <c r="AC653" s="494"/>
      <c r="AD653" s="494"/>
      <c r="AE653" s="494"/>
      <c r="AF653" s="494"/>
      <c r="AH653" s="694"/>
      <c r="AK653" s="494"/>
      <c r="AL653" s="494"/>
      <c r="AO653" s="492" t="s">
        <v>124</v>
      </c>
      <c r="CG653" s="494"/>
      <c r="CR653" s="492" t="s">
        <v>125</v>
      </c>
    </row>
    <row r="654" spans="1:96" s="492" customFormat="1" ht="45" customHeight="1">
      <c r="A654" s="492">
        <v>2500412090</v>
      </c>
      <c r="B654" s="493" t="s">
        <v>3628</v>
      </c>
      <c r="C654" s="496" t="s">
        <v>499</v>
      </c>
      <c r="D654" s="553">
        <v>45805</v>
      </c>
      <c r="E654" s="496" t="s">
        <v>500</v>
      </c>
      <c r="F654" s="496" t="s">
        <v>100</v>
      </c>
      <c r="G654" s="497" t="s">
        <v>3631</v>
      </c>
      <c r="H654" s="1139"/>
      <c r="I654" s="1139"/>
      <c r="J654" s="497" t="s">
        <v>258</v>
      </c>
      <c r="K654" s="493" t="s">
        <v>103</v>
      </c>
      <c r="L654" s="492" t="s">
        <v>104</v>
      </c>
      <c r="M654" s="498">
        <v>45805</v>
      </c>
      <c r="N654" s="492" t="s">
        <v>138</v>
      </c>
      <c r="O654" s="493" t="s">
        <v>933</v>
      </c>
      <c r="P654" s="494" t="s">
        <v>3632</v>
      </c>
      <c r="Q654" s="494" t="s">
        <v>158</v>
      </c>
      <c r="R654" s="494" t="s">
        <v>109</v>
      </c>
      <c r="S654" s="492" t="str">
        <f t="shared" si="81"/>
        <v>N/D</v>
      </c>
      <c r="T654" s="495" t="str">
        <f t="shared" si="84"/>
        <v>N/D</v>
      </c>
      <c r="U654" s="499" t="str">
        <f t="shared" si="83"/>
        <v>N/D</v>
      </c>
      <c r="V654" s="494"/>
      <c r="W654" s="494"/>
      <c r="X654" s="494"/>
      <c r="Y654" s="494"/>
      <c r="Z654" s="1154" t="s">
        <v>917</v>
      </c>
      <c r="AA654" s="494"/>
      <c r="AB654" s="493" t="s">
        <v>3633</v>
      </c>
      <c r="AC654" s="494"/>
      <c r="AD654" s="494"/>
      <c r="AE654" s="494"/>
      <c r="AF654" s="494"/>
      <c r="AH654" s="778"/>
      <c r="AK654" s="494"/>
      <c r="AL654" s="494"/>
      <c r="AO654" s="492" t="s">
        <v>124</v>
      </c>
      <c r="BB654" s="492" t="s">
        <v>143</v>
      </c>
      <c r="CA654" s="492" t="s">
        <v>417</v>
      </c>
      <c r="CC654" s="492" t="s">
        <v>417</v>
      </c>
      <c r="CG654" s="494"/>
      <c r="CR654" s="492" t="s">
        <v>125</v>
      </c>
    </row>
    <row r="655" spans="1:96" s="492" customFormat="1" ht="45" customHeight="1">
      <c r="A655" s="22">
        <v>2200369743</v>
      </c>
      <c r="B655" s="49" t="s">
        <v>3634</v>
      </c>
      <c r="C655" s="19" t="s">
        <v>97</v>
      </c>
      <c r="D655" s="15">
        <v>44426</v>
      </c>
      <c r="E655" s="1" t="s">
        <v>127</v>
      </c>
      <c r="F655" s="1" t="s">
        <v>100</v>
      </c>
      <c r="G655" s="19" t="s">
        <v>3635</v>
      </c>
      <c r="H655" s="49"/>
      <c r="I655" s="49"/>
      <c r="J655" s="19" t="s">
        <v>532</v>
      </c>
      <c r="K655" s="135" t="s">
        <v>103</v>
      </c>
      <c r="L655" s="3" t="s">
        <v>104</v>
      </c>
      <c r="M655" s="45"/>
      <c r="N655" s="1" t="s">
        <v>105</v>
      </c>
      <c r="O655" s="135" t="s">
        <v>475</v>
      </c>
      <c r="P655" s="1" t="s">
        <v>3636</v>
      </c>
      <c r="Q655" s="1" t="s">
        <v>202</v>
      </c>
      <c r="R655" s="2" t="s">
        <v>123</v>
      </c>
      <c r="S655" s="40" t="str">
        <f t="shared" si="81"/>
        <v>N/D</v>
      </c>
      <c r="T655" s="7" t="str">
        <f t="shared" si="84"/>
        <v>N/D</v>
      </c>
      <c r="U655" s="342" t="str">
        <f t="shared" si="83"/>
        <v>N/D</v>
      </c>
      <c r="V655" s="1"/>
      <c r="W655" s="1"/>
      <c r="X655" s="1"/>
      <c r="Y655" s="1"/>
      <c r="Z655" s="1183"/>
      <c r="AA655" s="1"/>
      <c r="AB655" s="135"/>
      <c r="AC655" s="1"/>
      <c r="AD655" s="1"/>
      <c r="AE655" s="1"/>
      <c r="AF655" s="1"/>
      <c r="AG655" s="40"/>
      <c r="AH655" s="40"/>
      <c r="AI655" s="40"/>
      <c r="AJ655" s="40"/>
      <c r="AK655" s="15"/>
      <c r="AL655" s="1"/>
      <c r="AM655" s="40"/>
      <c r="AN655" s="40"/>
      <c r="AO655" s="40"/>
      <c r="AP655" s="40"/>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c r="BP655" s="1"/>
      <c r="BQ655" s="1"/>
      <c r="BR655" s="1"/>
      <c r="BS655" s="1"/>
      <c r="BT655" s="1"/>
      <c r="BU655" s="1"/>
      <c r="BV655" s="1"/>
      <c r="BW655" s="1"/>
      <c r="BX655" s="1"/>
      <c r="BY655" s="1"/>
      <c r="BZ655" s="1"/>
      <c r="CA655" s="1"/>
      <c r="CB655" s="1"/>
      <c r="CC655" s="1"/>
      <c r="CD655" s="1"/>
      <c r="CE655" s="1"/>
      <c r="CF655" s="1"/>
      <c r="CG655" s="1"/>
      <c r="CH655" s="1"/>
      <c r="CI655" s="1"/>
      <c r="CJ655" s="1"/>
      <c r="CK655" s="1"/>
      <c r="CL655" s="1"/>
      <c r="CM655" s="1"/>
      <c r="CN655" s="1"/>
      <c r="CO655" s="1"/>
      <c r="CP655" s="1"/>
      <c r="CQ655" s="1"/>
      <c r="CR655" s="40" t="s">
        <v>113</v>
      </c>
    </row>
    <row r="656" spans="1:96" s="503" customFormat="1" ht="45" customHeight="1">
      <c r="A656" s="5">
        <v>2400252797</v>
      </c>
      <c r="B656" s="48" t="s">
        <v>3637</v>
      </c>
      <c r="C656" s="20" t="s">
        <v>97</v>
      </c>
      <c r="D656" s="18">
        <v>45371</v>
      </c>
      <c r="E656" s="1" t="s">
        <v>127</v>
      </c>
      <c r="F656" s="1" t="s">
        <v>100</v>
      </c>
      <c r="G656" s="21" t="s">
        <v>3638</v>
      </c>
      <c r="H656" s="242"/>
      <c r="I656" s="242"/>
      <c r="J656" s="21" t="s">
        <v>118</v>
      </c>
      <c r="K656" s="48" t="s">
        <v>668</v>
      </c>
      <c r="L656" s="5" t="s">
        <v>104</v>
      </c>
      <c r="M656" s="47">
        <v>45385</v>
      </c>
      <c r="N656" s="5" t="s">
        <v>105</v>
      </c>
      <c r="O656" s="48" t="s">
        <v>3639</v>
      </c>
      <c r="P656" s="2" t="s">
        <v>3640</v>
      </c>
      <c r="Q656" s="3" t="s">
        <v>202</v>
      </c>
      <c r="R656" s="2" t="s">
        <v>123</v>
      </c>
      <c r="S656" s="5" t="str">
        <f t="shared" si="81"/>
        <v>N/D</v>
      </c>
      <c r="T656" s="6" t="str">
        <f t="shared" si="84"/>
        <v>N/D</v>
      </c>
      <c r="U656" s="224" t="str">
        <f t="shared" si="83"/>
        <v>N/D</v>
      </c>
      <c r="V656" s="2"/>
      <c r="W656" s="2"/>
      <c r="X656" s="2"/>
      <c r="Y656" s="2"/>
      <c r="Z656" s="1155"/>
      <c r="AA656" s="2"/>
      <c r="AB656" s="48"/>
      <c r="AC656" s="2"/>
      <c r="AD656" s="2"/>
      <c r="AE656" s="2"/>
      <c r="AF656" s="2"/>
      <c r="AG656" s="5"/>
      <c r="AH656" s="5"/>
      <c r="AI656" s="5"/>
      <c r="AJ656" s="5"/>
      <c r="AK656" s="2"/>
      <c r="AL656" s="2"/>
      <c r="AM656" s="5"/>
      <c r="AN656" s="5"/>
      <c r="AO656" s="5" t="s">
        <v>124</v>
      </c>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2"/>
      <c r="CH656" s="5"/>
      <c r="CI656" s="5"/>
      <c r="CJ656" s="5"/>
      <c r="CK656" s="5"/>
      <c r="CL656" s="5"/>
      <c r="CM656" s="5"/>
      <c r="CN656" s="5"/>
      <c r="CO656" s="5"/>
      <c r="CP656" s="5"/>
      <c r="CQ656" s="5"/>
      <c r="CR656" s="5" t="s">
        <v>125</v>
      </c>
    </row>
    <row r="657" spans="1:96" s="492" customFormat="1" ht="67.400000000000006" customHeight="1">
      <c r="A657" s="492">
        <v>2500443446</v>
      </c>
      <c r="B657" s="493" t="s">
        <v>3641</v>
      </c>
      <c r="C657" s="494" t="s">
        <v>115</v>
      </c>
      <c r="D657" s="553">
        <v>45814</v>
      </c>
      <c r="E657" s="496" t="s">
        <v>2642</v>
      </c>
      <c r="F657" s="496" t="s">
        <v>100</v>
      </c>
      <c r="G657" s="497" t="s">
        <v>3642</v>
      </c>
      <c r="H657" s="1139"/>
      <c r="I657" s="1139"/>
      <c r="J657" s="497" t="s">
        <v>258</v>
      </c>
      <c r="K657" s="493" t="s">
        <v>119</v>
      </c>
      <c r="L657" s="492" t="s">
        <v>104</v>
      </c>
      <c r="M657" s="498">
        <v>45817</v>
      </c>
      <c r="N657" s="492" t="s">
        <v>105</v>
      </c>
      <c r="O657" s="493" t="s">
        <v>3643</v>
      </c>
      <c r="P657" s="494" t="s">
        <v>121</v>
      </c>
      <c r="Q657" s="494" t="s">
        <v>122</v>
      </c>
      <c r="R657" s="494" t="s">
        <v>123</v>
      </c>
      <c r="S657" s="492">
        <f t="shared" si="81"/>
        <v>0</v>
      </c>
      <c r="T657" s="495" t="str">
        <f t="shared" si="84"/>
        <v>-</v>
      </c>
      <c r="U657" s="499">
        <f t="shared" si="83"/>
        <v>0.64583333333333337</v>
      </c>
      <c r="V657" s="494"/>
      <c r="W657" s="494"/>
      <c r="X657" s="494"/>
      <c r="Y657" s="494"/>
      <c r="Z657" s="1154"/>
      <c r="AA657" s="494"/>
      <c r="AB657" s="493"/>
      <c r="AC657" s="494"/>
      <c r="AD657" s="494"/>
      <c r="AE657" s="494"/>
      <c r="AF657" s="494"/>
      <c r="AH657" s="778"/>
      <c r="AK657" s="494"/>
      <c r="AL657" s="494"/>
      <c r="AO657" s="492" t="s">
        <v>124</v>
      </c>
      <c r="CG657" s="494"/>
      <c r="CR657" s="492" t="s">
        <v>125</v>
      </c>
    </row>
    <row r="658" spans="1:96" s="503" customFormat="1" ht="45" customHeight="1">
      <c r="A658" s="22">
        <v>2200562629</v>
      </c>
      <c r="B658" s="49" t="s">
        <v>3644</v>
      </c>
      <c r="C658" s="20" t="s">
        <v>97</v>
      </c>
      <c r="D658" s="18">
        <v>44742</v>
      </c>
      <c r="E658" s="1" t="s">
        <v>197</v>
      </c>
      <c r="F658" s="1" t="s">
        <v>3645</v>
      </c>
      <c r="G658" s="19" t="s">
        <v>3646</v>
      </c>
      <c r="H658" s="49"/>
      <c r="I658" s="49"/>
      <c r="J658" s="19" t="s">
        <v>284</v>
      </c>
      <c r="K658" s="135" t="s">
        <v>429</v>
      </c>
      <c r="L658" s="3" t="s">
        <v>104</v>
      </c>
      <c r="M658" s="45"/>
      <c r="N658" s="1" t="s">
        <v>105</v>
      </c>
      <c r="O658" s="48" t="s">
        <v>3647</v>
      </c>
      <c r="P658" s="3" t="s">
        <v>3648</v>
      </c>
      <c r="Q658" s="3" t="s">
        <v>202</v>
      </c>
      <c r="R658" s="3" t="s">
        <v>123</v>
      </c>
      <c r="S658" s="5" t="str">
        <f t="shared" si="81"/>
        <v>N/D</v>
      </c>
      <c r="T658" s="6" t="str">
        <f t="shared" si="84"/>
        <v>N/D</v>
      </c>
      <c r="U658" s="224" t="str">
        <f t="shared" si="83"/>
        <v>N/D</v>
      </c>
      <c r="V658" s="2"/>
      <c r="W658" s="2"/>
      <c r="X658" s="2"/>
      <c r="Y658" s="2"/>
      <c r="Z658" s="1155"/>
      <c r="AA658" s="2"/>
      <c r="AB658" s="48"/>
      <c r="AC658" s="2"/>
      <c r="AD658" s="2"/>
      <c r="AE658" s="2"/>
      <c r="AF658" s="2"/>
      <c r="AG658" s="5"/>
      <c r="AH658" s="5"/>
      <c r="AI658" s="5"/>
      <c r="AJ658" s="5"/>
      <c r="AK658" s="2"/>
      <c r="AL658" s="2"/>
      <c r="AM658" s="5"/>
      <c r="AN658" s="5"/>
      <c r="AO658" s="5"/>
      <c r="AP658" s="5"/>
      <c r="AQ658" s="5"/>
      <c r="AR658" s="5"/>
      <c r="AS658" s="5"/>
      <c r="AT658" s="5"/>
      <c r="AU658" s="1"/>
      <c r="AV658" s="1"/>
      <c r="AW658" s="1"/>
      <c r="AX658" s="1"/>
      <c r="AY658" s="2"/>
      <c r="AZ658" s="2"/>
      <c r="BA658" s="1"/>
      <c r="BB658" s="1"/>
      <c r="BC658" s="1"/>
      <c r="BD658" s="1"/>
      <c r="BE658" s="1"/>
      <c r="BF658" s="1"/>
      <c r="BG658" s="1"/>
      <c r="BH658" s="1"/>
      <c r="BI658" s="1"/>
      <c r="BJ658" s="1"/>
      <c r="BK658" s="1"/>
      <c r="BL658" s="2"/>
      <c r="BM658" s="2"/>
      <c r="BN658" s="2"/>
      <c r="BO658" s="2"/>
      <c r="BP658" s="2"/>
      <c r="BQ658" s="2"/>
      <c r="BR658" s="2"/>
      <c r="BS658" s="2"/>
      <c r="BT658" s="2"/>
      <c r="BU658" s="1"/>
      <c r="BV658" s="2"/>
      <c r="BW658" s="2"/>
      <c r="BX658" s="2"/>
      <c r="BY658" s="2" t="s">
        <v>124</v>
      </c>
      <c r="BZ658" s="2"/>
      <c r="CA658" s="2"/>
      <c r="CB658" s="2"/>
      <c r="CC658" s="2"/>
      <c r="CD658" s="2"/>
      <c r="CE658" s="2"/>
      <c r="CF658" s="2"/>
      <c r="CG658" s="2"/>
      <c r="CH658" s="2"/>
      <c r="CI658" s="2"/>
      <c r="CJ658" s="2"/>
      <c r="CK658" s="2"/>
      <c r="CL658" s="2"/>
      <c r="CM658" s="2"/>
      <c r="CN658" s="2"/>
      <c r="CO658" s="2"/>
      <c r="CP658" s="2"/>
      <c r="CQ658" s="2"/>
      <c r="CR658" s="5" t="s">
        <v>113</v>
      </c>
    </row>
    <row r="659" spans="1:96" s="492" customFormat="1" ht="45" customHeight="1">
      <c r="A659" s="492">
        <v>2500576795</v>
      </c>
      <c r="B659" s="493" t="s">
        <v>3649</v>
      </c>
      <c r="C659" s="494" t="s">
        <v>3650</v>
      </c>
      <c r="D659" s="553">
        <v>45856</v>
      </c>
      <c r="E659" s="496" t="s">
        <v>100</v>
      </c>
      <c r="F659" s="496" t="s">
        <v>122</v>
      </c>
      <c r="G659" s="497" t="s">
        <v>3651</v>
      </c>
      <c r="H659" s="1139"/>
      <c r="I659" s="1139"/>
      <c r="J659" s="497" t="s">
        <v>118</v>
      </c>
      <c r="K659" s="493" t="s">
        <v>302</v>
      </c>
      <c r="L659" s="492" t="s">
        <v>104</v>
      </c>
      <c r="M659" s="498">
        <v>45861</v>
      </c>
      <c r="N659" s="492" t="s">
        <v>138</v>
      </c>
      <c r="O659" s="493" t="s">
        <v>323</v>
      </c>
      <c r="P659" s="494" t="s">
        <v>3652</v>
      </c>
      <c r="Q659" s="494" t="s">
        <v>122</v>
      </c>
      <c r="R659" s="494" t="s">
        <v>123</v>
      </c>
      <c r="S659" s="492" t="str">
        <f t="shared" ref="S659:S690" si="85">_xlfn.XLOOKUP($A659,GCPJ,DEFESA,"N/D",0,-1)</f>
        <v xml:space="preserve">BAIXADO </v>
      </c>
      <c r="T659" s="495">
        <v>46098</v>
      </c>
      <c r="U659" s="499">
        <f t="shared" si="83"/>
        <v>0.63888888888888884</v>
      </c>
      <c r="V659" s="494"/>
      <c r="W659" s="494"/>
      <c r="X659" s="494"/>
      <c r="Y659" s="494"/>
      <c r="Z659" s="1154" t="s">
        <v>3653</v>
      </c>
      <c r="AA659" s="494" t="s">
        <v>3654</v>
      </c>
      <c r="AB659" s="493" t="s">
        <v>3655</v>
      </c>
      <c r="AC659" s="494"/>
      <c r="AD659" s="494" t="s">
        <v>3656</v>
      </c>
      <c r="AE659" s="494"/>
      <c r="AF659" s="494" t="s">
        <v>3657</v>
      </c>
      <c r="AH659" s="778"/>
      <c r="AK659" s="494"/>
      <c r="AL659" s="494"/>
      <c r="AN659" s="694"/>
      <c r="AO659" s="492" t="s">
        <v>124</v>
      </c>
      <c r="CG659" s="494"/>
      <c r="CR659" s="492" t="s">
        <v>125</v>
      </c>
    </row>
    <row r="660" spans="1:96" ht="45" customHeight="1">
      <c r="A660" s="22">
        <v>2100425448</v>
      </c>
      <c r="B660" s="50" t="s">
        <v>3658</v>
      </c>
      <c r="C660" s="20" t="s">
        <v>168</v>
      </c>
      <c r="D660" s="18">
        <v>44323</v>
      </c>
      <c r="E660" s="1" t="s">
        <v>100</v>
      </c>
      <c r="F660" s="3" t="s">
        <v>122</v>
      </c>
      <c r="G660" s="20" t="s">
        <v>3659</v>
      </c>
      <c r="H660" s="50"/>
      <c r="I660" s="50"/>
      <c r="J660" s="20" t="s">
        <v>284</v>
      </c>
      <c r="K660" s="90" t="s">
        <v>2115</v>
      </c>
      <c r="L660" s="3" t="s">
        <v>104</v>
      </c>
      <c r="M660" s="44"/>
      <c r="N660" s="3" t="s">
        <v>138</v>
      </c>
      <c r="O660" s="272" t="s">
        <v>3660</v>
      </c>
      <c r="P660" s="1" t="s">
        <v>3661</v>
      </c>
      <c r="Q660" s="1" t="s">
        <v>3662</v>
      </c>
      <c r="R660" s="3" t="s">
        <v>123</v>
      </c>
      <c r="S660" s="5" t="str">
        <f t="shared" si="85"/>
        <v>N/D</v>
      </c>
      <c r="T660" s="6" t="str">
        <f>_xlfn.XLOOKUP($A660,GCPJ,DATA,"N/D",0,-1)</f>
        <v>N/D</v>
      </c>
      <c r="U660" s="224" t="str">
        <f t="shared" si="83"/>
        <v>N/D</v>
      </c>
      <c r="AH660" s="5"/>
      <c r="AN660" s="5"/>
      <c r="AQ660" s="1"/>
      <c r="AR660" s="1"/>
      <c r="AS660" s="1"/>
      <c r="AT660" s="1"/>
      <c r="AU660" s="1"/>
      <c r="AV660" s="1"/>
      <c r="AW660" s="1"/>
      <c r="AX660" s="1"/>
      <c r="AY660" s="2"/>
      <c r="AZ660" s="2"/>
      <c r="BA660" s="1"/>
      <c r="BB660" s="1"/>
      <c r="BC660" s="1"/>
      <c r="BD660" s="1"/>
      <c r="BE660" s="1"/>
      <c r="BF660" s="1"/>
      <c r="BG660" s="1"/>
      <c r="BH660" s="1"/>
      <c r="BI660" s="1"/>
      <c r="BJ660" s="1"/>
      <c r="BK660" s="1"/>
      <c r="BL660" s="2"/>
      <c r="BM660" s="2"/>
      <c r="BN660" s="2"/>
      <c r="BO660" s="2"/>
      <c r="BP660" s="2"/>
      <c r="BQ660" s="2"/>
      <c r="BR660" s="2"/>
      <c r="BS660" s="2"/>
      <c r="BT660" s="2"/>
      <c r="BU660" s="2" t="s">
        <v>124</v>
      </c>
      <c r="BV660" s="2"/>
      <c r="BW660" s="2"/>
      <c r="BX660" s="2"/>
      <c r="BY660" s="2" t="s">
        <v>124</v>
      </c>
      <c r="BZ660" s="2"/>
      <c r="CA660" s="2"/>
      <c r="CB660" s="2" t="s">
        <v>124</v>
      </c>
      <c r="CC660" s="2"/>
      <c r="CD660" s="2"/>
      <c r="CE660" s="2"/>
      <c r="CF660" s="2"/>
      <c r="CG660" s="2" t="s">
        <v>3663</v>
      </c>
      <c r="CH660" s="2"/>
      <c r="CI660" s="2"/>
      <c r="CJ660" s="2"/>
      <c r="CK660" s="2"/>
      <c r="CL660" s="2"/>
      <c r="CM660" s="2"/>
      <c r="CN660" s="2"/>
      <c r="CO660" s="2"/>
      <c r="CP660" s="2"/>
      <c r="CQ660" s="2"/>
      <c r="CR660" s="5" t="s">
        <v>113</v>
      </c>
    </row>
    <row r="661" spans="1:96" ht="45" customHeight="1">
      <c r="A661" s="22">
        <v>2100768241</v>
      </c>
      <c r="B661" s="50" t="s">
        <v>3658</v>
      </c>
      <c r="C661" s="20" t="s">
        <v>168</v>
      </c>
      <c r="D661" s="18">
        <v>44235</v>
      </c>
      <c r="E661" s="1" t="s">
        <v>100</v>
      </c>
      <c r="F661" s="3" t="s">
        <v>122</v>
      </c>
      <c r="G661" s="20" t="s">
        <v>3664</v>
      </c>
      <c r="H661" s="50"/>
      <c r="I661" s="50"/>
      <c r="J661" s="20" t="s">
        <v>284</v>
      </c>
      <c r="K661" s="90" t="s">
        <v>2115</v>
      </c>
      <c r="L661" s="3" t="s">
        <v>104</v>
      </c>
      <c r="M661" s="44"/>
      <c r="N661" s="3" t="s">
        <v>138</v>
      </c>
      <c r="O661" s="272" t="s">
        <v>291</v>
      </c>
      <c r="P661" s="3" t="s">
        <v>3665</v>
      </c>
      <c r="Q661" s="3" t="s">
        <v>3666</v>
      </c>
      <c r="R661" s="3" t="s">
        <v>1616</v>
      </c>
      <c r="S661" s="5" t="str">
        <f t="shared" si="85"/>
        <v>N/D</v>
      </c>
      <c r="T661" s="6" t="str">
        <f>_xlfn.XLOOKUP($A661,GCPJ,DATA,"N/D",0,-1)</f>
        <v>N/D</v>
      </c>
      <c r="U661" s="224" t="str">
        <f t="shared" si="83"/>
        <v>N/D</v>
      </c>
      <c r="Z661" s="1155" t="s">
        <v>3667</v>
      </c>
      <c r="AH661" s="5"/>
      <c r="AN661" s="5"/>
      <c r="AQ661" s="1"/>
      <c r="AR661" s="1"/>
      <c r="AS661" s="1"/>
      <c r="AT661" s="1"/>
      <c r="AU661" s="1"/>
      <c r="AV661" s="1"/>
      <c r="AW661" s="1"/>
      <c r="AX661" s="1"/>
      <c r="AY661" s="2"/>
      <c r="AZ661" s="2"/>
      <c r="BA661" s="1"/>
      <c r="BB661" s="1"/>
      <c r="BC661" s="1"/>
      <c r="BD661" s="1"/>
      <c r="BE661" s="1"/>
      <c r="BF661" s="1"/>
      <c r="BG661" s="1"/>
      <c r="BH661" s="1"/>
      <c r="BI661" s="1"/>
      <c r="BJ661" s="1"/>
      <c r="BK661" s="1"/>
      <c r="BL661" s="2"/>
      <c r="BM661" s="2"/>
      <c r="BN661" s="2"/>
      <c r="BO661" s="2"/>
      <c r="BP661" s="2"/>
      <c r="BQ661" s="2"/>
      <c r="BR661" s="2"/>
      <c r="BS661" s="2"/>
      <c r="BT661" s="2"/>
      <c r="BU661" s="1"/>
      <c r="BV661" s="2"/>
      <c r="BW661" s="2"/>
      <c r="BX661" s="2"/>
      <c r="BY661" s="2"/>
      <c r="BZ661" s="2"/>
      <c r="CA661" s="2"/>
      <c r="CB661" s="2"/>
      <c r="CC661" s="2" t="s">
        <v>124</v>
      </c>
      <c r="CD661" s="2"/>
      <c r="CE661" s="2"/>
      <c r="CF661" s="2"/>
      <c r="CH661" s="2"/>
      <c r="CI661" s="2"/>
      <c r="CJ661" s="2"/>
      <c r="CK661" s="2"/>
      <c r="CL661" s="2"/>
      <c r="CM661" s="2"/>
      <c r="CN661" s="2"/>
      <c r="CO661" s="2"/>
      <c r="CP661" s="2"/>
      <c r="CQ661" s="2"/>
      <c r="CR661" s="5" t="s">
        <v>113</v>
      </c>
    </row>
    <row r="662" spans="1:96" ht="45" customHeight="1">
      <c r="A662" s="5">
        <v>2301014517</v>
      </c>
      <c r="B662" s="48" t="s">
        <v>3668</v>
      </c>
      <c r="C662" s="2" t="s">
        <v>3669</v>
      </c>
      <c r="D662" s="18">
        <v>45022</v>
      </c>
      <c r="E662" s="1" t="s">
        <v>100</v>
      </c>
      <c r="F662" s="1" t="s">
        <v>122</v>
      </c>
      <c r="G662" s="21" t="s">
        <v>3670</v>
      </c>
      <c r="J662" s="21" t="s">
        <v>263</v>
      </c>
      <c r="K662" s="48" t="s">
        <v>103</v>
      </c>
      <c r="L662" s="5" t="s">
        <v>104</v>
      </c>
      <c r="M662" s="47">
        <v>45260</v>
      </c>
      <c r="N662" s="5" t="s">
        <v>138</v>
      </c>
      <c r="O662" s="48" t="s">
        <v>184</v>
      </c>
      <c r="P662" s="2" t="s">
        <v>3671</v>
      </c>
      <c r="Q662" s="2" t="s">
        <v>3672</v>
      </c>
      <c r="R662" s="2" t="s">
        <v>142</v>
      </c>
      <c r="S662" s="5" t="str">
        <f t="shared" si="85"/>
        <v>N/D</v>
      </c>
      <c r="T662" s="6" t="str">
        <f>_xlfn.XLOOKUP($A662,GCPJ,DATA,"N/D",0,-1)</f>
        <v>N/D</v>
      </c>
      <c r="U662" s="224" t="str">
        <f t="shared" si="83"/>
        <v>N/D</v>
      </c>
      <c r="Z662" s="1155" t="s">
        <v>3673</v>
      </c>
      <c r="AB662" s="873" t="s">
        <v>3674</v>
      </c>
      <c r="AF662" s="2" t="s">
        <v>563</v>
      </c>
      <c r="AH662" s="5"/>
      <c r="AN662" s="5"/>
      <c r="AO662" s="5" t="s">
        <v>124</v>
      </c>
      <c r="AQ662" s="5" t="s">
        <v>143</v>
      </c>
      <c r="BU662" s="5" t="s">
        <v>143</v>
      </c>
      <c r="CR662" s="5" t="s">
        <v>125</v>
      </c>
    </row>
    <row r="663" spans="1:96" ht="45" customHeight="1">
      <c r="A663" s="492">
        <v>2501021088</v>
      </c>
      <c r="B663" s="493" t="s">
        <v>3675</v>
      </c>
      <c r="C663" s="494" t="s">
        <v>115</v>
      </c>
      <c r="D663" s="553">
        <v>45985</v>
      </c>
      <c r="E663" s="496" t="s">
        <v>814</v>
      </c>
      <c r="F663" s="494" t="s">
        <v>1799</v>
      </c>
      <c r="G663" s="497" t="s">
        <v>3676</v>
      </c>
      <c r="H663" s="1139"/>
      <c r="I663" s="1139"/>
      <c r="J663" s="497"/>
      <c r="K663" s="493" t="s">
        <v>119</v>
      </c>
      <c r="L663" s="492" t="s">
        <v>104</v>
      </c>
      <c r="M663" s="498">
        <v>46003</v>
      </c>
      <c r="N663" s="492" t="s">
        <v>105</v>
      </c>
      <c r="O663" s="493" t="s">
        <v>3677</v>
      </c>
      <c r="P663" s="494" t="s">
        <v>3678</v>
      </c>
      <c r="Q663" s="494" t="s">
        <v>122</v>
      </c>
      <c r="R663" s="494" t="s">
        <v>123</v>
      </c>
      <c r="S663" s="492" t="str">
        <f t="shared" si="85"/>
        <v>BAIXADA</v>
      </c>
      <c r="T663" s="495"/>
      <c r="U663" s="499">
        <f t="shared" si="83"/>
        <v>0.67361111111111116</v>
      </c>
      <c r="V663" s="494"/>
      <c r="W663" s="494"/>
      <c r="X663" s="494"/>
      <c r="Y663" s="494"/>
      <c r="Z663" s="1291"/>
      <c r="AA663" s="494"/>
      <c r="AB663" s="493"/>
      <c r="AC663" s="494"/>
      <c r="AD663" s="494"/>
      <c r="AE663" s="494"/>
      <c r="AF663" s="494"/>
      <c r="AG663" s="492"/>
      <c r="AH663" s="694"/>
      <c r="AI663" s="492"/>
      <c r="AJ663" s="492"/>
      <c r="AK663" s="494"/>
      <c r="AL663" s="494"/>
      <c r="AM663" s="492"/>
      <c r="AN663" s="694"/>
      <c r="AO663" s="492" t="s">
        <v>124</v>
      </c>
      <c r="AP663" s="492"/>
      <c r="AQ663" s="492"/>
      <c r="AR663" s="492"/>
      <c r="AS663" s="492"/>
      <c r="AT663" s="492"/>
      <c r="AU663" s="492"/>
      <c r="AV663" s="492"/>
      <c r="AW663" s="492"/>
      <c r="AX663" s="492"/>
      <c r="AY663" s="492"/>
      <c r="AZ663" s="492"/>
      <c r="BA663" s="492"/>
      <c r="BB663" s="492"/>
      <c r="BC663" s="492"/>
      <c r="BD663" s="492"/>
      <c r="BE663" s="492"/>
      <c r="BF663" s="492"/>
      <c r="BG663" s="492"/>
      <c r="BH663" s="492"/>
      <c r="BI663" s="492"/>
      <c r="BJ663" s="492"/>
      <c r="BK663" s="492"/>
      <c r="BL663" s="492"/>
      <c r="BM663" s="492"/>
      <c r="BN663" s="492"/>
      <c r="BO663" s="492"/>
      <c r="BP663" s="492"/>
      <c r="BQ663" s="492"/>
      <c r="BR663" s="492"/>
      <c r="BS663" s="492"/>
      <c r="BT663" s="492"/>
      <c r="BU663" s="492"/>
      <c r="BV663" s="492"/>
      <c r="BW663" s="492"/>
      <c r="BX663" s="492"/>
      <c r="BY663" s="492"/>
      <c r="BZ663" s="492"/>
      <c r="CA663" s="492"/>
      <c r="CB663" s="492"/>
      <c r="CC663" s="492"/>
      <c r="CD663" s="492"/>
      <c r="CE663" s="492"/>
      <c r="CF663" s="492"/>
      <c r="CG663" s="494"/>
      <c r="CH663" s="492"/>
      <c r="CI663" s="492"/>
      <c r="CJ663" s="492"/>
      <c r="CK663" s="492"/>
      <c r="CL663" s="492"/>
      <c r="CM663" s="492"/>
      <c r="CN663" s="492"/>
      <c r="CO663" s="492"/>
      <c r="CP663" s="492"/>
      <c r="CQ663" s="492"/>
      <c r="CR663" s="492" t="s">
        <v>125</v>
      </c>
    </row>
    <row r="664" spans="1:96" s="492" customFormat="1" ht="45" customHeight="1">
      <c r="A664" s="22">
        <v>1300124874</v>
      </c>
      <c r="B664" s="50" t="s">
        <v>3679</v>
      </c>
      <c r="C664" s="20" t="s">
        <v>168</v>
      </c>
      <c r="D664" s="18">
        <v>41296</v>
      </c>
      <c r="E664" s="1" t="s">
        <v>100</v>
      </c>
      <c r="F664" s="1" t="s">
        <v>122</v>
      </c>
      <c r="G664" s="19" t="s">
        <v>3680</v>
      </c>
      <c r="H664" s="49"/>
      <c r="I664" s="49"/>
      <c r="J664" s="19" t="s">
        <v>284</v>
      </c>
      <c r="K664" s="135" t="s">
        <v>3249</v>
      </c>
      <c r="L664" s="3" t="s">
        <v>104</v>
      </c>
      <c r="M664" s="45"/>
      <c r="N664" s="1" t="s">
        <v>138</v>
      </c>
      <c r="O664" s="135" t="s">
        <v>3681</v>
      </c>
      <c r="P664" s="1" t="s">
        <v>3682</v>
      </c>
      <c r="Q664" s="1" t="s">
        <v>3683</v>
      </c>
      <c r="R664" s="3" t="s">
        <v>123</v>
      </c>
      <c r="S664" s="5" t="str">
        <f t="shared" si="85"/>
        <v>N/D</v>
      </c>
      <c r="T664" s="6" t="str">
        <f t="shared" ref="T664:T673" si="86">_xlfn.XLOOKUP($A664,GCPJ,DATA,"N/D",0,-1)</f>
        <v>N/D</v>
      </c>
      <c r="U664" s="224" t="str">
        <f t="shared" si="83"/>
        <v>N/D</v>
      </c>
      <c r="V664" s="2"/>
      <c r="W664" s="2"/>
      <c r="X664" s="2"/>
      <c r="Y664" s="2"/>
      <c r="Z664" s="1228" t="s">
        <v>3684</v>
      </c>
      <c r="AA664" s="593"/>
      <c r="AB664" s="609" t="s">
        <v>3685</v>
      </c>
      <c r="AC664" s="2"/>
      <c r="AD664" s="2"/>
      <c r="AE664" s="2" t="s">
        <v>112</v>
      </c>
      <c r="AF664" s="2" t="s">
        <v>490</v>
      </c>
      <c r="AG664" s="5"/>
      <c r="AH664" s="5"/>
      <c r="AI664" s="5"/>
      <c r="AJ664" s="5"/>
      <c r="AK664" s="2"/>
      <c r="AL664" s="2"/>
      <c r="AM664" s="5"/>
      <c r="AN664" s="5"/>
      <c r="AO664" s="5"/>
      <c r="AP664" s="5"/>
      <c r="AQ664" s="1"/>
      <c r="AR664" s="1"/>
      <c r="AS664" s="1"/>
      <c r="AT664" s="1"/>
      <c r="AU664" s="1"/>
      <c r="AV664" s="1"/>
      <c r="AW664" s="1"/>
      <c r="AX664" s="1"/>
      <c r="AY664" s="2"/>
      <c r="AZ664" s="2"/>
      <c r="BA664" s="1"/>
      <c r="BB664" s="1"/>
      <c r="BC664" s="1"/>
      <c r="BD664" s="1"/>
      <c r="BE664" s="1"/>
      <c r="BF664" s="1"/>
      <c r="BG664" s="1"/>
      <c r="BH664" s="1"/>
      <c r="BI664" s="1"/>
      <c r="BJ664" s="1"/>
      <c r="BK664" s="1"/>
      <c r="BL664" s="2"/>
      <c r="BM664" s="2"/>
      <c r="BN664" s="2"/>
      <c r="BO664" s="2"/>
      <c r="BP664" s="2"/>
      <c r="BQ664" s="2"/>
      <c r="BR664" s="2"/>
      <c r="BS664" s="2"/>
      <c r="BT664" s="2"/>
      <c r="BU664" s="1"/>
      <c r="BV664" s="2"/>
      <c r="BW664" s="2"/>
      <c r="BX664" s="2"/>
      <c r="BY664" s="2"/>
      <c r="BZ664" s="2"/>
      <c r="CA664" s="2"/>
      <c r="CB664" s="2"/>
      <c r="CC664" s="2"/>
      <c r="CD664" s="2"/>
      <c r="CE664" s="2"/>
      <c r="CF664" s="2"/>
      <c r="CG664" s="2"/>
      <c r="CH664" s="2"/>
      <c r="CI664" s="2"/>
      <c r="CJ664" s="2"/>
      <c r="CK664" s="2"/>
      <c r="CL664" s="2"/>
      <c r="CM664" s="2"/>
      <c r="CN664" s="2"/>
      <c r="CO664" s="2"/>
      <c r="CP664" s="2"/>
      <c r="CQ664" s="2"/>
      <c r="CR664" s="5" t="s">
        <v>125</v>
      </c>
    </row>
    <row r="665" spans="1:96" s="503" customFormat="1" ht="45" customHeight="1">
      <c r="A665" s="492">
        <v>2500277462</v>
      </c>
      <c r="B665" s="493" t="s">
        <v>3686</v>
      </c>
      <c r="C665" s="494" t="s">
        <v>97</v>
      </c>
      <c r="D665" s="553">
        <v>45654</v>
      </c>
      <c r="E665" s="496" t="s">
        <v>339</v>
      </c>
      <c r="F665" s="494" t="s">
        <v>2580</v>
      </c>
      <c r="G665" s="497" t="s">
        <v>3687</v>
      </c>
      <c r="H665" s="1139"/>
      <c r="I665" s="1139"/>
      <c r="J665" s="497" t="s">
        <v>258</v>
      </c>
      <c r="K665" s="493" t="s">
        <v>103</v>
      </c>
      <c r="L665" s="492" t="s">
        <v>104</v>
      </c>
      <c r="M665" s="498">
        <v>45762</v>
      </c>
      <c r="N665" s="492" t="s">
        <v>105</v>
      </c>
      <c r="O665" s="493" t="s">
        <v>864</v>
      </c>
      <c r="P665" s="494" t="s">
        <v>3533</v>
      </c>
      <c r="Q665" s="494" t="s">
        <v>122</v>
      </c>
      <c r="R665" s="494" t="s">
        <v>123</v>
      </c>
      <c r="S665" s="492" t="str">
        <f t="shared" si="85"/>
        <v>BAIXADA</v>
      </c>
      <c r="T665" s="495" t="str">
        <f t="shared" si="86"/>
        <v>-</v>
      </c>
      <c r="U665" s="499">
        <f t="shared" si="83"/>
        <v>0.65625</v>
      </c>
      <c r="V665" s="494"/>
      <c r="W665" s="494"/>
      <c r="X665" s="494"/>
      <c r="Y665" s="494"/>
      <c r="Z665" s="1154"/>
      <c r="AA665" s="494"/>
      <c r="AB665" s="493"/>
      <c r="AC665" s="494"/>
      <c r="AD665" s="494"/>
      <c r="AE665" s="494"/>
      <c r="AF665" s="494"/>
      <c r="AG665" s="492"/>
      <c r="AH665" s="778"/>
      <c r="AI665" s="492"/>
      <c r="AJ665" s="492"/>
      <c r="AK665" s="494"/>
      <c r="AL665" s="494"/>
      <c r="AM665" s="492"/>
      <c r="AN665" s="492"/>
      <c r="AO665" s="492" t="s">
        <v>124</v>
      </c>
      <c r="AP665" s="492"/>
      <c r="AQ665" s="492"/>
      <c r="AR665" s="492"/>
      <c r="AS665" s="492"/>
      <c r="AT665" s="492"/>
      <c r="AU665" s="492"/>
      <c r="AV665" s="492"/>
      <c r="AW665" s="492"/>
      <c r="AX665" s="492"/>
      <c r="AY665" s="492"/>
      <c r="AZ665" s="492"/>
      <c r="BA665" s="492"/>
      <c r="BB665" s="492"/>
      <c r="BC665" s="492"/>
      <c r="BD665" s="492"/>
      <c r="BE665" s="492"/>
      <c r="BF665" s="492"/>
      <c r="BG665" s="492"/>
      <c r="BH665" s="492"/>
      <c r="BI665" s="492"/>
      <c r="BJ665" s="492"/>
      <c r="BK665" s="492"/>
      <c r="BL665" s="492"/>
      <c r="BM665" s="492"/>
      <c r="BN665" s="492"/>
      <c r="BO665" s="492"/>
      <c r="BP665" s="492"/>
      <c r="BQ665" s="492"/>
      <c r="BR665" s="492"/>
      <c r="BS665" s="492"/>
      <c r="BT665" s="492"/>
      <c r="BU665" s="492"/>
      <c r="BV665" s="492"/>
      <c r="BW665" s="492"/>
      <c r="BX665" s="492"/>
      <c r="BY665" s="492"/>
      <c r="BZ665" s="492"/>
      <c r="CA665" s="492"/>
      <c r="CB665" s="492"/>
      <c r="CC665" s="492"/>
      <c r="CD665" s="492"/>
      <c r="CE665" s="492"/>
      <c r="CF665" s="492"/>
      <c r="CG665" s="494"/>
      <c r="CH665" s="492"/>
      <c r="CI665" s="492"/>
      <c r="CJ665" s="492"/>
      <c r="CK665" s="492"/>
      <c r="CL665" s="492"/>
      <c r="CM665" s="492"/>
      <c r="CN665" s="492"/>
      <c r="CO665" s="492"/>
      <c r="CP665" s="492"/>
      <c r="CQ665" s="492"/>
      <c r="CR665" s="492" t="s">
        <v>125</v>
      </c>
    </row>
    <row r="666" spans="1:96" s="503" customFormat="1" ht="45" customHeight="1">
      <c r="A666" s="22">
        <v>2200085627</v>
      </c>
      <c r="B666" s="49" t="s">
        <v>3688</v>
      </c>
      <c r="C666" s="19" t="s">
        <v>97</v>
      </c>
      <c r="D666" s="18">
        <v>44590</v>
      </c>
      <c r="E666" s="1" t="s">
        <v>99</v>
      </c>
      <c r="F666" s="1" t="s">
        <v>340</v>
      </c>
      <c r="G666" s="20" t="s">
        <v>3689</v>
      </c>
      <c r="H666" s="50"/>
      <c r="I666" s="50"/>
      <c r="J666" s="19" t="s">
        <v>215</v>
      </c>
      <c r="K666" s="135" t="s">
        <v>103</v>
      </c>
      <c r="L666" s="3" t="s">
        <v>104</v>
      </c>
      <c r="M666" s="45"/>
      <c r="N666" s="1" t="s">
        <v>105</v>
      </c>
      <c r="O666" s="135" t="s">
        <v>3690</v>
      </c>
      <c r="P666" s="1" t="s">
        <v>3691</v>
      </c>
      <c r="Q666" s="1" t="s">
        <v>756</v>
      </c>
      <c r="R666" s="3" t="s">
        <v>123</v>
      </c>
      <c r="S666" s="5" t="str">
        <f t="shared" si="85"/>
        <v>N/D</v>
      </c>
      <c r="T666" s="6" t="str">
        <f t="shared" si="86"/>
        <v>N/D</v>
      </c>
      <c r="U666" s="224" t="str">
        <f t="shared" si="83"/>
        <v>N/D</v>
      </c>
      <c r="V666" s="2"/>
      <c r="W666" s="2"/>
      <c r="X666" s="2"/>
      <c r="Y666" s="2"/>
      <c r="Z666" s="1155"/>
      <c r="AA666" s="2"/>
      <c r="AB666" s="48"/>
      <c r="AC666" s="2"/>
      <c r="AD666" s="2"/>
      <c r="AE666" s="2"/>
      <c r="AF666" s="2"/>
      <c r="AG666" s="5"/>
      <c r="AH666" s="5"/>
      <c r="AI666" s="5"/>
      <c r="AJ666" s="5"/>
      <c r="AK666" s="2"/>
      <c r="AL666" s="2"/>
      <c r="AM666" s="5"/>
      <c r="AN666" s="5"/>
      <c r="AO666" s="5"/>
      <c r="AP666" s="5"/>
      <c r="AQ666" s="1"/>
      <c r="AR666" s="1"/>
      <c r="AS666" s="1"/>
      <c r="AT666" s="1"/>
      <c r="AU666" s="1"/>
      <c r="AV666" s="1"/>
      <c r="AW666" s="1"/>
      <c r="AX666" s="1"/>
      <c r="AY666" s="2"/>
      <c r="AZ666" s="2"/>
      <c r="BA666" s="1"/>
      <c r="BB666" s="1"/>
      <c r="BC666" s="1"/>
      <c r="BD666" s="1"/>
      <c r="BE666" s="1"/>
      <c r="BF666" s="1"/>
      <c r="BG666" s="1"/>
      <c r="BH666" s="1"/>
      <c r="BI666" s="1"/>
      <c r="BJ666" s="1"/>
      <c r="BK666" s="1"/>
      <c r="BL666" s="2"/>
      <c r="BM666" s="2"/>
      <c r="BN666" s="2"/>
      <c r="BO666" s="2"/>
      <c r="BP666" s="2"/>
      <c r="BQ666" s="2"/>
      <c r="BR666" s="2"/>
      <c r="BS666" s="2"/>
      <c r="BT666" s="2"/>
      <c r="BU666" s="1"/>
      <c r="BV666" s="2"/>
      <c r="BW666" s="2"/>
      <c r="BX666" s="2"/>
      <c r="BY666" s="2"/>
      <c r="BZ666" s="2"/>
      <c r="CA666" s="2"/>
      <c r="CB666" s="2"/>
      <c r="CC666" s="2"/>
      <c r="CD666" s="2"/>
      <c r="CE666" s="2"/>
      <c r="CF666" s="2"/>
      <c r="CG666" s="2"/>
      <c r="CH666" s="2"/>
      <c r="CI666" s="2"/>
      <c r="CJ666" s="2"/>
      <c r="CK666" s="2"/>
      <c r="CL666" s="2"/>
      <c r="CM666" s="2"/>
      <c r="CN666" s="2"/>
      <c r="CO666" s="2"/>
      <c r="CP666" s="2"/>
      <c r="CQ666" s="2"/>
      <c r="CR666" s="5" t="s">
        <v>125</v>
      </c>
    </row>
    <row r="667" spans="1:96" s="492" customFormat="1" ht="58.5" customHeight="1">
      <c r="A667" s="22">
        <v>2100571369</v>
      </c>
      <c r="B667" s="49" t="s">
        <v>3692</v>
      </c>
      <c r="C667" s="20" t="s">
        <v>115</v>
      </c>
      <c r="D667" s="18">
        <v>44340</v>
      </c>
      <c r="E667" s="1" t="s">
        <v>116</v>
      </c>
      <c r="F667" s="1" t="s">
        <v>100</v>
      </c>
      <c r="G667" s="20" t="s">
        <v>3693</v>
      </c>
      <c r="H667" s="50"/>
      <c r="I667" s="50"/>
      <c r="J667" s="19" t="s">
        <v>215</v>
      </c>
      <c r="K667" s="135" t="s">
        <v>706</v>
      </c>
      <c r="L667" s="3" t="s">
        <v>104</v>
      </c>
      <c r="M667" s="45"/>
      <c r="N667" s="1" t="s">
        <v>105</v>
      </c>
      <c r="O667" s="135" t="s">
        <v>264</v>
      </c>
      <c r="P667" s="3" t="s">
        <v>3694</v>
      </c>
      <c r="Q667" s="1" t="s">
        <v>3695</v>
      </c>
      <c r="R667" s="3" t="s">
        <v>142</v>
      </c>
      <c r="S667" s="5" t="str">
        <f t="shared" si="85"/>
        <v>N/D</v>
      </c>
      <c r="T667" s="6" t="str">
        <f t="shared" si="86"/>
        <v>N/D</v>
      </c>
      <c r="U667" s="224" t="str">
        <f t="shared" si="83"/>
        <v>N/D</v>
      </c>
      <c r="V667" s="2"/>
      <c r="W667" s="2"/>
      <c r="X667" s="2"/>
      <c r="Y667" s="2"/>
      <c r="Z667" s="1293"/>
      <c r="AA667" s="2"/>
      <c r="AB667" s="48"/>
      <c r="AC667" s="2"/>
      <c r="AD667" s="2"/>
      <c r="AE667" s="2"/>
      <c r="AF667" s="2"/>
      <c r="AG667" s="5"/>
      <c r="AH667" s="5"/>
      <c r="AI667" s="5"/>
      <c r="AJ667" s="5"/>
      <c r="AK667" s="2"/>
      <c r="AL667" s="2"/>
      <c r="AM667" s="5"/>
      <c r="AN667" s="5"/>
      <c r="AO667" s="5"/>
      <c r="AP667" s="5"/>
      <c r="AQ667" s="1"/>
      <c r="AR667" s="1"/>
      <c r="AS667" s="1"/>
      <c r="AT667" s="1"/>
      <c r="AU667" s="1"/>
      <c r="AV667" s="1"/>
      <c r="AW667" s="1"/>
      <c r="AX667" s="1"/>
      <c r="AY667" s="2"/>
      <c r="AZ667" s="2"/>
      <c r="BA667" s="1"/>
      <c r="BB667" s="1"/>
      <c r="BC667" s="1"/>
      <c r="BD667" s="1"/>
      <c r="BE667" s="1"/>
      <c r="BF667" s="1"/>
      <c r="BG667" s="1"/>
      <c r="BH667" s="1"/>
      <c r="BI667" s="1"/>
      <c r="BJ667" s="1"/>
      <c r="BK667" s="1"/>
      <c r="BL667" s="2"/>
      <c r="BM667" s="2"/>
      <c r="BN667" s="2"/>
      <c r="BO667" s="2"/>
      <c r="BP667" s="2"/>
      <c r="BQ667" s="2"/>
      <c r="BR667" s="2"/>
      <c r="BS667" s="2"/>
      <c r="BT667" s="2"/>
      <c r="BU667" s="1"/>
      <c r="BV667" s="2"/>
      <c r="BW667" s="2"/>
      <c r="BX667" s="2"/>
      <c r="BY667" s="2"/>
      <c r="BZ667" s="2"/>
      <c r="CA667" s="2"/>
      <c r="CB667" s="2"/>
      <c r="CC667" s="2"/>
      <c r="CD667" s="2"/>
      <c r="CE667" s="2"/>
      <c r="CF667" s="2"/>
      <c r="CG667" s="2"/>
      <c r="CH667" s="2"/>
      <c r="CI667" s="2"/>
      <c r="CJ667" s="2"/>
      <c r="CK667" s="2"/>
      <c r="CL667" s="2"/>
      <c r="CM667" s="2"/>
      <c r="CN667" s="2"/>
      <c r="CO667" s="2"/>
      <c r="CP667" s="2"/>
      <c r="CQ667" s="2"/>
      <c r="CR667" s="5" t="s">
        <v>113</v>
      </c>
    </row>
    <row r="668" spans="1:96" s="503" customFormat="1" ht="83.9" customHeight="1">
      <c r="A668" s="492">
        <v>2400989248</v>
      </c>
      <c r="B668" s="493" t="s">
        <v>3696</v>
      </c>
      <c r="C668" s="494" t="s">
        <v>3697</v>
      </c>
      <c r="D668" s="18">
        <v>45630</v>
      </c>
      <c r="E668" s="496" t="s">
        <v>100</v>
      </c>
      <c r="F668" s="496" t="s">
        <v>122</v>
      </c>
      <c r="G668" s="497" t="s">
        <v>3698</v>
      </c>
      <c r="H668" s="1139"/>
      <c r="I668" s="1139"/>
      <c r="J668" s="497" t="s">
        <v>118</v>
      </c>
      <c r="K668" s="493" t="s">
        <v>2030</v>
      </c>
      <c r="L668" s="492" t="s">
        <v>104</v>
      </c>
      <c r="M668" s="498">
        <v>45638</v>
      </c>
      <c r="N668" s="492" t="s">
        <v>138</v>
      </c>
      <c r="O668" s="493" t="s">
        <v>669</v>
      </c>
      <c r="P668" s="494" t="s">
        <v>3699</v>
      </c>
      <c r="Q668" s="494" t="s">
        <v>3700</v>
      </c>
      <c r="R668" s="494" t="s">
        <v>109</v>
      </c>
      <c r="S668" s="492" t="str">
        <f t="shared" si="85"/>
        <v>N/D</v>
      </c>
      <c r="T668" s="495" t="str">
        <f t="shared" si="86"/>
        <v>N/D</v>
      </c>
      <c r="U668" s="499" t="str">
        <f t="shared" si="83"/>
        <v>N/D</v>
      </c>
      <c r="V668" s="494"/>
      <c r="W668" s="494"/>
      <c r="X668" s="494"/>
      <c r="Y668" s="494"/>
      <c r="Z668" s="1154" t="s">
        <v>3701</v>
      </c>
      <c r="AA668" s="494" t="s">
        <v>416</v>
      </c>
      <c r="AB668" s="493" t="s">
        <v>3702</v>
      </c>
      <c r="AC668" s="494"/>
      <c r="AD668" s="494"/>
      <c r="AE668" s="494"/>
      <c r="AF668" s="2" t="s">
        <v>689</v>
      </c>
      <c r="AG668" s="492"/>
      <c r="AH668" s="492"/>
      <c r="AI668" s="492"/>
      <c r="AJ668" s="492"/>
      <c r="AK668" s="494"/>
      <c r="AL668" s="494"/>
      <c r="AM668" s="492"/>
      <c r="AN668" s="492"/>
      <c r="AO668" s="492" t="s">
        <v>124</v>
      </c>
      <c r="AP668" s="492"/>
      <c r="AQ668" s="492" t="s">
        <v>124</v>
      </c>
      <c r="AR668" s="492"/>
      <c r="AS668" s="492" t="s">
        <v>124</v>
      </c>
      <c r="AT668" s="492" t="s">
        <v>124</v>
      </c>
      <c r="AU668" s="492"/>
      <c r="AV668" s="492"/>
      <c r="AW668" s="492"/>
      <c r="AX668" s="492"/>
      <c r="AY668" s="492"/>
      <c r="AZ668" s="492"/>
      <c r="BA668" s="492"/>
      <c r="BB668" s="492"/>
      <c r="BC668" s="492" t="s">
        <v>143</v>
      </c>
      <c r="BD668" s="492"/>
      <c r="BE668" s="492"/>
      <c r="BF668" s="492"/>
      <c r="BG668" s="492"/>
      <c r="BH668" s="492"/>
      <c r="BI668" s="492"/>
      <c r="BJ668" s="492"/>
      <c r="BK668" s="492"/>
      <c r="BL668" s="492" t="s">
        <v>124</v>
      </c>
      <c r="BM668" s="492"/>
      <c r="BN668" s="492"/>
      <c r="BO668" s="492"/>
      <c r="BP668" s="492"/>
      <c r="BQ668" s="492"/>
      <c r="BR668" s="492"/>
      <c r="BS668" s="492"/>
      <c r="BT668" s="492"/>
      <c r="BU668" s="492" t="s">
        <v>143</v>
      </c>
      <c r="BV668" s="492"/>
      <c r="BW668" s="492"/>
      <c r="BX668" s="492"/>
      <c r="BY668" s="492"/>
      <c r="BZ668" s="492"/>
      <c r="CA668" s="492"/>
      <c r="CB668" s="492"/>
      <c r="CC668" s="492" t="s">
        <v>143</v>
      </c>
      <c r="CD668" s="492"/>
      <c r="CE668" s="492"/>
      <c r="CF668" s="492" t="s">
        <v>143</v>
      </c>
      <c r="CG668" s="494"/>
      <c r="CH668" s="492"/>
      <c r="CI668" s="492"/>
      <c r="CJ668" s="492"/>
      <c r="CK668" s="492"/>
      <c r="CL668" s="492"/>
      <c r="CM668" s="492"/>
      <c r="CN668" s="492"/>
      <c r="CO668" s="492"/>
      <c r="CP668" s="492"/>
      <c r="CQ668" s="492"/>
      <c r="CR668" s="492" t="s">
        <v>125</v>
      </c>
    </row>
    <row r="669" spans="1:96" s="503" customFormat="1" ht="82.4" customHeight="1">
      <c r="A669" s="22">
        <v>2000439918</v>
      </c>
      <c r="B669" s="50" t="s">
        <v>3703</v>
      </c>
      <c r="C669" s="19" t="s">
        <v>2754</v>
      </c>
      <c r="D669" s="18">
        <v>43896</v>
      </c>
      <c r="E669" s="1" t="s">
        <v>100</v>
      </c>
      <c r="F669" s="1" t="s">
        <v>122</v>
      </c>
      <c r="G669" s="19" t="s">
        <v>3704</v>
      </c>
      <c r="H669" s="49"/>
      <c r="I669" s="49"/>
      <c r="J669" s="19" t="s">
        <v>2737</v>
      </c>
      <c r="K669" s="135" t="s">
        <v>103</v>
      </c>
      <c r="L669" s="3" t="s">
        <v>104</v>
      </c>
      <c r="M669" s="45"/>
      <c r="N669" s="1" t="s">
        <v>138</v>
      </c>
      <c r="O669" s="135" t="s">
        <v>291</v>
      </c>
      <c r="P669" s="1" t="s">
        <v>3705</v>
      </c>
      <c r="Q669" s="1" t="s">
        <v>3706</v>
      </c>
      <c r="R669" s="3" t="s">
        <v>2008</v>
      </c>
      <c r="S669" s="5" t="str">
        <f t="shared" si="85"/>
        <v>N/D</v>
      </c>
      <c r="T669" s="6" t="str">
        <f t="shared" si="86"/>
        <v>N/D</v>
      </c>
      <c r="U669" s="224" t="str">
        <f t="shared" si="83"/>
        <v>N/D</v>
      </c>
      <c r="V669" s="2"/>
      <c r="W669" s="2"/>
      <c r="X669" s="2"/>
      <c r="Y669" s="2"/>
      <c r="Z669" s="1155"/>
      <c r="AA669" s="2"/>
      <c r="AB669" s="48"/>
      <c r="AC669" s="2"/>
      <c r="AD669" s="2"/>
      <c r="AE669" s="2"/>
      <c r="AF669" s="2"/>
      <c r="AG669" s="5"/>
      <c r="AH669" s="5"/>
      <c r="AI669" s="5"/>
      <c r="AJ669" s="5"/>
      <c r="AK669" s="2"/>
      <c r="AL669" s="2"/>
      <c r="AM669" s="5"/>
      <c r="AN669" s="5"/>
      <c r="AO669" s="5"/>
      <c r="AP669" s="5"/>
      <c r="AQ669" s="1" t="s">
        <v>124</v>
      </c>
      <c r="AR669" s="1" t="s">
        <v>124</v>
      </c>
      <c r="AS669" s="1" t="s">
        <v>124</v>
      </c>
      <c r="AT669" s="1" t="s">
        <v>124</v>
      </c>
      <c r="AU669" s="1" t="s">
        <v>124</v>
      </c>
      <c r="AV669" s="1"/>
      <c r="AW669" s="1"/>
      <c r="AX669" s="1"/>
      <c r="AY669" s="2"/>
      <c r="AZ669" s="2"/>
      <c r="BA669" s="1"/>
      <c r="BB669" s="1"/>
      <c r="BC669" s="1"/>
      <c r="BD669" s="1"/>
      <c r="BE669" s="1"/>
      <c r="BF669" s="1"/>
      <c r="BG669" s="1"/>
      <c r="BH669" s="1"/>
      <c r="BI669" s="1"/>
      <c r="BJ669" s="1"/>
      <c r="BK669" s="1"/>
      <c r="BL669" s="1" t="s">
        <v>124</v>
      </c>
      <c r="BM669" s="2"/>
      <c r="BN669" s="2"/>
      <c r="BO669" s="2"/>
      <c r="BP669" s="2"/>
      <c r="BQ669" s="2"/>
      <c r="BR669" s="2"/>
      <c r="BS669" s="2"/>
      <c r="BT669" s="2"/>
      <c r="BU669" s="1"/>
      <c r="BV669" s="2"/>
      <c r="BW669" s="2"/>
      <c r="BX669" s="2"/>
      <c r="BY669" s="2"/>
      <c r="BZ669" s="2"/>
      <c r="CA669" s="2"/>
      <c r="CB669" s="2"/>
      <c r="CC669" s="2"/>
      <c r="CD669" s="2"/>
      <c r="CE669" s="2"/>
      <c r="CF669" s="2"/>
      <c r="CG669" s="2"/>
      <c r="CH669" s="2"/>
      <c r="CI669" s="2"/>
      <c r="CJ669" s="2"/>
      <c r="CK669" s="2"/>
      <c r="CL669" s="2"/>
      <c r="CM669" s="2"/>
      <c r="CN669" s="2"/>
      <c r="CO669" s="2"/>
      <c r="CP669" s="2"/>
      <c r="CQ669" s="2"/>
      <c r="CR669" s="5" t="s">
        <v>113</v>
      </c>
    </row>
    <row r="670" spans="1:96" s="492" customFormat="1" ht="45" customHeight="1">
      <c r="A670" s="22">
        <v>2000500293</v>
      </c>
      <c r="B670" s="50" t="s">
        <v>3703</v>
      </c>
      <c r="C670" s="19" t="s">
        <v>2754</v>
      </c>
      <c r="D670" s="18">
        <v>44062</v>
      </c>
      <c r="E670" s="1" t="s">
        <v>100</v>
      </c>
      <c r="F670" s="1" t="s">
        <v>122</v>
      </c>
      <c r="G670" s="19" t="s">
        <v>3707</v>
      </c>
      <c r="H670" s="49"/>
      <c r="I670" s="49"/>
      <c r="J670" s="19" t="s">
        <v>2737</v>
      </c>
      <c r="K670" s="135" t="s">
        <v>103</v>
      </c>
      <c r="L670" s="3" t="s">
        <v>104</v>
      </c>
      <c r="M670" s="45"/>
      <c r="N670" s="1" t="s">
        <v>138</v>
      </c>
      <c r="O670" s="135" t="s">
        <v>291</v>
      </c>
      <c r="P670" s="13" t="s">
        <v>3708</v>
      </c>
      <c r="Q670" s="1" t="s">
        <v>551</v>
      </c>
      <c r="R670" s="3" t="s">
        <v>123</v>
      </c>
      <c r="S670" s="5" t="str">
        <f t="shared" si="85"/>
        <v>N/D</v>
      </c>
      <c r="T670" s="6" t="str">
        <f t="shared" si="86"/>
        <v>N/D</v>
      </c>
      <c r="U670" s="224" t="str">
        <f t="shared" si="83"/>
        <v>N/D</v>
      </c>
      <c r="V670" s="2"/>
      <c r="W670" s="2"/>
      <c r="X670" s="2"/>
      <c r="Y670" s="2"/>
      <c r="Z670" s="1155"/>
      <c r="AA670" s="2"/>
      <c r="AB670" s="48"/>
      <c r="AC670" s="2"/>
      <c r="AD670" s="2"/>
      <c r="AE670" s="2"/>
      <c r="AF670" s="2"/>
      <c r="AG670" s="5"/>
      <c r="AH670" s="5"/>
      <c r="AI670" s="5"/>
      <c r="AJ670" s="5"/>
      <c r="AK670" s="18"/>
      <c r="AL670" s="2"/>
      <c r="AM670" s="5" t="s">
        <v>3709</v>
      </c>
      <c r="AN670" s="5"/>
      <c r="AO670" s="5"/>
      <c r="AP670" s="5"/>
      <c r="AQ670" s="1"/>
      <c r="AR670" s="1"/>
      <c r="AS670" s="1"/>
      <c r="AT670" s="1"/>
      <c r="AU670" s="1"/>
      <c r="AV670" s="1"/>
      <c r="AW670" s="1"/>
      <c r="AX670" s="1"/>
      <c r="AY670" s="2"/>
      <c r="AZ670" s="2"/>
      <c r="BA670" s="1"/>
      <c r="BB670" s="1"/>
      <c r="BC670" s="1"/>
      <c r="BD670" s="1"/>
      <c r="BE670" s="1"/>
      <c r="BF670" s="1"/>
      <c r="BG670" s="1"/>
      <c r="BH670" s="1"/>
      <c r="BI670" s="1"/>
      <c r="BJ670" s="1"/>
      <c r="BK670" s="1"/>
      <c r="BL670" s="2"/>
      <c r="BM670" s="2"/>
      <c r="BN670" s="2"/>
      <c r="BO670" s="2"/>
      <c r="BP670" s="2"/>
      <c r="BQ670" s="2"/>
      <c r="BR670" s="2"/>
      <c r="BS670" s="2"/>
      <c r="BT670" s="2"/>
      <c r="BU670" s="1"/>
      <c r="BV670" s="2"/>
      <c r="BW670" s="2"/>
      <c r="BX670" s="2"/>
      <c r="BY670" s="2"/>
      <c r="BZ670" s="2"/>
      <c r="CA670" s="2"/>
      <c r="CB670" s="2"/>
      <c r="CC670" s="2" t="s">
        <v>124</v>
      </c>
      <c r="CD670" s="2"/>
      <c r="CE670" s="2"/>
      <c r="CF670" s="2"/>
      <c r="CG670" s="2"/>
      <c r="CH670" s="2"/>
      <c r="CI670" s="2"/>
      <c r="CJ670" s="2"/>
      <c r="CK670" s="2"/>
      <c r="CL670" s="2"/>
      <c r="CM670" s="2"/>
      <c r="CN670" s="2"/>
      <c r="CO670" s="2"/>
      <c r="CP670" s="2"/>
      <c r="CQ670" s="2"/>
      <c r="CR670" s="5" t="s">
        <v>113</v>
      </c>
    </row>
    <row r="671" spans="1:96" s="492" customFormat="1" ht="45" customHeight="1">
      <c r="A671" s="22">
        <v>2100854685</v>
      </c>
      <c r="B671" s="50" t="s">
        <v>3710</v>
      </c>
      <c r="C671" s="20" t="s">
        <v>97</v>
      </c>
      <c r="D671" s="18">
        <v>44491</v>
      </c>
      <c r="E671" s="1" t="s">
        <v>127</v>
      </c>
      <c r="F671" s="1" t="s">
        <v>100</v>
      </c>
      <c r="G671" s="19" t="s">
        <v>3711</v>
      </c>
      <c r="H671" s="49"/>
      <c r="I671" s="49"/>
      <c r="J671" s="19" t="s">
        <v>250</v>
      </c>
      <c r="K671" s="135" t="s">
        <v>103</v>
      </c>
      <c r="L671" s="3" t="s">
        <v>104</v>
      </c>
      <c r="M671" s="45"/>
      <c r="N671" s="1" t="s">
        <v>105</v>
      </c>
      <c r="O671" s="135"/>
      <c r="P671" s="1" t="s">
        <v>3712</v>
      </c>
      <c r="Q671" s="1" t="s">
        <v>202</v>
      </c>
      <c r="R671" s="3" t="s">
        <v>123</v>
      </c>
      <c r="S671" s="5" t="str">
        <f t="shared" si="85"/>
        <v>N/D</v>
      </c>
      <c r="T671" s="6" t="str">
        <f t="shared" si="86"/>
        <v>N/D</v>
      </c>
      <c r="U671" s="224" t="str">
        <f t="shared" si="83"/>
        <v>N/D</v>
      </c>
      <c r="V671" s="2"/>
      <c r="W671" s="2"/>
      <c r="X671" s="2"/>
      <c r="Y671" s="2"/>
      <c r="Z671" s="1155"/>
      <c r="AA671" s="2"/>
      <c r="AB671" s="48"/>
      <c r="AC671" s="2"/>
      <c r="AD671" s="2"/>
      <c r="AE671" s="2"/>
      <c r="AF671" s="2"/>
      <c r="AG671" s="5"/>
      <c r="AH671" s="5"/>
      <c r="AI671" s="5"/>
      <c r="AJ671" s="5"/>
      <c r="AK671" s="2"/>
      <c r="AL671" s="2"/>
      <c r="AM671" s="5"/>
      <c r="AN671" s="5"/>
      <c r="AO671" s="5"/>
      <c r="AP671" s="5"/>
      <c r="AQ671" s="1" t="s">
        <v>124</v>
      </c>
      <c r="AR671" s="1" t="s">
        <v>124</v>
      </c>
      <c r="AS671" s="1" t="s">
        <v>124</v>
      </c>
      <c r="AT671" s="1" t="s">
        <v>124</v>
      </c>
      <c r="AU671" s="1"/>
      <c r="AV671" s="1"/>
      <c r="AW671" s="1"/>
      <c r="AX671" s="1"/>
      <c r="AY671" s="2"/>
      <c r="AZ671" s="2"/>
      <c r="BA671" s="1"/>
      <c r="BB671" s="1"/>
      <c r="BC671" s="1"/>
      <c r="BD671" s="1"/>
      <c r="BE671" s="1"/>
      <c r="BF671" s="1"/>
      <c r="BG671" s="1"/>
      <c r="BH671" s="1"/>
      <c r="BI671" s="1"/>
      <c r="BJ671" s="1"/>
      <c r="BK671" s="1"/>
      <c r="BL671" s="2"/>
      <c r="BM671" s="2"/>
      <c r="BN671" s="2"/>
      <c r="BO671" s="2"/>
      <c r="BP671" s="2"/>
      <c r="BQ671" s="2"/>
      <c r="BR671" s="2"/>
      <c r="BS671" s="2"/>
      <c r="BT671" s="2"/>
      <c r="BU671" s="2" t="s">
        <v>124</v>
      </c>
      <c r="BV671" s="2"/>
      <c r="BW671" s="2"/>
      <c r="BX671" s="2"/>
      <c r="BY671" s="2"/>
      <c r="BZ671" s="2"/>
      <c r="CA671" s="2"/>
      <c r="CB671" s="2" t="s">
        <v>124</v>
      </c>
      <c r="CC671" s="2"/>
      <c r="CD671" s="2"/>
      <c r="CE671" s="2"/>
      <c r="CF671" s="2"/>
      <c r="CG671" s="2"/>
      <c r="CH671" s="2"/>
      <c r="CI671" s="2"/>
      <c r="CJ671" s="2"/>
      <c r="CK671" s="2"/>
      <c r="CL671" s="2"/>
      <c r="CM671" s="2"/>
      <c r="CN671" s="2"/>
      <c r="CO671" s="2"/>
      <c r="CP671" s="2"/>
      <c r="CQ671" s="2"/>
      <c r="CR671" s="5" t="s">
        <v>125</v>
      </c>
    </row>
    <row r="672" spans="1:96" s="492" customFormat="1" ht="45" customHeight="1">
      <c r="A672" s="22">
        <v>2100294985</v>
      </c>
      <c r="B672" s="50" t="s">
        <v>3713</v>
      </c>
      <c r="C672" s="20" t="s">
        <v>3714</v>
      </c>
      <c r="D672" s="18">
        <v>44319</v>
      </c>
      <c r="E672" s="1" t="s">
        <v>100</v>
      </c>
      <c r="F672" s="1" t="s">
        <v>122</v>
      </c>
      <c r="G672" s="19" t="s">
        <v>3715</v>
      </c>
      <c r="H672" s="49"/>
      <c r="I672" s="49"/>
      <c r="J672" s="19" t="s">
        <v>284</v>
      </c>
      <c r="K672" s="135" t="s">
        <v>1861</v>
      </c>
      <c r="L672" s="3" t="s">
        <v>104</v>
      </c>
      <c r="M672" s="45"/>
      <c r="N672" s="1" t="s">
        <v>138</v>
      </c>
      <c r="O672" s="135" t="s">
        <v>291</v>
      </c>
      <c r="P672" s="1" t="s">
        <v>3716</v>
      </c>
      <c r="Q672" s="1" t="s">
        <v>3717</v>
      </c>
      <c r="R672" s="3" t="s">
        <v>142</v>
      </c>
      <c r="S672" s="5" t="str">
        <f t="shared" si="85"/>
        <v>N/D</v>
      </c>
      <c r="T672" s="6" t="str">
        <f t="shared" si="86"/>
        <v>N/D</v>
      </c>
      <c r="U672" s="224" t="str">
        <f t="shared" si="83"/>
        <v>N/D</v>
      </c>
      <c r="V672" s="2"/>
      <c r="W672" s="2"/>
      <c r="X672" s="2"/>
      <c r="Y672" s="2"/>
      <c r="Z672" s="1155"/>
      <c r="AA672" s="2"/>
      <c r="AB672" s="48"/>
      <c r="AC672" s="2"/>
      <c r="AD672" s="2"/>
      <c r="AE672" s="2"/>
      <c r="AF672" s="2"/>
      <c r="AG672" s="5"/>
      <c r="AH672" s="5"/>
      <c r="AI672" s="5"/>
      <c r="AJ672" s="5"/>
      <c r="AK672" s="2"/>
      <c r="AL672" s="2"/>
      <c r="AM672" s="5"/>
      <c r="AN672" s="5"/>
      <c r="AO672" s="5"/>
      <c r="AP672" s="5"/>
      <c r="AQ672" s="1" t="s">
        <v>124</v>
      </c>
      <c r="AR672" s="1"/>
      <c r="AS672" s="1"/>
      <c r="AT672" s="1"/>
      <c r="AU672" s="1"/>
      <c r="AV672" s="1"/>
      <c r="AW672" s="1"/>
      <c r="AX672" s="1"/>
      <c r="AY672" s="2"/>
      <c r="AZ672" s="2"/>
      <c r="BA672" s="1"/>
      <c r="BB672" s="1"/>
      <c r="BC672" s="1"/>
      <c r="BD672" s="1"/>
      <c r="BE672" s="1"/>
      <c r="BF672" s="1"/>
      <c r="BG672" s="1"/>
      <c r="BH672" s="1"/>
      <c r="BI672" s="1"/>
      <c r="BJ672" s="1"/>
      <c r="BK672" s="1"/>
      <c r="BL672" s="2"/>
      <c r="BM672" s="2"/>
      <c r="BN672" s="2"/>
      <c r="BO672" s="2"/>
      <c r="BP672" s="2"/>
      <c r="BQ672" s="2"/>
      <c r="BR672" s="2"/>
      <c r="BS672" s="2"/>
      <c r="BT672" s="2"/>
      <c r="BU672" s="1"/>
      <c r="BV672" s="2"/>
      <c r="BW672" s="2"/>
      <c r="BX672" s="2"/>
      <c r="BY672" s="2"/>
      <c r="BZ672" s="2"/>
      <c r="CA672" s="2"/>
      <c r="CB672" s="2" t="s">
        <v>124</v>
      </c>
      <c r="CC672" s="2"/>
      <c r="CD672" s="2"/>
      <c r="CE672" s="2"/>
      <c r="CF672" s="2"/>
      <c r="CG672" s="2"/>
      <c r="CH672" s="2" t="s">
        <v>143</v>
      </c>
      <c r="CI672" s="2"/>
      <c r="CJ672" s="2"/>
      <c r="CK672" s="2"/>
      <c r="CL672" s="2"/>
      <c r="CM672" s="2" t="s">
        <v>124</v>
      </c>
      <c r="CN672" s="2"/>
      <c r="CO672" s="2"/>
      <c r="CP672" s="2"/>
      <c r="CQ672" s="2"/>
      <c r="CR672" s="5" t="s">
        <v>113</v>
      </c>
    </row>
    <row r="673" spans="1:96" s="492" customFormat="1" ht="74.150000000000006" customHeight="1">
      <c r="A673" s="22">
        <v>2200353031</v>
      </c>
      <c r="B673" s="50" t="s">
        <v>3718</v>
      </c>
      <c r="C673" s="20" t="s">
        <v>3719</v>
      </c>
      <c r="D673" s="18">
        <v>44617</v>
      </c>
      <c r="E673" s="1" t="s">
        <v>100</v>
      </c>
      <c r="F673" s="1" t="s">
        <v>122</v>
      </c>
      <c r="G673" s="19" t="s">
        <v>3720</v>
      </c>
      <c r="H673" s="49"/>
      <c r="I673" s="49"/>
      <c r="J673" s="19" t="s">
        <v>102</v>
      </c>
      <c r="K673" s="135" t="s">
        <v>163</v>
      </c>
      <c r="L673" s="3" t="s">
        <v>104</v>
      </c>
      <c r="M673" s="45"/>
      <c r="N673" s="1" t="s">
        <v>138</v>
      </c>
      <c r="O673" s="135" t="s">
        <v>184</v>
      </c>
      <c r="P673" s="724" t="s">
        <v>3721</v>
      </c>
      <c r="Q673" s="1" t="s">
        <v>3722</v>
      </c>
      <c r="R673" s="3" t="s">
        <v>142</v>
      </c>
      <c r="S673" s="5" t="str">
        <f t="shared" si="85"/>
        <v>N/D</v>
      </c>
      <c r="T673" s="6" t="str">
        <f t="shared" si="86"/>
        <v>N/D</v>
      </c>
      <c r="U673" s="224" t="str">
        <f t="shared" si="83"/>
        <v>N/D</v>
      </c>
      <c r="V673" s="2"/>
      <c r="W673" s="2"/>
      <c r="X673" s="2"/>
      <c r="Y673" s="2"/>
      <c r="Z673" s="1196" t="s">
        <v>3723</v>
      </c>
      <c r="AA673" s="693">
        <v>346500</v>
      </c>
      <c r="AB673" s="648" t="s">
        <v>3724</v>
      </c>
      <c r="AC673" s="2"/>
      <c r="AD673" s="2"/>
      <c r="AE673" s="2"/>
      <c r="AF673" s="2"/>
      <c r="AG673" s="5"/>
      <c r="AH673" s="5"/>
      <c r="AI673" s="5"/>
      <c r="AJ673" s="5"/>
      <c r="AK673" s="2"/>
      <c r="AL673" s="2"/>
      <c r="AM673" s="5"/>
      <c r="AN673" s="5"/>
      <c r="AO673" s="5"/>
      <c r="AP673" s="5"/>
      <c r="AQ673" s="1"/>
      <c r="AR673" s="1"/>
      <c r="AS673" s="1"/>
      <c r="AT673" s="1"/>
      <c r="AU673" s="1"/>
      <c r="AV673" s="1"/>
      <c r="AW673" s="1"/>
      <c r="AX673" s="1"/>
      <c r="AY673" s="2"/>
      <c r="AZ673" s="2"/>
      <c r="BA673" s="1"/>
      <c r="BB673" s="1"/>
      <c r="BC673" s="1"/>
      <c r="BD673" s="1"/>
      <c r="BE673" s="1"/>
      <c r="BF673" s="1"/>
      <c r="BG673" s="1"/>
      <c r="BH673" s="1"/>
      <c r="BI673" s="1"/>
      <c r="BJ673" s="1"/>
      <c r="BK673" s="1"/>
      <c r="BL673" s="2"/>
      <c r="BM673" s="2"/>
      <c r="BN673" s="2"/>
      <c r="BO673" s="2"/>
      <c r="BP673" s="2"/>
      <c r="BQ673" s="2"/>
      <c r="BR673" s="2"/>
      <c r="BS673" s="2"/>
      <c r="BT673" s="2"/>
      <c r="BU673" s="1"/>
      <c r="BV673" s="2"/>
      <c r="BW673" s="2"/>
      <c r="BX673" s="2"/>
      <c r="BY673" s="2"/>
      <c r="BZ673" s="2"/>
      <c r="CA673" s="2"/>
      <c r="CB673" s="2"/>
      <c r="CC673" s="2"/>
      <c r="CD673" s="2"/>
      <c r="CE673" s="2"/>
      <c r="CF673" s="2"/>
      <c r="CG673" s="2"/>
      <c r="CH673" s="2"/>
      <c r="CI673" s="2"/>
      <c r="CJ673" s="2"/>
      <c r="CK673" s="2"/>
      <c r="CL673" s="2"/>
      <c r="CM673" s="2"/>
      <c r="CN673" s="2"/>
      <c r="CO673" s="2"/>
      <c r="CP673" s="2"/>
      <c r="CQ673" s="2"/>
      <c r="CR673" s="5" t="s">
        <v>125</v>
      </c>
    </row>
    <row r="674" spans="1:96" ht="69" customHeight="1">
      <c r="A674" s="492">
        <v>2500910107</v>
      </c>
      <c r="B674" s="493" t="s">
        <v>3725</v>
      </c>
      <c r="C674" s="494" t="s">
        <v>3726</v>
      </c>
      <c r="D674" s="553">
        <v>45968</v>
      </c>
      <c r="E674" s="496" t="s">
        <v>100</v>
      </c>
      <c r="F674" s="496" t="s">
        <v>122</v>
      </c>
      <c r="G674" s="497" t="s">
        <v>3727</v>
      </c>
      <c r="H674" s="1139"/>
      <c r="I674" s="1139"/>
      <c r="J674" s="497" t="s">
        <v>199</v>
      </c>
      <c r="K674" s="493" t="s">
        <v>1283</v>
      </c>
      <c r="L674" s="492" t="s">
        <v>104</v>
      </c>
      <c r="M674" s="498">
        <v>45971</v>
      </c>
      <c r="N674" s="492" t="s">
        <v>138</v>
      </c>
      <c r="O674" s="493" t="s">
        <v>3728</v>
      </c>
      <c r="P674" s="494" t="s">
        <v>121</v>
      </c>
      <c r="Q674" s="494" t="s">
        <v>122</v>
      </c>
      <c r="R674" s="494" t="s">
        <v>123</v>
      </c>
      <c r="S674" s="492" t="str">
        <f t="shared" si="85"/>
        <v>BAIXADA</v>
      </c>
      <c r="T674" s="495">
        <v>46077</v>
      </c>
      <c r="U674" s="499">
        <f t="shared" si="83"/>
        <v>0.60416666666666663</v>
      </c>
      <c r="V674" s="494"/>
      <c r="W674" s="494"/>
      <c r="X674" s="494"/>
      <c r="Y674" s="494"/>
      <c r="Z674" s="1154" t="s">
        <v>3729</v>
      </c>
      <c r="AA674" s="494"/>
      <c r="AB674" s="493"/>
      <c r="AC674" s="494"/>
      <c r="AD674" s="494"/>
      <c r="AE674" s="494"/>
      <c r="AF674" s="494"/>
      <c r="AG674" s="492"/>
      <c r="AH674" s="694"/>
      <c r="AI674" s="492"/>
      <c r="AJ674" s="492"/>
      <c r="AK674" s="494"/>
      <c r="AL674" s="494"/>
      <c r="AM674" s="492"/>
      <c r="AN674" s="694"/>
      <c r="AO674" s="492" t="s">
        <v>124</v>
      </c>
      <c r="AP674" s="492"/>
      <c r="AQ674" s="492"/>
      <c r="AR674" s="492"/>
      <c r="AS674" s="492"/>
      <c r="AT674" s="492"/>
      <c r="AU674" s="492"/>
      <c r="AV674" s="492"/>
      <c r="AW674" s="492"/>
      <c r="AX674" s="492"/>
      <c r="AY674" s="492"/>
      <c r="AZ674" s="492"/>
      <c r="BA674" s="492"/>
      <c r="BB674" s="492"/>
      <c r="BC674" s="492"/>
      <c r="BD674" s="492"/>
      <c r="BE674" s="492"/>
      <c r="BF674" s="492"/>
      <c r="BG674" s="492" t="s">
        <v>143</v>
      </c>
      <c r="BH674" s="492"/>
      <c r="BI674" s="492"/>
      <c r="BJ674" s="492"/>
      <c r="BK674" s="492"/>
      <c r="BL674" s="492"/>
      <c r="BM674" s="492"/>
      <c r="BN674" s="492"/>
      <c r="BO674" s="492"/>
      <c r="BP674" s="492"/>
      <c r="BQ674" s="492"/>
      <c r="BR674" s="492"/>
      <c r="BS674" s="492"/>
      <c r="BT674" s="492"/>
      <c r="BU674" s="492"/>
      <c r="BV674" s="492"/>
      <c r="BW674" s="492"/>
      <c r="BX674" s="492"/>
      <c r="BY674" s="492"/>
      <c r="BZ674" s="492"/>
      <c r="CA674" s="492" t="s">
        <v>3730</v>
      </c>
      <c r="CB674" s="492"/>
      <c r="CC674" s="492" t="s">
        <v>143</v>
      </c>
      <c r="CD674" s="492"/>
      <c r="CE674" s="492"/>
      <c r="CF674" s="492"/>
      <c r="CG674" s="494" t="s">
        <v>3731</v>
      </c>
      <c r="CH674" s="492"/>
      <c r="CI674" s="492"/>
      <c r="CJ674" s="492"/>
      <c r="CK674" s="492"/>
      <c r="CL674" s="492" t="s">
        <v>956</v>
      </c>
      <c r="CM674" s="492"/>
      <c r="CN674" s="492"/>
      <c r="CO674" s="492"/>
      <c r="CP674" s="492"/>
      <c r="CQ674" s="492"/>
      <c r="CR674" s="492" t="s">
        <v>125</v>
      </c>
    </row>
    <row r="675" spans="1:96" s="492" customFormat="1" ht="45" customHeight="1">
      <c r="A675" s="22">
        <v>2200120575</v>
      </c>
      <c r="B675" s="50" t="s">
        <v>3732</v>
      </c>
      <c r="C675" s="19" t="s">
        <v>97</v>
      </c>
      <c r="D675" s="18">
        <v>44610</v>
      </c>
      <c r="E675" s="1" t="s">
        <v>127</v>
      </c>
      <c r="F675" s="1" t="s">
        <v>100</v>
      </c>
      <c r="G675" s="19" t="s">
        <v>3733</v>
      </c>
      <c r="H675" s="49"/>
      <c r="I675" s="49"/>
      <c r="J675" s="19" t="s">
        <v>242</v>
      </c>
      <c r="K675" s="135" t="s">
        <v>103</v>
      </c>
      <c r="L675" s="3" t="s">
        <v>104</v>
      </c>
      <c r="M675" s="45"/>
      <c r="N675" s="1" t="s">
        <v>105</v>
      </c>
      <c r="O675" s="135" t="s">
        <v>475</v>
      </c>
      <c r="P675" s="1" t="s">
        <v>3734</v>
      </c>
      <c r="Q675" s="1" t="s">
        <v>202</v>
      </c>
      <c r="R675" s="3" t="s">
        <v>219</v>
      </c>
      <c r="S675" s="5" t="str">
        <f t="shared" si="85"/>
        <v>N/D</v>
      </c>
      <c r="T675" s="6" t="str">
        <f t="shared" ref="T675:T688" si="87">_xlfn.XLOOKUP($A675,GCPJ,DATA,"N/D",0,-1)</f>
        <v>N/D</v>
      </c>
      <c r="U675" s="224" t="str">
        <f t="shared" si="83"/>
        <v>N/D</v>
      </c>
      <c r="V675" s="2"/>
      <c r="W675" s="2"/>
      <c r="X675" s="2"/>
      <c r="Y675" s="2"/>
      <c r="Z675" s="1155"/>
      <c r="AA675" s="2"/>
      <c r="AB675" s="48"/>
      <c r="AC675" s="2"/>
      <c r="AD675" s="2"/>
      <c r="AE675" s="2"/>
      <c r="AF675" s="2"/>
      <c r="AG675" s="5"/>
      <c r="AH675" s="5"/>
      <c r="AI675" s="5"/>
      <c r="AJ675" s="5"/>
      <c r="AK675" s="2"/>
      <c r="AL675" s="2"/>
      <c r="AM675" s="5"/>
      <c r="AN675" s="5"/>
      <c r="AO675" s="5"/>
      <c r="AP675" s="5"/>
      <c r="AQ675" s="1"/>
      <c r="AR675" s="1"/>
      <c r="AS675" s="1"/>
      <c r="AT675" s="1"/>
      <c r="AU675" s="1"/>
      <c r="AV675" s="1"/>
      <c r="AW675" s="1"/>
      <c r="AX675" s="1"/>
      <c r="AY675" s="2"/>
      <c r="AZ675" s="2"/>
      <c r="BA675" s="1"/>
      <c r="BB675" s="1"/>
      <c r="BC675" s="1"/>
      <c r="BD675" s="1"/>
      <c r="BE675" s="1"/>
      <c r="BF675" s="1"/>
      <c r="BG675" s="1"/>
      <c r="BH675" s="1"/>
      <c r="BI675" s="1"/>
      <c r="BJ675" s="1"/>
      <c r="BK675" s="1"/>
      <c r="BL675" s="2"/>
      <c r="BM675" s="2"/>
      <c r="BN675" s="2"/>
      <c r="BO675" s="2"/>
      <c r="BP675" s="2"/>
      <c r="BQ675" s="2"/>
      <c r="BR675" s="2"/>
      <c r="BS675" s="2"/>
      <c r="BT675" s="2"/>
      <c r="BU675" s="1"/>
      <c r="BV675" s="2"/>
      <c r="BW675" s="2"/>
      <c r="BX675" s="2"/>
      <c r="BY675" s="2"/>
      <c r="BZ675" s="2"/>
      <c r="CA675" s="2"/>
      <c r="CB675" s="2"/>
      <c r="CC675" s="2"/>
      <c r="CD675" s="2"/>
      <c r="CE675" s="2"/>
      <c r="CF675" s="2"/>
      <c r="CG675" s="2"/>
      <c r="CH675" s="2"/>
      <c r="CI675" s="2"/>
      <c r="CJ675" s="2"/>
      <c r="CK675" s="2"/>
      <c r="CL675" s="2"/>
      <c r="CM675" s="2"/>
      <c r="CN675" s="2"/>
      <c r="CO675" s="2"/>
      <c r="CP675" s="2"/>
      <c r="CQ675" s="2"/>
      <c r="CR675" s="5" t="s">
        <v>113</v>
      </c>
    </row>
    <row r="676" spans="1:96" s="492" customFormat="1" ht="45" customHeight="1">
      <c r="A676" s="5">
        <v>2400603494</v>
      </c>
      <c r="B676" s="48" t="s">
        <v>3735</v>
      </c>
      <c r="C676" s="2" t="s">
        <v>1611</v>
      </c>
      <c r="D676" s="18">
        <v>45460</v>
      </c>
      <c r="E676" s="1" t="s">
        <v>182</v>
      </c>
      <c r="F676" s="2" t="s">
        <v>122</v>
      </c>
      <c r="G676" s="21" t="s">
        <v>3736</v>
      </c>
      <c r="H676" s="242"/>
      <c r="I676" s="242"/>
      <c r="J676" s="21" t="s">
        <v>118</v>
      </c>
      <c r="K676" s="48" t="s">
        <v>223</v>
      </c>
      <c r="L676" s="5" t="s">
        <v>104</v>
      </c>
      <c r="M676" s="47">
        <v>45495</v>
      </c>
      <c r="N676" s="5" t="s">
        <v>138</v>
      </c>
      <c r="O676" s="48" t="s">
        <v>669</v>
      </c>
      <c r="P676" s="2" t="s">
        <v>3737</v>
      </c>
      <c r="Q676" s="2" t="s">
        <v>158</v>
      </c>
      <c r="R676" s="2" t="s">
        <v>109</v>
      </c>
      <c r="S676" s="5" t="str">
        <f t="shared" si="85"/>
        <v>N/D</v>
      </c>
      <c r="T676" s="6" t="str">
        <f t="shared" si="87"/>
        <v>N/D</v>
      </c>
      <c r="U676" s="224" t="str">
        <f t="shared" si="83"/>
        <v>N/D</v>
      </c>
      <c r="V676" s="2"/>
      <c r="W676" s="2"/>
      <c r="X676" s="2"/>
      <c r="Y676" s="2"/>
      <c r="Z676" s="1155" t="s">
        <v>150</v>
      </c>
      <c r="AA676" s="2"/>
      <c r="AB676" s="48"/>
      <c r="AC676" s="2"/>
      <c r="AD676" s="2"/>
      <c r="AE676" s="2"/>
      <c r="AF676" s="2"/>
      <c r="AG676" s="5"/>
      <c r="AH676" s="5"/>
      <c r="AI676" s="5"/>
      <c r="AJ676" s="5"/>
      <c r="AK676" s="2"/>
      <c r="AL676" s="2"/>
      <c r="AM676" s="5"/>
      <c r="AN676" s="5"/>
      <c r="AO676" s="5" t="s">
        <v>124</v>
      </c>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t="s">
        <v>143</v>
      </c>
      <c r="CD676" s="5"/>
      <c r="CE676" s="5"/>
      <c r="CF676" s="5"/>
      <c r="CG676" s="2"/>
      <c r="CH676" s="5"/>
      <c r="CI676" s="5"/>
      <c r="CJ676" s="5"/>
      <c r="CK676" s="5"/>
      <c r="CL676" s="5"/>
      <c r="CM676" s="5"/>
      <c r="CN676" s="5"/>
      <c r="CO676" s="5"/>
      <c r="CP676" s="5"/>
      <c r="CQ676" s="5"/>
      <c r="CR676" s="5" t="s">
        <v>125</v>
      </c>
    </row>
    <row r="677" spans="1:96" ht="60.65" customHeight="1">
      <c r="A677" s="5">
        <v>2400603803</v>
      </c>
      <c r="B677" s="48" t="s">
        <v>3735</v>
      </c>
      <c r="C677" s="2" t="s">
        <v>1611</v>
      </c>
      <c r="D677" s="18">
        <v>45426</v>
      </c>
      <c r="E677" s="1" t="s">
        <v>182</v>
      </c>
      <c r="F677" s="2" t="s">
        <v>122</v>
      </c>
      <c r="G677" s="21" t="s">
        <v>3738</v>
      </c>
      <c r="J677" s="21" t="s">
        <v>118</v>
      </c>
      <c r="K677" s="48" t="s">
        <v>223</v>
      </c>
      <c r="L677" s="5" t="s">
        <v>104</v>
      </c>
      <c r="M677" s="47">
        <v>45498</v>
      </c>
      <c r="N677" s="5" t="s">
        <v>138</v>
      </c>
      <c r="O677" s="48" t="s">
        <v>669</v>
      </c>
      <c r="P677" s="2" t="s">
        <v>3739</v>
      </c>
      <c r="Q677" s="1" t="s">
        <v>3740</v>
      </c>
      <c r="R677" s="2" t="s">
        <v>123</v>
      </c>
      <c r="S677" s="5" t="str">
        <f t="shared" si="85"/>
        <v xml:space="preserve">BAIXADO </v>
      </c>
      <c r="T677" s="6" t="str">
        <f t="shared" si="87"/>
        <v>-</v>
      </c>
      <c r="U677" s="224">
        <f t="shared" si="83"/>
        <v>0.47916666666666669</v>
      </c>
      <c r="Z677" s="1155" t="s">
        <v>150</v>
      </c>
      <c r="AA677" s="693" t="s">
        <v>3741</v>
      </c>
      <c r="AB677" s="648" t="s">
        <v>3742</v>
      </c>
      <c r="AE677" s="2" t="s">
        <v>403</v>
      </c>
      <c r="AF677" s="2" t="s">
        <v>490</v>
      </c>
      <c r="AH677" s="5"/>
      <c r="AN677" s="5"/>
      <c r="AO677" s="5" t="s">
        <v>124</v>
      </c>
      <c r="AQ677" s="5" t="s">
        <v>124</v>
      </c>
      <c r="AS677" s="1" t="s">
        <v>124</v>
      </c>
      <c r="AT677" s="1" t="s">
        <v>124</v>
      </c>
      <c r="BL677" s="5" t="s">
        <v>124</v>
      </c>
      <c r="CR677" s="5" t="s">
        <v>125</v>
      </c>
    </row>
    <row r="678" spans="1:96" ht="43.4" customHeight="1">
      <c r="A678" s="492">
        <v>2400945842</v>
      </c>
      <c r="B678" s="493" t="s">
        <v>3735</v>
      </c>
      <c r="C678" s="494" t="s">
        <v>1611</v>
      </c>
      <c r="D678" s="18">
        <v>45600</v>
      </c>
      <c r="E678" s="496" t="s">
        <v>182</v>
      </c>
      <c r="F678" s="494" t="s">
        <v>122</v>
      </c>
      <c r="G678" s="497" t="s">
        <v>3743</v>
      </c>
      <c r="H678" s="1139" t="s">
        <v>3744</v>
      </c>
      <c r="I678" s="1139"/>
      <c r="J678" s="497" t="s">
        <v>118</v>
      </c>
      <c r="K678" s="493" t="s">
        <v>223</v>
      </c>
      <c r="L678" s="492" t="s">
        <v>104</v>
      </c>
      <c r="M678" s="498">
        <v>45624</v>
      </c>
      <c r="N678" s="492" t="s">
        <v>138</v>
      </c>
      <c r="O678" s="493" t="s">
        <v>669</v>
      </c>
      <c r="P678" s="494" t="s">
        <v>14016</v>
      </c>
      <c r="Q678" s="2" t="s">
        <v>158</v>
      </c>
      <c r="R678" s="494" t="s">
        <v>123</v>
      </c>
      <c r="S678" s="492" t="str">
        <f t="shared" si="85"/>
        <v>N/D</v>
      </c>
      <c r="T678" s="495" t="str">
        <f t="shared" si="87"/>
        <v>N/D</v>
      </c>
      <c r="U678" s="499" t="str">
        <f t="shared" si="83"/>
        <v>N/D</v>
      </c>
      <c r="V678" s="494"/>
      <c r="W678" s="494"/>
      <c r="X678" s="494"/>
      <c r="Y678" s="494"/>
      <c r="AA678" s="597"/>
      <c r="AB678" s="614"/>
      <c r="AC678" s="494"/>
      <c r="AD678" s="494"/>
      <c r="AE678" s="494"/>
      <c r="AF678" s="494"/>
      <c r="AG678" s="492"/>
      <c r="AH678" s="492"/>
      <c r="AI678" s="492"/>
      <c r="AJ678" s="492"/>
      <c r="AK678" s="494"/>
      <c r="AL678" s="494"/>
      <c r="AM678" s="492"/>
      <c r="AN678" s="492"/>
      <c r="AO678" s="492" t="s">
        <v>124</v>
      </c>
      <c r="AP678" s="492"/>
      <c r="AQ678" s="492"/>
      <c r="AR678" s="492"/>
      <c r="AS678" s="492"/>
      <c r="AT678" s="492"/>
      <c r="AU678" s="492"/>
      <c r="AV678" s="492"/>
      <c r="AW678" s="492"/>
      <c r="AX678" s="492"/>
      <c r="AY678" s="492"/>
      <c r="AZ678" s="492"/>
      <c r="BA678" s="492"/>
      <c r="BB678" s="492"/>
      <c r="BC678" s="492"/>
      <c r="BD678" s="492"/>
      <c r="BE678" s="492"/>
      <c r="BF678" s="492"/>
      <c r="BG678" s="492"/>
      <c r="BH678" s="492"/>
      <c r="BI678" s="492"/>
      <c r="BJ678" s="492"/>
      <c r="BK678" s="492"/>
      <c r="BL678" s="492"/>
      <c r="BM678" s="492"/>
      <c r="BN678" s="492"/>
      <c r="BO678" s="492"/>
      <c r="BP678" s="492"/>
      <c r="BQ678" s="492"/>
      <c r="BR678" s="492"/>
      <c r="BS678" s="492"/>
      <c r="BT678" s="492"/>
      <c r="BU678" s="492"/>
      <c r="BV678" s="492"/>
      <c r="BW678" s="492"/>
      <c r="BX678" s="492"/>
      <c r="BY678" s="492"/>
      <c r="BZ678" s="492"/>
      <c r="CA678" s="492" t="s">
        <v>143</v>
      </c>
      <c r="CB678" s="492"/>
      <c r="CC678" s="492"/>
      <c r="CD678" s="492"/>
      <c r="CE678" s="492"/>
      <c r="CF678" s="492"/>
      <c r="CG678" s="494"/>
      <c r="CH678" s="492"/>
      <c r="CI678" s="492"/>
      <c r="CJ678" s="492"/>
      <c r="CK678" s="492"/>
      <c r="CL678" s="492"/>
      <c r="CM678" s="492"/>
      <c r="CN678" s="492"/>
      <c r="CO678" s="492"/>
      <c r="CP678" s="492"/>
      <c r="CQ678" s="492"/>
      <c r="CR678" s="492" t="s">
        <v>125</v>
      </c>
    </row>
    <row r="679" spans="1:96" s="492" customFormat="1" ht="86.9" customHeight="1">
      <c r="A679" s="22">
        <v>2000346476</v>
      </c>
      <c r="B679" s="50" t="s">
        <v>3745</v>
      </c>
      <c r="C679" s="19" t="s">
        <v>145</v>
      </c>
      <c r="D679" s="18">
        <v>43976</v>
      </c>
      <c r="E679" s="1" t="s">
        <v>100</v>
      </c>
      <c r="F679" s="1" t="s">
        <v>122</v>
      </c>
      <c r="G679" s="19" t="s">
        <v>3746</v>
      </c>
      <c r="H679" s="49"/>
      <c r="I679" s="49"/>
      <c r="J679" s="19" t="s">
        <v>284</v>
      </c>
      <c r="K679" s="135" t="s">
        <v>668</v>
      </c>
      <c r="L679" s="3" t="s">
        <v>104</v>
      </c>
      <c r="M679" s="45"/>
      <c r="N679" s="1" t="s">
        <v>138</v>
      </c>
      <c r="O679" s="135" t="s">
        <v>3747</v>
      </c>
      <c r="P679" s="13" t="s">
        <v>3748</v>
      </c>
      <c r="Q679" s="1" t="s">
        <v>158</v>
      </c>
      <c r="R679" s="3" t="s">
        <v>142</v>
      </c>
      <c r="S679" s="5" t="str">
        <f t="shared" si="85"/>
        <v>N/D</v>
      </c>
      <c r="T679" s="6" t="str">
        <f t="shared" si="87"/>
        <v>N/D</v>
      </c>
      <c r="U679" s="224" t="str">
        <f t="shared" si="83"/>
        <v>N/D</v>
      </c>
      <c r="V679" s="2"/>
      <c r="W679" s="2"/>
      <c r="X679" s="2"/>
      <c r="Y679" s="2"/>
      <c r="Z679" s="1155"/>
      <c r="AA679" s="2"/>
      <c r="AB679" s="48"/>
      <c r="AC679" s="2"/>
      <c r="AD679" s="2"/>
      <c r="AE679" s="2"/>
      <c r="AF679" s="2"/>
      <c r="AG679" s="5"/>
      <c r="AH679" s="5"/>
      <c r="AI679" s="5"/>
      <c r="AJ679" s="5"/>
      <c r="AK679" s="2"/>
      <c r="AL679" s="2"/>
      <c r="AM679" s="5"/>
      <c r="AN679" s="5"/>
      <c r="AO679" s="5"/>
      <c r="AP679" s="5"/>
      <c r="AQ679" s="1" t="s">
        <v>124</v>
      </c>
      <c r="AR679" s="1"/>
      <c r="AS679" s="1" t="s">
        <v>124</v>
      </c>
      <c r="AT679" s="1" t="s">
        <v>124</v>
      </c>
      <c r="AU679" s="1"/>
      <c r="AV679" s="1" t="s">
        <v>124</v>
      </c>
      <c r="AW679" s="1" t="s">
        <v>124</v>
      </c>
      <c r="AX679" s="1"/>
      <c r="AY679" s="1" t="s">
        <v>124</v>
      </c>
      <c r="AZ679" s="2"/>
      <c r="BA679" s="1"/>
      <c r="BB679" s="1" t="s">
        <v>124</v>
      </c>
      <c r="BC679" s="1" t="s">
        <v>124</v>
      </c>
      <c r="BD679" s="1" t="s">
        <v>124</v>
      </c>
      <c r="BE679" s="1"/>
      <c r="BF679" s="1"/>
      <c r="BG679" s="1"/>
      <c r="BH679" s="1"/>
      <c r="BI679" s="1"/>
      <c r="BJ679" s="1"/>
      <c r="BK679" s="1"/>
      <c r="BL679" s="1" t="s">
        <v>124</v>
      </c>
      <c r="BM679" s="2"/>
      <c r="BN679" s="2"/>
      <c r="BO679" s="2"/>
      <c r="BP679" s="2"/>
      <c r="BQ679" s="2"/>
      <c r="BR679" s="2"/>
      <c r="BS679" s="2"/>
      <c r="BT679" s="2"/>
      <c r="BU679" s="1"/>
      <c r="BV679" s="2"/>
      <c r="BW679" s="2"/>
      <c r="BX679" s="2"/>
      <c r="BY679" s="2"/>
      <c r="BZ679" s="2"/>
      <c r="CA679" s="2"/>
      <c r="CB679" s="2"/>
      <c r="CC679" s="2"/>
      <c r="CD679" s="2"/>
      <c r="CE679" s="2"/>
      <c r="CF679" s="2"/>
      <c r="CG679" s="2"/>
      <c r="CH679" s="2"/>
      <c r="CI679" s="2"/>
      <c r="CJ679" s="2"/>
      <c r="CK679" s="2"/>
      <c r="CL679" s="2"/>
      <c r="CM679" s="2"/>
      <c r="CN679" s="2"/>
      <c r="CO679" s="2" t="s">
        <v>124</v>
      </c>
      <c r="CP679" s="2"/>
      <c r="CQ679" s="2"/>
      <c r="CR679" s="5" t="s">
        <v>113</v>
      </c>
    </row>
    <row r="680" spans="1:96" s="492" customFormat="1" ht="45" customHeight="1">
      <c r="A680" s="22">
        <v>2100039438</v>
      </c>
      <c r="B680" s="49" t="s">
        <v>3749</v>
      </c>
      <c r="C680" s="19" t="s">
        <v>97</v>
      </c>
      <c r="D680" s="18">
        <v>44215</v>
      </c>
      <c r="E680" s="1" t="s">
        <v>127</v>
      </c>
      <c r="F680" s="1" t="s">
        <v>100</v>
      </c>
      <c r="G680" s="19" t="s">
        <v>3750</v>
      </c>
      <c r="H680" s="49"/>
      <c r="I680" s="49"/>
      <c r="J680" s="19" t="s">
        <v>385</v>
      </c>
      <c r="K680" s="135" t="s">
        <v>103</v>
      </c>
      <c r="L680" s="3" t="s">
        <v>104</v>
      </c>
      <c r="M680" s="45"/>
      <c r="N680" s="1" t="s">
        <v>105</v>
      </c>
      <c r="O680" s="135" t="s">
        <v>3751</v>
      </c>
      <c r="P680" s="1" t="s">
        <v>3752</v>
      </c>
      <c r="Q680" s="1" t="s">
        <v>202</v>
      </c>
      <c r="R680" s="1" t="s">
        <v>109</v>
      </c>
      <c r="S680" s="5" t="str">
        <f t="shared" si="85"/>
        <v>N/D</v>
      </c>
      <c r="T680" s="6" t="str">
        <f t="shared" si="87"/>
        <v>N/D</v>
      </c>
      <c r="U680" s="224" t="str">
        <f t="shared" si="83"/>
        <v>N/D</v>
      </c>
      <c r="V680" s="2"/>
      <c r="W680" s="2"/>
      <c r="X680" s="2"/>
      <c r="Y680" s="2"/>
      <c r="Z680" s="1155"/>
      <c r="AA680" s="2"/>
      <c r="AB680" s="48"/>
      <c r="AC680" s="2"/>
      <c r="AD680" s="2"/>
      <c r="AE680" s="2"/>
      <c r="AF680" s="2"/>
      <c r="AG680" s="5"/>
      <c r="AH680" s="5"/>
      <c r="AI680" s="5"/>
      <c r="AJ680" s="5"/>
      <c r="AK680" s="2"/>
      <c r="AL680" s="2"/>
      <c r="AM680" s="5"/>
      <c r="AN680" s="5"/>
      <c r="AO680" s="5"/>
      <c r="AP680" s="5"/>
      <c r="AQ680" s="1"/>
      <c r="AR680" s="1"/>
      <c r="AS680" s="1"/>
      <c r="AT680" s="1"/>
      <c r="AU680" s="1"/>
      <c r="AV680" s="1"/>
      <c r="AW680" s="1"/>
      <c r="AX680" s="1"/>
      <c r="AY680" s="2"/>
      <c r="AZ680" s="2"/>
      <c r="BA680" s="1"/>
      <c r="BB680" s="1"/>
      <c r="BC680" s="1"/>
      <c r="BD680" s="1"/>
      <c r="BE680" s="1"/>
      <c r="BF680" s="1"/>
      <c r="BG680" s="1"/>
      <c r="BH680" s="1"/>
      <c r="BI680" s="1"/>
      <c r="BJ680" s="1"/>
      <c r="BK680" s="1"/>
      <c r="BL680" s="2"/>
      <c r="BM680" s="2"/>
      <c r="BN680" s="2"/>
      <c r="BO680" s="2"/>
      <c r="BP680" s="2"/>
      <c r="BQ680" s="2"/>
      <c r="BR680" s="2"/>
      <c r="BS680" s="2"/>
      <c r="BT680" s="2"/>
      <c r="BU680" s="1"/>
      <c r="BV680" s="2"/>
      <c r="BW680" s="2" t="s">
        <v>124</v>
      </c>
      <c r="BX680" s="2" t="s">
        <v>124</v>
      </c>
      <c r="BY680" s="2"/>
      <c r="BZ680" s="2"/>
      <c r="CA680" s="2"/>
      <c r="CB680" s="2"/>
      <c r="CC680" s="2"/>
      <c r="CD680" s="2"/>
      <c r="CE680" s="2"/>
      <c r="CF680" s="2"/>
      <c r="CG680" s="2"/>
      <c r="CH680" s="2"/>
      <c r="CI680" s="2"/>
      <c r="CJ680" s="2"/>
      <c r="CK680" s="2"/>
      <c r="CL680" s="2"/>
      <c r="CM680" s="2"/>
      <c r="CN680" s="2"/>
      <c r="CO680" s="2"/>
      <c r="CP680" s="1"/>
      <c r="CQ680" s="1"/>
      <c r="CR680" s="5" t="s">
        <v>125</v>
      </c>
    </row>
    <row r="681" spans="1:96" s="492" customFormat="1" ht="45" customHeight="1">
      <c r="A681" s="22">
        <v>1800055335</v>
      </c>
      <c r="B681" s="49" t="s">
        <v>3753</v>
      </c>
      <c r="C681" s="19" t="s">
        <v>3754</v>
      </c>
      <c r="D681" s="18">
        <v>43027</v>
      </c>
      <c r="E681" s="1" t="s">
        <v>100</v>
      </c>
      <c r="F681" s="1" t="s">
        <v>122</v>
      </c>
      <c r="G681" s="19" t="s">
        <v>3755</v>
      </c>
      <c r="H681" s="49"/>
      <c r="I681" s="49"/>
      <c r="J681" s="19" t="s">
        <v>284</v>
      </c>
      <c r="K681" s="135" t="s">
        <v>447</v>
      </c>
      <c r="L681" s="3" t="s">
        <v>104</v>
      </c>
      <c r="M681" s="45"/>
      <c r="N681" s="1" t="s">
        <v>138</v>
      </c>
      <c r="O681" s="135" t="s">
        <v>2676</v>
      </c>
      <c r="P681" s="1" t="s">
        <v>3756</v>
      </c>
      <c r="Q681" s="1" t="s">
        <v>3757</v>
      </c>
      <c r="R681" s="3" t="s">
        <v>142</v>
      </c>
      <c r="S681" s="5" t="str">
        <f t="shared" si="85"/>
        <v>N/D</v>
      </c>
      <c r="T681" s="6" t="str">
        <f t="shared" si="87"/>
        <v>N/D</v>
      </c>
      <c r="U681" s="224" t="str">
        <f t="shared" si="83"/>
        <v>N/D</v>
      </c>
      <c r="V681" s="2"/>
      <c r="W681" s="2"/>
      <c r="X681" s="2"/>
      <c r="Y681" s="2"/>
      <c r="Z681" s="1155"/>
      <c r="AA681" s="2"/>
      <c r="AB681" s="48"/>
      <c r="AC681" s="2"/>
      <c r="AD681" s="2"/>
      <c r="AE681" s="2"/>
      <c r="AF681" s="2"/>
      <c r="AG681" s="5"/>
      <c r="AH681" s="5"/>
      <c r="AI681" s="5"/>
      <c r="AJ681" s="5"/>
      <c r="AK681" s="2"/>
      <c r="AL681" s="2"/>
      <c r="AM681" s="5"/>
      <c r="AN681" s="5"/>
      <c r="AO681" s="5"/>
      <c r="AP681" s="5"/>
      <c r="AQ681" s="1"/>
      <c r="AR681" s="1"/>
      <c r="AS681" s="1"/>
      <c r="AT681" s="1"/>
      <c r="AU681" s="1"/>
      <c r="AV681" s="1"/>
      <c r="AW681" s="1"/>
      <c r="AX681" s="1"/>
      <c r="AY681" s="2"/>
      <c r="AZ681" s="2"/>
      <c r="BA681" s="1"/>
      <c r="BB681" s="1"/>
      <c r="BC681" s="1"/>
      <c r="BD681" s="1"/>
      <c r="BE681" s="1"/>
      <c r="BF681" s="1"/>
      <c r="BG681" s="1"/>
      <c r="BH681" s="1"/>
      <c r="BI681" s="1"/>
      <c r="BJ681" s="1"/>
      <c r="BK681" s="1"/>
      <c r="BL681" s="2"/>
      <c r="BM681" s="2"/>
      <c r="BN681" s="2"/>
      <c r="BO681" s="2"/>
      <c r="BP681" s="2"/>
      <c r="BQ681" s="2"/>
      <c r="BR681" s="2"/>
      <c r="BS681" s="2"/>
      <c r="BT681" s="2"/>
      <c r="BU681" s="1"/>
      <c r="BV681" s="2"/>
      <c r="BW681" s="2"/>
      <c r="BX681" s="2"/>
      <c r="BY681" s="2"/>
      <c r="BZ681" s="2"/>
      <c r="CA681" s="2"/>
      <c r="CB681" s="2"/>
      <c r="CC681" s="2"/>
      <c r="CD681" s="2"/>
      <c r="CE681" s="2"/>
      <c r="CF681" s="2"/>
      <c r="CG681" s="2"/>
      <c r="CH681" s="2"/>
      <c r="CI681" s="2"/>
      <c r="CJ681" s="2"/>
      <c r="CK681" s="2"/>
      <c r="CL681" s="2"/>
      <c r="CM681" s="2"/>
      <c r="CN681" s="2"/>
      <c r="CO681" s="2"/>
      <c r="CP681" s="1"/>
      <c r="CQ681" s="1"/>
      <c r="CR681" s="5" t="s">
        <v>113</v>
      </c>
    </row>
    <row r="682" spans="1:96" s="492" customFormat="1" ht="45" customHeight="1">
      <c r="A682" s="5">
        <v>2300732602</v>
      </c>
      <c r="B682" s="48" t="s">
        <v>3753</v>
      </c>
      <c r="C682" s="2" t="s">
        <v>3758</v>
      </c>
      <c r="D682" s="18">
        <v>45118</v>
      </c>
      <c r="E682" s="1" t="s">
        <v>100</v>
      </c>
      <c r="F682" s="1" t="s">
        <v>122</v>
      </c>
      <c r="G682" s="21" t="s">
        <v>3759</v>
      </c>
      <c r="H682" s="242"/>
      <c r="I682" s="242"/>
      <c r="J682" s="21" t="s">
        <v>258</v>
      </c>
      <c r="K682" s="48" t="s">
        <v>447</v>
      </c>
      <c r="L682" s="5" t="s">
        <v>104</v>
      </c>
      <c r="M682" s="47">
        <v>45161</v>
      </c>
      <c r="N682" s="5" t="s">
        <v>138</v>
      </c>
      <c r="O682" s="48" t="s">
        <v>2676</v>
      </c>
      <c r="P682" s="2" t="s">
        <v>3760</v>
      </c>
      <c r="Q682" s="2" t="s">
        <v>158</v>
      </c>
      <c r="R682" s="2" t="s">
        <v>142</v>
      </c>
      <c r="S682" s="5" t="str">
        <f t="shared" si="85"/>
        <v>N/D</v>
      </c>
      <c r="T682" s="6" t="str">
        <f t="shared" si="87"/>
        <v>N/D</v>
      </c>
      <c r="U682" s="224" t="str">
        <f t="shared" si="83"/>
        <v>N/D</v>
      </c>
      <c r="V682" s="2"/>
      <c r="W682" s="2"/>
      <c r="X682" s="2"/>
      <c r="Y682" s="2"/>
      <c r="Z682" s="1155"/>
      <c r="AA682" s="2"/>
      <c r="AB682" s="48"/>
      <c r="AC682" s="2"/>
      <c r="AD682" s="2"/>
      <c r="AE682" s="2"/>
      <c r="AF682" s="2"/>
      <c r="AG682" s="5"/>
      <c r="AH682" s="5"/>
      <c r="AI682" s="5"/>
      <c r="AJ682" s="5"/>
      <c r="AK682" s="2"/>
      <c r="AL682" s="2"/>
      <c r="AM682" s="5"/>
      <c r="AN682" s="5"/>
      <c r="AO682" s="5" t="s">
        <v>124</v>
      </c>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t="s">
        <v>143</v>
      </c>
      <c r="BU682" s="5"/>
      <c r="BV682" s="5" t="s">
        <v>143</v>
      </c>
      <c r="BW682" s="5"/>
      <c r="BX682" s="5" t="s">
        <v>143</v>
      </c>
      <c r="BY682" s="5"/>
      <c r="BZ682" s="5"/>
      <c r="CA682" s="5"/>
      <c r="CB682" s="5"/>
      <c r="CC682" s="5"/>
      <c r="CD682" s="5"/>
      <c r="CE682" s="5"/>
      <c r="CF682" s="5"/>
      <c r="CG682" s="2"/>
      <c r="CH682" s="5"/>
      <c r="CI682" s="5"/>
      <c r="CJ682" s="5"/>
      <c r="CK682" s="5"/>
      <c r="CL682" s="5"/>
      <c r="CM682" s="5"/>
      <c r="CN682" s="5"/>
      <c r="CO682" s="5"/>
      <c r="CP682" s="5"/>
      <c r="CQ682" s="5"/>
      <c r="CR682" s="5" t="s">
        <v>125</v>
      </c>
    </row>
    <row r="683" spans="1:96" s="492" customFormat="1" ht="45" customHeight="1">
      <c r="A683" s="22">
        <v>2100215403</v>
      </c>
      <c r="B683" s="49" t="s">
        <v>3761</v>
      </c>
      <c r="C683" s="19" t="s">
        <v>97</v>
      </c>
      <c r="D683" s="18">
        <v>44215</v>
      </c>
      <c r="E683" s="1" t="s">
        <v>127</v>
      </c>
      <c r="F683" s="1" t="s">
        <v>100</v>
      </c>
      <c r="G683" s="19" t="s">
        <v>3762</v>
      </c>
      <c r="H683" s="49"/>
      <c r="I683" s="49"/>
      <c r="J683" s="19" t="s">
        <v>2737</v>
      </c>
      <c r="K683" s="135" t="s">
        <v>103</v>
      </c>
      <c r="L683" s="3" t="s">
        <v>104</v>
      </c>
      <c r="M683" s="45"/>
      <c r="N683" s="1" t="s">
        <v>105</v>
      </c>
      <c r="O683" s="135" t="s">
        <v>264</v>
      </c>
      <c r="P683" s="1" t="s">
        <v>3763</v>
      </c>
      <c r="Q683" s="1" t="s">
        <v>202</v>
      </c>
      <c r="R683" s="3" t="s">
        <v>3764</v>
      </c>
      <c r="S683" s="5" t="str">
        <f t="shared" si="85"/>
        <v>N/D</v>
      </c>
      <c r="T683" s="6" t="str">
        <f t="shared" si="87"/>
        <v>N/D</v>
      </c>
      <c r="U683" s="224" t="str">
        <f t="shared" si="83"/>
        <v>N/D</v>
      </c>
      <c r="V683" s="2"/>
      <c r="W683" s="2"/>
      <c r="X683" s="2"/>
      <c r="Y683" s="2"/>
      <c r="Z683" s="1155"/>
      <c r="AA683" s="2"/>
      <c r="AB683" s="48"/>
      <c r="AC683" s="2"/>
      <c r="AD683" s="2"/>
      <c r="AE683" s="2"/>
      <c r="AF683" s="2"/>
      <c r="AG683" s="5"/>
      <c r="AH683" s="5"/>
      <c r="AI683" s="5"/>
      <c r="AJ683" s="5"/>
      <c r="AK683" s="2"/>
      <c r="AL683" s="2"/>
      <c r="AM683" s="5"/>
      <c r="AN683" s="5"/>
      <c r="AO683" s="5"/>
      <c r="AP683" s="5"/>
      <c r="AQ683" s="1" t="s">
        <v>124</v>
      </c>
      <c r="AR683" s="1"/>
      <c r="AS683" s="1" t="s">
        <v>124</v>
      </c>
      <c r="AT683" s="1" t="s">
        <v>124</v>
      </c>
      <c r="AU683" s="1"/>
      <c r="AV683" s="1"/>
      <c r="AW683" s="1"/>
      <c r="AX683" s="1"/>
      <c r="AY683" s="2"/>
      <c r="AZ683" s="2"/>
      <c r="BA683" s="1"/>
      <c r="BB683" s="1"/>
      <c r="BC683" s="1"/>
      <c r="BD683" s="1"/>
      <c r="BE683" s="1"/>
      <c r="BF683" s="1"/>
      <c r="BG683" s="1"/>
      <c r="BH683" s="1"/>
      <c r="BI683" s="1"/>
      <c r="BJ683" s="1"/>
      <c r="BK683" s="1"/>
      <c r="BL683" s="2"/>
      <c r="BM683" s="2"/>
      <c r="BN683" s="2"/>
      <c r="BO683" s="2"/>
      <c r="BP683" s="2"/>
      <c r="BQ683" s="2"/>
      <c r="BR683" s="2"/>
      <c r="BS683" s="2"/>
      <c r="BT683" s="2"/>
      <c r="BU683" s="1"/>
      <c r="BV683" s="2"/>
      <c r="BW683" s="2"/>
      <c r="BX683" s="2"/>
      <c r="BY683" s="2"/>
      <c r="BZ683" s="2"/>
      <c r="CA683" s="2"/>
      <c r="CB683" s="2"/>
      <c r="CC683" s="2"/>
      <c r="CD683" s="2"/>
      <c r="CE683" s="2"/>
      <c r="CF683" s="2"/>
      <c r="CG683" s="2"/>
      <c r="CH683" s="2"/>
      <c r="CI683" s="2"/>
      <c r="CJ683" s="2"/>
      <c r="CK683" s="2"/>
      <c r="CL683" s="2"/>
      <c r="CM683" s="2"/>
      <c r="CN683" s="2"/>
      <c r="CO683" s="2"/>
      <c r="CP683" s="1"/>
      <c r="CQ683" s="1"/>
      <c r="CR683" s="5" t="s">
        <v>125</v>
      </c>
    </row>
    <row r="684" spans="1:96" s="492" customFormat="1" ht="45" customHeight="1">
      <c r="A684" s="492">
        <v>2500126631</v>
      </c>
      <c r="B684" s="493" t="s">
        <v>3765</v>
      </c>
      <c r="C684" s="494" t="s">
        <v>97</v>
      </c>
      <c r="D684" s="553">
        <v>45702</v>
      </c>
      <c r="E684" s="496" t="s">
        <v>127</v>
      </c>
      <c r="F684" s="496" t="s">
        <v>100</v>
      </c>
      <c r="G684" s="497" t="s">
        <v>3766</v>
      </c>
      <c r="H684" s="1139"/>
      <c r="I684" s="1139"/>
      <c r="J684" s="497" t="s">
        <v>118</v>
      </c>
      <c r="K684" s="493" t="s">
        <v>668</v>
      </c>
      <c r="L684" s="492" t="s">
        <v>104</v>
      </c>
      <c r="M684" s="498">
        <v>45706</v>
      </c>
      <c r="N684" s="492" t="s">
        <v>105</v>
      </c>
      <c r="O684" s="493" t="s">
        <v>3767</v>
      </c>
      <c r="P684" s="494" t="s">
        <v>3768</v>
      </c>
      <c r="Q684" s="494" t="s">
        <v>202</v>
      </c>
      <c r="R684" s="494" t="s">
        <v>109</v>
      </c>
      <c r="S684" s="492" t="str">
        <f t="shared" si="85"/>
        <v>N/D</v>
      </c>
      <c r="T684" s="495" t="str">
        <f t="shared" si="87"/>
        <v>N/D</v>
      </c>
      <c r="U684" s="499" t="str">
        <f t="shared" si="83"/>
        <v>N/D</v>
      </c>
      <c r="V684" s="494"/>
      <c r="W684" s="494"/>
      <c r="X684" s="494"/>
      <c r="Y684" s="494"/>
      <c r="Z684" s="1154"/>
      <c r="AA684" s="494"/>
      <c r="AB684" s="493"/>
      <c r="AC684" s="494"/>
      <c r="AD684" s="494"/>
      <c r="AE684" s="494"/>
      <c r="AF684" s="494"/>
      <c r="AH684" s="694"/>
      <c r="AK684" s="494"/>
      <c r="AL684" s="494"/>
      <c r="AO684" s="492" t="s">
        <v>124</v>
      </c>
      <c r="CG684" s="494"/>
      <c r="CR684" s="492" t="s">
        <v>125</v>
      </c>
    </row>
    <row r="685" spans="1:96" s="503" customFormat="1" ht="45" customHeight="1">
      <c r="A685" s="22">
        <v>2100291047</v>
      </c>
      <c r="B685" s="49" t="s">
        <v>3769</v>
      </c>
      <c r="C685" s="19" t="s">
        <v>3411</v>
      </c>
      <c r="D685" s="18">
        <v>44278</v>
      </c>
      <c r="E685" s="1" t="s">
        <v>100</v>
      </c>
      <c r="F685" s="1" t="s">
        <v>122</v>
      </c>
      <c r="G685" s="19" t="s">
        <v>3770</v>
      </c>
      <c r="H685" s="49"/>
      <c r="I685" s="49"/>
      <c r="J685" s="19" t="s">
        <v>284</v>
      </c>
      <c r="K685" s="135" t="s">
        <v>668</v>
      </c>
      <c r="L685" s="3" t="s">
        <v>104</v>
      </c>
      <c r="M685" s="45"/>
      <c r="N685" s="1" t="s">
        <v>138</v>
      </c>
      <c r="O685" s="135" t="s">
        <v>184</v>
      </c>
      <c r="P685" s="1" t="s">
        <v>3771</v>
      </c>
      <c r="Q685" s="1" t="s">
        <v>3772</v>
      </c>
      <c r="R685" s="3" t="s">
        <v>123</v>
      </c>
      <c r="S685" s="5" t="str">
        <f t="shared" si="85"/>
        <v>N/D</v>
      </c>
      <c r="T685" s="6" t="str">
        <f t="shared" si="87"/>
        <v>N/D</v>
      </c>
      <c r="U685" s="224" t="str">
        <f t="shared" si="83"/>
        <v>N/D</v>
      </c>
      <c r="V685" s="2"/>
      <c r="W685" s="2"/>
      <c r="X685" s="2"/>
      <c r="Y685" s="2"/>
      <c r="Z685" s="1196" t="s">
        <v>3773</v>
      </c>
      <c r="AA685" s="648" t="s">
        <v>3774</v>
      </c>
      <c r="AB685" s="648" t="s">
        <v>3775</v>
      </c>
      <c r="AC685" s="2"/>
      <c r="AD685" s="2"/>
      <c r="AE685" s="2" t="s">
        <v>112</v>
      </c>
      <c r="AF685" s="2" t="s">
        <v>490</v>
      </c>
      <c r="AG685" s="5"/>
      <c r="AH685" s="5"/>
      <c r="AI685" s="5"/>
      <c r="AJ685" s="5"/>
      <c r="AK685" s="2"/>
      <c r="AL685" s="2"/>
      <c r="AM685" s="5"/>
      <c r="AN685" s="5"/>
      <c r="AO685" s="5"/>
      <c r="AP685" s="5"/>
      <c r="AQ685" s="1"/>
      <c r="AR685" s="1"/>
      <c r="AS685" s="1"/>
      <c r="AT685" s="1"/>
      <c r="AU685" s="1"/>
      <c r="AV685" s="1"/>
      <c r="AW685" s="1"/>
      <c r="AX685" s="1"/>
      <c r="AY685" s="2"/>
      <c r="AZ685" s="2"/>
      <c r="BA685" s="1"/>
      <c r="BB685" s="1"/>
      <c r="BC685" s="1"/>
      <c r="BD685" s="1"/>
      <c r="BE685" s="1"/>
      <c r="BF685" s="1"/>
      <c r="BG685" s="1"/>
      <c r="BH685" s="1"/>
      <c r="BI685" s="1"/>
      <c r="BJ685" s="1"/>
      <c r="BK685" s="1"/>
      <c r="BL685" s="2"/>
      <c r="BM685" s="2"/>
      <c r="BN685" s="2"/>
      <c r="BO685" s="2"/>
      <c r="BP685" s="2"/>
      <c r="BQ685" s="2"/>
      <c r="BR685" s="2"/>
      <c r="BS685" s="2"/>
      <c r="BT685" s="2"/>
      <c r="BU685" s="1"/>
      <c r="BV685" s="2"/>
      <c r="BW685" s="2"/>
      <c r="BX685" s="2"/>
      <c r="BY685" s="2"/>
      <c r="BZ685" s="2"/>
      <c r="CA685" s="2"/>
      <c r="CB685" s="2"/>
      <c r="CC685" s="2"/>
      <c r="CD685" s="2"/>
      <c r="CE685" s="2"/>
      <c r="CF685" s="2"/>
      <c r="CG685" s="2"/>
      <c r="CH685" s="2"/>
      <c r="CI685" s="2"/>
      <c r="CJ685" s="2"/>
      <c r="CK685" s="2"/>
      <c r="CL685" s="2"/>
      <c r="CM685" s="2"/>
      <c r="CN685" s="2"/>
      <c r="CO685" s="2"/>
      <c r="CP685" s="1"/>
      <c r="CQ685" s="1"/>
      <c r="CR685" s="5" t="s">
        <v>125</v>
      </c>
    </row>
    <row r="686" spans="1:96" s="492" customFormat="1" ht="83.9" customHeight="1">
      <c r="A686" s="5">
        <v>2300148183</v>
      </c>
      <c r="B686" s="48" t="s">
        <v>3776</v>
      </c>
      <c r="C686" s="2" t="s">
        <v>3777</v>
      </c>
      <c r="D686" s="18">
        <v>44940</v>
      </c>
      <c r="E686" s="1" t="s">
        <v>100</v>
      </c>
      <c r="F686" s="2" t="s">
        <v>122</v>
      </c>
      <c r="G686" s="21" t="s">
        <v>3778</v>
      </c>
      <c r="H686" s="242"/>
      <c r="I686" s="242"/>
      <c r="J686" s="21" t="s">
        <v>118</v>
      </c>
      <c r="K686" s="48" t="s">
        <v>3232</v>
      </c>
      <c r="L686" s="5" t="s">
        <v>104</v>
      </c>
      <c r="M686" s="47">
        <v>44981</v>
      </c>
      <c r="N686" s="5" t="s">
        <v>138</v>
      </c>
      <c r="O686" s="48" t="s">
        <v>3779</v>
      </c>
      <c r="P686" s="2" t="s">
        <v>3780</v>
      </c>
      <c r="Q686" s="2" t="s">
        <v>3781</v>
      </c>
      <c r="R686" s="2" t="s">
        <v>142</v>
      </c>
      <c r="S686" s="5" t="str">
        <f t="shared" si="85"/>
        <v>N/D</v>
      </c>
      <c r="T686" s="6" t="str">
        <f t="shared" si="87"/>
        <v>N/D</v>
      </c>
      <c r="U686" s="224" t="str">
        <f t="shared" si="83"/>
        <v>N/D</v>
      </c>
      <c r="V686" s="2"/>
      <c r="W686" s="2"/>
      <c r="X686" s="2"/>
      <c r="Y686" s="2"/>
      <c r="Z686" s="1182"/>
      <c r="AA686" s="593"/>
      <c r="AB686" s="272"/>
      <c r="AC686" s="2"/>
      <c r="AD686" s="2"/>
      <c r="AE686" s="2"/>
      <c r="AF686" s="2"/>
      <c r="AG686" s="5"/>
      <c r="AH686" s="5"/>
      <c r="AI686" s="5"/>
      <c r="AJ686" s="5"/>
      <c r="AK686" s="2"/>
      <c r="AL686" s="2"/>
      <c r="AM686" s="5"/>
      <c r="AN686" s="5"/>
      <c r="AO686" s="5" t="s">
        <v>124</v>
      </c>
      <c r="AP686" s="5"/>
      <c r="AQ686" s="5" t="s">
        <v>1704</v>
      </c>
      <c r="AR686" s="5"/>
      <c r="AS686" s="5"/>
      <c r="AT686" s="5" t="s">
        <v>1704</v>
      </c>
      <c r="AU686" s="5"/>
      <c r="AV686" s="5"/>
      <c r="AW686" s="5"/>
      <c r="AX686" s="5"/>
      <c r="AY686" s="5"/>
      <c r="AZ686" s="5"/>
      <c r="BA686" s="5"/>
      <c r="BB686" s="5"/>
      <c r="BC686" s="5"/>
      <c r="BD686" s="5"/>
      <c r="BE686" s="5"/>
      <c r="BF686" s="5"/>
      <c r="BG686" s="5"/>
      <c r="BH686" s="5"/>
      <c r="BI686" s="5"/>
      <c r="BJ686" s="5"/>
      <c r="BK686" s="5"/>
      <c r="BL686" s="5" t="s">
        <v>1704</v>
      </c>
      <c r="BM686" s="5"/>
      <c r="BN686" s="5"/>
      <c r="BO686" s="5"/>
      <c r="BP686" s="5"/>
      <c r="BQ686" s="5"/>
      <c r="BR686" s="5"/>
      <c r="BS686" s="5"/>
      <c r="BT686" s="5"/>
      <c r="BU686" s="5"/>
      <c r="BV686" s="5"/>
      <c r="BW686" s="5"/>
      <c r="BX686" s="5"/>
      <c r="BY686" s="5"/>
      <c r="BZ686" s="5"/>
      <c r="CA686" s="5"/>
      <c r="CB686" s="5"/>
      <c r="CC686" s="5"/>
      <c r="CD686" s="5"/>
      <c r="CE686" s="5"/>
      <c r="CF686" s="5"/>
      <c r="CG686" s="2"/>
      <c r="CH686" s="5"/>
      <c r="CI686" s="5"/>
      <c r="CJ686" s="5"/>
      <c r="CK686" s="5"/>
      <c r="CL686" s="5"/>
      <c r="CM686" s="5"/>
      <c r="CN686" s="5"/>
      <c r="CO686" s="5"/>
      <c r="CP686" s="5"/>
      <c r="CQ686" s="5"/>
      <c r="CR686" s="5" t="s">
        <v>125</v>
      </c>
    </row>
    <row r="687" spans="1:96" s="503" customFormat="1" ht="45" customHeight="1">
      <c r="A687" s="5">
        <v>2200845347</v>
      </c>
      <c r="B687" s="48" t="s">
        <v>3782</v>
      </c>
      <c r="C687" s="2" t="s">
        <v>3783</v>
      </c>
      <c r="D687" s="18">
        <v>44833</v>
      </c>
      <c r="E687" s="1" t="s">
        <v>3784</v>
      </c>
      <c r="F687" s="1" t="s">
        <v>100</v>
      </c>
      <c r="G687" s="21" t="s">
        <v>3785</v>
      </c>
      <c r="H687" s="242"/>
      <c r="I687" s="242"/>
      <c r="J687" s="21" t="s">
        <v>250</v>
      </c>
      <c r="K687" s="48" t="s">
        <v>103</v>
      </c>
      <c r="L687" s="5" t="s">
        <v>104</v>
      </c>
      <c r="M687" s="47">
        <v>44847</v>
      </c>
      <c r="N687" s="5" t="s">
        <v>105</v>
      </c>
      <c r="O687" s="48" t="s">
        <v>264</v>
      </c>
      <c r="P687" s="2" t="s">
        <v>3786</v>
      </c>
      <c r="Q687" s="1" t="s">
        <v>202</v>
      </c>
      <c r="R687" s="3" t="s">
        <v>123</v>
      </c>
      <c r="S687" s="5" t="str">
        <f t="shared" si="85"/>
        <v>N/D</v>
      </c>
      <c r="T687" s="6" t="str">
        <f t="shared" si="87"/>
        <v>N/D</v>
      </c>
      <c r="U687" s="224" t="str">
        <f t="shared" si="83"/>
        <v>N/D</v>
      </c>
      <c r="V687" s="2"/>
      <c r="W687" s="2"/>
      <c r="X687" s="2"/>
      <c r="Y687" s="2"/>
      <c r="Z687" s="1293"/>
      <c r="AA687" s="2"/>
      <c r="AB687" s="48"/>
      <c r="AC687" s="2"/>
      <c r="AD687" s="2"/>
      <c r="AE687" s="2"/>
      <c r="AF687" s="2"/>
      <c r="AG687" s="5"/>
      <c r="AH687" s="5"/>
      <c r="AI687" s="5"/>
      <c r="AJ687" s="5"/>
      <c r="AK687" s="2"/>
      <c r="AL687" s="2"/>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2"/>
      <c r="CH687" s="5"/>
      <c r="CI687" s="5"/>
      <c r="CJ687" s="5"/>
      <c r="CK687" s="5"/>
      <c r="CL687" s="5"/>
      <c r="CM687" s="5"/>
      <c r="CN687" s="5"/>
      <c r="CO687" s="5"/>
      <c r="CP687" s="5"/>
      <c r="CQ687" s="5"/>
      <c r="CR687" s="5" t="s">
        <v>125</v>
      </c>
    </row>
    <row r="688" spans="1:96" s="492" customFormat="1" ht="54.65" customHeight="1">
      <c r="A688" s="492">
        <v>2500279938</v>
      </c>
      <c r="B688" s="493" t="s">
        <v>3787</v>
      </c>
      <c r="C688" s="494" t="s">
        <v>536</v>
      </c>
      <c r="D688" s="553">
        <v>45761</v>
      </c>
      <c r="E688" s="496" t="s">
        <v>100</v>
      </c>
      <c r="F688" s="496" t="s">
        <v>122</v>
      </c>
      <c r="G688" s="497" t="s">
        <v>3788</v>
      </c>
      <c r="H688" s="1139"/>
      <c r="I688" s="1139"/>
      <c r="J688" s="497" t="s">
        <v>118</v>
      </c>
      <c r="K688" s="493" t="s">
        <v>543</v>
      </c>
      <c r="L688" s="492" t="s">
        <v>104</v>
      </c>
      <c r="M688" s="498" t="s">
        <v>3789</v>
      </c>
      <c r="N688" s="492" t="s">
        <v>138</v>
      </c>
      <c r="O688" s="493" t="s">
        <v>207</v>
      </c>
      <c r="P688" s="494" t="s">
        <v>3790</v>
      </c>
      <c r="Q688" s="494" t="s">
        <v>122</v>
      </c>
      <c r="R688" s="494" t="s">
        <v>123</v>
      </c>
      <c r="S688" s="492" t="str">
        <f t="shared" si="85"/>
        <v>BAIXADA</v>
      </c>
      <c r="T688" s="495">
        <f t="shared" si="87"/>
        <v>0</v>
      </c>
      <c r="U688" s="499">
        <f t="shared" si="83"/>
        <v>0.60416666666666663</v>
      </c>
      <c r="V688" s="494"/>
      <c r="W688" s="494"/>
      <c r="X688" s="494"/>
      <c r="Y688" s="494"/>
      <c r="Z688" s="1194" t="s">
        <v>3791</v>
      </c>
      <c r="AA688" s="494" t="s">
        <v>3792</v>
      </c>
      <c r="AB688" s="493" t="s">
        <v>3793</v>
      </c>
      <c r="AC688" s="494"/>
      <c r="AD688" s="494" t="s">
        <v>2317</v>
      </c>
      <c r="AE688" s="494"/>
      <c r="AF688" s="494" t="s">
        <v>314</v>
      </c>
      <c r="AH688" s="778"/>
      <c r="AK688" s="494"/>
      <c r="AL688" s="494"/>
      <c r="AO688" s="492" t="s">
        <v>124</v>
      </c>
      <c r="AQ688" s="492" t="s">
        <v>143</v>
      </c>
      <c r="AS688" s="492" t="s">
        <v>143</v>
      </c>
      <c r="BG688" s="492" t="s">
        <v>143</v>
      </c>
      <c r="CA688" s="492" t="s">
        <v>143</v>
      </c>
      <c r="CC688" s="492" t="s">
        <v>143</v>
      </c>
      <c r="CG688" s="494" t="s">
        <v>3794</v>
      </c>
      <c r="CL688" s="492" t="s">
        <v>701</v>
      </c>
      <c r="CR688" s="492" t="s">
        <v>125</v>
      </c>
    </row>
    <row r="689" spans="1:96" s="492" customFormat="1" ht="45" customHeight="1">
      <c r="A689" s="5">
        <v>2300988312</v>
      </c>
      <c r="B689" s="48" t="s">
        <v>3795</v>
      </c>
      <c r="C689" s="2" t="s">
        <v>248</v>
      </c>
      <c r="D689" s="18">
        <v>45252</v>
      </c>
      <c r="E689" s="1" t="s">
        <v>100</v>
      </c>
      <c r="F689" s="1" t="s">
        <v>122</v>
      </c>
      <c r="G689" s="21" t="s">
        <v>3796</v>
      </c>
      <c r="H689" s="242"/>
      <c r="I689" s="242"/>
      <c r="J689" s="21" t="s">
        <v>118</v>
      </c>
      <c r="K689" s="48" t="s">
        <v>543</v>
      </c>
      <c r="L689" s="5" t="s">
        <v>104</v>
      </c>
      <c r="M689" s="47">
        <v>45254</v>
      </c>
      <c r="N689" s="5" t="s">
        <v>138</v>
      </c>
      <c r="O689" s="48" t="s">
        <v>3797</v>
      </c>
      <c r="P689" s="2" t="s">
        <v>3798</v>
      </c>
      <c r="Q689" s="2" t="s">
        <v>122</v>
      </c>
      <c r="R689" s="2" t="s">
        <v>123</v>
      </c>
      <c r="S689" s="5" t="str">
        <f t="shared" si="85"/>
        <v>BAIXADA</v>
      </c>
      <c r="T689" s="495">
        <v>46233</v>
      </c>
      <c r="U689" s="224"/>
      <c r="V689" s="2"/>
      <c r="W689" s="2"/>
      <c r="X689" s="2"/>
      <c r="Y689" s="2"/>
      <c r="Z689" s="1155" t="s">
        <v>3799</v>
      </c>
      <c r="AA689" s="2"/>
      <c r="AB689" s="48" t="s">
        <v>3800</v>
      </c>
      <c r="AC689" s="2"/>
      <c r="AD689" s="2"/>
      <c r="AE689" s="2"/>
      <c r="AF689" s="2" t="s">
        <v>3037</v>
      </c>
      <c r="AG689" s="5"/>
      <c r="AH689" s="5"/>
      <c r="AI689" s="5"/>
      <c r="AJ689" s="5"/>
      <c r="AK689" s="2"/>
      <c r="AL689" s="2"/>
      <c r="AM689" s="5"/>
      <c r="AN689" s="5"/>
      <c r="AO689" s="5" t="s">
        <v>124</v>
      </c>
      <c r="AP689" s="5"/>
      <c r="AQ689" s="5" t="s">
        <v>143</v>
      </c>
      <c r="AR689" s="5"/>
      <c r="AS689" s="5" t="s">
        <v>143</v>
      </c>
      <c r="AT689" s="5" t="s">
        <v>143</v>
      </c>
      <c r="AU689" s="5"/>
      <c r="AV689" s="5"/>
      <c r="AW689" s="5"/>
      <c r="AX689" s="5"/>
      <c r="AY689" s="5"/>
      <c r="AZ689" s="5"/>
      <c r="BA689" s="5"/>
      <c r="BB689" s="5"/>
      <c r="BC689" s="5" t="s">
        <v>143</v>
      </c>
      <c r="BD689" s="5"/>
      <c r="BE689" s="5"/>
      <c r="BF689" s="5"/>
      <c r="BG689" s="5"/>
      <c r="BH689" s="5"/>
      <c r="BI689" s="5"/>
      <c r="BJ689" s="5"/>
      <c r="BK689" s="5"/>
      <c r="BL689" s="5" t="s">
        <v>143</v>
      </c>
      <c r="BM689" s="5"/>
      <c r="BN689" s="5"/>
      <c r="BO689" s="5"/>
      <c r="BP689" s="5"/>
      <c r="BQ689" s="5"/>
      <c r="BR689" s="5"/>
      <c r="BS689" s="5"/>
      <c r="BT689" s="5"/>
      <c r="BU689" s="5"/>
      <c r="BV689" s="5"/>
      <c r="BW689" s="5"/>
      <c r="BX689" s="5"/>
      <c r="BY689" s="5"/>
      <c r="BZ689" s="5"/>
      <c r="CA689" s="5"/>
      <c r="CB689" s="5"/>
      <c r="CC689" s="5"/>
      <c r="CD689" s="5"/>
      <c r="CE689" s="5"/>
      <c r="CF689" s="5"/>
      <c r="CG689" s="2"/>
      <c r="CH689" s="5"/>
      <c r="CI689" s="5"/>
      <c r="CJ689" s="5"/>
      <c r="CK689" s="5"/>
      <c r="CL689" s="5"/>
      <c r="CM689" s="5"/>
      <c r="CN689" s="5"/>
      <c r="CO689" s="5"/>
      <c r="CP689" s="5"/>
      <c r="CQ689" s="5"/>
      <c r="CR689" s="5" t="s">
        <v>125</v>
      </c>
    </row>
    <row r="690" spans="1:96" s="492" customFormat="1" ht="45" customHeight="1">
      <c r="A690" s="492">
        <v>2500212430</v>
      </c>
      <c r="B690" s="493" t="s">
        <v>3795</v>
      </c>
      <c r="C690" s="2" t="s">
        <v>248</v>
      </c>
      <c r="D690" s="553">
        <v>45734</v>
      </c>
      <c r="E690" s="496" t="s">
        <v>100</v>
      </c>
      <c r="F690" s="496" t="s">
        <v>122</v>
      </c>
      <c r="G690" s="497" t="s">
        <v>3801</v>
      </c>
      <c r="H690" s="1139"/>
      <c r="I690" s="1139"/>
      <c r="J690" s="497" t="s">
        <v>118</v>
      </c>
      <c r="K690" s="493" t="s">
        <v>543</v>
      </c>
      <c r="L690" s="492" t="s">
        <v>104</v>
      </c>
      <c r="M690" s="498">
        <v>45736</v>
      </c>
      <c r="N690" s="492" t="s">
        <v>138</v>
      </c>
      <c r="O690" s="493" t="s">
        <v>3802</v>
      </c>
      <c r="P690" s="494" t="s">
        <v>3803</v>
      </c>
      <c r="Q690" s="494" t="s">
        <v>1921</v>
      </c>
      <c r="R690" s="494" t="s">
        <v>109</v>
      </c>
      <c r="S690" s="492" t="str">
        <f t="shared" si="85"/>
        <v>N/D</v>
      </c>
      <c r="T690" s="495" t="str">
        <f>_xlfn.XLOOKUP($A690,GCPJ,DATA,"N/D",0,-1)</f>
        <v>N/D</v>
      </c>
      <c r="U690" s="499" t="str">
        <f>_xlfn.XLOOKUP($A690,GCPJ,HORA,"N/D",0,-1)</f>
        <v>N/D</v>
      </c>
      <c r="V690" s="494"/>
      <c r="W690" s="494"/>
      <c r="X690" s="494"/>
      <c r="Y690" s="494"/>
      <c r="Z690" s="1154" t="s">
        <v>3799</v>
      </c>
      <c r="AA690" s="494"/>
      <c r="AB690" s="493" t="s">
        <v>3800</v>
      </c>
      <c r="AC690" s="494"/>
      <c r="AD690" s="494">
        <v>0</v>
      </c>
      <c r="AE690" s="494"/>
      <c r="AF690" s="494"/>
      <c r="AH690" s="694"/>
      <c r="AK690" s="494"/>
      <c r="AL690" s="494"/>
      <c r="AO690" s="492" t="s">
        <v>124</v>
      </c>
      <c r="CG690" s="494"/>
      <c r="CR690" s="492" t="s">
        <v>125</v>
      </c>
    </row>
    <row r="691" spans="1:96" ht="45" customHeight="1">
      <c r="A691" s="492">
        <v>2500611994</v>
      </c>
      <c r="B691" s="493" t="s">
        <v>3795</v>
      </c>
      <c r="C691" s="494" t="s">
        <v>248</v>
      </c>
      <c r="D691" s="553">
        <v>45869</v>
      </c>
      <c r="E691" s="496" t="s">
        <v>100</v>
      </c>
      <c r="F691" s="496" t="s">
        <v>122</v>
      </c>
      <c r="G691" s="497" t="s">
        <v>3804</v>
      </c>
      <c r="H691" s="1139"/>
      <c r="I691" s="1139"/>
      <c r="J691" s="497" t="s">
        <v>118</v>
      </c>
      <c r="K691" s="493" t="s">
        <v>543</v>
      </c>
      <c r="L691" s="492" t="s">
        <v>104</v>
      </c>
      <c r="M691" s="498">
        <v>45876</v>
      </c>
      <c r="N691" s="492" t="s">
        <v>138</v>
      </c>
      <c r="O691" s="493" t="s">
        <v>3802</v>
      </c>
      <c r="P691" s="494" t="s">
        <v>3805</v>
      </c>
      <c r="Q691" s="494" t="s">
        <v>122</v>
      </c>
      <c r="R691" s="494" t="s">
        <v>123</v>
      </c>
      <c r="S691" s="492" t="str">
        <f t="shared" ref="S691:S722" si="88">_xlfn.XLOOKUP($A691,GCPJ,DEFESA,"N/D",0,-1)</f>
        <v>N/D</v>
      </c>
      <c r="T691" s="495">
        <v>46233</v>
      </c>
      <c r="U691" s="499"/>
      <c r="V691" s="494"/>
      <c r="W691" s="494"/>
      <c r="X691" s="494"/>
      <c r="Y691" s="494"/>
      <c r="Z691" s="1163" t="s">
        <v>3806</v>
      </c>
      <c r="AA691" s="494" t="s">
        <v>640</v>
      </c>
      <c r="AB691" s="493" t="s">
        <v>3807</v>
      </c>
      <c r="AC691" s="494"/>
      <c r="AD691" s="494"/>
      <c r="AE691" s="494"/>
      <c r="AF691" s="494" t="s">
        <v>3808</v>
      </c>
      <c r="AG691" s="492"/>
      <c r="AH691" s="778"/>
      <c r="AI691" s="492"/>
      <c r="AJ691" s="492"/>
      <c r="AK691" s="494"/>
      <c r="AL691" s="494"/>
      <c r="AM691" s="492"/>
      <c r="AN691" s="694"/>
      <c r="AO691" s="492" t="s">
        <v>124</v>
      </c>
      <c r="AP691" s="492"/>
      <c r="AQ691" s="492"/>
      <c r="AR691" s="492"/>
      <c r="AS691" s="492"/>
      <c r="AT691" s="492"/>
      <c r="AU691" s="492"/>
      <c r="AV691" s="492"/>
      <c r="AW691" s="492"/>
      <c r="AX691" s="492"/>
      <c r="AY691" s="492"/>
      <c r="AZ691" s="492"/>
      <c r="BA691" s="492" t="s">
        <v>143</v>
      </c>
      <c r="BB691" s="492"/>
      <c r="BC691" s="492"/>
      <c r="BD691" s="492"/>
      <c r="BE691" s="492"/>
      <c r="BF691" s="492"/>
      <c r="BG691" s="492"/>
      <c r="BH691" s="492" t="s">
        <v>143</v>
      </c>
      <c r="BI691" s="492"/>
      <c r="BJ691" s="492"/>
      <c r="BK691" s="492"/>
      <c r="BL691" s="492" t="s">
        <v>143</v>
      </c>
      <c r="BM691" s="492" t="s">
        <v>143</v>
      </c>
      <c r="BN691" s="492"/>
      <c r="BO691" s="492"/>
      <c r="BP691" s="492"/>
      <c r="BQ691" s="492" t="s">
        <v>143</v>
      </c>
      <c r="BR691" s="492"/>
      <c r="BS691" s="492" t="s">
        <v>143</v>
      </c>
      <c r="BT691" s="492" t="s">
        <v>143</v>
      </c>
      <c r="BU691" s="492"/>
      <c r="BV691" s="492" t="s">
        <v>143</v>
      </c>
      <c r="BW691" s="492" t="s">
        <v>143</v>
      </c>
      <c r="BX691" s="492" t="s">
        <v>143</v>
      </c>
      <c r="BY691" s="492"/>
      <c r="BZ691" s="492"/>
      <c r="CA691" s="492"/>
      <c r="CB691" s="492"/>
      <c r="CC691" s="492" t="s">
        <v>143</v>
      </c>
      <c r="CD691" s="492"/>
      <c r="CE691" s="492"/>
      <c r="CF691" s="492"/>
      <c r="CG691" s="494"/>
      <c r="CH691" s="492"/>
      <c r="CI691" s="492"/>
      <c r="CJ691" s="492"/>
      <c r="CK691" s="492"/>
      <c r="CL691" s="492"/>
      <c r="CM691" s="492"/>
      <c r="CN691" s="492"/>
      <c r="CO691" s="492"/>
      <c r="CP691" s="492"/>
      <c r="CQ691" s="492" t="s">
        <v>381</v>
      </c>
      <c r="CR691" s="492" t="s">
        <v>125</v>
      </c>
    </row>
    <row r="692" spans="1:96" s="492" customFormat="1" ht="45" customHeight="1">
      <c r="A692" s="492">
        <v>2400758447</v>
      </c>
      <c r="B692" s="493" t="s">
        <v>3809</v>
      </c>
      <c r="C692" s="494" t="s">
        <v>3810</v>
      </c>
      <c r="D692" s="18">
        <v>45406</v>
      </c>
      <c r="E692" s="496" t="s">
        <v>100</v>
      </c>
      <c r="F692" s="496" t="s">
        <v>122</v>
      </c>
      <c r="G692" s="497" t="s">
        <v>3811</v>
      </c>
      <c r="H692" s="242"/>
      <c r="I692" s="242"/>
      <c r="J692" s="497" t="s">
        <v>118</v>
      </c>
      <c r="K692" s="493" t="s">
        <v>1965</v>
      </c>
      <c r="L692" s="5" t="s">
        <v>104</v>
      </c>
      <c r="M692" s="498">
        <v>45551</v>
      </c>
      <c r="N692" s="492" t="s">
        <v>138</v>
      </c>
      <c r="O692" s="493" t="s">
        <v>3812</v>
      </c>
      <c r="P692" s="494" t="s">
        <v>3813</v>
      </c>
      <c r="Q692" s="494" t="s">
        <v>122</v>
      </c>
      <c r="R692" s="494" t="s">
        <v>123</v>
      </c>
      <c r="S692" s="492" t="str">
        <f t="shared" si="88"/>
        <v>BAIXADA</v>
      </c>
      <c r="T692" s="495">
        <v>46083</v>
      </c>
      <c r="U692" s="499">
        <f t="shared" ref="U692:U723" si="89">_xlfn.XLOOKUP($A692,GCPJ,HORA,"N/D",0,-1)</f>
        <v>0.41666666666666669</v>
      </c>
      <c r="V692" s="494"/>
      <c r="W692" s="2"/>
      <c r="X692" s="2"/>
      <c r="Y692" s="2"/>
      <c r="Z692" s="1155" t="s">
        <v>150</v>
      </c>
      <c r="AA692" s="2"/>
      <c r="AB692" s="48"/>
      <c r="AC692" s="2"/>
      <c r="AD692" s="2"/>
      <c r="AE692" s="2"/>
      <c r="AF692" s="2"/>
      <c r="AK692" s="494"/>
      <c r="AL692" s="494"/>
      <c r="AO692" s="492" t="s">
        <v>124</v>
      </c>
      <c r="AQ692" s="492" t="s">
        <v>143</v>
      </c>
      <c r="AS692" s="492" t="s">
        <v>143</v>
      </c>
      <c r="BG692" s="492" t="s">
        <v>143</v>
      </c>
      <c r="CF692" s="492" t="s">
        <v>143</v>
      </c>
      <c r="CG692" s="494"/>
      <c r="CR692" s="492" t="s">
        <v>125</v>
      </c>
    </row>
    <row r="693" spans="1:96" s="492" customFormat="1" ht="49.4" customHeight="1">
      <c r="A693" s="22">
        <v>2100792242</v>
      </c>
      <c r="B693" s="49" t="s">
        <v>3814</v>
      </c>
      <c r="C693" s="20" t="s">
        <v>115</v>
      </c>
      <c r="D693" s="18">
        <v>44483</v>
      </c>
      <c r="E693" s="1" t="s">
        <v>116</v>
      </c>
      <c r="F693" s="1" t="s">
        <v>1303</v>
      </c>
      <c r="G693" s="19" t="s">
        <v>3815</v>
      </c>
      <c r="H693" s="49" t="s">
        <v>3816</v>
      </c>
      <c r="I693" s="49"/>
      <c r="J693" s="19" t="s">
        <v>284</v>
      </c>
      <c r="K693" s="135" t="s">
        <v>706</v>
      </c>
      <c r="L693" s="3" t="s">
        <v>104</v>
      </c>
      <c r="M693" s="45"/>
      <c r="N693" s="1" t="s">
        <v>105</v>
      </c>
      <c r="O693" s="135" t="s">
        <v>3817</v>
      </c>
      <c r="P693" s="1" t="s">
        <v>3818</v>
      </c>
      <c r="Q693" s="1" t="s">
        <v>202</v>
      </c>
      <c r="R693" s="3" t="s">
        <v>109</v>
      </c>
      <c r="S693" s="5" t="str">
        <f t="shared" si="88"/>
        <v>N/D</v>
      </c>
      <c r="T693" s="6" t="str">
        <f t="shared" ref="T693:T699" si="90">_xlfn.XLOOKUP($A693,GCPJ,DATA,"N/D",0,-1)</f>
        <v>N/D</v>
      </c>
      <c r="U693" s="224" t="str">
        <f t="shared" si="89"/>
        <v>N/D</v>
      </c>
      <c r="V693" s="2"/>
      <c r="W693" s="2"/>
      <c r="X693" s="2"/>
      <c r="Y693" s="2"/>
      <c r="Z693" s="1155"/>
      <c r="AA693" s="2"/>
      <c r="AB693" s="48"/>
      <c r="AC693" s="2"/>
      <c r="AD693" s="2"/>
      <c r="AE693" s="2"/>
      <c r="AF693" s="2"/>
      <c r="AG693" s="5"/>
      <c r="AH693" s="5"/>
      <c r="AI693" s="5"/>
      <c r="AJ693" s="5"/>
      <c r="AK693" s="2"/>
      <c r="AL693" s="2"/>
      <c r="AM693" s="5"/>
      <c r="AN693" s="5"/>
      <c r="AO693" s="5"/>
      <c r="AP693" s="5"/>
      <c r="AQ693" s="1"/>
      <c r="AR693" s="1"/>
      <c r="AS693" s="1"/>
      <c r="AT693" s="1"/>
      <c r="AU693" s="1"/>
      <c r="AV693" s="1"/>
      <c r="AW693" s="1"/>
      <c r="AX693" s="1"/>
      <c r="AY693" s="2"/>
      <c r="AZ693" s="2"/>
      <c r="BA693" s="1"/>
      <c r="BB693" s="1"/>
      <c r="BC693" s="1"/>
      <c r="BD693" s="1"/>
      <c r="BE693" s="1"/>
      <c r="BF693" s="1"/>
      <c r="BG693" s="1"/>
      <c r="BH693" s="1"/>
      <c r="BI693" s="1"/>
      <c r="BJ693" s="1"/>
      <c r="BK693" s="1"/>
      <c r="BL693" s="2"/>
      <c r="BM693" s="5"/>
      <c r="BN693" s="5"/>
      <c r="BO693" s="6"/>
      <c r="BP693" s="2"/>
      <c r="BQ693" s="5"/>
      <c r="BR693" s="5"/>
      <c r="BS693" s="5"/>
      <c r="BT693" s="5"/>
      <c r="BU693" s="1"/>
      <c r="BV693" s="5"/>
      <c r="BW693" s="5"/>
      <c r="BX693" s="5"/>
      <c r="BY693" s="5"/>
      <c r="BZ693" s="2"/>
      <c r="CA693" s="2"/>
      <c r="CB693" s="2"/>
      <c r="CC693" s="2"/>
      <c r="CD693" s="2"/>
      <c r="CE693" s="2"/>
      <c r="CF693" s="2"/>
      <c r="CG693" s="2"/>
      <c r="CH693" s="2"/>
      <c r="CI693" s="2"/>
      <c r="CJ693" s="2"/>
      <c r="CK693" s="2"/>
      <c r="CL693" s="2"/>
      <c r="CM693" s="2"/>
      <c r="CN693" s="2"/>
      <c r="CO693" s="2"/>
      <c r="CP693" s="2"/>
      <c r="CQ693" s="2"/>
      <c r="CR693" s="5" t="s">
        <v>113</v>
      </c>
    </row>
    <row r="694" spans="1:96" s="492" customFormat="1" ht="61.4" customHeight="1">
      <c r="A694" s="5">
        <v>2300426889</v>
      </c>
      <c r="B694" s="48" t="s">
        <v>3819</v>
      </c>
      <c r="C694" s="2" t="s">
        <v>115</v>
      </c>
      <c r="D694" s="18">
        <v>44989</v>
      </c>
      <c r="E694" s="1" t="s">
        <v>116</v>
      </c>
      <c r="F694" s="1" t="s">
        <v>100</v>
      </c>
      <c r="G694" s="21" t="s">
        <v>3820</v>
      </c>
      <c r="H694" s="242"/>
      <c r="I694" s="242"/>
      <c r="J694" s="21" t="s">
        <v>118</v>
      </c>
      <c r="K694" s="48" t="s">
        <v>429</v>
      </c>
      <c r="L694" s="5" t="s">
        <v>104</v>
      </c>
      <c r="M694" s="47">
        <v>45068</v>
      </c>
      <c r="N694" s="5" t="s">
        <v>105</v>
      </c>
      <c r="O694" s="48" t="s">
        <v>3821</v>
      </c>
      <c r="P694" s="3" t="s">
        <v>3822</v>
      </c>
      <c r="Q694" s="1" t="s">
        <v>202</v>
      </c>
      <c r="R694" s="3" t="s">
        <v>123</v>
      </c>
      <c r="S694" s="5" t="str">
        <f t="shared" si="88"/>
        <v>N/D</v>
      </c>
      <c r="T694" s="6" t="str">
        <f t="shared" si="90"/>
        <v>N/D</v>
      </c>
      <c r="U694" s="224" t="str">
        <f t="shared" si="89"/>
        <v>N/D</v>
      </c>
      <c r="V694" s="2"/>
      <c r="W694" s="2"/>
      <c r="X694" s="2"/>
      <c r="Y694" s="2"/>
      <c r="Z694" s="1155"/>
      <c r="AA694" s="2"/>
      <c r="AB694" s="48"/>
      <c r="AC694" s="2"/>
      <c r="AD694" s="2"/>
      <c r="AE694" s="2"/>
      <c r="AF694" s="2"/>
      <c r="AG694" s="5"/>
      <c r="AH694" s="5"/>
      <c r="AI694" s="5"/>
      <c r="AJ694" s="5"/>
      <c r="AK694" s="2"/>
      <c r="AL694" s="2"/>
      <c r="AM694" s="5"/>
      <c r="AN694" s="5"/>
      <c r="AO694" s="5" t="s">
        <v>124</v>
      </c>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2"/>
      <c r="CH694" s="5"/>
      <c r="CI694" s="5"/>
      <c r="CJ694" s="5"/>
      <c r="CK694" s="5"/>
      <c r="CL694" s="5"/>
      <c r="CM694" s="5"/>
      <c r="CN694" s="5"/>
      <c r="CO694" s="5"/>
      <c r="CP694" s="5"/>
      <c r="CQ694" s="5"/>
      <c r="CR694" s="5" t="s">
        <v>125</v>
      </c>
    </row>
    <row r="695" spans="1:96" s="492" customFormat="1" ht="68.150000000000006" customHeight="1">
      <c r="A695" s="280">
        <v>1600115211</v>
      </c>
      <c r="B695" s="309" t="s">
        <v>3823</v>
      </c>
      <c r="C695" s="282" t="s">
        <v>584</v>
      </c>
      <c r="D695" s="283">
        <v>42191</v>
      </c>
      <c r="E695" s="284" t="s">
        <v>100</v>
      </c>
      <c r="F695" s="284" t="s">
        <v>122</v>
      </c>
      <c r="G695" s="282" t="s">
        <v>3824</v>
      </c>
      <c r="H695" s="49" t="s">
        <v>3825</v>
      </c>
      <c r="I695" s="49"/>
      <c r="J695" s="19" t="s">
        <v>284</v>
      </c>
      <c r="K695" s="135" t="s">
        <v>206</v>
      </c>
      <c r="L695" s="3" t="s">
        <v>104</v>
      </c>
      <c r="M695" s="45"/>
      <c r="N695" s="1" t="s">
        <v>138</v>
      </c>
      <c r="O695" s="285" t="s">
        <v>291</v>
      </c>
      <c r="P695" s="284" t="s">
        <v>3826</v>
      </c>
      <c r="Q695" s="284" t="s">
        <v>3827</v>
      </c>
      <c r="R695" s="286" t="s">
        <v>109</v>
      </c>
      <c r="S695" s="5" t="str">
        <f t="shared" si="88"/>
        <v>N/D</v>
      </c>
      <c r="T695" s="289" t="str">
        <f t="shared" si="90"/>
        <v>N/D</v>
      </c>
      <c r="U695" s="224" t="str">
        <f t="shared" si="89"/>
        <v>N/D</v>
      </c>
      <c r="V695" s="2"/>
      <c r="W695" s="2"/>
      <c r="X695" s="2"/>
      <c r="Y695" s="2"/>
      <c r="Z695" s="1178"/>
      <c r="AA695" s="284"/>
      <c r="AB695" s="285"/>
      <c r="AC695" s="284"/>
      <c r="AD695" s="284"/>
      <c r="AE695" s="284"/>
      <c r="AF695" s="284"/>
      <c r="AG695" s="288"/>
      <c r="AH695" s="288"/>
      <c r="AI695" s="288"/>
      <c r="AJ695" s="288"/>
      <c r="AK695" s="283"/>
      <c r="AL695" s="284"/>
      <c r="AM695" s="288"/>
      <c r="AN695" s="288"/>
      <c r="AO695" s="288"/>
      <c r="AP695" s="288"/>
      <c r="AQ695" s="284"/>
      <c r="AR695" s="284"/>
      <c r="AS695" s="284"/>
      <c r="AT695" s="284"/>
      <c r="AU695" s="284"/>
      <c r="AV695" s="284"/>
      <c r="AW695" s="284"/>
      <c r="AX695" s="284"/>
      <c r="AY695" s="284"/>
      <c r="AZ695" s="284"/>
      <c r="BA695" s="284"/>
      <c r="BB695" s="284"/>
      <c r="BC695" s="284"/>
      <c r="BD695" s="284"/>
      <c r="BE695" s="284"/>
      <c r="BF695" s="284"/>
      <c r="BG695" s="284"/>
      <c r="BH695" s="284"/>
      <c r="BI695" s="284"/>
      <c r="BJ695" s="284"/>
      <c r="BK695" s="284"/>
      <c r="BL695" s="284"/>
      <c r="BM695" s="288"/>
      <c r="BN695" s="288"/>
      <c r="BO695" s="289"/>
      <c r="BP695" s="284"/>
      <c r="BQ695" s="288"/>
      <c r="BR695" s="288"/>
      <c r="BS695" s="288"/>
      <c r="BT695" s="288"/>
      <c r="BU695" s="284"/>
      <c r="BV695" s="288"/>
      <c r="BW695" s="288"/>
      <c r="BX695" s="288"/>
      <c r="BY695" s="288"/>
      <c r="BZ695" s="284"/>
      <c r="CA695" s="284"/>
      <c r="CB695" s="284"/>
      <c r="CC695" s="284"/>
      <c r="CD695" s="284"/>
      <c r="CE695" s="284"/>
      <c r="CF695" s="284"/>
      <c r="CG695" s="284"/>
      <c r="CH695" s="284"/>
      <c r="CI695" s="284"/>
      <c r="CJ695" s="284"/>
      <c r="CK695" s="284"/>
      <c r="CL695" s="284"/>
      <c r="CM695" s="284"/>
      <c r="CN695" s="284"/>
      <c r="CO695" s="284"/>
      <c r="CP695" s="284"/>
      <c r="CQ695" s="284"/>
      <c r="CR695" s="288" t="s">
        <v>113</v>
      </c>
    </row>
    <row r="696" spans="1:96" s="492" customFormat="1" ht="45" customHeight="1">
      <c r="A696" s="503">
        <v>2400821879</v>
      </c>
      <c r="B696" s="528" t="s">
        <v>3828</v>
      </c>
      <c r="C696" s="529" t="s">
        <v>675</v>
      </c>
      <c r="D696" s="557">
        <v>45572</v>
      </c>
      <c r="E696" s="529" t="s">
        <v>1424</v>
      </c>
      <c r="F696" s="529" t="s">
        <v>100</v>
      </c>
      <c r="G696" s="531" t="s">
        <v>3829</v>
      </c>
      <c r="H696" s="281"/>
      <c r="I696" s="281"/>
      <c r="J696" s="531" t="s">
        <v>277</v>
      </c>
      <c r="K696" s="528" t="s">
        <v>103</v>
      </c>
      <c r="L696" s="288" t="s">
        <v>104</v>
      </c>
      <c r="M696" s="532">
        <v>45573</v>
      </c>
      <c r="N696" s="503" t="s">
        <v>105</v>
      </c>
      <c r="O696" s="528" t="s">
        <v>3830</v>
      </c>
      <c r="P696" s="529" t="s">
        <v>3831</v>
      </c>
      <c r="Q696" s="529" t="s">
        <v>1763</v>
      </c>
      <c r="R696" s="529" t="s">
        <v>123</v>
      </c>
      <c r="S696" s="503" t="str">
        <f t="shared" si="88"/>
        <v>N/D</v>
      </c>
      <c r="T696" s="530" t="str">
        <f t="shared" si="90"/>
        <v>N/D</v>
      </c>
      <c r="U696" s="533" t="str">
        <f t="shared" si="89"/>
        <v>N/D</v>
      </c>
      <c r="V696" s="529"/>
      <c r="W696" s="284"/>
      <c r="X696" s="284"/>
      <c r="Y696" s="284"/>
      <c r="Z696" s="1178"/>
      <c r="AA696" s="284"/>
      <c r="AB696" s="285"/>
      <c r="AC696" s="284"/>
      <c r="AD696" s="284"/>
      <c r="AE696" s="284"/>
      <c r="AF696" s="284"/>
      <c r="AG696" s="503"/>
      <c r="AH696" s="503"/>
      <c r="AI696" s="503"/>
      <c r="AJ696" s="503"/>
      <c r="AK696" s="557">
        <v>46059</v>
      </c>
      <c r="AL696" s="529"/>
      <c r="AM696" s="503"/>
      <c r="AN696" s="530">
        <v>46063</v>
      </c>
      <c r="AO696" s="503" t="s">
        <v>124</v>
      </c>
      <c r="AP696" s="503"/>
      <c r="AQ696" s="503"/>
      <c r="AR696" s="503"/>
      <c r="AS696" s="503"/>
      <c r="AT696" s="503"/>
      <c r="AU696" s="503"/>
      <c r="AV696" s="503"/>
      <c r="AW696" s="503"/>
      <c r="AX696" s="503"/>
      <c r="AY696" s="503"/>
      <c r="AZ696" s="503"/>
      <c r="BA696" s="503"/>
      <c r="BB696" s="503"/>
      <c r="BC696" s="503"/>
      <c r="BD696" s="503"/>
      <c r="BE696" s="503"/>
      <c r="BF696" s="503"/>
      <c r="BG696" s="503"/>
      <c r="BH696" s="503"/>
      <c r="BI696" s="503"/>
      <c r="BJ696" s="503"/>
      <c r="BK696" s="503"/>
      <c r="BL696" s="503"/>
      <c r="BM696" s="503"/>
      <c r="BN696" s="503"/>
      <c r="BO696" s="503"/>
      <c r="BP696" s="503"/>
      <c r="BQ696" s="503"/>
      <c r="BR696" s="503"/>
      <c r="BS696" s="503"/>
      <c r="BT696" s="503"/>
      <c r="BU696" s="503"/>
      <c r="BV696" s="503"/>
      <c r="BW696" s="503"/>
      <c r="BX696" s="503"/>
      <c r="BY696" s="503"/>
      <c r="BZ696" s="503"/>
      <c r="CA696" s="503"/>
      <c r="CB696" s="503"/>
      <c r="CC696" s="503"/>
      <c r="CD696" s="503"/>
      <c r="CE696" s="503"/>
      <c r="CF696" s="503"/>
      <c r="CG696" s="529"/>
      <c r="CH696" s="503"/>
      <c r="CI696" s="503"/>
      <c r="CJ696" s="503"/>
      <c r="CK696" s="503"/>
      <c r="CL696" s="503"/>
      <c r="CM696" s="503"/>
      <c r="CN696" s="503"/>
      <c r="CO696" s="503"/>
      <c r="CP696" s="503"/>
      <c r="CQ696" s="503"/>
      <c r="CR696" s="503" t="s">
        <v>125</v>
      </c>
    </row>
    <row r="697" spans="1:96" s="503" customFormat="1" ht="45" customHeight="1">
      <c r="A697" s="22">
        <v>2100631288</v>
      </c>
      <c r="B697" s="50" t="s">
        <v>3832</v>
      </c>
      <c r="C697" s="20" t="s">
        <v>115</v>
      </c>
      <c r="D697" s="18">
        <v>44404</v>
      </c>
      <c r="E697" s="1" t="s">
        <v>814</v>
      </c>
      <c r="F697" s="1" t="s">
        <v>100</v>
      </c>
      <c r="G697" s="19" t="s">
        <v>3833</v>
      </c>
      <c r="H697" s="49"/>
      <c r="I697" s="49"/>
      <c r="J697" s="19" t="s">
        <v>284</v>
      </c>
      <c r="K697" s="135" t="s">
        <v>119</v>
      </c>
      <c r="L697" s="3" t="s">
        <v>104</v>
      </c>
      <c r="M697" s="45"/>
      <c r="N697" s="1" t="s">
        <v>105</v>
      </c>
      <c r="O697" s="135" t="s">
        <v>3834</v>
      </c>
      <c r="P697" s="1" t="s">
        <v>3835</v>
      </c>
      <c r="Q697" s="1" t="s">
        <v>3836</v>
      </c>
      <c r="R697" s="3" t="s">
        <v>142</v>
      </c>
      <c r="S697" s="5" t="str">
        <f t="shared" si="88"/>
        <v>N/D</v>
      </c>
      <c r="T697" s="6" t="str">
        <f t="shared" si="90"/>
        <v>N/D</v>
      </c>
      <c r="U697" s="224" t="str">
        <f t="shared" si="89"/>
        <v>N/D</v>
      </c>
      <c r="V697" s="2"/>
      <c r="W697" s="2"/>
      <c r="X697" s="2"/>
      <c r="Y697" s="2"/>
      <c r="Z697" s="1155"/>
      <c r="AA697" s="2"/>
      <c r="AB697" s="48"/>
      <c r="AC697" s="2"/>
      <c r="AD697" s="2"/>
      <c r="AE697" s="2"/>
      <c r="AF697" s="2"/>
      <c r="AG697" s="5"/>
      <c r="AH697" s="5"/>
      <c r="AI697" s="5"/>
      <c r="AJ697" s="5"/>
      <c r="AK697" s="2"/>
      <c r="AL697" s="2"/>
      <c r="AM697" s="5"/>
      <c r="AN697" s="5"/>
      <c r="AO697" s="5"/>
      <c r="AP697" s="5"/>
      <c r="AQ697" s="1"/>
      <c r="AR697" s="1"/>
      <c r="AS697" s="1"/>
      <c r="AT697" s="1"/>
      <c r="AU697" s="1"/>
      <c r="AV697" s="1"/>
      <c r="AW697" s="1"/>
      <c r="AX697" s="1"/>
      <c r="AY697" s="5"/>
      <c r="AZ697" s="5"/>
      <c r="BA697" s="5"/>
      <c r="BB697" s="5"/>
      <c r="BC697" s="5"/>
      <c r="BD697" s="5"/>
      <c r="BE697" s="5"/>
      <c r="BF697" s="5"/>
      <c r="BG697" s="5"/>
      <c r="BH697" s="5"/>
      <c r="BI697" s="5"/>
      <c r="BJ697" s="5"/>
      <c r="BK697" s="5"/>
      <c r="BL697" s="5"/>
      <c r="BM697" s="5"/>
      <c r="BN697" s="5"/>
      <c r="BO697" s="5"/>
      <c r="BP697" s="5"/>
      <c r="BQ697" s="5"/>
      <c r="BR697" s="5"/>
      <c r="BS697" s="5"/>
      <c r="BT697" s="5"/>
      <c r="BU697" s="1"/>
      <c r="BV697" s="5"/>
      <c r="BW697" s="5"/>
      <c r="BX697" s="5"/>
      <c r="BY697" s="5"/>
      <c r="BZ697" s="2"/>
      <c r="CA697" s="2"/>
      <c r="CB697" s="2"/>
      <c r="CC697" s="2"/>
      <c r="CD697" s="2"/>
      <c r="CE697" s="2"/>
      <c r="CF697" s="2"/>
      <c r="CG697" s="2"/>
      <c r="CH697" s="2"/>
      <c r="CI697" s="2"/>
      <c r="CJ697" s="2"/>
      <c r="CK697" s="2"/>
      <c r="CL697" s="2"/>
      <c r="CM697" s="2"/>
      <c r="CN697" s="2"/>
      <c r="CO697" s="2"/>
      <c r="CP697" s="2"/>
      <c r="CQ697" s="2"/>
      <c r="CR697" s="5" t="s">
        <v>125</v>
      </c>
    </row>
    <row r="698" spans="1:96" s="492" customFormat="1" ht="45" customHeight="1">
      <c r="A698" s="492">
        <v>2600057236</v>
      </c>
      <c r="B698" s="493" t="s">
        <v>3837</v>
      </c>
      <c r="C698" s="494" t="s">
        <v>3838</v>
      </c>
      <c r="D698" s="553">
        <v>46044</v>
      </c>
      <c r="E698" s="496" t="s">
        <v>3839</v>
      </c>
      <c r="F698" s="494" t="s">
        <v>3840</v>
      </c>
      <c r="G698" s="497" t="s">
        <v>3841</v>
      </c>
      <c r="H698" s="1139"/>
      <c r="I698" s="1139"/>
      <c r="J698" s="497" t="s">
        <v>269</v>
      </c>
      <c r="K698" s="493" t="s">
        <v>270</v>
      </c>
      <c r="L698" s="492" t="s">
        <v>104</v>
      </c>
      <c r="M698" s="498">
        <v>46048</v>
      </c>
      <c r="N698" s="492" t="s">
        <v>105</v>
      </c>
      <c r="O698" s="493" t="s">
        <v>3842</v>
      </c>
      <c r="P698" s="494" t="s">
        <v>1995</v>
      </c>
      <c r="Q698" s="494" t="s">
        <v>122</v>
      </c>
      <c r="R698" s="494" t="s">
        <v>123</v>
      </c>
      <c r="S698" s="492" t="str">
        <f t="shared" si="88"/>
        <v>N</v>
      </c>
      <c r="T698" s="495" t="str">
        <f t="shared" si="90"/>
        <v>BANCO BRADESCO S.A.</v>
      </c>
      <c r="U698" s="499">
        <f t="shared" si="89"/>
        <v>0.40277777777777779</v>
      </c>
      <c r="V698" s="494"/>
      <c r="W698" s="494"/>
      <c r="X698" s="494"/>
      <c r="Y698" s="494"/>
      <c r="Z698" s="1291"/>
      <c r="AA698" s="494"/>
      <c r="AB698" s="493"/>
      <c r="AC698" s="494"/>
      <c r="AD698" s="494"/>
      <c r="AE698" s="494"/>
      <c r="AF698" s="494"/>
      <c r="AH698" s="694"/>
      <c r="AK698" s="494"/>
      <c r="AL698" s="494"/>
      <c r="AN698" s="694"/>
      <c r="AO698" s="492" t="s">
        <v>124</v>
      </c>
      <c r="CG698" s="494"/>
      <c r="CR698" s="492" t="s">
        <v>125</v>
      </c>
    </row>
    <row r="699" spans="1:96" s="492" customFormat="1" ht="45" customHeight="1">
      <c r="A699" s="492">
        <v>2600034082</v>
      </c>
      <c r="B699" s="493" t="s">
        <v>3843</v>
      </c>
      <c r="C699" s="494" t="s">
        <v>3844</v>
      </c>
      <c r="D699" s="553">
        <v>45965</v>
      </c>
      <c r="E699" s="496" t="s">
        <v>100</v>
      </c>
      <c r="F699" s="496" t="s">
        <v>122</v>
      </c>
      <c r="G699" s="497" t="s">
        <v>3845</v>
      </c>
      <c r="H699" s="1139"/>
      <c r="I699" s="1139"/>
      <c r="J699" s="497" t="s">
        <v>118</v>
      </c>
      <c r="K699" s="493" t="s">
        <v>827</v>
      </c>
      <c r="L699" s="492" t="s">
        <v>104</v>
      </c>
      <c r="M699" s="498">
        <v>46043</v>
      </c>
      <c r="N699" s="492" t="s">
        <v>138</v>
      </c>
      <c r="O699" s="493" t="s">
        <v>430</v>
      </c>
      <c r="P699" s="494" t="s">
        <v>680</v>
      </c>
      <c r="Q699" s="494" t="s">
        <v>122</v>
      </c>
      <c r="R699" s="494" t="s">
        <v>123</v>
      </c>
      <c r="S699" s="492" t="str">
        <f t="shared" si="88"/>
        <v>N</v>
      </c>
      <c r="T699" s="495">
        <f t="shared" si="90"/>
        <v>0</v>
      </c>
      <c r="U699" s="499">
        <f t="shared" si="89"/>
        <v>0</v>
      </c>
      <c r="V699" s="494"/>
      <c r="W699" s="494"/>
      <c r="X699" s="494"/>
      <c r="Y699" s="494"/>
      <c r="Z699" s="1154" t="s">
        <v>14076</v>
      </c>
      <c r="AA699" s="494"/>
      <c r="AB699" s="493"/>
      <c r="AC699" s="494"/>
      <c r="AD699" s="494"/>
      <c r="AE699" s="494"/>
      <c r="AF699" s="494"/>
      <c r="AH699" s="694"/>
      <c r="AK699" s="494"/>
      <c r="AL699" s="494"/>
      <c r="AN699" s="694"/>
      <c r="AO699" s="492" t="s">
        <v>124</v>
      </c>
      <c r="AQ699" s="492" t="s">
        <v>143</v>
      </c>
      <c r="AS699" s="492" t="s">
        <v>143</v>
      </c>
      <c r="BB699" s="492" t="s">
        <v>143</v>
      </c>
      <c r="BG699" s="492" t="s">
        <v>143</v>
      </c>
      <c r="CA699" s="492" t="s">
        <v>143</v>
      </c>
      <c r="CC699" s="492" t="s">
        <v>143</v>
      </c>
      <c r="CG699" s="494" t="s">
        <v>939</v>
      </c>
      <c r="CL699" s="492" t="s">
        <v>433</v>
      </c>
      <c r="CR699" s="492" t="s">
        <v>125</v>
      </c>
    </row>
    <row r="700" spans="1:96" s="492" customFormat="1" ht="45" customHeight="1">
      <c r="A700" s="492">
        <v>2600015300</v>
      </c>
      <c r="B700" s="493" t="s">
        <v>3846</v>
      </c>
      <c r="C700" s="494" t="s">
        <v>2375</v>
      </c>
      <c r="D700" s="553">
        <v>46009</v>
      </c>
      <c r="E700" s="496" t="s">
        <v>100</v>
      </c>
      <c r="F700" s="496" t="s">
        <v>122</v>
      </c>
      <c r="G700" s="497" t="s">
        <v>3847</v>
      </c>
      <c r="H700" s="1139"/>
      <c r="I700" s="1139"/>
      <c r="J700" s="497" t="s">
        <v>258</v>
      </c>
      <c r="K700" s="493" t="s">
        <v>259</v>
      </c>
      <c r="L700" s="492" t="s">
        <v>104</v>
      </c>
      <c r="M700" s="498">
        <v>46034</v>
      </c>
      <c r="N700" s="492" t="s">
        <v>138</v>
      </c>
      <c r="O700" s="493" t="s">
        <v>1260</v>
      </c>
      <c r="P700" s="494" t="s">
        <v>121</v>
      </c>
      <c r="Q700" s="494" t="s">
        <v>122</v>
      </c>
      <c r="R700" s="494" t="s">
        <v>123</v>
      </c>
      <c r="S700" s="492" t="str">
        <f t="shared" si="88"/>
        <v>N</v>
      </c>
      <c r="T700" s="495">
        <v>46155</v>
      </c>
      <c r="U700" s="499">
        <f t="shared" si="89"/>
        <v>0.5625</v>
      </c>
      <c r="V700" s="494"/>
      <c r="W700" s="494"/>
      <c r="X700" s="494"/>
      <c r="Y700" s="494"/>
      <c r="Z700" s="1154" t="s">
        <v>14076</v>
      </c>
      <c r="AA700" s="494"/>
      <c r="AB700" s="493"/>
      <c r="AC700" s="494"/>
      <c r="AD700" s="494"/>
      <c r="AE700" s="494"/>
      <c r="AF700" s="494"/>
      <c r="AH700" s="694"/>
      <c r="AK700" s="494"/>
      <c r="AL700" s="494"/>
      <c r="AN700" s="694"/>
      <c r="AO700" s="492" t="s">
        <v>124</v>
      </c>
      <c r="AS700" s="492" t="s">
        <v>143</v>
      </c>
      <c r="AU700" s="492" t="s">
        <v>143</v>
      </c>
      <c r="BL700" s="492" t="s">
        <v>143</v>
      </c>
      <c r="BU700" s="492" t="s">
        <v>143</v>
      </c>
      <c r="CG700" s="494"/>
      <c r="CR700" s="492" t="s">
        <v>125</v>
      </c>
    </row>
    <row r="701" spans="1:96" s="503" customFormat="1" ht="60.65" customHeight="1">
      <c r="A701" s="5">
        <v>2300888186</v>
      </c>
      <c r="B701" s="48" t="s">
        <v>3848</v>
      </c>
      <c r="C701" s="20" t="s">
        <v>115</v>
      </c>
      <c r="D701" s="18">
        <v>45209</v>
      </c>
      <c r="E701" s="1" t="s">
        <v>3849</v>
      </c>
      <c r="F701" s="1" t="s">
        <v>100</v>
      </c>
      <c r="G701" s="21" t="s">
        <v>3850</v>
      </c>
      <c r="H701" s="242"/>
      <c r="I701" s="242"/>
      <c r="J701" s="21" t="s">
        <v>118</v>
      </c>
      <c r="K701" s="48" t="s">
        <v>827</v>
      </c>
      <c r="L701" s="5" t="s">
        <v>104</v>
      </c>
      <c r="M701" s="47">
        <v>45216</v>
      </c>
      <c r="N701" s="1" t="s">
        <v>105</v>
      </c>
      <c r="O701" s="48" t="s">
        <v>948</v>
      </c>
      <c r="P701" s="2" t="s">
        <v>3851</v>
      </c>
      <c r="Q701" s="2" t="s">
        <v>122</v>
      </c>
      <c r="R701" s="2" t="s">
        <v>123</v>
      </c>
      <c r="S701" s="5" t="str">
        <f t="shared" si="88"/>
        <v xml:space="preserve">PENDENTE </v>
      </c>
      <c r="T701" s="6" t="str">
        <f>_xlfn.XLOOKUP($A701,GCPJ,DATA,"N/D",0,-1)</f>
        <v>-</v>
      </c>
      <c r="U701" s="224">
        <f t="shared" si="89"/>
        <v>0.35486111111111113</v>
      </c>
      <c r="V701" s="2"/>
      <c r="W701" s="2"/>
      <c r="X701" s="2"/>
      <c r="Y701" s="2"/>
      <c r="Z701" s="1155"/>
      <c r="AA701" s="2"/>
      <c r="AB701" s="48"/>
      <c r="AC701" s="2"/>
      <c r="AD701" s="2"/>
      <c r="AE701" s="2"/>
      <c r="AF701" s="2"/>
      <c r="AG701" s="5"/>
      <c r="AH701" s="5"/>
      <c r="AI701" s="5"/>
      <c r="AJ701" s="5"/>
      <c r="AK701" s="2"/>
      <c r="AL701" s="2"/>
      <c r="AM701" s="5"/>
      <c r="AN701" s="5"/>
      <c r="AO701" s="5" t="s">
        <v>124</v>
      </c>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2"/>
      <c r="CH701" s="5"/>
      <c r="CI701" s="5"/>
      <c r="CJ701" s="5"/>
      <c r="CK701" s="5"/>
      <c r="CL701" s="5"/>
      <c r="CM701" s="5"/>
      <c r="CN701" s="5"/>
      <c r="CO701" s="5"/>
      <c r="CP701" s="5"/>
      <c r="CQ701" s="5"/>
      <c r="CR701" s="5" t="s">
        <v>125</v>
      </c>
    </row>
    <row r="702" spans="1:96" s="288" customFormat="1" ht="45" customHeight="1">
      <c r="A702" s="5">
        <v>2300282246</v>
      </c>
      <c r="B702" s="48" t="s">
        <v>3852</v>
      </c>
      <c r="C702" s="2" t="s">
        <v>3853</v>
      </c>
      <c r="D702" s="18">
        <v>45015</v>
      </c>
      <c r="E702" s="1" t="s">
        <v>780</v>
      </c>
      <c r="F702" s="2" t="s">
        <v>122</v>
      </c>
      <c r="G702" s="21" t="s">
        <v>3854</v>
      </c>
      <c r="H702" s="242"/>
      <c r="I702" s="242"/>
      <c r="J702" s="21" t="s">
        <v>258</v>
      </c>
      <c r="K702" s="48" t="s">
        <v>103</v>
      </c>
      <c r="L702" s="5" t="s">
        <v>104</v>
      </c>
      <c r="M702" s="47">
        <v>45022</v>
      </c>
      <c r="N702" s="5" t="s">
        <v>138</v>
      </c>
      <c r="O702" s="48" t="s">
        <v>685</v>
      </c>
      <c r="P702" s="2" t="s">
        <v>3855</v>
      </c>
      <c r="Q702" s="2" t="s">
        <v>158</v>
      </c>
      <c r="R702" s="2" t="s">
        <v>109</v>
      </c>
      <c r="S702" s="5" t="str">
        <f t="shared" si="88"/>
        <v>N/D</v>
      </c>
      <c r="T702" s="6" t="str">
        <f>_xlfn.XLOOKUP($A702,GCPJ,DATA,"N/D",0,-1)</f>
        <v>N/D</v>
      </c>
      <c r="U702" s="224" t="str">
        <f t="shared" si="89"/>
        <v>N/D</v>
      </c>
      <c r="V702" s="2"/>
      <c r="W702" s="2"/>
      <c r="X702" s="2"/>
      <c r="Y702" s="2"/>
      <c r="Z702" s="1155"/>
      <c r="AA702" s="2"/>
      <c r="AB702" s="48"/>
      <c r="AC702" s="2"/>
      <c r="AD702" s="2"/>
      <c r="AE702" s="2"/>
      <c r="AF702" s="2"/>
      <c r="AG702" s="5"/>
      <c r="AH702" s="5"/>
      <c r="AI702" s="5"/>
      <c r="AJ702" s="5"/>
      <c r="AK702" s="2"/>
      <c r="AL702" s="2"/>
      <c r="AM702" s="5"/>
      <c r="AN702" s="5"/>
      <c r="AO702" s="5" t="s">
        <v>124</v>
      </c>
      <c r="AP702" s="5"/>
      <c r="AQ702" s="5" t="s">
        <v>143</v>
      </c>
      <c r="AR702" s="5"/>
      <c r="AS702" s="5" t="s">
        <v>143</v>
      </c>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2"/>
      <c r="CH702" s="5"/>
      <c r="CI702" s="5"/>
      <c r="CJ702" s="5"/>
      <c r="CK702" s="5"/>
      <c r="CL702" s="5"/>
      <c r="CM702" s="5"/>
      <c r="CN702" s="5"/>
      <c r="CO702" s="5"/>
      <c r="CP702" s="5"/>
      <c r="CQ702" s="5"/>
      <c r="CR702" s="5" t="s">
        <v>125</v>
      </c>
    </row>
    <row r="703" spans="1:96" ht="45" customHeight="1">
      <c r="A703" s="5">
        <v>2300814874</v>
      </c>
      <c r="B703" s="48" t="s">
        <v>3852</v>
      </c>
      <c r="C703" s="2" t="s">
        <v>3853</v>
      </c>
      <c r="D703" s="18">
        <v>45169</v>
      </c>
      <c r="E703" s="1" t="s">
        <v>100</v>
      </c>
      <c r="F703" s="1" t="s">
        <v>780</v>
      </c>
      <c r="G703" s="21" t="s">
        <v>3856</v>
      </c>
      <c r="J703" s="21" t="s">
        <v>263</v>
      </c>
      <c r="K703" s="48" t="s">
        <v>103</v>
      </c>
      <c r="L703" s="5" t="s">
        <v>104</v>
      </c>
      <c r="M703" s="47">
        <v>45190</v>
      </c>
      <c r="N703" s="5" t="s">
        <v>138</v>
      </c>
      <c r="O703" s="48" t="s">
        <v>3857</v>
      </c>
      <c r="P703" s="2" t="s">
        <v>3858</v>
      </c>
      <c r="Q703" s="2" t="s">
        <v>158</v>
      </c>
      <c r="R703" s="2" t="s">
        <v>142</v>
      </c>
      <c r="S703" s="5" t="str">
        <f t="shared" si="88"/>
        <v>N/D</v>
      </c>
      <c r="T703" s="6" t="str">
        <f>_xlfn.XLOOKUP($A703,GCPJ,DATA,"N/D",0,-1)</f>
        <v>N/D</v>
      </c>
      <c r="U703" s="224" t="str">
        <f t="shared" si="89"/>
        <v>N/D</v>
      </c>
      <c r="AH703" s="5"/>
      <c r="AN703" s="5"/>
      <c r="AO703" s="5" t="s">
        <v>124</v>
      </c>
      <c r="BY703" s="5" t="s">
        <v>143</v>
      </c>
      <c r="CR703" s="5" t="s">
        <v>125</v>
      </c>
    </row>
    <row r="704" spans="1:96" s="40" customFormat="1" ht="50.9" customHeight="1">
      <c r="A704" s="5">
        <v>2400196236</v>
      </c>
      <c r="B704" s="48" t="s">
        <v>3859</v>
      </c>
      <c r="C704" s="2" t="s">
        <v>2754</v>
      </c>
      <c r="D704" s="18">
        <v>45362</v>
      </c>
      <c r="E704" s="1" t="s">
        <v>100</v>
      </c>
      <c r="F704" s="2" t="s">
        <v>122</v>
      </c>
      <c r="G704" s="21" t="s">
        <v>3860</v>
      </c>
      <c r="H704" s="242"/>
      <c r="I704" s="242"/>
      <c r="J704" s="21" t="s">
        <v>118</v>
      </c>
      <c r="K704" s="48" t="s">
        <v>190</v>
      </c>
      <c r="L704" s="5" t="s">
        <v>104</v>
      </c>
      <c r="M704" s="47">
        <v>45370</v>
      </c>
      <c r="N704" s="5" t="s">
        <v>138</v>
      </c>
      <c r="O704" s="48" t="s">
        <v>3861</v>
      </c>
      <c r="P704" s="2" t="s">
        <v>3862</v>
      </c>
      <c r="Q704" s="2" t="s">
        <v>3863</v>
      </c>
      <c r="R704" s="2" t="s">
        <v>109</v>
      </c>
      <c r="S704" s="5" t="str">
        <f t="shared" si="88"/>
        <v>N/D</v>
      </c>
      <c r="T704" s="6" t="str">
        <f>_xlfn.XLOOKUP($A704,GCPJ,DATA,"N/D",0,-1)</f>
        <v>N/D</v>
      </c>
      <c r="U704" s="224" t="str">
        <f t="shared" si="89"/>
        <v>N/D</v>
      </c>
      <c r="V704" s="2"/>
      <c r="W704" s="2"/>
      <c r="X704" s="2"/>
      <c r="Y704" s="2"/>
      <c r="Z704" s="1155"/>
      <c r="AA704" s="2"/>
      <c r="AB704" s="48" t="s">
        <v>3864</v>
      </c>
      <c r="AC704" s="2"/>
      <c r="AD704" s="2" t="s">
        <v>2398</v>
      </c>
      <c r="AE704" s="2"/>
      <c r="AF704" s="2"/>
      <c r="AG704" s="5"/>
      <c r="AH704" s="5"/>
      <c r="AI704" s="5"/>
      <c r="AJ704" s="5"/>
      <c r="AK704" s="2"/>
      <c r="AL704" s="2"/>
      <c r="AM704" s="5"/>
      <c r="AN704" s="5"/>
      <c r="AO704" s="5" t="s">
        <v>124</v>
      </c>
      <c r="AP704" s="5"/>
      <c r="AQ704" s="5" t="s">
        <v>143</v>
      </c>
      <c r="AR704" s="5"/>
      <c r="AS704" s="5" t="s">
        <v>143</v>
      </c>
      <c r="AT704" s="5" t="s">
        <v>143</v>
      </c>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t="s">
        <v>143</v>
      </c>
      <c r="BV704" s="5" t="s">
        <v>143</v>
      </c>
      <c r="BW704" s="5"/>
      <c r="BX704" s="5" t="s">
        <v>143</v>
      </c>
      <c r="BY704" s="5"/>
      <c r="BZ704" s="5"/>
      <c r="CA704" s="5"/>
      <c r="CB704" s="5"/>
      <c r="CC704" s="5" t="s">
        <v>143</v>
      </c>
      <c r="CD704" s="5"/>
      <c r="CE704" s="5"/>
      <c r="CF704" s="5"/>
      <c r="CG704" s="2" t="s">
        <v>3865</v>
      </c>
      <c r="CH704" s="5"/>
      <c r="CI704" s="5"/>
      <c r="CJ704" s="5"/>
      <c r="CK704" s="5"/>
      <c r="CL704" s="5"/>
      <c r="CM704" s="5" t="s">
        <v>143</v>
      </c>
      <c r="CN704" s="5"/>
      <c r="CO704" s="5" t="s">
        <v>143</v>
      </c>
      <c r="CP704" s="5"/>
      <c r="CQ704" s="5" t="s">
        <v>124</v>
      </c>
      <c r="CR704" s="5" t="s">
        <v>125</v>
      </c>
    </row>
    <row r="705" spans="1:96" ht="66.650000000000006" customHeight="1">
      <c r="A705" s="492">
        <v>2500901898</v>
      </c>
      <c r="B705" s="493" t="s">
        <v>3866</v>
      </c>
      <c r="C705" s="494" t="s">
        <v>3867</v>
      </c>
      <c r="D705" s="553">
        <v>45961</v>
      </c>
      <c r="E705" s="496" t="s">
        <v>100</v>
      </c>
      <c r="F705" s="496" t="s">
        <v>122</v>
      </c>
      <c r="G705" s="497" t="s">
        <v>3868</v>
      </c>
      <c r="H705" s="1139"/>
      <c r="I705" s="1139"/>
      <c r="J705" s="497" t="s">
        <v>118</v>
      </c>
      <c r="K705" s="493" t="s">
        <v>147</v>
      </c>
      <c r="L705" s="492" t="s">
        <v>104</v>
      </c>
      <c r="M705" s="498">
        <v>45966</v>
      </c>
      <c r="N705" s="492" t="s">
        <v>138</v>
      </c>
      <c r="O705" s="493" t="s">
        <v>711</v>
      </c>
      <c r="P705" s="494" t="s">
        <v>121</v>
      </c>
      <c r="Q705" s="494" t="s">
        <v>122</v>
      </c>
      <c r="R705" s="494" t="s">
        <v>123</v>
      </c>
      <c r="S705" s="492" t="str">
        <f t="shared" si="88"/>
        <v xml:space="preserve">PENDENTE </v>
      </c>
      <c r="T705" s="495">
        <v>46107</v>
      </c>
      <c r="U705" s="499">
        <f t="shared" si="89"/>
        <v>0.64583333333333337</v>
      </c>
      <c r="V705" s="494"/>
      <c r="W705" s="494"/>
      <c r="X705" s="494"/>
      <c r="Y705" s="494"/>
      <c r="Z705" s="1154" t="s">
        <v>150</v>
      </c>
      <c r="AA705" s="494"/>
      <c r="AB705" s="493"/>
      <c r="AC705" s="494"/>
      <c r="AD705" s="494"/>
      <c r="AE705" s="494"/>
      <c r="AF705" s="494"/>
      <c r="AG705" s="492"/>
      <c r="AH705" s="694"/>
      <c r="AI705" s="492"/>
      <c r="AJ705" s="492"/>
      <c r="AK705" s="494"/>
      <c r="AL705" s="494"/>
      <c r="AM705" s="492"/>
      <c r="AN705" s="694"/>
      <c r="AO705" s="492" t="s">
        <v>124</v>
      </c>
      <c r="AP705" s="492"/>
      <c r="AQ705" s="492" t="s">
        <v>143</v>
      </c>
      <c r="AR705" s="492"/>
      <c r="AS705" s="492" t="s">
        <v>143</v>
      </c>
      <c r="AT705" s="492" t="s">
        <v>124</v>
      </c>
      <c r="AU705" s="492"/>
      <c r="AV705" s="492"/>
      <c r="AW705" s="492"/>
      <c r="AX705" s="492"/>
      <c r="AY705" s="492"/>
      <c r="AZ705" s="492"/>
      <c r="BA705" s="492"/>
      <c r="BB705" s="492"/>
      <c r="BC705" s="492"/>
      <c r="BD705" s="492"/>
      <c r="BE705" s="492"/>
      <c r="BF705" s="492"/>
      <c r="BG705" s="492" t="s">
        <v>143</v>
      </c>
      <c r="BH705" s="492"/>
      <c r="BI705" s="492"/>
      <c r="BJ705" s="492"/>
      <c r="BK705" s="492"/>
      <c r="BL705" s="492"/>
      <c r="BM705" s="492"/>
      <c r="BN705" s="492"/>
      <c r="BO705" s="492"/>
      <c r="BP705" s="492"/>
      <c r="BQ705" s="492"/>
      <c r="BR705" s="492"/>
      <c r="BS705" s="492"/>
      <c r="BT705" s="492"/>
      <c r="BU705" s="492"/>
      <c r="BV705" s="492"/>
      <c r="BW705" s="492"/>
      <c r="BX705" s="492"/>
      <c r="BY705" s="492"/>
      <c r="BZ705" s="492"/>
      <c r="CA705" s="492" t="s">
        <v>143</v>
      </c>
      <c r="CB705" s="492"/>
      <c r="CC705" s="492" t="s">
        <v>143</v>
      </c>
      <c r="CD705" s="492"/>
      <c r="CE705" s="492"/>
      <c r="CF705" s="492"/>
      <c r="CG705" s="494"/>
      <c r="CH705" s="492"/>
      <c r="CI705" s="492"/>
      <c r="CJ705" s="492"/>
      <c r="CK705" s="492"/>
      <c r="CL705" s="492" t="s">
        <v>956</v>
      </c>
      <c r="CM705" s="492"/>
      <c r="CN705" s="492"/>
      <c r="CO705" s="492"/>
      <c r="CP705" s="492"/>
      <c r="CQ705" s="492"/>
      <c r="CR705" s="492" t="s">
        <v>125</v>
      </c>
    </row>
    <row r="706" spans="1:96" ht="76.400000000000006" customHeight="1">
      <c r="A706" s="22">
        <v>2000565379</v>
      </c>
      <c r="B706" s="49" t="s">
        <v>3869</v>
      </c>
      <c r="C706" s="20" t="s">
        <v>115</v>
      </c>
      <c r="D706" s="18">
        <v>44110</v>
      </c>
      <c r="E706" s="1" t="s">
        <v>116</v>
      </c>
      <c r="F706" s="1" t="s">
        <v>507</v>
      </c>
      <c r="G706" s="19" t="s">
        <v>3870</v>
      </c>
      <c r="H706" s="49"/>
      <c r="I706" s="49"/>
      <c r="J706" s="19" t="s">
        <v>284</v>
      </c>
      <c r="K706" s="135" t="s">
        <v>429</v>
      </c>
      <c r="L706" s="3" t="s">
        <v>104</v>
      </c>
      <c r="M706" s="45"/>
      <c r="N706" s="1" t="s">
        <v>105</v>
      </c>
      <c r="O706" s="135" t="s">
        <v>509</v>
      </c>
      <c r="P706" s="1" t="s">
        <v>3871</v>
      </c>
      <c r="Q706" s="1" t="s">
        <v>3872</v>
      </c>
      <c r="R706" s="3" t="s">
        <v>123</v>
      </c>
      <c r="S706" s="5" t="str">
        <f t="shared" si="88"/>
        <v>N/D</v>
      </c>
      <c r="T706" s="6" t="str">
        <f t="shared" ref="T706:T712" si="91">_xlfn.XLOOKUP($A706,GCPJ,DATA,"N/D",0,-1)</f>
        <v>N/D</v>
      </c>
      <c r="U706" s="224" t="str">
        <f t="shared" si="89"/>
        <v>N/D</v>
      </c>
      <c r="AH706" s="5"/>
      <c r="AN706" s="5"/>
      <c r="AQ706" s="1" t="s">
        <v>124</v>
      </c>
      <c r="AR706" s="1"/>
      <c r="AS706" s="1" t="s">
        <v>124</v>
      </c>
      <c r="AT706" s="1" t="s">
        <v>124</v>
      </c>
      <c r="AU706" s="1"/>
      <c r="AV706" s="1"/>
      <c r="AW706" s="1"/>
      <c r="AX706" s="1"/>
      <c r="AY706" s="2" t="s">
        <v>124</v>
      </c>
      <c r="BQ706" s="7"/>
      <c r="BR706" s="7"/>
      <c r="BS706" s="7"/>
      <c r="BT706" s="7"/>
      <c r="BU706" s="1"/>
      <c r="BV706" s="7"/>
      <c r="BW706" s="7"/>
      <c r="BX706" s="7"/>
      <c r="BY706" s="7"/>
      <c r="BZ706" s="1"/>
      <c r="CA706" s="1"/>
      <c r="CB706" s="1"/>
      <c r="CC706" s="1"/>
      <c r="CD706" s="2"/>
      <c r="CE706" s="1"/>
      <c r="CF706" s="2" t="s">
        <v>124</v>
      </c>
      <c r="CG706" s="1"/>
      <c r="CH706" s="1"/>
      <c r="CI706" s="1"/>
      <c r="CJ706" s="1"/>
      <c r="CK706" s="1"/>
      <c r="CL706" s="1"/>
      <c r="CM706" s="1"/>
      <c r="CN706" s="1"/>
      <c r="CO706" s="2"/>
      <c r="CP706" s="2"/>
      <c r="CQ706" s="2"/>
      <c r="CR706" s="5" t="s">
        <v>113</v>
      </c>
    </row>
    <row r="707" spans="1:96" ht="66.650000000000006" customHeight="1">
      <c r="A707" s="22">
        <v>2200137702</v>
      </c>
      <c r="B707" s="49" t="s">
        <v>3873</v>
      </c>
      <c r="C707" s="20" t="s">
        <v>554</v>
      </c>
      <c r="D707" s="18">
        <v>44613</v>
      </c>
      <c r="E707" s="1" t="s">
        <v>100</v>
      </c>
      <c r="F707" s="1" t="s">
        <v>122</v>
      </c>
      <c r="G707" s="19" t="s">
        <v>3874</v>
      </c>
      <c r="H707" s="49"/>
      <c r="I707" s="49"/>
      <c r="J707" s="19" t="s">
        <v>3875</v>
      </c>
      <c r="K707" s="135" t="s">
        <v>1125</v>
      </c>
      <c r="L707" s="3" t="s">
        <v>104</v>
      </c>
      <c r="M707" s="45"/>
      <c r="N707" s="1" t="s">
        <v>138</v>
      </c>
      <c r="O707" s="135" t="s">
        <v>3876</v>
      </c>
      <c r="P707" s="1" t="s">
        <v>3877</v>
      </c>
      <c r="Q707" s="1" t="s">
        <v>3878</v>
      </c>
      <c r="R707" s="3" t="s">
        <v>546</v>
      </c>
      <c r="S707" s="5" t="str">
        <f t="shared" si="88"/>
        <v>N/D</v>
      </c>
      <c r="T707" s="6" t="str">
        <f t="shared" si="91"/>
        <v>N/D</v>
      </c>
      <c r="U707" s="224" t="str">
        <f t="shared" si="89"/>
        <v>N/D</v>
      </c>
      <c r="Z707" s="1182">
        <v>262355</v>
      </c>
      <c r="AA707" s="646" t="s">
        <v>3879</v>
      </c>
      <c r="AB707" s="789" t="s">
        <v>3880</v>
      </c>
      <c r="AH707" s="5"/>
      <c r="AN707" s="5"/>
      <c r="AQ707" s="1" t="s">
        <v>124</v>
      </c>
      <c r="AR707" s="1"/>
      <c r="AS707" s="1" t="s">
        <v>124</v>
      </c>
      <c r="AT707" s="1" t="s">
        <v>124</v>
      </c>
      <c r="AU707" s="1"/>
      <c r="AV707" s="1" t="s">
        <v>124</v>
      </c>
      <c r="AW707" s="1"/>
      <c r="AX707" s="1"/>
      <c r="BQ707" s="7"/>
      <c r="BR707" s="2" t="s">
        <v>124</v>
      </c>
      <c r="BS707" s="2" t="s">
        <v>124</v>
      </c>
      <c r="BT707" s="7"/>
      <c r="BU707" s="1"/>
      <c r="BV707" s="7"/>
      <c r="BW707" s="7"/>
      <c r="BX707" s="2" t="s">
        <v>124</v>
      </c>
      <c r="BY707" s="7"/>
      <c r="BZ707" s="1"/>
      <c r="CA707" s="1"/>
      <c r="CB707" s="1"/>
      <c r="CC707" s="1"/>
      <c r="CD707" s="2"/>
      <c r="CE707" s="1"/>
      <c r="CF707" s="2" t="s">
        <v>124</v>
      </c>
      <c r="CG707" s="1"/>
      <c r="CH707" s="1"/>
      <c r="CI707" s="1"/>
      <c r="CJ707" s="1"/>
      <c r="CK707" s="1"/>
      <c r="CL707" s="1"/>
      <c r="CM707" s="1"/>
      <c r="CN707" s="1"/>
      <c r="CO707" s="2"/>
      <c r="CP707" s="2"/>
      <c r="CQ707" s="2"/>
      <c r="CR707" s="5" t="s">
        <v>125</v>
      </c>
    </row>
    <row r="708" spans="1:96" s="492" customFormat="1" ht="42" customHeight="1">
      <c r="A708" s="685">
        <v>2200389717</v>
      </c>
      <c r="B708" s="50" t="s">
        <v>3881</v>
      </c>
      <c r="C708" s="20" t="s">
        <v>584</v>
      </c>
      <c r="D708" s="360">
        <v>44293</v>
      </c>
      <c r="E708" s="3" t="s">
        <v>100</v>
      </c>
      <c r="F708" s="3" t="s">
        <v>122</v>
      </c>
      <c r="G708" s="20" t="s">
        <v>3882</v>
      </c>
      <c r="H708" s="49"/>
      <c r="I708" s="49"/>
      <c r="J708" s="20" t="s">
        <v>215</v>
      </c>
      <c r="K708" s="90" t="s">
        <v>103</v>
      </c>
      <c r="L708" s="3" t="s">
        <v>104</v>
      </c>
      <c r="M708" s="44"/>
      <c r="N708" s="3" t="s">
        <v>138</v>
      </c>
      <c r="O708" s="90" t="s">
        <v>164</v>
      </c>
      <c r="P708" s="3" t="s">
        <v>3883</v>
      </c>
      <c r="Q708" s="3" t="s">
        <v>3884</v>
      </c>
      <c r="R708" s="3" t="s">
        <v>142</v>
      </c>
      <c r="S708" s="5" t="str">
        <f t="shared" si="88"/>
        <v>N/D</v>
      </c>
      <c r="T708" s="144" t="str">
        <f t="shared" si="91"/>
        <v>N/D</v>
      </c>
      <c r="U708" s="224" t="str">
        <f t="shared" si="89"/>
        <v>N/D</v>
      </c>
      <c r="V708" s="2"/>
      <c r="W708" s="2"/>
      <c r="X708" s="2"/>
      <c r="Y708" s="2"/>
      <c r="Z708" s="1179"/>
      <c r="AA708" s="4"/>
      <c r="AB708" s="48" t="s">
        <v>3885</v>
      </c>
      <c r="AC708" s="4"/>
      <c r="AD708" s="4"/>
      <c r="AE708" s="4"/>
      <c r="AF708" s="4"/>
      <c r="AG708" s="143"/>
      <c r="AH708" s="143"/>
      <c r="AI708" s="143"/>
      <c r="AJ708" s="143"/>
      <c r="AK708" s="4"/>
      <c r="AL708" s="4"/>
      <c r="AM708" s="143"/>
      <c r="AN708" s="143"/>
      <c r="AO708" s="143"/>
      <c r="AP708" s="143"/>
      <c r="AQ708" s="3" t="s">
        <v>124</v>
      </c>
      <c r="AR708" s="3"/>
      <c r="AS708" s="3" t="s">
        <v>124</v>
      </c>
      <c r="AT708" s="3" t="s">
        <v>124</v>
      </c>
      <c r="AU708" s="3"/>
      <c r="AV708" s="3" t="s">
        <v>124</v>
      </c>
      <c r="AW708" s="3"/>
      <c r="AX708" s="3"/>
      <c r="AY708" s="143"/>
      <c r="AZ708" s="4"/>
      <c r="BA708" s="143"/>
      <c r="BB708" s="143"/>
      <c r="BC708" s="143"/>
      <c r="BD708" s="143"/>
      <c r="BE708" s="143"/>
      <c r="BF708" s="143"/>
      <c r="BG708" s="143"/>
      <c r="BH708" s="143"/>
      <c r="BI708" s="143"/>
      <c r="BJ708" s="143"/>
      <c r="BK708" s="143"/>
      <c r="BL708" s="143"/>
      <c r="BM708" s="143"/>
      <c r="BN708" s="143"/>
      <c r="BO708" s="143"/>
      <c r="BP708" s="143"/>
      <c r="BQ708" s="143"/>
      <c r="BR708" s="143"/>
      <c r="BS708" s="143"/>
      <c r="BT708" s="4" t="s">
        <v>124</v>
      </c>
      <c r="BU708" s="4" t="s">
        <v>124</v>
      </c>
      <c r="BV708" s="143"/>
      <c r="BW708" s="143"/>
      <c r="BX708" s="143"/>
      <c r="BY708" s="143"/>
      <c r="BZ708" s="4"/>
      <c r="CA708" s="4"/>
      <c r="CB708" s="4"/>
      <c r="CC708" s="4"/>
      <c r="CD708" s="4"/>
      <c r="CE708" s="4"/>
      <c r="CF708" s="4" t="s">
        <v>124</v>
      </c>
      <c r="CG708" s="4"/>
      <c r="CH708" s="4"/>
      <c r="CI708" s="4"/>
      <c r="CJ708" s="4"/>
      <c r="CK708" s="4"/>
      <c r="CL708" s="4"/>
      <c r="CM708" s="4"/>
      <c r="CN708" s="4"/>
      <c r="CO708" s="4"/>
      <c r="CP708" s="4"/>
      <c r="CQ708" s="4"/>
      <c r="CR708" s="143" t="s">
        <v>125</v>
      </c>
    </row>
    <row r="709" spans="1:96" s="500" customFormat="1" ht="56.15" customHeight="1">
      <c r="A709" s="5">
        <v>2200979821</v>
      </c>
      <c r="B709" s="48" t="s">
        <v>3881</v>
      </c>
      <c r="C709" s="2" t="s">
        <v>584</v>
      </c>
      <c r="D709" s="18">
        <v>44872</v>
      </c>
      <c r="E709" s="1" t="s">
        <v>100</v>
      </c>
      <c r="F709" s="2" t="s">
        <v>122</v>
      </c>
      <c r="G709" s="21" t="s">
        <v>3886</v>
      </c>
      <c r="H709" s="242"/>
      <c r="I709" s="242"/>
      <c r="J709" s="21" t="s">
        <v>263</v>
      </c>
      <c r="K709" s="48" t="s">
        <v>103</v>
      </c>
      <c r="L709" s="5" t="s">
        <v>104</v>
      </c>
      <c r="M709" s="47">
        <v>44900</v>
      </c>
      <c r="N709" s="1" t="s">
        <v>138</v>
      </c>
      <c r="O709" s="135" t="s">
        <v>164</v>
      </c>
      <c r="P709" s="2" t="s">
        <v>3887</v>
      </c>
      <c r="Q709" s="2" t="s">
        <v>122</v>
      </c>
      <c r="R709" s="2" t="s">
        <v>123</v>
      </c>
      <c r="S709" s="5" t="str">
        <f t="shared" si="88"/>
        <v>N/D</v>
      </c>
      <c r="T709" s="6" t="str">
        <f t="shared" si="91"/>
        <v>N/D</v>
      </c>
      <c r="U709" s="224" t="str">
        <f t="shared" si="89"/>
        <v>N/D</v>
      </c>
      <c r="V709" s="2"/>
      <c r="W709" s="2"/>
      <c r="X709" s="2"/>
      <c r="Y709" s="2"/>
      <c r="Z709" s="1155"/>
      <c r="AA709" s="2"/>
      <c r="AB709" s="48" t="s">
        <v>3888</v>
      </c>
      <c r="AC709" s="2"/>
      <c r="AD709" s="2"/>
      <c r="AE709" s="2"/>
      <c r="AF709" s="2"/>
      <c r="AG709" s="5"/>
      <c r="AH709" s="5"/>
      <c r="AI709" s="5"/>
      <c r="AJ709" s="5"/>
      <c r="AK709" s="2"/>
      <c r="AL709" s="2"/>
      <c r="AM709" s="5"/>
      <c r="AN709" s="5"/>
      <c r="AO709" s="5"/>
      <c r="AP709" s="5"/>
      <c r="AQ709" s="5" t="s">
        <v>124</v>
      </c>
      <c r="AR709" s="5"/>
      <c r="AS709" s="1" t="s">
        <v>124</v>
      </c>
      <c r="AT709" s="1" t="s">
        <v>124</v>
      </c>
      <c r="AU709" s="5"/>
      <c r="AV709" s="1" t="s">
        <v>124</v>
      </c>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2" t="s">
        <v>124</v>
      </c>
      <c r="CG709" s="2"/>
      <c r="CH709" s="5"/>
      <c r="CI709" s="5"/>
      <c r="CJ709" s="5"/>
      <c r="CK709" s="5"/>
      <c r="CL709" s="5"/>
      <c r="CM709" s="5"/>
      <c r="CN709" s="5"/>
      <c r="CO709" s="5"/>
      <c r="CP709" s="5"/>
      <c r="CQ709" s="5"/>
      <c r="CR709" s="5" t="s">
        <v>125</v>
      </c>
    </row>
    <row r="710" spans="1:96" s="492" customFormat="1" ht="45" customHeight="1">
      <c r="A710" s="492">
        <v>2500618505</v>
      </c>
      <c r="B710" s="493" t="s">
        <v>3889</v>
      </c>
      <c r="C710" s="494" t="s">
        <v>115</v>
      </c>
      <c r="D710" s="553"/>
      <c r="E710" s="496" t="s">
        <v>814</v>
      </c>
      <c r="F710" s="494" t="s">
        <v>3890</v>
      </c>
      <c r="G710" s="497" t="s">
        <v>3891</v>
      </c>
      <c r="H710" s="1139"/>
      <c r="I710" s="1139"/>
      <c r="J710" s="497" t="s">
        <v>118</v>
      </c>
      <c r="K710" s="493" t="s">
        <v>429</v>
      </c>
      <c r="L710" s="492" t="s">
        <v>104</v>
      </c>
      <c r="M710" s="498">
        <v>45876</v>
      </c>
      <c r="N710" s="492" t="s">
        <v>105</v>
      </c>
      <c r="O710" s="493" t="s">
        <v>3892</v>
      </c>
      <c r="P710" s="494" t="s">
        <v>121</v>
      </c>
      <c r="Q710" s="494" t="s">
        <v>122</v>
      </c>
      <c r="R710" s="494" t="s">
        <v>123</v>
      </c>
      <c r="S710" s="492" t="str">
        <f t="shared" si="88"/>
        <v>N/D</v>
      </c>
      <c r="T710" s="495" t="str">
        <f t="shared" si="91"/>
        <v>N/D</v>
      </c>
      <c r="U710" s="499" t="str">
        <f t="shared" si="89"/>
        <v>N/D</v>
      </c>
      <c r="V710" s="494"/>
      <c r="W710" s="494"/>
      <c r="X710" s="494"/>
      <c r="Y710" s="494"/>
      <c r="Z710" s="1154"/>
      <c r="AA710" s="494"/>
      <c r="AB710" s="493"/>
      <c r="AC710" s="494"/>
      <c r="AD710" s="494"/>
      <c r="AE710" s="494"/>
      <c r="AF710" s="494"/>
      <c r="AH710" s="778"/>
      <c r="AK710" s="494"/>
      <c r="AL710" s="494"/>
      <c r="AN710" s="694"/>
      <c r="AO710" s="492" t="s">
        <v>124</v>
      </c>
      <c r="CG710" s="494"/>
      <c r="CR710" s="492" t="s">
        <v>125</v>
      </c>
    </row>
    <row r="711" spans="1:96" s="492" customFormat="1" ht="45" customHeight="1">
      <c r="A711" s="492">
        <v>2500289490</v>
      </c>
      <c r="B711" s="493" t="s">
        <v>3893</v>
      </c>
      <c r="C711" s="494" t="s">
        <v>97</v>
      </c>
      <c r="D711" s="553">
        <v>45759</v>
      </c>
      <c r="E711" s="496" t="s">
        <v>339</v>
      </c>
      <c r="F711" s="494" t="s">
        <v>2580</v>
      </c>
      <c r="G711" s="497" t="s">
        <v>3894</v>
      </c>
      <c r="H711" s="1139"/>
      <c r="I711" s="1139"/>
      <c r="J711" s="497" t="s">
        <v>684</v>
      </c>
      <c r="K711" s="493" t="s">
        <v>103</v>
      </c>
      <c r="L711" s="492" t="s">
        <v>104</v>
      </c>
      <c r="M711" s="498">
        <v>45763</v>
      </c>
      <c r="N711" s="492" t="s">
        <v>105</v>
      </c>
      <c r="O711" s="493" t="s">
        <v>864</v>
      </c>
      <c r="P711" s="494" t="s">
        <v>680</v>
      </c>
      <c r="Q711" s="494" t="s">
        <v>122</v>
      </c>
      <c r="R711" s="494" t="s">
        <v>123</v>
      </c>
      <c r="S711" s="492" t="str">
        <f t="shared" si="88"/>
        <v>BAIXADA</v>
      </c>
      <c r="T711" s="495" t="str">
        <f t="shared" si="91"/>
        <v>-</v>
      </c>
      <c r="U711" s="499">
        <f t="shared" si="89"/>
        <v>0.625</v>
      </c>
      <c r="V711" s="494"/>
      <c r="W711" s="494"/>
      <c r="X711" s="494"/>
      <c r="Y711" s="494"/>
      <c r="Z711" s="1154"/>
      <c r="AA711" s="494"/>
      <c r="AB711" s="493"/>
      <c r="AC711" s="494"/>
      <c r="AD711" s="494"/>
      <c r="AE711" s="494"/>
      <c r="AF711" s="494"/>
      <c r="AH711" s="778"/>
      <c r="AK711" s="494"/>
      <c r="AL711" s="494"/>
      <c r="AO711" s="492" t="s">
        <v>124</v>
      </c>
      <c r="CG711" s="494"/>
      <c r="CR711" s="492" t="s">
        <v>125</v>
      </c>
    </row>
    <row r="712" spans="1:96" s="492" customFormat="1" ht="55.5" customHeight="1">
      <c r="A712" s="22">
        <v>2200629759</v>
      </c>
      <c r="B712" s="50" t="s">
        <v>3895</v>
      </c>
      <c r="C712" s="20" t="s">
        <v>764</v>
      </c>
      <c r="D712" s="18">
        <v>44777</v>
      </c>
      <c r="E712" s="1" t="s">
        <v>100</v>
      </c>
      <c r="F712" s="1" t="s">
        <v>122</v>
      </c>
      <c r="G712" s="19" t="s">
        <v>3896</v>
      </c>
      <c r="H712" s="49"/>
      <c r="I712" s="49"/>
      <c r="J712" s="19" t="s">
        <v>215</v>
      </c>
      <c r="K712" s="135" t="s">
        <v>119</v>
      </c>
      <c r="L712" s="3" t="s">
        <v>104</v>
      </c>
      <c r="M712" s="45">
        <v>44782</v>
      </c>
      <c r="N712" s="1" t="s">
        <v>138</v>
      </c>
      <c r="O712" s="135" t="s">
        <v>291</v>
      </c>
      <c r="P712" s="3" t="s">
        <v>3897</v>
      </c>
      <c r="Q712" s="3" t="s">
        <v>3898</v>
      </c>
      <c r="R712" s="3" t="s">
        <v>3899</v>
      </c>
      <c r="S712" s="5" t="str">
        <f t="shared" si="88"/>
        <v>N/D</v>
      </c>
      <c r="T712" s="6" t="str">
        <f t="shared" si="91"/>
        <v>N/D</v>
      </c>
      <c r="U712" s="224" t="str">
        <f t="shared" si="89"/>
        <v>N/D</v>
      </c>
      <c r="V712" s="2"/>
      <c r="W712" s="2"/>
      <c r="X712" s="2"/>
      <c r="Y712" s="2"/>
      <c r="Z712" s="1155"/>
      <c r="AA712" s="2"/>
      <c r="AB712" s="48" t="s">
        <v>3900</v>
      </c>
      <c r="AC712" s="2"/>
      <c r="AD712" s="2"/>
      <c r="AE712" s="503"/>
      <c r="AF712" s="2" t="s">
        <v>3901</v>
      </c>
      <c r="AG712" s="5"/>
      <c r="AH712" s="5"/>
      <c r="AI712" s="5"/>
      <c r="AJ712" s="5"/>
      <c r="AK712" s="2"/>
      <c r="AL712" s="2"/>
      <c r="AM712" s="5"/>
      <c r="AN712" s="5"/>
      <c r="AO712" s="5"/>
      <c r="AP712" s="5"/>
      <c r="AQ712" s="1"/>
      <c r="AR712" s="1"/>
      <c r="AS712" s="1"/>
      <c r="AT712" s="1"/>
      <c r="AU712" s="1"/>
      <c r="AV712" s="1"/>
      <c r="AW712" s="1"/>
      <c r="AX712" s="1"/>
      <c r="AY712" s="7"/>
      <c r="AZ712" s="7"/>
      <c r="BA712" s="1"/>
      <c r="BB712" s="1"/>
      <c r="BC712" s="1"/>
      <c r="BD712" s="1"/>
      <c r="BE712" s="1"/>
      <c r="BF712" s="1"/>
      <c r="BG712" s="1"/>
      <c r="BH712" s="1"/>
      <c r="BI712" s="1"/>
      <c r="BJ712" s="1"/>
      <c r="BK712" s="1"/>
      <c r="BL712" s="1"/>
      <c r="BM712" s="40"/>
      <c r="BN712" s="40"/>
      <c r="BO712" s="7"/>
      <c r="BP712" s="7"/>
      <c r="BQ712" s="7"/>
      <c r="BR712" s="7"/>
      <c r="BS712" s="7"/>
      <c r="BT712" s="7"/>
      <c r="BU712" s="2" t="s">
        <v>124</v>
      </c>
      <c r="BV712" s="7"/>
      <c r="BW712" s="7"/>
      <c r="BX712" s="7"/>
      <c r="BY712" s="7"/>
      <c r="BZ712" s="1"/>
      <c r="CA712" s="1"/>
      <c r="CB712" s="1"/>
      <c r="CC712" s="1"/>
      <c r="CD712" s="2"/>
      <c r="CE712" s="1"/>
      <c r="CF712" s="1"/>
      <c r="CG712" s="1"/>
      <c r="CH712" s="1"/>
      <c r="CI712" s="1"/>
      <c r="CJ712" s="1"/>
      <c r="CK712" s="1"/>
      <c r="CL712" s="1"/>
      <c r="CM712" s="1"/>
      <c r="CN712" s="1"/>
      <c r="CO712" s="2"/>
      <c r="CP712" s="2"/>
      <c r="CQ712" s="2"/>
      <c r="CR712" s="5" t="s">
        <v>113</v>
      </c>
    </row>
    <row r="713" spans="1:96" s="492" customFormat="1" ht="45" customHeight="1">
      <c r="A713" s="492">
        <v>2500883211</v>
      </c>
      <c r="B713" s="493" t="s">
        <v>3902</v>
      </c>
      <c r="C713" s="494" t="s">
        <v>2230</v>
      </c>
      <c r="D713" s="553">
        <v>45954</v>
      </c>
      <c r="E713" s="496" t="s">
        <v>100</v>
      </c>
      <c r="F713" s="496" t="s">
        <v>122</v>
      </c>
      <c r="G713" s="497" t="s">
        <v>3903</v>
      </c>
      <c r="H713" s="1139"/>
      <c r="I713" s="1139"/>
      <c r="J713" s="497" t="s">
        <v>118</v>
      </c>
      <c r="K713" s="493" t="s">
        <v>706</v>
      </c>
      <c r="L713" s="492" t="s">
        <v>104</v>
      </c>
      <c r="M713" s="498">
        <v>45958</v>
      </c>
      <c r="N713" s="492" t="s">
        <v>138</v>
      </c>
      <c r="O713" s="493" t="s">
        <v>442</v>
      </c>
      <c r="P713" s="494" t="s">
        <v>3533</v>
      </c>
      <c r="Q713" s="494" t="s">
        <v>122</v>
      </c>
      <c r="R713" s="494" t="s">
        <v>123</v>
      </c>
      <c r="S713" s="492" t="str">
        <f t="shared" si="88"/>
        <v>PENDENTE</v>
      </c>
      <c r="T713" s="495">
        <v>46140</v>
      </c>
      <c r="U713" s="499">
        <f t="shared" si="89"/>
        <v>0.54166666666666663</v>
      </c>
      <c r="V713" s="494"/>
      <c r="W713" s="494"/>
      <c r="X713" s="494"/>
      <c r="Y713" s="494"/>
      <c r="Z713" s="1154" t="s">
        <v>14076</v>
      </c>
      <c r="AA713" s="494"/>
      <c r="AB713" s="493"/>
      <c r="AC713" s="494"/>
      <c r="AD713" s="494"/>
      <c r="AE713" s="494"/>
      <c r="AF713" s="494"/>
      <c r="AH713" s="694"/>
      <c r="AK713" s="494"/>
      <c r="AL713" s="494"/>
      <c r="AN713" s="694"/>
      <c r="AQ713" s="492" t="s">
        <v>143</v>
      </c>
      <c r="AZ713" s="492" t="s">
        <v>143</v>
      </c>
      <c r="BL713" s="492" t="s">
        <v>143</v>
      </c>
      <c r="BU713" s="492" t="s">
        <v>124</v>
      </c>
      <c r="CA713" s="492" t="s">
        <v>1684</v>
      </c>
      <c r="CC713" s="492" t="s">
        <v>143</v>
      </c>
      <c r="CG713" s="494" t="s">
        <v>1201</v>
      </c>
      <c r="CJ713" s="492" t="s">
        <v>143</v>
      </c>
      <c r="CL713" s="492" t="s">
        <v>956</v>
      </c>
      <c r="CR713" s="492" t="s">
        <v>125</v>
      </c>
    </row>
    <row r="714" spans="1:96" s="492" customFormat="1" ht="45" customHeight="1">
      <c r="A714" s="5">
        <v>2400380782</v>
      </c>
      <c r="B714" s="48" t="s">
        <v>3904</v>
      </c>
      <c r="C714" s="2" t="s">
        <v>181</v>
      </c>
      <c r="D714" s="18">
        <v>45406</v>
      </c>
      <c r="E714" s="1" t="s">
        <v>100</v>
      </c>
      <c r="F714" s="2" t="s">
        <v>122</v>
      </c>
      <c r="G714" s="21" t="s">
        <v>3905</v>
      </c>
      <c r="H714" s="242"/>
      <c r="I714" s="242"/>
      <c r="J714" s="21" t="s">
        <v>118</v>
      </c>
      <c r="K714" s="48" t="s">
        <v>171</v>
      </c>
      <c r="L714" s="5" t="s">
        <v>104</v>
      </c>
      <c r="M714" s="47">
        <v>45408</v>
      </c>
      <c r="N714" s="5" t="s">
        <v>138</v>
      </c>
      <c r="O714" s="48" t="s">
        <v>2288</v>
      </c>
      <c r="P714" s="2" t="s">
        <v>3906</v>
      </c>
      <c r="Q714" s="2" t="s">
        <v>3907</v>
      </c>
      <c r="R714" s="2" t="s">
        <v>109</v>
      </c>
      <c r="S714" s="5" t="str">
        <f t="shared" si="88"/>
        <v>N/D</v>
      </c>
      <c r="T714" s="6" t="str">
        <f t="shared" ref="T714:T723" si="92">_xlfn.XLOOKUP($A714,GCPJ,DATA,"N/D",0,-1)</f>
        <v>N/D</v>
      </c>
      <c r="U714" s="224" t="str">
        <f t="shared" si="89"/>
        <v>N/D</v>
      </c>
      <c r="V714" s="2"/>
      <c r="W714" s="2"/>
      <c r="X714" s="2"/>
      <c r="Y714" s="2"/>
      <c r="Z714" s="1155" t="s">
        <v>2528</v>
      </c>
      <c r="AA714" s="2"/>
      <c r="AB714" s="48"/>
      <c r="AC714" s="2"/>
      <c r="AD714" s="2"/>
      <c r="AE714" s="2"/>
      <c r="AF714" s="2"/>
      <c r="AG714" s="5"/>
      <c r="AH714" s="5"/>
      <c r="AI714" s="5"/>
      <c r="AJ714" s="5"/>
      <c r="AK714" s="2"/>
      <c r="AL714" s="2"/>
      <c r="AM714" s="5"/>
      <c r="AN714" s="5"/>
      <c r="AO714" s="5" t="s">
        <v>124</v>
      </c>
      <c r="AP714" s="5"/>
      <c r="AQ714" s="5" t="s">
        <v>143</v>
      </c>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2"/>
      <c r="CH714" s="5"/>
      <c r="CI714" s="5"/>
      <c r="CJ714" s="5"/>
      <c r="CK714" s="5"/>
      <c r="CL714" s="5"/>
      <c r="CM714" s="5"/>
      <c r="CN714" s="5"/>
      <c r="CO714" s="5"/>
      <c r="CP714" s="5"/>
      <c r="CQ714" s="5"/>
      <c r="CR714" s="5" t="s">
        <v>125</v>
      </c>
    </row>
    <row r="715" spans="1:96" s="492" customFormat="1" ht="45" customHeight="1">
      <c r="A715" s="492">
        <v>2500528546</v>
      </c>
      <c r="B715" s="493" t="s">
        <v>3908</v>
      </c>
      <c r="C715" s="494" t="s">
        <v>3909</v>
      </c>
      <c r="D715" s="553">
        <v>45841</v>
      </c>
      <c r="E715" s="496" t="s">
        <v>100</v>
      </c>
      <c r="F715" s="496" t="s">
        <v>122</v>
      </c>
      <c r="G715" s="497" t="s">
        <v>3910</v>
      </c>
      <c r="H715" s="1139"/>
      <c r="I715" s="1139" t="s">
        <v>3911</v>
      </c>
      <c r="J715" s="497" t="s">
        <v>118</v>
      </c>
      <c r="K715" s="494" t="s">
        <v>3912</v>
      </c>
      <c r="L715" s="492" t="s">
        <v>104</v>
      </c>
      <c r="M715" s="498">
        <v>45845</v>
      </c>
      <c r="N715" s="492" t="s">
        <v>138</v>
      </c>
      <c r="O715" s="493" t="s">
        <v>3913</v>
      </c>
      <c r="P715" s="494" t="s">
        <v>3914</v>
      </c>
      <c r="Q715" s="2" t="s">
        <v>3907</v>
      </c>
      <c r="R715" s="494" t="s">
        <v>109</v>
      </c>
      <c r="S715" s="492" t="str">
        <f t="shared" si="88"/>
        <v>N/D</v>
      </c>
      <c r="T715" s="495" t="str">
        <f t="shared" si="92"/>
        <v>N/D</v>
      </c>
      <c r="U715" s="499" t="str">
        <f t="shared" si="89"/>
        <v>N/D</v>
      </c>
      <c r="V715" s="494"/>
      <c r="W715" s="494"/>
      <c r="X715" s="494"/>
      <c r="Y715" s="494"/>
      <c r="Z715" s="1154"/>
      <c r="AA715" s="494"/>
      <c r="AB715" s="493" t="s">
        <v>3915</v>
      </c>
      <c r="AC715" s="494"/>
      <c r="AD715" s="494"/>
      <c r="AE715" s="494"/>
      <c r="AF715" s="494"/>
      <c r="AH715" s="778"/>
      <c r="AK715" s="494"/>
      <c r="AL715" s="494"/>
      <c r="AN715" s="694"/>
      <c r="AO715" s="492" t="s">
        <v>124</v>
      </c>
      <c r="AQ715" s="492" t="s">
        <v>143</v>
      </c>
      <c r="AS715" s="492" t="s">
        <v>143</v>
      </c>
      <c r="AT715" s="492" t="s">
        <v>143</v>
      </c>
      <c r="CG715" s="494" t="s">
        <v>3916</v>
      </c>
      <c r="CR715" s="492" t="s">
        <v>125</v>
      </c>
    </row>
    <row r="716" spans="1:96" s="492" customFormat="1" ht="45" customHeight="1">
      <c r="A716" s="5">
        <v>2400034305</v>
      </c>
      <c r="B716" s="48" t="s">
        <v>3917</v>
      </c>
      <c r="C716" s="2" t="s">
        <v>986</v>
      </c>
      <c r="D716" s="18">
        <v>45295</v>
      </c>
      <c r="E716" s="1" t="s">
        <v>100</v>
      </c>
      <c r="F716" s="1" t="s">
        <v>122</v>
      </c>
      <c r="G716" s="21" t="s">
        <v>3918</v>
      </c>
      <c r="H716" s="242"/>
      <c r="I716" s="242"/>
      <c r="J716" s="21" t="s">
        <v>118</v>
      </c>
      <c r="K716" s="48" t="s">
        <v>586</v>
      </c>
      <c r="L716" s="5" t="s">
        <v>104</v>
      </c>
      <c r="M716" s="47">
        <v>45308</v>
      </c>
      <c r="N716" s="5" t="s">
        <v>138</v>
      </c>
      <c r="O716" s="48" t="s">
        <v>1972</v>
      </c>
      <c r="P716" s="2" t="s">
        <v>3919</v>
      </c>
      <c r="Q716" s="2" t="s">
        <v>3920</v>
      </c>
      <c r="R716" s="2" t="s">
        <v>109</v>
      </c>
      <c r="S716" s="5" t="str">
        <f t="shared" si="88"/>
        <v>N/D</v>
      </c>
      <c r="T716" s="6" t="str">
        <f t="shared" si="92"/>
        <v>N/D</v>
      </c>
      <c r="U716" s="224" t="str">
        <f t="shared" si="89"/>
        <v>N/D</v>
      </c>
      <c r="V716" s="2"/>
      <c r="W716" s="2"/>
      <c r="X716" s="2"/>
      <c r="Y716" s="2"/>
      <c r="Z716" s="1155"/>
      <c r="AA716" s="2"/>
      <c r="AB716" s="48"/>
      <c r="AC716" s="2"/>
      <c r="AD716" s="2"/>
      <c r="AE716" s="2"/>
      <c r="AF716" s="2"/>
      <c r="AG716" s="5"/>
      <c r="AH716" s="5"/>
      <c r="AI716" s="5"/>
      <c r="AJ716" s="5"/>
      <c r="AK716" s="2"/>
      <c r="AL716" s="2"/>
      <c r="AM716" s="5"/>
      <c r="AN716" s="5"/>
      <c r="AO716" s="5" t="s">
        <v>124</v>
      </c>
      <c r="AP716" s="5"/>
      <c r="AQ716" s="5" t="s">
        <v>143</v>
      </c>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2" t="s">
        <v>3921</v>
      </c>
      <c r="CH716" s="5"/>
      <c r="CI716" s="5"/>
      <c r="CJ716" s="5"/>
      <c r="CK716" s="5"/>
      <c r="CL716" s="5"/>
      <c r="CM716" s="5"/>
      <c r="CN716" s="5"/>
      <c r="CO716" s="5"/>
      <c r="CP716" s="5"/>
      <c r="CQ716" s="5"/>
      <c r="CR716" s="5" t="s">
        <v>125</v>
      </c>
    </row>
    <row r="717" spans="1:96" s="503" customFormat="1" ht="45" customHeight="1">
      <c r="A717" s="492">
        <v>2500337683</v>
      </c>
      <c r="B717" s="493" t="s">
        <v>3917</v>
      </c>
      <c r="C717" s="494" t="s">
        <v>986</v>
      </c>
      <c r="D717" s="553">
        <v>45776</v>
      </c>
      <c r="E717" s="496" t="s">
        <v>100</v>
      </c>
      <c r="F717" s="496" t="s">
        <v>122</v>
      </c>
      <c r="G717" s="497" t="s">
        <v>3922</v>
      </c>
      <c r="H717" s="1139"/>
      <c r="I717" s="1139"/>
      <c r="J717" s="497" t="s">
        <v>118</v>
      </c>
      <c r="K717" s="493" t="s">
        <v>586</v>
      </c>
      <c r="L717" s="492" t="s">
        <v>104</v>
      </c>
      <c r="M717" s="498">
        <v>45783</v>
      </c>
      <c r="N717" s="492" t="s">
        <v>138</v>
      </c>
      <c r="O717" s="493" t="s">
        <v>3923</v>
      </c>
      <c r="P717" s="494" t="s">
        <v>3533</v>
      </c>
      <c r="Q717" s="494" t="s">
        <v>122</v>
      </c>
      <c r="R717" s="494" t="s">
        <v>123</v>
      </c>
      <c r="S717" s="492" t="str">
        <f t="shared" si="88"/>
        <v xml:space="preserve">PENDENTE </v>
      </c>
      <c r="T717" s="495" t="str">
        <f t="shared" si="92"/>
        <v>BANCO BRADESCO S.A.</v>
      </c>
      <c r="U717" s="499">
        <f t="shared" si="89"/>
        <v>0.57291666666666663</v>
      </c>
      <c r="V717" s="494"/>
      <c r="W717" s="494"/>
      <c r="X717" s="494"/>
      <c r="Y717" s="494"/>
      <c r="Z717" s="1163" t="s">
        <v>539</v>
      </c>
      <c r="AA717" s="494"/>
      <c r="AB717" s="493" t="s">
        <v>3924</v>
      </c>
      <c r="AC717" s="494"/>
      <c r="AD717" s="494"/>
      <c r="AE717" s="494"/>
      <c r="AF717" s="494"/>
      <c r="AG717" s="492"/>
      <c r="AH717" s="778"/>
      <c r="AI717" s="492"/>
      <c r="AJ717" s="492"/>
      <c r="AK717" s="494"/>
      <c r="AL717" s="494"/>
      <c r="AM717" s="492"/>
      <c r="AN717" s="492"/>
      <c r="AO717" s="492" t="s">
        <v>124</v>
      </c>
      <c r="AP717" s="492"/>
      <c r="AQ717" s="492"/>
      <c r="AR717" s="492"/>
      <c r="AS717" s="492" t="s">
        <v>143</v>
      </c>
      <c r="AT717" s="492" t="s">
        <v>143</v>
      </c>
      <c r="AU717" s="492"/>
      <c r="AV717" s="492"/>
      <c r="AW717" s="492"/>
      <c r="AX717" s="492"/>
      <c r="AY717" s="492"/>
      <c r="AZ717" s="492"/>
      <c r="BA717" s="492"/>
      <c r="BB717" s="492" t="s">
        <v>143</v>
      </c>
      <c r="BC717" s="492" t="s">
        <v>143</v>
      </c>
      <c r="BD717" s="492" t="s">
        <v>143</v>
      </c>
      <c r="BE717" s="492"/>
      <c r="BF717" s="492"/>
      <c r="BG717" s="492" t="s">
        <v>143</v>
      </c>
      <c r="BH717" s="492" t="s">
        <v>143</v>
      </c>
      <c r="BI717" s="492"/>
      <c r="BJ717" s="492"/>
      <c r="BK717" s="492"/>
      <c r="BL717" s="492" t="s">
        <v>143</v>
      </c>
      <c r="BM717" s="492"/>
      <c r="BN717" s="492"/>
      <c r="BO717" s="492"/>
      <c r="BP717" s="492" t="s">
        <v>143</v>
      </c>
      <c r="BQ717" s="492"/>
      <c r="BR717" s="492"/>
      <c r="BS717" s="492"/>
      <c r="BT717" s="492"/>
      <c r="BU717" s="492" t="s">
        <v>143</v>
      </c>
      <c r="BV717" s="492"/>
      <c r="BW717" s="492"/>
      <c r="BX717" s="492"/>
      <c r="BY717" s="492"/>
      <c r="BZ717" s="492"/>
      <c r="CA717" s="492" t="s">
        <v>143</v>
      </c>
      <c r="CB717" s="492"/>
      <c r="CC717" s="492" t="s">
        <v>143</v>
      </c>
      <c r="CD717" s="492"/>
      <c r="CE717" s="492"/>
      <c r="CF717" s="492" t="s">
        <v>143</v>
      </c>
      <c r="CG717" s="494"/>
      <c r="CH717" s="492"/>
      <c r="CI717" s="492"/>
      <c r="CJ717" s="492"/>
      <c r="CK717" s="492"/>
      <c r="CL717" s="492"/>
      <c r="CM717" s="492" t="s">
        <v>143</v>
      </c>
      <c r="CN717" s="492"/>
      <c r="CO717" s="492"/>
      <c r="CP717" s="492"/>
      <c r="CQ717" s="492"/>
      <c r="CR717" s="492" t="s">
        <v>125</v>
      </c>
    </row>
    <row r="718" spans="1:96" s="503" customFormat="1" ht="45" customHeight="1">
      <c r="A718" s="492">
        <v>2400965593</v>
      </c>
      <c r="B718" s="493" t="s">
        <v>3925</v>
      </c>
      <c r="C718" s="494" t="s">
        <v>3926</v>
      </c>
      <c r="D718" s="18">
        <v>45625</v>
      </c>
      <c r="E718" s="496" t="s">
        <v>100</v>
      </c>
      <c r="F718" s="496" t="s">
        <v>122</v>
      </c>
      <c r="G718" s="497" t="s">
        <v>3927</v>
      </c>
      <c r="H718" s="1139"/>
      <c r="I718" s="1139"/>
      <c r="J718" s="497" t="s">
        <v>684</v>
      </c>
      <c r="K718" s="493" t="s">
        <v>103</v>
      </c>
      <c r="L718" s="492" t="s">
        <v>104</v>
      </c>
      <c r="M718" s="498">
        <v>45630</v>
      </c>
      <c r="N718" s="492" t="s">
        <v>138</v>
      </c>
      <c r="O718" s="493" t="s">
        <v>711</v>
      </c>
      <c r="P718" s="494" t="s">
        <v>3928</v>
      </c>
      <c r="Q718" s="494" t="s">
        <v>122</v>
      </c>
      <c r="R718" s="494" t="s">
        <v>123</v>
      </c>
      <c r="S718" s="492" t="str">
        <f t="shared" si="88"/>
        <v>N/D</v>
      </c>
      <c r="T718" s="495" t="str">
        <f t="shared" si="92"/>
        <v>N/D</v>
      </c>
      <c r="U718" s="499" t="str">
        <f t="shared" si="89"/>
        <v>N/D</v>
      </c>
      <c r="V718" s="494"/>
      <c r="W718" s="494"/>
      <c r="X718" s="494"/>
      <c r="Y718" s="494"/>
      <c r="Z718" s="1159" t="s">
        <v>150</v>
      </c>
      <c r="AA718" s="688"/>
      <c r="AB718" s="493" t="s">
        <v>3929</v>
      </c>
      <c r="AC718" s="494"/>
      <c r="AD718" s="494" t="s">
        <v>610</v>
      </c>
      <c r="AE718" s="494"/>
      <c r="AF718" s="2"/>
      <c r="AG718" s="492"/>
      <c r="AH718" s="492"/>
      <c r="AI718" s="492"/>
      <c r="AJ718" s="492"/>
      <c r="AK718" s="494"/>
      <c r="AL718" s="494"/>
      <c r="AM718" s="492"/>
      <c r="AN718" s="492"/>
      <c r="AO718" s="492" t="s">
        <v>124</v>
      </c>
      <c r="AP718" s="492"/>
      <c r="AQ718" s="492"/>
      <c r="AR718" s="492"/>
      <c r="AS718" s="492"/>
      <c r="AT718" s="492"/>
      <c r="AU718" s="492"/>
      <c r="AV718" s="492"/>
      <c r="AW718" s="492"/>
      <c r="AX718" s="492"/>
      <c r="AY718" s="492"/>
      <c r="AZ718" s="492"/>
      <c r="BA718" s="492"/>
      <c r="BB718" s="492"/>
      <c r="BC718" s="492"/>
      <c r="BD718" s="492"/>
      <c r="BE718" s="492"/>
      <c r="BF718" s="492"/>
      <c r="BG718" s="492"/>
      <c r="BH718" s="492"/>
      <c r="BI718" s="492"/>
      <c r="BJ718" s="492"/>
      <c r="BK718" s="492"/>
      <c r="BL718" s="492"/>
      <c r="BM718" s="492"/>
      <c r="BN718" s="492"/>
      <c r="BO718" s="492"/>
      <c r="BP718" s="492"/>
      <c r="BQ718" s="492"/>
      <c r="BR718" s="492"/>
      <c r="BS718" s="492"/>
      <c r="BT718" s="492"/>
      <c r="BU718" s="492"/>
      <c r="BV718" s="492"/>
      <c r="BW718" s="492"/>
      <c r="BX718" s="492"/>
      <c r="BY718" s="492"/>
      <c r="BZ718" s="492"/>
      <c r="CA718" s="492"/>
      <c r="CB718" s="492"/>
      <c r="CC718" s="492" t="s">
        <v>417</v>
      </c>
      <c r="CD718" s="492"/>
      <c r="CE718" s="492"/>
      <c r="CF718" s="492"/>
      <c r="CG718" s="494"/>
      <c r="CH718" s="492"/>
      <c r="CI718" s="492"/>
      <c r="CJ718" s="492"/>
      <c r="CK718" s="492"/>
      <c r="CL718" s="492"/>
      <c r="CM718" s="492"/>
      <c r="CN718" s="492"/>
      <c r="CO718" s="492"/>
      <c r="CP718" s="492"/>
      <c r="CQ718" s="492"/>
      <c r="CR718" s="492" t="s">
        <v>125</v>
      </c>
    </row>
    <row r="719" spans="1:96" s="492" customFormat="1" ht="45" customHeight="1">
      <c r="A719" s="492">
        <v>2401019723</v>
      </c>
      <c r="B719" s="493" t="s">
        <v>3925</v>
      </c>
      <c r="C719" s="494" t="s">
        <v>3926</v>
      </c>
      <c r="D719" s="18">
        <v>45642</v>
      </c>
      <c r="E719" s="496" t="s">
        <v>100</v>
      </c>
      <c r="F719" s="496" t="s">
        <v>122</v>
      </c>
      <c r="G719" s="497" t="s">
        <v>3930</v>
      </c>
      <c r="H719" s="1139" t="s">
        <v>2304</v>
      </c>
      <c r="I719" s="40"/>
      <c r="J719" s="497" t="s">
        <v>684</v>
      </c>
      <c r="K719" s="493" t="s">
        <v>103</v>
      </c>
      <c r="L719" s="492" t="s">
        <v>104</v>
      </c>
      <c r="M719" s="498">
        <v>45653</v>
      </c>
      <c r="N719" s="492" t="s">
        <v>138</v>
      </c>
      <c r="O719" s="493" t="s">
        <v>711</v>
      </c>
      <c r="P719" s="494" t="s">
        <v>3931</v>
      </c>
      <c r="Q719" s="494" t="s">
        <v>3932</v>
      </c>
      <c r="R719" s="494" t="s">
        <v>123</v>
      </c>
      <c r="S719" s="492" t="str">
        <f t="shared" si="88"/>
        <v>N/D</v>
      </c>
      <c r="T719" s="495" t="str">
        <f t="shared" si="92"/>
        <v>N/D</v>
      </c>
      <c r="U719" s="499" t="str">
        <f t="shared" si="89"/>
        <v>N/D</v>
      </c>
      <c r="V719" s="494"/>
      <c r="W719" s="494"/>
      <c r="X719" s="494"/>
      <c r="Y719" s="494"/>
      <c r="Z719" s="1156" t="s">
        <v>150</v>
      </c>
      <c r="AA719" s="688"/>
      <c r="AB719" s="493" t="s">
        <v>3929</v>
      </c>
      <c r="AC719" s="494"/>
      <c r="AD719" s="494"/>
      <c r="AE719" s="494"/>
      <c r="AF719" s="2"/>
      <c r="AK719" s="494"/>
      <c r="AL719" s="494"/>
      <c r="AO719" s="492" t="s">
        <v>124</v>
      </c>
      <c r="AQ719" s="492" t="s">
        <v>1019</v>
      </c>
      <c r="AS719" s="492" t="s">
        <v>143</v>
      </c>
      <c r="AT719" s="492" t="s">
        <v>143</v>
      </c>
      <c r="AV719" s="492" t="s">
        <v>143</v>
      </c>
      <c r="BA719" s="492" t="s">
        <v>143</v>
      </c>
      <c r="BL719" s="492" t="s">
        <v>143</v>
      </c>
      <c r="CG719" s="494" t="s">
        <v>3933</v>
      </c>
      <c r="CR719" s="492" t="s">
        <v>125</v>
      </c>
    </row>
    <row r="720" spans="1:96" s="302" customFormat="1" ht="49.5" customHeight="1">
      <c r="A720" s="22">
        <v>1600041027</v>
      </c>
      <c r="B720" s="49" t="s">
        <v>3934</v>
      </c>
      <c r="C720" s="20" t="s">
        <v>168</v>
      </c>
      <c r="D720" s="18">
        <v>42306</v>
      </c>
      <c r="E720" s="1" t="s">
        <v>3935</v>
      </c>
      <c r="F720" s="1" t="s">
        <v>122</v>
      </c>
      <c r="G720" s="19" t="s">
        <v>3936</v>
      </c>
      <c r="H720" s="49"/>
      <c r="I720" s="49"/>
      <c r="J720" s="19" t="s">
        <v>155</v>
      </c>
      <c r="K720" s="135" t="s">
        <v>103</v>
      </c>
      <c r="L720" s="3" t="s">
        <v>104</v>
      </c>
      <c r="M720" s="45"/>
      <c r="N720" s="1" t="s">
        <v>138</v>
      </c>
      <c r="O720" s="135" t="s">
        <v>184</v>
      </c>
      <c r="P720" s="1" t="s">
        <v>3937</v>
      </c>
      <c r="Q720" s="1" t="s">
        <v>3938</v>
      </c>
      <c r="R720" s="3" t="s">
        <v>142</v>
      </c>
      <c r="S720" s="5" t="str">
        <f t="shared" si="88"/>
        <v>N/D</v>
      </c>
      <c r="T720" s="6" t="str">
        <f t="shared" si="92"/>
        <v>N/D</v>
      </c>
      <c r="U720" s="224" t="str">
        <f t="shared" si="89"/>
        <v>N/D</v>
      </c>
      <c r="V720" s="2"/>
      <c r="W720" s="2"/>
      <c r="X720" s="2"/>
      <c r="Y720" s="2"/>
      <c r="Z720" s="1155" t="s">
        <v>3939</v>
      </c>
      <c r="AA720" s="2"/>
      <c r="AB720" s="48" t="s">
        <v>3940</v>
      </c>
      <c r="AC720" s="2"/>
      <c r="AD720" s="2"/>
      <c r="AE720" s="2"/>
      <c r="AF720" s="2" t="s">
        <v>314</v>
      </c>
      <c r="AG720" s="5"/>
      <c r="AH720" s="5"/>
      <c r="AI720" s="5"/>
      <c r="AJ720" s="5"/>
      <c r="AK720" s="2"/>
      <c r="AL720" s="2"/>
      <c r="AM720" s="5"/>
      <c r="AN720" s="5"/>
      <c r="AO720" s="5"/>
      <c r="AP720" s="5"/>
      <c r="AQ720" s="1"/>
      <c r="AR720" s="1"/>
      <c r="AS720" s="1"/>
      <c r="AT720" s="1"/>
      <c r="AU720" s="1"/>
      <c r="AV720" s="1"/>
      <c r="AW720" s="1"/>
      <c r="AX720" s="1"/>
      <c r="AY720" s="7"/>
      <c r="AZ720" s="7"/>
      <c r="BA720" s="1"/>
      <c r="BB720" s="1"/>
      <c r="BC720" s="1"/>
      <c r="BD720" s="1"/>
      <c r="BE720" s="1"/>
      <c r="BF720" s="1"/>
      <c r="BG720" s="1"/>
      <c r="BH720" s="1"/>
      <c r="BI720" s="1"/>
      <c r="BJ720" s="1"/>
      <c r="BK720" s="1"/>
      <c r="BL720" s="2"/>
      <c r="BM720" s="5"/>
      <c r="BN720" s="5"/>
      <c r="BO720" s="6"/>
      <c r="BP720" s="7"/>
      <c r="BQ720" s="5"/>
      <c r="BR720" s="5"/>
      <c r="BS720" s="5"/>
      <c r="BT720" s="5"/>
      <c r="BU720" s="1"/>
      <c r="BV720" s="5"/>
      <c r="BW720" s="5"/>
      <c r="BX720" s="5"/>
      <c r="BY720" s="5"/>
      <c r="BZ720" s="2"/>
      <c r="CA720" s="2"/>
      <c r="CB720" s="2"/>
      <c r="CC720" s="2"/>
      <c r="CD720" s="2"/>
      <c r="CE720" s="2"/>
      <c r="CF720" s="2"/>
      <c r="CG720" s="2"/>
      <c r="CH720" s="2"/>
      <c r="CI720" s="2"/>
      <c r="CJ720" s="2"/>
      <c r="CK720" s="2"/>
      <c r="CL720" s="2"/>
      <c r="CM720" s="2"/>
      <c r="CN720" s="2"/>
      <c r="CO720" s="2"/>
      <c r="CP720" s="2"/>
      <c r="CQ720" s="2"/>
      <c r="CR720" s="5" t="s">
        <v>125</v>
      </c>
    </row>
    <row r="721" spans="1:96" s="503" customFormat="1" ht="45" customHeight="1">
      <c r="A721" s="5">
        <v>2400047880</v>
      </c>
      <c r="B721" s="48" t="s">
        <v>3941</v>
      </c>
      <c r="C721" s="2" t="s">
        <v>536</v>
      </c>
      <c r="D721" s="18">
        <v>45274</v>
      </c>
      <c r="E721" s="1" t="s">
        <v>100</v>
      </c>
      <c r="F721" s="1" t="s">
        <v>122</v>
      </c>
      <c r="G721" s="21" t="s">
        <v>3942</v>
      </c>
      <c r="H721" s="242"/>
      <c r="I721" s="242"/>
      <c r="J721" s="21" t="s">
        <v>118</v>
      </c>
      <c r="K721" s="48" t="s">
        <v>119</v>
      </c>
      <c r="L721" s="5" t="s">
        <v>104</v>
      </c>
      <c r="M721" s="47">
        <v>45315</v>
      </c>
      <c r="N721" s="5" t="s">
        <v>138</v>
      </c>
      <c r="O721" s="48" t="s">
        <v>2255</v>
      </c>
      <c r="P721" s="2" t="s">
        <v>3943</v>
      </c>
      <c r="Q721" s="2" t="s">
        <v>3944</v>
      </c>
      <c r="R721" s="2" t="s">
        <v>109</v>
      </c>
      <c r="S721" s="5" t="str">
        <f t="shared" si="88"/>
        <v>N/D</v>
      </c>
      <c r="T721" s="6" t="str">
        <f t="shared" si="92"/>
        <v>N/D</v>
      </c>
      <c r="U721" s="224" t="str">
        <f t="shared" si="89"/>
        <v>N/D</v>
      </c>
      <c r="V721" s="2"/>
      <c r="W721" s="2"/>
      <c r="X721" s="2"/>
      <c r="Y721" s="2"/>
      <c r="Z721" s="1155"/>
      <c r="AA721" s="2"/>
      <c r="AB721" s="48"/>
      <c r="AC721" s="2"/>
      <c r="AD721" s="2"/>
      <c r="AE721" s="2"/>
      <c r="AF721" s="2" t="s">
        <v>3037</v>
      </c>
      <c r="AG721" s="5"/>
      <c r="AH721" s="5"/>
      <c r="AI721" s="5"/>
      <c r="AJ721" s="5"/>
      <c r="AK721" s="2"/>
      <c r="AL721" s="2"/>
      <c r="AM721" s="5"/>
      <c r="AN721" s="5"/>
      <c r="AO721" s="5" t="s">
        <v>124</v>
      </c>
      <c r="AP721" s="5"/>
      <c r="AQ721" s="5" t="s">
        <v>143</v>
      </c>
      <c r="AR721" s="5"/>
      <c r="AS721" s="5"/>
      <c r="AT721" s="5"/>
      <c r="AU721" s="5"/>
      <c r="AV721" s="5" t="s">
        <v>143</v>
      </c>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t="s">
        <v>143</v>
      </c>
      <c r="CD721" s="5"/>
      <c r="CE721" s="5"/>
      <c r="CF721" s="5"/>
      <c r="CG721" s="2"/>
      <c r="CH721" s="5"/>
      <c r="CI721" s="5"/>
      <c r="CJ721" s="5"/>
      <c r="CK721" s="5"/>
      <c r="CL721" s="5"/>
      <c r="CM721" s="5"/>
      <c r="CN721" s="5"/>
      <c r="CO721" s="5"/>
      <c r="CP721" s="5"/>
      <c r="CQ721" s="5"/>
      <c r="CR721" s="5" t="s">
        <v>125</v>
      </c>
    </row>
    <row r="722" spans="1:96" s="492" customFormat="1" ht="45" customHeight="1">
      <c r="A722" s="492">
        <v>2400798006</v>
      </c>
      <c r="B722" s="493" t="s">
        <v>3945</v>
      </c>
      <c r="C722" s="494" t="s">
        <v>115</v>
      </c>
      <c r="D722" s="18">
        <v>45560</v>
      </c>
      <c r="E722" s="496" t="s">
        <v>1086</v>
      </c>
      <c r="F722" s="496" t="s">
        <v>182</v>
      </c>
      <c r="G722" s="497" t="s">
        <v>3946</v>
      </c>
      <c r="H722" s="1139"/>
      <c r="I722" s="1139"/>
      <c r="J722" s="497" t="s">
        <v>258</v>
      </c>
      <c r="K722" s="493" t="s">
        <v>470</v>
      </c>
      <c r="L722" s="492" t="s">
        <v>104</v>
      </c>
      <c r="M722" s="498">
        <v>45562</v>
      </c>
      <c r="N722" s="492" t="s">
        <v>105</v>
      </c>
      <c r="O722" s="493" t="s">
        <v>3947</v>
      </c>
      <c r="P722" s="494" t="s">
        <v>485</v>
      </c>
      <c r="Q722" s="494" t="s">
        <v>122</v>
      </c>
      <c r="R722" s="494" t="s">
        <v>123</v>
      </c>
      <c r="S722" s="492" t="str">
        <f t="shared" si="88"/>
        <v>BAIXADA</v>
      </c>
      <c r="T722" s="495" t="str">
        <f t="shared" si="92"/>
        <v>-</v>
      </c>
      <c r="U722" s="499">
        <f t="shared" si="89"/>
        <v>0.66666666666666663</v>
      </c>
      <c r="V722" s="494"/>
      <c r="W722" s="494"/>
      <c r="X722" s="494"/>
      <c r="Y722" s="494"/>
      <c r="Z722" s="1154"/>
      <c r="AA722" s="494"/>
      <c r="AB722" s="493"/>
      <c r="AC722" s="494"/>
      <c r="AD722" s="494"/>
      <c r="AE722" s="494"/>
      <c r="AF722" s="494"/>
      <c r="AK722" s="494"/>
      <c r="AL722" s="494"/>
      <c r="CG722" s="494"/>
      <c r="CR722" s="492" t="s">
        <v>125</v>
      </c>
    </row>
    <row r="723" spans="1:96" s="492" customFormat="1" ht="45" customHeight="1">
      <c r="A723" s="492">
        <v>2500372304</v>
      </c>
      <c r="B723" s="493" t="s">
        <v>3948</v>
      </c>
      <c r="C723" s="494" t="s">
        <v>3949</v>
      </c>
      <c r="D723" s="553">
        <v>45785</v>
      </c>
      <c r="E723" s="496" t="s">
        <v>100</v>
      </c>
      <c r="F723" s="494" t="s">
        <v>122</v>
      </c>
      <c r="G723" s="497" t="s">
        <v>3950</v>
      </c>
      <c r="H723" s="1139"/>
      <c r="I723" s="1139"/>
      <c r="J723" s="497" t="s">
        <v>118</v>
      </c>
      <c r="K723" s="493" t="s">
        <v>229</v>
      </c>
      <c r="L723" s="492" t="s">
        <v>104</v>
      </c>
      <c r="M723" s="498">
        <v>45793</v>
      </c>
      <c r="N723" s="492" t="s">
        <v>138</v>
      </c>
      <c r="O723" s="493" t="s">
        <v>2369</v>
      </c>
      <c r="P723" s="494" t="s">
        <v>3951</v>
      </c>
      <c r="Q723" s="494" t="s">
        <v>3952</v>
      </c>
      <c r="R723" s="494" t="s">
        <v>123</v>
      </c>
      <c r="S723" s="492" t="str">
        <f t="shared" ref="S723:S750" si="93">_xlfn.XLOOKUP($A723,GCPJ,DEFESA,"N/D",0,-1)</f>
        <v>N/D</v>
      </c>
      <c r="T723" s="495" t="str">
        <f t="shared" si="92"/>
        <v>N/D</v>
      </c>
      <c r="U723" s="499" t="str">
        <f t="shared" si="89"/>
        <v>N/D</v>
      </c>
      <c r="V723" s="494"/>
      <c r="W723" s="494"/>
      <c r="X723" s="494"/>
      <c r="Y723" s="494"/>
      <c r="Z723" s="1198"/>
      <c r="AA723" s="494"/>
      <c r="AB723" s="493"/>
      <c r="AC723" s="494"/>
      <c r="AD723" s="494"/>
      <c r="AE723" s="494"/>
      <c r="AF723" s="494"/>
      <c r="AH723" s="778"/>
      <c r="AK723" s="494"/>
      <c r="AL723" s="494"/>
      <c r="AO723" s="492" t="s">
        <v>124</v>
      </c>
      <c r="AQ723" s="492" t="s">
        <v>143</v>
      </c>
      <c r="AS723" s="492" t="s">
        <v>143</v>
      </c>
      <c r="AT723" s="492" t="s">
        <v>143</v>
      </c>
      <c r="AU723" s="492" t="s">
        <v>143</v>
      </c>
      <c r="AX723" s="492" t="s">
        <v>143</v>
      </c>
      <c r="BB723" s="492" t="s">
        <v>143</v>
      </c>
      <c r="BG723" s="492" t="s">
        <v>143</v>
      </c>
      <c r="BL723" s="492" t="s">
        <v>143</v>
      </c>
      <c r="BV723" s="492" t="s">
        <v>143</v>
      </c>
      <c r="CG723" s="494" t="s">
        <v>3953</v>
      </c>
      <c r="CR723" s="492" t="s">
        <v>125</v>
      </c>
    </row>
    <row r="724" spans="1:96" s="492" customFormat="1" ht="45" customHeight="1">
      <c r="A724" s="503">
        <v>2500556273</v>
      </c>
      <c r="B724" s="528" t="s">
        <v>3954</v>
      </c>
      <c r="C724" s="529" t="s">
        <v>3955</v>
      </c>
      <c r="D724" s="557">
        <v>45849</v>
      </c>
      <c r="E724" s="529" t="s">
        <v>100</v>
      </c>
      <c r="F724" s="529" t="s">
        <v>122</v>
      </c>
      <c r="G724" s="531" t="s">
        <v>3956</v>
      </c>
      <c r="H724" s="1140"/>
      <c r="I724" s="1140"/>
      <c r="J724" s="531" t="s">
        <v>118</v>
      </c>
      <c r="K724" s="528" t="s">
        <v>631</v>
      </c>
      <c r="L724" s="503" t="s">
        <v>104</v>
      </c>
      <c r="M724" s="532">
        <v>45855</v>
      </c>
      <c r="N724" s="503" t="s">
        <v>138</v>
      </c>
      <c r="O724" s="528" t="s">
        <v>792</v>
      </c>
      <c r="P724" s="529" t="s">
        <v>121</v>
      </c>
      <c r="Q724" s="529" t="s">
        <v>375</v>
      </c>
      <c r="R724" s="529" t="s">
        <v>123</v>
      </c>
      <c r="S724" s="503" t="str">
        <f t="shared" si="93"/>
        <v>N/D</v>
      </c>
      <c r="T724" s="283">
        <v>45958</v>
      </c>
      <c r="U724" s="533" t="str">
        <f t="shared" ref="U724:U750" si="94">_xlfn.XLOOKUP($A724,GCPJ,HORA,"N/D",0,-1)</f>
        <v>N/D</v>
      </c>
      <c r="V724" s="529"/>
      <c r="W724" s="529"/>
      <c r="X724" s="529"/>
      <c r="Y724" s="529"/>
      <c r="Z724" s="1199" t="s">
        <v>3957</v>
      </c>
      <c r="AA724" s="529" t="s">
        <v>1014</v>
      </c>
      <c r="AB724" s="528" t="s">
        <v>3958</v>
      </c>
      <c r="AC724" s="529"/>
      <c r="AD724" s="529"/>
      <c r="AE724" s="529"/>
      <c r="AF724" s="529" t="s">
        <v>1084</v>
      </c>
      <c r="AG724" s="530">
        <v>45959</v>
      </c>
      <c r="AH724" s="774" t="s">
        <v>3959</v>
      </c>
      <c r="AI724" s="503"/>
      <c r="AJ724" s="503"/>
      <c r="AK724" s="529"/>
      <c r="AL724" s="529"/>
      <c r="AM724" s="503"/>
      <c r="AN724" s="691"/>
      <c r="AO724" s="503" t="s">
        <v>124</v>
      </c>
      <c r="AP724" s="503"/>
      <c r="AQ724" s="503" t="s">
        <v>143</v>
      </c>
      <c r="AR724" s="503"/>
      <c r="AS724" s="503" t="s">
        <v>143</v>
      </c>
      <c r="AT724" s="503" t="s">
        <v>143</v>
      </c>
      <c r="AU724" s="503"/>
      <c r="AV724" s="503"/>
      <c r="AW724" s="503"/>
      <c r="AX724" s="503"/>
      <c r="AY724" s="503"/>
      <c r="AZ724" s="503" t="s">
        <v>143</v>
      </c>
      <c r="BA724" s="503"/>
      <c r="BB724" s="503" t="s">
        <v>143</v>
      </c>
      <c r="BC724" s="503"/>
      <c r="BD724" s="503"/>
      <c r="BE724" s="503"/>
      <c r="BF724" s="503"/>
      <c r="BG724" s="503" t="s">
        <v>143</v>
      </c>
      <c r="BH724" s="503"/>
      <c r="BI724" s="503"/>
      <c r="BJ724" s="503"/>
      <c r="BK724" s="503"/>
      <c r="BL724" s="503" t="s">
        <v>143</v>
      </c>
      <c r="BM724" s="503"/>
      <c r="BN724" s="503"/>
      <c r="BO724" s="503"/>
      <c r="BP724" s="503"/>
      <c r="BQ724" s="503"/>
      <c r="BR724" s="503"/>
      <c r="BS724" s="503"/>
      <c r="BT724" s="503"/>
      <c r="BU724" s="503"/>
      <c r="BV724" s="503"/>
      <c r="BW724" s="503"/>
      <c r="BX724" s="503"/>
      <c r="BY724" s="503"/>
      <c r="BZ724" s="503"/>
      <c r="CA724" s="503" t="s">
        <v>143</v>
      </c>
      <c r="CB724" s="503"/>
      <c r="CC724" s="503" t="s">
        <v>143</v>
      </c>
      <c r="CD724" s="503"/>
      <c r="CE724" s="503"/>
      <c r="CF724" s="503"/>
      <c r="CG724" s="529" t="s">
        <v>3960</v>
      </c>
      <c r="CH724" s="503"/>
      <c r="CI724" s="503"/>
      <c r="CJ724" s="503"/>
      <c r="CK724" s="503"/>
      <c r="CL724" s="503"/>
      <c r="CM724" s="503"/>
      <c r="CN724" s="503"/>
      <c r="CO724" s="503"/>
      <c r="CP724" s="503"/>
      <c r="CQ724" s="503"/>
      <c r="CR724" s="503" t="s">
        <v>125</v>
      </c>
    </row>
    <row r="725" spans="1:96" s="492" customFormat="1" ht="45" customHeight="1">
      <c r="A725" s="492">
        <v>2500026913</v>
      </c>
      <c r="B725" s="493" t="s">
        <v>3961</v>
      </c>
      <c r="C725" s="494" t="s">
        <v>3441</v>
      </c>
      <c r="D725" s="553">
        <v>45645</v>
      </c>
      <c r="E725" s="496" t="s">
        <v>1574</v>
      </c>
      <c r="F725" s="494" t="s">
        <v>100</v>
      </c>
      <c r="G725" s="497" t="s">
        <v>3962</v>
      </c>
      <c r="H725" s="242"/>
      <c r="I725" s="242"/>
      <c r="J725" s="497" t="s">
        <v>162</v>
      </c>
      <c r="K725" s="493" t="s">
        <v>103</v>
      </c>
      <c r="L725" s="5" t="s">
        <v>104</v>
      </c>
      <c r="M725" s="498">
        <v>45667</v>
      </c>
      <c r="N725" s="492" t="s">
        <v>138</v>
      </c>
      <c r="O725" s="493" t="s">
        <v>1639</v>
      </c>
      <c r="P725" s="494" t="s">
        <v>121</v>
      </c>
      <c r="Q725" s="494" t="s">
        <v>122</v>
      </c>
      <c r="R725" s="494" t="s">
        <v>123</v>
      </c>
      <c r="S725" s="492" t="str">
        <f t="shared" si="93"/>
        <v>BAIXADA</v>
      </c>
      <c r="T725" s="495">
        <f>_xlfn.XLOOKUP($A725,GCPJ,DATA,"N/D",0,-1)</f>
        <v>0</v>
      </c>
      <c r="U725" s="499">
        <f t="shared" si="94"/>
        <v>0.61458333333333337</v>
      </c>
      <c r="V725" s="494"/>
      <c r="W725" s="2"/>
      <c r="X725" s="2"/>
      <c r="Y725" s="2"/>
      <c r="Z725" s="1154" t="s">
        <v>150</v>
      </c>
      <c r="AA725" s="494"/>
      <c r="AB725" s="493"/>
      <c r="AC725" s="494"/>
      <c r="AD725" s="494"/>
      <c r="AE725" s="494"/>
      <c r="AF725" s="494"/>
      <c r="AK725" s="494"/>
      <c r="AL725" s="494"/>
      <c r="AO725" s="492" t="s">
        <v>124</v>
      </c>
      <c r="AS725" s="492" t="s">
        <v>143</v>
      </c>
      <c r="AT725" s="492" t="s">
        <v>143</v>
      </c>
      <c r="BZ725" s="492" t="s">
        <v>143</v>
      </c>
      <c r="CG725" s="494"/>
      <c r="CK725" s="492" t="s">
        <v>143</v>
      </c>
      <c r="CR725" s="492" t="s">
        <v>125</v>
      </c>
    </row>
    <row r="726" spans="1:96" ht="45" customHeight="1">
      <c r="A726" s="492">
        <v>2500897128</v>
      </c>
      <c r="B726" s="493" t="s">
        <v>3963</v>
      </c>
      <c r="C726" s="494" t="s">
        <v>1758</v>
      </c>
      <c r="D726" s="553">
        <v>45959</v>
      </c>
      <c r="E726" s="496" t="s">
        <v>1759</v>
      </c>
      <c r="F726" s="496" t="s">
        <v>100</v>
      </c>
      <c r="G726" s="497" t="s">
        <v>3964</v>
      </c>
      <c r="H726" s="1139"/>
      <c r="I726" s="1139"/>
      <c r="J726" s="497" t="s">
        <v>118</v>
      </c>
      <c r="K726" s="493" t="s">
        <v>259</v>
      </c>
      <c r="L726" s="492" t="s">
        <v>104</v>
      </c>
      <c r="M726" s="498">
        <v>45961</v>
      </c>
      <c r="N726" s="492" t="s">
        <v>105</v>
      </c>
      <c r="O726" s="493" t="s">
        <v>1394</v>
      </c>
      <c r="P726" s="494" t="s">
        <v>121</v>
      </c>
      <c r="Q726" s="494" t="s">
        <v>122</v>
      </c>
      <c r="R726" s="494" t="s">
        <v>123</v>
      </c>
      <c r="S726" s="492" t="str">
        <f t="shared" si="93"/>
        <v>N/D</v>
      </c>
      <c r="T726" s="495" t="str">
        <f>_xlfn.XLOOKUP($A726,GCPJ,DATA,"N/D",0,-1)</f>
        <v>N/D</v>
      </c>
      <c r="U726" s="499" t="str">
        <f t="shared" si="94"/>
        <v>N/D</v>
      </c>
      <c r="V726" s="494"/>
      <c r="W726" s="494"/>
      <c r="X726" s="494"/>
      <c r="Y726" s="494"/>
      <c r="Z726" s="1154"/>
      <c r="AA726" s="494"/>
      <c r="AB726" s="493"/>
      <c r="AC726" s="494"/>
      <c r="AD726" s="494"/>
      <c r="AE726" s="494"/>
      <c r="AF726" s="494"/>
      <c r="AG726" s="492"/>
      <c r="AH726" s="694"/>
      <c r="AI726" s="492"/>
      <c r="AJ726" s="492"/>
      <c r="AK726" s="494"/>
      <c r="AL726" s="494"/>
      <c r="AM726" s="492"/>
      <c r="AN726" s="694"/>
      <c r="AO726" s="492" t="s">
        <v>124</v>
      </c>
      <c r="AP726" s="492"/>
      <c r="AQ726" s="492"/>
      <c r="AR726" s="492"/>
      <c r="AS726" s="492"/>
      <c r="AT726" s="492"/>
      <c r="AU726" s="492"/>
      <c r="AV726" s="492"/>
      <c r="AW726" s="492"/>
      <c r="AX726" s="492"/>
      <c r="AY726" s="492"/>
      <c r="AZ726" s="492"/>
      <c r="BA726" s="492"/>
      <c r="BB726" s="492"/>
      <c r="BC726" s="492"/>
      <c r="BD726" s="492"/>
      <c r="BE726" s="492"/>
      <c r="BF726" s="492"/>
      <c r="BG726" s="492"/>
      <c r="BH726" s="492"/>
      <c r="BI726" s="492"/>
      <c r="BJ726" s="492"/>
      <c r="BK726" s="492"/>
      <c r="BL726" s="492"/>
      <c r="BM726" s="492"/>
      <c r="BN726" s="492"/>
      <c r="BO726" s="492"/>
      <c r="BP726" s="492"/>
      <c r="BQ726" s="492"/>
      <c r="BR726" s="492"/>
      <c r="BS726" s="492"/>
      <c r="BT726" s="492"/>
      <c r="BU726" s="492"/>
      <c r="BV726" s="492"/>
      <c r="BW726" s="492"/>
      <c r="BX726" s="492"/>
      <c r="BY726" s="492"/>
      <c r="BZ726" s="492"/>
      <c r="CA726" s="492"/>
      <c r="CB726" s="492"/>
      <c r="CC726" s="492"/>
      <c r="CD726" s="492"/>
      <c r="CE726" s="492"/>
      <c r="CF726" s="492"/>
      <c r="CG726" s="494"/>
      <c r="CH726" s="492"/>
      <c r="CI726" s="492"/>
      <c r="CJ726" s="492"/>
      <c r="CK726" s="492"/>
      <c r="CL726" s="492"/>
      <c r="CM726" s="492"/>
      <c r="CN726" s="492"/>
      <c r="CO726" s="492"/>
      <c r="CP726" s="492"/>
      <c r="CQ726" s="492"/>
      <c r="CR726" s="492" t="s">
        <v>125</v>
      </c>
    </row>
    <row r="727" spans="1:96" s="502" customFormat="1" ht="45" customHeight="1">
      <c r="A727" s="492">
        <v>2500522274</v>
      </c>
      <c r="B727" s="493" t="s">
        <v>3965</v>
      </c>
      <c r="C727" s="494" t="s">
        <v>3966</v>
      </c>
      <c r="D727" s="553">
        <v>45841</v>
      </c>
      <c r="E727" s="496" t="s">
        <v>100</v>
      </c>
      <c r="F727" s="496" t="s">
        <v>122</v>
      </c>
      <c r="G727" s="497" t="s">
        <v>3967</v>
      </c>
      <c r="H727" s="1139"/>
      <c r="I727" s="1139"/>
      <c r="J727" s="497" t="s">
        <v>118</v>
      </c>
      <c r="K727" s="493" t="s">
        <v>1552</v>
      </c>
      <c r="L727" s="492" t="s">
        <v>104</v>
      </c>
      <c r="M727" s="498">
        <v>45845</v>
      </c>
      <c r="N727" s="492" t="s">
        <v>138</v>
      </c>
      <c r="O727" s="493" t="s">
        <v>3968</v>
      </c>
      <c r="P727" s="494" t="s">
        <v>3969</v>
      </c>
      <c r="Q727" s="494" t="s">
        <v>3970</v>
      </c>
      <c r="R727" s="494" t="s">
        <v>109</v>
      </c>
      <c r="S727" s="492" t="str">
        <f t="shared" si="93"/>
        <v>N/D</v>
      </c>
      <c r="T727" s="495" t="str">
        <f>_xlfn.XLOOKUP($A727,GCPJ,DATA,"N/D",0,-1)</f>
        <v>N/D</v>
      </c>
      <c r="U727" s="499" t="str">
        <f t="shared" si="94"/>
        <v>N/D</v>
      </c>
      <c r="V727" s="494"/>
      <c r="W727" s="494"/>
      <c r="X727" s="494"/>
      <c r="Y727" s="494"/>
      <c r="Z727" s="1154"/>
      <c r="AA727" s="494"/>
      <c r="AB727" s="493"/>
      <c r="AC727" s="494"/>
      <c r="AD727" s="494"/>
      <c r="AE727" s="494"/>
      <c r="AF727" s="494" t="s">
        <v>3037</v>
      </c>
      <c r="AG727" s="492"/>
      <c r="AH727" s="778"/>
      <c r="AI727" s="492"/>
      <c r="AJ727" s="492"/>
      <c r="AK727" s="494"/>
      <c r="AL727" s="494"/>
      <c r="AM727" s="492"/>
      <c r="AN727" s="694"/>
      <c r="AO727" s="492" t="s">
        <v>124</v>
      </c>
      <c r="AP727" s="492"/>
      <c r="AQ727" s="492" t="s">
        <v>143</v>
      </c>
      <c r="AR727" s="492"/>
      <c r="AS727" s="492" t="s">
        <v>143</v>
      </c>
      <c r="AT727" s="492" t="s">
        <v>143</v>
      </c>
      <c r="AU727" s="492" t="s">
        <v>143</v>
      </c>
      <c r="AV727" s="492"/>
      <c r="AW727" s="492"/>
      <c r="AX727" s="492"/>
      <c r="AY727" s="492"/>
      <c r="AZ727" s="492"/>
      <c r="BA727" s="492"/>
      <c r="BB727" s="492"/>
      <c r="BC727" s="492"/>
      <c r="BD727" s="492"/>
      <c r="BE727" s="492" t="s">
        <v>143</v>
      </c>
      <c r="BF727" s="492"/>
      <c r="BG727" s="492" t="s">
        <v>143</v>
      </c>
      <c r="BH727" s="492"/>
      <c r="BI727" s="492"/>
      <c r="BJ727" s="492"/>
      <c r="BK727" s="492"/>
      <c r="BL727" s="492" t="s">
        <v>143</v>
      </c>
      <c r="BM727" s="492"/>
      <c r="BN727" s="492"/>
      <c r="BO727" s="492"/>
      <c r="BP727" s="492"/>
      <c r="BQ727" s="492"/>
      <c r="BR727" s="492"/>
      <c r="BS727" s="492"/>
      <c r="BT727" s="492"/>
      <c r="BU727" s="492"/>
      <c r="BV727" s="492"/>
      <c r="BW727" s="492"/>
      <c r="BX727" s="492"/>
      <c r="BY727" s="492"/>
      <c r="BZ727" s="492"/>
      <c r="CA727" s="492"/>
      <c r="CB727" s="492"/>
      <c r="CC727" s="492"/>
      <c r="CD727" s="492"/>
      <c r="CE727" s="492"/>
      <c r="CF727" s="492"/>
      <c r="CG727" s="494"/>
      <c r="CH727" s="492"/>
      <c r="CI727" s="492"/>
      <c r="CJ727" s="492"/>
      <c r="CK727" s="492"/>
      <c r="CL727" s="492"/>
      <c r="CM727" s="492"/>
      <c r="CN727" s="492"/>
      <c r="CO727" s="492"/>
      <c r="CP727" s="492"/>
      <c r="CQ727" s="492"/>
      <c r="CR727" s="492" t="s">
        <v>125</v>
      </c>
    </row>
    <row r="728" spans="1:96" s="492" customFormat="1" ht="45" customHeight="1">
      <c r="A728" s="492">
        <v>2600015415</v>
      </c>
      <c r="B728" s="493" t="s">
        <v>3971</v>
      </c>
      <c r="C728" s="494" t="s">
        <v>3972</v>
      </c>
      <c r="D728" s="553">
        <v>46013</v>
      </c>
      <c r="E728" s="496" t="s">
        <v>100</v>
      </c>
      <c r="F728" s="496" t="s">
        <v>122</v>
      </c>
      <c r="G728" s="497" t="s">
        <v>3973</v>
      </c>
      <c r="H728" s="1139"/>
      <c r="I728" s="1139"/>
      <c r="J728" s="497" t="s">
        <v>118</v>
      </c>
      <c r="K728" s="493" t="s">
        <v>308</v>
      </c>
      <c r="L728" s="492" t="s">
        <v>104</v>
      </c>
      <c r="M728" s="498">
        <v>46034</v>
      </c>
      <c r="N728" s="492" t="s">
        <v>138</v>
      </c>
      <c r="O728" s="493" t="s">
        <v>2489</v>
      </c>
      <c r="P728" s="494" t="s">
        <v>680</v>
      </c>
      <c r="Q728" s="494" t="s">
        <v>122</v>
      </c>
      <c r="R728" s="494" t="s">
        <v>123</v>
      </c>
      <c r="S728" s="492" t="str">
        <f t="shared" si="93"/>
        <v>N</v>
      </c>
      <c r="T728" s="495">
        <v>46185</v>
      </c>
      <c r="U728" s="499">
        <f t="shared" si="94"/>
        <v>0.44930555555555557</v>
      </c>
      <c r="V728" s="494"/>
      <c r="W728" s="494"/>
      <c r="X728" s="494"/>
      <c r="Y728" s="494"/>
      <c r="Z728" s="1154" t="s">
        <v>3974</v>
      </c>
      <c r="AA728" s="494"/>
      <c r="AB728" s="493"/>
      <c r="AC728" s="494"/>
      <c r="AD728" s="494"/>
      <c r="AE728" s="494"/>
      <c r="AF728" s="494" t="s">
        <v>1211</v>
      </c>
      <c r="AH728" s="694"/>
      <c r="AK728" s="494"/>
      <c r="AL728" s="494"/>
      <c r="AN728" s="694"/>
      <c r="AO728" s="492" t="s">
        <v>124</v>
      </c>
      <c r="AQ728" s="492" t="s">
        <v>143</v>
      </c>
      <c r="AS728" s="492" t="s">
        <v>143</v>
      </c>
      <c r="AT728" s="492" t="s">
        <v>143</v>
      </c>
      <c r="AU728" s="492" t="s">
        <v>143</v>
      </c>
      <c r="AZ728" s="492" t="s">
        <v>143</v>
      </c>
      <c r="BC728" s="492" t="s">
        <v>143</v>
      </c>
      <c r="BL728" s="492" t="s">
        <v>143</v>
      </c>
      <c r="BU728" s="492" t="s">
        <v>143</v>
      </c>
      <c r="CA728" s="492" t="s">
        <v>143</v>
      </c>
      <c r="CC728" s="492" t="s">
        <v>143</v>
      </c>
      <c r="CG728" s="494"/>
      <c r="CR728" s="492" t="s">
        <v>125</v>
      </c>
    </row>
    <row r="729" spans="1:96" s="492" customFormat="1" ht="54.65" customHeight="1">
      <c r="A729" s="492">
        <v>2500687823</v>
      </c>
      <c r="B729" s="493" t="s">
        <v>3975</v>
      </c>
      <c r="C729" s="494" t="s">
        <v>3976</v>
      </c>
      <c r="D729" s="553">
        <v>45896</v>
      </c>
      <c r="E729" s="496" t="s">
        <v>100</v>
      </c>
      <c r="F729" s="496" t="s">
        <v>122</v>
      </c>
      <c r="G729" s="497" t="s">
        <v>3977</v>
      </c>
      <c r="H729" s="1139"/>
      <c r="I729" s="1139"/>
      <c r="J729" s="497" t="s">
        <v>118</v>
      </c>
      <c r="K729" s="493" t="s">
        <v>2223</v>
      </c>
      <c r="L729" s="492" t="s">
        <v>104</v>
      </c>
      <c r="M729" s="498">
        <v>45896</v>
      </c>
      <c r="N729" s="492" t="s">
        <v>138</v>
      </c>
      <c r="O729" s="493" t="s">
        <v>2811</v>
      </c>
      <c r="P729" s="494" t="s">
        <v>121</v>
      </c>
      <c r="Q729" s="494" t="s">
        <v>122</v>
      </c>
      <c r="R729" s="494" t="s">
        <v>123</v>
      </c>
      <c r="S729" s="492" t="str">
        <f t="shared" si="93"/>
        <v>N/D</v>
      </c>
      <c r="T729" s="495" t="str">
        <f t="shared" ref="T729:T736" si="95">_xlfn.XLOOKUP($A729,GCPJ,DATA,"N/D",0,-1)</f>
        <v>N/D</v>
      </c>
      <c r="U729" s="499" t="str">
        <f t="shared" si="94"/>
        <v>N/D</v>
      </c>
      <c r="V729" s="494"/>
      <c r="W729" s="494"/>
      <c r="X729" s="494"/>
      <c r="Y729" s="494"/>
      <c r="Z729" s="1154" t="s">
        <v>150</v>
      </c>
      <c r="AA729" s="494"/>
      <c r="AB729" s="493"/>
      <c r="AC729" s="494"/>
      <c r="AD729" s="494"/>
      <c r="AE729" s="494"/>
      <c r="AF729" s="494"/>
      <c r="AH729" s="778"/>
      <c r="AK729" s="494"/>
      <c r="AL729" s="494"/>
      <c r="AN729" s="694"/>
      <c r="AO729" s="492" t="s">
        <v>124</v>
      </c>
      <c r="AT729" s="492" t="s">
        <v>143</v>
      </c>
      <c r="BC729" s="492" t="s">
        <v>143</v>
      </c>
      <c r="BL729" s="492" t="s">
        <v>143</v>
      </c>
      <c r="BP729" s="492" t="s">
        <v>143</v>
      </c>
      <c r="CA729" s="492" t="s">
        <v>143</v>
      </c>
      <c r="CC729" s="492" t="s">
        <v>143</v>
      </c>
      <c r="CG729" s="494"/>
      <c r="CL729" s="494" t="s">
        <v>3978</v>
      </c>
      <c r="CR729" s="492" t="s">
        <v>125</v>
      </c>
    </row>
    <row r="730" spans="1:96" ht="45" customHeight="1">
      <c r="A730" s="1055">
        <v>2100846519</v>
      </c>
      <c r="B730" s="242" t="s">
        <v>3979</v>
      </c>
      <c r="C730" s="21" t="s">
        <v>97</v>
      </c>
      <c r="D730" s="18">
        <v>44357</v>
      </c>
      <c r="E730" s="2" t="s">
        <v>339</v>
      </c>
      <c r="F730" s="2" t="s">
        <v>3980</v>
      </c>
      <c r="G730" s="21" t="s">
        <v>3981</v>
      </c>
      <c r="J730" s="21" t="s">
        <v>2737</v>
      </c>
      <c r="K730" s="48" t="s">
        <v>103</v>
      </c>
      <c r="L730" s="4" t="s">
        <v>104</v>
      </c>
      <c r="M730" s="46"/>
      <c r="N730" s="2" t="s">
        <v>105</v>
      </c>
      <c r="O730" s="48" t="s">
        <v>3982</v>
      </c>
      <c r="P730" s="889" t="s">
        <v>3983</v>
      </c>
      <c r="Q730" s="2" t="s">
        <v>202</v>
      </c>
      <c r="R730" s="4" t="s">
        <v>219</v>
      </c>
      <c r="S730" s="5" t="str">
        <f t="shared" si="93"/>
        <v xml:space="preserve">BAIXADO </v>
      </c>
      <c r="T730" s="6" t="str">
        <f t="shared" si="95"/>
        <v>n</v>
      </c>
      <c r="U730" s="224">
        <f t="shared" si="94"/>
        <v>0.68263888888888891</v>
      </c>
      <c r="AH730" s="5"/>
      <c r="AK730" s="18"/>
      <c r="AN730" s="5"/>
      <c r="AQ730" s="2"/>
      <c r="AR730" s="2"/>
      <c r="AS730" s="2"/>
      <c r="AT730" s="2"/>
      <c r="AU730" s="2"/>
      <c r="AV730" s="2"/>
      <c r="AW730" s="2"/>
      <c r="AX730" s="2"/>
      <c r="AY730" s="6"/>
      <c r="AZ730" s="6"/>
      <c r="BA730" s="2"/>
      <c r="BB730" s="2"/>
      <c r="BC730" s="2"/>
      <c r="BD730" s="2"/>
      <c r="BE730" s="2"/>
      <c r="BF730" s="2"/>
      <c r="BG730" s="2"/>
      <c r="BH730" s="2"/>
      <c r="BI730" s="2"/>
      <c r="BJ730" s="2"/>
      <c r="BK730" s="2"/>
      <c r="BL730" s="2"/>
      <c r="BO730" s="6"/>
      <c r="BP730" s="6"/>
      <c r="BU730" s="2"/>
      <c r="BZ730" s="2"/>
      <c r="CA730" s="2"/>
      <c r="CB730" s="2"/>
      <c r="CC730" s="2"/>
      <c r="CD730" s="2"/>
      <c r="CE730" s="2"/>
      <c r="CF730" s="2"/>
      <c r="CH730" s="2"/>
      <c r="CI730" s="2"/>
      <c r="CJ730" s="2"/>
      <c r="CK730" s="2"/>
      <c r="CL730" s="2"/>
      <c r="CM730" s="2"/>
      <c r="CN730" s="2"/>
      <c r="CO730" s="2"/>
      <c r="CP730" s="2"/>
      <c r="CQ730" s="2"/>
      <c r="CR730" s="5" t="s">
        <v>125</v>
      </c>
    </row>
    <row r="731" spans="1:96" s="492" customFormat="1" ht="45" customHeight="1">
      <c r="A731" s="492">
        <v>2500111243</v>
      </c>
      <c r="B731" s="493" t="s">
        <v>3984</v>
      </c>
      <c r="C731" s="494" t="s">
        <v>3985</v>
      </c>
      <c r="D731" s="553">
        <v>45691</v>
      </c>
      <c r="E731" s="496" t="s">
        <v>100</v>
      </c>
      <c r="F731" s="496" t="s">
        <v>122</v>
      </c>
      <c r="G731" s="497" t="s">
        <v>3986</v>
      </c>
      <c r="H731" s="1139" t="s">
        <v>3987</v>
      </c>
      <c r="I731" s="1139"/>
      <c r="J731" s="497" t="s">
        <v>258</v>
      </c>
      <c r="K731" s="493" t="s">
        <v>631</v>
      </c>
      <c r="L731" s="492" t="s">
        <v>104</v>
      </c>
      <c r="M731" s="498">
        <v>45700</v>
      </c>
      <c r="N731" s="492" t="s">
        <v>138</v>
      </c>
      <c r="O731" s="493" t="s">
        <v>792</v>
      </c>
      <c r="P731" s="494" t="s">
        <v>3988</v>
      </c>
      <c r="Q731" s="494" t="s">
        <v>3989</v>
      </c>
      <c r="R731" s="494" t="s">
        <v>123</v>
      </c>
      <c r="S731" s="492" t="str">
        <f t="shared" si="93"/>
        <v>N/D</v>
      </c>
      <c r="T731" s="495" t="str">
        <f t="shared" si="95"/>
        <v>N/D</v>
      </c>
      <c r="U731" s="499" t="str">
        <f t="shared" si="94"/>
        <v>N/D</v>
      </c>
      <c r="V731" s="494"/>
      <c r="W731" s="494"/>
      <c r="X731" s="494"/>
      <c r="Y731" s="494"/>
      <c r="Z731" s="1154"/>
      <c r="AA731" s="494"/>
      <c r="AB731" s="493" t="s">
        <v>3990</v>
      </c>
      <c r="AC731" s="494"/>
      <c r="AD731" s="494"/>
      <c r="AE731" s="494"/>
      <c r="AF731" s="494"/>
      <c r="AK731" s="494"/>
      <c r="AL731" s="494"/>
      <c r="AO731" s="492" t="s">
        <v>124</v>
      </c>
      <c r="AQ731" s="492" t="s">
        <v>417</v>
      </c>
      <c r="AS731" s="492" t="s">
        <v>143</v>
      </c>
      <c r="AT731" s="492" t="s">
        <v>143</v>
      </c>
      <c r="AZ731" s="492" t="s">
        <v>143</v>
      </c>
      <c r="BB731" s="492" t="s">
        <v>143</v>
      </c>
      <c r="BD731" s="492" t="s">
        <v>143</v>
      </c>
      <c r="BG731" s="492" t="s">
        <v>143</v>
      </c>
      <c r="BL731" s="492" t="s">
        <v>143</v>
      </c>
      <c r="BT731" s="492" t="s">
        <v>143</v>
      </c>
      <c r="BV731" s="492" t="s">
        <v>143</v>
      </c>
      <c r="CA731" s="492" t="s">
        <v>143</v>
      </c>
      <c r="CG731" s="494" t="s">
        <v>3991</v>
      </c>
      <c r="CQ731" s="492" t="s">
        <v>124</v>
      </c>
      <c r="CR731" s="492" t="s">
        <v>125</v>
      </c>
    </row>
    <row r="732" spans="1:96" ht="45" customHeight="1">
      <c r="A732" s="22">
        <v>2200633382</v>
      </c>
      <c r="B732" s="50" t="s">
        <v>3992</v>
      </c>
      <c r="C732" s="20" t="s">
        <v>115</v>
      </c>
      <c r="D732" s="15">
        <v>44764</v>
      </c>
      <c r="E732" s="1" t="s">
        <v>1627</v>
      </c>
      <c r="F732" s="1" t="s">
        <v>3993</v>
      </c>
      <c r="G732" s="19" t="s">
        <v>3994</v>
      </c>
      <c r="H732" s="49"/>
      <c r="I732" s="49"/>
      <c r="J732" s="19" t="s">
        <v>284</v>
      </c>
      <c r="K732" s="135" t="s">
        <v>429</v>
      </c>
      <c r="L732" s="3" t="s">
        <v>104</v>
      </c>
      <c r="M732" s="45">
        <v>44781</v>
      </c>
      <c r="N732" s="1" t="s">
        <v>105</v>
      </c>
      <c r="O732" s="135" t="s">
        <v>3995</v>
      </c>
      <c r="P732" s="3" t="s">
        <v>3996</v>
      </c>
      <c r="Q732" s="1" t="s">
        <v>202</v>
      </c>
      <c r="R732" s="3" t="s">
        <v>142</v>
      </c>
      <c r="S732" s="5" t="str">
        <f t="shared" si="93"/>
        <v>N/D</v>
      </c>
      <c r="T732" s="6" t="str">
        <f t="shared" si="95"/>
        <v>N/D</v>
      </c>
      <c r="U732" s="224" t="str">
        <f t="shared" si="94"/>
        <v>N/D</v>
      </c>
      <c r="AH732" s="5"/>
      <c r="AN732" s="5"/>
      <c r="AQ732" s="1"/>
      <c r="AR732" s="1"/>
      <c r="AS732" s="1"/>
      <c r="AT732" s="1"/>
      <c r="AU732" s="1"/>
      <c r="AV732" s="1"/>
      <c r="AW732" s="1"/>
      <c r="AX732" s="1"/>
      <c r="AY732" s="7"/>
      <c r="AZ732" s="7"/>
      <c r="BA732" s="1"/>
      <c r="BB732" s="1"/>
      <c r="BC732" s="1"/>
      <c r="BD732" s="1"/>
      <c r="BE732" s="1"/>
      <c r="BF732" s="1"/>
      <c r="BG732" s="1"/>
      <c r="BH732" s="1"/>
      <c r="BI732" s="1"/>
      <c r="BJ732" s="1"/>
      <c r="BK732" s="1"/>
      <c r="BL732" s="2"/>
      <c r="BO732" s="6"/>
      <c r="BP732" s="7"/>
      <c r="BU732" s="1"/>
      <c r="BZ732" s="2"/>
      <c r="CA732" s="2"/>
      <c r="CB732" s="2"/>
      <c r="CC732" s="2"/>
      <c r="CD732" s="2"/>
      <c r="CE732" s="2"/>
      <c r="CF732" s="2"/>
      <c r="CH732" s="2"/>
      <c r="CI732" s="2"/>
      <c r="CJ732" s="2"/>
      <c r="CK732" s="2"/>
      <c r="CL732" s="2"/>
      <c r="CM732" s="2"/>
      <c r="CN732" s="2"/>
      <c r="CO732" s="2"/>
      <c r="CP732" s="2"/>
      <c r="CQ732" s="2"/>
      <c r="CR732" s="5" t="s">
        <v>113</v>
      </c>
    </row>
    <row r="733" spans="1:96" ht="45" customHeight="1">
      <c r="A733" s="5">
        <v>2200968136</v>
      </c>
      <c r="B733" s="48" t="s">
        <v>3997</v>
      </c>
      <c r="C733" s="2" t="s">
        <v>3998</v>
      </c>
      <c r="D733" s="18">
        <v>44854</v>
      </c>
      <c r="E733" s="1" t="s">
        <v>3999</v>
      </c>
      <c r="F733" s="2" t="s">
        <v>122</v>
      </c>
      <c r="G733" s="21" t="s">
        <v>4000</v>
      </c>
      <c r="J733" s="21" t="s">
        <v>162</v>
      </c>
      <c r="K733" s="48" t="s">
        <v>163</v>
      </c>
      <c r="L733" s="5" t="s">
        <v>104</v>
      </c>
      <c r="M733" s="47">
        <v>44890</v>
      </c>
      <c r="N733" s="5" t="s">
        <v>105</v>
      </c>
      <c r="O733" s="135" t="s">
        <v>4001</v>
      </c>
      <c r="P733" s="17" t="s">
        <v>4002</v>
      </c>
      <c r="Q733" s="2" t="s">
        <v>158</v>
      </c>
      <c r="R733" s="2" t="s">
        <v>123</v>
      </c>
      <c r="S733" s="5" t="str">
        <f t="shared" si="93"/>
        <v>N/D</v>
      </c>
      <c r="T733" s="6" t="str">
        <f t="shared" si="95"/>
        <v>N/D</v>
      </c>
      <c r="U733" s="224" t="str">
        <f t="shared" si="94"/>
        <v>N/D</v>
      </c>
      <c r="AH733" s="5"/>
      <c r="AN733" s="5"/>
      <c r="CR733" s="5" t="s">
        <v>125</v>
      </c>
    </row>
    <row r="734" spans="1:96" ht="45" customHeight="1">
      <c r="A734" s="5">
        <v>2300325531</v>
      </c>
      <c r="B734" s="48" t="s">
        <v>4003</v>
      </c>
      <c r="C734" s="2" t="s">
        <v>1379</v>
      </c>
      <c r="D734" s="18">
        <v>45035</v>
      </c>
      <c r="E734" s="1" t="s">
        <v>100</v>
      </c>
      <c r="F734" s="1" t="s">
        <v>122</v>
      </c>
      <c r="G734" s="21" t="s">
        <v>4004</v>
      </c>
      <c r="J734" s="21" t="s">
        <v>118</v>
      </c>
      <c r="K734" s="48" t="s">
        <v>827</v>
      </c>
      <c r="L734" s="5" t="s">
        <v>104</v>
      </c>
      <c r="M734" s="47">
        <v>45041</v>
      </c>
      <c r="N734" s="5" t="s">
        <v>138</v>
      </c>
      <c r="O734" s="48" t="s">
        <v>2288</v>
      </c>
      <c r="P734" s="17" t="s">
        <v>4005</v>
      </c>
      <c r="Q734" s="2" t="s">
        <v>158</v>
      </c>
      <c r="R734" s="3" t="s">
        <v>123</v>
      </c>
      <c r="S734" s="5" t="str">
        <f t="shared" si="93"/>
        <v>N/D</v>
      </c>
      <c r="T734" s="6" t="str">
        <f t="shared" si="95"/>
        <v>N/D</v>
      </c>
      <c r="U734" s="224" t="str">
        <f t="shared" si="94"/>
        <v>N/D</v>
      </c>
      <c r="Z734" s="1159" t="s">
        <v>4006</v>
      </c>
      <c r="AA734" s="616" t="s">
        <v>4007</v>
      </c>
      <c r="AB734" s="616" t="s">
        <v>4008</v>
      </c>
      <c r="AF734" s="2" t="s">
        <v>314</v>
      </c>
      <c r="AH734" s="5"/>
      <c r="AN734" s="5"/>
      <c r="AO734" s="5" t="s">
        <v>124</v>
      </c>
      <c r="AQ734" s="5" t="s">
        <v>143</v>
      </c>
      <c r="AZ734" s="5" t="s">
        <v>143</v>
      </c>
      <c r="CR734" s="5" t="s">
        <v>125</v>
      </c>
    </row>
    <row r="735" spans="1:96" s="492" customFormat="1" ht="45" customHeight="1">
      <c r="A735" s="492">
        <v>2500537398</v>
      </c>
      <c r="B735" s="493" t="s">
        <v>4009</v>
      </c>
      <c r="C735" s="494" t="s">
        <v>4010</v>
      </c>
      <c r="D735" s="553">
        <v>45845</v>
      </c>
      <c r="E735" s="496" t="s">
        <v>4011</v>
      </c>
      <c r="F735" s="496" t="s">
        <v>100</v>
      </c>
      <c r="G735" s="497" t="s">
        <v>4012</v>
      </c>
      <c r="H735" s="1139"/>
      <c r="I735" s="1139"/>
      <c r="J735" s="497" t="s">
        <v>258</v>
      </c>
      <c r="K735" s="493" t="s">
        <v>354</v>
      </c>
      <c r="L735" s="492" t="s">
        <v>104</v>
      </c>
      <c r="M735" s="498">
        <v>45848</v>
      </c>
      <c r="N735" s="492" t="s">
        <v>105</v>
      </c>
      <c r="O735" s="493" t="s">
        <v>4013</v>
      </c>
      <c r="P735" s="494" t="s">
        <v>4014</v>
      </c>
      <c r="Q735" s="494" t="s">
        <v>122</v>
      </c>
      <c r="R735" s="494" t="s">
        <v>123</v>
      </c>
      <c r="S735" s="492" t="str">
        <f t="shared" si="93"/>
        <v>BAIXADA</v>
      </c>
      <c r="T735" s="495">
        <f t="shared" si="95"/>
        <v>0</v>
      </c>
      <c r="U735" s="499">
        <f t="shared" si="94"/>
        <v>0.625</v>
      </c>
      <c r="V735" s="494"/>
      <c r="W735" s="494"/>
      <c r="X735" s="494"/>
      <c r="Y735" s="494"/>
      <c r="Z735" s="1154"/>
      <c r="AA735" s="494"/>
      <c r="AB735" s="493"/>
      <c r="AC735" s="494"/>
      <c r="AD735" s="494"/>
      <c r="AE735" s="494"/>
      <c r="AF735" s="494"/>
      <c r="AH735" s="778"/>
      <c r="AK735" s="494"/>
      <c r="AL735" s="494"/>
      <c r="AN735" s="694"/>
      <c r="AO735" s="492" t="s">
        <v>124</v>
      </c>
      <c r="CG735" s="494"/>
      <c r="CR735" s="492" t="s">
        <v>125</v>
      </c>
    </row>
    <row r="736" spans="1:96" s="492" customFormat="1" ht="45" customHeight="1">
      <c r="A736" s="5">
        <v>2400075874</v>
      </c>
      <c r="B736" s="48" t="s">
        <v>4015</v>
      </c>
      <c r="C736" s="2" t="s">
        <v>4016</v>
      </c>
      <c r="D736" s="18">
        <v>45317</v>
      </c>
      <c r="E736" s="1" t="s">
        <v>100</v>
      </c>
      <c r="F736" s="1" t="s">
        <v>122</v>
      </c>
      <c r="G736" s="21" t="s">
        <v>4017</v>
      </c>
      <c r="H736" s="242"/>
      <c r="I736" s="242"/>
      <c r="J736" s="21" t="s">
        <v>118</v>
      </c>
      <c r="K736" s="48" t="s">
        <v>543</v>
      </c>
      <c r="L736" s="5" t="s">
        <v>104</v>
      </c>
      <c r="M736" s="47">
        <v>45328</v>
      </c>
      <c r="N736" s="5" t="s">
        <v>138</v>
      </c>
      <c r="O736" s="48" t="s">
        <v>4018</v>
      </c>
      <c r="P736" s="2" t="s">
        <v>4019</v>
      </c>
      <c r="Q736" s="2" t="s">
        <v>1345</v>
      </c>
      <c r="R736" s="2" t="s">
        <v>109</v>
      </c>
      <c r="S736" s="5" t="str">
        <f t="shared" si="93"/>
        <v>N/D</v>
      </c>
      <c r="T736" s="6" t="str">
        <f t="shared" si="95"/>
        <v>N/D</v>
      </c>
      <c r="U736" s="224" t="str">
        <f t="shared" si="94"/>
        <v>N/D</v>
      </c>
      <c r="V736" s="2"/>
      <c r="W736" s="2"/>
      <c r="X736" s="2"/>
      <c r="Y736" s="2"/>
      <c r="Z736" s="1155"/>
      <c r="AA736" s="2"/>
      <c r="AB736" s="48"/>
      <c r="AC736" s="2"/>
      <c r="AD736" s="2"/>
      <c r="AE736" s="2"/>
      <c r="AF736" s="2"/>
      <c r="AG736" s="5"/>
      <c r="AH736" s="5"/>
      <c r="AI736" s="5"/>
      <c r="AJ736" s="5"/>
      <c r="AK736" s="2"/>
      <c r="AL736" s="2"/>
      <c r="AM736" s="5"/>
      <c r="AN736" s="5"/>
      <c r="AO736" s="5" t="s">
        <v>124</v>
      </c>
      <c r="AP736" s="5"/>
      <c r="AQ736" s="5" t="s">
        <v>143</v>
      </c>
      <c r="AR736" s="5"/>
      <c r="AS736" s="5"/>
      <c r="AT736" s="5"/>
      <c r="AU736" s="5"/>
      <c r="AV736" s="5" t="s">
        <v>143</v>
      </c>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2" t="s">
        <v>3471</v>
      </c>
      <c r="CH736" s="5"/>
      <c r="CI736" s="5"/>
      <c r="CJ736" s="5"/>
      <c r="CK736" s="5"/>
      <c r="CL736" s="5"/>
      <c r="CM736" s="5"/>
      <c r="CN736" s="5"/>
      <c r="CO736" s="5"/>
      <c r="CP736" s="5"/>
      <c r="CQ736" s="5"/>
      <c r="CR736" s="5" t="s">
        <v>125</v>
      </c>
    </row>
    <row r="737" spans="1:96" s="503" customFormat="1" ht="45" customHeight="1">
      <c r="A737" s="492">
        <v>2400980021</v>
      </c>
      <c r="B737" s="493" t="s">
        <v>4020</v>
      </c>
      <c r="C737" s="494" t="s">
        <v>1682</v>
      </c>
      <c r="D737" s="553">
        <v>45629</v>
      </c>
      <c r="E737" s="496" t="s">
        <v>100</v>
      </c>
      <c r="F737" s="496" t="s">
        <v>122</v>
      </c>
      <c r="G737" s="497" t="s">
        <v>4021</v>
      </c>
      <c r="H737" s="1139"/>
      <c r="I737" s="1139"/>
      <c r="J737" s="497" t="s">
        <v>118</v>
      </c>
      <c r="K737" s="493" t="s">
        <v>1381</v>
      </c>
      <c r="L737" s="492" t="s">
        <v>104</v>
      </c>
      <c r="M737" s="498">
        <v>45635</v>
      </c>
      <c r="N737" s="492" t="s">
        <v>138</v>
      </c>
      <c r="O737" s="493" t="s">
        <v>2288</v>
      </c>
      <c r="P737" s="494" t="s">
        <v>121</v>
      </c>
      <c r="Q737" s="494" t="s">
        <v>122</v>
      </c>
      <c r="R737" s="494" t="s">
        <v>123</v>
      </c>
      <c r="S737" s="492" t="str">
        <f t="shared" si="93"/>
        <v>N/D</v>
      </c>
      <c r="T737" s="495">
        <v>45961</v>
      </c>
      <c r="U737" s="499" t="str">
        <f t="shared" si="94"/>
        <v>N/D</v>
      </c>
      <c r="V737" s="494"/>
      <c r="W737" s="494"/>
      <c r="X737" s="494"/>
      <c r="Y737" s="494"/>
      <c r="Z737" s="1156" t="s">
        <v>953</v>
      </c>
      <c r="AA737" s="494"/>
      <c r="AB737" s="493"/>
      <c r="AC737" s="494"/>
      <c r="AD737" s="494"/>
      <c r="AE737" s="494"/>
      <c r="AF737" s="494"/>
      <c r="AG737" s="492"/>
      <c r="AH737" s="492"/>
      <c r="AI737" s="492"/>
      <c r="AJ737" s="492"/>
      <c r="AK737" s="494"/>
      <c r="AL737" s="494"/>
      <c r="AM737" s="492"/>
      <c r="AN737" s="492"/>
      <c r="AO737" s="492" t="s">
        <v>124</v>
      </c>
      <c r="AP737" s="492"/>
      <c r="AQ737" s="492" t="s">
        <v>143</v>
      </c>
      <c r="AR737" s="492" t="s">
        <v>143</v>
      </c>
      <c r="AS737" s="492"/>
      <c r="AT737" s="492"/>
      <c r="AU737" s="492"/>
      <c r="AV737" s="492"/>
      <c r="AW737" s="492"/>
      <c r="AX737" s="492"/>
      <c r="AY737" s="492"/>
      <c r="AZ737" s="492"/>
      <c r="BA737" s="492"/>
      <c r="BB737" s="492"/>
      <c r="BC737" s="492"/>
      <c r="BD737" s="492"/>
      <c r="BE737" s="492"/>
      <c r="BF737" s="492"/>
      <c r="BG737" s="492"/>
      <c r="BH737" s="492"/>
      <c r="BI737" s="492"/>
      <c r="BJ737" s="492"/>
      <c r="BK737" s="492"/>
      <c r="BL737" s="492"/>
      <c r="BM737" s="492"/>
      <c r="BN737" s="492"/>
      <c r="BO737" s="492"/>
      <c r="BP737" s="492"/>
      <c r="BQ737" s="492"/>
      <c r="BR737" s="492"/>
      <c r="BS737" s="492"/>
      <c r="BT737" s="492"/>
      <c r="BU737" s="492"/>
      <c r="BV737" s="492"/>
      <c r="BW737" s="492"/>
      <c r="BX737" s="492"/>
      <c r="BY737" s="492"/>
      <c r="BZ737" s="492"/>
      <c r="CA737" s="492"/>
      <c r="CB737" s="492"/>
      <c r="CC737" s="492"/>
      <c r="CD737" s="492"/>
      <c r="CE737" s="492"/>
      <c r="CF737" s="492"/>
      <c r="CG737" s="494"/>
      <c r="CH737" s="492"/>
      <c r="CI737" s="492"/>
      <c r="CJ737" s="492"/>
      <c r="CK737" s="492"/>
      <c r="CL737" s="492"/>
      <c r="CM737" s="492"/>
      <c r="CN737" s="492"/>
      <c r="CO737" s="492"/>
      <c r="CP737" s="492"/>
      <c r="CQ737" s="492"/>
      <c r="CR737" s="492" t="s">
        <v>125</v>
      </c>
    </row>
    <row r="738" spans="1:96" s="503" customFormat="1" ht="45" customHeight="1">
      <c r="A738" s="492">
        <v>2401006767</v>
      </c>
      <c r="B738" s="493" t="s">
        <v>4020</v>
      </c>
      <c r="C738" s="494" t="s">
        <v>1682</v>
      </c>
      <c r="D738" s="553">
        <v>45643</v>
      </c>
      <c r="E738" s="496" t="s">
        <v>100</v>
      </c>
      <c r="F738" s="496" t="s">
        <v>122</v>
      </c>
      <c r="G738" s="497" t="s">
        <v>4022</v>
      </c>
      <c r="H738" s="1139"/>
      <c r="I738" s="1139"/>
      <c r="J738" s="497" t="s">
        <v>118</v>
      </c>
      <c r="K738" s="493" t="s">
        <v>1381</v>
      </c>
      <c r="L738" s="492" t="s">
        <v>104</v>
      </c>
      <c r="M738" s="498">
        <v>45645</v>
      </c>
      <c r="N738" s="492" t="s">
        <v>138</v>
      </c>
      <c r="O738" s="493" t="s">
        <v>2288</v>
      </c>
      <c r="P738" s="494" t="s">
        <v>4023</v>
      </c>
      <c r="Q738" s="494" t="s">
        <v>122</v>
      </c>
      <c r="R738" s="494" t="s">
        <v>123</v>
      </c>
      <c r="S738" s="492" t="str">
        <f t="shared" si="93"/>
        <v>N</v>
      </c>
      <c r="T738" s="495">
        <f>_xlfn.XLOOKUP($A738,GCPJ,DATA,"N/D",0,-1)</f>
        <v>0</v>
      </c>
      <c r="U738" s="499">
        <f t="shared" si="94"/>
        <v>0.55555555555555558</v>
      </c>
      <c r="V738" s="494"/>
      <c r="W738" s="494"/>
      <c r="X738" s="494"/>
      <c r="Y738" s="494"/>
      <c r="Z738" s="1156" t="s">
        <v>953</v>
      </c>
      <c r="AA738" s="494"/>
      <c r="AB738" s="493"/>
      <c r="AC738" s="494"/>
      <c r="AD738" s="494"/>
      <c r="AE738" s="494"/>
      <c r="AF738" s="494"/>
      <c r="AG738" s="492"/>
      <c r="AH738" s="492"/>
      <c r="AI738" s="492"/>
      <c r="AJ738" s="492"/>
      <c r="AK738" s="494"/>
      <c r="AL738" s="494"/>
      <c r="AM738" s="492"/>
      <c r="AN738" s="492"/>
      <c r="AO738" s="492" t="s">
        <v>124</v>
      </c>
      <c r="AP738" s="492"/>
      <c r="AQ738" s="492"/>
      <c r="AR738" s="492"/>
      <c r="AS738" s="492"/>
      <c r="AT738" s="492"/>
      <c r="AU738" s="492"/>
      <c r="AV738" s="492"/>
      <c r="AW738" s="492"/>
      <c r="AX738" s="492"/>
      <c r="AY738" s="492"/>
      <c r="AZ738" s="492"/>
      <c r="BA738" s="492"/>
      <c r="BB738" s="492"/>
      <c r="BC738" s="492"/>
      <c r="BD738" s="492"/>
      <c r="BE738" s="492"/>
      <c r="BF738" s="492"/>
      <c r="BG738" s="492"/>
      <c r="BH738" s="492"/>
      <c r="BI738" s="492"/>
      <c r="BJ738" s="492"/>
      <c r="BK738" s="492"/>
      <c r="BL738" s="492"/>
      <c r="BM738" s="492"/>
      <c r="BN738" s="492"/>
      <c r="BO738" s="492"/>
      <c r="BP738" s="492"/>
      <c r="BQ738" s="492"/>
      <c r="BR738" s="492"/>
      <c r="BS738" s="492" t="s">
        <v>143</v>
      </c>
      <c r="BT738" s="492"/>
      <c r="BU738" s="492"/>
      <c r="BV738" s="492" t="s">
        <v>143</v>
      </c>
      <c r="BW738" s="492" t="s">
        <v>143</v>
      </c>
      <c r="BX738" s="492" t="s">
        <v>143</v>
      </c>
      <c r="BY738" s="492"/>
      <c r="BZ738" s="492"/>
      <c r="CA738" s="492"/>
      <c r="CB738" s="492"/>
      <c r="CC738" s="492"/>
      <c r="CD738" s="492"/>
      <c r="CE738" s="492"/>
      <c r="CF738" s="492"/>
      <c r="CG738" s="494"/>
      <c r="CH738" s="492"/>
      <c r="CI738" s="492"/>
      <c r="CJ738" s="492"/>
      <c r="CK738" s="492"/>
      <c r="CL738" s="492"/>
      <c r="CM738" s="492"/>
      <c r="CN738" s="492"/>
      <c r="CO738" s="492"/>
      <c r="CP738" s="492"/>
      <c r="CQ738" s="492"/>
      <c r="CR738" s="492" t="s">
        <v>125</v>
      </c>
    </row>
    <row r="739" spans="1:96" s="492" customFormat="1" ht="45" customHeight="1">
      <c r="A739" s="492">
        <v>2500817115</v>
      </c>
      <c r="B739" s="493" t="s">
        <v>4024</v>
      </c>
      <c r="C739" s="494" t="s">
        <v>675</v>
      </c>
      <c r="D739" s="553">
        <v>45932</v>
      </c>
      <c r="E739" s="496" t="s">
        <v>1424</v>
      </c>
      <c r="F739" s="494" t="s">
        <v>4025</v>
      </c>
      <c r="G739" s="497" t="s">
        <v>4026</v>
      </c>
      <c r="H739" s="1139"/>
      <c r="I739" s="1139"/>
      <c r="J739" s="497" t="s">
        <v>118</v>
      </c>
      <c r="K739" s="493" t="s">
        <v>886</v>
      </c>
      <c r="L739" s="492" t="s">
        <v>104</v>
      </c>
      <c r="M739" s="498">
        <v>45937</v>
      </c>
      <c r="N739" s="492" t="s">
        <v>105</v>
      </c>
      <c r="O739" s="493" t="s">
        <v>4027</v>
      </c>
      <c r="P739" s="494" t="s">
        <v>121</v>
      </c>
      <c r="Q739" s="494" t="s">
        <v>122</v>
      </c>
      <c r="R739" s="494" t="s">
        <v>123</v>
      </c>
      <c r="S739" s="492" t="str">
        <f t="shared" si="93"/>
        <v>N</v>
      </c>
      <c r="T739" s="495">
        <f>_xlfn.XLOOKUP($A739,GCPJ,HORA,"N/D",0,-1)</f>
        <v>0.37847222222222221</v>
      </c>
      <c r="U739" s="499">
        <f t="shared" si="94"/>
        <v>0.37847222222222221</v>
      </c>
      <c r="V739" s="494"/>
      <c r="W739" s="494"/>
      <c r="X739" s="494"/>
      <c r="Y739" s="494"/>
      <c r="Z739" s="1154"/>
      <c r="AA739" s="494"/>
      <c r="AB739" s="493"/>
      <c r="AC739" s="494"/>
      <c r="AD739" s="494"/>
      <c r="AE739" s="494"/>
      <c r="AF739" s="494"/>
      <c r="AH739" s="778"/>
      <c r="AK739" s="494"/>
      <c r="AL739" s="494"/>
      <c r="AN739" s="694"/>
      <c r="AO739" s="492" t="s">
        <v>124</v>
      </c>
      <c r="CG739" s="494"/>
      <c r="CR739" s="492" t="s">
        <v>125</v>
      </c>
    </row>
    <row r="740" spans="1:96" s="492" customFormat="1" ht="45" customHeight="1">
      <c r="A740" s="5">
        <v>2300137204</v>
      </c>
      <c r="B740" s="48" t="s">
        <v>4028</v>
      </c>
      <c r="C740" s="20" t="s">
        <v>115</v>
      </c>
      <c r="D740" s="15">
        <v>44942</v>
      </c>
      <c r="E740" s="1" t="s">
        <v>116</v>
      </c>
      <c r="F740" s="1" t="s">
        <v>100</v>
      </c>
      <c r="G740" s="21" t="s">
        <v>4029</v>
      </c>
      <c r="H740" s="242"/>
      <c r="I740" s="242"/>
      <c r="J740" s="21" t="s">
        <v>118</v>
      </c>
      <c r="K740" s="48" t="s">
        <v>429</v>
      </c>
      <c r="L740" s="5" t="s">
        <v>104</v>
      </c>
      <c r="M740" s="47">
        <v>44981</v>
      </c>
      <c r="N740" s="1" t="s">
        <v>105</v>
      </c>
      <c r="O740" s="48" t="s">
        <v>3001</v>
      </c>
      <c r="P740" s="2" t="s">
        <v>4030</v>
      </c>
      <c r="Q740" s="2" t="s">
        <v>202</v>
      </c>
      <c r="R740" s="2" t="s">
        <v>142</v>
      </c>
      <c r="S740" s="5" t="str">
        <f t="shared" si="93"/>
        <v>N/D</v>
      </c>
      <c r="T740" s="6" t="str">
        <f>_xlfn.XLOOKUP($A740,GCPJ,DATA,"N/D",0,-1)</f>
        <v>N/D</v>
      </c>
      <c r="U740" s="224" t="str">
        <f t="shared" si="94"/>
        <v>N/D</v>
      </c>
      <c r="V740" s="2"/>
      <c r="W740" s="2"/>
      <c r="X740" s="2"/>
      <c r="Y740" s="2"/>
      <c r="Z740" s="1155"/>
      <c r="AA740" s="2"/>
      <c r="AB740" s="48"/>
      <c r="AC740" s="2"/>
      <c r="AD740" s="2"/>
      <c r="AE740" s="2"/>
      <c r="AF740" s="2"/>
      <c r="AG740" s="5"/>
      <c r="AH740" s="5"/>
      <c r="AI740" s="5"/>
      <c r="AJ740" s="5"/>
      <c r="AK740" s="2"/>
      <c r="AL740" s="2"/>
      <c r="AM740" s="5"/>
      <c r="AN740" s="5"/>
      <c r="AO740" s="5" t="s">
        <v>124</v>
      </c>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2"/>
      <c r="CH740" s="5"/>
      <c r="CI740" s="5"/>
      <c r="CJ740" s="5"/>
      <c r="CK740" s="5"/>
      <c r="CL740" s="5"/>
      <c r="CM740" s="5"/>
      <c r="CN740" s="5"/>
      <c r="CO740" s="5"/>
      <c r="CP740" s="5"/>
      <c r="CQ740" s="5"/>
      <c r="CR740" s="5" t="s">
        <v>125</v>
      </c>
    </row>
    <row r="741" spans="1:96" s="492" customFormat="1" ht="45" customHeight="1">
      <c r="A741" s="22">
        <v>2000687560</v>
      </c>
      <c r="B741" s="49" t="s">
        <v>4031</v>
      </c>
      <c r="C741" s="20" t="s">
        <v>115</v>
      </c>
      <c r="D741" s="14">
        <v>44128</v>
      </c>
      <c r="E741" s="1" t="s">
        <v>116</v>
      </c>
      <c r="F741" s="1" t="s">
        <v>507</v>
      </c>
      <c r="G741" s="19" t="s">
        <v>4032</v>
      </c>
      <c r="H741" s="49"/>
      <c r="I741" s="49"/>
      <c r="J741" s="20" t="s">
        <v>102</v>
      </c>
      <c r="K741" s="135" t="s">
        <v>119</v>
      </c>
      <c r="L741" s="3" t="s">
        <v>104</v>
      </c>
      <c r="M741" s="45"/>
      <c r="N741" s="1" t="s">
        <v>105</v>
      </c>
      <c r="O741" s="135" t="s">
        <v>509</v>
      </c>
      <c r="P741" s="1" t="s">
        <v>4033</v>
      </c>
      <c r="Q741" s="3" t="s">
        <v>4034</v>
      </c>
      <c r="R741" s="3" t="s">
        <v>142</v>
      </c>
      <c r="S741" s="5" t="str">
        <f t="shared" si="93"/>
        <v>N/D</v>
      </c>
      <c r="T741" s="6" t="str">
        <f>_xlfn.XLOOKUP($A741,GCPJ,DATA,"N/D",0,-1)</f>
        <v>N/D</v>
      </c>
      <c r="U741" s="224" t="str">
        <f t="shared" si="94"/>
        <v>N/D</v>
      </c>
      <c r="V741" s="2"/>
      <c r="W741" s="2"/>
      <c r="X741" s="2"/>
      <c r="Y741" s="2"/>
      <c r="Z741" s="1155"/>
      <c r="AA741" s="2"/>
      <c r="AB741" s="48"/>
      <c r="AC741" s="2"/>
      <c r="AD741" s="2"/>
      <c r="AE741" s="2"/>
      <c r="AF741" s="2"/>
      <c r="AG741" s="5"/>
      <c r="AH741" s="5"/>
      <c r="AI741" s="5"/>
      <c r="AJ741" s="5"/>
      <c r="AK741" s="2"/>
      <c r="AL741" s="2"/>
      <c r="AM741" s="5"/>
      <c r="AN741" s="5"/>
      <c r="AO741" s="5"/>
      <c r="AP741" s="5"/>
      <c r="AQ741" s="1"/>
      <c r="AR741" s="1"/>
      <c r="AS741" s="1"/>
      <c r="AT741" s="1"/>
      <c r="AU741" s="1"/>
      <c r="AV741" s="1"/>
      <c r="AW741" s="1"/>
      <c r="AX741" s="1"/>
      <c r="AY741" s="5"/>
      <c r="AZ741" s="5"/>
      <c r="BA741" s="1"/>
      <c r="BB741" s="1"/>
      <c r="BC741" s="1"/>
      <c r="BD741" s="1"/>
      <c r="BE741" s="1"/>
      <c r="BF741" s="1"/>
      <c r="BG741" s="1"/>
      <c r="BH741" s="1"/>
      <c r="BI741" s="1"/>
      <c r="BJ741" s="1"/>
      <c r="BK741" s="1"/>
      <c r="BL741" s="2"/>
      <c r="BM741" s="5"/>
      <c r="BN741" s="5"/>
      <c r="BO741" s="6"/>
      <c r="BP741" s="5"/>
      <c r="BQ741" s="5"/>
      <c r="BR741" s="5"/>
      <c r="BS741" s="5"/>
      <c r="BT741" s="5"/>
      <c r="BU741" s="1"/>
      <c r="BV741" s="5"/>
      <c r="BW741" s="5"/>
      <c r="BX741" s="5"/>
      <c r="BY741" s="5"/>
      <c r="BZ741" s="2"/>
      <c r="CA741" s="2"/>
      <c r="CB741" s="2"/>
      <c r="CC741" s="2"/>
      <c r="CD741" s="2"/>
      <c r="CE741" s="2"/>
      <c r="CF741" s="2"/>
      <c r="CG741" s="2"/>
      <c r="CH741" s="2"/>
      <c r="CI741" s="2"/>
      <c r="CJ741" s="2"/>
      <c r="CK741" s="2"/>
      <c r="CL741" s="2"/>
      <c r="CM741" s="2"/>
      <c r="CN741" s="2"/>
      <c r="CO741" s="2"/>
      <c r="CP741" s="2"/>
      <c r="CQ741" s="2"/>
      <c r="CR741" s="5" t="s">
        <v>113</v>
      </c>
    </row>
    <row r="742" spans="1:96" s="492" customFormat="1" ht="45" customHeight="1">
      <c r="A742" s="22">
        <v>2100169635</v>
      </c>
      <c r="B742" s="50" t="s">
        <v>4035</v>
      </c>
      <c r="C742" s="20" t="s">
        <v>764</v>
      </c>
      <c r="D742" s="14">
        <v>44225</v>
      </c>
      <c r="E742" s="1" t="s">
        <v>100</v>
      </c>
      <c r="F742" s="1" t="s">
        <v>122</v>
      </c>
      <c r="G742" s="19" t="s">
        <v>4036</v>
      </c>
      <c r="H742" s="49"/>
      <c r="I742" s="49"/>
      <c r="J742" s="20" t="s">
        <v>385</v>
      </c>
      <c r="K742" s="135" t="s">
        <v>447</v>
      </c>
      <c r="L742" s="3" t="s">
        <v>104</v>
      </c>
      <c r="M742" s="45"/>
      <c r="N742" s="1" t="s">
        <v>138</v>
      </c>
      <c r="O742" s="135" t="s">
        <v>1260</v>
      </c>
      <c r="P742" s="3" t="s">
        <v>4037</v>
      </c>
      <c r="Q742" s="1" t="s">
        <v>4038</v>
      </c>
      <c r="R742" s="3" t="s">
        <v>219</v>
      </c>
      <c r="S742" s="5" t="str">
        <f t="shared" si="93"/>
        <v>N/D</v>
      </c>
      <c r="T742" s="6" t="str">
        <f>_xlfn.XLOOKUP($A742,GCPJ,DATA,"N/D",0,-1)</f>
        <v>N/D</v>
      </c>
      <c r="U742" s="224" t="str">
        <f t="shared" si="94"/>
        <v>N/D</v>
      </c>
      <c r="V742" s="2"/>
      <c r="W742" s="2"/>
      <c r="X742" s="2"/>
      <c r="Y742" s="2"/>
      <c r="Z742" s="1155"/>
      <c r="AA742" s="2"/>
      <c r="AB742" s="48"/>
      <c r="AC742" s="2"/>
      <c r="AD742" s="2"/>
      <c r="AE742" s="2"/>
      <c r="AF742" s="2"/>
      <c r="AG742" s="5"/>
      <c r="AH742" s="5"/>
      <c r="AI742" s="5"/>
      <c r="AJ742" s="5"/>
      <c r="AK742" s="2"/>
      <c r="AL742" s="2"/>
      <c r="AM742" s="5"/>
      <c r="AN742" s="5"/>
      <c r="AO742" s="5"/>
      <c r="AP742" s="5"/>
      <c r="AQ742" s="1"/>
      <c r="AR742" s="1"/>
      <c r="AS742" s="1"/>
      <c r="AT742" s="1"/>
      <c r="AU742" s="1" t="s">
        <v>124</v>
      </c>
      <c r="AV742" s="1" t="s">
        <v>124</v>
      </c>
      <c r="AW742" s="1"/>
      <c r="AX742" s="1"/>
      <c r="AY742" s="5"/>
      <c r="AZ742" s="5"/>
      <c r="BA742" s="1" t="s">
        <v>124</v>
      </c>
      <c r="BB742" s="1"/>
      <c r="BC742" s="1"/>
      <c r="BD742" s="1"/>
      <c r="BE742" s="1"/>
      <c r="BF742" s="1"/>
      <c r="BG742" s="1"/>
      <c r="BH742" s="1"/>
      <c r="BI742" s="1"/>
      <c r="BJ742" s="1"/>
      <c r="BK742" s="1"/>
      <c r="BL742" s="2"/>
      <c r="BM742" s="5"/>
      <c r="BN742" s="5"/>
      <c r="BO742" s="6"/>
      <c r="BP742" s="5"/>
      <c r="BQ742" s="5"/>
      <c r="BR742" s="5"/>
      <c r="BS742" s="5"/>
      <c r="BT742" s="5"/>
      <c r="BU742" s="1"/>
      <c r="BV742" s="5"/>
      <c r="BW742" s="5"/>
      <c r="BX742" s="5"/>
      <c r="BY742" s="5"/>
      <c r="BZ742" s="2"/>
      <c r="CA742" s="2"/>
      <c r="CB742" s="2"/>
      <c r="CC742" s="2"/>
      <c r="CD742" s="2"/>
      <c r="CE742" s="2"/>
      <c r="CF742" s="2"/>
      <c r="CG742" s="2"/>
      <c r="CH742" s="2"/>
      <c r="CI742" s="2"/>
      <c r="CJ742" s="2"/>
      <c r="CK742" s="2"/>
      <c r="CL742" s="2"/>
      <c r="CM742" s="2"/>
      <c r="CN742" s="2"/>
      <c r="CO742" s="2"/>
      <c r="CP742" s="2"/>
      <c r="CQ742" s="2"/>
      <c r="CR742" s="5" t="s">
        <v>113</v>
      </c>
    </row>
    <row r="743" spans="1:96" s="492" customFormat="1" ht="45" customHeight="1">
      <c r="A743" s="22">
        <v>2200614017</v>
      </c>
      <c r="B743" s="49" t="s">
        <v>4039</v>
      </c>
      <c r="C743" s="20" t="s">
        <v>1588</v>
      </c>
      <c r="D743" s="15">
        <v>44768</v>
      </c>
      <c r="E743" s="1" t="s">
        <v>100</v>
      </c>
      <c r="F743" s="1" t="s">
        <v>122</v>
      </c>
      <c r="G743" s="19" t="s">
        <v>4040</v>
      </c>
      <c r="H743" s="49"/>
      <c r="I743" s="49"/>
      <c r="J743" s="19" t="s">
        <v>284</v>
      </c>
      <c r="K743" s="135" t="s">
        <v>1861</v>
      </c>
      <c r="L743" s="3" t="s">
        <v>104</v>
      </c>
      <c r="M743" s="45">
        <v>44770</v>
      </c>
      <c r="N743" s="1" t="s">
        <v>138</v>
      </c>
      <c r="O743" s="135" t="s">
        <v>4041</v>
      </c>
      <c r="P743" s="1" t="s">
        <v>4042</v>
      </c>
      <c r="Q743" s="1" t="s">
        <v>4043</v>
      </c>
      <c r="R743" s="1" t="s">
        <v>142</v>
      </c>
      <c r="S743" s="5" t="str">
        <f t="shared" si="93"/>
        <v>N/D</v>
      </c>
      <c r="T743" s="6" t="str">
        <f>_xlfn.XLOOKUP($A743,GCPJ,DATA,"N/D",0,-1)</f>
        <v>N/D</v>
      </c>
      <c r="U743" s="224" t="str">
        <f t="shared" si="94"/>
        <v>N/D</v>
      </c>
      <c r="V743" s="2"/>
      <c r="W743" s="2"/>
      <c r="X743" s="2"/>
      <c r="Y743" s="2"/>
      <c r="Z743" s="1180" t="s">
        <v>4044</v>
      </c>
      <c r="AA743" s="945" t="s">
        <v>4045</v>
      </c>
      <c r="AB743" s="580" t="s">
        <v>4046</v>
      </c>
      <c r="AC743" s="2"/>
      <c r="AD743" s="2"/>
      <c r="AE743" s="2"/>
      <c r="AF743" s="2"/>
      <c r="AG743" s="5"/>
      <c r="AH743" s="5"/>
      <c r="AI743" s="5"/>
      <c r="AJ743" s="5"/>
      <c r="AK743" s="2"/>
      <c r="AL743" s="2"/>
      <c r="AM743" s="5"/>
      <c r="AN743" s="5"/>
      <c r="AO743" s="5"/>
      <c r="AP743" s="5"/>
      <c r="AQ743" s="1"/>
      <c r="AR743" s="1"/>
      <c r="AS743" s="1"/>
      <c r="AT743" s="1"/>
      <c r="AU743" s="1"/>
      <c r="AV743" s="1"/>
      <c r="AW743" s="1"/>
      <c r="AX743" s="1"/>
      <c r="AY743" s="5"/>
      <c r="AZ743" s="5"/>
      <c r="BA743" s="1"/>
      <c r="BB743" s="1"/>
      <c r="BC743" s="1"/>
      <c r="BD743" s="1"/>
      <c r="BE743" s="1"/>
      <c r="BF743" s="1"/>
      <c r="BG743" s="1"/>
      <c r="BH743" s="1"/>
      <c r="BI743" s="1"/>
      <c r="BJ743" s="1"/>
      <c r="BK743" s="1"/>
      <c r="BL743" s="1" t="s">
        <v>124</v>
      </c>
      <c r="BM743" s="5"/>
      <c r="BN743" s="5"/>
      <c r="BO743" s="6"/>
      <c r="BP743" s="5"/>
      <c r="BQ743" s="5"/>
      <c r="BR743" s="5"/>
      <c r="BS743" s="5"/>
      <c r="BT743" s="5"/>
      <c r="BU743" s="1"/>
      <c r="BV743" s="2" t="s">
        <v>124</v>
      </c>
      <c r="BW743" s="5"/>
      <c r="BX743" s="5"/>
      <c r="BY743" s="5"/>
      <c r="BZ743" s="2"/>
      <c r="CA743" s="2"/>
      <c r="CB743" s="2"/>
      <c r="CC743" s="2"/>
      <c r="CD743" s="2"/>
      <c r="CE743" s="2"/>
      <c r="CF743" s="2"/>
      <c r="CG743" s="2"/>
      <c r="CH743" s="2"/>
      <c r="CI743" s="2"/>
      <c r="CJ743" s="2"/>
      <c r="CK743" s="2"/>
      <c r="CL743" s="2"/>
      <c r="CM743" s="2"/>
      <c r="CN743" s="2"/>
      <c r="CO743" s="2"/>
      <c r="CP743" s="2"/>
      <c r="CQ743" s="2"/>
      <c r="CR743" s="5" t="s">
        <v>125</v>
      </c>
    </row>
    <row r="744" spans="1:96" s="492" customFormat="1" ht="45" customHeight="1">
      <c r="A744" s="22">
        <v>2100062896</v>
      </c>
      <c r="B744" s="50" t="s">
        <v>4047</v>
      </c>
      <c r="C744" s="20" t="s">
        <v>115</v>
      </c>
      <c r="D744" s="14">
        <v>44188</v>
      </c>
      <c r="E744" s="1" t="s">
        <v>116</v>
      </c>
      <c r="F744" s="1" t="s">
        <v>100</v>
      </c>
      <c r="G744" s="19" t="s">
        <v>4048</v>
      </c>
      <c r="H744" s="49"/>
      <c r="I744" s="49"/>
      <c r="J744" s="20" t="s">
        <v>102</v>
      </c>
      <c r="K744" s="135" t="s">
        <v>119</v>
      </c>
      <c r="L744" s="3" t="s">
        <v>104</v>
      </c>
      <c r="M744" s="45"/>
      <c r="N744" s="1" t="s">
        <v>105</v>
      </c>
      <c r="O744" s="135" t="s">
        <v>264</v>
      </c>
      <c r="P744" s="1" t="s">
        <v>4049</v>
      </c>
      <c r="Q744" s="3" t="s">
        <v>4050</v>
      </c>
      <c r="R744" s="3" t="s">
        <v>142</v>
      </c>
      <c r="S744" s="5" t="str">
        <f t="shared" si="93"/>
        <v>N/D</v>
      </c>
      <c r="T744" s="6" t="str">
        <f>_xlfn.XLOOKUP($A744,GCPJ,DATA,"N/D",0,-1)</f>
        <v>N/D</v>
      </c>
      <c r="U744" s="224" t="str">
        <f t="shared" si="94"/>
        <v>N/D</v>
      </c>
      <c r="V744" s="2"/>
      <c r="W744" s="2"/>
      <c r="X744" s="2"/>
      <c r="Y744" s="2"/>
      <c r="Z744" s="1155"/>
      <c r="AA744" s="2"/>
      <c r="AB744" s="48"/>
      <c r="AC744" s="2"/>
      <c r="AD744" s="2"/>
      <c r="AE744" s="2"/>
      <c r="AF744" s="2"/>
      <c r="AG744" s="5"/>
      <c r="AH744" s="5"/>
      <c r="AI744" s="5"/>
      <c r="AJ744" s="5"/>
      <c r="AK744" s="2"/>
      <c r="AL744" s="2"/>
      <c r="AM744" s="5"/>
      <c r="AN744" s="5"/>
      <c r="AO744" s="5"/>
      <c r="AP744" s="5"/>
      <c r="AQ744" s="1" t="s">
        <v>124</v>
      </c>
      <c r="AR744" s="1"/>
      <c r="AS744" s="1" t="s">
        <v>124</v>
      </c>
      <c r="AT744" s="1"/>
      <c r="AU744" s="1"/>
      <c r="AV744" s="1"/>
      <c r="AW744" s="1"/>
      <c r="AX744" s="1"/>
      <c r="AY744" s="5"/>
      <c r="AZ744" s="5"/>
      <c r="BA744" s="1" t="s">
        <v>124</v>
      </c>
      <c r="BB744" s="1"/>
      <c r="BC744" s="1"/>
      <c r="BD744" s="1"/>
      <c r="BE744" s="1"/>
      <c r="BF744" s="1"/>
      <c r="BG744" s="1"/>
      <c r="BH744" s="1"/>
      <c r="BI744" s="1"/>
      <c r="BJ744" s="1"/>
      <c r="BK744" s="1"/>
      <c r="BL744" s="2"/>
      <c r="BM744" s="5"/>
      <c r="BN744" s="5"/>
      <c r="BO744" s="6"/>
      <c r="BP744" s="5"/>
      <c r="BQ744" s="5"/>
      <c r="BR744" s="5"/>
      <c r="BS744" s="5"/>
      <c r="BT744" s="5"/>
      <c r="BU744" s="1"/>
      <c r="BV744" s="5"/>
      <c r="BW744" s="5"/>
      <c r="BX744" s="5"/>
      <c r="BY744" s="5"/>
      <c r="BZ744" s="2"/>
      <c r="CA744" s="2"/>
      <c r="CB744" s="2"/>
      <c r="CC744" s="2"/>
      <c r="CD744" s="2"/>
      <c r="CE744" s="2"/>
      <c r="CF744" s="2"/>
      <c r="CG744" s="2" t="s">
        <v>4051</v>
      </c>
      <c r="CH744" s="2"/>
      <c r="CI744" s="2"/>
      <c r="CJ744" s="2"/>
      <c r="CK744" s="2"/>
      <c r="CL744" s="2"/>
      <c r="CM744" s="2"/>
      <c r="CN744" s="2"/>
      <c r="CO744" s="2"/>
      <c r="CP744" s="2"/>
      <c r="CQ744" s="2"/>
      <c r="CR744" s="5" t="s">
        <v>125</v>
      </c>
    </row>
    <row r="745" spans="1:96" s="503" customFormat="1" ht="45" customHeight="1">
      <c r="A745" s="492">
        <v>2600040503</v>
      </c>
      <c r="B745" s="493" t="s">
        <v>4052</v>
      </c>
      <c r="C745" s="494" t="s">
        <v>4053</v>
      </c>
      <c r="D745" s="553">
        <v>46007</v>
      </c>
      <c r="E745" s="496" t="s">
        <v>100</v>
      </c>
      <c r="F745" s="496" t="s">
        <v>122</v>
      </c>
      <c r="G745" s="497" t="s">
        <v>4054</v>
      </c>
      <c r="H745" s="1139"/>
      <c r="I745" s="1139"/>
      <c r="J745" s="497" t="s">
        <v>118</v>
      </c>
      <c r="K745" s="493" t="s">
        <v>706</v>
      </c>
      <c r="L745" s="492" t="s">
        <v>104</v>
      </c>
      <c r="M745" s="498">
        <v>46044</v>
      </c>
      <c r="N745" s="492" t="s">
        <v>138</v>
      </c>
      <c r="O745" s="493" t="s">
        <v>4055</v>
      </c>
      <c r="P745" s="494" t="s">
        <v>121</v>
      </c>
      <c r="Q745" s="494" t="s">
        <v>122</v>
      </c>
      <c r="R745" s="494" t="s">
        <v>123</v>
      </c>
      <c r="S745" s="492">
        <f t="shared" si="93"/>
        <v>0</v>
      </c>
      <c r="T745" s="495">
        <v>46122</v>
      </c>
      <c r="U745" s="499">
        <f t="shared" si="94"/>
        <v>0.4375</v>
      </c>
      <c r="V745" s="494"/>
      <c r="W745" s="494"/>
      <c r="X745" s="494"/>
      <c r="Y745" s="494"/>
      <c r="Z745" s="1154" t="s">
        <v>14076</v>
      </c>
      <c r="AA745" s="494"/>
      <c r="AB745" s="493"/>
      <c r="AC745" s="494"/>
      <c r="AD745" s="494"/>
      <c r="AE745" s="494"/>
      <c r="AF745" s="494"/>
      <c r="AG745" s="492"/>
      <c r="AH745" s="694"/>
      <c r="AI745" s="492"/>
      <c r="AJ745" s="492"/>
      <c r="AK745" s="494"/>
      <c r="AL745" s="494"/>
      <c r="AM745" s="492"/>
      <c r="AN745" s="694"/>
      <c r="AO745" s="492" t="s">
        <v>124</v>
      </c>
      <c r="AP745" s="492"/>
      <c r="AQ745" s="492" t="s">
        <v>124</v>
      </c>
      <c r="AR745" s="492"/>
      <c r="AS745" s="492" t="s">
        <v>124</v>
      </c>
      <c r="AT745" s="492" t="s">
        <v>143</v>
      </c>
      <c r="AU745" s="492"/>
      <c r="AV745" s="492"/>
      <c r="AW745" s="492"/>
      <c r="AX745" s="492"/>
      <c r="AY745" s="492"/>
      <c r="AZ745" s="492"/>
      <c r="BA745" s="492" t="s">
        <v>124</v>
      </c>
      <c r="BB745" s="492"/>
      <c r="BC745" s="492" t="s">
        <v>143</v>
      </c>
      <c r="BD745" s="492"/>
      <c r="BE745" s="492"/>
      <c r="BF745" s="492"/>
      <c r="BG745" s="492" t="s">
        <v>143</v>
      </c>
      <c r="BH745" s="492"/>
      <c r="BI745" s="492"/>
      <c r="BJ745" s="492"/>
      <c r="BK745" s="492"/>
      <c r="BL745" s="492"/>
      <c r="BM745" s="492"/>
      <c r="BN745" s="492"/>
      <c r="BO745" s="492"/>
      <c r="BP745" s="492"/>
      <c r="BQ745" s="492"/>
      <c r="BR745" s="492"/>
      <c r="BS745" s="492"/>
      <c r="BT745" s="492"/>
      <c r="BU745" s="492" t="s">
        <v>143</v>
      </c>
      <c r="BV745" s="492"/>
      <c r="BW745" s="492"/>
      <c r="BX745" s="492"/>
      <c r="BY745" s="492"/>
      <c r="BZ745" s="492"/>
      <c r="CA745" s="492"/>
      <c r="CB745" s="492"/>
      <c r="CC745" s="492" t="s">
        <v>143</v>
      </c>
      <c r="CD745" s="492"/>
      <c r="CE745" s="492"/>
      <c r="CF745" s="492"/>
      <c r="CG745" s="494"/>
      <c r="CH745" s="492"/>
      <c r="CI745" s="492"/>
      <c r="CJ745" s="492"/>
      <c r="CK745" s="492"/>
      <c r="CL745" s="492"/>
      <c r="CM745" s="492"/>
      <c r="CN745" s="492"/>
      <c r="CO745" s="492"/>
      <c r="CP745" s="492"/>
      <c r="CQ745" s="492"/>
      <c r="CR745" s="492" t="s">
        <v>125</v>
      </c>
    </row>
    <row r="746" spans="1:96" s="492" customFormat="1" ht="45" customHeight="1">
      <c r="A746" s="492">
        <v>2500021296</v>
      </c>
      <c r="B746" s="493" t="s">
        <v>4056</v>
      </c>
      <c r="C746" s="494" t="s">
        <v>97</v>
      </c>
      <c r="D746" s="553">
        <v>45647</v>
      </c>
      <c r="E746" s="496" t="s">
        <v>127</v>
      </c>
      <c r="F746" s="496" t="s">
        <v>100</v>
      </c>
      <c r="G746" s="497" t="s">
        <v>4057</v>
      </c>
      <c r="H746" s="1139"/>
      <c r="I746" s="1139"/>
      <c r="J746" s="497" t="s">
        <v>118</v>
      </c>
      <c r="K746" s="493" t="s">
        <v>1215</v>
      </c>
      <c r="L746" s="492" t="s">
        <v>104</v>
      </c>
      <c r="M746" s="498">
        <v>45666</v>
      </c>
      <c r="N746" s="492" t="s">
        <v>105</v>
      </c>
      <c r="O746" s="493" t="s">
        <v>4058</v>
      </c>
      <c r="P746" s="494" t="s">
        <v>4059</v>
      </c>
      <c r="Q746" s="494" t="s">
        <v>122</v>
      </c>
      <c r="R746" s="494" t="s">
        <v>123</v>
      </c>
      <c r="S746" s="492" t="str">
        <f t="shared" si="93"/>
        <v xml:space="preserve">BAIXADO </v>
      </c>
      <c r="T746" s="495" t="str">
        <f>_xlfn.XLOOKUP($A746,GCPJ,DATA,"N/D",0,-1)</f>
        <v>-</v>
      </c>
      <c r="U746" s="499">
        <f t="shared" si="94"/>
        <v>0.42708333333333331</v>
      </c>
      <c r="V746" s="494"/>
      <c r="W746" s="494"/>
      <c r="X746" s="494"/>
      <c r="Y746" s="494"/>
      <c r="Z746" s="1154"/>
      <c r="AA746" s="494"/>
      <c r="AB746" s="493"/>
      <c r="AC746" s="494"/>
      <c r="AD746" s="494"/>
      <c r="AE746" s="494"/>
      <c r="AF746" s="494"/>
      <c r="AK746" s="494"/>
      <c r="AL746" s="494"/>
      <c r="AO746" s="492" t="s">
        <v>124</v>
      </c>
      <c r="CG746" s="494"/>
      <c r="CR746" s="492" t="s">
        <v>125</v>
      </c>
    </row>
    <row r="747" spans="1:96" s="502" customFormat="1" ht="45" customHeight="1">
      <c r="A747" s="492">
        <v>2500528561</v>
      </c>
      <c r="B747" s="493" t="s">
        <v>4060</v>
      </c>
      <c r="C747" s="494" t="s">
        <v>1963</v>
      </c>
      <c r="D747" s="553">
        <v>45818</v>
      </c>
      <c r="E747" s="496" t="s">
        <v>100</v>
      </c>
      <c r="F747" s="496" t="s">
        <v>122</v>
      </c>
      <c r="G747" s="497" t="s">
        <v>4061</v>
      </c>
      <c r="H747" s="1139"/>
      <c r="I747" s="1139"/>
      <c r="J747" s="497" t="s">
        <v>118</v>
      </c>
      <c r="K747" s="493" t="s">
        <v>543</v>
      </c>
      <c r="L747" s="492" t="s">
        <v>104</v>
      </c>
      <c r="M747" s="498">
        <v>45845</v>
      </c>
      <c r="N747" s="492" t="s">
        <v>138</v>
      </c>
      <c r="O747" s="493" t="s">
        <v>430</v>
      </c>
      <c r="P747" s="494" t="s">
        <v>121</v>
      </c>
      <c r="Q747" s="494" t="s">
        <v>122</v>
      </c>
      <c r="R747" s="494" t="s">
        <v>123</v>
      </c>
      <c r="S747" s="492" t="str">
        <f t="shared" si="93"/>
        <v xml:space="preserve">PENDENTE </v>
      </c>
      <c r="T747" s="495">
        <v>46099</v>
      </c>
      <c r="U747" s="499">
        <f t="shared" si="94"/>
        <v>0.54166666666666663</v>
      </c>
      <c r="V747" s="494"/>
      <c r="W747" s="494"/>
      <c r="X747" s="494"/>
      <c r="Y747" s="494"/>
      <c r="Z747" s="1154" t="s">
        <v>4062</v>
      </c>
      <c r="AA747" s="494"/>
      <c r="AB747" s="493"/>
      <c r="AC747" s="494"/>
      <c r="AD747" s="494"/>
      <c r="AE747" s="494"/>
      <c r="AF747" s="494"/>
      <c r="AG747" s="492"/>
      <c r="AH747" s="778"/>
      <c r="AI747" s="492"/>
      <c r="AJ747" s="492"/>
      <c r="AK747" s="494"/>
      <c r="AL747" s="494"/>
      <c r="AM747" s="492"/>
      <c r="AN747" s="694"/>
      <c r="AO747" s="492" t="s">
        <v>124</v>
      </c>
      <c r="AP747" s="492"/>
      <c r="AQ747" s="492" t="s">
        <v>143</v>
      </c>
      <c r="AR747" s="492"/>
      <c r="AS747" s="492" t="s">
        <v>143</v>
      </c>
      <c r="AT747" s="492" t="s">
        <v>143</v>
      </c>
      <c r="AU747" s="492"/>
      <c r="AV747" s="492"/>
      <c r="AW747" s="492"/>
      <c r="AX747" s="492"/>
      <c r="AY747" s="492"/>
      <c r="AZ747" s="492"/>
      <c r="BA747" s="492"/>
      <c r="BB747" s="492" t="s">
        <v>143</v>
      </c>
      <c r="BC747" s="492"/>
      <c r="BD747" s="492" t="s">
        <v>143</v>
      </c>
      <c r="BE747" s="492" t="s">
        <v>143</v>
      </c>
      <c r="BF747" s="492"/>
      <c r="BG747" s="492"/>
      <c r="BH747" s="492"/>
      <c r="BI747" s="492"/>
      <c r="BJ747" s="492"/>
      <c r="BK747" s="492"/>
      <c r="BL747" s="492" t="s">
        <v>143</v>
      </c>
      <c r="BM747" s="492"/>
      <c r="BN747" s="492"/>
      <c r="BO747" s="492"/>
      <c r="BP747" s="492"/>
      <c r="BQ747" s="492"/>
      <c r="BR747" s="492"/>
      <c r="BS747" s="492"/>
      <c r="BT747" s="492"/>
      <c r="BU747" s="492" t="s">
        <v>143</v>
      </c>
      <c r="BV747" s="492"/>
      <c r="BW747" s="492"/>
      <c r="BX747" s="492"/>
      <c r="BY747" s="492"/>
      <c r="BZ747" s="492"/>
      <c r="CA747" s="492" t="s">
        <v>143</v>
      </c>
      <c r="CB747" s="492"/>
      <c r="CC747" s="492"/>
      <c r="CD747" s="492"/>
      <c r="CE747" s="492"/>
      <c r="CF747" s="492"/>
      <c r="CG747" s="494" t="s">
        <v>4063</v>
      </c>
      <c r="CH747" s="492"/>
      <c r="CI747" s="492"/>
      <c r="CJ747" s="492"/>
      <c r="CK747" s="492"/>
      <c r="CL747" s="492"/>
      <c r="CM747" s="492"/>
      <c r="CN747" s="492"/>
      <c r="CO747" s="492"/>
      <c r="CP747" s="492"/>
      <c r="CQ747" s="492"/>
      <c r="CR747" s="492" t="s">
        <v>125</v>
      </c>
    </row>
    <row r="748" spans="1:96" s="492" customFormat="1" ht="45" customHeight="1">
      <c r="A748" s="492">
        <v>2400763061</v>
      </c>
      <c r="B748" s="493" t="s">
        <v>4064</v>
      </c>
      <c r="C748" s="494" t="s">
        <v>115</v>
      </c>
      <c r="D748" s="553">
        <v>45541</v>
      </c>
      <c r="E748" s="496" t="s">
        <v>3571</v>
      </c>
      <c r="F748" s="496" t="s">
        <v>4065</v>
      </c>
      <c r="G748" s="497" t="s">
        <v>4066</v>
      </c>
      <c r="H748" s="242"/>
      <c r="I748" s="242"/>
      <c r="J748" s="497" t="s">
        <v>118</v>
      </c>
      <c r="K748" s="493" t="s">
        <v>119</v>
      </c>
      <c r="L748" s="5" t="s">
        <v>104</v>
      </c>
      <c r="M748" s="498">
        <v>45555</v>
      </c>
      <c r="N748" s="492" t="s">
        <v>105</v>
      </c>
      <c r="O748" s="493" t="s">
        <v>1629</v>
      </c>
      <c r="P748" s="494" t="s">
        <v>4067</v>
      </c>
      <c r="Q748" s="494" t="s">
        <v>4068</v>
      </c>
      <c r="R748" s="494" t="s">
        <v>109</v>
      </c>
      <c r="S748" s="492" t="str">
        <f t="shared" si="93"/>
        <v>N/D</v>
      </c>
      <c r="T748" s="495" t="str">
        <f>_xlfn.XLOOKUP($A748,GCPJ,DATA,"N/D",0,-1)</f>
        <v>N/D</v>
      </c>
      <c r="U748" s="499" t="str">
        <f t="shared" si="94"/>
        <v>N/D</v>
      </c>
      <c r="V748" s="494"/>
      <c r="W748" s="2"/>
      <c r="X748" s="2"/>
      <c r="Y748" s="2"/>
      <c r="Z748" s="1155"/>
      <c r="AA748" s="2"/>
      <c r="AB748" s="48"/>
      <c r="AC748" s="2"/>
      <c r="AD748" s="2"/>
      <c r="AE748" s="2"/>
      <c r="AF748" s="2"/>
      <c r="AK748" s="494"/>
      <c r="AL748" s="494"/>
      <c r="AO748" s="492" t="s">
        <v>124</v>
      </c>
      <c r="CG748" s="494"/>
      <c r="CR748" s="492" t="s">
        <v>125</v>
      </c>
    </row>
    <row r="749" spans="1:96" s="492" customFormat="1" ht="58.4" customHeight="1">
      <c r="A749" s="492">
        <v>2400765935</v>
      </c>
      <c r="B749" s="493" t="s">
        <v>4064</v>
      </c>
      <c r="C749" s="494" t="s">
        <v>115</v>
      </c>
      <c r="D749" s="553">
        <v>45550</v>
      </c>
      <c r="E749" s="496" t="s">
        <v>814</v>
      </c>
      <c r="F749" s="496" t="s">
        <v>100</v>
      </c>
      <c r="G749" s="497" t="s">
        <v>4069</v>
      </c>
      <c r="H749" s="242"/>
      <c r="I749" s="242"/>
      <c r="J749" s="497" t="s">
        <v>277</v>
      </c>
      <c r="K749" s="493" t="s">
        <v>119</v>
      </c>
      <c r="L749" s="5" t="s">
        <v>104</v>
      </c>
      <c r="M749" s="498">
        <v>45553</v>
      </c>
      <c r="N749" s="492" t="s">
        <v>105</v>
      </c>
      <c r="O749" s="493" t="s">
        <v>1629</v>
      </c>
      <c r="P749" s="494" t="s">
        <v>485</v>
      </c>
      <c r="Q749" s="494" t="s">
        <v>122</v>
      </c>
      <c r="R749" s="494" t="s">
        <v>123</v>
      </c>
      <c r="S749" s="492" t="str">
        <f t="shared" si="93"/>
        <v xml:space="preserve">BAIXADO </v>
      </c>
      <c r="T749" s="495" t="str">
        <f>_xlfn.XLOOKUP($A749,GCPJ,DATA,"N/D",0,-1)</f>
        <v>-</v>
      </c>
      <c r="U749" s="499">
        <f t="shared" si="94"/>
        <v>0.47569444444444442</v>
      </c>
      <c r="V749" s="494"/>
      <c r="W749" s="2"/>
      <c r="X749" s="2"/>
      <c r="Y749" s="2"/>
      <c r="Z749" s="1155"/>
      <c r="AA749" s="2"/>
      <c r="AB749" s="48"/>
      <c r="AC749" s="2"/>
      <c r="AD749" s="2"/>
      <c r="AE749" s="2"/>
      <c r="AF749" s="2"/>
      <c r="AK749" s="494"/>
      <c r="AL749" s="494"/>
      <c r="AO749" s="492" t="s">
        <v>124</v>
      </c>
      <c r="CG749" s="494"/>
      <c r="CR749" s="492" t="s">
        <v>125</v>
      </c>
    </row>
    <row r="750" spans="1:96" ht="45" customHeight="1">
      <c r="A750" s="22">
        <v>2100572996</v>
      </c>
      <c r="B750" s="50" t="s">
        <v>4070</v>
      </c>
      <c r="C750" s="20" t="s">
        <v>906</v>
      </c>
      <c r="D750" s="14">
        <v>44329</v>
      </c>
      <c r="E750" s="1" t="s">
        <v>100</v>
      </c>
      <c r="F750" s="1" t="s">
        <v>122</v>
      </c>
      <c r="G750" s="19" t="s">
        <v>4071</v>
      </c>
      <c r="H750" s="49"/>
      <c r="I750" s="49"/>
      <c r="J750" s="20" t="s">
        <v>242</v>
      </c>
      <c r="K750" s="135" t="s">
        <v>103</v>
      </c>
      <c r="L750" s="3" t="s">
        <v>104</v>
      </c>
      <c r="M750" s="45"/>
      <c r="N750" s="1" t="s">
        <v>138</v>
      </c>
      <c r="O750" s="135" t="s">
        <v>291</v>
      </c>
      <c r="P750" s="3" t="s">
        <v>4072</v>
      </c>
      <c r="Q750" s="3" t="s">
        <v>4073</v>
      </c>
      <c r="R750" s="3" t="s">
        <v>142</v>
      </c>
      <c r="S750" s="5" t="str">
        <f t="shared" si="93"/>
        <v>N/D</v>
      </c>
      <c r="T750" s="6" t="str">
        <f>_xlfn.XLOOKUP($A750,GCPJ,DATA,"N/D",0,-1)</f>
        <v>N/D</v>
      </c>
      <c r="U750" s="224" t="str">
        <f t="shared" si="94"/>
        <v>N/D</v>
      </c>
      <c r="Z750" s="1200" t="s">
        <v>4074</v>
      </c>
      <c r="AA750" s="615" t="s">
        <v>4075</v>
      </c>
      <c r="AB750" s="615" t="s">
        <v>4076</v>
      </c>
      <c r="AH750" s="5"/>
      <c r="AN750" s="5"/>
      <c r="AQ750" s="1" t="s">
        <v>124</v>
      </c>
      <c r="AR750" s="1"/>
      <c r="AS750" s="1" t="s">
        <v>124</v>
      </c>
      <c r="AT750" s="1" t="s">
        <v>124</v>
      </c>
      <c r="AU750" s="1"/>
      <c r="AV750" s="1"/>
      <c r="AW750" s="1"/>
      <c r="AX750" s="1"/>
      <c r="BA750" s="1"/>
      <c r="BB750" s="1"/>
      <c r="BD750" s="1"/>
      <c r="BE750" s="1"/>
      <c r="BF750" s="1"/>
      <c r="BG750" s="1"/>
      <c r="BH750" s="1"/>
      <c r="BI750" s="1"/>
      <c r="BJ750" s="1"/>
      <c r="BK750" s="1"/>
      <c r="BL750" s="1" t="s">
        <v>124</v>
      </c>
      <c r="BO750" s="6"/>
      <c r="BU750" s="1"/>
      <c r="BZ750" s="2"/>
      <c r="CA750" s="2"/>
      <c r="CB750" s="2"/>
      <c r="CC750" s="2"/>
      <c r="CD750" s="2"/>
      <c r="CE750" s="2"/>
      <c r="CF750" s="2"/>
      <c r="CH750" s="2"/>
      <c r="CI750" s="2"/>
      <c r="CJ750" s="2"/>
      <c r="CK750" s="2"/>
      <c r="CL750" s="2"/>
      <c r="CM750" s="2"/>
      <c r="CN750" s="2"/>
      <c r="CO750" s="2"/>
      <c r="CP750" s="2"/>
      <c r="CQ750" s="2"/>
      <c r="CR750" s="5" t="s">
        <v>113</v>
      </c>
    </row>
    <row r="751" spans="1:96" s="492" customFormat="1" ht="45" customHeight="1">
      <c r="A751" s="492">
        <v>2400939142</v>
      </c>
      <c r="B751" s="493" t="s">
        <v>4082</v>
      </c>
      <c r="C751" s="494" t="s">
        <v>115</v>
      </c>
      <c r="D751" s="553">
        <v>45557</v>
      </c>
      <c r="E751" s="496" t="s">
        <v>116</v>
      </c>
      <c r="F751" s="494" t="s">
        <v>507</v>
      </c>
      <c r="G751" s="497" t="s">
        <v>4083</v>
      </c>
      <c r="H751" s="1139"/>
      <c r="I751" s="1139"/>
      <c r="J751" s="497" t="s">
        <v>118</v>
      </c>
      <c r="K751" s="493" t="s">
        <v>429</v>
      </c>
      <c r="L751" s="492" t="s">
        <v>104</v>
      </c>
      <c r="M751" s="498">
        <v>45618</v>
      </c>
      <c r="N751" s="492" t="s">
        <v>105</v>
      </c>
      <c r="O751" s="493" t="s">
        <v>4084</v>
      </c>
      <c r="P751" s="494" t="s">
        <v>4085</v>
      </c>
      <c r="Q751" s="494" t="s">
        <v>202</v>
      </c>
      <c r="R751" s="494" t="s">
        <v>109</v>
      </c>
      <c r="S751" s="492" t="str">
        <f t="shared" ref="S751:S769" si="96">_xlfn.XLOOKUP($A751,GCPJ,DEFESA,"N/D",0,-1)</f>
        <v>N/D</v>
      </c>
      <c r="T751" s="495" t="str">
        <f t="shared" ref="T751:T757" si="97">_xlfn.XLOOKUP($A751,GCPJ,DATA,"N/D",0,-1)</f>
        <v>N/D</v>
      </c>
      <c r="U751" s="499" t="str">
        <f t="shared" ref="U751:U794" si="98">_xlfn.XLOOKUP($A751,GCPJ,HORA,"N/D",0,-1)</f>
        <v>N/D</v>
      </c>
      <c r="V751" s="494"/>
      <c r="W751" s="494"/>
      <c r="X751" s="494"/>
      <c r="Y751" s="494"/>
      <c r="Z751" s="1154"/>
      <c r="AA751" s="494"/>
      <c r="AB751" s="493"/>
      <c r="AC751" s="494"/>
      <c r="AD751" s="494"/>
      <c r="AE751" s="494"/>
      <c r="AF751" s="494"/>
      <c r="AK751" s="494"/>
      <c r="AL751" s="494"/>
      <c r="AO751" s="492" t="s">
        <v>124</v>
      </c>
      <c r="CG751" s="494"/>
      <c r="CR751" s="492" t="s">
        <v>125</v>
      </c>
    </row>
    <row r="752" spans="1:96" s="492" customFormat="1" ht="45" customHeight="1">
      <c r="A752" s="22">
        <v>2100011150</v>
      </c>
      <c r="B752" s="49" t="s">
        <v>4086</v>
      </c>
      <c r="C752" s="20" t="s">
        <v>115</v>
      </c>
      <c r="D752" s="14">
        <v>44168</v>
      </c>
      <c r="E752" s="1" t="s">
        <v>116</v>
      </c>
      <c r="F752" s="1" t="s">
        <v>1349</v>
      </c>
      <c r="G752" s="19" t="s">
        <v>4087</v>
      </c>
      <c r="H752" s="49"/>
      <c r="I752" s="49"/>
      <c r="J752" s="20" t="s">
        <v>215</v>
      </c>
      <c r="K752" s="135" t="s">
        <v>706</v>
      </c>
      <c r="L752" s="3" t="s">
        <v>104</v>
      </c>
      <c r="M752" s="45"/>
      <c r="N752" s="1" t="s">
        <v>105</v>
      </c>
      <c r="O752" s="135" t="s">
        <v>4088</v>
      </c>
      <c r="P752" s="3" t="s">
        <v>4089</v>
      </c>
      <c r="Q752" s="3" t="s">
        <v>202</v>
      </c>
      <c r="R752" s="3" t="s">
        <v>123</v>
      </c>
      <c r="S752" s="5" t="str">
        <f t="shared" si="96"/>
        <v>N/D</v>
      </c>
      <c r="T752" s="6" t="str">
        <f t="shared" si="97"/>
        <v>N/D</v>
      </c>
      <c r="U752" s="224" t="str">
        <f t="shared" si="98"/>
        <v>N/D</v>
      </c>
      <c r="V752" s="2"/>
      <c r="W752" s="2"/>
      <c r="X752" s="2"/>
      <c r="Y752" s="2"/>
      <c r="Z752" s="1155"/>
      <c r="AA752" s="2"/>
      <c r="AB752" s="48"/>
      <c r="AC752" s="2"/>
      <c r="AD752" s="2"/>
      <c r="AE752" s="2"/>
      <c r="AF752" s="2"/>
      <c r="AG752" s="5"/>
      <c r="AH752" s="5"/>
      <c r="AI752" s="5"/>
      <c r="AJ752" s="5"/>
      <c r="AK752" s="2"/>
      <c r="AL752" s="2"/>
      <c r="AM752" s="5"/>
      <c r="AN752" s="5"/>
      <c r="AO752" s="5"/>
      <c r="AP752" s="5"/>
      <c r="AQ752" s="1"/>
      <c r="AR752" s="1"/>
      <c r="AS752" s="1" t="s">
        <v>124</v>
      </c>
      <c r="AT752" s="1" t="s">
        <v>124</v>
      </c>
      <c r="AU752" s="1"/>
      <c r="AV752" s="1"/>
      <c r="AW752" s="1"/>
      <c r="AX752" s="1"/>
      <c r="AY752" s="5"/>
      <c r="AZ752" s="5"/>
      <c r="BA752" s="1"/>
      <c r="BB752" s="1"/>
      <c r="BC752" s="1"/>
      <c r="BD752" s="1"/>
      <c r="BE752" s="41"/>
      <c r="BF752" s="1"/>
      <c r="BG752" s="1" t="s">
        <v>124</v>
      </c>
      <c r="BH752" s="1"/>
      <c r="BI752" s="1"/>
      <c r="BJ752" s="1"/>
      <c r="BK752" s="1"/>
      <c r="BL752" s="1" t="s">
        <v>124</v>
      </c>
      <c r="BM752" s="5"/>
      <c r="BN752" s="5"/>
      <c r="BO752" s="6"/>
      <c r="BP752" s="5"/>
      <c r="BQ752" s="5"/>
      <c r="BR752" s="5"/>
      <c r="BS752" s="5"/>
      <c r="BT752" s="5"/>
      <c r="BU752" s="1"/>
      <c r="BV752" s="5"/>
      <c r="BW752" s="5"/>
      <c r="BX752" s="5"/>
      <c r="BY752" s="5"/>
      <c r="BZ752" s="2"/>
      <c r="CA752" s="2"/>
      <c r="CB752" s="2"/>
      <c r="CC752" s="2"/>
      <c r="CD752" s="2"/>
      <c r="CE752" s="2"/>
      <c r="CF752" s="2"/>
      <c r="CG752" s="2"/>
      <c r="CH752" s="2"/>
      <c r="CI752" s="2"/>
      <c r="CJ752" s="2"/>
      <c r="CK752" s="2"/>
      <c r="CL752" s="2"/>
      <c r="CM752" s="2"/>
      <c r="CN752" s="2"/>
      <c r="CO752" s="2"/>
      <c r="CP752" s="2"/>
      <c r="CQ752" s="2"/>
      <c r="CR752" s="5" t="s">
        <v>113</v>
      </c>
    </row>
    <row r="753" spans="1:96" s="492" customFormat="1" ht="45" customHeight="1">
      <c r="A753" s="22">
        <v>2200522382</v>
      </c>
      <c r="B753" s="49" t="s">
        <v>4090</v>
      </c>
      <c r="C753" s="20" t="s">
        <v>4091</v>
      </c>
      <c r="D753" s="14">
        <v>44714</v>
      </c>
      <c r="E753" s="1" t="s">
        <v>100</v>
      </c>
      <c r="F753" s="1" t="s">
        <v>122</v>
      </c>
      <c r="G753" s="19" t="s">
        <v>4092</v>
      </c>
      <c r="H753" s="49"/>
      <c r="I753" s="49"/>
      <c r="J753" s="20" t="s">
        <v>215</v>
      </c>
      <c r="K753" s="135" t="s">
        <v>447</v>
      </c>
      <c r="L753" s="3" t="s">
        <v>104</v>
      </c>
      <c r="M753" s="45"/>
      <c r="N753" s="1" t="s">
        <v>138</v>
      </c>
      <c r="O753" s="135" t="s">
        <v>1260</v>
      </c>
      <c r="P753" s="889" t="s">
        <v>4093</v>
      </c>
      <c r="Q753" s="3" t="s">
        <v>4094</v>
      </c>
      <c r="R753" s="3" t="s">
        <v>123</v>
      </c>
      <c r="S753" s="5" t="str">
        <f t="shared" si="96"/>
        <v>N/D</v>
      </c>
      <c r="T753" s="6" t="str">
        <f t="shared" si="97"/>
        <v>N/D</v>
      </c>
      <c r="U753" s="224" t="str">
        <f t="shared" si="98"/>
        <v>N/D</v>
      </c>
      <c r="V753" s="2"/>
      <c r="W753" s="2"/>
      <c r="X753" s="2"/>
      <c r="Y753" s="2"/>
      <c r="Z753" s="1155"/>
      <c r="AA753" s="593"/>
      <c r="AB753" s="790" t="s">
        <v>4095</v>
      </c>
      <c r="AC753" s="2"/>
      <c r="AD753" s="647"/>
      <c r="AE753" s="2" t="s">
        <v>112</v>
      </c>
      <c r="AF753" s="2" t="s">
        <v>490</v>
      </c>
      <c r="AG753" s="5"/>
      <c r="AH753" s="5"/>
      <c r="AI753" s="5"/>
      <c r="AJ753" s="5"/>
      <c r="AK753" s="2"/>
      <c r="AL753" s="2"/>
      <c r="AM753" s="5"/>
      <c r="AN753" s="5"/>
      <c r="AO753" s="5"/>
      <c r="AP753" s="5"/>
      <c r="AQ753" s="1" t="s">
        <v>124</v>
      </c>
      <c r="AR753" s="1" t="s">
        <v>124</v>
      </c>
      <c r="AS753" s="1"/>
      <c r="AT753" s="1"/>
      <c r="AU753" s="1"/>
      <c r="AV753" s="1" t="s">
        <v>124</v>
      </c>
      <c r="AW753" s="1"/>
      <c r="AX753" s="1"/>
      <c r="AY753" s="5"/>
      <c r="AZ753" s="5"/>
      <c r="BA753" s="1"/>
      <c r="BB753" s="1"/>
      <c r="BC753" s="1"/>
      <c r="BD753" s="1"/>
      <c r="BE753" s="1" t="s">
        <v>124</v>
      </c>
      <c r="BF753" s="1"/>
      <c r="BG753" s="1"/>
      <c r="BH753" s="1"/>
      <c r="BI753" s="1"/>
      <c r="BJ753" s="1"/>
      <c r="BK753" s="1"/>
      <c r="BL753" s="2"/>
      <c r="BM753" s="5"/>
      <c r="BN753" s="5"/>
      <c r="BO753" s="6"/>
      <c r="BP753" s="5"/>
      <c r="BQ753" s="5"/>
      <c r="BR753" s="5"/>
      <c r="BS753" s="5"/>
      <c r="BT753" s="5"/>
      <c r="BU753" s="2" t="s">
        <v>124</v>
      </c>
      <c r="BV753" s="5"/>
      <c r="BW753" s="5"/>
      <c r="BX753" s="5"/>
      <c r="BY753" s="5"/>
      <c r="BZ753" s="2"/>
      <c r="CA753" s="2"/>
      <c r="CB753" s="2" t="s">
        <v>124</v>
      </c>
      <c r="CC753" s="2"/>
      <c r="CD753" s="2"/>
      <c r="CE753" s="2"/>
      <c r="CF753" s="2"/>
      <c r="CG753" s="2"/>
      <c r="CH753" s="2"/>
      <c r="CI753" s="2"/>
      <c r="CJ753" s="2"/>
      <c r="CK753" s="2"/>
      <c r="CL753" s="2"/>
      <c r="CM753" s="2"/>
      <c r="CN753" s="2"/>
      <c r="CO753" s="2"/>
      <c r="CP753" s="2"/>
      <c r="CQ753" s="2"/>
      <c r="CR753" s="5" t="s">
        <v>125</v>
      </c>
    </row>
    <row r="754" spans="1:96" s="492" customFormat="1" ht="45" customHeight="1">
      <c r="A754" s="5">
        <v>2300040489</v>
      </c>
      <c r="B754" s="48" t="s">
        <v>4096</v>
      </c>
      <c r="C754" s="2" t="s">
        <v>1527</v>
      </c>
      <c r="D754" s="18">
        <v>44886</v>
      </c>
      <c r="E754" s="1" t="s">
        <v>100</v>
      </c>
      <c r="F754" s="1" t="s">
        <v>122</v>
      </c>
      <c r="G754" s="21" t="s">
        <v>4097</v>
      </c>
      <c r="H754" s="242"/>
      <c r="I754" s="242"/>
      <c r="J754" s="21" t="s">
        <v>118</v>
      </c>
      <c r="K754" s="48" t="s">
        <v>163</v>
      </c>
      <c r="L754" s="5" t="s">
        <v>104</v>
      </c>
      <c r="M754" s="47">
        <v>44945</v>
      </c>
      <c r="N754" s="5" t="s">
        <v>138</v>
      </c>
      <c r="O754" s="48" t="s">
        <v>4098</v>
      </c>
      <c r="P754" s="2" t="s">
        <v>4099</v>
      </c>
      <c r="Q754" s="2" t="s">
        <v>158</v>
      </c>
      <c r="R754" s="2" t="s">
        <v>142</v>
      </c>
      <c r="S754" s="5" t="str">
        <f t="shared" si="96"/>
        <v>N/D</v>
      </c>
      <c r="T754" s="6" t="str">
        <f t="shared" si="97"/>
        <v>N/D</v>
      </c>
      <c r="U754" s="224" t="str">
        <f t="shared" si="98"/>
        <v>N/D</v>
      </c>
      <c r="V754" s="2"/>
      <c r="W754" s="2"/>
      <c r="X754" s="2"/>
      <c r="Y754" s="2"/>
      <c r="Z754" s="1155"/>
      <c r="AA754" s="2"/>
      <c r="AB754" s="48"/>
      <c r="AC754" s="2"/>
      <c r="AD754" s="2"/>
      <c r="AE754" s="2"/>
      <c r="AF754" s="2"/>
      <c r="AG754" s="5"/>
      <c r="AH754" s="5"/>
      <c r="AI754" s="5"/>
      <c r="AJ754" s="5"/>
      <c r="AK754" s="2"/>
      <c r="AL754" s="2"/>
      <c r="AM754" s="5"/>
      <c r="AN754" s="5"/>
      <c r="AO754" s="5"/>
      <c r="AP754" s="5"/>
      <c r="AQ754" s="5"/>
      <c r="AR754" s="5"/>
      <c r="AS754" s="5" t="s">
        <v>124</v>
      </c>
      <c r="AT754" s="5"/>
      <c r="AU754" s="5"/>
      <c r="AV754" s="5"/>
      <c r="AW754" s="5"/>
      <c r="AX754" s="5"/>
      <c r="AY754" s="5"/>
      <c r="AZ754" s="5"/>
      <c r="BA754" s="5" t="s">
        <v>124</v>
      </c>
      <c r="BB754" s="5"/>
      <c r="BC754" s="5"/>
      <c r="BD754" s="5"/>
      <c r="BE754" s="5"/>
      <c r="BF754" s="5"/>
      <c r="BG754" s="5"/>
      <c r="BH754" s="5"/>
      <c r="BI754" s="5"/>
      <c r="BJ754" s="5"/>
      <c r="BK754" s="5"/>
      <c r="BL754" s="5" t="s">
        <v>124</v>
      </c>
      <c r="BM754" s="5"/>
      <c r="BN754" s="5"/>
      <c r="BO754" s="5"/>
      <c r="BP754" s="5"/>
      <c r="BQ754" s="5"/>
      <c r="BR754" s="5"/>
      <c r="BS754" s="5"/>
      <c r="BT754" s="5"/>
      <c r="BU754" s="5"/>
      <c r="BV754" s="5"/>
      <c r="BW754" s="5"/>
      <c r="BX754" s="5"/>
      <c r="BY754" s="5"/>
      <c r="BZ754" s="5"/>
      <c r="CA754" s="5"/>
      <c r="CB754" s="5"/>
      <c r="CC754" s="5"/>
      <c r="CD754" s="5"/>
      <c r="CE754" s="5"/>
      <c r="CF754" s="5"/>
      <c r="CG754" s="2"/>
      <c r="CH754" s="5"/>
      <c r="CI754" s="5"/>
      <c r="CJ754" s="5"/>
      <c r="CK754" s="5"/>
      <c r="CL754" s="5"/>
      <c r="CM754" s="5"/>
      <c r="CN754" s="5"/>
      <c r="CO754" s="5"/>
      <c r="CP754" s="5"/>
      <c r="CQ754" s="5"/>
      <c r="CR754" s="5" t="s">
        <v>125</v>
      </c>
    </row>
    <row r="755" spans="1:96" s="503" customFormat="1" ht="45" customHeight="1">
      <c r="A755" s="22">
        <v>2100761275</v>
      </c>
      <c r="B755" s="49" t="s">
        <v>4100</v>
      </c>
      <c r="C755" s="20" t="s">
        <v>906</v>
      </c>
      <c r="D755" s="14">
        <v>44469</v>
      </c>
      <c r="E755" s="1" t="s">
        <v>100</v>
      </c>
      <c r="F755" s="1" t="s">
        <v>122</v>
      </c>
      <c r="G755" s="19" t="s">
        <v>4101</v>
      </c>
      <c r="H755" s="49"/>
      <c r="I755" s="49"/>
      <c r="J755" s="20" t="s">
        <v>284</v>
      </c>
      <c r="K755" s="135" t="s">
        <v>1965</v>
      </c>
      <c r="L755" s="3" t="s">
        <v>104</v>
      </c>
      <c r="M755" s="45"/>
      <c r="N755" s="1" t="s">
        <v>138</v>
      </c>
      <c r="O755" s="135" t="s">
        <v>164</v>
      </c>
      <c r="P755" s="724" t="s">
        <v>4102</v>
      </c>
      <c r="Q755" s="3" t="s">
        <v>4103</v>
      </c>
      <c r="R755" s="3" t="s">
        <v>546</v>
      </c>
      <c r="S755" s="5" t="str">
        <f t="shared" si="96"/>
        <v>N/D</v>
      </c>
      <c r="T755" s="6" t="str">
        <f t="shared" si="97"/>
        <v>N/D</v>
      </c>
      <c r="U755" s="224" t="str">
        <f t="shared" si="98"/>
        <v>N/D</v>
      </c>
      <c r="V755" s="2"/>
      <c r="W755" s="2"/>
      <c r="X755" s="2"/>
      <c r="Y755" s="2"/>
      <c r="Z755" s="1196"/>
      <c r="AA755" s="971" t="s">
        <v>2086</v>
      </c>
      <c r="AB755" s="971" t="s">
        <v>4104</v>
      </c>
      <c r="AC755" s="2"/>
      <c r="AD755" s="2"/>
      <c r="AE755" s="2"/>
      <c r="AF755" s="2"/>
      <c r="AG755" s="5"/>
      <c r="AH755" s="5"/>
      <c r="AI755" s="5"/>
      <c r="AJ755" s="5"/>
      <c r="AK755" s="2"/>
      <c r="AL755" s="2"/>
      <c r="AM755" s="5"/>
      <c r="AN755" s="5"/>
      <c r="AO755" s="5"/>
      <c r="AP755" s="5"/>
      <c r="AQ755" s="1"/>
      <c r="AR755" s="1"/>
      <c r="AS755" s="1" t="s">
        <v>124</v>
      </c>
      <c r="AT755" s="1" t="s">
        <v>124</v>
      </c>
      <c r="AU755" s="1"/>
      <c r="AV755" s="1"/>
      <c r="AW755" s="1"/>
      <c r="AX755" s="1"/>
      <c r="AY755" s="5"/>
      <c r="AZ755" s="5"/>
      <c r="BA755" s="1"/>
      <c r="BB755" s="1"/>
      <c r="BC755" s="1" t="s">
        <v>124</v>
      </c>
      <c r="BD755" s="1"/>
      <c r="BE755" s="1" t="s">
        <v>124</v>
      </c>
      <c r="BF755" s="1"/>
      <c r="BG755" s="1"/>
      <c r="BH755" s="1"/>
      <c r="BI755" s="1"/>
      <c r="BJ755" s="1"/>
      <c r="BK755" s="1"/>
      <c r="BL755" s="2"/>
      <c r="BM755" s="5"/>
      <c r="BN755" s="5"/>
      <c r="BO755" s="6"/>
      <c r="BP755" s="2" t="s">
        <v>124</v>
      </c>
      <c r="BQ755" s="5"/>
      <c r="BR755" s="5"/>
      <c r="BS755" s="5"/>
      <c r="BT755" s="5"/>
      <c r="BU755" s="1"/>
      <c r="BV755" s="5"/>
      <c r="BW755" s="5"/>
      <c r="BX755" s="5"/>
      <c r="BY755" s="5"/>
      <c r="BZ755" s="2"/>
      <c r="CA755" s="2"/>
      <c r="CB755" s="2"/>
      <c r="CC755" s="2"/>
      <c r="CD755" s="2"/>
      <c r="CE755" s="2"/>
      <c r="CF755" s="2"/>
      <c r="CG755" s="2"/>
      <c r="CH755" s="2"/>
      <c r="CI755" s="2"/>
      <c r="CJ755" s="2"/>
      <c r="CK755" s="2"/>
      <c r="CL755" s="2"/>
      <c r="CM755" s="2"/>
      <c r="CN755" s="2"/>
      <c r="CO755" s="2"/>
      <c r="CP755" s="2"/>
      <c r="CQ755" s="2"/>
      <c r="CR755" s="5" t="s">
        <v>125</v>
      </c>
    </row>
    <row r="756" spans="1:96" s="492" customFormat="1" ht="45" customHeight="1">
      <c r="A756" s="685">
        <v>2100090675</v>
      </c>
      <c r="B756" s="50" t="s">
        <v>4105</v>
      </c>
      <c r="C756" s="20" t="s">
        <v>153</v>
      </c>
      <c r="D756" s="14">
        <v>43969</v>
      </c>
      <c r="E756" s="3" t="s">
        <v>100</v>
      </c>
      <c r="F756" s="3" t="s">
        <v>122</v>
      </c>
      <c r="G756" s="20" t="s">
        <v>4106</v>
      </c>
      <c r="H756" s="49"/>
      <c r="I756" s="49"/>
      <c r="J756" s="20" t="s">
        <v>284</v>
      </c>
      <c r="K756" s="90" t="s">
        <v>447</v>
      </c>
      <c r="L756" s="3" t="s">
        <v>104</v>
      </c>
      <c r="M756" s="44"/>
      <c r="N756" s="3" t="s">
        <v>138</v>
      </c>
      <c r="O756" s="90" t="s">
        <v>217</v>
      </c>
      <c r="P756" s="3" t="s">
        <v>4107</v>
      </c>
      <c r="Q756" s="3" t="s">
        <v>158</v>
      </c>
      <c r="R756" s="3" t="s">
        <v>142</v>
      </c>
      <c r="S756" s="5" t="str">
        <f t="shared" si="96"/>
        <v>N/D</v>
      </c>
      <c r="T756" s="144" t="str">
        <f t="shared" si="97"/>
        <v>N/D</v>
      </c>
      <c r="U756" s="224" t="str">
        <f t="shared" si="98"/>
        <v>N/D</v>
      </c>
      <c r="V756" s="2"/>
      <c r="W756" s="2"/>
      <c r="X756" s="2"/>
      <c r="Y756" s="2"/>
      <c r="Z756" s="1179"/>
      <c r="AA756" s="4"/>
      <c r="AB756" s="272"/>
      <c r="AC756" s="4"/>
      <c r="AD756" s="4"/>
      <c r="AE756" s="4"/>
      <c r="AF756" s="4"/>
      <c r="AG756" s="143"/>
      <c r="AH756" s="143"/>
      <c r="AI756" s="143"/>
      <c r="AJ756" s="143"/>
      <c r="AK756" s="4"/>
      <c r="AL756" s="4"/>
      <c r="AM756" s="143"/>
      <c r="AN756" s="143"/>
      <c r="AO756" s="143"/>
      <c r="AP756" s="143"/>
      <c r="AQ756" s="3" t="s">
        <v>124</v>
      </c>
      <c r="AR756" s="3"/>
      <c r="AS756" s="3" t="s">
        <v>124</v>
      </c>
      <c r="AT756" s="3" t="s">
        <v>124</v>
      </c>
      <c r="AU756" s="3"/>
      <c r="AV756" s="3" t="s">
        <v>124</v>
      </c>
      <c r="AW756" s="3"/>
      <c r="AX756" s="3"/>
      <c r="AY756" s="143"/>
      <c r="AZ756" s="3"/>
      <c r="BA756" s="3"/>
      <c r="BB756" s="3"/>
      <c r="BC756" s="3"/>
      <c r="BD756" s="3"/>
      <c r="BE756" s="3"/>
      <c r="BF756" s="3"/>
      <c r="BG756" s="3"/>
      <c r="BH756" s="3" t="s">
        <v>124</v>
      </c>
      <c r="BI756" s="3"/>
      <c r="BJ756" s="3"/>
      <c r="BK756" s="3"/>
      <c r="BL756" s="4"/>
      <c r="BM756" s="143"/>
      <c r="BN756" s="143"/>
      <c r="BO756" s="144"/>
      <c r="BP756" s="143"/>
      <c r="BQ756" s="143"/>
      <c r="BR756" s="143"/>
      <c r="BS756" s="143"/>
      <c r="BT756" s="143"/>
      <c r="BU756" s="3"/>
      <c r="BV756" s="143"/>
      <c r="BW756" s="143"/>
      <c r="BX756" s="143"/>
      <c r="BY756" s="143"/>
      <c r="BZ756" s="4"/>
      <c r="CA756" s="4"/>
      <c r="CB756" s="4"/>
      <c r="CC756" s="4" t="s">
        <v>124</v>
      </c>
      <c r="CD756" s="4"/>
      <c r="CE756" s="4"/>
      <c r="CF756" s="4"/>
      <c r="CG756" s="4"/>
      <c r="CH756" s="4"/>
      <c r="CI756" s="4"/>
      <c r="CJ756" s="4"/>
      <c r="CK756" s="4"/>
      <c r="CL756" s="4"/>
      <c r="CM756" s="4"/>
      <c r="CN756" s="4"/>
      <c r="CO756" s="4"/>
      <c r="CP756" s="4"/>
      <c r="CQ756" s="4"/>
      <c r="CR756" s="143" t="s">
        <v>113</v>
      </c>
    </row>
    <row r="757" spans="1:96" s="503" customFormat="1" ht="45" customHeight="1">
      <c r="A757" s="492">
        <v>2400955092</v>
      </c>
      <c r="B757" s="493" t="s">
        <v>4108</v>
      </c>
      <c r="C757" s="494" t="s">
        <v>4109</v>
      </c>
      <c r="D757" s="553">
        <v>45624</v>
      </c>
      <c r="E757" s="496" t="s">
        <v>100</v>
      </c>
      <c r="F757" s="496" t="s">
        <v>122</v>
      </c>
      <c r="G757" s="497" t="s">
        <v>4110</v>
      </c>
      <c r="H757" s="1139"/>
      <c r="I757" s="1139"/>
      <c r="J757" s="497" t="s">
        <v>118</v>
      </c>
      <c r="K757" s="493" t="s">
        <v>119</v>
      </c>
      <c r="L757" s="492" t="s">
        <v>104</v>
      </c>
      <c r="M757" s="498">
        <v>45624</v>
      </c>
      <c r="N757" s="492" t="s">
        <v>138</v>
      </c>
      <c r="O757" s="493" t="s">
        <v>207</v>
      </c>
      <c r="P757" s="494" t="s">
        <v>121</v>
      </c>
      <c r="Q757" s="494" t="s">
        <v>122</v>
      </c>
      <c r="R757" s="494" t="s">
        <v>123</v>
      </c>
      <c r="S757" s="492" t="str">
        <f t="shared" si="96"/>
        <v>BAIXADA</v>
      </c>
      <c r="T757" s="495" t="str">
        <f t="shared" si="97"/>
        <v>n</v>
      </c>
      <c r="U757" s="499">
        <f t="shared" si="98"/>
        <v>0.5625</v>
      </c>
      <c r="V757" s="494"/>
      <c r="W757" s="494"/>
      <c r="X757" s="494"/>
      <c r="Y757" s="494"/>
      <c r="Z757" s="1194" t="s">
        <v>150</v>
      </c>
      <c r="AA757" s="494" t="s">
        <v>4111</v>
      </c>
      <c r="AB757" s="493" t="s">
        <v>4112</v>
      </c>
      <c r="AC757" s="494"/>
      <c r="AD757" s="494"/>
      <c r="AE757" s="494"/>
      <c r="AF757" s="494"/>
      <c r="AG757" s="492"/>
      <c r="AH757" s="492"/>
      <c r="AI757" s="492"/>
      <c r="AJ757" s="492"/>
      <c r="AK757" s="494"/>
      <c r="AL757" s="494"/>
      <c r="AM757" s="492"/>
      <c r="AN757" s="492"/>
      <c r="AO757" s="492" t="s">
        <v>124</v>
      </c>
      <c r="AP757" s="492"/>
      <c r="AQ757" s="492" t="s">
        <v>124</v>
      </c>
      <c r="AR757" s="492"/>
      <c r="AS757" s="492" t="s">
        <v>124</v>
      </c>
      <c r="AT757" s="492" t="s">
        <v>124</v>
      </c>
      <c r="AU757" s="492"/>
      <c r="AV757" s="492"/>
      <c r="AW757" s="492"/>
      <c r="AX757" s="492"/>
      <c r="AY757" s="492"/>
      <c r="AZ757" s="492"/>
      <c r="BA757" s="492"/>
      <c r="BB757" s="492" t="s">
        <v>417</v>
      </c>
      <c r="BC757" s="492" t="s">
        <v>417</v>
      </c>
      <c r="BD757" s="492"/>
      <c r="BE757" s="492"/>
      <c r="BF757" s="492"/>
      <c r="BG757" s="492"/>
      <c r="BH757" s="492"/>
      <c r="BI757" s="492"/>
      <c r="BJ757" s="492"/>
      <c r="BK757" s="492"/>
      <c r="BL757" s="492" t="s">
        <v>417</v>
      </c>
      <c r="BM757" s="492"/>
      <c r="BN757" s="492"/>
      <c r="BO757" s="492"/>
      <c r="BP757" s="492"/>
      <c r="BQ757" s="492"/>
      <c r="BR757" s="492"/>
      <c r="BS757" s="492"/>
      <c r="BT757" s="492"/>
      <c r="BU757" s="492" t="s">
        <v>124</v>
      </c>
      <c r="BV757" s="492"/>
      <c r="BW757" s="492"/>
      <c r="BX757" s="492"/>
      <c r="BY757" s="492"/>
      <c r="BZ757" s="492"/>
      <c r="CA757" s="492"/>
      <c r="CB757" s="492"/>
      <c r="CC757" s="492"/>
      <c r="CD757" s="492"/>
      <c r="CE757" s="492"/>
      <c r="CF757" s="492"/>
      <c r="CG757" s="494" t="s">
        <v>4113</v>
      </c>
      <c r="CH757" s="492"/>
      <c r="CI757" s="492"/>
      <c r="CJ757" s="492"/>
      <c r="CK757" s="492"/>
      <c r="CL757" s="492"/>
      <c r="CM757" s="492"/>
      <c r="CN757" s="492"/>
      <c r="CO757" s="492"/>
      <c r="CP757" s="492"/>
      <c r="CQ757" s="492"/>
      <c r="CR757" s="492" t="s">
        <v>125</v>
      </c>
    </row>
    <row r="758" spans="1:96" s="492" customFormat="1" ht="45" customHeight="1">
      <c r="A758" s="492">
        <v>2600080722</v>
      </c>
      <c r="B758" s="493" t="s">
        <v>4114</v>
      </c>
      <c r="C758" s="494" t="s">
        <v>901</v>
      </c>
      <c r="D758" s="553">
        <v>46054</v>
      </c>
      <c r="E758" s="496" t="s">
        <v>100</v>
      </c>
      <c r="F758" s="496" t="s">
        <v>122</v>
      </c>
      <c r="G758" s="497" t="s">
        <v>4115</v>
      </c>
      <c r="H758" s="1139"/>
      <c r="I758" s="1139" t="s">
        <v>4116</v>
      </c>
      <c r="J758" s="497" t="s">
        <v>118</v>
      </c>
      <c r="K758" s="493" t="s">
        <v>259</v>
      </c>
      <c r="L758" s="492" t="s">
        <v>104</v>
      </c>
      <c r="M758" s="498">
        <v>46056</v>
      </c>
      <c r="N758" s="492" t="s">
        <v>138</v>
      </c>
      <c r="O758" s="493" t="s">
        <v>4117</v>
      </c>
      <c r="P758" s="494" t="s">
        <v>3372</v>
      </c>
      <c r="Q758" s="494" t="s">
        <v>122</v>
      </c>
      <c r="R758" s="494" t="s">
        <v>219</v>
      </c>
      <c r="S758" s="492" t="str">
        <f t="shared" si="96"/>
        <v>N</v>
      </c>
      <c r="T758" s="495">
        <v>46136</v>
      </c>
      <c r="U758" s="499">
        <f t="shared" si="98"/>
        <v>0.58333333333333337</v>
      </c>
      <c r="V758" s="494"/>
      <c r="W758" s="494"/>
      <c r="X758" s="494"/>
      <c r="Y758" s="494"/>
      <c r="Z758" s="1154" t="s">
        <v>14076</v>
      </c>
      <c r="AA758" s="494"/>
      <c r="AB758" s="493"/>
      <c r="AC758" s="494"/>
      <c r="AD758" s="494"/>
      <c r="AE758" s="494"/>
      <c r="AF758" s="494"/>
      <c r="AH758" s="694"/>
      <c r="AK758" s="494"/>
      <c r="AL758" s="494"/>
      <c r="AN758" s="694"/>
      <c r="AO758" s="492" t="s">
        <v>124</v>
      </c>
      <c r="BL758" s="492" t="s">
        <v>143</v>
      </c>
      <c r="BP758" s="492" t="s">
        <v>143</v>
      </c>
      <c r="BU758" s="492" t="s">
        <v>143</v>
      </c>
      <c r="CG758" s="494"/>
      <c r="CR758" s="492" t="s">
        <v>125</v>
      </c>
    </row>
    <row r="759" spans="1:96" s="492" customFormat="1" ht="45" customHeight="1">
      <c r="A759" s="22">
        <v>2200108852</v>
      </c>
      <c r="B759" s="49" t="s">
        <v>4118</v>
      </c>
      <c r="C759" s="20" t="s">
        <v>4119</v>
      </c>
      <c r="D759" s="14">
        <v>44545</v>
      </c>
      <c r="E759" s="1" t="s">
        <v>100</v>
      </c>
      <c r="F759" s="1" t="s">
        <v>122</v>
      </c>
      <c r="G759" s="19" t="s">
        <v>4120</v>
      </c>
      <c r="H759" s="49"/>
      <c r="I759" s="49"/>
      <c r="J759" s="20" t="s">
        <v>250</v>
      </c>
      <c r="K759" s="135" t="s">
        <v>103</v>
      </c>
      <c r="L759" s="3" t="s">
        <v>104</v>
      </c>
      <c r="M759" s="45"/>
      <c r="N759" s="1" t="s">
        <v>138</v>
      </c>
      <c r="O759" s="135" t="s">
        <v>4121</v>
      </c>
      <c r="P759" s="724" t="s">
        <v>4122</v>
      </c>
      <c r="Q759" s="3" t="s">
        <v>4123</v>
      </c>
      <c r="R759" s="3" t="s">
        <v>219</v>
      </c>
      <c r="S759" s="5" t="str">
        <f t="shared" si="96"/>
        <v>N/D</v>
      </c>
      <c r="T759" s="6" t="str">
        <f>_xlfn.XLOOKUP($A759,GCPJ,DATA,"N/D",0,-1)</f>
        <v>N/D</v>
      </c>
      <c r="U759" s="224" t="str">
        <f t="shared" si="98"/>
        <v>N/D</v>
      </c>
      <c r="V759" s="2"/>
      <c r="W759" s="2"/>
      <c r="X759" s="2"/>
      <c r="Y759" s="2"/>
      <c r="Z759" s="1201" t="s">
        <v>4124</v>
      </c>
      <c r="AA759" s="648" t="s">
        <v>4125</v>
      </c>
      <c r="AB759" s="648" t="s">
        <v>4126</v>
      </c>
      <c r="AC759" s="2"/>
      <c r="AD759" s="2"/>
      <c r="AE759" s="2"/>
      <c r="AF759" s="2"/>
      <c r="AG759" s="5"/>
      <c r="AH759" s="5"/>
      <c r="AI759" s="5"/>
      <c r="AJ759" s="5"/>
      <c r="AK759" s="2"/>
      <c r="AL759" s="2"/>
      <c r="AM759" s="5"/>
      <c r="AN759" s="5"/>
      <c r="AO759" s="5"/>
      <c r="AP759" s="5"/>
      <c r="AQ759" s="1" t="s">
        <v>124</v>
      </c>
      <c r="AR759" s="1"/>
      <c r="AS759" s="1"/>
      <c r="AT759" s="1"/>
      <c r="AU759" s="1"/>
      <c r="AV759" s="1"/>
      <c r="AW759" s="1"/>
      <c r="AX759" s="1"/>
      <c r="AY759" s="5"/>
      <c r="AZ759" s="5"/>
      <c r="BA759" s="1"/>
      <c r="BB759" s="1"/>
      <c r="BC759" s="1"/>
      <c r="BD759" s="1"/>
      <c r="BE759" s="1"/>
      <c r="BF759" s="1"/>
      <c r="BG759" s="1"/>
      <c r="BH759" s="1"/>
      <c r="BI759" s="1"/>
      <c r="BJ759" s="1"/>
      <c r="BK759" s="1"/>
      <c r="BL759" s="2"/>
      <c r="BM759" s="5"/>
      <c r="BN759" s="5"/>
      <c r="BO759" s="6"/>
      <c r="BP759" s="5"/>
      <c r="BQ759" s="5"/>
      <c r="BR759" s="5"/>
      <c r="BS759" s="5"/>
      <c r="BT759" s="5"/>
      <c r="BU759" s="2" t="s">
        <v>124</v>
      </c>
      <c r="BV759" s="5"/>
      <c r="BW759" s="5"/>
      <c r="BX759" s="5"/>
      <c r="BY759" s="5"/>
      <c r="BZ759" s="2"/>
      <c r="CA759" s="2"/>
      <c r="CB759" s="2"/>
      <c r="CC759" s="2"/>
      <c r="CD759" s="2"/>
      <c r="CE759" s="2"/>
      <c r="CF759" s="2"/>
      <c r="CG759" s="2"/>
      <c r="CH759" s="2"/>
      <c r="CI759" s="2"/>
      <c r="CJ759" s="2"/>
      <c r="CK759" s="2"/>
      <c r="CL759" s="2"/>
      <c r="CM759" s="2" t="s">
        <v>124</v>
      </c>
      <c r="CN759" s="2"/>
      <c r="CO759" s="2"/>
      <c r="CP759" s="2"/>
      <c r="CQ759" s="2"/>
      <c r="CR759" s="5" t="s">
        <v>125</v>
      </c>
    </row>
    <row r="760" spans="1:96" s="492" customFormat="1" ht="45" customHeight="1">
      <c r="A760" s="5">
        <v>2200912211</v>
      </c>
      <c r="B760" s="48" t="s">
        <v>4127</v>
      </c>
      <c r="C760" s="2" t="s">
        <v>764</v>
      </c>
      <c r="D760" s="18">
        <v>44852</v>
      </c>
      <c r="E760" s="1" t="s">
        <v>100</v>
      </c>
      <c r="F760" s="2" t="s">
        <v>122</v>
      </c>
      <c r="G760" s="21" t="s">
        <v>4128</v>
      </c>
      <c r="H760" s="242"/>
      <c r="I760" s="242"/>
      <c r="J760" s="21" t="s">
        <v>118</v>
      </c>
      <c r="K760" s="48" t="s">
        <v>285</v>
      </c>
      <c r="L760" s="5" t="s">
        <v>104</v>
      </c>
      <c r="M760" s="47">
        <v>44872</v>
      </c>
      <c r="N760" s="5" t="s">
        <v>138</v>
      </c>
      <c r="O760" s="48" t="s">
        <v>4129</v>
      </c>
      <c r="P760" s="13" t="s">
        <v>4130</v>
      </c>
      <c r="Q760" s="3" t="s">
        <v>158</v>
      </c>
      <c r="R760" s="3" t="s">
        <v>123</v>
      </c>
      <c r="S760" s="5" t="str">
        <f t="shared" si="96"/>
        <v>N/D</v>
      </c>
      <c r="T760" s="6" t="str">
        <f>_xlfn.XLOOKUP($A760,GCPJ,DATA,"N/D",0,-1)</f>
        <v>N/D</v>
      </c>
      <c r="U760" s="224" t="str">
        <f t="shared" si="98"/>
        <v>N/D</v>
      </c>
      <c r="V760" s="2"/>
      <c r="W760" s="2"/>
      <c r="X760" s="2"/>
      <c r="Y760" s="2"/>
      <c r="Z760" s="1155"/>
      <c r="AA760" s="2"/>
      <c r="AB760" s="48"/>
      <c r="AC760" s="2"/>
      <c r="AD760" s="2"/>
      <c r="AE760" s="2"/>
      <c r="AF760" s="2"/>
      <c r="AG760" s="5"/>
      <c r="AH760" s="5"/>
      <c r="AI760" s="5"/>
      <c r="AJ760" s="5"/>
      <c r="AK760" s="2"/>
      <c r="AL760" s="2"/>
      <c r="AM760" s="5"/>
      <c r="AN760" s="5"/>
      <c r="AO760" s="1"/>
      <c r="AP760" s="5"/>
      <c r="AQ760" s="1" t="s">
        <v>124</v>
      </c>
      <c r="AR760" s="5"/>
      <c r="AS760" s="5"/>
      <c r="AT760" s="5"/>
      <c r="AU760" s="5"/>
      <c r="AV760" s="5"/>
      <c r="AW760" s="5"/>
      <c r="AX760" s="5"/>
      <c r="AY760" s="5"/>
      <c r="AZ760" s="5"/>
      <c r="BA760" s="5"/>
      <c r="BB760" s="5"/>
      <c r="BC760" s="5"/>
      <c r="BD760" s="1" t="s">
        <v>124</v>
      </c>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2"/>
      <c r="CH760" s="5"/>
      <c r="CI760" s="5"/>
      <c r="CJ760" s="5"/>
      <c r="CK760" s="5"/>
      <c r="CL760" s="5"/>
      <c r="CM760" s="5"/>
      <c r="CN760" s="5"/>
      <c r="CO760" s="5"/>
      <c r="CP760" s="5"/>
      <c r="CQ760" s="5"/>
      <c r="CR760" s="5" t="s">
        <v>125</v>
      </c>
    </row>
    <row r="761" spans="1:96" s="492" customFormat="1" ht="40.4" customHeight="1">
      <c r="A761" s="5">
        <v>2400579284</v>
      </c>
      <c r="B761" s="48" t="s">
        <v>4131</v>
      </c>
      <c r="C761" s="2" t="s">
        <v>97</v>
      </c>
      <c r="D761" s="18">
        <v>45289</v>
      </c>
      <c r="E761" s="1" t="s">
        <v>339</v>
      </c>
      <c r="F761" s="2" t="s">
        <v>862</v>
      </c>
      <c r="G761" s="21" t="s">
        <v>4132</v>
      </c>
      <c r="H761" s="242"/>
      <c r="I761" s="242"/>
      <c r="J761" s="21" t="s">
        <v>532</v>
      </c>
      <c r="K761" s="48" t="s">
        <v>103</v>
      </c>
      <c r="L761" s="5" t="s">
        <v>104</v>
      </c>
      <c r="M761" s="47">
        <v>45483</v>
      </c>
      <c r="N761" s="5" t="s">
        <v>105</v>
      </c>
      <c r="O761" s="48" t="s">
        <v>4133</v>
      </c>
      <c r="P761" s="2" t="s">
        <v>4134</v>
      </c>
      <c r="Q761" s="2" t="s">
        <v>4135</v>
      </c>
      <c r="R761" s="2" t="s">
        <v>123</v>
      </c>
      <c r="S761" s="5" t="str">
        <f t="shared" si="96"/>
        <v>N/D</v>
      </c>
      <c r="T761" s="6" t="str">
        <f>_xlfn.XLOOKUP($A761,GCPJ,DATA,"N/D",0,-1)</f>
        <v>N/D</v>
      </c>
      <c r="U761" s="224" t="str">
        <f t="shared" si="98"/>
        <v>N/D</v>
      </c>
      <c r="V761" s="2"/>
      <c r="W761" s="2"/>
      <c r="X761" s="2"/>
      <c r="Y761" s="2"/>
      <c r="Z761" s="1155"/>
      <c r="AA761" s="2"/>
      <c r="AB761" s="48"/>
      <c r="AC761" s="2"/>
      <c r="AD761" s="2"/>
      <c r="AE761" s="2"/>
      <c r="AF761" s="2"/>
      <c r="AG761" s="5"/>
      <c r="AH761" s="5"/>
      <c r="AI761" s="5"/>
      <c r="AJ761" s="5"/>
      <c r="AK761" s="2"/>
      <c r="AL761" s="2"/>
      <c r="AM761" s="5"/>
      <c r="AN761" s="5"/>
      <c r="AO761" s="5" t="s">
        <v>124</v>
      </c>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2"/>
      <c r="CH761" s="5"/>
      <c r="CI761" s="5"/>
      <c r="CJ761" s="5"/>
      <c r="CK761" s="5"/>
      <c r="CL761" s="5"/>
      <c r="CM761" s="5"/>
      <c r="CN761" s="5"/>
      <c r="CO761" s="5"/>
      <c r="CP761" s="5"/>
      <c r="CQ761" s="5"/>
      <c r="CR761" s="5" t="s">
        <v>125</v>
      </c>
    </row>
    <row r="762" spans="1:96" s="492" customFormat="1" ht="45" customHeight="1">
      <c r="A762" s="492">
        <v>2500715783</v>
      </c>
      <c r="B762" s="493" t="s">
        <v>4136</v>
      </c>
      <c r="C762" s="494" t="s">
        <v>602</v>
      </c>
      <c r="D762" s="553">
        <v>45908</v>
      </c>
      <c r="E762" s="496" t="s">
        <v>100</v>
      </c>
      <c r="F762" s="496" t="s">
        <v>122</v>
      </c>
      <c r="G762" s="497" t="s">
        <v>4137</v>
      </c>
      <c r="H762" s="1139"/>
      <c r="I762" s="1139"/>
      <c r="J762" s="497" t="s">
        <v>118</v>
      </c>
      <c r="K762" s="493" t="s">
        <v>2919</v>
      </c>
      <c r="L762" s="492" t="s">
        <v>104</v>
      </c>
      <c r="M762" s="498">
        <v>45910</v>
      </c>
      <c r="N762" s="492" t="s">
        <v>138</v>
      </c>
      <c r="O762" s="493" t="s">
        <v>4138</v>
      </c>
      <c r="P762" s="494" t="s">
        <v>680</v>
      </c>
      <c r="Q762" s="494" t="s">
        <v>122</v>
      </c>
      <c r="R762" s="494" t="s">
        <v>123</v>
      </c>
      <c r="S762" s="492" t="str">
        <f t="shared" si="96"/>
        <v>BAIXADO</v>
      </c>
      <c r="T762" s="495" t="str">
        <f>_xlfn.XLOOKUP($A762,GCPJ,DATA,"N/D",0,-1)</f>
        <v>-</v>
      </c>
      <c r="U762" s="499">
        <f t="shared" si="98"/>
        <v>0.58333333333333337</v>
      </c>
      <c r="V762" s="494"/>
      <c r="W762" s="494"/>
      <c r="X762" s="494"/>
      <c r="Y762" s="494"/>
      <c r="Z762" s="1154" t="s">
        <v>150</v>
      </c>
      <c r="AA762" s="494"/>
      <c r="AB762" s="493"/>
      <c r="AC762" s="494"/>
      <c r="AD762" s="494"/>
      <c r="AE762" s="494"/>
      <c r="AF762" s="494"/>
      <c r="AH762" s="778"/>
      <c r="AK762" s="494"/>
      <c r="AL762" s="494"/>
      <c r="AN762" s="694"/>
      <c r="AO762" s="492" t="s">
        <v>124</v>
      </c>
      <c r="AQ762" s="492" t="s">
        <v>143</v>
      </c>
      <c r="CC762" s="492" t="s">
        <v>143</v>
      </c>
      <c r="CG762" s="494"/>
      <c r="CR762" s="492" t="s">
        <v>125</v>
      </c>
    </row>
    <row r="763" spans="1:96" s="492" customFormat="1" ht="45" customHeight="1">
      <c r="A763" s="492">
        <v>2500546361</v>
      </c>
      <c r="B763" s="493" t="s">
        <v>4139</v>
      </c>
      <c r="C763" s="494" t="s">
        <v>4140</v>
      </c>
      <c r="D763" s="553">
        <v>45556</v>
      </c>
      <c r="E763" s="496" t="s">
        <v>100</v>
      </c>
      <c r="F763" s="496" t="s">
        <v>122</v>
      </c>
      <c r="G763" s="497" t="s">
        <v>4141</v>
      </c>
      <c r="H763" s="1139"/>
      <c r="I763" s="1139"/>
      <c r="J763" s="497" t="s">
        <v>258</v>
      </c>
      <c r="K763" s="493" t="s">
        <v>103</v>
      </c>
      <c r="L763" s="492" t="s">
        <v>104</v>
      </c>
      <c r="M763" s="498">
        <v>45852</v>
      </c>
      <c r="N763" s="492" t="s">
        <v>138</v>
      </c>
      <c r="O763" s="493" t="s">
        <v>4142</v>
      </c>
      <c r="P763" s="494" t="s">
        <v>4143</v>
      </c>
      <c r="Q763" s="494" t="s">
        <v>4144</v>
      </c>
      <c r="R763" s="494" t="s">
        <v>109</v>
      </c>
      <c r="S763" s="492" t="str">
        <f t="shared" si="96"/>
        <v>N/D</v>
      </c>
      <c r="T763" s="495" t="str">
        <f>_xlfn.XLOOKUP($A763,GCPJ,DATA,"N/D",0,-1)</f>
        <v>N/D</v>
      </c>
      <c r="U763" s="499" t="str">
        <f t="shared" si="98"/>
        <v>N/D</v>
      </c>
      <c r="V763" s="494"/>
      <c r="W763" s="494"/>
      <c r="X763" s="494"/>
      <c r="Y763" s="494"/>
      <c r="Z763" s="1154"/>
      <c r="AA763" s="494"/>
      <c r="AB763" s="493"/>
      <c r="AC763" s="494"/>
      <c r="AD763" s="494"/>
      <c r="AE763" s="494"/>
      <c r="AF763" s="494"/>
      <c r="AH763" s="778"/>
      <c r="AK763" s="494"/>
      <c r="AL763" s="494"/>
      <c r="AN763" s="694"/>
      <c r="AO763" s="492" t="s">
        <v>124</v>
      </c>
      <c r="AQ763" s="492" t="s">
        <v>143</v>
      </c>
      <c r="BB763" s="492" t="s">
        <v>143</v>
      </c>
      <c r="BU763" s="492" t="s">
        <v>143</v>
      </c>
      <c r="CA763" s="492" t="s">
        <v>143</v>
      </c>
      <c r="CC763" s="492" t="s">
        <v>143</v>
      </c>
      <c r="CG763" s="494"/>
      <c r="CR763" s="492" t="s">
        <v>125</v>
      </c>
    </row>
    <row r="764" spans="1:96" s="492" customFormat="1" ht="45" customHeight="1">
      <c r="A764" s="492">
        <v>2600035143</v>
      </c>
      <c r="B764" s="493" t="s">
        <v>4145</v>
      </c>
      <c r="C764" s="494" t="s">
        <v>4146</v>
      </c>
      <c r="D764" s="553">
        <v>46041</v>
      </c>
      <c r="E764" s="496" t="s">
        <v>100</v>
      </c>
      <c r="F764" s="496" t="s">
        <v>122</v>
      </c>
      <c r="G764" s="497" t="s">
        <v>4147</v>
      </c>
      <c r="H764" s="1139"/>
      <c r="I764" s="1139"/>
      <c r="J764" s="497" t="s">
        <v>118</v>
      </c>
      <c r="K764" s="493" t="s">
        <v>2214</v>
      </c>
      <c r="L764" s="492" t="s">
        <v>104</v>
      </c>
      <c r="M764" s="498">
        <v>46042</v>
      </c>
      <c r="N764" s="492" t="s">
        <v>138</v>
      </c>
      <c r="O764" s="493" t="s">
        <v>207</v>
      </c>
      <c r="P764" s="494" t="s">
        <v>121</v>
      </c>
      <c r="Q764" s="494" t="s">
        <v>122</v>
      </c>
      <c r="R764" s="494" t="s">
        <v>123</v>
      </c>
      <c r="S764" s="492" t="str">
        <f t="shared" si="96"/>
        <v xml:space="preserve">PENDENTE </v>
      </c>
      <c r="T764" s="495">
        <v>46105</v>
      </c>
      <c r="U764" s="499">
        <f t="shared" si="98"/>
        <v>0.38194444444444442</v>
      </c>
      <c r="V764" s="494"/>
      <c r="W764" s="494"/>
      <c r="X764" s="494"/>
      <c r="Y764" s="494"/>
      <c r="Z764" s="1154" t="s">
        <v>539</v>
      </c>
      <c r="AA764" s="494"/>
      <c r="AB764" s="493"/>
      <c r="AC764" s="494"/>
      <c r="AD764" s="494"/>
      <c r="AE764" s="494"/>
      <c r="AF764" s="494"/>
      <c r="AH764" s="694"/>
      <c r="AK764" s="494"/>
      <c r="AL764" s="494"/>
      <c r="AN764" s="694"/>
      <c r="AO764" s="492" t="s">
        <v>124</v>
      </c>
      <c r="AQ764" s="492" t="s">
        <v>417</v>
      </c>
      <c r="AS764" s="492" t="s">
        <v>417</v>
      </c>
      <c r="BC764" s="492" t="s">
        <v>417</v>
      </c>
      <c r="BE764" s="492" t="s">
        <v>417</v>
      </c>
      <c r="BU764" s="492" t="s">
        <v>143</v>
      </c>
      <c r="CA764" s="492" t="s">
        <v>2215</v>
      </c>
      <c r="CC764" s="492" t="s">
        <v>143</v>
      </c>
      <c r="CG764" s="494" t="s">
        <v>1201</v>
      </c>
      <c r="CL764" s="492" t="s">
        <v>701</v>
      </c>
      <c r="CR764" s="492" t="s">
        <v>125</v>
      </c>
    </row>
    <row r="765" spans="1:96" s="492" customFormat="1" ht="45" customHeight="1">
      <c r="A765" s="280">
        <v>2000565874</v>
      </c>
      <c r="B765" s="281" t="s">
        <v>4148</v>
      </c>
      <c r="C765" s="282" t="s">
        <v>2754</v>
      </c>
      <c r="D765" s="323">
        <v>44050</v>
      </c>
      <c r="E765" s="284" t="s">
        <v>100</v>
      </c>
      <c r="F765" s="284" t="s">
        <v>122</v>
      </c>
      <c r="G765" s="282" t="s">
        <v>4149</v>
      </c>
      <c r="H765" s="281"/>
      <c r="I765" s="281"/>
      <c r="J765" s="282" t="s">
        <v>385</v>
      </c>
      <c r="K765" s="285" t="s">
        <v>399</v>
      </c>
      <c r="L765" s="286" t="s">
        <v>104</v>
      </c>
      <c r="M765" s="287"/>
      <c r="N765" s="284" t="s">
        <v>138</v>
      </c>
      <c r="O765" s="285" t="s">
        <v>291</v>
      </c>
      <c r="P765" s="284" t="s">
        <v>4150</v>
      </c>
      <c r="Q765" s="286" t="s">
        <v>4151</v>
      </c>
      <c r="R765" s="286" t="s">
        <v>109</v>
      </c>
      <c r="S765" s="288" t="str">
        <f t="shared" si="96"/>
        <v>N/D</v>
      </c>
      <c r="T765" s="289" t="str">
        <f>_xlfn.XLOOKUP($A765,GCPJ,DATA,"N/D",0,-1)</f>
        <v>N/D</v>
      </c>
      <c r="U765" s="290" t="str">
        <f t="shared" si="98"/>
        <v>N/D</v>
      </c>
      <c r="V765" s="284"/>
      <c r="W765" s="284"/>
      <c r="X765" s="284"/>
      <c r="Y765" s="284"/>
      <c r="Z765" s="1178"/>
      <c r="AA765" s="284"/>
      <c r="AB765" s="285"/>
      <c r="AC765" s="284"/>
      <c r="AD765" s="284"/>
      <c r="AE765" s="284"/>
      <c r="AF765" s="284"/>
      <c r="AG765" s="288"/>
      <c r="AH765" s="288"/>
      <c r="AI765" s="288"/>
      <c r="AJ765" s="288"/>
      <c r="AK765" s="283">
        <v>46097</v>
      </c>
      <c r="AL765" s="284"/>
      <c r="AM765" s="288" t="s">
        <v>431</v>
      </c>
      <c r="AN765" s="288"/>
      <c r="AO765" s="288"/>
      <c r="AP765" s="288"/>
      <c r="AQ765" s="284"/>
      <c r="AR765" s="284"/>
      <c r="AS765" s="284"/>
      <c r="AT765" s="284"/>
      <c r="AU765" s="284"/>
      <c r="AV765" s="284"/>
      <c r="AW765" s="284"/>
      <c r="AX765" s="284"/>
      <c r="AY765" s="288"/>
      <c r="AZ765" s="288"/>
      <c r="BA765" s="284"/>
      <c r="BB765" s="284"/>
      <c r="BC765" s="284"/>
      <c r="BD765" s="284"/>
      <c r="BE765" s="284"/>
      <c r="BF765" s="284"/>
      <c r="BG765" s="284"/>
      <c r="BH765" s="284"/>
      <c r="BI765" s="284"/>
      <c r="BJ765" s="284"/>
      <c r="BK765" s="284"/>
      <c r="BL765" s="284"/>
      <c r="BM765" s="288"/>
      <c r="BN765" s="288"/>
      <c r="BO765" s="289"/>
      <c r="BP765" s="288"/>
      <c r="BQ765" s="289"/>
      <c r="BR765" s="289"/>
      <c r="BS765" s="289"/>
      <c r="BT765" s="289"/>
      <c r="BU765" s="284"/>
      <c r="BV765" s="289"/>
      <c r="BW765" s="289"/>
      <c r="BX765" s="289"/>
      <c r="BY765" s="289"/>
      <c r="BZ765" s="284"/>
      <c r="CA765" s="284"/>
      <c r="CB765" s="284" t="s">
        <v>124</v>
      </c>
      <c r="CC765" s="284"/>
      <c r="CD765" s="284"/>
      <c r="CE765" s="284"/>
      <c r="CF765" s="284"/>
      <c r="CG765" s="284"/>
      <c r="CH765" s="284"/>
      <c r="CI765" s="284"/>
      <c r="CJ765" s="284"/>
      <c r="CK765" s="284"/>
      <c r="CL765" s="284"/>
      <c r="CM765" s="284"/>
      <c r="CN765" s="284"/>
      <c r="CO765" s="284"/>
      <c r="CP765" s="284"/>
      <c r="CQ765" s="284"/>
      <c r="CR765" s="288" t="s">
        <v>125</v>
      </c>
    </row>
    <row r="766" spans="1:96" s="492" customFormat="1" ht="45" customHeight="1">
      <c r="A766" s="5">
        <v>2400536214</v>
      </c>
      <c r="B766" s="48" t="s">
        <v>4152</v>
      </c>
      <c r="C766" s="20" t="s">
        <v>115</v>
      </c>
      <c r="D766" s="18">
        <v>45453</v>
      </c>
      <c r="E766" s="1" t="s">
        <v>814</v>
      </c>
      <c r="F766" s="2" t="s">
        <v>4153</v>
      </c>
      <c r="G766" s="21" t="s">
        <v>4154</v>
      </c>
      <c r="H766" s="242"/>
      <c r="I766" s="242"/>
      <c r="J766" s="21" t="s">
        <v>118</v>
      </c>
      <c r="K766" s="48" t="s">
        <v>119</v>
      </c>
      <c r="L766" s="5" t="s">
        <v>104</v>
      </c>
      <c r="M766" s="47">
        <v>45474</v>
      </c>
      <c r="N766" s="5" t="s">
        <v>105</v>
      </c>
      <c r="O766" s="48" t="s">
        <v>4155</v>
      </c>
      <c r="P766" s="2" t="s">
        <v>4156</v>
      </c>
      <c r="Q766" s="3" t="s">
        <v>158</v>
      </c>
      <c r="R766" s="2" t="s">
        <v>109</v>
      </c>
      <c r="S766" s="5" t="str">
        <f t="shared" si="96"/>
        <v>N/D</v>
      </c>
      <c r="T766" s="6" t="str">
        <f>_xlfn.XLOOKUP($A766,GCPJ,DATA,"N/D",0,-1)</f>
        <v>N/D</v>
      </c>
      <c r="U766" s="224" t="str">
        <f t="shared" si="98"/>
        <v>N/D</v>
      </c>
      <c r="V766" s="2"/>
      <c r="W766" s="2"/>
      <c r="X766" s="2"/>
      <c r="Y766" s="2"/>
      <c r="Z766" s="1155"/>
      <c r="AA766" s="2"/>
      <c r="AB766" s="48"/>
      <c r="AC766" s="2"/>
      <c r="AD766" s="2"/>
      <c r="AE766" s="2"/>
      <c r="AF766" s="2"/>
      <c r="AG766" s="5"/>
      <c r="AH766" s="5"/>
      <c r="AI766" s="5"/>
      <c r="AJ766" s="5"/>
      <c r="AK766" s="2"/>
      <c r="AL766" s="2"/>
      <c r="AM766" s="5"/>
      <c r="AN766" s="5"/>
      <c r="AO766" s="5" t="s">
        <v>124</v>
      </c>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2"/>
      <c r="CH766" s="5"/>
      <c r="CI766" s="5"/>
      <c r="CJ766" s="5"/>
      <c r="CK766" s="5"/>
      <c r="CL766" s="5"/>
      <c r="CM766" s="5"/>
      <c r="CN766" s="5"/>
      <c r="CO766" s="5"/>
      <c r="CP766" s="5"/>
      <c r="CQ766" s="5"/>
      <c r="CR766" s="5" t="s">
        <v>125</v>
      </c>
    </row>
    <row r="767" spans="1:96" s="503" customFormat="1" ht="45" customHeight="1">
      <c r="A767" s="492">
        <v>2600015461</v>
      </c>
      <c r="B767" s="493" t="s">
        <v>4157</v>
      </c>
      <c r="C767" s="494" t="s">
        <v>4158</v>
      </c>
      <c r="D767" s="553">
        <v>46022</v>
      </c>
      <c r="E767" s="496" t="s">
        <v>100</v>
      </c>
      <c r="F767" s="496" t="s">
        <v>122</v>
      </c>
      <c r="G767" s="497" t="s">
        <v>4159</v>
      </c>
      <c r="H767" s="1139"/>
      <c r="I767" s="1139"/>
      <c r="J767" s="497" t="s">
        <v>258</v>
      </c>
      <c r="K767" s="493" t="s">
        <v>259</v>
      </c>
      <c r="L767" s="492" t="s">
        <v>104</v>
      </c>
      <c r="M767" s="498">
        <v>46036</v>
      </c>
      <c r="N767" s="492" t="s">
        <v>138</v>
      </c>
      <c r="O767" s="493" t="s">
        <v>4160</v>
      </c>
      <c r="P767" s="494" t="s">
        <v>121</v>
      </c>
      <c r="Q767" s="494" t="s">
        <v>122</v>
      </c>
      <c r="R767" s="494" t="s">
        <v>123</v>
      </c>
      <c r="S767" s="492" t="str">
        <f t="shared" si="96"/>
        <v>N</v>
      </c>
      <c r="T767" s="495">
        <v>46174</v>
      </c>
      <c r="U767" s="499">
        <f t="shared" si="98"/>
        <v>0.625</v>
      </c>
      <c r="V767" s="494"/>
      <c r="W767" s="494"/>
      <c r="X767" s="494"/>
      <c r="Y767" s="494"/>
      <c r="Z767" s="1154" t="s">
        <v>14076</v>
      </c>
      <c r="AA767" s="494"/>
      <c r="AB767" s="493"/>
      <c r="AC767" s="494"/>
      <c r="AD767" s="494"/>
      <c r="AE767" s="494"/>
      <c r="AF767" s="494"/>
      <c r="AG767" s="492"/>
      <c r="AH767" s="694"/>
      <c r="AI767" s="492"/>
      <c r="AJ767" s="492"/>
      <c r="AK767" s="494"/>
      <c r="AL767" s="494"/>
      <c r="AM767" s="492"/>
      <c r="AN767" s="694"/>
      <c r="AO767" s="492" t="s">
        <v>124</v>
      </c>
      <c r="AP767" s="492"/>
      <c r="AQ767" s="492" t="s">
        <v>143</v>
      </c>
      <c r="AR767" s="492"/>
      <c r="AS767" s="492" t="s">
        <v>143</v>
      </c>
      <c r="AT767" s="492"/>
      <c r="AU767" s="492"/>
      <c r="AV767" s="492"/>
      <c r="AW767" s="492"/>
      <c r="AX767" s="492"/>
      <c r="AY767" s="492"/>
      <c r="AZ767" s="492"/>
      <c r="BA767" s="492"/>
      <c r="BB767" s="492"/>
      <c r="BC767" s="492"/>
      <c r="BD767" s="492"/>
      <c r="BE767" s="492" t="s">
        <v>143</v>
      </c>
      <c r="BF767" s="492"/>
      <c r="BG767" s="492"/>
      <c r="BH767" s="492"/>
      <c r="BI767" s="492"/>
      <c r="BJ767" s="492"/>
      <c r="BK767" s="492"/>
      <c r="BL767" s="492" t="s">
        <v>143</v>
      </c>
      <c r="BM767" s="492"/>
      <c r="BN767" s="492"/>
      <c r="BO767" s="492"/>
      <c r="BP767" s="492"/>
      <c r="BQ767" s="492"/>
      <c r="BR767" s="492"/>
      <c r="BS767" s="492"/>
      <c r="BT767" s="492"/>
      <c r="BU767" s="492" t="s">
        <v>143</v>
      </c>
      <c r="BV767" s="492"/>
      <c r="BW767" s="492"/>
      <c r="BX767" s="492"/>
      <c r="BY767" s="492"/>
      <c r="BZ767" s="492"/>
      <c r="CA767" s="492"/>
      <c r="CB767" s="492"/>
      <c r="CC767" s="492"/>
      <c r="CD767" s="492"/>
      <c r="CE767" s="492"/>
      <c r="CF767" s="492"/>
      <c r="CG767" s="494" t="s">
        <v>4161</v>
      </c>
      <c r="CH767" s="492"/>
      <c r="CI767" s="492"/>
      <c r="CJ767" s="492"/>
      <c r="CK767" s="492"/>
      <c r="CL767" s="492"/>
      <c r="CM767" s="492"/>
      <c r="CN767" s="492"/>
      <c r="CO767" s="492"/>
      <c r="CP767" s="492"/>
      <c r="CQ767" s="492"/>
      <c r="CR767" s="492" t="s">
        <v>125</v>
      </c>
    </row>
    <row r="768" spans="1:96" s="492" customFormat="1" ht="45" customHeight="1">
      <c r="A768" s="5">
        <v>2300856696</v>
      </c>
      <c r="B768" s="48" t="s">
        <v>4162</v>
      </c>
      <c r="C768" s="2" t="s">
        <v>181</v>
      </c>
      <c r="D768" s="18">
        <v>45191</v>
      </c>
      <c r="E768" s="1" t="s">
        <v>100</v>
      </c>
      <c r="F768" s="1" t="s">
        <v>122</v>
      </c>
      <c r="G768" s="21" t="s">
        <v>4163</v>
      </c>
      <c r="H768" s="242"/>
      <c r="I768" s="242"/>
      <c r="J768" s="21" t="s">
        <v>118</v>
      </c>
      <c r="K768" s="48" t="s">
        <v>206</v>
      </c>
      <c r="L768" s="5" t="s">
        <v>104</v>
      </c>
      <c r="M768" s="47">
        <v>45210</v>
      </c>
      <c r="N768" s="5" t="s">
        <v>138</v>
      </c>
      <c r="O768" s="48" t="s">
        <v>4164</v>
      </c>
      <c r="P768" s="2" t="s">
        <v>4165</v>
      </c>
      <c r="Q768" s="2" t="s">
        <v>158</v>
      </c>
      <c r="R768" s="2" t="s">
        <v>109</v>
      </c>
      <c r="S768" s="5" t="str">
        <f t="shared" si="96"/>
        <v>N/D</v>
      </c>
      <c r="T768" s="6" t="str">
        <f>_xlfn.XLOOKUP($A768,GCPJ,DATA,"N/D",0,-1)</f>
        <v>N/D</v>
      </c>
      <c r="U768" s="224" t="str">
        <f t="shared" si="98"/>
        <v>N/D</v>
      </c>
      <c r="V768" s="2"/>
      <c r="W768" s="2"/>
      <c r="X768" s="2"/>
      <c r="Y768" s="2"/>
      <c r="Z768" s="1155"/>
      <c r="AA768" s="2"/>
      <c r="AB768" s="48"/>
      <c r="AC768" s="2"/>
      <c r="AD768" s="2"/>
      <c r="AE768" s="2"/>
      <c r="AF768" s="2"/>
      <c r="AG768" s="5"/>
      <c r="AH768" s="5"/>
      <c r="AI768" s="5"/>
      <c r="AJ768" s="5"/>
      <c r="AK768" s="2"/>
      <c r="AL768" s="2"/>
      <c r="AM768" s="5"/>
      <c r="AN768" s="5"/>
      <c r="AO768" s="5" t="s">
        <v>124</v>
      </c>
      <c r="AP768" s="5"/>
      <c r="AQ768" s="5" t="s">
        <v>143</v>
      </c>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2"/>
      <c r="CH768" s="5"/>
      <c r="CI768" s="5"/>
      <c r="CJ768" s="5"/>
      <c r="CK768" s="5"/>
      <c r="CL768" s="5"/>
      <c r="CM768" s="5"/>
      <c r="CN768" s="5"/>
      <c r="CO768" s="5"/>
      <c r="CP768" s="5"/>
      <c r="CQ768" s="5"/>
      <c r="CR768" s="5" t="s">
        <v>125</v>
      </c>
    </row>
    <row r="769" spans="1:96" s="492" customFormat="1" ht="45" customHeight="1">
      <c r="A769" s="492">
        <v>2500052409</v>
      </c>
      <c r="B769" s="493" t="s">
        <v>4162</v>
      </c>
      <c r="C769" s="494" t="s">
        <v>181</v>
      </c>
      <c r="D769" s="553">
        <v>45645</v>
      </c>
      <c r="E769" s="496" t="s">
        <v>100</v>
      </c>
      <c r="F769" s="496" t="s">
        <v>122</v>
      </c>
      <c r="G769" s="497" t="s">
        <v>4166</v>
      </c>
      <c r="H769" s="1139"/>
      <c r="I769" s="1139"/>
      <c r="J769" s="497" t="s">
        <v>118</v>
      </c>
      <c r="K769" s="493" t="s">
        <v>206</v>
      </c>
      <c r="L769" s="492" t="s">
        <v>104</v>
      </c>
      <c r="M769" s="498">
        <v>45684</v>
      </c>
      <c r="N769" s="492" t="s">
        <v>138</v>
      </c>
      <c r="O769" s="493" t="s">
        <v>373</v>
      </c>
      <c r="P769" s="494" t="s">
        <v>485</v>
      </c>
      <c r="Q769" s="494" t="s">
        <v>122</v>
      </c>
      <c r="R769" s="494" t="s">
        <v>123</v>
      </c>
      <c r="S769" s="492" t="str">
        <f t="shared" si="96"/>
        <v xml:space="preserve">BAIXADO </v>
      </c>
      <c r="T769" s="495">
        <v>46127</v>
      </c>
      <c r="U769" s="499">
        <f t="shared" si="98"/>
        <v>0.37569444444444444</v>
      </c>
      <c r="V769" s="494"/>
      <c r="W769" s="494"/>
      <c r="X769" s="494"/>
      <c r="Y769" s="494"/>
      <c r="Z769" s="1154" t="s">
        <v>14076</v>
      </c>
      <c r="AA769" s="494"/>
      <c r="AB769" s="493"/>
      <c r="AC769" s="494"/>
      <c r="AD769" s="494"/>
      <c r="AE769" s="494"/>
      <c r="AF769" s="494"/>
      <c r="AK769" s="494"/>
      <c r="AL769" s="494"/>
      <c r="AO769" s="492" t="s">
        <v>124</v>
      </c>
      <c r="CG769" s="494"/>
      <c r="CR769" s="492" t="s">
        <v>125</v>
      </c>
    </row>
    <row r="770" spans="1:96" s="503" customFormat="1" ht="45" customHeight="1">
      <c r="A770" s="492">
        <v>2400853449</v>
      </c>
      <c r="B770" s="493" t="s">
        <v>4167</v>
      </c>
      <c r="C770" s="494" t="s">
        <v>4168</v>
      </c>
      <c r="D770" s="553">
        <v>45575</v>
      </c>
      <c r="E770" s="496" t="s">
        <v>100</v>
      </c>
      <c r="F770" s="496" t="s">
        <v>122</v>
      </c>
      <c r="G770" s="497" t="s">
        <v>4169</v>
      </c>
      <c r="H770" s="242"/>
      <c r="I770" s="242"/>
      <c r="J770" s="497" t="s">
        <v>118</v>
      </c>
      <c r="K770" s="493" t="s">
        <v>706</v>
      </c>
      <c r="L770" s="5" t="s">
        <v>104</v>
      </c>
      <c r="M770" s="498">
        <v>45583</v>
      </c>
      <c r="N770" s="492" t="s">
        <v>138</v>
      </c>
      <c r="O770" s="493" t="s">
        <v>4170</v>
      </c>
      <c r="P770" s="494" t="s">
        <v>4171</v>
      </c>
      <c r="Q770" s="494" t="s">
        <v>4172</v>
      </c>
      <c r="R770" s="494" t="s">
        <v>109</v>
      </c>
      <c r="S770" s="492" t="s">
        <v>403</v>
      </c>
      <c r="T770" s="495" t="str">
        <f t="shared" ref="T770:T785" si="99">_xlfn.XLOOKUP($A770,GCPJ,DATA,"N/D",0,-1)</f>
        <v>N/D</v>
      </c>
      <c r="U770" s="499" t="str">
        <f t="shared" si="98"/>
        <v>N/D</v>
      </c>
      <c r="V770" s="494"/>
      <c r="W770" s="2"/>
      <c r="X770" s="2"/>
      <c r="Y770" s="2"/>
      <c r="Z770" s="1159"/>
      <c r="AA770" s="2"/>
      <c r="AB770" s="947" t="s">
        <v>4173</v>
      </c>
      <c r="AC770" s="2"/>
      <c r="AD770" s="2" t="s">
        <v>4174</v>
      </c>
      <c r="AE770" s="2"/>
      <c r="AF770" s="2" t="s">
        <v>4175</v>
      </c>
      <c r="AG770" s="492"/>
      <c r="AH770" s="492"/>
      <c r="AI770" s="492"/>
      <c r="AJ770" s="492"/>
      <c r="AK770" s="494"/>
      <c r="AL770" s="494"/>
      <c r="AM770" s="492"/>
      <c r="AN770" s="492"/>
      <c r="AO770" s="492" t="s">
        <v>124</v>
      </c>
      <c r="AP770" s="492"/>
      <c r="AQ770" s="492"/>
      <c r="AR770" s="492"/>
      <c r="AS770" s="492"/>
      <c r="AT770" s="492"/>
      <c r="AU770" s="492"/>
      <c r="AV770" s="492"/>
      <c r="AW770" s="492"/>
      <c r="AX770" s="492"/>
      <c r="AY770" s="492"/>
      <c r="AZ770" s="492"/>
      <c r="BA770" s="492"/>
      <c r="BB770" s="492"/>
      <c r="BC770" s="492"/>
      <c r="BD770" s="492"/>
      <c r="BE770" s="492"/>
      <c r="BF770" s="492"/>
      <c r="BG770" s="492"/>
      <c r="BH770" s="492"/>
      <c r="BI770" s="492"/>
      <c r="BJ770" s="492"/>
      <c r="BK770" s="492"/>
      <c r="BL770" s="492"/>
      <c r="BM770" s="492"/>
      <c r="BN770" s="492"/>
      <c r="BO770" s="492"/>
      <c r="BP770" s="492"/>
      <c r="BQ770" s="492"/>
      <c r="BR770" s="492"/>
      <c r="BS770" s="492"/>
      <c r="BT770" s="492"/>
      <c r="BU770" s="492"/>
      <c r="BV770" s="492"/>
      <c r="BW770" s="492"/>
      <c r="BX770" s="492"/>
      <c r="BY770" s="492"/>
      <c r="BZ770" s="492"/>
      <c r="CA770" s="492"/>
      <c r="CB770" s="492"/>
      <c r="CC770" s="492"/>
      <c r="CD770" s="492"/>
      <c r="CE770" s="492"/>
      <c r="CF770" s="492"/>
      <c r="CG770" s="494"/>
      <c r="CH770" s="492"/>
      <c r="CI770" s="492"/>
      <c r="CJ770" s="492"/>
      <c r="CK770" s="492"/>
      <c r="CL770" s="492"/>
      <c r="CM770" s="492"/>
      <c r="CN770" s="492"/>
      <c r="CO770" s="492"/>
      <c r="CP770" s="492"/>
      <c r="CQ770" s="492"/>
      <c r="CR770" s="492" t="s">
        <v>125</v>
      </c>
    </row>
    <row r="771" spans="1:96" s="503" customFormat="1" ht="45" customHeight="1">
      <c r="A771" s="5">
        <v>2400013853</v>
      </c>
      <c r="B771" s="48" t="s">
        <v>4176</v>
      </c>
      <c r="C771" s="2" t="s">
        <v>4177</v>
      </c>
      <c r="D771" s="18">
        <v>45267</v>
      </c>
      <c r="E771" s="1" t="s">
        <v>435</v>
      </c>
      <c r="F771" s="2" t="s">
        <v>4178</v>
      </c>
      <c r="G771" s="21" t="s">
        <v>4179</v>
      </c>
      <c r="H771" s="242"/>
      <c r="I771" s="242"/>
      <c r="J771" s="21" t="s">
        <v>162</v>
      </c>
      <c r="K771" s="48" t="s">
        <v>831</v>
      </c>
      <c r="L771" s="5" t="s">
        <v>104</v>
      </c>
      <c r="M771" s="47">
        <v>45301</v>
      </c>
      <c r="N771" s="5" t="s">
        <v>138</v>
      </c>
      <c r="O771" s="48" t="s">
        <v>4180</v>
      </c>
      <c r="P771" s="2" t="s">
        <v>4181</v>
      </c>
      <c r="Q771" s="2" t="s">
        <v>4182</v>
      </c>
      <c r="R771" s="2" t="s">
        <v>109</v>
      </c>
      <c r="S771" s="5" t="str">
        <f t="shared" ref="S771:S783" si="100">_xlfn.XLOOKUP($A771,GCPJ,DEFESA,"N/D",0,-1)</f>
        <v>N/D</v>
      </c>
      <c r="T771" s="6" t="str">
        <f t="shared" si="99"/>
        <v>N/D</v>
      </c>
      <c r="U771" s="224" t="str">
        <f t="shared" si="98"/>
        <v>N/D</v>
      </c>
      <c r="V771" s="2"/>
      <c r="W771" s="2"/>
      <c r="X771" s="2"/>
      <c r="Y771" s="2"/>
      <c r="Z771" s="1155" t="s">
        <v>4183</v>
      </c>
      <c r="AA771" s="2"/>
      <c r="AB771" s="48"/>
      <c r="AC771" s="2"/>
      <c r="AD771" s="2"/>
      <c r="AE771" s="2"/>
      <c r="AF771" s="2" t="s">
        <v>563</v>
      </c>
      <c r="AG771" s="5"/>
      <c r="AH771" s="5"/>
      <c r="AI771" s="5"/>
      <c r="AJ771" s="5"/>
      <c r="AK771" s="2"/>
      <c r="AL771" s="2"/>
      <c r="AM771" s="5"/>
      <c r="AN771" s="5"/>
      <c r="AO771" s="5" t="s">
        <v>124</v>
      </c>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2"/>
      <c r="CH771" s="5"/>
      <c r="CI771" s="5"/>
      <c r="CJ771" s="5"/>
      <c r="CK771" s="5"/>
      <c r="CL771" s="5"/>
      <c r="CM771" s="5"/>
      <c r="CN771" s="5"/>
      <c r="CO771" s="5"/>
      <c r="CP771" s="5"/>
      <c r="CQ771" s="5"/>
      <c r="CR771" s="5" t="s">
        <v>125</v>
      </c>
    </row>
    <row r="772" spans="1:96" s="492" customFormat="1" ht="45" customHeight="1">
      <c r="A772" s="22">
        <v>2100829513</v>
      </c>
      <c r="B772" s="49" t="s">
        <v>4184</v>
      </c>
      <c r="C772" s="19" t="s">
        <v>906</v>
      </c>
      <c r="D772" s="14">
        <v>44505</v>
      </c>
      <c r="E772" s="1" t="s">
        <v>100</v>
      </c>
      <c r="F772" s="1" t="s">
        <v>122</v>
      </c>
      <c r="G772" s="19" t="s">
        <v>4185</v>
      </c>
      <c r="H772" s="49"/>
      <c r="I772" s="49"/>
      <c r="J772" s="19" t="s">
        <v>284</v>
      </c>
      <c r="K772" s="135" t="s">
        <v>543</v>
      </c>
      <c r="L772" s="3" t="s">
        <v>104</v>
      </c>
      <c r="M772" s="45"/>
      <c r="N772" s="1" t="s">
        <v>138</v>
      </c>
      <c r="O772" s="135" t="s">
        <v>4186</v>
      </c>
      <c r="P772" s="1" t="s">
        <v>4187</v>
      </c>
      <c r="Q772" s="3" t="s">
        <v>4188</v>
      </c>
      <c r="R772" s="3" t="s">
        <v>142</v>
      </c>
      <c r="S772" s="5" t="str">
        <f t="shared" si="100"/>
        <v>N/D</v>
      </c>
      <c r="T772" s="6" t="str">
        <f t="shared" si="99"/>
        <v>N/D</v>
      </c>
      <c r="U772" s="224" t="str">
        <f t="shared" si="98"/>
        <v>N/D</v>
      </c>
      <c r="V772" s="2"/>
      <c r="W772" s="2"/>
      <c r="X772" s="2"/>
      <c r="Y772" s="2"/>
      <c r="Z772" s="1202" t="s">
        <v>4189</v>
      </c>
      <c r="AA772" s="576"/>
      <c r="AB772" s="617" t="s">
        <v>4190</v>
      </c>
      <c r="AC772" s="2"/>
      <c r="AD772" s="2"/>
      <c r="AE772" s="2" t="s">
        <v>112</v>
      </c>
      <c r="AF772" s="2" t="s">
        <v>365</v>
      </c>
      <c r="AG772" s="5"/>
      <c r="AH772" s="5"/>
      <c r="AI772" s="5"/>
      <c r="AJ772" s="5"/>
      <c r="AK772" s="2"/>
      <c r="AL772" s="2"/>
      <c r="AM772" s="5"/>
      <c r="AN772" s="5"/>
      <c r="AO772" s="5"/>
      <c r="AP772" s="5"/>
      <c r="AQ772" s="1"/>
      <c r="AR772" s="1"/>
      <c r="AS772" s="1"/>
      <c r="AT772" s="1"/>
      <c r="AU772" s="1"/>
      <c r="AV772" s="1"/>
      <c r="AW772" s="1"/>
      <c r="AX772" s="1"/>
      <c r="AY772" s="5"/>
      <c r="AZ772" s="5"/>
      <c r="BA772" s="1"/>
      <c r="BB772" s="1"/>
      <c r="BC772" s="1"/>
      <c r="BD772" s="1"/>
      <c r="BE772" s="1"/>
      <c r="BF772" s="1"/>
      <c r="BG772" s="1"/>
      <c r="BH772" s="1"/>
      <c r="BI772" s="1"/>
      <c r="BJ772" s="1"/>
      <c r="BK772" s="1"/>
      <c r="BL772" s="2"/>
      <c r="BM772" s="5"/>
      <c r="BN772" s="5"/>
      <c r="BO772" s="6"/>
      <c r="BP772" s="5"/>
      <c r="BQ772" s="6"/>
      <c r="BR772" s="6"/>
      <c r="BS772" s="6"/>
      <c r="BT772" s="6"/>
      <c r="BU772" s="1"/>
      <c r="BV772" s="6"/>
      <c r="BW772" s="6"/>
      <c r="BX772" s="6"/>
      <c r="BY772" s="6"/>
      <c r="BZ772" s="2"/>
      <c r="CA772" s="2"/>
      <c r="CB772" s="2"/>
      <c r="CC772" s="2"/>
      <c r="CD772" s="2"/>
      <c r="CE772" s="2"/>
      <c r="CF772" s="2"/>
      <c r="CG772" s="2"/>
      <c r="CH772" s="2"/>
      <c r="CI772" s="2"/>
      <c r="CJ772" s="2"/>
      <c r="CK772" s="2"/>
      <c r="CL772" s="2"/>
      <c r="CM772" s="2"/>
      <c r="CN772" s="2"/>
      <c r="CO772" s="2"/>
      <c r="CP772" s="2"/>
      <c r="CQ772" s="2"/>
      <c r="CR772" s="5" t="s">
        <v>113</v>
      </c>
    </row>
    <row r="773" spans="1:96" s="920" customFormat="1" ht="45" customHeight="1">
      <c r="A773" s="22">
        <v>2100770700</v>
      </c>
      <c r="B773" s="49" t="s">
        <v>4191</v>
      </c>
      <c r="C773" s="19" t="s">
        <v>3411</v>
      </c>
      <c r="D773" s="14">
        <v>44239</v>
      </c>
      <c r="E773" s="1" t="s">
        <v>100</v>
      </c>
      <c r="F773" s="1" t="s">
        <v>122</v>
      </c>
      <c r="G773" s="19" t="s">
        <v>4192</v>
      </c>
      <c r="H773" s="49"/>
      <c r="I773" s="49"/>
      <c r="J773" s="20" t="s">
        <v>2737</v>
      </c>
      <c r="K773" s="135" t="s">
        <v>103</v>
      </c>
      <c r="L773" s="3" t="s">
        <v>104</v>
      </c>
      <c r="M773" s="45"/>
      <c r="N773" s="1" t="s">
        <v>138</v>
      </c>
      <c r="O773" s="135" t="s">
        <v>291</v>
      </c>
      <c r="P773" s="3" t="s">
        <v>4193</v>
      </c>
      <c r="Q773" s="3" t="s">
        <v>4194</v>
      </c>
      <c r="R773" s="3" t="s">
        <v>546</v>
      </c>
      <c r="S773" s="5" t="str">
        <f t="shared" si="100"/>
        <v>N/D</v>
      </c>
      <c r="T773" s="6" t="str">
        <f t="shared" si="99"/>
        <v>N/D</v>
      </c>
      <c r="U773" s="224" t="str">
        <f t="shared" si="98"/>
        <v>N/D</v>
      </c>
      <c r="V773" s="2"/>
      <c r="W773" s="2"/>
      <c r="X773" s="2"/>
      <c r="Y773" s="2"/>
      <c r="Z773" s="1184" t="s">
        <v>4195</v>
      </c>
      <c r="AA773" s="833" t="s">
        <v>4196</v>
      </c>
      <c r="AB773" s="648" t="s">
        <v>4197</v>
      </c>
      <c r="AC773" s="2"/>
      <c r="AD773" s="2"/>
      <c r="AE773" s="2"/>
      <c r="AF773" s="2"/>
      <c r="AG773" s="5"/>
      <c r="AH773" s="5"/>
      <c r="AI773" s="5"/>
      <c r="AJ773" s="5"/>
      <c r="AK773" s="2"/>
      <c r="AL773" s="2"/>
      <c r="AM773" s="5"/>
      <c r="AN773" s="5"/>
      <c r="AO773" s="5"/>
      <c r="AP773" s="5"/>
      <c r="AQ773" s="1"/>
      <c r="AR773" s="1"/>
      <c r="AS773" s="1"/>
      <c r="AT773" s="1"/>
      <c r="AU773" s="1"/>
      <c r="AV773" s="1"/>
      <c r="AW773" s="1"/>
      <c r="AX773" s="1"/>
      <c r="AY773" s="5"/>
      <c r="AZ773" s="5" t="s">
        <v>124</v>
      </c>
      <c r="BA773" s="1"/>
      <c r="BB773" s="1"/>
      <c r="BC773" s="1"/>
      <c r="BD773" s="1"/>
      <c r="BE773" s="1"/>
      <c r="BF773" s="1"/>
      <c r="BG773" s="1"/>
      <c r="BH773" s="1"/>
      <c r="BI773" s="1"/>
      <c r="BJ773" s="1"/>
      <c r="BK773" s="1"/>
      <c r="BL773" s="2"/>
      <c r="BM773" s="5"/>
      <c r="BN773" s="5"/>
      <c r="BO773" s="6"/>
      <c r="BP773" s="5"/>
      <c r="BQ773" s="6"/>
      <c r="BR773" s="6"/>
      <c r="BS773" s="6"/>
      <c r="BT773" s="6"/>
      <c r="BU773" s="1"/>
      <c r="BV773" s="6"/>
      <c r="BW773" s="6"/>
      <c r="BX773" s="6"/>
      <c r="BY773" s="6"/>
      <c r="BZ773" s="2"/>
      <c r="CA773" s="2"/>
      <c r="CB773" s="2"/>
      <c r="CC773" s="2"/>
      <c r="CD773" s="2"/>
      <c r="CE773" s="2"/>
      <c r="CF773" s="2"/>
      <c r="CG773" s="2"/>
      <c r="CH773" s="2"/>
      <c r="CI773" s="2"/>
      <c r="CJ773" s="2"/>
      <c r="CK773" s="2"/>
      <c r="CL773" s="2"/>
      <c r="CM773" s="2"/>
      <c r="CN773" s="2"/>
      <c r="CO773" s="2"/>
      <c r="CP773" s="2"/>
      <c r="CQ773" s="2"/>
      <c r="CR773" s="5" t="s">
        <v>125</v>
      </c>
    </row>
    <row r="774" spans="1:96" s="920" customFormat="1" ht="45" customHeight="1">
      <c r="A774" s="492">
        <v>2501001576</v>
      </c>
      <c r="B774" s="493" t="s">
        <v>4198</v>
      </c>
      <c r="C774" s="494"/>
      <c r="D774" s="553">
        <v>45978</v>
      </c>
      <c r="E774" s="496" t="s">
        <v>4199</v>
      </c>
      <c r="F774" s="496" t="s">
        <v>100</v>
      </c>
      <c r="G774" s="497" t="s">
        <v>4200</v>
      </c>
      <c r="H774" s="1139"/>
      <c r="I774" s="1139"/>
      <c r="J774" s="497"/>
      <c r="K774" s="493" t="s">
        <v>470</v>
      </c>
      <c r="L774" s="492" t="s">
        <v>104</v>
      </c>
      <c r="M774" s="498">
        <v>45996</v>
      </c>
      <c r="N774" s="492" t="s">
        <v>105</v>
      </c>
      <c r="O774" s="493" t="s">
        <v>264</v>
      </c>
      <c r="P774" s="494" t="s">
        <v>121</v>
      </c>
      <c r="Q774" s="494" t="s">
        <v>122</v>
      </c>
      <c r="R774" s="494" t="s">
        <v>123</v>
      </c>
      <c r="S774" s="492" t="str">
        <f t="shared" si="100"/>
        <v>N</v>
      </c>
      <c r="T774" s="495" t="str">
        <f t="shared" si="99"/>
        <v>-</v>
      </c>
      <c r="U774" s="499">
        <f t="shared" si="98"/>
        <v>0.33333333333333331</v>
      </c>
      <c r="V774" s="494"/>
      <c r="W774" s="494"/>
      <c r="X774" s="494"/>
      <c r="Y774" s="494"/>
      <c r="Z774" s="1154"/>
      <c r="AA774" s="494"/>
      <c r="AB774" s="493"/>
      <c r="AC774" s="494"/>
      <c r="AD774" s="494"/>
      <c r="AE774" s="494"/>
      <c r="AF774" s="494"/>
      <c r="AG774" s="492"/>
      <c r="AH774" s="694"/>
      <c r="AI774" s="492"/>
      <c r="AJ774" s="492"/>
      <c r="AK774" s="494"/>
      <c r="AL774" s="494"/>
      <c r="AM774" s="492"/>
      <c r="AN774" s="694"/>
      <c r="AO774" s="492" t="s">
        <v>124</v>
      </c>
      <c r="AP774" s="492"/>
      <c r="AQ774" s="492"/>
      <c r="AR774" s="492"/>
      <c r="AS774" s="492"/>
      <c r="AT774" s="492"/>
      <c r="AU774" s="492"/>
      <c r="AV774" s="492"/>
      <c r="AW774" s="492"/>
      <c r="AX774" s="492"/>
      <c r="AY774" s="492"/>
      <c r="AZ774" s="492"/>
      <c r="BA774" s="492"/>
      <c r="BB774" s="492"/>
      <c r="BC774" s="492"/>
      <c r="BD774" s="492"/>
      <c r="BE774" s="492"/>
      <c r="BF774" s="492"/>
      <c r="BG774" s="492"/>
      <c r="BH774" s="492"/>
      <c r="BI774" s="492"/>
      <c r="BJ774" s="492"/>
      <c r="BK774" s="492"/>
      <c r="BL774" s="492"/>
      <c r="BM774" s="492"/>
      <c r="BN774" s="492"/>
      <c r="BO774" s="492"/>
      <c r="BP774" s="492"/>
      <c r="BQ774" s="492"/>
      <c r="BR774" s="492"/>
      <c r="BS774" s="492"/>
      <c r="BT774" s="492"/>
      <c r="BU774" s="492"/>
      <c r="BV774" s="492"/>
      <c r="BW774" s="492"/>
      <c r="BX774" s="492"/>
      <c r="BY774" s="492"/>
      <c r="BZ774" s="492"/>
      <c r="CA774" s="492"/>
      <c r="CB774" s="492"/>
      <c r="CC774" s="492"/>
      <c r="CD774" s="492"/>
      <c r="CE774" s="492"/>
      <c r="CF774" s="492"/>
      <c r="CG774" s="494"/>
      <c r="CH774" s="492"/>
      <c r="CI774" s="492"/>
      <c r="CJ774" s="492"/>
      <c r="CK774" s="492"/>
      <c r="CL774" s="492"/>
      <c r="CM774" s="492"/>
      <c r="CN774" s="492"/>
      <c r="CO774" s="492"/>
      <c r="CP774" s="492"/>
      <c r="CQ774" s="492"/>
      <c r="CR774" s="492" t="s">
        <v>125</v>
      </c>
    </row>
    <row r="775" spans="1:96" ht="45" customHeight="1">
      <c r="A775" s="22">
        <v>2200380889</v>
      </c>
      <c r="B775" s="50" t="s">
        <v>4201</v>
      </c>
      <c r="C775" s="20" t="s">
        <v>764</v>
      </c>
      <c r="D775" s="14">
        <v>44690</v>
      </c>
      <c r="E775" s="1" t="s">
        <v>100</v>
      </c>
      <c r="F775" s="1" t="s">
        <v>122</v>
      </c>
      <c r="G775" s="19" t="s">
        <v>4202</v>
      </c>
      <c r="H775" s="49"/>
      <c r="I775" s="49"/>
      <c r="J775" s="19" t="s">
        <v>215</v>
      </c>
      <c r="K775" s="135" t="s">
        <v>631</v>
      </c>
      <c r="L775" s="3" t="s">
        <v>104</v>
      </c>
      <c r="M775" s="45"/>
      <c r="N775" s="1" t="s">
        <v>138</v>
      </c>
      <c r="O775" s="135" t="s">
        <v>4203</v>
      </c>
      <c r="P775" s="3" t="s">
        <v>4204</v>
      </c>
      <c r="Q775" s="3" t="s">
        <v>4205</v>
      </c>
      <c r="R775" s="3" t="s">
        <v>219</v>
      </c>
      <c r="S775" s="5" t="str">
        <f t="shared" si="100"/>
        <v>N/D</v>
      </c>
      <c r="T775" s="6" t="str">
        <f t="shared" si="99"/>
        <v>N/D</v>
      </c>
      <c r="U775" s="224" t="str">
        <f t="shared" si="98"/>
        <v>N/D</v>
      </c>
      <c r="Z775" s="1196"/>
      <c r="AA775" s="648"/>
      <c r="AB775" s="648" t="s">
        <v>4206</v>
      </c>
      <c r="AF775" s="2" t="s">
        <v>563</v>
      </c>
      <c r="AH775" s="5"/>
      <c r="AN775" s="5"/>
      <c r="AQ775" s="1"/>
      <c r="AR775" s="1"/>
      <c r="AS775" s="1"/>
      <c r="AT775" s="1"/>
      <c r="AU775" s="1"/>
      <c r="AV775" s="1"/>
      <c r="AW775" s="1"/>
      <c r="AX775" s="1"/>
      <c r="BA775" s="1"/>
      <c r="BB775" s="1"/>
      <c r="BC775" s="1"/>
      <c r="BD775" s="1"/>
      <c r="BE775" s="1"/>
      <c r="BF775" s="1"/>
      <c r="BG775" s="1"/>
      <c r="BH775" s="1"/>
      <c r="BI775" s="1"/>
      <c r="BJ775" s="1"/>
      <c r="BK775" s="1"/>
      <c r="BL775" s="2"/>
      <c r="BO775" s="6"/>
      <c r="BQ775" s="6"/>
      <c r="BR775" s="6"/>
      <c r="BS775" s="6"/>
      <c r="BT775" s="6"/>
      <c r="BU775" s="1"/>
      <c r="BV775" s="6"/>
      <c r="BW775" s="6"/>
      <c r="BX775" s="6"/>
      <c r="BY775" s="6"/>
      <c r="BZ775" s="2"/>
      <c r="CA775" s="2"/>
      <c r="CB775" s="2"/>
      <c r="CC775" s="2"/>
      <c r="CD775" s="2"/>
      <c r="CE775" s="2"/>
      <c r="CF775" s="2"/>
      <c r="CH775" s="2"/>
      <c r="CI775" s="2"/>
      <c r="CJ775" s="2"/>
      <c r="CK775" s="2"/>
      <c r="CL775" s="2"/>
      <c r="CM775" s="2"/>
      <c r="CN775" s="2"/>
      <c r="CO775" s="2"/>
      <c r="CP775" s="2"/>
      <c r="CQ775" s="2"/>
      <c r="CR775" s="5" t="s">
        <v>113</v>
      </c>
    </row>
    <row r="776" spans="1:96" s="492" customFormat="1" ht="45" customHeight="1">
      <c r="A776" s="22">
        <v>1200360209</v>
      </c>
      <c r="B776" s="49" t="s">
        <v>4207</v>
      </c>
      <c r="C776" s="19" t="s">
        <v>145</v>
      </c>
      <c r="D776" s="14">
        <v>41305</v>
      </c>
      <c r="E776" s="1" t="s">
        <v>100</v>
      </c>
      <c r="F776" s="1" t="s">
        <v>122</v>
      </c>
      <c r="G776" s="19" t="s">
        <v>4208</v>
      </c>
      <c r="H776" s="49"/>
      <c r="I776" s="49"/>
      <c r="J776" s="19" t="s">
        <v>284</v>
      </c>
      <c r="K776" s="135" t="s">
        <v>171</v>
      </c>
      <c r="L776" s="3" t="s">
        <v>104</v>
      </c>
      <c r="M776" s="45"/>
      <c r="N776" s="1" t="s">
        <v>138</v>
      </c>
      <c r="O776" s="135" t="s">
        <v>4209</v>
      </c>
      <c r="P776" s="1" t="s">
        <v>4210</v>
      </c>
      <c r="Q776" s="1" t="s">
        <v>4211</v>
      </c>
      <c r="R776" s="3" t="s">
        <v>219</v>
      </c>
      <c r="S776" s="5" t="str">
        <f t="shared" si="100"/>
        <v>N/D</v>
      </c>
      <c r="T776" s="6" t="str">
        <f t="shared" si="99"/>
        <v>N/D</v>
      </c>
      <c r="U776" s="224" t="str">
        <f t="shared" si="98"/>
        <v>N/D</v>
      </c>
      <c r="V776" s="2"/>
      <c r="W776" s="2"/>
      <c r="X776" s="2"/>
      <c r="Y776" s="2"/>
      <c r="Z776" s="1203"/>
      <c r="AA776" s="593"/>
      <c r="AB776" s="648" t="s">
        <v>4212</v>
      </c>
      <c r="AC776" s="2"/>
      <c r="AD776" s="2"/>
      <c r="AE776" s="2"/>
      <c r="AF776" s="2"/>
      <c r="AG776" s="5"/>
      <c r="AH776" s="5"/>
      <c r="AI776" s="5"/>
      <c r="AJ776" s="5"/>
      <c r="AK776" s="2"/>
      <c r="AL776" s="2"/>
      <c r="AM776" s="5"/>
      <c r="AN776" s="5"/>
      <c r="AO776" s="5"/>
      <c r="AP776" s="5"/>
      <c r="AQ776" s="1"/>
      <c r="AR776" s="1"/>
      <c r="AS776" s="1"/>
      <c r="AT776" s="1"/>
      <c r="AU776" s="1"/>
      <c r="AV776" s="1"/>
      <c r="AW776" s="1"/>
      <c r="AX776" s="1"/>
      <c r="AY776" s="5"/>
      <c r="AZ776" s="5"/>
      <c r="BA776" s="1"/>
      <c r="BB776" s="1"/>
      <c r="BC776" s="1"/>
      <c r="BD776" s="1"/>
      <c r="BE776" s="1"/>
      <c r="BF776" s="1"/>
      <c r="BG776" s="1"/>
      <c r="BH776" s="1"/>
      <c r="BI776" s="1"/>
      <c r="BJ776" s="1"/>
      <c r="BK776" s="1"/>
      <c r="BL776" s="2"/>
      <c r="BM776" s="5"/>
      <c r="BN776" s="5"/>
      <c r="BO776" s="6"/>
      <c r="BP776" s="5"/>
      <c r="BQ776" s="6"/>
      <c r="BR776" s="6"/>
      <c r="BS776" s="6"/>
      <c r="BT776" s="6"/>
      <c r="BU776" s="1"/>
      <c r="BV776" s="6"/>
      <c r="BW776" s="6"/>
      <c r="BX776" s="6"/>
      <c r="BY776" s="6"/>
      <c r="BZ776" s="2"/>
      <c r="CA776" s="2"/>
      <c r="CB776" s="2"/>
      <c r="CC776" s="2"/>
      <c r="CD776" s="2"/>
      <c r="CE776" s="2"/>
      <c r="CF776" s="2"/>
      <c r="CG776" s="2"/>
      <c r="CH776" s="2"/>
      <c r="CI776" s="2"/>
      <c r="CJ776" s="2"/>
      <c r="CK776" s="2"/>
      <c r="CL776" s="2"/>
      <c r="CM776" s="2"/>
      <c r="CN776" s="2"/>
      <c r="CO776" s="2"/>
      <c r="CP776" s="2"/>
      <c r="CQ776" s="2"/>
      <c r="CR776" s="5" t="s">
        <v>125</v>
      </c>
    </row>
    <row r="777" spans="1:96" s="492" customFormat="1" ht="45" customHeight="1">
      <c r="A777" s="22">
        <v>2100396934</v>
      </c>
      <c r="B777" s="49" t="s">
        <v>4213</v>
      </c>
      <c r="C777" s="20" t="s">
        <v>115</v>
      </c>
      <c r="D777" s="14">
        <v>44071</v>
      </c>
      <c r="E777" s="1" t="s">
        <v>116</v>
      </c>
      <c r="F777" s="1" t="s">
        <v>100</v>
      </c>
      <c r="G777" s="19" t="s">
        <v>4214</v>
      </c>
      <c r="H777" s="49"/>
      <c r="I777" s="49"/>
      <c r="J777" s="19" t="s">
        <v>215</v>
      </c>
      <c r="K777" s="135" t="s">
        <v>119</v>
      </c>
      <c r="L777" s="3" t="s">
        <v>104</v>
      </c>
      <c r="M777" s="45"/>
      <c r="N777" s="1" t="s">
        <v>105</v>
      </c>
      <c r="O777" s="135" t="s">
        <v>386</v>
      </c>
      <c r="P777" s="13" t="s">
        <v>4215</v>
      </c>
      <c r="Q777" s="3" t="s">
        <v>158</v>
      </c>
      <c r="R777" s="3" t="s">
        <v>109</v>
      </c>
      <c r="S777" s="5" t="str">
        <f t="shared" si="100"/>
        <v>N/D</v>
      </c>
      <c r="T777" s="6" t="str">
        <f t="shared" si="99"/>
        <v>N/D</v>
      </c>
      <c r="U777" s="224" t="str">
        <f t="shared" si="98"/>
        <v>N/D</v>
      </c>
      <c r="V777" s="2"/>
      <c r="W777" s="2"/>
      <c r="X777" s="2"/>
      <c r="Y777" s="2"/>
      <c r="Z777" s="1155"/>
      <c r="AA777" s="2"/>
      <c r="AB777" s="48"/>
      <c r="AC777" s="2"/>
      <c r="AD777" s="2"/>
      <c r="AE777" s="2"/>
      <c r="AF777" s="2"/>
      <c r="AG777" s="5"/>
      <c r="AH777" s="5"/>
      <c r="AI777" s="5"/>
      <c r="AJ777" s="5"/>
      <c r="AK777" s="2"/>
      <c r="AL777" s="2"/>
      <c r="AM777" s="5"/>
      <c r="AN777" s="5"/>
      <c r="AO777" s="5"/>
      <c r="AP777" s="5"/>
      <c r="AQ777" s="1"/>
      <c r="AR777" s="1"/>
      <c r="AS777" s="1"/>
      <c r="AT777" s="1"/>
      <c r="AU777" s="1"/>
      <c r="AV777" s="1"/>
      <c r="AW777" s="1"/>
      <c r="AX777" s="1"/>
      <c r="AY777" s="5"/>
      <c r="AZ777" s="5"/>
      <c r="BA777" s="1"/>
      <c r="BB777" s="1"/>
      <c r="BC777" s="1"/>
      <c r="BD777" s="1"/>
      <c r="BE777" s="1"/>
      <c r="BF777" s="1"/>
      <c r="BG777" s="1"/>
      <c r="BH777" s="1"/>
      <c r="BI777" s="1"/>
      <c r="BJ777" s="1"/>
      <c r="BK777" s="1"/>
      <c r="BL777" s="2"/>
      <c r="BM777" s="5"/>
      <c r="BN777" s="5"/>
      <c r="BO777" s="6"/>
      <c r="BP777" s="5"/>
      <c r="BQ777" s="6"/>
      <c r="BR777" s="6"/>
      <c r="BS777" s="6"/>
      <c r="BT777" s="6"/>
      <c r="BU777" s="1"/>
      <c r="BV777" s="6"/>
      <c r="BW777" s="6"/>
      <c r="BX777" s="6"/>
      <c r="BY777" s="6"/>
      <c r="BZ777" s="2"/>
      <c r="CA777" s="2"/>
      <c r="CB777" s="2"/>
      <c r="CC777" s="2"/>
      <c r="CD777" s="2"/>
      <c r="CE777" s="2"/>
      <c r="CF777" s="2"/>
      <c r="CG777" s="2"/>
      <c r="CH777" s="2"/>
      <c r="CI777" s="2"/>
      <c r="CJ777" s="2"/>
      <c r="CK777" s="2"/>
      <c r="CL777" s="2"/>
      <c r="CM777" s="2"/>
      <c r="CN777" s="2"/>
      <c r="CO777" s="2"/>
      <c r="CP777" s="2"/>
      <c r="CQ777" s="2"/>
      <c r="CR777" s="5" t="s">
        <v>113</v>
      </c>
    </row>
    <row r="778" spans="1:96" s="492" customFormat="1" ht="45" customHeight="1">
      <c r="A778" s="22">
        <v>2100578991</v>
      </c>
      <c r="B778" s="50" t="s">
        <v>4216</v>
      </c>
      <c r="C778" s="19" t="s">
        <v>97</v>
      </c>
      <c r="D778" s="14">
        <v>44411</v>
      </c>
      <c r="E778" s="1" t="s">
        <v>4217</v>
      </c>
      <c r="F778" s="1" t="s">
        <v>3980</v>
      </c>
      <c r="G778" s="19" t="s">
        <v>4218</v>
      </c>
      <c r="H778" s="49"/>
      <c r="I778" s="49"/>
      <c r="J778" s="19" t="s">
        <v>284</v>
      </c>
      <c r="K778" s="135" t="s">
        <v>2797</v>
      </c>
      <c r="L778" s="3" t="s">
        <v>104</v>
      </c>
      <c r="M778" s="45"/>
      <c r="N778" s="1" t="s">
        <v>105</v>
      </c>
      <c r="O778" s="90" t="s">
        <v>847</v>
      </c>
      <c r="P778" s="13" t="s">
        <v>4219</v>
      </c>
      <c r="Q778" s="13" t="s">
        <v>4220</v>
      </c>
      <c r="R778" s="3" t="s">
        <v>142</v>
      </c>
      <c r="S778" s="5" t="str">
        <f t="shared" si="100"/>
        <v>N/D</v>
      </c>
      <c r="T778" s="6" t="str">
        <f t="shared" si="99"/>
        <v>N/D</v>
      </c>
      <c r="U778" s="224" t="str">
        <f t="shared" si="98"/>
        <v>N/D</v>
      </c>
      <c r="V778" s="2"/>
      <c r="W778" s="2"/>
      <c r="X778" s="2"/>
      <c r="Y778" s="2"/>
      <c r="Z778" s="1155"/>
      <c r="AA778" s="2"/>
      <c r="AB778" s="48"/>
      <c r="AC778" s="2"/>
      <c r="AD778" s="2"/>
      <c r="AE778" s="2"/>
      <c r="AF778" s="2"/>
      <c r="AG778" s="5"/>
      <c r="AH778" s="5"/>
      <c r="AI778" s="5"/>
      <c r="AJ778" s="5"/>
      <c r="AK778" s="2"/>
      <c r="AL778" s="2"/>
      <c r="AM778" s="5"/>
      <c r="AN778" s="5"/>
      <c r="AO778" s="5"/>
      <c r="AP778" s="5"/>
      <c r="AQ778" s="1"/>
      <c r="AR778" s="1"/>
      <c r="AS778" s="1"/>
      <c r="AT778" s="1"/>
      <c r="AU778" s="1"/>
      <c r="AV778" s="1"/>
      <c r="AW778" s="1"/>
      <c r="AX778" s="1"/>
      <c r="AY778" s="5"/>
      <c r="AZ778" s="5"/>
      <c r="BA778" s="1"/>
      <c r="BB778" s="1"/>
      <c r="BC778" s="1"/>
      <c r="BD778" s="1"/>
      <c r="BE778" s="1"/>
      <c r="BF778" s="1"/>
      <c r="BG778" s="1"/>
      <c r="BH778" s="1"/>
      <c r="BI778" s="1"/>
      <c r="BJ778" s="1"/>
      <c r="BK778" s="1"/>
      <c r="BL778" s="2"/>
      <c r="BM778" s="5"/>
      <c r="BN778" s="5"/>
      <c r="BO778" s="6"/>
      <c r="BP778" s="6"/>
      <c r="BQ778" s="6"/>
      <c r="BR778" s="6"/>
      <c r="BS778" s="6"/>
      <c r="BT778" s="6"/>
      <c r="BU778" s="1"/>
      <c r="BV778" s="6"/>
      <c r="BW778" s="6"/>
      <c r="BX778" s="6"/>
      <c r="BY778" s="6"/>
      <c r="BZ778" s="2"/>
      <c r="CA778" s="2"/>
      <c r="CB778" s="2"/>
      <c r="CC778" s="2"/>
      <c r="CD778" s="2"/>
      <c r="CE778" s="2"/>
      <c r="CF778" s="2"/>
      <c r="CG778" s="2"/>
      <c r="CH778" s="2"/>
      <c r="CI778" s="2"/>
      <c r="CJ778" s="2"/>
      <c r="CK778" s="2"/>
      <c r="CL778" s="2"/>
      <c r="CM778" s="2"/>
      <c r="CN778" s="2"/>
      <c r="CO778" s="2"/>
      <c r="CP778" s="2"/>
      <c r="CQ778" s="2"/>
      <c r="CR778" s="5" t="s">
        <v>113</v>
      </c>
    </row>
    <row r="779" spans="1:96" s="492" customFormat="1" ht="45" customHeight="1">
      <c r="A779" s="492">
        <v>2400760862</v>
      </c>
      <c r="B779" s="493" t="s">
        <v>4221</v>
      </c>
      <c r="C779" s="494" t="s">
        <v>97</v>
      </c>
      <c r="D779" s="553">
        <v>45548</v>
      </c>
      <c r="E779" s="496" t="s">
        <v>197</v>
      </c>
      <c r="F779" s="496" t="s">
        <v>100</v>
      </c>
      <c r="G779" s="497" t="s">
        <v>4222</v>
      </c>
      <c r="H779" s="242"/>
      <c r="I779" s="242"/>
      <c r="J779" s="497" t="s">
        <v>258</v>
      </c>
      <c r="K779" s="493" t="s">
        <v>706</v>
      </c>
      <c r="L779" s="5" t="s">
        <v>104</v>
      </c>
      <c r="M779" s="498">
        <v>45552</v>
      </c>
      <c r="N779" s="492" t="s">
        <v>105</v>
      </c>
      <c r="O779" s="493" t="s">
        <v>4223</v>
      </c>
      <c r="P779" s="494" t="s">
        <v>4224</v>
      </c>
      <c r="Q779" s="494" t="s">
        <v>202</v>
      </c>
      <c r="R779" s="494" t="s">
        <v>123</v>
      </c>
      <c r="S779" s="492" t="str">
        <f t="shared" si="100"/>
        <v>N/D</v>
      </c>
      <c r="T779" s="495" t="str">
        <f t="shared" si="99"/>
        <v>N/D</v>
      </c>
      <c r="U779" s="499" t="str">
        <f t="shared" si="98"/>
        <v>N/D</v>
      </c>
      <c r="V779" s="494"/>
      <c r="W779" s="2"/>
      <c r="X779" s="2"/>
      <c r="Y779" s="2"/>
      <c r="Z779" s="1155"/>
      <c r="AA779" s="2"/>
      <c r="AB779" s="48"/>
      <c r="AC779" s="2"/>
      <c r="AD779" s="2"/>
      <c r="AE779" s="2"/>
      <c r="AF779" s="2"/>
      <c r="AK779" s="494"/>
      <c r="AL779" s="494"/>
      <c r="AO779" s="492" t="s">
        <v>124</v>
      </c>
      <c r="CG779" s="494"/>
      <c r="CR779" s="492" t="s">
        <v>125</v>
      </c>
    </row>
    <row r="780" spans="1:96" s="503" customFormat="1" ht="45" customHeight="1">
      <c r="A780" s="492">
        <v>2500723544</v>
      </c>
      <c r="B780" s="493" t="s">
        <v>4225</v>
      </c>
      <c r="C780" s="494" t="s">
        <v>675</v>
      </c>
      <c r="D780" s="553">
        <v>45904</v>
      </c>
      <c r="E780" s="496" t="s">
        <v>1917</v>
      </c>
      <c r="F780" s="496" t="s">
        <v>100</v>
      </c>
      <c r="G780" s="497" t="s">
        <v>4226</v>
      </c>
      <c r="H780" s="1139"/>
      <c r="I780" s="1139"/>
      <c r="J780" s="497" t="s">
        <v>118</v>
      </c>
      <c r="K780" s="493" t="s">
        <v>429</v>
      </c>
      <c r="L780" s="492" t="s">
        <v>104</v>
      </c>
      <c r="M780" s="498">
        <v>45908</v>
      </c>
      <c r="N780" s="492" t="s">
        <v>105</v>
      </c>
      <c r="O780" s="493" t="s">
        <v>4227</v>
      </c>
      <c r="P780" s="494" t="s">
        <v>121</v>
      </c>
      <c r="Q780" s="494" t="s">
        <v>122</v>
      </c>
      <c r="R780" s="494" t="s">
        <v>123</v>
      </c>
      <c r="S780" s="492" t="str">
        <f t="shared" si="100"/>
        <v xml:space="preserve">PENDENTE </v>
      </c>
      <c r="T780" s="495" t="str">
        <f t="shared" si="99"/>
        <v>-</v>
      </c>
      <c r="U780" s="499">
        <f t="shared" si="98"/>
        <v>0.43055555555555558</v>
      </c>
      <c r="V780" s="494"/>
      <c r="W780" s="494"/>
      <c r="X780" s="494"/>
      <c r="Y780" s="494"/>
      <c r="Z780" s="1154"/>
      <c r="AA780" s="494"/>
      <c r="AB780" s="493"/>
      <c r="AC780" s="494"/>
      <c r="AD780" s="494"/>
      <c r="AE780" s="494"/>
      <c r="AF780" s="494"/>
      <c r="AG780" s="492"/>
      <c r="AH780" s="778"/>
      <c r="AI780" s="492"/>
      <c r="AJ780" s="492"/>
      <c r="AK780" s="494"/>
      <c r="AL780" s="494"/>
      <c r="AM780" s="492"/>
      <c r="AN780" s="694"/>
      <c r="AO780" s="492" t="s">
        <v>124</v>
      </c>
      <c r="AP780" s="492"/>
      <c r="AQ780" s="492"/>
      <c r="AR780" s="492"/>
      <c r="AS780" s="492"/>
      <c r="AT780" s="492"/>
      <c r="AU780" s="492"/>
      <c r="AV780" s="492"/>
      <c r="AW780" s="492"/>
      <c r="AX780" s="492"/>
      <c r="AY780" s="492"/>
      <c r="AZ780" s="492"/>
      <c r="BA780" s="492"/>
      <c r="BB780" s="492"/>
      <c r="BC780" s="492"/>
      <c r="BD780" s="492"/>
      <c r="BE780" s="492"/>
      <c r="BF780" s="492"/>
      <c r="BG780" s="492"/>
      <c r="BH780" s="492"/>
      <c r="BI780" s="492"/>
      <c r="BJ780" s="492"/>
      <c r="BK780" s="492"/>
      <c r="BL780" s="492"/>
      <c r="BM780" s="492"/>
      <c r="BN780" s="492"/>
      <c r="BO780" s="492"/>
      <c r="BP780" s="492"/>
      <c r="BQ780" s="492"/>
      <c r="BR780" s="492"/>
      <c r="BS780" s="492"/>
      <c r="BT780" s="492"/>
      <c r="BU780" s="492"/>
      <c r="BV780" s="492"/>
      <c r="BW780" s="492"/>
      <c r="BX780" s="492"/>
      <c r="BY780" s="492"/>
      <c r="BZ780" s="492"/>
      <c r="CA780" s="492"/>
      <c r="CB780" s="492"/>
      <c r="CC780" s="492"/>
      <c r="CD780" s="492"/>
      <c r="CE780" s="492"/>
      <c r="CF780" s="492"/>
      <c r="CG780" s="494"/>
      <c r="CH780" s="492"/>
      <c r="CI780" s="492"/>
      <c r="CJ780" s="492"/>
      <c r="CK780" s="492"/>
      <c r="CL780" s="492"/>
      <c r="CM780" s="492"/>
      <c r="CN780" s="492"/>
      <c r="CO780" s="492"/>
      <c r="CP780" s="492"/>
      <c r="CQ780" s="492"/>
      <c r="CR780" s="492" t="s">
        <v>125</v>
      </c>
    </row>
    <row r="781" spans="1:96" ht="45" customHeight="1">
      <c r="A781" s="492">
        <v>2500146262</v>
      </c>
      <c r="B781" s="493" t="s">
        <v>4228</v>
      </c>
      <c r="C781" s="494" t="s">
        <v>97</v>
      </c>
      <c r="D781" s="553">
        <v>45709</v>
      </c>
      <c r="E781" s="496" t="s">
        <v>197</v>
      </c>
      <c r="F781" s="496" t="s">
        <v>100</v>
      </c>
      <c r="G781" s="497" t="s">
        <v>4229</v>
      </c>
      <c r="H781" s="1139"/>
      <c r="I781" s="1139"/>
      <c r="J781" s="497" t="s">
        <v>118</v>
      </c>
      <c r="K781" s="493" t="s">
        <v>586</v>
      </c>
      <c r="L781" s="492" t="s">
        <v>104</v>
      </c>
      <c r="M781" s="498">
        <v>45713</v>
      </c>
      <c r="N781" s="492" t="s">
        <v>105</v>
      </c>
      <c r="O781" s="493" t="s">
        <v>4230</v>
      </c>
      <c r="P781" s="494" t="s">
        <v>4231</v>
      </c>
      <c r="Q781" s="494" t="s">
        <v>453</v>
      </c>
      <c r="R781" s="494" t="s">
        <v>109</v>
      </c>
      <c r="S781" s="492" t="str">
        <f t="shared" si="100"/>
        <v>N/D</v>
      </c>
      <c r="T781" s="495" t="str">
        <f t="shared" si="99"/>
        <v>N/D</v>
      </c>
      <c r="U781" s="499" t="str">
        <f t="shared" si="98"/>
        <v>N/D</v>
      </c>
      <c r="V781" s="494"/>
      <c r="W781" s="494"/>
      <c r="X781" s="494"/>
      <c r="Y781" s="494"/>
      <c r="Z781" s="1154"/>
      <c r="AA781" s="494"/>
      <c r="AB781" s="493"/>
      <c r="AC781" s="494"/>
      <c r="AD781" s="494"/>
      <c r="AE781" s="494"/>
      <c r="AF781" s="494"/>
      <c r="AG781" s="492"/>
      <c r="AH781" s="694"/>
      <c r="AI781" s="492"/>
      <c r="AJ781" s="492"/>
      <c r="AK781" s="494"/>
      <c r="AL781" s="494"/>
      <c r="AM781" s="492"/>
      <c r="AN781" s="492"/>
      <c r="AO781" s="492" t="s">
        <v>124</v>
      </c>
      <c r="AP781" s="492"/>
      <c r="AQ781" s="492"/>
      <c r="AR781" s="492"/>
      <c r="AS781" s="492"/>
      <c r="AT781" s="492"/>
      <c r="AU781" s="492"/>
      <c r="AV781" s="492"/>
      <c r="AW781" s="492"/>
      <c r="AX781" s="492"/>
      <c r="AY781" s="492"/>
      <c r="AZ781" s="492"/>
      <c r="BA781" s="492"/>
      <c r="BB781" s="492"/>
      <c r="BC781" s="492"/>
      <c r="BD781" s="492"/>
      <c r="BE781" s="492"/>
      <c r="BF781" s="492"/>
      <c r="BG781" s="492"/>
      <c r="BH781" s="492"/>
      <c r="BI781" s="492"/>
      <c r="BJ781" s="492"/>
      <c r="BK781" s="492"/>
      <c r="BL781" s="492"/>
      <c r="BM781" s="492"/>
      <c r="BN781" s="492"/>
      <c r="BO781" s="492"/>
      <c r="BP781" s="492"/>
      <c r="BQ781" s="492"/>
      <c r="BR781" s="492"/>
      <c r="BS781" s="492"/>
      <c r="BT781" s="492"/>
      <c r="BU781" s="492"/>
      <c r="BV781" s="492"/>
      <c r="BW781" s="492"/>
      <c r="BX781" s="492"/>
      <c r="BY781" s="492"/>
      <c r="BZ781" s="492"/>
      <c r="CA781" s="492"/>
      <c r="CB781" s="492"/>
      <c r="CC781" s="492"/>
      <c r="CD781" s="492"/>
      <c r="CE781" s="492"/>
      <c r="CF781" s="492"/>
      <c r="CG781" s="494"/>
      <c r="CH781" s="492"/>
      <c r="CI781" s="492"/>
      <c r="CJ781" s="492"/>
      <c r="CK781" s="492"/>
      <c r="CL781" s="492"/>
      <c r="CM781" s="492"/>
      <c r="CN781" s="492"/>
      <c r="CO781" s="492"/>
      <c r="CP781" s="492"/>
      <c r="CQ781" s="492"/>
      <c r="CR781" s="492" t="s">
        <v>125</v>
      </c>
    </row>
    <row r="782" spans="1:96" ht="45" customHeight="1">
      <c r="A782" s="22">
        <v>2000725990</v>
      </c>
      <c r="B782" s="49" t="s">
        <v>4232</v>
      </c>
      <c r="C782" s="20" t="s">
        <v>97</v>
      </c>
      <c r="D782" s="14">
        <v>44161</v>
      </c>
      <c r="E782" s="1" t="s">
        <v>197</v>
      </c>
      <c r="F782" s="3" t="s">
        <v>221</v>
      </c>
      <c r="G782" s="19" t="s">
        <v>4233</v>
      </c>
      <c r="H782" s="49"/>
      <c r="I782" s="49"/>
      <c r="J782" s="20" t="s">
        <v>284</v>
      </c>
      <c r="K782" s="135" t="s">
        <v>706</v>
      </c>
      <c r="L782" s="3" t="s">
        <v>104</v>
      </c>
      <c r="M782" s="45"/>
      <c r="N782" s="1" t="s">
        <v>105</v>
      </c>
      <c r="O782" s="135" t="s">
        <v>3024</v>
      </c>
      <c r="P782" s="3" t="s">
        <v>4234</v>
      </c>
      <c r="Q782" s="3" t="s">
        <v>4235</v>
      </c>
      <c r="R782" s="3" t="s">
        <v>123</v>
      </c>
      <c r="S782" s="5" t="str">
        <f t="shared" si="100"/>
        <v>N/D</v>
      </c>
      <c r="T782" s="6" t="str">
        <f t="shared" si="99"/>
        <v>N/D</v>
      </c>
      <c r="U782" s="224" t="str">
        <f t="shared" si="98"/>
        <v>N/D</v>
      </c>
      <c r="AH782" s="5"/>
      <c r="AN782" s="5"/>
      <c r="AQ782" s="1"/>
      <c r="AR782" s="1"/>
      <c r="AS782" s="1"/>
      <c r="AT782" s="1"/>
      <c r="AU782" s="1"/>
      <c r="AV782" s="1"/>
      <c r="AW782" s="1"/>
      <c r="AX782" s="1"/>
      <c r="AY782" s="6"/>
      <c r="AZ782" s="6"/>
      <c r="BA782" s="1"/>
      <c r="BB782" s="1"/>
      <c r="BC782" s="1"/>
      <c r="BD782" s="1"/>
      <c r="BE782" s="1"/>
      <c r="BF782" s="1"/>
      <c r="BG782" s="1"/>
      <c r="BH782" s="1"/>
      <c r="BI782" s="1"/>
      <c r="BJ782" s="1"/>
      <c r="BK782" s="1"/>
      <c r="BL782" s="2"/>
      <c r="BO782" s="6"/>
      <c r="BP782" s="6"/>
      <c r="BU782" s="1"/>
      <c r="BZ782" s="2"/>
      <c r="CA782" s="2"/>
      <c r="CB782" s="2"/>
      <c r="CC782" s="2"/>
      <c r="CD782" s="2"/>
      <c r="CE782" s="2"/>
      <c r="CF782" s="2"/>
      <c r="CH782" s="2"/>
      <c r="CI782" s="2"/>
      <c r="CJ782" s="2"/>
      <c r="CK782" s="2"/>
      <c r="CL782" s="2"/>
      <c r="CM782" s="2"/>
      <c r="CN782" s="2"/>
      <c r="CO782" s="2"/>
      <c r="CP782" s="2"/>
      <c r="CQ782" s="2"/>
      <c r="CR782" s="5" t="s">
        <v>113</v>
      </c>
    </row>
    <row r="783" spans="1:96" s="492" customFormat="1" ht="45" customHeight="1">
      <c r="A783" s="492">
        <v>2400946777</v>
      </c>
      <c r="B783" s="493" t="s">
        <v>4236</v>
      </c>
      <c r="C783" s="494" t="s">
        <v>675</v>
      </c>
      <c r="D783" s="553">
        <v>45621</v>
      </c>
      <c r="E783" s="496" t="s">
        <v>799</v>
      </c>
      <c r="F783" s="496" t="s">
        <v>182</v>
      </c>
      <c r="G783" s="497" t="s">
        <v>4237</v>
      </c>
      <c r="H783" s="1139"/>
      <c r="I783" s="1139"/>
      <c r="J783" s="497" t="s">
        <v>258</v>
      </c>
      <c r="K783" s="493" t="s">
        <v>4238</v>
      </c>
      <c r="L783" s="492" t="s">
        <v>104</v>
      </c>
      <c r="M783" s="498">
        <v>45623</v>
      </c>
      <c r="N783" s="492" t="s">
        <v>105</v>
      </c>
      <c r="O783" s="493" t="s">
        <v>4239</v>
      </c>
      <c r="P783" s="494" t="s">
        <v>4240</v>
      </c>
      <c r="Q783" s="494" t="s">
        <v>4241</v>
      </c>
      <c r="R783" s="494" t="s">
        <v>123</v>
      </c>
      <c r="S783" s="492" t="str">
        <f t="shared" si="100"/>
        <v>N/D</v>
      </c>
      <c r="T783" s="495" t="str">
        <f t="shared" si="99"/>
        <v>N/D</v>
      </c>
      <c r="U783" s="499" t="str">
        <f t="shared" si="98"/>
        <v>N/D</v>
      </c>
      <c r="V783" s="494"/>
      <c r="W783" s="494"/>
      <c r="X783" s="494"/>
      <c r="Y783" s="494"/>
      <c r="Z783" s="1154"/>
      <c r="AA783" s="494"/>
      <c r="AB783" s="493"/>
      <c r="AC783" s="494"/>
      <c r="AD783" s="494"/>
      <c r="AE783" s="494"/>
      <c r="AF783" s="494"/>
      <c r="AK783" s="494"/>
      <c r="AL783" s="494"/>
      <c r="AO783" s="492" t="s">
        <v>124</v>
      </c>
      <c r="CG783" s="494"/>
      <c r="CR783" s="492" t="s">
        <v>125</v>
      </c>
    </row>
    <row r="784" spans="1:96" s="492" customFormat="1" ht="45" customHeight="1">
      <c r="A784" s="492">
        <v>2400772010</v>
      </c>
      <c r="B784" s="493" t="s">
        <v>4242</v>
      </c>
      <c r="C784" s="494" t="s">
        <v>97</v>
      </c>
      <c r="D784" s="553">
        <v>45553</v>
      </c>
      <c r="E784" s="496" t="s">
        <v>197</v>
      </c>
      <c r="F784" s="496" t="s">
        <v>182</v>
      </c>
      <c r="G784" s="497" t="s">
        <v>4243</v>
      </c>
      <c r="H784" s="242"/>
      <c r="I784" s="242"/>
      <c r="J784" s="497" t="s">
        <v>199</v>
      </c>
      <c r="K784" s="493" t="s">
        <v>119</v>
      </c>
      <c r="L784" s="5" t="s">
        <v>104</v>
      </c>
      <c r="M784" s="498">
        <v>45555</v>
      </c>
      <c r="N784" s="492" t="s">
        <v>105</v>
      </c>
      <c r="O784" s="493" t="s">
        <v>707</v>
      </c>
      <c r="P784" s="494" t="s">
        <v>14021</v>
      </c>
      <c r="Q784" s="494" t="s">
        <v>158</v>
      </c>
      <c r="R784" s="494" t="s">
        <v>123</v>
      </c>
      <c r="S784" s="492" t="s">
        <v>109</v>
      </c>
      <c r="T784" s="495" t="str">
        <f t="shared" si="99"/>
        <v>N/D</v>
      </c>
      <c r="U784" s="499" t="str">
        <f t="shared" si="98"/>
        <v>N/D</v>
      </c>
      <c r="V784" s="494"/>
      <c r="W784" s="2"/>
      <c r="X784" s="2"/>
      <c r="Y784" s="2"/>
      <c r="Z784" s="1155"/>
      <c r="AA784" s="2"/>
      <c r="AB784" s="48"/>
      <c r="AC784" s="2"/>
      <c r="AD784" s="2"/>
      <c r="AE784" s="2"/>
      <c r="AF784" s="2"/>
      <c r="AK784" s="494"/>
      <c r="AL784" s="494"/>
      <c r="AO784" s="492" t="s">
        <v>124</v>
      </c>
      <c r="CG784" s="494"/>
      <c r="CR784" s="492" t="s">
        <v>125</v>
      </c>
    </row>
    <row r="785" spans="1:96" s="492" customFormat="1" ht="45" customHeight="1">
      <c r="A785" s="492">
        <v>2600025814</v>
      </c>
      <c r="B785" s="493" t="s">
        <v>4244</v>
      </c>
      <c r="C785" s="494" t="s">
        <v>675</v>
      </c>
      <c r="D785" s="553">
        <v>46036</v>
      </c>
      <c r="E785" s="496" t="s">
        <v>799</v>
      </c>
      <c r="F785" s="496" t="s">
        <v>100</v>
      </c>
      <c r="G785" s="497" t="s">
        <v>4245</v>
      </c>
      <c r="H785" s="1139"/>
      <c r="I785" s="1139"/>
      <c r="J785" s="497" t="s">
        <v>118</v>
      </c>
      <c r="K785" s="493" t="s">
        <v>137</v>
      </c>
      <c r="L785" s="492" t="s">
        <v>104</v>
      </c>
      <c r="M785" s="498">
        <v>46038</v>
      </c>
      <c r="N785" s="492" t="s">
        <v>105</v>
      </c>
      <c r="O785" s="493" t="s">
        <v>4246</v>
      </c>
      <c r="P785" s="494" t="s">
        <v>680</v>
      </c>
      <c r="Q785" s="494" t="s">
        <v>122</v>
      </c>
      <c r="R785" s="494" t="s">
        <v>123</v>
      </c>
      <c r="S785" s="492" t="str">
        <f t="shared" ref="S785:S794" si="101">_xlfn.XLOOKUP($A785,GCPJ,DEFESA,"N/D",0,-1)</f>
        <v>N</v>
      </c>
      <c r="T785" s="495" t="str">
        <f t="shared" si="99"/>
        <v>-</v>
      </c>
      <c r="U785" s="499">
        <f t="shared" si="98"/>
        <v>0.45833333333333331</v>
      </c>
      <c r="V785" s="494"/>
      <c r="W785" s="494"/>
      <c r="X785" s="494"/>
      <c r="Y785" s="494"/>
      <c r="Z785" s="1154"/>
      <c r="AA785" s="494"/>
      <c r="AB785" s="493"/>
      <c r="AC785" s="494"/>
      <c r="AD785" s="494"/>
      <c r="AE785" s="494"/>
      <c r="AF785" s="494"/>
      <c r="AH785" s="694"/>
      <c r="AK785" s="494"/>
      <c r="AL785" s="494"/>
      <c r="AN785" s="694"/>
      <c r="AO785" s="492" t="s">
        <v>124</v>
      </c>
      <c r="CG785" s="494"/>
      <c r="CR785" s="492" t="s">
        <v>125</v>
      </c>
    </row>
    <row r="786" spans="1:96" s="492" customFormat="1" ht="45" customHeight="1">
      <c r="A786" s="492">
        <v>2400919440</v>
      </c>
      <c r="B786" s="493" t="s">
        <v>4247</v>
      </c>
      <c r="C786" s="494" t="s">
        <v>3253</v>
      </c>
      <c r="D786" s="553">
        <v>45608</v>
      </c>
      <c r="E786" s="496" t="s">
        <v>856</v>
      </c>
      <c r="F786" s="496" t="s">
        <v>3054</v>
      </c>
      <c r="G786" s="497" t="s">
        <v>4248</v>
      </c>
      <c r="H786" s="1139"/>
      <c r="I786" s="1139"/>
      <c r="J786" s="497" t="s">
        <v>277</v>
      </c>
      <c r="K786" s="493" t="s">
        <v>399</v>
      </c>
      <c r="L786" s="492" t="s">
        <v>104</v>
      </c>
      <c r="M786" s="498">
        <v>45609</v>
      </c>
      <c r="N786" s="492" t="s">
        <v>138</v>
      </c>
      <c r="O786" s="493" t="s">
        <v>4249</v>
      </c>
      <c r="P786" s="494" t="s">
        <v>4250</v>
      </c>
      <c r="Q786" s="494" t="s">
        <v>122</v>
      </c>
      <c r="R786" s="494" t="s">
        <v>123</v>
      </c>
      <c r="S786" s="492" t="str">
        <f t="shared" si="101"/>
        <v>N/D</v>
      </c>
      <c r="T786" s="495">
        <v>45965</v>
      </c>
      <c r="U786" s="499" t="str">
        <f t="shared" si="98"/>
        <v>N/D</v>
      </c>
      <c r="V786" s="494"/>
      <c r="W786" s="494"/>
      <c r="X786" s="494"/>
      <c r="Y786" s="494"/>
      <c r="Z786" s="1163">
        <v>160700</v>
      </c>
      <c r="AA786" s="494" t="s">
        <v>4251</v>
      </c>
      <c r="AB786" s="493" t="s">
        <v>4252</v>
      </c>
      <c r="AC786" s="494"/>
      <c r="AD786" s="494" t="s">
        <v>3060</v>
      </c>
      <c r="AE786" s="494"/>
      <c r="AF786" s="494" t="s">
        <v>4253</v>
      </c>
      <c r="AK786" s="494"/>
      <c r="AL786" s="494"/>
      <c r="AO786" s="492" t="s">
        <v>124</v>
      </c>
      <c r="AQ786" s="492" t="s">
        <v>124</v>
      </c>
      <c r="AS786" s="492" t="s">
        <v>124</v>
      </c>
      <c r="AT786" s="492" t="s">
        <v>417</v>
      </c>
      <c r="AV786" s="492" t="s">
        <v>417</v>
      </c>
      <c r="BB786" s="492" t="s">
        <v>417</v>
      </c>
      <c r="BH786" s="492" t="s">
        <v>417</v>
      </c>
      <c r="BL786" s="492" t="s">
        <v>417</v>
      </c>
      <c r="BS786" s="492" t="s">
        <v>417</v>
      </c>
      <c r="BU786" s="492" t="s">
        <v>417</v>
      </c>
      <c r="CA786" s="492" t="s">
        <v>417</v>
      </c>
      <c r="CC786" s="492" t="s">
        <v>417</v>
      </c>
      <c r="CG786" s="494" t="s">
        <v>4254</v>
      </c>
      <c r="CR786" s="492" t="s">
        <v>125</v>
      </c>
    </row>
    <row r="787" spans="1:96" ht="45" customHeight="1">
      <c r="A787" s="22">
        <v>1300175107</v>
      </c>
      <c r="B787" s="50" t="s">
        <v>4255</v>
      </c>
      <c r="C787" s="20" t="s">
        <v>168</v>
      </c>
      <c r="D787" s="14">
        <v>41284</v>
      </c>
      <c r="E787" s="3" t="s">
        <v>856</v>
      </c>
      <c r="F787" s="3" t="s">
        <v>4256</v>
      </c>
      <c r="G787" s="20" t="s">
        <v>4257</v>
      </c>
      <c r="H787" s="50" t="s">
        <v>4258</v>
      </c>
      <c r="I787" s="50"/>
      <c r="J787" s="20" t="s">
        <v>215</v>
      </c>
      <c r="K787" s="90" t="s">
        <v>333</v>
      </c>
      <c r="L787" s="3" t="s">
        <v>104</v>
      </c>
      <c r="M787" s="44"/>
      <c r="N787" s="3" t="s">
        <v>138</v>
      </c>
      <c r="O787" s="90" t="s">
        <v>291</v>
      </c>
      <c r="P787" s="3" t="s">
        <v>4259</v>
      </c>
      <c r="Q787" s="3" t="s">
        <v>4260</v>
      </c>
      <c r="R787" s="3" t="s">
        <v>109</v>
      </c>
      <c r="S787" s="5" t="str">
        <f t="shared" si="101"/>
        <v>N/D</v>
      </c>
      <c r="T787" s="6" t="str">
        <f>_xlfn.XLOOKUP($A787,GCPJ,DATA,"N/D",0,-1)</f>
        <v>N/D</v>
      </c>
      <c r="U787" s="224" t="str">
        <f t="shared" si="98"/>
        <v>N/D</v>
      </c>
      <c r="Z787" s="1204">
        <v>62475</v>
      </c>
      <c r="AA787" s="4"/>
      <c r="AB787" s="135" t="s">
        <v>4261</v>
      </c>
      <c r="AH787" s="5"/>
      <c r="AN787" s="5"/>
      <c r="AQ787" s="1" t="s">
        <v>124</v>
      </c>
      <c r="AR787" s="2"/>
      <c r="AS787" s="1" t="s">
        <v>124</v>
      </c>
      <c r="AT787" s="2"/>
      <c r="AU787" s="2"/>
      <c r="AV787" s="2"/>
      <c r="AW787" s="2"/>
      <c r="AX787" s="2"/>
      <c r="AY787" s="6"/>
      <c r="AZ787" s="6"/>
      <c r="BA787" s="2"/>
      <c r="BB787" s="2"/>
      <c r="BC787" s="2"/>
      <c r="BD787" s="2"/>
      <c r="BE787" s="2"/>
      <c r="BF787" s="2"/>
      <c r="BG787" s="2"/>
      <c r="BH787" s="2"/>
      <c r="BI787" s="2"/>
      <c r="BJ787" s="2"/>
      <c r="BK787" s="2"/>
      <c r="BL787" s="2"/>
      <c r="BM787" s="2"/>
      <c r="BN787" s="2"/>
      <c r="BO787" s="2"/>
      <c r="BP787" s="6"/>
      <c r="BQ787" s="2"/>
      <c r="BR787" s="2"/>
      <c r="BS787" s="2"/>
      <c r="BT787" s="2"/>
      <c r="BU787" s="2"/>
      <c r="BV787" s="2"/>
      <c r="BW787" s="2"/>
      <c r="BX787" s="2"/>
      <c r="BY787" s="2"/>
      <c r="BZ787" s="5" t="s">
        <v>124</v>
      </c>
      <c r="CA787" s="2"/>
      <c r="CB787" s="2"/>
      <c r="CC787" s="2"/>
      <c r="CD787" s="5" t="s">
        <v>124</v>
      </c>
      <c r="CE787" s="2"/>
      <c r="CF787" s="2"/>
      <c r="CI787" s="2"/>
      <c r="CJ787" s="2"/>
      <c r="CK787" s="2"/>
      <c r="CL787" s="2"/>
      <c r="CM787" s="2"/>
      <c r="CN787" s="2"/>
      <c r="CO787" s="2"/>
      <c r="CP787" s="2"/>
      <c r="CQ787" s="2"/>
      <c r="CR787" s="5" t="s">
        <v>125</v>
      </c>
    </row>
    <row r="788" spans="1:96" s="143" customFormat="1" ht="45" customHeight="1">
      <c r="A788" s="22">
        <v>2200348543</v>
      </c>
      <c r="B788" s="50" t="s">
        <v>4262</v>
      </c>
      <c r="C788" s="20" t="s">
        <v>97</v>
      </c>
      <c r="D788" s="14">
        <v>44680</v>
      </c>
      <c r="E788" s="1" t="s">
        <v>127</v>
      </c>
      <c r="F788" s="3" t="s">
        <v>100</v>
      </c>
      <c r="G788" s="20" t="s">
        <v>4263</v>
      </c>
      <c r="H788" s="50"/>
      <c r="I788" s="50"/>
      <c r="J788" s="20" t="s">
        <v>385</v>
      </c>
      <c r="K788" s="135" t="s">
        <v>119</v>
      </c>
      <c r="L788" s="3" t="s">
        <v>104</v>
      </c>
      <c r="M788" s="45"/>
      <c r="N788" s="3" t="s">
        <v>105</v>
      </c>
      <c r="O788" s="90" t="s">
        <v>707</v>
      </c>
      <c r="P788" s="3" t="s">
        <v>4264</v>
      </c>
      <c r="Q788" s="2" t="s">
        <v>202</v>
      </c>
      <c r="R788" s="3" t="s">
        <v>109</v>
      </c>
      <c r="S788" s="5" t="str">
        <f t="shared" si="101"/>
        <v>N/D</v>
      </c>
      <c r="T788" s="6" t="str">
        <f>_xlfn.XLOOKUP($A788,GCPJ,DATA,"N/D",0,-1)</f>
        <v>N/D</v>
      </c>
      <c r="U788" s="224" t="str">
        <f t="shared" si="98"/>
        <v>N/D</v>
      </c>
      <c r="V788" s="2"/>
      <c r="W788" s="2"/>
      <c r="X788" s="2"/>
      <c r="Y788" s="2"/>
      <c r="Z788" s="1155"/>
      <c r="AA788" s="2"/>
      <c r="AB788" s="48"/>
      <c r="AC788" s="2"/>
      <c r="AD788" s="2"/>
      <c r="AE788" s="2"/>
      <c r="AF788" s="2"/>
      <c r="AG788" s="5"/>
      <c r="AH788" s="5"/>
      <c r="AI788" s="5"/>
      <c r="AJ788" s="5"/>
      <c r="AK788" s="2"/>
      <c r="AL788" s="2"/>
      <c r="AM788" s="5"/>
      <c r="AN788" s="5"/>
      <c r="AO788" s="5"/>
      <c r="AP788" s="5"/>
      <c r="AQ788" s="2"/>
      <c r="AR788" s="2"/>
      <c r="AS788" s="2"/>
      <c r="AT788" s="2"/>
      <c r="AU788" s="2"/>
      <c r="AV788" s="2"/>
      <c r="AW788" s="2"/>
      <c r="AX788" s="2"/>
      <c r="AY788" s="6"/>
      <c r="AZ788" s="6"/>
      <c r="BA788" s="2"/>
      <c r="BB788" s="2"/>
      <c r="BC788" s="2"/>
      <c r="BD788" s="2"/>
      <c r="BE788" s="2"/>
      <c r="BF788" s="2"/>
      <c r="BG788" s="2"/>
      <c r="BH788" s="2"/>
      <c r="BI788" s="2"/>
      <c r="BJ788" s="2"/>
      <c r="BK788" s="2"/>
      <c r="BL788" s="2"/>
      <c r="BM788" s="2"/>
      <c r="BN788" s="2"/>
      <c r="BO788" s="2"/>
      <c r="BP788" s="6"/>
      <c r="BQ788" s="2"/>
      <c r="BR788" s="2"/>
      <c r="BS788" s="2"/>
      <c r="BT788" s="2"/>
      <c r="BU788" s="2"/>
      <c r="BV788" s="2"/>
      <c r="BW788" s="2"/>
      <c r="BX788" s="2"/>
      <c r="BY788" s="2"/>
      <c r="BZ788" s="2"/>
      <c r="CA788" s="2"/>
      <c r="CB788" s="2"/>
      <c r="CC788" s="2"/>
      <c r="CD788" s="2"/>
      <c r="CE788" s="2"/>
      <c r="CF788" s="2"/>
      <c r="CG788" s="2"/>
      <c r="CH788" s="2"/>
      <c r="CI788" s="2"/>
      <c r="CJ788" s="2"/>
      <c r="CK788" s="2"/>
      <c r="CL788" s="2"/>
      <c r="CM788" s="2"/>
      <c r="CN788" s="2"/>
      <c r="CO788" s="2"/>
      <c r="CP788" s="2"/>
      <c r="CQ788" s="2"/>
      <c r="CR788" s="5" t="s">
        <v>125</v>
      </c>
    </row>
    <row r="789" spans="1:96" ht="45" customHeight="1">
      <c r="A789" s="22">
        <v>2100427609</v>
      </c>
      <c r="B789" s="50" t="s">
        <v>4265</v>
      </c>
      <c r="C789" s="20" t="s">
        <v>97</v>
      </c>
      <c r="D789" s="14">
        <v>44361</v>
      </c>
      <c r="E789" s="1" t="s">
        <v>127</v>
      </c>
      <c r="F789" s="3" t="s">
        <v>100</v>
      </c>
      <c r="G789" s="20" t="s">
        <v>4266</v>
      </c>
      <c r="H789" s="50"/>
      <c r="I789" s="50"/>
      <c r="J789" s="19" t="s">
        <v>102</v>
      </c>
      <c r="K789" s="135" t="s">
        <v>103</v>
      </c>
      <c r="L789" s="3" t="s">
        <v>104</v>
      </c>
      <c r="M789" s="45"/>
      <c r="N789" s="3" t="s">
        <v>105</v>
      </c>
      <c r="O789" s="90" t="s">
        <v>4267</v>
      </c>
      <c r="P789" s="3" t="s">
        <v>4268</v>
      </c>
      <c r="Q789" s="2" t="s">
        <v>202</v>
      </c>
      <c r="R789" s="3" t="s">
        <v>219</v>
      </c>
      <c r="S789" s="5" t="str">
        <f t="shared" si="101"/>
        <v>N/D</v>
      </c>
      <c r="T789" s="6" t="str">
        <f>_xlfn.XLOOKUP($A789,GCPJ,DATA,"N/D",0,-1)</f>
        <v>N/D</v>
      </c>
      <c r="U789" s="224" t="str">
        <f t="shared" si="98"/>
        <v>N/D</v>
      </c>
      <c r="AH789" s="5"/>
      <c r="AN789" s="5"/>
      <c r="AQ789" s="2"/>
      <c r="AR789" s="2"/>
      <c r="AS789" s="2"/>
      <c r="AT789" s="2"/>
      <c r="AU789" s="2"/>
      <c r="AV789" s="2"/>
      <c r="AW789" s="2"/>
      <c r="AX789" s="2"/>
      <c r="AY789" s="6"/>
      <c r="AZ789" s="6"/>
      <c r="BA789" s="2"/>
      <c r="BB789" s="2"/>
      <c r="BC789" s="2"/>
      <c r="BD789" s="2"/>
      <c r="BE789" s="2"/>
      <c r="BF789" s="2"/>
      <c r="BG789" s="2"/>
      <c r="BH789" s="2"/>
      <c r="BI789" s="2"/>
      <c r="BJ789" s="2"/>
      <c r="BK789" s="2"/>
      <c r="BL789" s="2"/>
      <c r="BM789" s="2"/>
      <c r="BN789" s="2"/>
      <c r="BO789" s="2"/>
      <c r="BP789" s="6"/>
      <c r="BQ789" s="2"/>
      <c r="BR789" s="2"/>
      <c r="BS789" s="2"/>
      <c r="BT789" s="2"/>
      <c r="BU789" s="2"/>
      <c r="BV789" s="2"/>
      <c r="BW789" s="2"/>
      <c r="BX789" s="2"/>
      <c r="BY789" s="2"/>
      <c r="BZ789" s="2"/>
      <c r="CA789" s="2"/>
      <c r="CB789" s="2"/>
      <c r="CC789" s="2"/>
      <c r="CD789" s="2"/>
      <c r="CE789" s="2"/>
      <c r="CF789" s="2"/>
      <c r="CH789" s="2"/>
      <c r="CI789" s="2"/>
      <c r="CJ789" s="2"/>
      <c r="CK789" s="2"/>
      <c r="CL789" s="2"/>
      <c r="CM789" s="2"/>
      <c r="CN789" s="2"/>
      <c r="CO789" s="2"/>
      <c r="CP789" s="2"/>
      <c r="CQ789" s="2"/>
      <c r="CR789" s="5" t="s">
        <v>113</v>
      </c>
    </row>
    <row r="790" spans="1:96" ht="45" customHeight="1">
      <c r="A790" s="492">
        <v>2500498841</v>
      </c>
      <c r="B790" s="493" t="s">
        <v>4269</v>
      </c>
      <c r="C790" s="494" t="s">
        <v>4270</v>
      </c>
      <c r="D790" s="553">
        <v>45833</v>
      </c>
      <c r="E790" s="496" t="s">
        <v>100</v>
      </c>
      <c r="F790" s="496" t="s">
        <v>122</v>
      </c>
      <c r="G790" s="497" t="s">
        <v>4271</v>
      </c>
      <c r="H790" s="1139"/>
      <c r="I790" s="1139"/>
      <c r="J790" s="497" t="s">
        <v>250</v>
      </c>
      <c r="K790" s="493" t="s">
        <v>103</v>
      </c>
      <c r="L790" s="492" t="s">
        <v>104</v>
      </c>
      <c r="M790" s="498">
        <v>45835</v>
      </c>
      <c r="N790" s="492" t="s">
        <v>105</v>
      </c>
      <c r="O790" s="493" t="s">
        <v>4272</v>
      </c>
      <c r="P790" s="494" t="s">
        <v>4273</v>
      </c>
      <c r="Q790" s="494" t="s">
        <v>158</v>
      </c>
      <c r="R790" s="494" t="s">
        <v>123</v>
      </c>
      <c r="S790" s="492" t="str">
        <f t="shared" si="101"/>
        <v>BAIXADA</v>
      </c>
      <c r="T790" s="495">
        <v>46056</v>
      </c>
      <c r="U790" s="499">
        <f t="shared" si="98"/>
        <v>0.44097222222222227</v>
      </c>
      <c r="V790" s="494"/>
      <c r="W790" s="494"/>
      <c r="X790" s="494"/>
      <c r="Y790" s="494"/>
      <c r="Z790" s="1154"/>
      <c r="AA790" s="494"/>
      <c r="AB790" s="493"/>
      <c r="AC790" s="494"/>
      <c r="AD790" s="494"/>
      <c r="AE790" s="494"/>
      <c r="AF790" s="494"/>
      <c r="AG790" s="492"/>
      <c r="AH790" s="778"/>
      <c r="AI790" s="492"/>
      <c r="AJ790" s="492"/>
      <c r="AK790" s="494"/>
      <c r="AL790" s="494"/>
      <c r="AM790" s="492"/>
      <c r="AN790" s="694"/>
      <c r="AO790" s="492" t="s">
        <v>124</v>
      </c>
      <c r="AP790" s="492"/>
      <c r="AQ790" s="492"/>
      <c r="AR790" s="492"/>
      <c r="AS790" s="492"/>
      <c r="AT790" s="492"/>
      <c r="AU790" s="492"/>
      <c r="AV790" s="492"/>
      <c r="AW790" s="492"/>
      <c r="AX790" s="492"/>
      <c r="AY790" s="492"/>
      <c r="AZ790" s="492"/>
      <c r="BA790" s="492"/>
      <c r="BB790" s="492"/>
      <c r="BC790" s="492"/>
      <c r="BD790" s="492"/>
      <c r="BE790" s="492"/>
      <c r="BF790" s="492"/>
      <c r="BG790" s="492"/>
      <c r="BH790" s="492"/>
      <c r="BI790" s="492"/>
      <c r="BJ790" s="492"/>
      <c r="BK790" s="492"/>
      <c r="BL790" s="492"/>
      <c r="BM790" s="492"/>
      <c r="BN790" s="492"/>
      <c r="BO790" s="492"/>
      <c r="BP790" s="492"/>
      <c r="BQ790" s="492"/>
      <c r="BR790" s="492"/>
      <c r="BS790" s="492"/>
      <c r="BT790" s="492"/>
      <c r="BU790" s="492"/>
      <c r="BV790" s="492"/>
      <c r="BW790" s="492"/>
      <c r="BX790" s="492"/>
      <c r="BY790" s="492"/>
      <c r="BZ790" s="492"/>
      <c r="CA790" s="492"/>
      <c r="CB790" s="492"/>
      <c r="CC790" s="492"/>
      <c r="CD790" s="492"/>
      <c r="CE790" s="492"/>
      <c r="CF790" s="492"/>
      <c r="CG790" s="494"/>
      <c r="CH790" s="492"/>
      <c r="CI790" s="492"/>
      <c r="CJ790" s="492"/>
      <c r="CK790" s="492"/>
      <c r="CL790" s="492"/>
      <c r="CM790" s="492"/>
      <c r="CN790" s="492"/>
      <c r="CO790" s="492"/>
      <c r="CP790" s="492"/>
      <c r="CQ790" s="492"/>
      <c r="CR790" s="492" t="s">
        <v>125</v>
      </c>
    </row>
    <row r="791" spans="1:96" s="503" customFormat="1" ht="45" customHeight="1">
      <c r="A791" s="5">
        <v>2400204549</v>
      </c>
      <c r="B791" s="48" t="s">
        <v>4274</v>
      </c>
      <c r="C791" s="2" t="s">
        <v>97</v>
      </c>
      <c r="D791" s="18">
        <v>45364</v>
      </c>
      <c r="E791" s="1" t="s">
        <v>197</v>
      </c>
      <c r="F791" s="1" t="s">
        <v>100</v>
      </c>
      <c r="G791" s="21" t="s">
        <v>4275</v>
      </c>
      <c r="H791" s="242"/>
      <c r="I791" s="242"/>
      <c r="J791" s="21" t="s">
        <v>118</v>
      </c>
      <c r="K791" s="48" t="s">
        <v>821</v>
      </c>
      <c r="L791" s="5" t="s">
        <v>104</v>
      </c>
      <c r="M791" s="47">
        <v>45366</v>
      </c>
      <c r="N791" s="5" t="s">
        <v>105</v>
      </c>
      <c r="O791" s="48" t="s">
        <v>4276</v>
      </c>
      <c r="P791" s="2" t="s">
        <v>4277</v>
      </c>
      <c r="Q791" s="2" t="s">
        <v>202</v>
      </c>
      <c r="R791" s="2" t="s">
        <v>219</v>
      </c>
      <c r="S791" s="5" t="str">
        <f t="shared" si="101"/>
        <v>N/D</v>
      </c>
      <c r="T791" s="6" t="str">
        <f>_xlfn.XLOOKUP($A791,GCPJ,DATA,"N/D",0,-1)</f>
        <v>N/D</v>
      </c>
      <c r="U791" s="224" t="str">
        <f t="shared" si="98"/>
        <v>N/D</v>
      </c>
      <c r="V791" s="2"/>
      <c r="W791" s="2"/>
      <c r="X791" s="2"/>
      <c r="Y791" s="2"/>
      <c r="Z791" s="1155"/>
      <c r="AA791" s="2"/>
      <c r="AB791" s="48"/>
      <c r="AC791" s="2"/>
      <c r="AD791" s="2"/>
      <c r="AE791" s="2"/>
      <c r="AF791" s="2"/>
      <c r="AG791" s="5"/>
      <c r="AH791" s="5"/>
      <c r="AI791" s="5"/>
      <c r="AJ791" s="5"/>
      <c r="AK791" s="2"/>
      <c r="AL791" s="2"/>
      <c r="AM791" s="5"/>
      <c r="AN791" s="5"/>
      <c r="AO791" s="5" t="s">
        <v>124</v>
      </c>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2"/>
      <c r="CH791" s="5"/>
      <c r="CI791" s="5"/>
      <c r="CJ791" s="5"/>
      <c r="CK791" s="5"/>
      <c r="CL791" s="5"/>
      <c r="CM791" s="5"/>
      <c r="CN791" s="5"/>
      <c r="CO791" s="5"/>
      <c r="CP791" s="5"/>
      <c r="CQ791" s="5"/>
      <c r="CR791" s="5" t="s">
        <v>125</v>
      </c>
    </row>
    <row r="792" spans="1:96" s="492" customFormat="1" ht="45" customHeight="1">
      <c r="A792" s="492">
        <v>2600164285</v>
      </c>
      <c r="B792" s="493" t="s">
        <v>4278</v>
      </c>
      <c r="C792" s="494" t="s">
        <v>4279</v>
      </c>
      <c r="D792" s="553">
        <v>46083</v>
      </c>
      <c r="E792" s="496" t="s">
        <v>100</v>
      </c>
      <c r="F792" s="496" t="s">
        <v>122</v>
      </c>
      <c r="G792" s="497" t="s">
        <v>4280</v>
      </c>
      <c r="H792" s="1139" t="s">
        <v>4281</v>
      </c>
      <c r="I792" s="1139"/>
      <c r="J792" s="497" t="s">
        <v>118</v>
      </c>
      <c r="K792" s="493" t="s">
        <v>1441</v>
      </c>
      <c r="L792" s="492" t="s">
        <v>104</v>
      </c>
      <c r="M792" s="498">
        <v>46085</v>
      </c>
      <c r="N792" s="492" t="s">
        <v>138</v>
      </c>
      <c r="O792" s="493" t="s">
        <v>4282</v>
      </c>
      <c r="P792" s="494" t="s">
        <v>680</v>
      </c>
      <c r="Q792" s="494" t="s">
        <v>122</v>
      </c>
      <c r="R792" s="494" t="s">
        <v>123</v>
      </c>
      <c r="S792" s="492" t="str">
        <f t="shared" si="101"/>
        <v>N</v>
      </c>
      <c r="T792" s="495">
        <f>_xlfn.XLOOKUP($A792,GCPJ,DATA,"N/D",0,-1)</f>
        <v>0</v>
      </c>
      <c r="U792" s="499">
        <f t="shared" si="98"/>
        <v>0</v>
      </c>
      <c r="V792" s="494"/>
      <c r="W792" s="494"/>
      <c r="X792" s="494"/>
      <c r="Y792" s="494"/>
      <c r="Z792" s="1154"/>
      <c r="AA792" s="494"/>
      <c r="AB792" s="493"/>
      <c r="AC792" s="494"/>
      <c r="AD792" s="494"/>
      <c r="AE792" s="494"/>
      <c r="AF792" s="494"/>
      <c r="AH792" s="694"/>
      <c r="AK792" s="494"/>
      <c r="AL792" s="494"/>
      <c r="AN792" s="694"/>
      <c r="AO792" s="492" t="s">
        <v>124</v>
      </c>
      <c r="CG792" s="494"/>
      <c r="CR792" s="492" t="s">
        <v>125</v>
      </c>
    </row>
    <row r="793" spans="1:96" s="492" customFormat="1" ht="45" customHeight="1">
      <c r="A793" s="5">
        <v>2300632250</v>
      </c>
      <c r="B793" s="48" t="s">
        <v>4283</v>
      </c>
      <c r="C793" s="2" t="s">
        <v>2355</v>
      </c>
      <c r="D793" s="18">
        <v>45132</v>
      </c>
      <c r="E793" s="1" t="s">
        <v>100</v>
      </c>
      <c r="F793" s="1" t="s">
        <v>122</v>
      </c>
      <c r="G793" s="21" t="s">
        <v>4284</v>
      </c>
      <c r="H793" s="242"/>
      <c r="I793" s="242"/>
      <c r="J793" s="21" t="s">
        <v>347</v>
      </c>
      <c r="K793" s="48" t="s">
        <v>1719</v>
      </c>
      <c r="L793" s="5" t="s">
        <v>104</v>
      </c>
      <c r="M793" s="47">
        <v>45133</v>
      </c>
      <c r="N793" s="5" t="s">
        <v>138</v>
      </c>
      <c r="O793" s="48" t="s">
        <v>291</v>
      </c>
      <c r="P793" s="3" t="s">
        <v>4285</v>
      </c>
      <c r="Q793" s="2" t="s">
        <v>4286</v>
      </c>
      <c r="R793" s="2" t="s">
        <v>142</v>
      </c>
      <c r="S793" s="5" t="str">
        <f t="shared" si="101"/>
        <v>N/D</v>
      </c>
      <c r="T793" s="6" t="str">
        <f>_xlfn.XLOOKUP($A793,GCPJ,DATA,"N/D",0,-1)</f>
        <v>N/D</v>
      </c>
      <c r="U793" s="224" t="str">
        <f t="shared" si="98"/>
        <v>N/D</v>
      </c>
      <c r="V793" s="2"/>
      <c r="W793" s="2"/>
      <c r="X793" s="2"/>
      <c r="Y793" s="2"/>
      <c r="Z793" s="1155"/>
      <c r="AA793" s="2"/>
      <c r="AB793" s="48"/>
      <c r="AC793" s="2"/>
      <c r="AD793" s="2"/>
      <c r="AE793" s="2"/>
      <c r="AF793" s="2"/>
      <c r="AG793" s="5"/>
      <c r="AH793" s="5"/>
      <c r="AI793" s="5"/>
      <c r="AJ793" s="5"/>
      <c r="AK793" s="2"/>
      <c r="AL793" s="2"/>
      <c r="AM793" s="5"/>
      <c r="AN793" s="5"/>
      <c r="AO793" s="5" t="s">
        <v>124</v>
      </c>
      <c r="AP793" s="5"/>
      <c r="AQ793" s="5" t="s">
        <v>143</v>
      </c>
      <c r="AR793" s="5"/>
      <c r="AS793" s="5" t="s">
        <v>143</v>
      </c>
      <c r="AT793" s="5" t="s">
        <v>143</v>
      </c>
      <c r="AU793" s="5" t="s">
        <v>143</v>
      </c>
      <c r="AV793" s="5" t="s">
        <v>143</v>
      </c>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t="s">
        <v>143</v>
      </c>
      <c r="BV793" s="5"/>
      <c r="BW793" s="5"/>
      <c r="BX793" s="5"/>
      <c r="BY793" s="5"/>
      <c r="BZ793" s="5"/>
      <c r="CA793" s="5"/>
      <c r="CB793" s="5" t="s">
        <v>143</v>
      </c>
      <c r="CC793" s="5"/>
      <c r="CD793" s="5"/>
      <c r="CE793" s="5"/>
      <c r="CF793" s="5"/>
      <c r="CG793" s="2"/>
      <c r="CH793" s="5"/>
      <c r="CI793" s="5"/>
      <c r="CJ793" s="5"/>
      <c r="CK793" s="5"/>
      <c r="CL793" s="5"/>
      <c r="CM793" s="5"/>
      <c r="CN793" s="5"/>
      <c r="CO793" s="5"/>
      <c r="CP793" s="5"/>
      <c r="CQ793" s="5"/>
      <c r="CR793" s="5" t="s">
        <v>125</v>
      </c>
    </row>
    <row r="794" spans="1:96" s="492" customFormat="1" ht="45" customHeight="1">
      <c r="A794" s="492">
        <v>2500091459</v>
      </c>
      <c r="B794" s="493" t="s">
        <v>4287</v>
      </c>
      <c r="C794" s="494" t="s">
        <v>4288</v>
      </c>
      <c r="D794" s="553">
        <v>45693</v>
      </c>
      <c r="E794" s="496" t="s">
        <v>100</v>
      </c>
      <c r="F794" s="494" t="s">
        <v>122</v>
      </c>
      <c r="G794" s="497" t="s">
        <v>4289</v>
      </c>
      <c r="H794" s="242"/>
      <c r="I794" s="242"/>
      <c r="J794" s="497" t="s">
        <v>118</v>
      </c>
      <c r="K794" s="493" t="s">
        <v>2647</v>
      </c>
      <c r="L794" s="5" t="s">
        <v>104</v>
      </c>
      <c r="M794" s="498">
        <v>45694</v>
      </c>
      <c r="N794" s="492" t="s">
        <v>138</v>
      </c>
      <c r="O794" s="493" t="s">
        <v>1982</v>
      </c>
      <c r="P794" s="494" t="s">
        <v>4290</v>
      </c>
      <c r="Q794" s="494" t="s">
        <v>122</v>
      </c>
      <c r="R794" s="494" t="s">
        <v>123</v>
      </c>
      <c r="S794" s="492" t="str">
        <f t="shared" si="101"/>
        <v>PENDENTE</v>
      </c>
      <c r="T794" s="495">
        <v>46265</v>
      </c>
      <c r="U794" s="499">
        <f t="shared" si="98"/>
        <v>0.64583333333333337</v>
      </c>
      <c r="V794" s="494"/>
      <c r="W794" s="2"/>
      <c r="X794" s="2"/>
      <c r="Y794" s="2"/>
      <c r="Z794" s="1205" t="s">
        <v>930</v>
      </c>
      <c r="AA794" s="494" t="s">
        <v>4291</v>
      </c>
      <c r="AB794" s="493" t="s">
        <v>4292</v>
      </c>
      <c r="AC794" s="494"/>
      <c r="AD794" s="494" t="s">
        <v>1073</v>
      </c>
      <c r="AE794" s="494"/>
      <c r="AF794" s="494" t="s">
        <v>689</v>
      </c>
      <c r="AK794" s="494"/>
      <c r="AL794" s="494"/>
      <c r="AO794" s="492" t="s">
        <v>124</v>
      </c>
      <c r="AQ794" s="492" t="s">
        <v>143</v>
      </c>
      <c r="AS794" s="492" t="s">
        <v>143</v>
      </c>
      <c r="AT794" s="492" t="s">
        <v>143</v>
      </c>
      <c r="AZ794" s="492" t="s">
        <v>143</v>
      </c>
      <c r="BB794" s="492" t="s">
        <v>143</v>
      </c>
      <c r="BE794" s="492" t="s">
        <v>143</v>
      </c>
      <c r="BL794" s="492" t="s">
        <v>143</v>
      </c>
      <c r="BP794" s="492" t="s">
        <v>143</v>
      </c>
      <c r="BU794" s="492" t="s">
        <v>143</v>
      </c>
      <c r="CA794" s="492" t="s">
        <v>143</v>
      </c>
      <c r="CC794" s="492" t="s">
        <v>143</v>
      </c>
      <c r="CF794" s="492" t="s">
        <v>143</v>
      </c>
      <c r="CG794" s="494"/>
      <c r="CR794" s="492" t="s">
        <v>125</v>
      </c>
    </row>
    <row r="795" spans="1:96" s="933" customFormat="1" ht="45" customHeight="1">
      <c r="A795" s="143">
        <v>2200806083</v>
      </c>
      <c r="B795" s="272" t="s">
        <v>4293</v>
      </c>
      <c r="C795" s="4" t="s">
        <v>2754</v>
      </c>
      <c r="D795" s="360">
        <v>44833</v>
      </c>
      <c r="E795" s="3" t="s">
        <v>100</v>
      </c>
      <c r="F795" s="3" t="s">
        <v>122</v>
      </c>
      <c r="G795" s="4" t="s">
        <v>4294</v>
      </c>
      <c r="H795" s="1143"/>
      <c r="I795" s="1143"/>
      <c r="J795" s="4" t="s">
        <v>4295</v>
      </c>
      <c r="K795" s="272" t="s">
        <v>470</v>
      </c>
      <c r="L795" s="143" t="s">
        <v>104</v>
      </c>
      <c r="M795" s="695">
        <v>44833</v>
      </c>
      <c r="N795" s="143" t="s">
        <v>138</v>
      </c>
      <c r="O795" s="272" t="s">
        <v>4296</v>
      </c>
      <c r="P795" s="3" t="s">
        <v>14129</v>
      </c>
      <c r="Q795" s="3" t="s">
        <v>4297</v>
      </c>
      <c r="R795" s="3" t="s">
        <v>142</v>
      </c>
      <c r="S795" s="143" t="s">
        <v>403</v>
      </c>
      <c r="T795" s="144">
        <v>44956</v>
      </c>
      <c r="U795" s="642">
        <v>0.68055555555555547</v>
      </c>
      <c r="V795" s="4"/>
      <c r="W795" s="4"/>
      <c r="X795" s="4"/>
      <c r="Y795" s="4"/>
      <c r="Z795" s="1182"/>
      <c r="AA795" s="593"/>
      <c r="AB795" s="360" t="s">
        <v>4298</v>
      </c>
      <c r="AC795" s="843"/>
      <c r="AD795" s="683" t="s">
        <v>4299</v>
      </c>
      <c r="AE795" s="3"/>
      <c r="AF795" s="3"/>
      <c r="AG795" s="143"/>
      <c r="AH795" s="143"/>
      <c r="AI795" s="143"/>
      <c r="AJ795" s="143"/>
      <c r="AK795" s="4"/>
      <c r="AL795" s="4"/>
      <c r="AM795" s="143"/>
      <c r="AN795" s="143"/>
      <c r="AO795" s="143"/>
      <c r="AP795" s="143"/>
      <c r="AQ795" s="3" t="s">
        <v>124</v>
      </c>
      <c r="AR795" s="143"/>
      <c r="AS795" s="143"/>
      <c r="AT795" s="143"/>
      <c r="AU795" s="143"/>
      <c r="AV795" s="143"/>
      <c r="AW795" s="143"/>
      <c r="AX795" s="143"/>
      <c r="AY795" s="143"/>
      <c r="AZ795" s="143"/>
      <c r="BA795" s="143"/>
      <c r="BB795" s="143"/>
      <c r="BC795" s="143"/>
      <c r="BD795" s="143"/>
      <c r="BE795" s="143"/>
      <c r="BF795" s="143"/>
      <c r="BG795" s="143"/>
      <c r="BH795" s="143"/>
      <c r="BI795" s="143"/>
      <c r="BJ795" s="143"/>
      <c r="BK795" s="143"/>
      <c r="BL795" s="4" t="s">
        <v>124</v>
      </c>
      <c r="BM795" s="143"/>
      <c r="BN795" s="143"/>
      <c r="BO795" s="143"/>
      <c r="BP795" s="143"/>
      <c r="BQ795" s="143"/>
      <c r="BR795" s="143"/>
      <c r="BS795" s="143"/>
      <c r="BT795" s="4" t="s">
        <v>124</v>
      </c>
      <c r="BU795" s="143"/>
      <c r="BV795" s="4" t="s">
        <v>124</v>
      </c>
      <c r="BW795" s="143"/>
      <c r="BX795" s="143"/>
      <c r="BY795" s="143"/>
      <c r="BZ795" s="143"/>
      <c r="CA795" s="143"/>
      <c r="CB795" s="143"/>
      <c r="CC795" s="143"/>
      <c r="CD795" s="143"/>
      <c r="CE795" s="143"/>
      <c r="CF795" s="143"/>
      <c r="CG795" s="4"/>
      <c r="CH795" s="143"/>
      <c r="CI795" s="143"/>
      <c r="CJ795" s="143"/>
      <c r="CK795" s="143"/>
      <c r="CL795" s="143"/>
      <c r="CM795" s="143"/>
      <c r="CN795" s="143"/>
      <c r="CO795" s="143"/>
      <c r="CP795" s="143"/>
      <c r="CQ795" s="143"/>
      <c r="CR795" s="143" t="s">
        <v>125</v>
      </c>
    </row>
    <row r="796" spans="1:96" s="492" customFormat="1" ht="45" customHeight="1">
      <c r="A796" s="492">
        <v>2500555762</v>
      </c>
      <c r="B796" s="493" t="s">
        <v>4300</v>
      </c>
      <c r="C796" s="494" t="s">
        <v>513</v>
      </c>
      <c r="D796" s="553">
        <v>45853</v>
      </c>
      <c r="E796" s="496" t="s">
        <v>100</v>
      </c>
      <c r="F796" s="496" t="s">
        <v>122</v>
      </c>
      <c r="G796" s="497" t="s">
        <v>4301</v>
      </c>
      <c r="H796" s="1139"/>
      <c r="I796" s="1139"/>
      <c r="J796" s="497" t="s">
        <v>118</v>
      </c>
      <c r="K796" s="493" t="s">
        <v>543</v>
      </c>
      <c r="L796" s="492" t="s">
        <v>104</v>
      </c>
      <c r="M796" s="498">
        <v>45856</v>
      </c>
      <c r="N796" s="492" t="s">
        <v>138</v>
      </c>
      <c r="O796" s="493" t="s">
        <v>442</v>
      </c>
      <c r="P796" s="494" t="s">
        <v>680</v>
      </c>
      <c r="Q796" s="494" t="s">
        <v>122</v>
      </c>
      <c r="R796" s="494" t="s">
        <v>123</v>
      </c>
      <c r="S796" s="492" t="str">
        <f t="shared" ref="S796:S827" si="102">_xlfn.XLOOKUP($A796,GCPJ,DEFESA,"N/D",0,-1)</f>
        <v xml:space="preserve">PENDENTE </v>
      </c>
      <c r="T796" s="495">
        <v>46121</v>
      </c>
      <c r="U796" s="499">
        <f t="shared" ref="U796:U827" si="103">_xlfn.XLOOKUP($A796,GCPJ,HORA,"N/D",0,-1)</f>
        <v>0.54513888888888884</v>
      </c>
      <c r="V796" s="494"/>
      <c r="W796" s="494"/>
      <c r="X796" s="494"/>
      <c r="Y796" s="494"/>
      <c r="Z796" s="1154" t="s">
        <v>539</v>
      </c>
      <c r="AA796" s="494"/>
      <c r="AB796" s="493"/>
      <c r="AC796" s="494"/>
      <c r="AD796" s="494"/>
      <c r="AE796" s="494"/>
      <c r="AF796" s="494"/>
      <c r="AH796" s="778"/>
      <c r="AK796" s="494"/>
      <c r="AL796" s="494"/>
      <c r="AN796" s="694"/>
      <c r="AO796" s="492" t="s">
        <v>124</v>
      </c>
      <c r="AS796" s="492" t="s">
        <v>143</v>
      </c>
      <c r="AU796" s="492" t="s">
        <v>143</v>
      </c>
      <c r="BC796" s="492" t="s">
        <v>143</v>
      </c>
      <c r="BG796" s="492" t="s">
        <v>143</v>
      </c>
      <c r="CG796" s="494" t="s">
        <v>1201</v>
      </c>
      <c r="CR796" s="492" t="s">
        <v>125</v>
      </c>
    </row>
    <row r="797" spans="1:96" s="492" customFormat="1" ht="90" customHeight="1">
      <c r="A797" s="5">
        <v>2300053810</v>
      </c>
      <c r="B797" s="48" t="s">
        <v>4302</v>
      </c>
      <c r="C797" s="2" t="s">
        <v>1611</v>
      </c>
      <c r="D797" s="18">
        <v>44914</v>
      </c>
      <c r="E797" s="1" t="s">
        <v>100</v>
      </c>
      <c r="F797" s="1" t="s">
        <v>122</v>
      </c>
      <c r="G797" s="21" t="s">
        <v>4303</v>
      </c>
      <c r="H797" s="242"/>
      <c r="I797" s="242"/>
      <c r="J797" s="21" t="s">
        <v>118</v>
      </c>
      <c r="K797" s="48" t="s">
        <v>2919</v>
      </c>
      <c r="L797" s="5" t="s">
        <v>104</v>
      </c>
      <c r="M797" s="47">
        <v>44951</v>
      </c>
      <c r="N797" s="5" t="s">
        <v>138</v>
      </c>
      <c r="O797" s="48" t="s">
        <v>4304</v>
      </c>
      <c r="P797" s="2" t="s">
        <v>4305</v>
      </c>
      <c r="Q797" s="2" t="s">
        <v>4306</v>
      </c>
      <c r="R797" s="2" t="s">
        <v>546</v>
      </c>
      <c r="S797" s="5" t="str">
        <f t="shared" si="102"/>
        <v>N/D</v>
      </c>
      <c r="T797" s="837" t="str">
        <f>_xlfn.XLOOKUP($A797,GCPJ,DATA,"N/D",0,-1)</f>
        <v>N/D</v>
      </c>
      <c r="U797" s="838" t="str">
        <f t="shared" si="103"/>
        <v>N/D</v>
      </c>
      <c r="V797" s="3"/>
      <c r="W797" s="3"/>
      <c r="X797" s="3"/>
      <c r="Y797" s="3"/>
      <c r="Z797" s="1196"/>
      <c r="AA797" s="903"/>
      <c r="AB797" s="836" t="s">
        <v>4307</v>
      </c>
      <c r="AC797" s="2"/>
      <c r="AD797" s="2"/>
      <c r="AE797" s="2"/>
      <c r="AF797" s="2" t="s">
        <v>563</v>
      </c>
      <c r="AG797" s="5"/>
      <c r="AH797" s="5"/>
      <c r="AI797" s="5"/>
      <c r="AJ797" s="5"/>
      <c r="AK797" s="2"/>
      <c r="AL797" s="2"/>
      <c r="AM797" s="5"/>
      <c r="AN797" s="5"/>
      <c r="AO797" s="5" t="s">
        <v>124</v>
      </c>
      <c r="AP797" s="5"/>
      <c r="AQ797" s="5" t="s">
        <v>143</v>
      </c>
      <c r="AR797" s="5"/>
      <c r="AS797" s="5" t="s">
        <v>143</v>
      </c>
      <c r="AT797" s="5" t="s">
        <v>143</v>
      </c>
      <c r="AU797" s="5"/>
      <c r="AV797" s="5" t="s">
        <v>143</v>
      </c>
      <c r="AW797" s="5"/>
      <c r="AX797" s="5"/>
      <c r="AY797" s="5"/>
      <c r="AZ797" s="5"/>
      <c r="BA797" s="5"/>
      <c r="BB797" s="5"/>
      <c r="BC797" s="5" t="s">
        <v>143</v>
      </c>
      <c r="BD797" s="5"/>
      <c r="BE797" s="5"/>
      <c r="BF797" s="5"/>
      <c r="BG797" s="5"/>
      <c r="BH797" s="5" t="s">
        <v>143</v>
      </c>
      <c r="BI797" s="5"/>
      <c r="BJ797" s="5"/>
      <c r="BK797" s="5"/>
      <c r="BL797" s="5"/>
      <c r="BM797" s="5"/>
      <c r="BN797" s="5"/>
      <c r="BO797" s="5"/>
      <c r="BP797" s="5"/>
      <c r="BQ797" s="5"/>
      <c r="BR797" s="5"/>
      <c r="BS797" s="5"/>
      <c r="BT797" s="5"/>
      <c r="BU797" s="5" t="s">
        <v>143</v>
      </c>
      <c r="BV797" s="5"/>
      <c r="BW797" s="5"/>
      <c r="BX797" s="5"/>
      <c r="BY797" s="5"/>
      <c r="BZ797" s="5"/>
      <c r="CA797" s="5"/>
      <c r="CB797" s="5"/>
      <c r="CC797" s="5"/>
      <c r="CD797" s="5"/>
      <c r="CE797" s="5"/>
      <c r="CF797" s="5" t="s">
        <v>143</v>
      </c>
      <c r="CG797" s="2" t="s">
        <v>4308</v>
      </c>
      <c r="CH797" s="5" t="s">
        <v>143</v>
      </c>
      <c r="CI797" s="5"/>
      <c r="CJ797" s="5"/>
      <c r="CK797" s="5"/>
      <c r="CL797" s="5"/>
      <c r="CM797" s="5" t="s">
        <v>143</v>
      </c>
      <c r="CN797" s="5"/>
      <c r="CO797" s="5"/>
      <c r="CP797" s="5"/>
      <c r="CQ797" s="5"/>
      <c r="CR797" s="5" t="s">
        <v>125</v>
      </c>
    </row>
    <row r="798" spans="1:96" ht="45" customHeight="1">
      <c r="A798" s="492">
        <v>2500669268</v>
      </c>
      <c r="B798" s="493" t="s">
        <v>4309</v>
      </c>
      <c r="C798" s="494" t="s">
        <v>4310</v>
      </c>
      <c r="D798" s="553">
        <v>45832</v>
      </c>
      <c r="E798" s="496" t="s">
        <v>100</v>
      </c>
      <c r="F798" s="496" t="s">
        <v>122</v>
      </c>
      <c r="G798" s="497" t="s">
        <v>4311</v>
      </c>
      <c r="H798" s="1139"/>
      <c r="I798" s="1139"/>
      <c r="J798" s="497" t="s">
        <v>258</v>
      </c>
      <c r="K798" s="493" t="s">
        <v>163</v>
      </c>
      <c r="L798" s="492" t="s">
        <v>104</v>
      </c>
      <c r="M798" s="498">
        <v>45895</v>
      </c>
      <c r="N798" s="492" t="s">
        <v>138</v>
      </c>
      <c r="O798" s="493" t="s">
        <v>415</v>
      </c>
      <c r="P798" s="494" t="s">
        <v>680</v>
      </c>
      <c r="Q798" s="494" t="s">
        <v>122</v>
      </c>
      <c r="R798" s="494" t="s">
        <v>123</v>
      </c>
      <c r="S798" s="492" t="str">
        <f t="shared" si="102"/>
        <v xml:space="preserve">PENDENTE </v>
      </c>
      <c r="T798" s="495">
        <f>_xlfn.XLOOKUP($A798,GCPJ,DATA,"N/D",0,-1)</f>
        <v>0</v>
      </c>
      <c r="U798" s="499">
        <f t="shared" si="103"/>
        <v>0.58333333333333337</v>
      </c>
      <c r="V798" s="494"/>
      <c r="W798" s="494"/>
      <c r="X798" s="494"/>
      <c r="Y798" s="494"/>
      <c r="Z798" s="1154" t="s">
        <v>150</v>
      </c>
      <c r="AA798" s="494"/>
      <c r="AB798" s="493"/>
      <c r="AC798" s="494"/>
      <c r="AD798" s="494"/>
      <c r="AE798" s="494"/>
      <c r="AF798" s="494"/>
      <c r="AG798" s="492"/>
      <c r="AH798" s="778"/>
      <c r="AI798" s="492"/>
      <c r="AJ798" s="492"/>
      <c r="AK798" s="494"/>
      <c r="AL798" s="494"/>
      <c r="AM798" s="492"/>
      <c r="AN798" s="694"/>
      <c r="AO798" s="492" t="s">
        <v>124</v>
      </c>
      <c r="AP798" s="492"/>
      <c r="AQ798" s="492" t="s">
        <v>143</v>
      </c>
      <c r="AR798" s="492" t="s">
        <v>143</v>
      </c>
      <c r="AS798" s="492" t="s">
        <v>143</v>
      </c>
      <c r="AT798" s="492" t="s">
        <v>143</v>
      </c>
      <c r="AU798" s="492" t="s">
        <v>143</v>
      </c>
      <c r="AV798" s="492"/>
      <c r="AW798" s="492"/>
      <c r="AX798" s="492"/>
      <c r="AY798" s="492"/>
      <c r="AZ798" s="492"/>
      <c r="BA798" s="492"/>
      <c r="BB798" s="492" t="s">
        <v>143</v>
      </c>
      <c r="BC798" s="492" t="s">
        <v>143</v>
      </c>
      <c r="BD798" s="492"/>
      <c r="BE798" s="492"/>
      <c r="BF798" s="492"/>
      <c r="BG798" s="492"/>
      <c r="BH798" s="492"/>
      <c r="BI798" s="492"/>
      <c r="BJ798" s="492"/>
      <c r="BK798" s="492"/>
      <c r="BL798" s="492"/>
      <c r="BM798" s="492"/>
      <c r="BN798" s="492"/>
      <c r="BO798" s="492"/>
      <c r="BP798" s="492"/>
      <c r="BQ798" s="492"/>
      <c r="BR798" s="492"/>
      <c r="BS798" s="492"/>
      <c r="BT798" s="492"/>
      <c r="BU798" s="492" t="s">
        <v>143</v>
      </c>
      <c r="BV798" s="492"/>
      <c r="BW798" s="492"/>
      <c r="BX798" s="492"/>
      <c r="BY798" s="492"/>
      <c r="BZ798" s="492"/>
      <c r="CA798" s="492" t="s">
        <v>143</v>
      </c>
      <c r="CB798" s="492"/>
      <c r="CC798" s="492" t="s">
        <v>143</v>
      </c>
      <c r="CD798" s="492"/>
      <c r="CE798" s="492"/>
      <c r="CF798" s="492"/>
      <c r="CG798" s="494" t="s">
        <v>4312</v>
      </c>
      <c r="CH798" s="492"/>
      <c r="CI798" s="492"/>
      <c r="CJ798" s="492"/>
      <c r="CK798" s="492"/>
      <c r="CL798" s="492" t="s">
        <v>4313</v>
      </c>
      <c r="CM798" s="492"/>
      <c r="CN798" s="492"/>
      <c r="CO798" s="492"/>
      <c r="CP798" s="492"/>
      <c r="CQ798" s="492"/>
      <c r="CR798" s="492" t="s">
        <v>125</v>
      </c>
    </row>
    <row r="799" spans="1:96" s="492" customFormat="1" ht="47.9" customHeight="1">
      <c r="A799" s="5">
        <v>2300921297</v>
      </c>
      <c r="B799" s="48" t="s">
        <v>4314</v>
      </c>
      <c r="C799" s="2" t="s">
        <v>1700</v>
      </c>
      <c r="D799" s="18">
        <v>45189</v>
      </c>
      <c r="E799" s="1" t="s">
        <v>100</v>
      </c>
      <c r="F799" s="1" t="s">
        <v>122</v>
      </c>
      <c r="G799" s="21" t="s">
        <v>4315</v>
      </c>
      <c r="H799" s="242"/>
      <c r="I799" s="242" t="s">
        <v>4316</v>
      </c>
      <c r="J799" s="21" t="s">
        <v>277</v>
      </c>
      <c r="K799" s="48" t="s">
        <v>399</v>
      </c>
      <c r="L799" s="5" t="s">
        <v>104</v>
      </c>
      <c r="M799" s="47">
        <v>45224</v>
      </c>
      <c r="N799" s="5" t="s">
        <v>138</v>
      </c>
      <c r="O799" s="48" t="s">
        <v>3282</v>
      </c>
      <c r="P799" s="2" t="s">
        <v>4317</v>
      </c>
      <c r="Q799" s="2" t="s">
        <v>4318</v>
      </c>
      <c r="R799" s="2" t="s">
        <v>142</v>
      </c>
      <c r="S799" s="5" t="str">
        <f t="shared" si="102"/>
        <v>N/D</v>
      </c>
      <c r="T799" s="6" t="str">
        <f>_xlfn.XLOOKUP($A799,GCPJ,DATA,"N/D",0,-1)</f>
        <v>N/D</v>
      </c>
      <c r="U799" s="224" t="str">
        <f t="shared" si="103"/>
        <v>N/D</v>
      </c>
      <c r="V799" s="2"/>
      <c r="W799" s="2"/>
      <c r="X799" s="2"/>
      <c r="Y799" s="2"/>
      <c r="Z799" s="1155"/>
      <c r="AA799" s="2"/>
      <c r="AB799" s="48"/>
      <c r="AC799" s="2"/>
      <c r="AD799" s="2"/>
      <c r="AE799" s="2"/>
      <c r="AF799" s="2"/>
      <c r="AG799" s="5"/>
      <c r="AH799" s="5"/>
      <c r="AI799" s="5"/>
      <c r="AJ799" s="5"/>
      <c r="AK799" s="2"/>
      <c r="AL799" s="2"/>
      <c r="AM799" s="5"/>
      <c r="AN799" s="5"/>
      <c r="AO799" s="5" t="s">
        <v>124</v>
      </c>
      <c r="AP799" s="5"/>
      <c r="AQ799" s="5" t="s">
        <v>143</v>
      </c>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2"/>
      <c r="CH799" s="5"/>
      <c r="CI799" s="5"/>
      <c r="CJ799" s="5"/>
      <c r="CK799" s="5"/>
      <c r="CL799" s="5"/>
      <c r="CM799" s="5"/>
      <c r="CN799" s="5"/>
      <c r="CO799" s="5"/>
      <c r="CP799" s="5"/>
      <c r="CQ799" s="5"/>
      <c r="CR799" s="5" t="s">
        <v>125</v>
      </c>
    </row>
    <row r="800" spans="1:96" s="492" customFormat="1" ht="45" customHeight="1">
      <c r="A800" s="492">
        <v>2500651956</v>
      </c>
      <c r="B800" s="493" t="s">
        <v>4319</v>
      </c>
      <c r="C800" s="494" t="s">
        <v>4320</v>
      </c>
      <c r="D800" s="553">
        <v>45887</v>
      </c>
      <c r="E800" s="494" t="s">
        <v>100</v>
      </c>
      <c r="F800" s="494" t="s">
        <v>514</v>
      </c>
      <c r="G800" s="497" t="s">
        <v>4321</v>
      </c>
      <c r="H800" s="1139"/>
      <c r="I800" s="1139"/>
      <c r="J800" s="497" t="s">
        <v>118</v>
      </c>
      <c r="K800" s="493" t="s">
        <v>2908</v>
      </c>
      <c r="L800" s="492" t="s">
        <v>104</v>
      </c>
      <c r="M800" s="498">
        <v>45891</v>
      </c>
      <c r="N800" s="492" t="s">
        <v>138</v>
      </c>
      <c r="O800" s="493" t="s">
        <v>4249</v>
      </c>
      <c r="P800" s="494" t="s">
        <v>121</v>
      </c>
      <c r="Q800" s="494" t="s">
        <v>122</v>
      </c>
      <c r="R800" s="494" t="s">
        <v>123</v>
      </c>
      <c r="S800" s="492" t="str">
        <f t="shared" si="102"/>
        <v>N</v>
      </c>
      <c r="T800" s="495">
        <v>46197</v>
      </c>
      <c r="U800" s="499">
        <f t="shared" si="103"/>
        <v>0.47916666666666669</v>
      </c>
      <c r="V800" s="494"/>
      <c r="W800" s="494"/>
      <c r="X800" s="494"/>
      <c r="Y800" s="494"/>
      <c r="Z800" s="1163" t="s">
        <v>4322</v>
      </c>
      <c r="AA800" s="494" t="s">
        <v>186</v>
      </c>
      <c r="AB800" s="493" t="s">
        <v>4323</v>
      </c>
      <c r="AC800" s="494"/>
      <c r="AD800" s="494" t="s">
        <v>3060</v>
      </c>
      <c r="AE800" s="494"/>
      <c r="AF800" s="494" t="s">
        <v>689</v>
      </c>
      <c r="AH800" s="778"/>
      <c r="AK800" s="494"/>
      <c r="AL800" s="494"/>
      <c r="AN800" s="694"/>
      <c r="AO800" s="492" t="s">
        <v>124</v>
      </c>
      <c r="AQ800" s="492" t="s">
        <v>143</v>
      </c>
      <c r="AR800" s="492" t="s">
        <v>143</v>
      </c>
      <c r="AS800" s="492" t="s">
        <v>143</v>
      </c>
      <c r="AT800" s="492" t="s">
        <v>143</v>
      </c>
      <c r="BA800" s="492" t="s">
        <v>143</v>
      </c>
      <c r="BB800" s="492" t="s">
        <v>143</v>
      </c>
      <c r="BG800" s="492" t="s">
        <v>143</v>
      </c>
      <c r="BH800" s="492" t="s">
        <v>143</v>
      </c>
      <c r="BL800" s="492" t="s">
        <v>143</v>
      </c>
      <c r="BS800" s="492" t="s">
        <v>143</v>
      </c>
      <c r="BX800" s="492" t="s">
        <v>143</v>
      </c>
      <c r="CA800" s="492" t="s">
        <v>143</v>
      </c>
      <c r="CC800" s="492" t="s">
        <v>143</v>
      </c>
      <c r="CG800" s="494" t="s">
        <v>4324</v>
      </c>
      <c r="CK800" s="492" t="s">
        <v>143</v>
      </c>
      <c r="CR800" s="492" t="s">
        <v>125</v>
      </c>
    </row>
    <row r="801" spans="1:96" s="492" customFormat="1" ht="45" customHeight="1">
      <c r="A801" s="5">
        <v>2300440132</v>
      </c>
      <c r="B801" s="48" t="s">
        <v>4325</v>
      </c>
      <c r="C801" s="2" t="s">
        <v>4326</v>
      </c>
      <c r="D801" s="18">
        <v>45065</v>
      </c>
      <c r="E801" s="1" t="s">
        <v>100</v>
      </c>
      <c r="F801" s="2" t="s">
        <v>4327</v>
      </c>
      <c r="G801" s="21" t="s">
        <v>4328</v>
      </c>
      <c r="H801" s="242"/>
      <c r="I801" s="242"/>
      <c r="J801" s="21" t="s">
        <v>118</v>
      </c>
      <c r="K801" s="48" t="s">
        <v>163</v>
      </c>
      <c r="L801" s="5" t="s">
        <v>104</v>
      </c>
      <c r="M801" s="47">
        <v>45077</v>
      </c>
      <c r="N801" s="5" t="s">
        <v>138</v>
      </c>
      <c r="O801" s="48" t="s">
        <v>291</v>
      </c>
      <c r="P801" s="3" t="s">
        <v>4329</v>
      </c>
      <c r="Q801" s="3" t="s">
        <v>4330</v>
      </c>
      <c r="R801" s="3" t="s">
        <v>109</v>
      </c>
      <c r="S801" s="5" t="str">
        <f t="shared" si="102"/>
        <v>N/D</v>
      </c>
      <c r="T801" s="144" t="str">
        <f t="shared" ref="T801:T809" si="104">_xlfn.XLOOKUP($A801,GCPJ,DATA,"N/D",0,-1)</f>
        <v>N/D</v>
      </c>
      <c r="U801" s="642" t="str">
        <f t="shared" si="103"/>
        <v>N/D</v>
      </c>
      <c r="V801" s="4"/>
      <c r="W801" s="4"/>
      <c r="X801" s="4"/>
      <c r="Y801" s="4"/>
      <c r="Z801" s="1206" t="s">
        <v>4331</v>
      </c>
      <c r="AA801" s="648"/>
      <c r="AB801" s="648" t="s">
        <v>4332</v>
      </c>
      <c r="AC801" s="2"/>
      <c r="AD801" s="2" t="s">
        <v>4333</v>
      </c>
      <c r="AE801" s="2"/>
      <c r="AF801" s="2"/>
      <c r="AG801" s="5"/>
      <c r="AH801" s="5"/>
      <c r="AI801" s="5"/>
      <c r="AJ801" s="5"/>
      <c r="AK801" s="2"/>
      <c r="AL801" s="2"/>
      <c r="AM801" s="5"/>
      <c r="AN801" s="5"/>
      <c r="AO801" s="5" t="s">
        <v>124</v>
      </c>
      <c r="AP801" s="5"/>
      <c r="AQ801" s="5" t="s">
        <v>143</v>
      </c>
      <c r="AR801" s="5"/>
      <c r="AS801" s="5" t="s">
        <v>143</v>
      </c>
      <c r="AT801" s="5" t="s">
        <v>143</v>
      </c>
      <c r="AU801" s="5"/>
      <c r="AV801" s="5"/>
      <c r="AW801" s="5"/>
      <c r="AX801" s="5"/>
      <c r="AY801" s="5"/>
      <c r="AZ801" s="5"/>
      <c r="BA801" s="5"/>
      <c r="BB801" s="5"/>
      <c r="BC801" s="5"/>
      <c r="BD801" s="5"/>
      <c r="BE801" s="5"/>
      <c r="BF801" s="5"/>
      <c r="BG801" s="5"/>
      <c r="BH801" s="5" t="s">
        <v>1084</v>
      </c>
      <c r="BI801" s="5"/>
      <c r="BJ801" s="5"/>
      <c r="BK801" s="5"/>
      <c r="BL801" s="5" t="s">
        <v>1084</v>
      </c>
      <c r="BM801" s="5"/>
      <c r="BN801" s="5"/>
      <c r="BO801" s="5"/>
      <c r="BP801" s="5"/>
      <c r="BQ801" s="5"/>
      <c r="BR801" s="5"/>
      <c r="BS801" s="5"/>
      <c r="BT801" s="5"/>
      <c r="BU801" s="5" t="s">
        <v>1084</v>
      </c>
      <c r="BV801" s="5"/>
      <c r="BW801" s="5"/>
      <c r="BX801" s="5"/>
      <c r="BY801" s="5"/>
      <c r="BZ801" s="5"/>
      <c r="CA801" s="5"/>
      <c r="CB801" s="5"/>
      <c r="CC801" s="5"/>
      <c r="CD801" s="5"/>
      <c r="CE801" s="5"/>
      <c r="CF801" s="5"/>
      <c r="CG801" s="2" t="s">
        <v>3184</v>
      </c>
      <c r="CH801" s="5"/>
      <c r="CI801" s="5"/>
      <c r="CJ801" s="5"/>
      <c r="CK801" s="5"/>
      <c r="CL801" s="5"/>
      <c r="CM801" s="5"/>
      <c r="CN801" s="5"/>
      <c r="CO801" s="5"/>
      <c r="CP801" s="5"/>
      <c r="CQ801" s="5"/>
      <c r="CR801" s="5" t="s">
        <v>125</v>
      </c>
    </row>
    <row r="802" spans="1:96" s="492" customFormat="1" ht="45" customHeight="1">
      <c r="A802" s="492">
        <v>2500998840</v>
      </c>
      <c r="B802" s="493" t="s">
        <v>4334</v>
      </c>
      <c r="C802" s="494" t="s">
        <v>115</v>
      </c>
      <c r="D802" s="553">
        <v>45994</v>
      </c>
      <c r="E802" s="496" t="s">
        <v>3125</v>
      </c>
      <c r="F802" s="496" t="s">
        <v>100</v>
      </c>
      <c r="G802" s="497" t="s">
        <v>4335</v>
      </c>
      <c r="H802" s="1139"/>
      <c r="I802" s="1139"/>
      <c r="J802" s="497"/>
      <c r="K802" s="493" t="s">
        <v>119</v>
      </c>
      <c r="L802" s="492" t="s">
        <v>104</v>
      </c>
      <c r="M802" s="498">
        <v>45996</v>
      </c>
      <c r="N802" s="492" t="s">
        <v>105</v>
      </c>
      <c r="O802" s="493" t="s">
        <v>4336</v>
      </c>
      <c r="P802" s="494" t="s">
        <v>4337</v>
      </c>
      <c r="Q802" s="494" t="s">
        <v>122</v>
      </c>
      <c r="R802" s="494" t="s">
        <v>123</v>
      </c>
      <c r="S802" s="492" t="str">
        <f t="shared" si="102"/>
        <v>BAIXADA</v>
      </c>
      <c r="T802" s="495" t="str">
        <f t="shared" si="104"/>
        <v>BANCO BRADESCO S.A.</v>
      </c>
      <c r="U802" s="499">
        <f t="shared" si="103"/>
        <v>0.47916666666666669</v>
      </c>
      <c r="V802" s="494"/>
      <c r="W802" s="494"/>
      <c r="X802" s="494"/>
      <c r="Y802" s="494"/>
      <c r="Z802" s="1154"/>
      <c r="AA802" s="494"/>
      <c r="AB802" s="493"/>
      <c r="AC802" s="494"/>
      <c r="AD802" s="494"/>
      <c r="AE802" s="494"/>
      <c r="AF802" s="494"/>
      <c r="AH802" s="694"/>
      <c r="AK802" s="494"/>
      <c r="AL802" s="494"/>
      <c r="AN802" s="694"/>
      <c r="AO802" s="492" t="s">
        <v>124</v>
      </c>
      <c r="CG802" s="494"/>
      <c r="CR802" s="492" t="s">
        <v>125</v>
      </c>
    </row>
    <row r="803" spans="1:96" s="503" customFormat="1" ht="45" customHeight="1">
      <c r="A803" s="492">
        <v>2400869464</v>
      </c>
      <c r="B803" s="493" t="s">
        <v>4338</v>
      </c>
      <c r="C803" s="494" t="s">
        <v>135</v>
      </c>
      <c r="D803" s="553">
        <v>45588</v>
      </c>
      <c r="E803" s="496" t="s">
        <v>100</v>
      </c>
      <c r="F803" s="496" t="s">
        <v>122</v>
      </c>
      <c r="G803" s="497" t="s">
        <v>4339</v>
      </c>
      <c r="H803" s="242"/>
      <c r="I803" s="242"/>
      <c r="J803" s="497" t="s">
        <v>118</v>
      </c>
      <c r="K803" s="493" t="s">
        <v>1012</v>
      </c>
      <c r="L803" s="5" t="s">
        <v>104</v>
      </c>
      <c r="M803" s="498">
        <v>45589</v>
      </c>
      <c r="N803" s="492" t="s">
        <v>138</v>
      </c>
      <c r="O803" s="493" t="s">
        <v>3500</v>
      </c>
      <c r="P803" s="494" t="s">
        <v>4340</v>
      </c>
      <c r="Q803" s="1007" t="s">
        <v>4341</v>
      </c>
      <c r="R803" s="494" t="s">
        <v>219</v>
      </c>
      <c r="S803" s="492" t="str">
        <f t="shared" si="102"/>
        <v>BAIXADA</v>
      </c>
      <c r="T803" s="495" t="str">
        <f t="shared" si="104"/>
        <v>-</v>
      </c>
      <c r="U803" s="499">
        <f t="shared" si="103"/>
        <v>0.61111111111111116</v>
      </c>
      <c r="V803" s="494"/>
      <c r="W803" s="2"/>
      <c r="X803" s="2"/>
      <c r="Y803" s="2"/>
      <c r="Z803" s="1207"/>
      <c r="AA803" s="1" t="s">
        <v>1060</v>
      </c>
      <c r="AB803" s="135" t="s">
        <v>4342</v>
      </c>
      <c r="AC803" s="1"/>
      <c r="AD803" s="1" t="s">
        <v>2398</v>
      </c>
      <c r="AE803" s="1" t="s">
        <v>112</v>
      </c>
      <c r="AF803" s="2"/>
      <c r="AG803" s="492"/>
      <c r="AH803" s="492"/>
      <c r="AI803" s="492"/>
      <c r="AJ803" s="492"/>
      <c r="AK803" s="494"/>
      <c r="AL803" s="494"/>
      <c r="AM803" s="492"/>
      <c r="AN803" s="492"/>
      <c r="AO803" s="492" t="s">
        <v>124</v>
      </c>
      <c r="AP803" s="492"/>
      <c r="AQ803" s="492" t="s">
        <v>143</v>
      </c>
      <c r="AR803" s="492"/>
      <c r="AS803" s="492" t="s">
        <v>143</v>
      </c>
      <c r="AT803" s="492" t="s">
        <v>143</v>
      </c>
      <c r="AU803" s="492"/>
      <c r="AV803" s="492"/>
      <c r="AW803" s="492"/>
      <c r="AX803" s="492"/>
      <c r="AY803" s="492"/>
      <c r="AZ803" s="492"/>
      <c r="BA803" s="492"/>
      <c r="BB803" s="492" t="s">
        <v>143</v>
      </c>
      <c r="BC803" s="492"/>
      <c r="BD803" s="492"/>
      <c r="BE803" s="492"/>
      <c r="BF803" s="492"/>
      <c r="BG803" s="492"/>
      <c r="BH803" s="492"/>
      <c r="BI803" s="492"/>
      <c r="BJ803" s="492"/>
      <c r="BK803" s="492"/>
      <c r="BL803" s="492" t="s">
        <v>143</v>
      </c>
      <c r="BM803" s="492"/>
      <c r="BN803" s="492"/>
      <c r="BO803" s="492"/>
      <c r="BP803" s="492"/>
      <c r="BQ803" s="492"/>
      <c r="BR803" s="492"/>
      <c r="BS803" s="492"/>
      <c r="BT803" s="492" t="s">
        <v>143</v>
      </c>
      <c r="BU803" s="492"/>
      <c r="BV803" s="492" t="s">
        <v>143</v>
      </c>
      <c r="BW803" s="492"/>
      <c r="BX803" s="492"/>
      <c r="BY803" s="492"/>
      <c r="BZ803" s="492"/>
      <c r="CA803" s="492" t="s">
        <v>143</v>
      </c>
      <c r="CB803" s="492"/>
      <c r="CC803" s="492" t="s">
        <v>143</v>
      </c>
      <c r="CD803" s="492"/>
      <c r="CE803" s="492"/>
      <c r="CF803" s="492"/>
      <c r="CG803" s="494" t="s">
        <v>4343</v>
      </c>
      <c r="CH803" s="492"/>
      <c r="CI803" s="492"/>
      <c r="CJ803" s="492"/>
      <c r="CK803" s="492"/>
      <c r="CL803" s="492"/>
      <c r="CM803" s="492"/>
      <c r="CN803" s="492"/>
      <c r="CO803" s="492"/>
      <c r="CP803" s="492" t="s">
        <v>143</v>
      </c>
      <c r="CQ803" s="492"/>
      <c r="CR803" s="492" t="s">
        <v>125</v>
      </c>
    </row>
    <row r="804" spans="1:96" s="492" customFormat="1" ht="45" customHeight="1">
      <c r="A804" s="492">
        <v>2500139909</v>
      </c>
      <c r="B804" s="493" t="s">
        <v>4338</v>
      </c>
      <c r="C804" s="494" t="s">
        <v>135</v>
      </c>
      <c r="D804" s="553">
        <v>45677</v>
      </c>
      <c r="E804" s="496" t="s">
        <v>100</v>
      </c>
      <c r="F804" s="496" t="s">
        <v>122</v>
      </c>
      <c r="G804" s="497" t="s">
        <v>4344</v>
      </c>
      <c r="H804" s="1139"/>
      <c r="I804" s="1139"/>
      <c r="J804" s="497" t="s">
        <v>118</v>
      </c>
      <c r="K804" s="493" t="s">
        <v>1012</v>
      </c>
      <c r="L804" s="492" t="s">
        <v>104</v>
      </c>
      <c r="M804" s="498">
        <v>45709</v>
      </c>
      <c r="N804" s="492" t="s">
        <v>138</v>
      </c>
      <c r="O804" s="493" t="s">
        <v>3500</v>
      </c>
      <c r="P804" s="553" t="s">
        <v>4345</v>
      </c>
      <c r="Q804" s="494" t="s">
        <v>4346</v>
      </c>
      <c r="R804" s="494" t="s">
        <v>109</v>
      </c>
      <c r="S804" s="492" t="str">
        <f t="shared" si="102"/>
        <v>N/D</v>
      </c>
      <c r="T804" s="495" t="str">
        <f t="shared" si="104"/>
        <v>N/D</v>
      </c>
      <c r="U804" s="499" t="str">
        <f t="shared" si="103"/>
        <v>N/D</v>
      </c>
      <c r="V804" s="494"/>
      <c r="W804" s="494"/>
      <c r="X804" s="494"/>
      <c r="Y804" s="494"/>
      <c r="Z804" s="1206"/>
      <c r="AA804" s="1" t="s">
        <v>1060</v>
      </c>
      <c r="AB804" s="135" t="s">
        <v>4347</v>
      </c>
      <c r="AC804" s="494"/>
      <c r="AD804" s="1" t="s">
        <v>2398</v>
      </c>
      <c r="AE804" s="494"/>
      <c r="AF804" s="494"/>
      <c r="AH804" s="694"/>
      <c r="AK804" s="494"/>
      <c r="AL804" s="494"/>
      <c r="AO804" s="492" t="s">
        <v>124</v>
      </c>
      <c r="BH804" s="492" t="s">
        <v>143</v>
      </c>
      <c r="CG804" s="494" t="s">
        <v>4348</v>
      </c>
      <c r="CR804" s="492" t="s">
        <v>125</v>
      </c>
    </row>
    <row r="805" spans="1:96" s="492" customFormat="1" ht="45" customHeight="1">
      <c r="A805" s="492">
        <v>2500365747</v>
      </c>
      <c r="B805" s="493" t="s">
        <v>4349</v>
      </c>
      <c r="C805" s="494" t="s">
        <v>97</v>
      </c>
      <c r="D805" s="553">
        <v>45790</v>
      </c>
      <c r="E805" s="496" t="s">
        <v>1391</v>
      </c>
      <c r="F805" s="496" t="s">
        <v>182</v>
      </c>
      <c r="G805" s="497" t="s">
        <v>4350</v>
      </c>
      <c r="H805" s="1139"/>
      <c r="I805" s="1139"/>
      <c r="J805" s="497" t="s">
        <v>118</v>
      </c>
      <c r="K805" s="493" t="s">
        <v>2559</v>
      </c>
      <c r="L805" s="492" t="s">
        <v>104</v>
      </c>
      <c r="M805" s="498">
        <v>45791</v>
      </c>
      <c r="N805" s="492" t="s">
        <v>105</v>
      </c>
      <c r="O805" s="493" t="s">
        <v>4351</v>
      </c>
      <c r="P805" s="494" t="s">
        <v>121</v>
      </c>
      <c r="Q805" s="494" t="s">
        <v>122</v>
      </c>
      <c r="R805" s="494" t="s">
        <v>123</v>
      </c>
      <c r="S805" s="492" t="str">
        <f t="shared" si="102"/>
        <v>BAIXADA</v>
      </c>
      <c r="T805" s="495" t="str">
        <f t="shared" si="104"/>
        <v>-</v>
      </c>
      <c r="U805" s="499">
        <f t="shared" si="103"/>
        <v>0.39583333333333331</v>
      </c>
      <c r="V805" s="494"/>
      <c r="W805" s="494"/>
      <c r="X805" s="494"/>
      <c r="Y805" s="494"/>
      <c r="Z805" s="1154"/>
      <c r="AA805" s="494"/>
      <c r="AB805" s="493"/>
      <c r="AC805" s="494"/>
      <c r="AD805" s="494"/>
      <c r="AE805" s="494"/>
      <c r="AF805" s="494"/>
      <c r="AH805" s="778"/>
      <c r="AK805" s="494"/>
      <c r="AL805" s="494"/>
      <c r="AO805" s="492" t="s">
        <v>124</v>
      </c>
      <c r="CG805" s="494"/>
      <c r="CR805" s="492" t="s">
        <v>125</v>
      </c>
    </row>
    <row r="806" spans="1:96" s="492" customFormat="1" ht="45" customHeight="1">
      <c r="A806" s="22">
        <v>2000685407</v>
      </c>
      <c r="B806" s="49" t="s">
        <v>4352</v>
      </c>
      <c r="C806" s="20" t="s">
        <v>115</v>
      </c>
      <c r="D806" s="18">
        <v>44053</v>
      </c>
      <c r="E806" s="1" t="s">
        <v>116</v>
      </c>
      <c r="F806" s="1" t="s">
        <v>507</v>
      </c>
      <c r="G806" s="21" t="s">
        <v>4353</v>
      </c>
      <c r="H806" s="242"/>
      <c r="I806" s="242"/>
      <c r="J806" s="19" t="s">
        <v>284</v>
      </c>
      <c r="K806" s="135" t="s">
        <v>706</v>
      </c>
      <c r="L806" s="3" t="s">
        <v>104</v>
      </c>
      <c r="M806" s="45"/>
      <c r="N806" s="2" t="s">
        <v>105</v>
      </c>
      <c r="O806" s="48" t="s">
        <v>509</v>
      </c>
      <c r="P806" s="1" t="s">
        <v>4354</v>
      </c>
      <c r="Q806" s="2" t="s">
        <v>4355</v>
      </c>
      <c r="R806" s="3" t="s">
        <v>123</v>
      </c>
      <c r="S806" s="5" t="str">
        <f t="shared" si="102"/>
        <v>N/D</v>
      </c>
      <c r="T806" s="6" t="str">
        <f t="shared" si="104"/>
        <v>N/D</v>
      </c>
      <c r="U806" s="224" t="str">
        <f t="shared" si="103"/>
        <v>N/D</v>
      </c>
      <c r="V806" s="2"/>
      <c r="W806" s="2"/>
      <c r="X806" s="2"/>
      <c r="Y806" s="2"/>
      <c r="Z806" s="1155"/>
      <c r="AA806" s="2"/>
      <c r="AB806" s="48"/>
      <c r="AC806" s="2"/>
      <c r="AD806" s="2"/>
      <c r="AE806" s="2"/>
      <c r="AF806" s="2"/>
      <c r="AG806" s="5"/>
      <c r="AH806" s="5"/>
      <c r="AI806" s="5"/>
      <c r="AJ806" s="5"/>
      <c r="AK806" s="2"/>
      <c r="AL806" s="2"/>
      <c r="AM806" s="5"/>
      <c r="AN806" s="5"/>
      <c r="AO806" s="5"/>
      <c r="AP806" s="5"/>
      <c r="AQ806" s="1" t="s">
        <v>124</v>
      </c>
      <c r="AR806" s="1"/>
      <c r="AS806" s="1"/>
      <c r="AT806" s="1"/>
      <c r="AU806" s="1"/>
      <c r="AV806" s="1"/>
      <c r="AW806" s="1"/>
      <c r="AX806" s="1"/>
      <c r="AY806" s="6"/>
      <c r="AZ806" s="6"/>
      <c r="BA806" s="1"/>
      <c r="BB806" s="1"/>
      <c r="BC806" s="1"/>
      <c r="BD806" s="1"/>
      <c r="BE806" s="1"/>
      <c r="BF806" s="1" t="s">
        <v>124</v>
      </c>
      <c r="BG806" s="1"/>
      <c r="BH806" s="1"/>
      <c r="BI806" s="1"/>
      <c r="BJ806" s="1"/>
      <c r="BK806" s="1"/>
      <c r="BL806" s="1" t="s">
        <v>124</v>
      </c>
      <c r="BM806" s="5"/>
      <c r="BN806" s="5"/>
      <c r="BO806" s="6"/>
      <c r="BP806" s="6"/>
      <c r="BQ806" s="6"/>
      <c r="BR806" s="6"/>
      <c r="BS806" s="6"/>
      <c r="BT806" s="6"/>
      <c r="BU806" s="1"/>
      <c r="BV806" s="6"/>
      <c r="BW806" s="6"/>
      <c r="BX806" s="6"/>
      <c r="BY806" s="6"/>
      <c r="BZ806" s="2"/>
      <c r="CA806" s="2"/>
      <c r="CB806" s="2"/>
      <c r="CC806" s="2"/>
      <c r="CD806" s="2"/>
      <c r="CE806" s="2"/>
      <c r="CF806" s="2"/>
      <c r="CG806" s="2"/>
      <c r="CH806" s="2"/>
      <c r="CI806" s="2"/>
      <c r="CJ806" s="2"/>
      <c r="CK806" s="2"/>
      <c r="CL806" s="2"/>
      <c r="CM806" s="2"/>
      <c r="CN806" s="2"/>
      <c r="CO806" s="2"/>
      <c r="CP806" s="2"/>
      <c r="CQ806" s="2"/>
      <c r="CR806" s="5" t="s">
        <v>113</v>
      </c>
    </row>
    <row r="807" spans="1:96" s="492" customFormat="1" ht="45" customHeight="1">
      <c r="A807" s="22">
        <v>2200503251</v>
      </c>
      <c r="B807" s="49" t="s">
        <v>4356</v>
      </c>
      <c r="C807" s="20" t="s">
        <v>4357</v>
      </c>
      <c r="D807" s="18">
        <v>44714</v>
      </c>
      <c r="E807" s="1" t="s">
        <v>100</v>
      </c>
      <c r="F807" s="1" t="s">
        <v>122</v>
      </c>
      <c r="G807" s="21" t="s">
        <v>4358</v>
      </c>
      <c r="H807" s="242"/>
      <c r="I807" s="242"/>
      <c r="J807" s="19" t="s">
        <v>385</v>
      </c>
      <c r="K807" s="135" t="s">
        <v>447</v>
      </c>
      <c r="L807" s="3" t="s">
        <v>104</v>
      </c>
      <c r="M807" s="45"/>
      <c r="N807" s="2" t="s">
        <v>138</v>
      </c>
      <c r="O807" s="48" t="s">
        <v>1260</v>
      </c>
      <c r="P807" s="724" t="s">
        <v>4359</v>
      </c>
      <c r="Q807" s="2" t="s">
        <v>4360</v>
      </c>
      <c r="R807" s="3" t="s">
        <v>123</v>
      </c>
      <c r="S807" s="5" t="str">
        <f t="shared" si="102"/>
        <v>N/D</v>
      </c>
      <c r="T807" s="6" t="str">
        <f t="shared" si="104"/>
        <v>N/D</v>
      </c>
      <c r="U807" s="224" t="str">
        <f t="shared" si="103"/>
        <v>N/D</v>
      </c>
      <c r="V807" s="2"/>
      <c r="W807" s="2"/>
      <c r="X807" s="2"/>
      <c r="Y807" s="2"/>
      <c r="Z807" s="1155"/>
      <c r="AA807" s="2"/>
      <c r="AB807" s="48"/>
      <c r="AC807" s="2"/>
      <c r="AD807" s="2"/>
      <c r="AE807" s="2"/>
      <c r="AF807" s="2"/>
      <c r="AG807" s="5"/>
      <c r="AH807" s="5"/>
      <c r="AI807" s="5"/>
      <c r="AJ807" s="5"/>
      <c r="AK807" s="2"/>
      <c r="AL807" s="2"/>
      <c r="AM807" s="5"/>
      <c r="AN807" s="5"/>
      <c r="AO807" s="5"/>
      <c r="AP807" s="5"/>
      <c r="AQ807" s="1"/>
      <c r="AR807" s="1"/>
      <c r="AS807" s="1"/>
      <c r="AT807" s="1"/>
      <c r="AU807" s="1"/>
      <c r="AV807" s="1"/>
      <c r="AW807" s="1"/>
      <c r="AX807" s="1"/>
      <c r="AY807" s="6"/>
      <c r="AZ807" s="6"/>
      <c r="BA807" s="1"/>
      <c r="BB807" s="1"/>
      <c r="BC807" s="1"/>
      <c r="BD807" s="1"/>
      <c r="BE807" s="1"/>
      <c r="BF807" s="1"/>
      <c r="BG807" s="1"/>
      <c r="BH807" s="1"/>
      <c r="BI807" s="1"/>
      <c r="BJ807" s="1"/>
      <c r="BK807" s="1"/>
      <c r="BL807" s="2"/>
      <c r="BM807" s="5"/>
      <c r="BN807" s="5"/>
      <c r="BO807" s="6"/>
      <c r="BP807" s="6"/>
      <c r="BQ807" s="6"/>
      <c r="BR807" s="6"/>
      <c r="BS807" s="6"/>
      <c r="BT807" s="6"/>
      <c r="BU807" s="1"/>
      <c r="BV807" s="6"/>
      <c r="BW807" s="6"/>
      <c r="BX807" s="6"/>
      <c r="BY807" s="6"/>
      <c r="BZ807" s="2"/>
      <c r="CA807" s="2"/>
      <c r="CB807" s="2"/>
      <c r="CC807" s="2"/>
      <c r="CD807" s="2"/>
      <c r="CE807" s="2"/>
      <c r="CF807" s="2"/>
      <c r="CG807" s="2"/>
      <c r="CH807" s="2"/>
      <c r="CI807" s="2"/>
      <c r="CJ807" s="2"/>
      <c r="CK807" s="2"/>
      <c r="CL807" s="2"/>
      <c r="CM807" s="2"/>
      <c r="CN807" s="2"/>
      <c r="CO807" s="2"/>
      <c r="CP807" s="2"/>
      <c r="CQ807" s="2"/>
      <c r="CR807" s="5" t="s">
        <v>113</v>
      </c>
    </row>
    <row r="808" spans="1:96" s="492" customFormat="1" ht="45" customHeight="1">
      <c r="A808" s="5">
        <v>2300984515</v>
      </c>
      <c r="B808" s="48" t="s">
        <v>4361</v>
      </c>
      <c r="C808" s="2" t="s">
        <v>554</v>
      </c>
      <c r="D808" s="18">
        <v>45196</v>
      </c>
      <c r="E808" s="1" t="s">
        <v>100</v>
      </c>
      <c r="F808" s="1" t="s">
        <v>122</v>
      </c>
      <c r="G808" s="21" t="s">
        <v>4362</v>
      </c>
      <c r="H808" s="242"/>
      <c r="I808" s="242"/>
      <c r="J808" s="21" t="s">
        <v>277</v>
      </c>
      <c r="K808" s="48" t="s">
        <v>103</v>
      </c>
      <c r="L808" s="5" t="s">
        <v>104</v>
      </c>
      <c r="M808" s="47">
        <v>45253</v>
      </c>
      <c r="N808" s="5" t="s">
        <v>138</v>
      </c>
      <c r="O808" s="48" t="s">
        <v>4363</v>
      </c>
      <c r="P808" s="2" t="s">
        <v>4364</v>
      </c>
      <c r="Q808" s="2" t="s">
        <v>4365</v>
      </c>
      <c r="R808" s="2" t="s">
        <v>3899</v>
      </c>
      <c r="S808" s="5" t="str">
        <f t="shared" si="102"/>
        <v>N/D</v>
      </c>
      <c r="T808" s="144" t="str">
        <f t="shared" si="104"/>
        <v>N/D</v>
      </c>
      <c r="U808" s="797" t="str">
        <f t="shared" si="103"/>
        <v>N/D</v>
      </c>
      <c r="V808" s="740"/>
      <c r="W808" s="740"/>
      <c r="X808" s="740"/>
      <c r="Y808" s="740"/>
      <c r="Z808" s="1196" t="s">
        <v>4366</v>
      </c>
      <c r="AA808" s="648"/>
      <c r="AB808" s="648" t="s">
        <v>4367</v>
      </c>
      <c r="AC808" s="4"/>
      <c r="AD808" s="2" t="s">
        <v>4368</v>
      </c>
      <c r="AE808" s="2"/>
      <c r="AF808" s="494"/>
      <c r="AG808" s="5"/>
      <c r="AH808" s="5"/>
      <c r="AI808" s="5"/>
      <c r="AJ808" s="5"/>
      <c r="AK808" s="2"/>
      <c r="AL808" s="2"/>
      <c r="AM808" s="5"/>
      <c r="AN808" s="5"/>
      <c r="AO808" s="5" t="s">
        <v>124</v>
      </c>
      <c r="AP808" s="5"/>
      <c r="AQ808" s="5" t="s">
        <v>143</v>
      </c>
      <c r="AR808" s="5"/>
      <c r="AS808" s="5"/>
      <c r="AT808" s="5"/>
      <c r="AU808" s="5"/>
      <c r="AV808" s="5"/>
      <c r="AW808" s="5"/>
      <c r="AX808" s="5"/>
      <c r="AY808" s="5"/>
      <c r="AZ808" s="5"/>
      <c r="BA808" s="5"/>
      <c r="BB808" s="5"/>
      <c r="BC808" s="5"/>
      <c r="BD808" s="5"/>
      <c r="BE808" s="5"/>
      <c r="BF808" s="5" t="s">
        <v>143</v>
      </c>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2"/>
      <c r="CH808" s="5"/>
      <c r="CI808" s="5"/>
      <c r="CJ808" s="5"/>
      <c r="CK808" s="5"/>
      <c r="CL808" s="5"/>
      <c r="CM808" s="5"/>
      <c r="CN808" s="5"/>
      <c r="CO808" s="5"/>
      <c r="CP808" s="5"/>
      <c r="CQ808" s="5"/>
      <c r="CR808" s="5" t="s">
        <v>125</v>
      </c>
    </row>
    <row r="809" spans="1:96" s="492" customFormat="1" ht="45" customHeight="1">
      <c r="A809" s="492">
        <v>2400761302</v>
      </c>
      <c r="B809" s="493" t="s">
        <v>4369</v>
      </c>
      <c r="C809" s="494" t="s">
        <v>97</v>
      </c>
      <c r="D809" s="553">
        <v>45551</v>
      </c>
      <c r="E809" s="496" t="s">
        <v>197</v>
      </c>
      <c r="F809" s="496" t="s">
        <v>100</v>
      </c>
      <c r="G809" s="497" t="s">
        <v>4370</v>
      </c>
      <c r="H809" s="242"/>
      <c r="I809" s="242"/>
      <c r="J809" s="497" t="s">
        <v>118</v>
      </c>
      <c r="K809" s="493" t="s">
        <v>190</v>
      </c>
      <c r="L809" s="5" t="s">
        <v>104</v>
      </c>
      <c r="M809" s="498">
        <v>45553</v>
      </c>
      <c r="N809" s="492" t="s">
        <v>105</v>
      </c>
      <c r="O809" s="493" t="s">
        <v>4371</v>
      </c>
      <c r="P809" s="494" t="s">
        <v>4372</v>
      </c>
      <c r="Q809" s="494" t="s">
        <v>202</v>
      </c>
      <c r="R809" s="494" t="s">
        <v>109</v>
      </c>
      <c r="S809" s="492" t="str">
        <f t="shared" si="102"/>
        <v>N/D</v>
      </c>
      <c r="T809" s="495" t="str">
        <f t="shared" si="104"/>
        <v>N/D</v>
      </c>
      <c r="U809" s="499" t="str">
        <f t="shared" si="103"/>
        <v>N/D</v>
      </c>
      <c r="V809" s="494"/>
      <c r="W809" s="2"/>
      <c r="X809" s="2"/>
      <c r="Y809" s="2"/>
      <c r="Z809" s="1155"/>
      <c r="AA809" s="2"/>
      <c r="AB809" s="48"/>
      <c r="AC809" s="2"/>
      <c r="AD809" s="2"/>
      <c r="AE809" s="2"/>
      <c r="AF809" s="2"/>
      <c r="AK809" s="494"/>
      <c r="AL809" s="494"/>
      <c r="AO809" s="492" t="s">
        <v>124</v>
      </c>
      <c r="CG809" s="494"/>
      <c r="CR809" s="492" t="s">
        <v>125</v>
      </c>
    </row>
    <row r="810" spans="1:96" s="492" customFormat="1" ht="45" customHeight="1">
      <c r="A810" s="492">
        <v>2600150374</v>
      </c>
      <c r="B810" s="493" t="s">
        <v>4373</v>
      </c>
      <c r="C810" s="494" t="s">
        <v>4374</v>
      </c>
      <c r="D810" s="553">
        <v>46080</v>
      </c>
      <c r="E810" s="496" t="s">
        <v>100</v>
      </c>
      <c r="F810" s="496" t="s">
        <v>122</v>
      </c>
      <c r="G810" s="497" t="s">
        <v>4375</v>
      </c>
      <c r="H810" s="1139" t="s">
        <v>4376</v>
      </c>
      <c r="I810" s="1139"/>
      <c r="J810" s="497" t="s">
        <v>118</v>
      </c>
      <c r="K810" s="493" t="s">
        <v>4377</v>
      </c>
      <c r="L810" s="492" t="s">
        <v>104</v>
      </c>
      <c r="M810" s="498">
        <v>46084</v>
      </c>
      <c r="N810" s="492" t="s">
        <v>138</v>
      </c>
      <c r="O810" s="493" t="s">
        <v>1639</v>
      </c>
      <c r="P810" s="494" t="s">
        <v>121</v>
      </c>
      <c r="Q810" s="494" t="s">
        <v>122</v>
      </c>
      <c r="R810" s="494" t="s">
        <v>123</v>
      </c>
      <c r="S810" s="492" t="str">
        <f t="shared" si="102"/>
        <v>N</v>
      </c>
      <c r="T810" s="495">
        <v>46142</v>
      </c>
      <c r="U810" s="499">
        <f t="shared" si="103"/>
        <v>0.40972222222222221</v>
      </c>
      <c r="V810" s="494"/>
      <c r="W810" s="494"/>
      <c r="X810" s="494"/>
      <c r="Y810" s="494"/>
      <c r="Z810" s="1154" t="s">
        <v>14113</v>
      </c>
      <c r="AA810" s="494"/>
      <c r="AB810" s="493"/>
      <c r="AC810" s="494"/>
      <c r="AD810" s="494"/>
      <c r="AE810" s="494"/>
      <c r="AF810" s="494"/>
      <c r="AH810" s="694"/>
      <c r="AK810" s="494"/>
      <c r="AL810" s="494"/>
      <c r="AN810" s="694"/>
      <c r="AO810" s="492" t="s">
        <v>124</v>
      </c>
      <c r="CG810" s="494"/>
      <c r="CR810" s="492" t="s">
        <v>125</v>
      </c>
    </row>
    <row r="811" spans="1:96" s="492" customFormat="1" ht="45" customHeight="1">
      <c r="A811" s="492">
        <v>2600144160</v>
      </c>
      <c r="B811" s="493" t="s">
        <v>14034</v>
      </c>
      <c r="C811" s="494" t="s">
        <v>1461</v>
      </c>
      <c r="D811" s="553">
        <v>46036</v>
      </c>
      <c r="E811" s="496" t="s">
        <v>100</v>
      </c>
      <c r="F811" s="496" t="s">
        <v>122</v>
      </c>
      <c r="G811" s="497" t="s">
        <v>14036</v>
      </c>
      <c r="H811" s="1139" t="s">
        <v>14058</v>
      </c>
      <c r="I811" s="1139"/>
      <c r="J811" s="497" t="s">
        <v>118</v>
      </c>
      <c r="K811" s="493" t="s">
        <v>6312</v>
      </c>
      <c r="L811" s="492" t="s">
        <v>104</v>
      </c>
      <c r="M811" s="498">
        <v>46090</v>
      </c>
      <c r="N811" s="492" t="s">
        <v>138</v>
      </c>
      <c r="O811" s="493" t="s">
        <v>14059</v>
      </c>
      <c r="P811" s="494" t="s">
        <v>121</v>
      </c>
      <c r="Q811" s="494" t="s">
        <v>122</v>
      </c>
      <c r="R811" s="494" t="s">
        <v>123</v>
      </c>
      <c r="S811" s="492" t="str">
        <f t="shared" si="102"/>
        <v>N</v>
      </c>
      <c r="T811" s="495">
        <v>46150</v>
      </c>
      <c r="U811" s="499">
        <f t="shared" si="103"/>
        <v>0.47916666666666669</v>
      </c>
      <c r="V811" s="494"/>
      <c r="W811" s="494"/>
      <c r="X811" s="494"/>
      <c r="Y811" s="494"/>
      <c r="Z811" s="1154" t="s">
        <v>431</v>
      </c>
      <c r="AA811" s="494"/>
      <c r="AB811" s="493"/>
      <c r="AC811" s="494"/>
      <c r="AD811" s="494"/>
      <c r="AE811" s="494"/>
      <c r="AF811" s="494"/>
      <c r="AH811" s="694"/>
      <c r="AK811" s="494"/>
      <c r="AL811" s="494"/>
      <c r="AN811" s="694"/>
      <c r="AO811" s="492" t="s">
        <v>124</v>
      </c>
      <c r="CG811" s="494"/>
      <c r="CR811" s="492" t="s">
        <v>125</v>
      </c>
    </row>
    <row r="812" spans="1:96" s="492" customFormat="1" ht="45" customHeight="1">
      <c r="A812" s="22">
        <v>1400655560</v>
      </c>
      <c r="B812" s="48" t="s">
        <v>4378</v>
      </c>
      <c r="C812" s="19" t="s">
        <v>4379</v>
      </c>
      <c r="D812" s="15">
        <v>41934</v>
      </c>
      <c r="E812" s="1" t="s">
        <v>100</v>
      </c>
      <c r="F812" s="1" t="s">
        <v>122</v>
      </c>
      <c r="G812" s="19" t="s">
        <v>4380</v>
      </c>
      <c r="H812" s="49"/>
      <c r="I812" s="49"/>
      <c r="J812" s="19" t="s">
        <v>4381</v>
      </c>
      <c r="K812" s="135" t="s">
        <v>1381</v>
      </c>
      <c r="L812" s="3" t="s">
        <v>104</v>
      </c>
      <c r="M812" s="45"/>
      <c r="N812" s="1" t="s">
        <v>138</v>
      </c>
      <c r="O812" s="135" t="s">
        <v>291</v>
      </c>
      <c r="P812" s="1" t="s">
        <v>4382</v>
      </c>
      <c r="Q812" s="1" t="s">
        <v>4383</v>
      </c>
      <c r="R812" s="1" t="s">
        <v>123</v>
      </c>
      <c r="S812" s="5" t="str">
        <f t="shared" si="102"/>
        <v>N/D</v>
      </c>
      <c r="T812" s="6" t="str">
        <f>_xlfn.XLOOKUP($A812,GCPJ,DATA,"N/D",0,-1)</f>
        <v>N/D</v>
      </c>
      <c r="U812" s="224" t="str">
        <f t="shared" si="103"/>
        <v>N/D</v>
      </c>
      <c r="V812" s="2"/>
      <c r="W812" s="2"/>
      <c r="X812" s="2"/>
      <c r="Y812" s="2"/>
      <c r="Z812" s="1208" t="s">
        <v>4384</v>
      </c>
      <c r="AA812" s="610" t="s">
        <v>4385</v>
      </c>
      <c r="AB812" s="610" t="s">
        <v>4386</v>
      </c>
      <c r="AC812" s="2"/>
      <c r="AD812" s="2"/>
      <c r="AE812" s="2"/>
      <c r="AF812" s="2"/>
      <c r="AG812" s="5"/>
      <c r="AH812" s="5"/>
      <c r="AI812" s="5"/>
      <c r="AJ812" s="5"/>
      <c r="AK812" s="2"/>
      <c r="AL812" s="2"/>
      <c r="AM812" s="5"/>
      <c r="AN812" s="5"/>
      <c r="AO812" s="5"/>
      <c r="AP812" s="5"/>
      <c r="AQ812" s="1"/>
      <c r="AR812" s="1"/>
      <c r="AS812" s="1"/>
      <c r="AT812" s="1"/>
      <c r="AU812" s="1"/>
      <c r="AV812" s="1"/>
      <c r="AW812" s="1"/>
      <c r="AX812" s="1"/>
      <c r="AY812" s="6"/>
      <c r="AZ812" s="6"/>
      <c r="BA812" s="1"/>
      <c r="BB812" s="1"/>
      <c r="BC812" s="1"/>
      <c r="BD812" s="1"/>
      <c r="BE812" s="1"/>
      <c r="BF812" s="1"/>
      <c r="BG812" s="1"/>
      <c r="BH812" s="1"/>
      <c r="BI812" s="1"/>
      <c r="BJ812" s="1"/>
      <c r="BK812" s="1"/>
      <c r="BL812" s="2"/>
      <c r="BM812" s="5"/>
      <c r="BN812" s="5"/>
      <c r="BO812" s="6"/>
      <c r="BP812" s="6"/>
      <c r="BQ812" s="5"/>
      <c r="BR812" s="5"/>
      <c r="BS812" s="5"/>
      <c r="BT812" s="5"/>
      <c r="BU812" s="1"/>
      <c r="BV812" s="5"/>
      <c r="BW812" s="5"/>
      <c r="BX812" s="5"/>
      <c r="BY812" s="5"/>
      <c r="BZ812" s="2"/>
      <c r="CA812" s="2"/>
      <c r="CB812" s="2"/>
      <c r="CC812" s="2"/>
      <c r="CD812" s="2"/>
      <c r="CE812" s="2"/>
      <c r="CF812" s="2"/>
      <c r="CG812" s="2"/>
      <c r="CH812" s="2"/>
      <c r="CI812" s="2"/>
      <c r="CJ812" s="2"/>
      <c r="CK812" s="2"/>
      <c r="CL812" s="2"/>
      <c r="CM812" s="2"/>
      <c r="CN812" s="2"/>
      <c r="CO812" s="2"/>
      <c r="CP812" s="2"/>
      <c r="CQ812" s="2"/>
      <c r="CR812" s="5" t="s">
        <v>125</v>
      </c>
    </row>
    <row r="813" spans="1:96" s="492" customFormat="1" ht="45" customHeight="1">
      <c r="A813" s="492">
        <v>2600137498</v>
      </c>
      <c r="B813" s="493" t="s">
        <v>4387</v>
      </c>
      <c r="C813" s="494" t="s">
        <v>703</v>
      </c>
      <c r="D813" s="553">
        <v>46077</v>
      </c>
      <c r="E813" s="496" t="s">
        <v>1759</v>
      </c>
      <c r="F813" s="494" t="s">
        <v>4388</v>
      </c>
      <c r="G813" s="497" t="s">
        <v>4389</v>
      </c>
      <c r="H813" s="1139"/>
      <c r="I813" s="1139"/>
      <c r="J813" s="497" t="s">
        <v>118</v>
      </c>
      <c r="K813" s="493" t="s">
        <v>706</v>
      </c>
      <c r="L813" s="492" t="s">
        <v>104</v>
      </c>
      <c r="M813" s="498">
        <v>46079</v>
      </c>
      <c r="N813" s="492" t="s">
        <v>105</v>
      </c>
      <c r="O813" s="493" t="s">
        <v>707</v>
      </c>
      <c r="P813" s="494" t="s">
        <v>680</v>
      </c>
      <c r="Q813" s="494" t="s">
        <v>122</v>
      </c>
      <c r="R813" s="494" t="s">
        <v>123</v>
      </c>
      <c r="S813" s="492" t="str">
        <f t="shared" si="102"/>
        <v>N</v>
      </c>
      <c r="T813" s="495">
        <f>_xlfn.XLOOKUP($A813,GCPJ,DATA,"N/D",0,-1)</f>
        <v>0</v>
      </c>
      <c r="U813" s="499">
        <f t="shared" si="103"/>
        <v>0.58333333333333337</v>
      </c>
      <c r="V813" s="494"/>
      <c r="W813" s="494"/>
      <c r="X813" s="494"/>
      <c r="Y813" s="494"/>
      <c r="Z813" s="1154"/>
      <c r="AA813" s="494"/>
      <c r="AB813" s="493"/>
      <c r="AC813" s="494"/>
      <c r="AD813" s="494"/>
      <c r="AE813" s="494"/>
      <c r="AF813" s="494"/>
      <c r="AH813" s="694"/>
      <c r="AK813" s="494"/>
      <c r="AL813" s="494"/>
      <c r="AN813" s="694"/>
      <c r="AO813" s="492" t="s">
        <v>124</v>
      </c>
      <c r="CG813" s="494"/>
      <c r="CR813" s="492" t="s">
        <v>125</v>
      </c>
    </row>
    <row r="814" spans="1:96" s="492" customFormat="1" ht="45" customHeight="1">
      <c r="A814" s="492">
        <v>2400793136</v>
      </c>
      <c r="B814" s="493" t="s">
        <v>4390</v>
      </c>
      <c r="C814" s="494" t="s">
        <v>204</v>
      </c>
      <c r="D814" s="553">
        <v>45559</v>
      </c>
      <c r="E814" s="496" t="s">
        <v>182</v>
      </c>
      <c r="F814" s="494" t="s">
        <v>122</v>
      </c>
      <c r="G814" s="497" t="s">
        <v>4391</v>
      </c>
      <c r="H814" s="1139"/>
      <c r="I814" s="1139"/>
      <c r="J814" s="497" t="s">
        <v>118</v>
      </c>
      <c r="K814" s="493" t="s">
        <v>259</v>
      </c>
      <c r="L814" s="492" t="s">
        <v>104</v>
      </c>
      <c r="M814" s="498">
        <v>45561</v>
      </c>
      <c r="N814" s="492" t="s">
        <v>138</v>
      </c>
      <c r="O814" s="493" t="s">
        <v>4392</v>
      </c>
      <c r="P814" s="494" t="s">
        <v>4393</v>
      </c>
      <c r="Q814" s="494" t="s">
        <v>122</v>
      </c>
      <c r="R814" s="494" t="s">
        <v>123</v>
      </c>
      <c r="S814" s="492" t="str">
        <f t="shared" si="102"/>
        <v>BAIXADA</v>
      </c>
      <c r="T814" s="495">
        <f>_xlfn.XLOOKUP($A814,GCPJ,DATA,"N/D",0,-1)</f>
        <v>0</v>
      </c>
      <c r="U814" s="499">
        <f t="shared" si="103"/>
        <v>0.66666666666666663</v>
      </c>
      <c r="V814" s="494"/>
      <c r="W814" s="494"/>
      <c r="X814" s="494"/>
      <c r="Y814" s="494"/>
      <c r="Z814" s="1159" t="s">
        <v>4394</v>
      </c>
      <c r="AA814" s="648" t="s">
        <v>4395</v>
      </c>
      <c r="AB814" s="648" t="s">
        <v>4396</v>
      </c>
      <c r="AC814" s="494"/>
      <c r="AD814" s="494"/>
      <c r="AE814" s="494"/>
      <c r="AF814" s="494"/>
      <c r="AK814" s="494"/>
      <c r="AL814" s="494"/>
      <c r="AU814" s="492" t="s">
        <v>143</v>
      </c>
      <c r="AY814" s="492" t="s">
        <v>143</v>
      </c>
      <c r="AZ814" s="492" t="s">
        <v>143</v>
      </c>
      <c r="BA814" s="492" t="s">
        <v>143</v>
      </c>
      <c r="BL814" s="492" t="s">
        <v>143</v>
      </c>
      <c r="CA814" s="492" t="s">
        <v>143</v>
      </c>
      <c r="CC814" s="492" t="s">
        <v>143</v>
      </c>
      <c r="CF814" s="492" t="s">
        <v>143</v>
      </c>
      <c r="CG814" s="494"/>
      <c r="CM814" s="492" t="s">
        <v>1704</v>
      </c>
      <c r="CR814" s="492" t="s">
        <v>125</v>
      </c>
    </row>
    <row r="815" spans="1:96" s="492" customFormat="1" ht="45" customHeight="1">
      <c r="A815" s="492">
        <v>2500519639</v>
      </c>
      <c r="B815" s="493" t="s">
        <v>4397</v>
      </c>
      <c r="C815" s="494" t="s">
        <v>4398</v>
      </c>
      <c r="D815" s="553">
        <v>45841</v>
      </c>
      <c r="E815" s="496" t="s">
        <v>100</v>
      </c>
      <c r="F815" s="496" t="s">
        <v>122</v>
      </c>
      <c r="G815" s="497" t="s">
        <v>4399</v>
      </c>
      <c r="H815" s="1139"/>
      <c r="I815" s="1139"/>
      <c r="J815" s="497" t="s">
        <v>162</v>
      </c>
      <c r="K815" s="493" t="s">
        <v>470</v>
      </c>
      <c r="L815" s="492" t="s">
        <v>104</v>
      </c>
      <c r="M815" s="498">
        <v>45842</v>
      </c>
      <c r="N815" s="492" t="s">
        <v>138</v>
      </c>
      <c r="O815" s="493" t="s">
        <v>172</v>
      </c>
      <c r="P815" s="494" t="s">
        <v>121</v>
      </c>
      <c r="Q815" s="494" t="s">
        <v>122</v>
      </c>
      <c r="R815" s="494" t="s">
        <v>123</v>
      </c>
      <c r="S815" s="492" t="str">
        <f t="shared" si="102"/>
        <v>BAIXADA</v>
      </c>
      <c r="T815" s="495">
        <f>_xlfn.XLOOKUP($A815,GCPJ,DATA,"N/D",0,-1)</f>
        <v>0</v>
      </c>
      <c r="U815" s="499">
        <f t="shared" si="103"/>
        <v>0.5</v>
      </c>
      <c r="V815" s="494"/>
      <c r="W815" s="494"/>
      <c r="X815" s="494"/>
      <c r="Y815" s="494"/>
      <c r="Z815" s="1154" t="s">
        <v>150</v>
      </c>
      <c r="AA815" s="494"/>
      <c r="AB815" s="493"/>
      <c r="AC815" s="494"/>
      <c r="AD815" s="494"/>
      <c r="AE815" s="494"/>
      <c r="AF815" s="494"/>
      <c r="AH815" s="778"/>
      <c r="AK815" s="494"/>
      <c r="AL815" s="494"/>
      <c r="AN815" s="694"/>
      <c r="AO815" s="492" t="s">
        <v>124</v>
      </c>
      <c r="AQ815" s="492" t="s">
        <v>143</v>
      </c>
      <c r="AS815" s="492" t="s">
        <v>143</v>
      </c>
      <c r="AT815" s="492" t="s">
        <v>143</v>
      </c>
      <c r="BA815" s="492" t="s">
        <v>143</v>
      </c>
      <c r="BB815" s="492" t="s">
        <v>143</v>
      </c>
      <c r="BL815" s="492" t="s">
        <v>143</v>
      </c>
      <c r="BU815" s="492" t="s">
        <v>143</v>
      </c>
      <c r="CA815" s="492" t="s">
        <v>143</v>
      </c>
      <c r="CC815" s="492" t="s">
        <v>143</v>
      </c>
      <c r="CG815" s="494"/>
      <c r="CL815" s="494" t="s">
        <v>4400</v>
      </c>
      <c r="CR815" s="492" t="s">
        <v>125</v>
      </c>
    </row>
    <row r="816" spans="1:96" ht="45" customHeight="1">
      <c r="A816" s="22">
        <v>2000150408</v>
      </c>
      <c r="B816" s="49" t="s">
        <v>4401</v>
      </c>
      <c r="C816" s="19" t="s">
        <v>4402</v>
      </c>
      <c r="D816" s="15">
        <v>43518</v>
      </c>
      <c r="E816" s="1" t="s">
        <v>100</v>
      </c>
      <c r="F816" s="1" t="s">
        <v>122</v>
      </c>
      <c r="G816" s="19" t="s">
        <v>4403</v>
      </c>
      <c r="H816" s="49"/>
      <c r="I816" s="49"/>
      <c r="J816" s="19" t="s">
        <v>284</v>
      </c>
      <c r="K816" s="135" t="s">
        <v>2115</v>
      </c>
      <c r="L816" s="3" t="s">
        <v>104</v>
      </c>
      <c r="M816" s="45"/>
      <c r="N816" s="1" t="s">
        <v>138</v>
      </c>
      <c r="O816" s="135" t="s">
        <v>4404</v>
      </c>
      <c r="P816" s="1" t="s">
        <v>4405</v>
      </c>
      <c r="Q816" s="1" t="s">
        <v>4406</v>
      </c>
      <c r="R816" s="3" t="s">
        <v>142</v>
      </c>
      <c r="S816" s="5" t="str">
        <f t="shared" si="102"/>
        <v>N/D</v>
      </c>
      <c r="T816" s="6" t="str">
        <f>_xlfn.XLOOKUP($A816,GCPJ,DATA,"N/D",0,-1)</f>
        <v>N/D</v>
      </c>
      <c r="U816" s="224" t="str">
        <f t="shared" si="103"/>
        <v>N/D</v>
      </c>
      <c r="Z816" s="1209" t="s">
        <v>4407</v>
      </c>
      <c r="AA816" s="648" t="s">
        <v>4408</v>
      </c>
      <c r="AB816" s="50" t="s">
        <v>4409</v>
      </c>
      <c r="AE816" s="2" t="s">
        <v>112</v>
      </c>
      <c r="AF816" s="2" t="s">
        <v>314</v>
      </c>
      <c r="AH816" s="5"/>
      <c r="AN816" s="5"/>
      <c r="AQ816" s="1"/>
      <c r="AR816" s="1"/>
      <c r="AS816" s="1"/>
      <c r="AT816" s="1"/>
      <c r="AU816" s="1"/>
      <c r="AV816" s="1"/>
      <c r="AW816" s="1"/>
      <c r="AX816" s="1"/>
      <c r="AY816" s="6"/>
      <c r="AZ816" s="6"/>
      <c r="BA816" s="1"/>
      <c r="BB816" s="1"/>
      <c r="BC816" s="1"/>
      <c r="BD816" s="1"/>
      <c r="BE816" s="1"/>
      <c r="BF816" s="1"/>
      <c r="BG816" s="1"/>
      <c r="BH816" s="1"/>
      <c r="BI816" s="1"/>
      <c r="BJ816" s="1"/>
      <c r="BK816" s="1"/>
      <c r="BL816" s="2"/>
      <c r="BO816" s="6"/>
      <c r="BP816" s="6"/>
      <c r="BU816" s="1"/>
      <c r="BZ816" s="2"/>
      <c r="CA816" s="2"/>
      <c r="CB816" s="2"/>
      <c r="CC816" s="2"/>
      <c r="CD816" s="2"/>
      <c r="CE816" s="2"/>
      <c r="CF816" s="2"/>
      <c r="CH816" s="2"/>
      <c r="CI816" s="2"/>
      <c r="CJ816" s="2"/>
      <c r="CK816" s="2"/>
      <c r="CL816" s="2"/>
      <c r="CM816" s="2"/>
      <c r="CN816" s="2"/>
      <c r="CO816" s="2"/>
      <c r="CP816" s="2"/>
      <c r="CQ816" s="2"/>
      <c r="CR816" s="5" t="s">
        <v>125</v>
      </c>
    </row>
    <row r="817" spans="1:96" s="492" customFormat="1" ht="45" customHeight="1">
      <c r="A817" s="492">
        <v>2500101676</v>
      </c>
      <c r="B817" s="493" t="s">
        <v>4410</v>
      </c>
      <c r="C817" s="494" t="s">
        <v>3976</v>
      </c>
      <c r="D817" s="553">
        <v>45666</v>
      </c>
      <c r="E817" s="496" t="s">
        <v>100</v>
      </c>
      <c r="F817" s="494" t="s">
        <v>122</v>
      </c>
      <c r="G817" s="497" t="s">
        <v>4411</v>
      </c>
      <c r="H817" s="242"/>
      <c r="I817" s="242"/>
      <c r="J817" s="497" t="s">
        <v>118</v>
      </c>
      <c r="K817" s="493" t="s">
        <v>4412</v>
      </c>
      <c r="L817" s="5" t="s">
        <v>104</v>
      </c>
      <c r="M817" s="498">
        <v>45698</v>
      </c>
      <c r="N817" s="492" t="s">
        <v>138</v>
      </c>
      <c r="O817" s="493" t="s">
        <v>4413</v>
      </c>
      <c r="P817" s="494" t="s">
        <v>4414</v>
      </c>
      <c r="Q817" s="494" t="s">
        <v>122</v>
      </c>
      <c r="R817" s="494" t="s">
        <v>123</v>
      </c>
      <c r="S817" s="694" t="str">
        <f t="shared" si="102"/>
        <v xml:space="preserve">BAIXADA  </v>
      </c>
      <c r="T817" s="495">
        <v>46125</v>
      </c>
      <c r="U817" s="499">
        <f t="shared" si="103"/>
        <v>0.57291666666666663</v>
      </c>
      <c r="V817" s="494"/>
      <c r="W817" s="2"/>
      <c r="X817" s="2"/>
      <c r="Y817" s="2"/>
      <c r="Z817" s="1194" t="s">
        <v>4415</v>
      </c>
      <c r="AA817" s="494" t="s">
        <v>930</v>
      </c>
      <c r="AB817" s="493" t="s">
        <v>4416</v>
      </c>
      <c r="AC817" s="494"/>
      <c r="AD817" s="494" t="s">
        <v>4417</v>
      </c>
      <c r="AE817" s="494"/>
      <c r="AF817" s="494" t="s">
        <v>314</v>
      </c>
      <c r="AK817" s="494"/>
      <c r="AL817" s="494"/>
      <c r="AO817" s="492" t="s">
        <v>124</v>
      </c>
      <c r="AQ817" s="492" t="s">
        <v>143</v>
      </c>
      <c r="AS817" s="492" t="s">
        <v>143</v>
      </c>
      <c r="AT817" s="492" t="s">
        <v>143</v>
      </c>
      <c r="BC817" s="492" t="s">
        <v>143</v>
      </c>
      <c r="BD817" s="492" t="s">
        <v>143</v>
      </c>
      <c r="BL817" s="492" t="s">
        <v>143</v>
      </c>
      <c r="BS817" s="492" t="s">
        <v>143</v>
      </c>
      <c r="BU817" s="492" t="s">
        <v>143</v>
      </c>
      <c r="CG817" s="494"/>
      <c r="CR817" s="492" t="s">
        <v>125</v>
      </c>
    </row>
    <row r="818" spans="1:96" s="492" customFormat="1" ht="45" customHeight="1">
      <c r="A818" s="22">
        <v>2100509210</v>
      </c>
      <c r="B818" s="49" t="s">
        <v>4418</v>
      </c>
      <c r="C818" s="20" t="s">
        <v>115</v>
      </c>
      <c r="D818" s="15">
        <v>44390</v>
      </c>
      <c r="E818" s="1" t="s">
        <v>814</v>
      </c>
      <c r="F818" s="1" t="s">
        <v>100</v>
      </c>
      <c r="G818" s="19" t="s">
        <v>4419</v>
      </c>
      <c r="H818" s="49"/>
      <c r="I818" s="49"/>
      <c r="J818" s="19" t="s">
        <v>102</v>
      </c>
      <c r="K818" s="135" t="s">
        <v>119</v>
      </c>
      <c r="L818" s="3" t="s">
        <v>104</v>
      </c>
      <c r="M818" s="45"/>
      <c r="N818" s="1" t="s">
        <v>105</v>
      </c>
      <c r="O818" s="135" t="s">
        <v>4420</v>
      </c>
      <c r="P818" s="3" t="s">
        <v>4421</v>
      </c>
      <c r="Q818" s="1" t="s">
        <v>202</v>
      </c>
      <c r="R818" s="3" t="s">
        <v>123</v>
      </c>
      <c r="S818" s="5" t="str">
        <f t="shared" si="102"/>
        <v>N/D</v>
      </c>
      <c r="T818" s="6" t="str">
        <f>_xlfn.XLOOKUP($A818,GCPJ,DATA,"N/D",0,-1)</f>
        <v>N/D</v>
      </c>
      <c r="U818" s="224" t="str">
        <f t="shared" si="103"/>
        <v>N/D</v>
      </c>
      <c r="V818" s="2"/>
      <c r="W818" s="2"/>
      <c r="X818" s="2"/>
      <c r="Y818" s="2"/>
      <c r="Z818" s="1155"/>
      <c r="AA818" s="2"/>
      <c r="AB818" s="48"/>
      <c r="AC818" s="2"/>
      <c r="AD818" s="2"/>
      <c r="AE818" s="2"/>
      <c r="AF818" s="2"/>
      <c r="AG818" s="6"/>
      <c r="AH818" s="5"/>
      <c r="AI818" s="5"/>
      <c r="AJ818" s="5"/>
      <c r="AK818" s="2"/>
      <c r="AL818" s="2"/>
      <c r="AM818" s="5"/>
      <c r="AN818" s="5"/>
      <c r="AO818" s="5"/>
      <c r="AP818" s="5"/>
      <c r="AQ818" s="1" t="s">
        <v>124</v>
      </c>
      <c r="AR818" s="1"/>
      <c r="AS818" s="1"/>
      <c r="AT818" s="1"/>
      <c r="AU818" s="1"/>
      <c r="AV818" s="1"/>
      <c r="AW818" s="1"/>
      <c r="AX818" s="1"/>
      <c r="AY818" s="6"/>
      <c r="AZ818" s="6"/>
      <c r="BA818" s="1"/>
      <c r="BB818" s="1"/>
      <c r="BC818" s="1"/>
      <c r="BD818" s="1"/>
      <c r="BE818" s="1"/>
      <c r="BF818" s="1"/>
      <c r="BG818" s="1"/>
      <c r="BH818" s="1"/>
      <c r="BI818" s="1"/>
      <c r="BJ818" s="1"/>
      <c r="BK818" s="1"/>
      <c r="BL818" s="1" t="s">
        <v>124</v>
      </c>
      <c r="BM818" s="5"/>
      <c r="BN818" s="5"/>
      <c r="BO818" s="6"/>
      <c r="BP818" s="6"/>
      <c r="BQ818" s="5"/>
      <c r="BR818" s="5"/>
      <c r="BS818" s="5"/>
      <c r="BT818" s="5"/>
      <c r="BU818" s="1"/>
      <c r="BV818" s="5"/>
      <c r="BW818" s="5"/>
      <c r="BX818" s="5"/>
      <c r="BY818" s="5"/>
      <c r="BZ818" s="2"/>
      <c r="CA818" s="2"/>
      <c r="CB818" s="2"/>
      <c r="CC818" s="2"/>
      <c r="CD818" s="2"/>
      <c r="CE818" s="2"/>
      <c r="CF818" s="2"/>
      <c r="CG818" s="2"/>
      <c r="CH818" s="2"/>
      <c r="CI818" s="2"/>
      <c r="CJ818" s="2"/>
      <c r="CK818" s="2"/>
      <c r="CL818" s="2"/>
      <c r="CM818" s="2" t="s">
        <v>124</v>
      </c>
      <c r="CN818" s="2"/>
      <c r="CO818" s="2"/>
      <c r="CP818" s="2"/>
      <c r="CQ818" s="2"/>
      <c r="CR818" s="5" t="s">
        <v>113</v>
      </c>
    </row>
    <row r="819" spans="1:96" s="492" customFormat="1" ht="45" customHeight="1">
      <c r="A819" s="5">
        <v>2300726765</v>
      </c>
      <c r="B819" s="48" t="s">
        <v>4422</v>
      </c>
      <c r="C819" s="2" t="s">
        <v>1090</v>
      </c>
      <c r="D819" s="18">
        <v>45160</v>
      </c>
      <c r="E819" s="1" t="s">
        <v>100</v>
      </c>
      <c r="F819" s="1" t="s">
        <v>122</v>
      </c>
      <c r="G819" s="21" t="s">
        <v>4423</v>
      </c>
      <c r="H819" s="242"/>
      <c r="I819" s="242"/>
      <c r="J819" s="21" t="s">
        <v>118</v>
      </c>
      <c r="K819" s="48" t="s">
        <v>171</v>
      </c>
      <c r="L819" s="5" t="s">
        <v>104</v>
      </c>
      <c r="M819" s="47">
        <v>45162</v>
      </c>
      <c r="N819" s="5" t="s">
        <v>138</v>
      </c>
      <c r="O819" s="135" t="s">
        <v>291</v>
      </c>
      <c r="P819" s="2" t="s">
        <v>4424</v>
      </c>
      <c r="Q819" s="2" t="s">
        <v>4425</v>
      </c>
      <c r="R819" s="2" t="s">
        <v>109</v>
      </c>
      <c r="S819" s="5" t="str">
        <f t="shared" si="102"/>
        <v>N/D</v>
      </c>
      <c r="T819" s="6" t="str">
        <f>_xlfn.XLOOKUP($A819,GCPJ,DATA,"N/D",0,-1)</f>
        <v>N/D</v>
      </c>
      <c r="U819" s="224" t="str">
        <f t="shared" si="103"/>
        <v>N/D</v>
      </c>
      <c r="V819" s="2"/>
      <c r="W819" s="2"/>
      <c r="X819" s="2"/>
      <c r="Y819" s="2"/>
      <c r="Z819" s="1159"/>
      <c r="AA819" s="688"/>
      <c r="AB819" s="576"/>
      <c r="AC819" s="2"/>
      <c r="AD819" s="2"/>
      <c r="AE819" s="2"/>
      <c r="AF819" s="2" t="s">
        <v>4426</v>
      </c>
      <c r="AG819" s="5"/>
      <c r="AH819" s="5"/>
      <c r="AI819" s="5"/>
      <c r="AJ819" s="5"/>
      <c r="AK819" s="2"/>
      <c r="AL819" s="2"/>
      <c r="AM819" s="5"/>
      <c r="AN819" s="5"/>
      <c r="AO819" s="5" t="s">
        <v>124</v>
      </c>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t="s">
        <v>143</v>
      </c>
      <c r="CD819" s="5"/>
      <c r="CE819" s="5"/>
      <c r="CF819" s="5"/>
      <c r="CG819" s="2"/>
      <c r="CH819" s="5"/>
      <c r="CI819" s="5"/>
      <c r="CJ819" s="5"/>
      <c r="CK819" s="5"/>
      <c r="CL819" s="5"/>
      <c r="CM819" s="5"/>
      <c r="CN819" s="5"/>
      <c r="CO819" s="5"/>
      <c r="CP819" s="5"/>
      <c r="CQ819" s="5"/>
      <c r="CR819" s="5" t="s">
        <v>125</v>
      </c>
    </row>
    <row r="820" spans="1:96" s="503" customFormat="1" ht="45" customHeight="1">
      <c r="A820" s="5">
        <v>2300752682</v>
      </c>
      <c r="B820" s="48" t="s">
        <v>4422</v>
      </c>
      <c r="C820" s="2" t="s">
        <v>1090</v>
      </c>
      <c r="D820" s="18">
        <v>45166</v>
      </c>
      <c r="E820" s="1" t="s">
        <v>100</v>
      </c>
      <c r="F820" s="1" t="s">
        <v>122</v>
      </c>
      <c r="G820" s="21" t="s">
        <v>4427</v>
      </c>
      <c r="H820" s="242"/>
      <c r="I820" s="242"/>
      <c r="J820" s="21" t="s">
        <v>118</v>
      </c>
      <c r="K820" s="48" t="s">
        <v>171</v>
      </c>
      <c r="L820" s="5" t="s">
        <v>104</v>
      </c>
      <c r="M820" s="47">
        <v>45169</v>
      </c>
      <c r="N820" s="5" t="s">
        <v>138</v>
      </c>
      <c r="O820" s="135" t="s">
        <v>291</v>
      </c>
      <c r="P820" s="2" t="s">
        <v>4428</v>
      </c>
      <c r="Q820" s="2" t="s">
        <v>4429</v>
      </c>
      <c r="R820" s="2" t="s">
        <v>109</v>
      </c>
      <c r="S820" s="5" t="str">
        <f t="shared" si="102"/>
        <v>N/D</v>
      </c>
      <c r="T820" s="6" t="str">
        <f>_xlfn.XLOOKUP($A820,GCPJ,DATA,"N/D",0,-1)</f>
        <v>N/D</v>
      </c>
      <c r="U820" s="224" t="str">
        <f t="shared" si="103"/>
        <v>N/D</v>
      </c>
      <c r="V820" s="2"/>
      <c r="W820" s="2"/>
      <c r="X820" s="2"/>
      <c r="Y820" s="2"/>
      <c r="Z820" s="1159"/>
      <c r="AA820" s="688"/>
      <c r="AB820" s="576"/>
      <c r="AC820" s="2"/>
      <c r="AD820" s="2"/>
      <c r="AE820" s="2"/>
      <c r="AF820" s="2" t="s">
        <v>4426</v>
      </c>
      <c r="AG820" s="5"/>
      <c r="AH820" s="5"/>
      <c r="AI820" s="5"/>
      <c r="AJ820" s="5"/>
      <c r="AK820" s="2"/>
      <c r="AL820" s="2"/>
      <c r="AM820" s="5"/>
      <c r="AN820" s="5"/>
      <c r="AO820" s="5" t="s">
        <v>124</v>
      </c>
      <c r="AP820" s="5"/>
      <c r="AQ820" s="5" t="s">
        <v>143</v>
      </c>
      <c r="AR820" s="5"/>
      <c r="AS820" s="5"/>
      <c r="AT820" s="5" t="s">
        <v>143</v>
      </c>
      <c r="AU820" s="5"/>
      <c r="AV820" s="5"/>
      <c r="AW820" s="5"/>
      <c r="AX820" s="5"/>
      <c r="AY820" s="5"/>
      <c r="AZ820" s="5"/>
      <c r="BA820" s="5"/>
      <c r="BB820" s="5"/>
      <c r="BC820" s="5" t="s">
        <v>143</v>
      </c>
      <c r="BD820" s="5"/>
      <c r="BE820" s="5"/>
      <c r="BF820" s="5"/>
      <c r="BG820" s="5"/>
      <c r="BH820" s="5"/>
      <c r="BI820" s="5"/>
      <c r="BJ820" s="5"/>
      <c r="BK820" s="5"/>
      <c r="BL820" s="5" t="s">
        <v>143</v>
      </c>
      <c r="BM820" s="5"/>
      <c r="BN820" s="5"/>
      <c r="BO820" s="5"/>
      <c r="BP820" s="5"/>
      <c r="BQ820" s="5"/>
      <c r="BR820" s="5"/>
      <c r="BS820" s="5"/>
      <c r="BT820" s="5"/>
      <c r="BU820" s="5"/>
      <c r="BV820" s="5"/>
      <c r="BW820" s="5"/>
      <c r="BX820" s="5"/>
      <c r="BY820" s="5"/>
      <c r="BZ820" s="5"/>
      <c r="CA820" s="5"/>
      <c r="CB820" s="5"/>
      <c r="CC820" s="5"/>
      <c r="CD820" s="5"/>
      <c r="CE820" s="5"/>
      <c r="CF820" s="5"/>
      <c r="CG820" s="2"/>
      <c r="CH820" s="5"/>
      <c r="CI820" s="5"/>
      <c r="CJ820" s="5"/>
      <c r="CK820" s="5"/>
      <c r="CL820" s="5"/>
      <c r="CM820" s="5"/>
      <c r="CN820" s="5"/>
      <c r="CO820" s="5"/>
      <c r="CP820" s="5"/>
      <c r="CQ820" s="5"/>
      <c r="CR820" s="5" t="s">
        <v>125</v>
      </c>
    </row>
    <row r="821" spans="1:96" s="492" customFormat="1" ht="45" customHeight="1">
      <c r="A821" s="492">
        <v>2600170626</v>
      </c>
      <c r="B821" s="493" t="s">
        <v>14044</v>
      </c>
      <c r="C821" s="494" t="s">
        <v>14047</v>
      </c>
      <c r="D821" s="553">
        <v>46085</v>
      </c>
      <c r="E821" s="496" t="s">
        <v>14048</v>
      </c>
      <c r="F821" s="496" t="s">
        <v>100</v>
      </c>
      <c r="G821" s="497" t="s">
        <v>14046</v>
      </c>
      <c r="H821" s="1139" t="s">
        <v>14049</v>
      </c>
      <c r="I821" s="1139"/>
      <c r="J821" s="497" t="s">
        <v>258</v>
      </c>
      <c r="K821" s="493" t="s">
        <v>259</v>
      </c>
      <c r="L821" s="492" t="s">
        <v>104</v>
      </c>
      <c r="M821" s="498">
        <v>46087</v>
      </c>
      <c r="N821" s="492" t="s">
        <v>138</v>
      </c>
      <c r="O821" s="493" t="s">
        <v>14050</v>
      </c>
      <c r="P821" s="494" t="s">
        <v>121</v>
      </c>
      <c r="Q821" s="494" t="s">
        <v>122</v>
      </c>
      <c r="R821" s="494" t="s">
        <v>123</v>
      </c>
      <c r="S821" s="492" t="str">
        <f t="shared" si="102"/>
        <v>N</v>
      </c>
      <c r="T821" s="495">
        <v>46268</v>
      </c>
      <c r="U821" s="499">
        <f t="shared" si="103"/>
        <v>0.37847222222222221</v>
      </c>
      <c r="V821" s="494"/>
      <c r="W821" s="494"/>
      <c r="X821" s="494"/>
      <c r="Y821" s="494"/>
      <c r="Z821" s="1154"/>
      <c r="AA821" s="494"/>
      <c r="AB821" s="493"/>
      <c r="AC821" s="494"/>
      <c r="AD821" s="494"/>
      <c r="AE821" s="494"/>
      <c r="AF821" s="494"/>
      <c r="AH821" s="694"/>
      <c r="AK821" s="494"/>
      <c r="AL821" s="494"/>
      <c r="AN821" s="694"/>
      <c r="AO821" s="492" t="s">
        <v>124</v>
      </c>
      <c r="CG821" s="494"/>
      <c r="CR821" s="492" t="s">
        <v>125</v>
      </c>
    </row>
    <row r="822" spans="1:96" s="492" customFormat="1" ht="45" customHeight="1">
      <c r="A822" s="5">
        <v>2400381750</v>
      </c>
      <c r="B822" s="48" t="s">
        <v>4430</v>
      </c>
      <c r="C822" s="2" t="s">
        <v>97</v>
      </c>
      <c r="D822" s="18">
        <v>45405</v>
      </c>
      <c r="E822" s="1" t="s">
        <v>197</v>
      </c>
      <c r="F822" s="1" t="s">
        <v>100</v>
      </c>
      <c r="G822" s="21" t="s">
        <v>4431</v>
      </c>
      <c r="H822" s="242"/>
      <c r="I822" s="242"/>
      <c r="J822" s="21" t="s">
        <v>118</v>
      </c>
      <c r="K822" s="48" t="s">
        <v>4432</v>
      </c>
      <c r="L822" s="5" t="s">
        <v>104</v>
      </c>
      <c r="M822" s="47">
        <v>45411</v>
      </c>
      <c r="N822" s="5" t="s">
        <v>105</v>
      </c>
      <c r="O822" s="48" t="s">
        <v>4433</v>
      </c>
      <c r="P822" s="2" t="s">
        <v>4434</v>
      </c>
      <c r="Q822" s="2" t="s">
        <v>202</v>
      </c>
      <c r="R822" s="2" t="s">
        <v>142</v>
      </c>
      <c r="S822" s="5" t="str">
        <f t="shared" si="102"/>
        <v>N/D</v>
      </c>
      <c r="T822" s="6" t="str">
        <f>_xlfn.XLOOKUP($A822,GCPJ,DATA,"N/D",0,-1)</f>
        <v>N/D</v>
      </c>
      <c r="U822" s="224" t="str">
        <f t="shared" si="103"/>
        <v>N/D</v>
      </c>
      <c r="V822" s="2"/>
      <c r="W822" s="2"/>
      <c r="X822" s="2"/>
      <c r="Y822" s="2"/>
      <c r="Z822" s="1155"/>
      <c r="AA822" s="2"/>
      <c r="AB822" s="48"/>
      <c r="AC822" s="2"/>
      <c r="AD822" s="2"/>
      <c r="AE822" s="2"/>
      <c r="AF822" s="2"/>
      <c r="AG822" s="5"/>
      <c r="AH822" s="5"/>
      <c r="AI822" s="5"/>
      <c r="AJ822" s="5"/>
      <c r="AK822" s="2"/>
      <c r="AL822" s="2"/>
      <c r="AM822" s="5"/>
      <c r="AN822" s="5"/>
      <c r="AO822" s="5" t="s">
        <v>124</v>
      </c>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2"/>
      <c r="CH822" s="5"/>
      <c r="CI822" s="5"/>
      <c r="CJ822" s="5"/>
      <c r="CK822" s="5"/>
      <c r="CL822" s="5"/>
      <c r="CM822" s="5"/>
      <c r="CN822" s="5"/>
      <c r="CO822" s="5"/>
      <c r="CP822" s="5"/>
      <c r="CQ822" s="5"/>
      <c r="CR822" s="5" t="s">
        <v>125</v>
      </c>
    </row>
    <row r="823" spans="1:96" s="492" customFormat="1" ht="45" customHeight="1">
      <c r="A823" s="143">
        <v>2300363638</v>
      </c>
      <c r="B823" s="272" t="s">
        <v>4435</v>
      </c>
      <c r="C823" s="4" t="s">
        <v>2022</v>
      </c>
      <c r="D823" s="360">
        <v>45056</v>
      </c>
      <c r="E823" s="3" t="s">
        <v>100</v>
      </c>
      <c r="F823" s="3" t="s">
        <v>122</v>
      </c>
      <c r="G823" s="535" t="s">
        <v>4436</v>
      </c>
      <c r="H823" s="242"/>
      <c r="I823" s="242"/>
      <c r="J823" s="535" t="s">
        <v>118</v>
      </c>
      <c r="K823" s="272" t="s">
        <v>147</v>
      </c>
      <c r="L823" s="143" t="s">
        <v>104</v>
      </c>
      <c r="M823" s="695">
        <v>45061</v>
      </c>
      <c r="N823" s="143" t="s">
        <v>138</v>
      </c>
      <c r="O823" s="272" t="s">
        <v>291</v>
      </c>
      <c r="P823" s="3" t="s">
        <v>14017</v>
      </c>
      <c r="Q823" s="3" t="s">
        <v>4437</v>
      </c>
      <c r="R823" s="2" t="s">
        <v>123</v>
      </c>
      <c r="S823" s="5" t="str">
        <f t="shared" si="102"/>
        <v>N/D</v>
      </c>
      <c r="T823" s="144" t="str">
        <f>_xlfn.XLOOKUP($A823,GCPJ,DATA,"N/D",0,-1)</f>
        <v>N/D</v>
      </c>
      <c r="U823" s="224" t="str">
        <f t="shared" si="103"/>
        <v>N/D</v>
      </c>
      <c r="V823" s="2"/>
      <c r="W823" s="2"/>
      <c r="X823" s="2"/>
      <c r="Y823" s="2"/>
      <c r="Z823" s="1182" t="s">
        <v>4438</v>
      </c>
      <c r="AA823" s="648" t="s">
        <v>1540</v>
      </c>
      <c r="AB823" s="648" t="s">
        <v>4439</v>
      </c>
      <c r="AC823" s="843"/>
      <c r="AD823" s="925" t="s">
        <v>4440</v>
      </c>
      <c r="AE823" s="4"/>
      <c r="AF823" s="4"/>
      <c r="AG823" s="143"/>
      <c r="AH823" s="143"/>
      <c r="AI823" s="143"/>
      <c r="AJ823" s="143"/>
      <c r="AK823" s="4"/>
      <c r="AL823" s="4"/>
      <c r="AM823" s="143"/>
      <c r="AN823" s="143"/>
      <c r="AO823" s="143" t="s">
        <v>124</v>
      </c>
      <c r="AP823" s="143"/>
      <c r="AQ823" s="143" t="s">
        <v>143</v>
      </c>
      <c r="AR823" s="143"/>
      <c r="AS823" s="143" t="s">
        <v>143</v>
      </c>
      <c r="AT823" s="143"/>
      <c r="AU823" s="143"/>
      <c r="AV823" s="143"/>
      <c r="AW823" s="143"/>
      <c r="AX823" s="143"/>
      <c r="AY823" s="143"/>
      <c r="AZ823" s="143"/>
      <c r="BA823" s="143"/>
      <c r="BB823" s="143"/>
      <c r="BC823" s="143" t="s">
        <v>143</v>
      </c>
      <c r="BD823" s="143" t="s">
        <v>143</v>
      </c>
      <c r="BE823" s="143"/>
      <c r="BF823" s="143"/>
      <c r="BG823" s="143"/>
      <c r="BH823" s="143" t="s">
        <v>143</v>
      </c>
      <c r="BI823" s="143"/>
      <c r="BJ823" s="143"/>
      <c r="BK823" s="143"/>
      <c r="BL823" s="143"/>
      <c r="BM823" s="143"/>
      <c r="BN823" s="143"/>
      <c r="BO823" s="143"/>
      <c r="BP823" s="143"/>
      <c r="BQ823" s="143"/>
      <c r="BR823" s="143"/>
      <c r="BS823" s="143"/>
      <c r="BT823" s="143"/>
      <c r="BU823" s="143"/>
      <c r="BV823" s="143"/>
      <c r="BW823" s="143"/>
      <c r="BX823" s="143"/>
      <c r="BY823" s="143"/>
      <c r="BZ823" s="143"/>
      <c r="CA823" s="143"/>
      <c r="CB823" s="143"/>
      <c r="CC823" s="143" t="s">
        <v>143</v>
      </c>
      <c r="CD823" s="143"/>
      <c r="CE823" s="143"/>
      <c r="CF823" s="143"/>
      <c r="CG823" s="4" t="s">
        <v>78</v>
      </c>
      <c r="CH823" s="143"/>
      <c r="CI823" s="143"/>
      <c r="CJ823" s="143"/>
      <c r="CK823" s="143"/>
      <c r="CL823" s="143"/>
      <c r="CM823" s="143"/>
      <c r="CN823" s="143"/>
      <c r="CO823" s="143"/>
      <c r="CP823" s="143"/>
      <c r="CQ823" s="143"/>
      <c r="CR823" s="143" t="s">
        <v>125</v>
      </c>
    </row>
    <row r="824" spans="1:96" ht="45" customHeight="1">
      <c r="A824" s="22">
        <v>2200469415</v>
      </c>
      <c r="B824" s="50" t="s">
        <v>4441</v>
      </c>
      <c r="C824" s="20" t="s">
        <v>97</v>
      </c>
      <c r="D824" s="14">
        <v>44714</v>
      </c>
      <c r="E824" s="1" t="s">
        <v>127</v>
      </c>
      <c r="F824" s="3" t="s">
        <v>100</v>
      </c>
      <c r="G824" s="20" t="s">
        <v>4442</v>
      </c>
      <c r="H824" s="50"/>
      <c r="I824" s="50"/>
      <c r="J824" s="19" t="s">
        <v>102</v>
      </c>
      <c r="K824" s="90" t="s">
        <v>4443</v>
      </c>
      <c r="L824" s="3" t="s">
        <v>104</v>
      </c>
      <c r="M824" s="44"/>
      <c r="N824" s="3" t="s">
        <v>105</v>
      </c>
      <c r="O824" s="90" t="s">
        <v>1260</v>
      </c>
      <c r="P824" s="3" t="s">
        <v>4444</v>
      </c>
      <c r="Q824" s="1" t="s">
        <v>202</v>
      </c>
      <c r="R824" s="2" t="s">
        <v>123</v>
      </c>
      <c r="S824" s="5" t="str">
        <f t="shared" si="102"/>
        <v>N/D</v>
      </c>
      <c r="T824" s="6" t="str">
        <f>_xlfn.XLOOKUP($A824,GCPJ,DATA,"N/D",0,-1)</f>
        <v>N/D</v>
      </c>
      <c r="U824" s="224" t="str">
        <f t="shared" si="103"/>
        <v>N/D</v>
      </c>
      <c r="AH824" s="5"/>
      <c r="AN824" s="5"/>
      <c r="AQ824" s="1"/>
      <c r="AR824" s="1"/>
      <c r="AS824" s="1"/>
      <c r="AT824" s="1"/>
      <c r="AU824" s="1"/>
      <c r="AV824" s="1"/>
      <c r="AW824" s="1"/>
      <c r="AX824" s="1"/>
      <c r="AY824" s="6"/>
      <c r="AZ824" s="6"/>
      <c r="BA824" s="1"/>
      <c r="BB824" s="1"/>
      <c r="BC824" s="1"/>
      <c r="BD824" s="1"/>
      <c r="BE824" s="1"/>
      <c r="BF824" s="1"/>
      <c r="BG824" s="1"/>
      <c r="BH824" s="1"/>
      <c r="BI824" s="1"/>
      <c r="BJ824" s="1"/>
      <c r="BK824" s="1"/>
      <c r="BL824" s="2"/>
      <c r="BO824" s="6"/>
      <c r="BP824" s="6"/>
      <c r="BU824" s="1"/>
      <c r="BZ824" s="2"/>
      <c r="CA824" s="2"/>
      <c r="CB824" s="2"/>
      <c r="CC824" s="2"/>
      <c r="CD824" s="2"/>
      <c r="CE824" s="2"/>
      <c r="CF824" s="2"/>
      <c r="CH824" s="2"/>
      <c r="CI824" s="2"/>
      <c r="CJ824" s="2"/>
      <c r="CK824" s="2"/>
      <c r="CL824" s="2"/>
      <c r="CM824" s="2"/>
      <c r="CN824" s="2"/>
      <c r="CO824" s="2"/>
      <c r="CP824" s="2"/>
      <c r="CQ824" s="2"/>
      <c r="CR824" s="5" t="s">
        <v>113</v>
      </c>
    </row>
    <row r="825" spans="1:96" s="503" customFormat="1" ht="45" customHeight="1">
      <c r="A825" s="492">
        <v>2500452364</v>
      </c>
      <c r="B825" s="493" t="s">
        <v>4445</v>
      </c>
      <c r="C825" s="529" t="s">
        <v>135</v>
      </c>
      <c r="D825" s="553">
        <v>45791</v>
      </c>
      <c r="E825" s="496" t="s">
        <v>182</v>
      </c>
      <c r="F825" s="494" t="s">
        <v>4446</v>
      </c>
      <c r="G825" s="497" t="s">
        <v>4447</v>
      </c>
      <c r="H825" s="1139"/>
      <c r="I825" s="1139"/>
      <c r="J825" s="497" t="s">
        <v>118</v>
      </c>
      <c r="K825" s="493" t="s">
        <v>147</v>
      </c>
      <c r="L825" s="492" t="s">
        <v>104</v>
      </c>
      <c r="M825" s="498">
        <v>45818</v>
      </c>
      <c r="N825" s="492" t="s">
        <v>138</v>
      </c>
      <c r="O825" s="493" t="s">
        <v>516</v>
      </c>
      <c r="P825" s="494" t="s">
        <v>4448</v>
      </c>
      <c r="Q825" s="494" t="s">
        <v>158</v>
      </c>
      <c r="R825" s="494" t="s">
        <v>109</v>
      </c>
      <c r="S825" s="492" t="str">
        <f t="shared" si="102"/>
        <v>BAIXADA</v>
      </c>
      <c r="T825" s="495" t="str">
        <f>_xlfn.XLOOKUP($A825,GCPJ,DATA,"N/D",0,-1)</f>
        <v>n</v>
      </c>
      <c r="U825" s="499">
        <f t="shared" si="103"/>
        <v>0.625</v>
      </c>
      <c r="V825" s="494"/>
      <c r="W825" s="494"/>
      <c r="X825" s="494"/>
      <c r="Y825" s="494"/>
      <c r="Z825" s="1194"/>
      <c r="AA825" s="494" t="s">
        <v>893</v>
      </c>
      <c r="AB825" s="493" t="s">
        <v>4449</v>
      </c>
      <c r="AC825" s="494"/>
      <c r="AD825" s="494" t="s">
        <v>4450</v>
      </c>
      <c r="AE825" s="494"/>
      <c r="AF825" s="494"/>
      <c r="AG825" s="492"/>
      <c r="AH825" s="778"/>
      <c r="AI825" s="492"/>
      <c r="AJ825" s="492"/>
      <c r="AK825" s="494"/>
      <c r="AL825" s="494"/>
      <c r="AM825" s="492"/>
      <c r="AN825" s="492"/>
      <c r="AO825" s="492" t="s">
        <v>124</v>
      </c>
      <c r="AP825" s="492"/>
      <c r="AQ825" s="492"/>
      <c r="AR825" s="492"/>
      <c r="AS825" s="492"/>
      <c r="AT825" s="492"/>
      <c r="AU825" s="492"/>
      <c r="AV825" s="492"/>
      <c r="AW825" s="492"/>
      <c r="AX825" s="492"/>
      <c r="AY825" s="492"/>
      <c r="AZ825" s="492"/>
      <c r="BA825" s="492"/>
      <c r="BB825" s="492"/>
      <c r="BC825" s="492"/>
      <c r="BD825" s="492"/>
      <c r="BE825" s="492"/>
      <c r="BF825" s="492"/>
      <c r="BG825" s="492"/>
      <c r="BH825" s="492"/>
      <c r="BI825" s="492"/>
      <c r="BJ825" s="492"/>
      <c r="BK825" s="492"/>
      <c r="BL825" s="492"/>
      <c r="BM825" s="492"/>
      <c r="BN825" s="492"/>
      <c r="BO825" s="492"/>
      <c r="BP825" s="492"/>
      <c r="BQ825" s="492"/>
      <c r="BR825" s="492"/>
      <c r="BS825" s="492"/>
      <c r="BT825" s="492"/>
      <c r="BU825" s="492"/>
      <c r="BV825" s="492"/>
      <c r="BW825" s="492"/>
      <c r="BX825" s="492"/>
      <c r="BY825" s="492"/>
      <c r="BZ825" s="492"/>
      <c r="CA825" s="492"/>
      <c r="CB825" s="492"/>
      <c r="CC825" s="492" t="s">
        <v>143</v>
      </c>
      <c r="CD825" s="492"/>
      <c r="CE825" s="492"/>
      <c r="CF825" s="492"/>
      <c r="CG825" s="494"/>
      <c r="CH825" s="492"/>
      <c r="CI825" s="492"/>
      <c r="CJ825" s="492"/>
      <c r="CK825" s="492"/>
      <c r="CL825" s="492"/>
      <c r="CM825" s="492"/>
      <c r="CN825" s="492"/>
      <c r="CO825" s="492"/>
      <c r="CP825" s="492"/>
      <c r="CQ825" s="492"/>
      <c r="CR825" s="492" t="s">
        <v>125</v>
      </c>
    </row>
    <row r="826" spans="1:96" s="492" customFormat="1" ht="45" customHeight="1">
      <c r="A826" s="492">
        <v>2500797160</v>
      </c>
      <c r="B826" s="493" t="s">
        <v>4445</v>
      </c>
      <c r="C826" s="494" t="s">
        <v>2759</v>
      </c>
      <c r="D826" s="553">
        <v>45912</v>
      </c>
      <c r="E826" s="496" t="s">
        <v>100</v>
      </c>
      <c r="F826" s="496" t="s">
        <v>122</v>
      </c>
      <c r="G826" s="497" t="s">
        <v>4451</v>
      </c>
      <c r="H826" s="1139"/>
      <c r="I826" s="1139"/>
      <c r="J826" s="497" t="s">
        <v>118</v>
      </c>
      <c r="K826" s="493" t="s">
        <v>147</v>
      </c>
      <c r="L826" s="492" t="s">
        <v>4452</v>
      </c>
      <c r="M826" s="498">
        <v>45930</v>
      </c>
      <c r="N826" s="492" t="s">
        <v>138</v>
      </c>
      <c r="O826" s="493" t="s">
        <v>516</v>
      </c>
      <c r="P826" s="494" t="s">
        <v>121</v>
      </c>
      <c r="Q826" s="494" t="s">
        <v>122</v>
      </c>
      <c r="R826" s="494" t="s">
        <v>123</v>
      </c>
      <c r="S826" s="492" t="str">
        <f t="shared" si="102"/>
        <v>BAIXADA</v>
      </c>
      <c r="T826" s="495">
        <v>46135</v>
      </c>
      <c r="U826" s="499">
        <f t="shared" si="103"/>
        <v>0.4375</v>
      </c>
      <c r="V826" s="494"/>
      <c r="W826" s="494"/>
      <c r="X826" s="494"/>
      <c r="Y826" s="494"/>
      <c r="Z826" s="1154" t="s">
        <v>4453</v>
      </c>
      <c r="AA826" s="494"/>
      <c r="AB826" s="493" t="s">
        <v>4454</v>
      </c>
      <c r="AC826" s="494"/>
      <c r="AD826" s="494"/>
      <c r="AE826" s="494"/>
      <c r="AF826" s="494" t="s">
        <v>14135</v>
      </c>
      <c r="AH826" s="778"/>
      <c r="AK826" s="494"/>
      <c r="AL826" s="494"/>
      <c r="AN826" s="694"/>
      <c r="AO826" s="492" t="s">
        <v>124</v>
      </c>
      <c r="AQ826" s="492" t="s">
        <v>143</v>
      </c>
      <c r="AS826" s="492" t="s">
        <v>143</v>
      </c>
      <c r="AT826" s="492" t="s">
        <v>143</v>
      </c>
      <c r="AZ826" s="492" t="s">
        <v>143</v>
      </c>
      <c r="BB826" s="492" t="s">
        <v>143</v>
      </c>
      <c r="BD826" s="492" t="s">
        <v>143</v>
      </c>
      <c r="BL826" s="492" t="s">
        <v>143</v>
      </c>
      <c r="CA826" s="492" t="s">
        <v>143</v>
      </c>
      <c r="CG826" s="494"/>
      <c r="CL826" s="492" t="s">
        <v>2101</v>
      </c>
      <c r="CR826" s="492" t="s">
        <v>125</v>
      </c>
    </row>
    <row r="827" spans="1:96" s="492" customFormat="1" ht="45" customHeight="1">
      <c r="A827" s="5">
        <v>2300216604</v>
      </c>
      <c r="B827" s="48" t="s">
        <v>4455</v>
      </c>
      <c r="C827" s="2" t="s">
        <v>4456</v>
      </c>
      <c r="D827" s="18">
        <v>44984</v>
      </c>
      <c r="E827" s="1" t="s">
        <v>100</v>
      </c>
      <c r="F827" s="1" t="s">
        <v>122</v>
      </c>
      <c r="G827" s="21" t="s">
        <v>4457</v>
      </c>
      <c r="H827" s="242"/>
      <c r="I827" s="242" t="s">
        <v>4458</v>
      </c>
      <c r="J827" s="21" t="s">
        <v>258</v>
      </c>
      <c r="K827" s="48" t="s">
        <v>163</v>
      </c>
      <c r="L827" s="5" t="s">
        <v>104</v>
      </c>
      <c r="M827" s="47">
        <v>45005</v>
      </c>
      <c r="N827" s="5" t="s">
        <v>138</v>
      </c>
      <c r="O827" s="48" t="s">
        <v>291</v>
      </c>
      <c r="P827" s="3" t="s">
        <v>4459</v>
      </c>
      <c r="Q827" s="2" t="s">
        <v>4460</v>
      </c>
      <c r="R827" s="3" t="s">
        <v>123</v>
      </c>
      <c r="S827" s="5" t="str">
        <f t="shared" si="102"/>
        <v>N/D</v>
      </c>
      <c r="T827" s="6" t="str">
        <f>_xlfn.XLOOKUP($A827,GCPJ,DATA,"N/D",0,-1)</f>
        <v>N/D</v>
      </c>
      <c r="U827" s="224" t="str">
        <f t="shared" si="103"/>
        <v>N/D</v>
      </c>
      <c r="V827" s="2"/>
      <c r="W827" s="2"/>
      <c r="X827" s="2"/>
      <c r="Y827" s="2"/>
      <c r="Z827" s="1203"/>
      <c r="AA827" s="602">
        <v>170000</v>
      </c>
      <c r="AB827" s="576">
        <v>297.57299999999998</v>
      </c>
      <c r="AC827" s="2"/>
      <c r="AD827" s="2"/>
      <c r="AE827" s="2"/>
      <c r="AF827" s="2"/>
      <c r="AG827" s="5"/>
      <c r="AH827" s="5"/>
      <c r="AI827" s="5"/>
      <c r="AJ827" s="5"/>
      <c r="AK827" s="2"/>
      <c r="AL827" s="2"/>
      <c r="AM827" s="5"/>
      <c r="AN827" s="5"/>
      <c r="AO827" s="5" t="s">
        <v>124</v>
      </c>
      <c r="AP827" s="5"/>
      <c r="AQ827" s="5" t="s">
        <v>143</v>
      </c>
      <c r="AR827" s="5"/>
      <c r="AS827" s="5"/>
      <c r="AT827" s="5" t="s">
        <v>143</v>
      </c>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2"/>
      <c r="CH827" s="5"/>
      <c r="CI827" s="5"/>
      <c r="CJ827" s="5"/>
      <c r="CK827" s="5"/>
      <c r="CL827" s="5"/>
      <c r="CM827" s="5"/>
      <c r="CN827" s="5"/>
      <c r="CO827" s="5"/>
      <c r="CP827" s="5"/>
      <c r="CQ827" s="5"/>
      <c r="CR827" s="5" t="s">
        <v>125</v>
      </c>
    </row>
    <row r="828" spans="1:96" s="492" customFormat="1" ht="45" customHeight="1">
      <c r="A828" s="5">
        <v>2300352615</v>
      </c>
      <c r="B828" s="48" t="s">
        <v>4455</v>
      </c>
      <c r="C828" s="2" t="s">
        <v>4456</v>
      </c>
      <c r="D828" s="18">
        <v>44998</v>
      </c>
      <c r="E828" s="1" t="s">
        <v>100</v>
      </c>
      <c r="F828" s="1" t="s">
        <v>122</v>
      </c>
      <c r="G828" s="21" t="s">
        <v>4461</v>
      </c>
      <c r="H828" s="242"/>
      <c r="I828" s="242"/>
      <c r="J828" s="21" t="s">
        <v>258</v>
      </c>
      <c r="K828" s="48" t="s">
        <v>163</v>
      </c>
      <c r="L828" s="5" t="s">
        <v>104</v>
      </c>
      <c r="M828" s="47">
        <v>45043</v>
      </c>
      <c r="N828" s="5" t="s">
        <v>138</v>
      </c>
      <c r="O828" s="48" t="s">
        <v>291</v>
      </c>
      <c r="P828" s="3" t="s">
        <v>4462</v>
      </c>
      <c r="Q828" s="3" t="s">
        <v>4463</v>
      </c>
      <c r="R828" s="3" t="s">
        <v>123</v>
      </c>
      <c r="S828" s="5" t="str">
        <f t="shared" ref="S828:S857" si="105">_xlfn.XLOOKUP($A828,GCPJ,DEFESA,"N/D",0,-1)</f>
        <v>N/D</v>
      </c>
      <c r="T828" s="6" t="str">
        <f>_xlfn.XLOOKUP($A828,GCPJ,DATA,"N/D",0,-1)</f>
        <v>N/D</v>
      </c>
      <c r="U828" s="224" t="str">
        <f t="shared" ref="U828:U859" si="106">_xlfn.XLOOKUP($A828,GCPJ,HORA,"N/D",0,-1)</f>
        <v>N/D</v>
      </c>
      <c r="V828" s="2"/>
      <c r="W828" s="2"/>
      <c r="X828" s="2"/>
      <c r="Y828" s="2"/>
      <c r="Z828" s="1155"/>
      <c r="AA828" s="2"/>
      <c r="AB828" s="48"/>
      <c r="AC828" s="2"/>
      <c r="AD828" s="2"/>
      <c r="AE828" s="2"/>
      <c r="AF828" s="2"/>
      <c r="AG828" s="5"/>
      <c r="AH828" s="5"/>
      <c r="AI828" s="5"/>
      <c r="AJ828" s="5"/>
      <c r="AK828" s="2"/>
      <c r="AL828" s="2"/>
      <c r="AM828" s="5"/>
      <c r="AN828" s="5"/>
      <c r="AO828" s="5" t="s">
        <v>124</v>
      </c>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t="s">
        <v>143</v>
      </c>
      <c r="CD828" s="5"/>
      <c r="CE828" s="5"/>
      <c r="CF828" s="5"/>
      <c r="CG828" s="2"/>
      <c r="CH828" s="5"/>
      <c r="CI828" s="5"/>
      <c r="CJ828" s="5"/>
      <c r="CK828" s="5"/>
      <c r="CL828" s="5"/>
      <c r="CM828" s="5"/>
      <c r="CN828" s="5"/>
      <c r="CO828" s="5"/>
      <c r="CP828" s="5"/>
      <c r="CQ828" s="5"/>
      <c r="CR828" s="5" t="s">
        <v>125</v>
      </c>
    </row>
    <row r="829" spans="1:96" s="492" customFormat="1" ht="45" customHeight="1">
      <c r="A829" s="5">
        <v>2400483525</v>
      </c>
      <c r="B829" s="48" t="s">
        <v>4464</v>
      </c>
      <c r="C829" s="2" t="s">
        <v>4465</v>
      </c>
      <c r="D829" s="18">
        <v>45448</v>
      </c>
      <c r="E829" s="1" t="s">
        <v>182</v>
      </c>
      <c r="F829" s="2" t="s">
        <v>122</v>
      </c>
      <c r="G829" s="21" t="s">
        <v>4466</v>
      </c>
      <c r="H829" s="242"/>
      <c r="I829" s="242"/>
      <c r="J829" s="21" t="s">
        <v>118</v>
      </c>
      <c r="K829" s="48" t="s">
        <v>470</v>
      </c>
      <c r="L829" s="5" t="s">
        <v>104</v>
      </c>
      <c r="M829" s="47">
        <v>45449</v>
      </c>
      <c r="N829" s="5" t="s">
        <v>138</v>
      </c>
      <c r="O829" s="48" t="s">
        <v>4467</v>
      </c>
      <c r="P829" s="2" t="s">
        <v>4468</v>
      </c>
      <c r="Q829" s="2" t="s">
        <v>158</v>
      </c>
      <c r="R829" s="2" t="s">
        <v>109</v>
      </c>
      <c r="S829" s="5" t="str">
        <f t="shared" si="105"/>
        <v>N/D</v>
      </c>
      <c r="T829" s="6" t="str">
        <f>_xlfn.XLOOKUP($A829,GCPJ,DATA,"N/D",0,-1)</f>
        <v>N/D</v>
      </c>
      <c r="U829" s="224" t="str">
        <f t="shared" si="106"/>
        <v>N/D</v>
      </c>
      <c r="V829" s="2"/>
      <c r="W829" s="2"/>
      <c r="X829" s="2"/>
      <c r="Y829" s="2"/>
      <c r="Z829" s="1155"/>
      <c r="AA829" s="2"/>
      <c r="AB829" s="48"/>
      <c r="AC829" s="2"/>
      <c r="AD829" s="2"/>
      <c r="AE829" s="2"/>
      <c r="AF829" s="2"/>
      <c r="AG829" s="5"/>
      <c r="AH829" s="5"/>
      <c r="AI829" s="5"/>
      <c r="AJ829" s="5"/>
      <c r="AK829" s="2"/>
      <c r="AL829" s="2"/>
      <c r="AM829" s="5"/>
      <c r="AN829" s="5"/>
      <c r="AO829" s="5" t="s">
        <v>124</v>
      </c>
      <c r="AP829" s="5"/>
      <c r="AQ829" s="5" t="s">
        <v>143</v>
      </c>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2"/>
      <c r="CH829" s="5"/>
      <c r="CI829" s="5"/>
      <c r="CJ829" s="5"/>
      <c r="CK829" s="5"/>
      <c r="CL829" s="5"/>
      <c r="CM829" s="5"/>
      <c r="CN829" s="5"/>
      <c r="CO829" s="5"/>
      <c r="CP829" s="5"/>
      <c r="CQ829" s="5"/>
      <c r="CR829" s="5" t="s">
        <v>125</v>
      </c>
    </row>
    <row r="830" spans="1:96" s="503" customFormat="1" ht="45" customHeight="1">
      <c r="A830" s="5">
        <v>2400200311</v>
      </c>
      <c r="B830" s="48" t="s">
        <v>4469</v>
      </c>
      <c r="C830" s="2" t="s">
        <v>4470</v>
      </c>
      <c r="D830" s="18">
        <v>45349</v>
      </c>
      <c r="E830" s="1" t="s">
        <v>100</v>
      </c>
      <c r="F830" s="2" t="s">
        <v>122</v>
      </c>
      <c r="G830" s="21" t="s">
        <v>4471</v>
      </c>
      <c r="H830" s="242"/>
      <c r="I830" s="242"/>
      <c r="J830" s="21" t="s">
        <v>502</v>
      </c>
      <c r="K830" s="48" t="s">
        <v>103</v>
      </c>
      <c r="L830" s="5" t="s">
        <v>104</v>
      </c>
      <c r="M830" s="47">
        <v>45369</v>
      </c>
      <c r="N830" s="5" t="s">
        <v>138</v>
      </c>
      <c r="O830" s="48" t="s">
        <v>291</v>
      </c>
      <c r="P830" s="2" t="s">
        <v>4472</v>
      </c>
      <c r="Q830" s="2" t="s">
        <v>4473</v>
      </c>
      <c r="R830" s="2" t="s">
        <v>109</v>
      </c>
      <c r="S830" s="5" t="str">
        <f t="shared" si="105"/>
        <v>N/D</v>
      </c>
      <c r="T830" s="6" t="str">
        <f>_xlfn.XLOOKUP($A830,GCPJ,DATA,"N/D",0,-1)</f>
        <v>N/D</v>
      </c>
      <c r="U830" s="224" t="str">
        <f t="shared" si="106"/>
        <v>N/D</v>
      </c>
      <c r="V830" s="2"/>
      <c r="W830" s="2"/>
      <c r="X830" s="2"/>
      <c r="Y830" s="2"/>
      <c r="Z830" s="1155" t="s">
        <v>4474</v>
      </c>
      <c r="AA830" s="2"/>
      <c r="AB830" s="48" t="s">
        <v>4475</v>
      </c>
      <c r="AC830" s="2"/>
      <c r="AD830" s="2"/>
      <c r="AE830" s="2" t="s">
        <v>112</v>
      </c>
      <c r="AF830" s="2" t="s">
        <v>4476</v>
      </c>
      <c r="AG830" s="5"/>
      <c r="AH830" s="5"/>
      <c r="AI830" s="5"/>
      <c r="AJ830" s="5"/>
      <c r="AK830" s="2"/>
      <c r="AL830" s="2"/>
      <c r="AM830" s="5"/>
      <c r="AN830" s="5"/>
      <c r="AO830" s="5" t="s">
        <v>124</v>
      </c>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2"/>
      <c r="CH830" s="5"/>
      <c r="CI830" s="5"/>
      <c r="CJ830" s="5"/>
      <c r="CK830" s="5"/>
      <c r="CL830" s="5"/>
      <c r="CM830" s="5"/>
      <c r="CN830" s="5"/>
      <c r="CO830" s="5"/>
      <c r="CP830" s="5"/>
      <c r="CQ830" s="5"/>
      <c r="CR830" s="5" t="s">
        <v>125</v>
      </c>
    </row>
    <row r="831" spans="1:96" s="492" customFormat="1" ht="45" customHeight="1">
      <c r="A831" s="5">
        <v>2400201750</v>
      </c>
      <c r="B831" s="48" t="s">
        <v>4477</v>
      </c>
      <c r="C831" s="2" t="s">
        <v>4470</v>
      </c>
      <c r="D831" s="18">
        <v>45344</v>
      </c>
      <c r="E831" s="1" t="s">
        <v>100</v>
      </c>
      <c r="F831" s="2" t="s">
        <v>122</v>
      </c>
      <c r="G831" s="21" t="s">
        <v>4478</v>
      </c>
      <c r="H831" s="242"/>
      <c r="I831" s="242" t="s">
        <v>4479</v>
      </c>
      <c r="J831" s="21" t="s">
        <v>502</v>
      </c>
      <c r="K831" s="48" t="s">
        <v>103</v>
      </c>
      <c r="L831" s="5" t="s">
        <v>104</v>
      </c>
      <c r="M831" s="47">
        <v>45366</v>
      </c>
      <c r="N831" s="5" t="s">
        <v>138</v>
      </c>
      <c r="O831" s="48" t="s">
        <v>291</v>
      </c>
      <c r="P831" s="2" t="s">
        <v>4480</v>
      </c>
      <c r="Q831" s="4" t="s">
        <v>4481</v>
      </c>
      <c r="R831" s="2" t="s">
        <v>109</v>
      </c>
      <c r="S831" s="5" t="str">
        <f t="shared" si="105"/>
        <v>N/D</v>
      </c>
      <c r="T831" s="6"/>
      <c r="U831" s="224" t="str">
        <f t="shared" si="106"/>
        <v>N/D</v>
      </c>
      <c r="V831" s="2"/>
      <c r="W831" s="2"/>
      <c r="X831" s="2"/>
      <c r="Y831" s="2"/>
      <c r="Z831" s="1155"/>
      <c r="AA831" s="2"/>
      <c r="AB831" s="48" t="s">
        <v>4475</v>
      </c>
      <c r="AC831" s="2"/>
      <c r="AD831" s="2"/>
      <c r="AE831" s="2" t="s">
        <v>112</v>
      </c>
      <c r="AF831" s="2"/>
      <c r="AG831" s="5"/>
      <c r="AH831" s="5"/>
      <c r="AI831" s="5"/>
      <c r="AJ831" s="5"/>
      <c r="AK831" s="2"/>
      <c r="AL831" s="2"/>
      <c r="AM831" s="5"/>
      <c r="AN831" s="5"/>
      <c r="AO831" s="5" t="s">
        <v>124</v>
      </c>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t="s">
        <v>143</v>
      </c>
      <c r="CD831" s="5"/>
      <c r="CE831" s="5"/>
      <c r="CF831" s="5"/>
      <c r="CG831" s="2"/>
      <c r="CH831" s="5"/>
      <c r="CI831" s="5"/>
      <c r="CJ831" s="5"/>
      <c r="CK831" s="5"/>
      <c r="CL831" s="5"/>
      <c r="CM831" s="5"/>
      <c r="CN831" s="5"/>
      <c r="CO831" s="5"/>
      <c r="CP831" s="5"/>
      <c r="CQ831" s="5"/>
      <c r="CR831" s="5" t="s">
        <v>125</v>
      </c>
    </row>
    <row r="832" spans="1:96" s="492" customFormat="1" ht="45" customHeight="1">
      <c r="A832" s="492">
        <v>2500632469</v>
      </c>
      <c r="B832" s="493" t="s">
        <v>4482</v>
      </c>
      <c r="C832" s="494" t="s">
        <v>536</v>
      </c>
      <c r="D832" s="553">
        <v>45877</v>
      </c>
      <c r="E832" s="496" t="s">
        <v>100</v>
      </c>
      <c r="F832" s="494" t="s">
        <v>122</v>
      </c>
      <c r="G832" s="497" t="s">
        <v>4483</v>
      </c>
      <c r="H832" s="1139"/>
      <c r="I832" s="1139"/>
      <c r="J832" s="497" t="s">
        <v>2737</v>
      </c>
      <c r="K832" s="493" t="s">
        <v>270</v>
      </c>
      <c r="L832" s="492" t="s">
        <v>104</v>
      </c>
      <c r="M832" s="498">
        <v>45887</v>
      </c>
      <c r="N832" s="492" t="s">
        <v>138</v>
      </c>
      <c r="O832" s="493" t="s">
        <v>2227</v>
      </c>
      <c r="P832" s="494" t="s">
        <v>121</v>
      </c>
      <c r="Q832" s="494" t="s">
        <v>122</v>
      </c>
      <c r="R832" s="494" t="s">
        <v>219</v>
      </c>
      <c r="S832" s="492" t="str">
        <f t="shared" si="105"/>
        <v>BAIXADA</v>
      </c>
      <c r="T832" s="495" t="str">
        <f>_xlfn.XLOOKUP($A832,GCPJ,DATA,"N/D",0,-1)</f>
        <v>BANCO BRADESCO S.A.</v>
      </c>
      <c r="U832" s="499">
        <f t="shared" si="106"/>
        <v>0.33333333333333331</v>
      </c>
      <c r="V832" s="494"/>
      <c r="W832" s="494"/>
      <c r="X832" s="494"/>
      <c r="Y832" s="494"/>
      <c r="Z832" s="1154" t="s">
        <v>4062</v>
      </c>
      <c r="AA832" s="494"/>
      <c r="AB832" s="493"/>
      <c r="AC832" s="494"/>
      <c r="AD832" s="494"/>
      <c r="AE832" s="494"/>
      <c r="AF832" s="494"/>
      <c r="AH832" s="778"/>
      <c r="AK832" s="494"/>
      <c r="AL832" s="494"/>
      <c r="AN832" s="694"/>
      <c r="AO832" s="492" t="s">
        <v>124</v>
      </c>
      <c r="AS832" s="492" t="s">
        <v>143</v>
      </c>
      <c r="AT832" s="492" t="s">
        <v>143</v>
      </c>
      <c r="BA832" s="492" t="s">
        <v>417</v>
      </c>
      <c r="BC832" s="492" t="s">
        <v>417</v>
      </c>
      <c r="BL832" s="492" t="s">
        <v>417</v>
      </c>
      <c r="BU832" s="492" t="s">
        <v>417</v>
      </c>
      <c r="CC832" s="492" t="s">
        <v>417</v>
      </c>
      <c r="CG832" s="494" t="s">
        <v>4484</v>
      </c>
      <c r="CR832" s="492" t="s">
        <v>125</v>
      </c>
    </row>
    <row r="833" spans="1:96" s="492" customFormat="1" ht="45" customHeight="1">
      <c r="A833" s="22">
        <v>2000612504</v>
      </c>
      <c r="B833" s="50" t="s">
        <v>4485</v>
      </c>
      <c r="C833" s="20" t="s">
        <v>115</v>
      </c>
      <c r="D833" s="14">
        <v>44032</v>
      </c>
      <c r="E833" s="1" t="s">
        <v>116</v>
      </c>
      <c r="F833" s="3" t="s">
        <v>507</v>
      </c>
      <c r="G833" s="20" t="s">
        <v>4486</v>
      </c>
      <c r="H833" s="50"/>
      <c r="I833" s="50"/>
      <c r="J833" s="19" t="s">
        <v>284</v>
      </c>
      <c r="K833" s="135" t="s">
        <v>429</v>
      </c>
      <c r="L833" s="3" t="s">
        <v>104</v>
      </c>
      <c r="M833" s="45"/>
      <c r="N833" s="3" t="s">
        <v>105</v>
      </c>
      <c r="O833" s="90" t="s">
        <v>509</v>
      </c>
      <c r="P833" s="3" t="s">
        <v>4487</v>
      </c>
      <c r="Q833" s="13" t="s">
        <v>158</v>
      </c>
      <c r="R833" s="3" t="s">
        <v>142</v>
      </c>
      <c r="S833" s="5" t="str">
        <f t="shared" si="105"/>
        <v>N/D</v>
      </c>
      <c r="T833" s="6" t="str">
        <f>_xlfn.XLOOKUP($A833,GCPJ,DATA,"N/D",0,-1)</f>
        <v>N/D</v>
      </c>
      <c r="U833" s="224" t="str">
        <f t="shared" si="106"/>
        <v>N/D</v>
      </c>
      <c r="V833" s="2"/>
      <c r="W833" s="2"/>
      <c r="X833" s="2"/>
      <c r="Y833" s="2"/>
      <c r="Z833" s="1155"/>
      <c r="AA833" s="2"/>
      <c r="AB833" s="48"/>
      <c r="AC833" s="2"/>
      <c r="AD833" s="2"/>
      <c r="AE833" s="2"/>
      <c r="AF833" s="2"/>
      <c r="AG833" s="5"/>
      <c r="AH833" s="5"/>
      <c r="AI833" s="5"/>
      <c r="AJ833" s="5"/>
      <c r="AK833" s="2"/>
      <c r="AL833" s="2"/>
      <c r="AM833" s="5"/>
      <c r="AN833" s="5"/>
      <c r="AO833" s="5"/>
      <c r="AP833" s="5"/>
      <c r="AQ833" s="1"/>
      <c r="AR833" s="1"/>
      <c r="AS833" s="1"/>
      <c r="AT833" s="1"/>
      <c r="AU833" s="1"/>
      <c r="AV833" s="1" t="s">
        <v>124</v>
      </c>
      <c r="AW833" s="1"/>
      <c r="AX833" s="1"/>
      <c r="AY833" s="5"/>
      <c r="AZ833" s="5"/>
      <c r="BA833" s="1"/>
      <c r="BB833" s="1"/>
      <c r="BC833" s="1"/>
      <c r="BD833" s="1"/>
      <c r="BE833" s="1"/>
      <c r="BF833" s="1"/>
      <c r="BG833" s="1" t="s">
        <v>124</v>
      </c>
      <c r="BH833" s="1"/>
      <c r="BI833" s="1"/>
      <c r="BJ833" s="1"/>
      <c r="BK833" s="1"/>
      <c r="BL833" s="2"/>
      <c r="BM833" s="5"/>
      <c r="BN833" s="5"/>
      <c r="BO833" s="6"/>
      <c r="BP833" s="5"/>
      <c r="BQ833" s="5"/>
      <c r="BR833" s="5"/>
      <c r="BS833" s="5"/>
      <c r="BT833" s="5"/>
      <c r="BU833" s="1"/>
      <c r="BV833" s="5"/>
      <c r="BW833" s="5"/>
      <c r="BX833" s="5"/>
      <c r="BY833" s="5"/>
      <c r="BZ833" s="2"/>
      <c r="CA833" s="2"/>
      <c r="CB833" s="2" t="s">
        <v>124</v>
      </c>
      <c r="CC833" s="2"/>
      <c r="CD833" s="2"/>
      <c r="CE833" s="2"/>
      <c r="CF833" s="2" t="s">
        <v>124</v>
      </c>
      <c r="CG833" s="2"/>
      <c r="CH833" s="2"/>
      <c r="CI833" s="2"/>
      <c r="CJ833" s="2"/>
      <c r="CK833" s="2"/>
      <c r="CL833" s="2"/>
      <c r="CM833" s="2"/>
      <c r="CN833" s="2"/>
      <c r="CO833" s="2"/>
      <c r="CP833" s="2"/>
      <c r="CQ833" s="2"/>
      <c r="CR833" s="5" t="s">
        <v>113</v>
      </c>
    </row>
    <row r="834" spans="1:96" s="492" customFormat="1" ht="45" customHeight="1">
      <c r="A834" s="5">
        <v>2400294662</v>
      </c>
      <c r="B834" s="48" t="s">
        <v>4488</v>
      </c>
      <c r="C834" s="2" t="s">
        <v>188</v>
      </c>
      <c r="D834" s="18">
        <v>45366</v>
      </c>
      <c r="E834" s="1" t="s">
        <v>100</v>
      </c>
      <c r="F834" s="2" t="s">
        <v>122</v>
      </c>
      <c r="G834" s="21" t="s">
        <v>4489</v>
      </c>
      <c r="H834" s="242"/>
      <c r="I834" s="242"/>
      <c r="J834" s="21" t="s">
        <v>258</v>
      </c>
      <c r="K834" s="48" t="s">
        <v>1283</v>
      </c>
      <c r="L834" s="5" t="s">
        <v>104</v>
      </c>
      <c r="M834" s="47">
        <v>45398</v>
      </c>
      <c r="N834" s="5" t="s">
        <v>138</v>
      </c>
      <c r="O834" s="48" t="s">
        <v>4490</v>
      </c>
      <c r="P834" s="2" t="s">
        <v>4491</v>
      </c>
      <c r="Q834" s="2" t="s">
        <v>4492</v>
      </c>
      <c r="R834" s="2" t="s">
        <v>109</v>
      </c>
      <c r="S834" s="5" t="str">
        <f t="shared" si="105"/>
        <v>N/D</v>
      </c>
      <c r="T834" s="6" t="str">
        <f>_xlfn.XLOOKUP($A834,GCPJ,DATA,"N/D",0,-1)</f>
        <v>N/D</v>
      </c>
      <c r="U834" s="224" t="str">
        <f t="shared" si="106"/>
        <v>N/D</v>
      </c>
      <c r="V834" s="2"/>
      <c r="W834" s="2"/>
      <c r="X834" s="2"/>
      <c r="Y834" s="2"/>
      <c r="Z834" s="1155" t="s">
        <v>4493</v>
      </c>
      <c r="AA834" s="2"/>
      <c r="AB834" s="48" t="s">
        <v>4494</v>
      </c>
      <c r="AC834" s="2"/>
      <c r="AD834" s="2"/>
      <c r="AE834" s="2"/>
      <c r="AF834" s="2" t="s">
        <v>563</v>
      </c>
      <c r="AG834" s="5"/>
      <c r="AH834" s="5"/>
      <c r="AI834" s="5"/>
      <c r="AJ834" s="5"/>
      <c r="AK834" s="2"/>
      <c r="AL834" s="2"/>
      <c r="AM834" s="5"/>
      <c r="AN834" s="5"/>
      <c r="AO834" s="5" t="s">
        <v>124</v>
      </c>
      <c r="AP834" s="5"/>
      <c r="AQ834" s="5"/>
      <c r="AR834" s="5"/>
      <c r="AS834" s="5"/>
      <c r="AT834" s="5"/>
      <c r="AU834" s="5" t="s">
        <v>143</v>
      </c>
      <c r="AV834" s="5"/>
      <c r="AW834" s="5"/>
      <c r="AX834" s="5"/>
      <c r="AY834" s="5"/>
      <c r="AZ834" s="5"/>
      <c r="BA834" s="5" t="s">
        <v>143</v>
      </c>
      <c r="BB834" s="5"/>
      <c r="BC834" s="5"/>
      <c r="BD834" s="5"/>
      <c r="BE834" s="5" t="s">
        <v>143</v>
      </c>
      <c r="BF834" s="5"/>
      <c r="BG834" s="5" t="s">
        <v>143</v>
      </c>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2" t="s">
        <v>4495</v>
      </c>
      <c r="CH834" s="5"/>
      <c r="CI834" s="5"/>
      <c r="CJ834" s="5"/>
      <c r="CK834" s="5"/>
      <c r="CL834" s="5"/>
      <c r="CM834" s="5"/>
      <c r="CN834" s="5"/>
      <c r="CO834" s="5"/>
      <c r="CP834" s="5"/>
      <c r="CQ834" s="5"/>
      <c r="CR834" s="5" t="s">
        <v>125</v>
      </c>
    </row>
    <row r="835" spans="1:96" s="503" customFormat="1" ht="45" customHeight="1">
      <c r="A835" s="492">
        <v>2500770230</v>
      </c>
      <c r="B835" s="493" t="s">
        <v>4496</v>
      </c>
      <c r="C835" s="494" t="s">
        <v>188</v>
      </c>
      <c r="D835" s="553">
        <v>45910</v>
      </c>
      <c r="E835" s="496" t="s">
        <v>100</v>
      </c>
      <c r="F835" s="496" t="s">
        <v>122</v>
      </c>
      <c r="G835" s="497" t="s">
        <v>4497</v>
      </c>
      <c r="H835" s="1139"/>
      <c r="I835" s="1139"/>
      <c r="J835" s="497" t="s">
        <v>118</v>
      </c>
      <c r="K835" s="493" t="s">
        <v>3232</v>
      </c>
      <c r="L835" s="492" t="s">
        <v>104</v>
      </c>
      <c r="M835" s="498">
        <v>45923</v>
      </c>
      <c r="N835" s="492" t="s">
        <v>138</v>
      </c>
      <c r="O835" s="493" t="s">
        <v>172</v>
      </c>
      <c r="P835" s="494" t="s">
        <v>121</v>
      </c>
      <c r="Q835" s="494" t="s">
        <v>122</v>
      </c>
      <c r="R835" s="494" t="s">
        <v>123</v>
      </c>
      <c r="S835" s="492" t="str">
        <f t="shared" si="105"/>
        <v xml:space="preserve">BAIXADO </v>
      </c>
      <c r="T835" s="495">
        <v>46085</v>
      </c>
      <c r="U835" s="499">
        <f t="shared" si="106"/>
        <v>0.46180555555555558</v>
      </c>
      <c r="V835" s="494"/>
      <c r="W835" s="494"/>
      <c r="X835" s="494"/>
      <c r="Y835" s="494"/>
      <c r="Z835" s="1154" t="s">
        <v>4498</v>
      </c>
      <c r="AA835" s="494"/>
      <c r="AB835" s="493"/>
      <c r="AC835" s="494"/>
      <c r="AD835" s="494"/>
      <c r="AE835" s="494"/>
      <c r="AF835" s="494"/>
      <c r="AG835" s="492"/>
      <c r="AH835" s="778"/>
      <c r="AI835" s="492"/>
      <c r="AJ835" s="492"/>
      <c r="AK835" s="494"/>
      <c r="AL835" s="494"/>
      <c r="AM835" s="492"/>
      <c r="AN835" s="694"/>
      <c r="AO835" s="492" t="s">
        <v>124</v>
      </c>
      <c r="AP835" s="492"/>
      <c r="AQ835" s="492"/>
      <c r="AR835" s="492"/>
      <c r="AS835" s="492"/>
      <c r="AT835" s="492"/>
      <c r="AU835" s="492"/>
      <c r="AV835" s="492"/>
      <c r="AW835" s="492"/>
      <c r="AX835" s="492"/>
      <c r="AY835" s="492"/>
      <c r="AZ835" s="492"/>
      <c r="BA835" s="492"/>
      <c r="BB835" s="492"/>
      <c r="BC835" s="492"/>
      <c r="BD835" s="492"/>
      <c r="BE835" s="492"/>
      <c r="BF835" s="492"/>
      <c r="BG835" s="492"/>
      <c r="BH835" s="492"/>
      <c r="BI835" s="492"/>
      <c r="BJ835" s="492"/>
      <c r="BK835" s="492"/>
      <c r="BL835" s="492"/>
      <c r="BM835" s="492"/>
      <c r="BN835" s="492"/>
      <c r="BO835" s="492"/>
      <c r="BP835" s="492"/>
      <c r="BQ835" s="492"/>
      <c r="BR835" s="492"/>
      <c r="BS835" s="492"/>
      <c r="BT835" s="492"/>
      <c r="BU835" s="492"/>
      <c r="BV835" s="492"/>
      <c r="BW835" s="492"/>
      <c r="BX835" s="492"/>
      <c r="BY835" s="492"/>
      <c r="BZ835" s="492"/>
      <c r="CA835" s="492"/>
      <c r="CB835" s="492"/>
      <c r="CC835" s="492"/>
      <c r="CD835" s="492"/>
      <c r="CE835" s="492"/>
      <c r="CF835" s="492"/>
      <c r="CG835" s="494"/>
      <c r="CH835" s="492"/>
      <c r="CI835" s="492"/>
      <c r="CJ835" s="492"/>
      <c r="CK835" s="492"/>
      <c r="CL835" s="492"/>
      <c r="CM835" s="492"/>
      <c r="CN835" s="492"/>
      <c r="CO835" s="492"/>
      <c r="CP835" s="492"/>
      <c r="CQ835" s="492"/>
      <c r="CR835" s="492" t="s">
        <v>125</v>
      </c>
    </row>
    <row r="836" spans="1:96" s="492" customFormat="1" ht="45" customHeight="1">
      <c r="A836" s="5">
        <v>2400554807</v>
      </c>
      <c r="B836" s="48" t="s">
        <v>4499</v>
      </c>
      <c r="C836" s="2" t="s">
        <v>1588</v>
      </c>
      <c r="D836" s="18">
        <v>45469</v>
      </c>
      <c r="E836" s="1" t="s">
        <v>100</v>
      </c>
      <c r="F836" s="1" t="s">
        <v>122</v>
      </c>
      <c r="G836" s="21" t="s">
        <v>4500</v>
      </c>
      <c r="H836" s="242"/>
      <c r="I836" s="242"/>
      <c r="J836" s="21" t="s">
        <v>258</v>
      </c>
      <c r="K836" s="48" t="s">
        <v>631</v>
      </c>
      <c r="L836" s="5" t="s">
        <v>104</v>
      </c>
      <c r="M836" s="47">
        <v>45471</v>
      </c>
      <c r="N836" s="5" t="s">
        <v>138</v>
      </c>
      <c r="O836" s="48" t="s">
        <v>4501</v>
      </c>
      <c r="P836" s="2" t="s">
        <v>4502</v>
      </c>
      <c r="Q836" s="2" t="s">
        <v>158</v>
      </c>
      <c r="R836" s="2" t="s">
        <v>109</v>
      </c>
      <c r="S836" s="5" t="str">
        <f t="shared" si="105"/>
        <v>N/D</v>
      </c>
      <c r="T836" s="6" t="str">
        <f>_xlfn.XLOOKUP($A836,GCPJ,DATA,"N/D",0,-1)</f>
        <v>N/D</v>
      </c>
      <c r="U836" s="224" t="str">
        <f t="shared" si="106"/>
        <v>N/D</v>
      </c>
      <c r="V836" s="2"/>
      <c r="W836" s="2"/>
      <c r="X836" s="2"/>
      <c r="Y836" s="2"/>
      <c r="Z836" s="1155"/>
      <c r="AA836" s="2"/>
      <c r="AB836" s="48" t="s">
        <v>4503</v>
      </c>
      <c r="AC836" s="2"/>
      <c r="AD836" s="2"/>
      <c r="AE836" s="2"/>
      <c r="AF836" s="2"/>
      <c r="AG836" s="5"/>
      <c r="AH836" s="5"/>
      <c r="AI836" s="5"/>
      <c r="AJ836" s="5"/>
      <c r="AK836" s="2"/>
      <c r="AL836" s="2"/>
      <c r="AM836" s="5"/>
      <c r="AN836" s="5"/>
      <c r="AO836" s="5" t="s">
        <v>124</v>
      </c>
      <c r="AP836" s="5"/>
      <c r="AQ836" s="5" t="s">
        <v>143</v>
      </c>
      <c r="AR836" s="5"/>
      <c r="AS836" s="5" t="s">
        <v>143</v>
      </c>
      <c r="AT836" s="5"/>
      <c r="AU836" s="5"/>
      <c r="AV836" s="5"/>
      <c r="AW836" s="5"/>
      <c r="AX836" s="5"/>
      <c r="AY836" s="5"/>
      <c r="AZ836" s="5"/>
      <c r="BA836" s="5"/>
      <c r="BB836" s="5"/>
      <c r="BC836" s="5"/>
      <c r="BD836" s="5"/>
      <c r="BE836" s="5" t="s">
        <v>143</v>
      </c>
      <c r="BF836" s="5"/>
      <c r="BG836" s="5" t="s">
        <v>143</v>
      </c>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2" t="s">
        <v>4504</v>
      </c>
      <c r="CH836" s="5"/>
      <c r="CI836" s="5"/>
      <c r="CJ836" s="5"/>
      <c r="CK836" s="5"/>
      <c r="CL836" s="5"/>
      <c r="CM836" s="5"/>
      <c r="CN836" s="5"/>
      <c r="CO836" s="5"/>
      <c r="CP836" s="5"/>
      <c r="CQ836" s="5"/>
      <c r="CR836" s="5" t="s">
        <v>125</v>
      </c>
    </row>
    <row r="837" spans="1:96" s="492" customFormat="1" ht="45" customHeight="1">
      <c r="A837" s="22">
        <v>2100325266</v>
      </c>
      <c r="B837" s="49" t="s">
        <v>4505</v>
      </c>
      <c r="C837" s="19" t="s">
        <v>4506</v>
      </c>
      <c r="D837" s="15">
        <v>44183</v>
      </c>
      <c r="E837" s="1" t="s">
        <v>100</v>
      </c>
      <c r="F837" s="1" t="s">
        <v>122</v>
      </c>
      <c r="G837" s="19" t="s">
        <v>4507</v>
      </c>
      <c r="H837" s="49"/>
      <c r="I837" s="49"/>
      <c r="J837" s="19" t="s">
        <v>284</v>
      </c>
      <c r="K837" s="135" t="s">
        <v>447</v>
      </c>
      <c r="L837" s="3" t="s">
        <v>104</v>
      </c>
      <c r="M837" s="45"/>
      <c r="N837" s="1" t="s">
        <v>138</v>
      </c>
      <c r="O837" s="135" t="s">
        <v>184</v>
      </c>
      <c r="P837" s="13" t="s">
        <v>4508</v>
      </c>
      <c r="Q837" s="1" t="s">
        <v>4509</v>
      </c>
      <c r="R837" s="3" t="s">
        <v>109</v>
      </c>
      <c r="S837" s="5" t="str">
        <f t="shared" si="105"/>
        <v>N/D</v>
      </c>
      <c r="T837" s="6" t="str">
        <f>_xlfn.XLOOKUP($A837,GCPJ,DATA,"N/D",0,-1)</f>
        <v>N/D</v>
      </c>
      <c r="U837" s="224" t="str">
        <f t="shared" si="106"/>
        <v>N/D</v>
      </c>
      <c r="V837" s="2"/>
      <c r="W837" s="2"/>
      <c r="X837" s="2"/>
      <c r="Y837" s="2"/>
      <c r="Z837" s="1155"/>
      <c r="AA837" s="2"/>
      <c r="AB837" s="48"/>
      <c r="AC837" s="2"/>
      <c r="AD837" s="2"/>
      <c r="AE837" s="2"/>
      <c r="AF837" s="2"/>
      <c r="AG837" s="5"/>
      <c r="AH837" s="5"/>
      <c r="AI837" s="5"/>
      <c r="AJ837" s="5"/>
      <c r="AK837" s="2"/>
      <c r="AL837" s="2"/>
      <c r="AM837" s="5"/>
      <c r="AN837" s="5"/>
      <c r="AO837" s="5"/>
      <c r="AP837" s="5"/>
      <c r="AQ837" s="1"/>
      <c r="AR837" s="1"/>
      <c r="AS837" s="1"/>
      <c r="AT837" s="1"/>
      <c r="AU837" s="1"/>
      <c r="AV837" s="1"/>
      <c r="AW837" s="1"/>
      <c r="AX837" s="1"/>
      <c r="AY837" s="5"/>
      <c r="AZ837" s="5"/>
      <c r="BA837" s="1"/>
      <c r="BB837" s="1"/>
      <c r="BC837" s="1"/>
      <c r="BD837" s="1"/>
      <c r="BE837" s="1"/>
      <c r="BF837" s="1"/>
      <c r="BG837" s="1"/>
      <c r="BH837" s="1"/>
      <c r="BI837" s="1"/>
      <c r="BJ837" s="1"/>
      <c r="BK837" s="1"/>
      <c r="BL837" s="2"/>
      <c r="BM837" s="5"/>
      <c r="BN837" s="5"/>
      <c r="BO837" s="6"/>
      <c r="BP837" s="5"/>
      <c r="BQ837" s="5"/>
      <c r="BR837" s="5"/>
      <c r="BS837" s="5"/>
      <c r="BT837" s="5"/>
      <c r="BU837" s="1"/>
      <c r="BV837" s="5"/>
      <c r="BW837" s="5"/>
      <c r="BX837" s="5"/>
      <c r="BY837" s="5"/>
      <c r="BZ837" s="2"/>
      <c r="CA837" s="2"/>
      <c r="CB837" s="2"/>
      <c r="CC837" s="2"/>
      <c r="CD837" s="2"/>
      <c r="CE837" s="2"/>
      <c r="CF837" s="2"/>
      <c r="CG837" s="2"/>
      <c r="CH837" s="2"/>
      <c r="CI837" s="2"/>
      <c r="CJ837" s="2"/>
      <c r="CK837" s="2"/>
      <c r="CL837" s="2"/>
      <c r="CM837" s="2"/>
      <c r="CN837" s="2"/>
      <c r="CO837" s="2"/>
      <c r="CP837" s="2"/>
      <c r="CQ837" s="2"/>
      <c r="CR837" s="5" t="s">
        <v>113</v>
      </c>
    </row>
    <row r="838" spans="1:96" s="492" customFormat="1" ht="45" customHeight="1">
      <c r="A838" s="143">
        <v>2300388381</v>
      </c>
      <c r="B838" s="272" t="s">
        <v>4510</v>
      </c>
      <c r="C838" s="4" t="s">
        <v>306</v>
      </c>
      <c r="D838" s="360">
        <v>45048</v>
      </c>
      <c r="E838" s="3" t="s">
        <v>100</v>
      </c>
      <c r="F838" s="3" t="s">
        <v>122</v>
      </c>
      <c r="G838" s="535" t="s">
        <v>4511</v>
      </c>
      <c r="H838" s="1143"/>
      <c r="I838" s="1143"/>
      <c r="J838" s="535" t="s">
        <v>118</v>
      </c>
      <c r="K838" s="272" t="s">
        <v>1672</v>
      </c>
      <c r="L838" s="143" t="s">
        <v>104</v>
      </c>
      <c r="M838" s="695">
        <v>45056</v>
      </c>
      <c r="N838" s="143" t="s">
        <v>138</v>
      </c>
      <c r="O838" s="272" t="s">
        <v>4512</v>
      </c>
      <c r="P838" s="3" t="s">
        <v>4513</v>
      </c>
      <c r="Q838" s="3" t="s">
        <v>4514</v>
      </c>
      <c r="R838" s="3" t="s">
        <v>142</v>
      </c>
      <c r="S838" s="143" t="str">
        <f t="shared" si="105"/>
        <v>N/D</v>
      </c>
      <c r="T838" s="144" t="str">
        <f>_xlfn.XLOOKUP($A838,GCPJ,DATA,"N/D",0,-1)</f>
        <v>N/D</v>
      </c>
      <c r="U838" s="642" t="str">
        <f t="shared" si="106"/>
        <v>N/D</v>
      </c>
      <c r="V838" s="4"/>
      <c r="W838" s="4"/>
      <c r="X838" s="4"/>
      <c r="Y838" s="4"/>
      <c r="Z838" s="1210" t="s">
        <v>4515</v>
      </c>
      <c r="AA838" s="4"/>
      <c r="AB838" s="272" t="s">
        <v>4516</v>
      </c>
      <c r="AC838" s="4"/>
      <c r="AD838" s="4" t="s">
        <v>4517</v>
      </c>
      <c r="AE838" s="4"/>
      <c r="AF838" s="4" t="s">
        <v>365</v>
      </c>
      <c r="AG838" s="143"/>
      <c r="AH838" s="143"/>
      <c r="AI838" s="143"/>
      <c r="AJ838" s="143"/>
      <c r="AK838" s="4"/>
      <c r="AL838" s="4"/>
      <c r="AM838" s="143"/>
      <c r="AN838" s="143"/>
      <c r="AO838" s="143" t="s">
        <v>124</v>
      </c>
      <c r="AP838" s="143"/>
      <c r="AQ838" s="143" t="s">
        <v>143</v>
      </c>
      <c r="AR838" s="143"/>
      <c r="AS838" s="143" t="s">
        <v>143</v>
      </c>
      <c r="AT838" s="143" t="s">
        <v>143</v>
      </c>
      <c r="AU838" s="143" t="s">
        <v>143</v>
      </c>
      <c r="AV838" s="143"/>
      <c r="AW838" s="143"/>
      <c r="AX838" s="143"/>
      <c r="AY838" s="143"/>
      <c r="AZ838" s="143"/>
      <c r="BA838" s="143"/>
      <c r="BB838" s="143"/>
      <c r="BC838" s="143"/>
      <c r="BD838" s="143"/>
      <c r="BE838" s="143" t="s">
        <v>143</v>
      </c>
      <c r="BF838" s="143"/>
      <c r="BG838" s="143" t="s">
        <v>143</v>
      </c>
      <c r="BH838" s="143"/>
      <c r="BI838" s="143"/>
      <c r="BJ838" s="143"/>
      <c r="BK838" s="143"/>
      <c r="BL838" s="143"/>
      <c r="BM838" s="143"/>
      <c r="BN838" s="143"/>
      <c r="BO838" s="143"/>
      <c r="BP838" s="143"/>
      <c r="BQ838" s="143"/>
      <c r="BR838" s="143"/>
      <c r="BS838" s="143"/>
      <c r="BT838" s="143"/>
      <c r="BU838" s="143" t="s">
        <v>143</v>
      </c>
      <c r="BV838" s="143"/>
      <c r="BW838" s="143"/>
      <c r="BX838" s="143"/>
      <c r="BY838" s="143"/>
      <c r="BZ838" s="143"/>
      <c r="CA838" s="143"/>
      <c r="CB838" s="143"/>
      <c r="CC838" s="143"/>
      <c r="CD838" s="143"/>
      <c r="CE838" s="143"/>
      <c r="CF838" s="143"/>
      <c r="CG838" s="4"/>
      <c r="CH838" s="143"/>
      <c r="CI838" s="143"/>
      <c r="CJ838" s="143"/>
      <c r="CK838" s="143"/>
      <c r="CL838" s="143"/>
      <c r="CM838" s="143"/>
      <c r="CN838" s="143"/>
      <c r="CO838" s="143"/>
      <c r="CP838" s="143"/>
      <c r="CQ838" s="143"/>
      <c r="CR838" s="143" t="s">
        <v>125</v>
      </c>
    </row>
    <row r="839" spans="1:96" s="492" customFormat="1" ht="45" customHeight="1">
      <c r="A839" s="5">
        <v>2300704395</v>
      </c>
      <c r="B839" s="48" t="s">
        <v>4518</v>
      </c>
      <c r="C839" s="2" t="s">
        <v>4519</v>
      </c>
      <c r="D839" s="18">
        <v>45132</v>
      </c>
      <c r="E839" s="1" t="s">
        <v>780</v>
      </c>
      <c r="F839" s="2" t="s">
        <v>122</v>
      </c>
      <c r="G839" s="21" t="s">
        <v>4520</v>
      </c>
      <c r="H839" s="242"/>
      <c r="I839" s="242"/>
      <c r="J839" s="21" t="s">
        <v>118</v>
      </c>
      <c r="K839" s="48" t="s">
        <v>103</v>
      </c>
      <c r="L839" s="5" t="s">
        <v>104</v>
      </c>
      <c r="M839" s="47">
        <v>45154</v>
      </c>
      <c r="N839" s="5" t="s">
        <v>138</v>
      </c>
      <c r="O839" s="48" t="s">
        <v>184</v>
      </c>
      <c r="P839" s="2" t="s">
        <v>4521</v>
      </c>
      <c r="Q839" s="980" t="s">
        <v>4522</v>
      </c>
      <c r="R839" s="2" t="s">
        <v>123</v>
      </c>
      <c r="S839" s="5" t="str">
        <f t="shared" si="105"/>
        <v xml:space="preserve">BAIXADO </v>
      </c>
      <c r="T839" s="6">
        <v>46098</v>
      </c>
      <c r="U839" s="224">
        <f t="shared" si="106"/>
        <v>0.4861111111111111</v>
      </c>
      <c r="V839" s="2"/>
      <c r="W839" s="2"/>
      <c r="X839" s="2"/>
      <c r="Y839" s="2"/>
      <c r="Z839" s="1186" t="s">
        <v>150</v>
      </c>
      <c r="AA839" s="2"/>
      <c r="AB839" s="48"/>
      <c r="AC839" s="2"/>
      <c r="AD839" s="2"/>
      <c r="AE839" s="2"/>
      <c r="AF839" s="2" t="s">
        <v>4523</v>
      </c>
      <c r="AG839" s="5"/>
      <c r="AH839" s="5"/>
      <c r="AI839" s="5"/>
      <c r="AJ839" s="5"/>
      <c r="AK839" s="2"/>
      <c r="AL839" s="2"/>
      <c r="AM839" s="5"/>
      <c r="AN839" s="5"/>
      <c r="AO839" s="5" t="s">
        <v>124</v>
      </c>
      <c r="AP839" s="5"/>
      <c r="AQ839" s="5" t="s">
        <v>143</v>
      </c>
      <c r="AR839" s="5"/>
      <c r="AS839" s="5" t="s">
        <v>143</v>
      </c>
      <c r="AT839" s="5" t="s">
        <v>143</v>
      </c>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2" t="s">
        <v>4524</v>
      </c>
      <c r="CH839" s="5"/>
      <c r="CI839" s="5"/>
      <c r="CJ839" s="5"/>
      <c r="CK839" s="5"/>
      <c r="CL839" s="5"/>
      <c r="CM839" s="5"/>
      <c r="CN839" s="5"/>
      <c r="CO839" s="5"/>
      <c r="CP839" s="5"/>
      <c r="CQ839" s="5"/>
      <c r="CR839" s="5" t="s">
        <v>125</v>
      </c>
    </row>
    <row r="840" spans="1:96" s="492" customFormat="1" ht="45" customHeight="1">
      <c r="A840" s="492">
        <v>2500463964</v>
      </c>
      <c r="B840" s="493" t="s">
        <v>4525</v>
      </c>
      <c r="C840" s="494" t="s">
        <v>4526</v>
      </c>
      <c r="D840" s="553"/>
      <c r="E840" s="496" t="s">
        <v>100</v>
      </c>
      <c r="F840" s="496" t="s">
        <v>122</v>
      </c>
      <c r="G840" s="497" t="s">
        <v>4527</v>
      </c>
      <c r="H840" s="1139" t="s">
        <v>4528</v>
      </c>
      <c r="I840" s="1139"/>
      <c r="J840" s="497" t="s">
        <v>162</v>
      </c>
      <c r="K840" s="493" t="s">
        <v>270</v>
      </c>
      <c r="L840" s="492" t="s">
        <v>104</v>
      </c>
      <c r="M840" s="498">
        <v>45821</v>
      </c>
      <c r="N840" s="492" t="s">
        <v>138</v>
      </c>
      <c r="O840" s="493" t="s">
        <v>2756</v>
      </c>
      <c r="P840" s="494" t="s">
        <v>121</v>
      </c>
      <c r="Q840" s="494" t="s">
        <v>122</v>
      </c>
      <c r="R840" s="494" t="s">
        <v>123</v>
      </c>
      <c r="S840" s="492" t="str">
        <f t="shared" si="105"/>
        <v>BAIXADO</v>
      </c>
      <c r="T840" s="495">
        <v>46135</v>
      </c>
      <c r="U840" s="499">
        <f t="shared" si="106"/>
        <v>0.64583333333333337</v>
      </c>
      <c r="V840" s="494"/>
      <c r="W840" s="494"/>
      <c r="X840" s="494"/>
      <c r="Y840" s="494"/>
      <c r="Z840" s="1154" t="s">
        <v>4529</v>
      </c>
      <c r="AA840" s="494" t="s">
        <v>151</v>
      </c>
      <c r="AB840" s="493" t="s">
        <v>4530</v>
      </c>
      <c r="AC840" s="494"/>
      <c r="AD840" s="494"/>
      <c r="AE840" s="494"/>
      <c r="AF840" s="494"/>
      <c r="AH840" s="778"/>
      <c r="AK840" s="494"/>
      <c r="AL840" s="494"/>
      <c r="AO840" s="492" t="s">
        <v>124</v>
      </c>
      <c r="AQ840" s="492" t="s">
        <v>143</v>
      </c>
      <c r="AR840" s="492" t="s">
        <v>124</v>
      </c>
      <c r="AS840" s="492" t="s">
        <v>143</v>
      </c>
      <c r="AT840" s="492" t="s">
        <v>143</v>
      </c>
      <c r="AZ840" s="492" t="s">
        <v>143</v>
      </c>
      <c r="BA840" s="492" t="s">
        <v>143</v>
      </c>
      <c r="BB840" s="492" t="s">
        <v>143</v>
      </c>
      <c r="BL840" s="492" t="s">
        <v>143</v>
      </c>
      <c r="BU840" s="492" t="s">
        <v>143</v>
      </c>
      <c r="CF840" s="492" t="s">
        <v>143</v>
      </c>
      <c r="CG840" s="494" t="s">
        <v>4531</v>
      </c>
      <c r="CR840" s="492" t="s">
        <v>125</v>
      </c>
    </row>
    <row r="841" spans="1:96" s="492" customFormat="1" ht="45" customHeight="1">
      <c r="A841" s="22">
        <v>2100878673</v>
      </c>
      <c r="B841" s="49" t="s">
        <v>4532</v>
      </c>
      <c r="C841" s="20" t="s">
        <v>115</v>
      </c>
      <c r="D841" s="14">
        <v>44512</v>
      </c>
      <c r="E841" s="1" t="s">
        <v>116</v>
      </c>
      <c r="F841" s="1" t="s">
        <v>100</v>
      </c>
      <c r="G841" s="19" t="s">
        <v>4533</v>
      </c>
      <c r="H841" s="49"/>
      <c r="I841" s="49"/>
      <c r="J841" s="19" t="s">
        <v>284</v>
      </c>
      <c r="K841" s="135" t="s">
        <v>429</v>
      </c>
      <c r="L841" s="3" t="s">
        <v>104</v>
      </c>
      <c r="M841" s="45"/>
      <c r="N841" s="1" t="s">
        <v>105</v>
      </c>
      <c r="O841" s="135" t="s">
        <v>948</v>
      </c>
      <c r="P841" s="1" t="s">
        <v>4534</v>
      </c>
      <c r="Q841" s="1" t="s">
        <v>4535</v>
      </c>
      <c r="R841" s="3" t="s">
        <v>142</v>
      </c>
      <c r="S841" s="5" t="str">
        <f t="shared" si="105"/>
        <v>N/D</v>
      </c>
      <c r="T841" s="6" t="str">
        <f t="shared" ref="T841:T851" si="107">_xlfn.XLOOKUP($A841,GCPJ,DATA,"N/D",0,-1)</f>
        <v>N/D</v>
      </c>
      <c r="U841" s="224" t="str">
        <f t="shared" si="106"/>
        <v>N/D</v>
      </c>
      <c r="V841" s="2"/>
      <c r="W841" s="2"/>
      <c r="X841" s="2"/>
      <c r="Y841" s="2"/>
      <c r="Z841" s="1155"/>
      <c r="AA841" s="2"/>
      <c r="AB841" s="48"/>
      <c r="AC841" s="2"/>
      <c r="AD841" s="2"/>
      <c r="AE841" s="2"/>
      <c r="AF841" s="2"/>
      <c r="AG841" s="5"/>
      <c r="AH841" s="5"/>
      <c r="AI841" s="5"/>
      <c r="AJ841" s="5"/>
      <c r="AK841" s="2"/>
      <c r="AL841" s="2"/>
      <c r="AM841" s="5"/>
      <c r="AN841" s="5"/>
      <c r="AO841" s="5"/>
      <c r="AP841" s="5"/>
      <c r="AQ841" s="1" t="s">
        <v>124</v>
      </c>
      <c r="AR841" s="1" t="s">
        <v>124</v>
      </c>
      <c r="AS841" s="1" t="s">
        <v>124</v>
      </c>
      <c r="AT841" s="1" t="s">
        <v>124</v>
      </c>
      <c r="AU841" s="1" t="s">
        <v>124</v>
      </c>
      <c r="AV841" s="1"/>
      <c r="AW841" s="1"/>
      <c r="AX841" s="1"/>
      <c r="AY841" s="5"/>
      <c r="AZ841" s="5"/>
      <c r="BA841" s="1"/>
      <c r="BB841" s="1"/>
      <c r="BC841" s="1"/>
      <c r="BD841" s="1"/>
      <c r="BE841" s="1" t="s">
        <v>124</v>
      </c>
      <c r="BF841" s="1"/>
      <c r="BG841" s="1"/>
      <c r="BH841" s="1"/>
      <c r="BI841" s="1"/>
      <c r="BJ841" s="1"/>
      <c r="BK841" s="1"/>
      <c r="BL841" s="1" t="s">
        <v>124</v>
      </c>
      <c r="BM841" s="5"/>
      <c r="BN841" s="5"/>
      <c r="BO841" s="6"/>
      <c r="BP841" s="5"/>
      <c r="BQ841" s="5"/>
      <c r="BR841" s="5"/>
      <c r="BS841" s="5"/>
      <c r="BT841" s="5"/>
      <c r="BU841" s="1"/>
      <c r="BV841" s="5"/>
      <c r="BW841" s="5"/>
      <c r="BX841" s="5"/>
      <c r="BY841" s="5"/>
      <c r="BZ841" s="2"/>
      <c r="CA841" s="2"/>
      <c r="CB841" s="2"/>
      <c r="CC841" s="2"/>
      <c r="CD841" s="2"/>
      <c r="CE841" s="2"/>
      <c r="CF841" s="2"/>
      <c r="CG841" s="2"/>
      <c r="CH841" s="2"/>
      <c r="CI841" s="2"/>
      <c r="CJ841" s="2"/>
      <c r="CK841" s="2"/>
      <c r="CL841" s="2"/>
      <c r="CM841" s="2"/>
      <c r="CN841" s="2"/>
      <c r="CO841" s="2" t="s">
        <v>124</v>
      </c>
      <c r="CP841" s="41"/>
      <c r="CQ841" s="41"/>
      <c r="CR841" s="5" t="s">
        <v>125</v>
      </c>
    </row>
    <row r="842" spans="1:96" s="492" customFormat="1" ht="45" customHeight="1">
      <c r="A842" s="492">
        <v>2500431292</v>
      </c>
      <c r="B842" s="493" t="s">
        <v>4536</v>
      </c>
      <c r="C842" s="494" t="s">
        <v>4537</v>
      </c>
      <c r="D842" s="553">
        <v>45813</v>
      </c>
      <c r="E842" s="496" t="s">
        <v>100</v>
      </c>
      <c r="F842" s="494" t="s">
        <v>122</v>
      </c>
      <c r="G842" s="497" t="s">
        <v>4538</v>
      </c>
      <c r="H842" s="1139"/>
      <c r="I842" s="1139" t="s">
        <v>4539</v>
      </c>
      <c r="J842" s="497" t="s">
        <v>118</v>
      </c>
      <c r="K842" s="493" t="s">
        <v>3249</v>
      </c>
      <c r="L842" s="492" t="s">
        <v>104</v>
      </c>
      <c r="M842" s="498">
        <v>45813</v>
      </c>
      <c r="N842" s="492" t="s">
        <v>138</v>
      </c>
      <c r="O842" s="493" t="s">
        <v>334</v>
      </c>
      <c r="P842" s="494" t="s">
        <v>4540</v>
      </c>
      <c r="Q842" s="494" t="s">
        <v>4541</v>
      </c>
      <c r="R842" s="494" t="s">
        <v>109</v>
      </c>
      <c r="S842" s="492" t="str">
        <f t="shared" si="105"/>
        <v>N/D</v>
      </c>
      <c r="T842" s="495" t="str">
        <f t="shared" si="107"/>
        <v>N/D</v>
      </c>
      <c r="U842" s="499" t="str">
        <f t="shared" si="106"/>
        <v>N/D</v>
      </c>
      <c r="V842" s="494"/>
      <c r="W842" s="494"/>
      <c r="X842" s="494"/>
      <c r="Y842" s="494"/>
      <c r="Z842" s="739"/>
      <c r="AA842" s="494" t="s">
        <v>930</v>
      </c>
      <c r="AB842" s="930" t="s">
        <v>4542</v>
      </c>
      <c r="AC842" s="494"/>
      <c r="AD842" s="494"/>
      <c r="AE842" s="494"/>
      <c r="AF842" s="494"/>
      <c r="AH842" s="778"/>
      <c r="AK842" s="494"/>
      <c r="AL842" s="494"/>
      <c r="AO842" s="492" t="s">
        <v>124</v>
      </c>
      <c r="AQ842" s="492" t="s">
        <v>143</v>
      </c>
      <c r="AS842" s="492" t="s">
        <v>143</v>
      </c>
      <c r="AT842" s="492" t="s">
        <v>143</v>
      </c>
      <c r="BL842" s="492" t="s">
        <v>143</v>
      </c>
      <c r="CA842" s="492" t="s">
        <v>143</v>
      </c>
      <c r="CC842" s="492" t="s">
        <v>143</v>
      </c>
      <c r="CG842" s="494"/>
      <c r="CR842" s="492" t="s">
        <v>125</v>
      </c>
    </row>
    <row r="843" spans="1:96" s="288" customFormat="1" ht="45" customHeight="1">
      <c r="A843" s="492">
        <v>2500156409</v>
      </c>
      <c r="B843" s="493" t="s">
        <v>4543</v>
      </c>
      <c r="C843" s="494" t="s">
        <v>168</v>
      </c>
      <c r="D843" s="553">
        <v>45680</v>
      </c>
      <c r="E843" s="496" t="s">
        <v>100</v>
      </c>
      <c r="F843" s="494" t="s">
        <v>122</v>
      </c>
      <c r="G843" s="497" t="s">
        <v>4544</v>
      </c>
      <c r="H843" s="1139"/>
      <c r="I843" s="1139"/>
      <c r="J843" s="497" t="s">
        <v>162</v>
      </c>
      <c r="K843" s="493" t="s">
        <v>229</v>
      </c>
      <c r="L843" s="492" t="s">
        <v>104</v>
      </c>
      <c r="M843" s="498">
        <v>45716</v>
      </c>
      <c r="N843" s="492" t="s">
        <v>138</v>
      </c>
      <c r="O843" s="493" t="s">
        <v>4545</v>
      </c>
      <c r="P843" s="494" t="s">
        <v>14029</v>
      </c>
      <c r="Q843" s="494" t="s">
        <v>4546</v>
      </c>
      <c r="R843" s="494" t="s">
        <v>109</v>
      </c>
      <c r="S843" s="492" t="str">
        <f t="shared" si="105"/>
        <v>N/D</v>
      </c>
      <c r="T843" s="495" t="str">
        <f t="shared" si="107"/>
        <v>N/D</v>
      </c>
      <c r="U843" s="499" t="str">
        <f t="shared" si="106"/>
        <v>N/D</v>
      </c>
      <c r="V843" s="494"/>
      <c r="W843" s="494"/>
      <c r="X843" s="494"/>
      <c r="Y843" s="494"/>
      <c r="Z843" s="1172"/>
      <c r="AA843" s="494" t="s">
        <v>4547</v>
      </c>
      <c r="AB843" s="493" t="s">
        <v>14028</v>
      </c>
      <c r="AC843" s="494"/>
      <c r="AD843" s="494" t="s">
        <v>4548</v>
      </c>
      <c r="AE843" s="494"/>
      <c r="AF843" s="494" t="s">
        <v>563</v>
      </c>
      <c r="AG843" s="492"/>
      <c r="AH843" s="694"/>
      <c r="AI843" s="492"/>
      <c r="AJ843" s="492"/>
      <c r="AK843" s="494"/>
      <c r="AL843" s="494"/>
      <c r="AM843" s="492"/>
      <c r="AN843" s="492"/>
      <c r="AO843" s="492" t="s">
        <v>124</v>
      </c>
      <c r="AP843" s="492"/>
      <c r="AQ843" s="492" t="s">
        <v>143</v>
      </c>
      <c r="AR843" s="492"/>
      <c r="AS843" s="492" t="s">
        <v>143</v>
      </c>
      <c r="AT843" s="492" t="s">
        <v>143</v>
      </c>
      <c r="AU843" s="492"/>
      <c r="AV843" s="492"/>
      <c r="AW843" s="492"/>
      <c r="AX843" s="492"/>
      <c r="AY843" s="492"/>
      <c r="AZ843" s="492"/>
      <c r="BA843" s="492"/>
      <c r="BB843" s="492"/>
      <c r="BC843" s="492" t="s">
        <v>143</v>
      </c>
      <c r="BD843" s="492"/>
      <c r="BE843" s="492"/>
      <c r="BF843" s="492"/>
      <c r="BG843" s="492"/>
      <c r="BH843" s="492" t="s">
        <v>143</v>
      </c>
      <c r="BI843" s="492"/>
      <c r="BJ843" s="492"/>
      <c r="BK843" s="492"/>
      <c r="BL843" s="492" t="s">
        <v>124</v>
      </c>
      <c r="BM843" s="492"/>
      <c r="BN843" s="492"/>
      <c r="BO843" s="492"/>
      <c r="BP843" s="492"/>
      <c r="BQ843" s="492"/>
      <c r="BR843" s="492"/>
      <c r="BS843" s="492"/>
      <c r="BT843" s="492"/>
      <c r="BU843" s="492" t="s">
        <v>143</v>
      </c>
      <c r="BV843" s="492"/>
      <c r="BW843" s="492"/>
      <c r="BX843" s="492"/>
      <c r="BY843" s="492"/>
      <c r="BZ843" s="492"/>
      <c r="CA843" s="492" t="s">
        <v>143</v>
      </c>
      <c r="CB843" s="492"/>
      <c r="CC843" s="492" t="s">
        <v>143</v>
      </c>
      <c r="CD843" s="492"/>
      <c r="CE843" s="492"/>
      <c r="CF843" s="492"/>
      <c r="CG843" s="494"/>
      <c r="CH843" s="492"/>
      <c r="CI843" s="492"/>
      <c r="CJ843" s="492"/>
      <c r="CK843" s="492"/>
      <c r="CL843" s="492"/>
      <c r="CM843" s="492"/>
      <c r="CN843" s="492"/>
      <c r="CO843" s="492"/>
      <c r="CP843" s="492"/>
      <c r="CQ843" s="492"/>
      <c r="CR843" s="492" t="s">
        <v>125</v>
      </c>
    </row>
    <row r="844" spans="1:96" s="492" customFormat="1" ht="45" customHeight="1">
      <c r="A844" s="22">
        <v>2100293769</v>
      </c>
      <c r="B844" s="49" t="s">
        <v>4549</v>
      </c>
      <c r="C844" s="20" t="s">
        <v>764</v>
      </c>
      <c r="D844" s="14">
        <v>44265</v>
      </c>
      <c r="E844" s="1" t="s">
        <v>100</v>
      </c>
      <c r="F844" s="1" t="s">
        <v>122</v>
      </c>
      <c r="G844" s="19" t="s">
        <v>4550</v>
      </c>
      <c r="H844" s="49"/>
      <c r="I844" s="49"/>
      <c r="J844" s="19" t="s">
        <v>250</v>
      </c>
      <c r="K844" s="135" t="s">
        <v>103</v>
      </c>
      <c r="L844" s="3" t="s">
        <v>104</v>
      </c>
      <c r="M844" s="45"/>
      <c r="N844" s="1" t="s">
        <v>138</v>
      </c>
      <c r="O844" s="135" t="s">
        <v>3413</v>
      </c>
      <c r="P844" s="1" t="s">
        <v>4551</v>
      </c>
      <c r="Q844" s="1" t="s">
        <v>4552</v>
      </c>
      <c r="R844" s="3" t="s">
        <v>219</v>
      </c>
      <c r="S844" s="5" t="str">
        <f t="shared" si="105"/>
        <v>N/D</v>
      </c>
      <c r="T844" s="6" t="str">
        <f t="shared" si="107"/>
        <v>N/D</v>
      </c>
      <c r="U844" s="224" t="str">
        <f t="shared" si="106"/>
        <v>N/D</v>
      </c>
      <c r="V844" s="2"/>
      <c r="W844" s="2"/>
      <c r="X844" s="2"/>
      <c r="Y844" s="2"/>
      <c r="Z844" s="1155" t="s">
        <v>4553</v>
      </c>
      <c r="AA844" s="2"/>
      <c r="AB844" s="48" t="s">
        <v>4554</v>
      </c>
      <c r="AC844" s="2"/>
      <c r="AD844" s="2"/>
      <c r="AE844" s="2"/>
      <c r="AF844" s="2"/>
      <c r="AG844" s="5"/>
      <c r="AH844" s="5"/>
      <c r="AI844" s="5"/>
      <c r="AJ844" s="5"/>
      <c r="AK844" s="2"/>
      <c r="AL844" s="2"/>
      <c r="AM844" s="5"/>
      <c r="AN844" s="5"/>
      <c r="AO844" s="5"/>
      <c r="AP844" s="5"/>
      <c r="AQ844" s="1" t="s">
        <v>124</v>
      </c>
      <c r="AR844" s="1"/>
      <c r="AS844" s="1"/>
      <c r="AT844" s="1"/>
      <c r="AU844" s="1"/>
      <c r="AV844" s="1"/>
      <c r="AW844" s="1"/>
      <c r="AX844" s="1"/>
      <c r="AY844" s="5"/>
      <c r="AZ844" s="5"/>
      <c r="BA844" s="1"/>
      <c r="BB844" s="1"/>
      <c r="BC844" s="1"/>
      <c r="BD844" s="1"/>
      <c r="BE844" s="1"/>
      <c r="BF844" s="1"/>
      <c r="BG844" s="1"/>
      <c r="BH844" s="1"/>
      <c r="BI844" s="1"/>
      <c r="BJ844" s="1"/>
      <c r="BK844" s="1"/>
      <c r="BL844" s="2"/>
      <c r="BM844" s="5"/>
      <c r="BN844" s="5"/>
      <c r="BO844" s="6"/>
      <c r="BP844" s="5"/>
      <c r="BQ844" s="5"/>
      <c r="BR844" s="5"/>
      <c r="BS844" s="5"/>
      <c r="BT844" s="5"/>
      <c r="BU844" s="1"/>
      <c r="BV844" s="5"/>
      <c r="BW844" s="5"/>
      <c r="BX844" s="5"/>
      <c r="BY844" s="5"/>
      <c r="BZ844" s="2"/>
      <c r="CA844" s="2"/>
      <c r="CB844" s="2"/>
      <c r="CC844" s="2"/>
      <c r="CD844" s="2"/>
      <c r="CE844" s="2"/>
      <c r="CF844" s="2" t="s">
        <v>124</v>
      </c>
      <c r="CG844" s="2"/>
      <c r="CH844" s="2"/>
      <c r="CI844" s="2"/>
      <c r="CJ844" s="2"/>
      <c r="CK844" s="2"/>
      <c r="CL844" s="2"/>
      <c r="CM844" s="2"/>
      <c r="CN844" s="2"/>
      <c r="CO844" s="2"/>
      <c r="CP844" s="41"/>
      <c r="CQ844" s="41"/>
      <c r="CR844" s="5" t="s">
        <v>125</v>
      </c>
    </row>
    <row r="845" spans="1:96" s="492" customFormat="1" ht="45" customHeight="1">
      <c r="A845" s="5">
        <v>2300947719</v>
      </c>
      <c r="B845" s="48" t="s">
        <v>4555</v>
      </c>
      <c r="C845" s="2" t="s">
        <v>97</v>
      </c>
      <c r="D845" s="18">
        <v>45231</v>
      </c>
      <c r="E845" s="1" t="s">
        <v>339</v>
      </c>
      <c r="F845" s="2" t="s">
        <v>862</v>
      </c>
      <c r="G845" s="21" t="s">
        <v>4556</v>
      </c>
      <c r="H845" s="242"/>
      <c r="I845" s="242"/>
      <c r="J845" s="21" t="s">
        <v>347</v>
      </c>
      <c r="K845" s="48" t="s">
        <v>103</v>
      </c>
      <c r="L845" s="5" t="s">
        <v>104</v>
      </c>
      <c r="M845" s="47">
        <v>45239</v>
      </c>
      <c r="N845" s="5" t="s">
        <v>105</v>
      </c>
      <c r="O845" s="48" t="s">
        <v>864</v>
      </c>
      <c r="P845" s="2" t="s">
        <v>4557</v>
      </c>
      <c r="Q845" s="2" t="s">
        <v>158</v>
      </c>
      <c r="R845" s="2" t="s">
        <v>109</v>
      </c>
      <c r="S845" s="5" t="str">
        <f t="shared" si="105"/>
        <v>N/D</v>
      </c>
      <c r="T845" s="6" t="str">
        <f t="shared" si="107"/>
        <v>N/D</v>
      </c>
      <c r="U845" s="224" t="str">
        <f t="shared" si="106"/>
        <v>N/D</v>
      </c>
      <c r="V845" s="2"/>
      <c r="W845" s="2"/>
      <c r="X845" s="2"/>
      <c r="Y845" s="2"/>
      <c r="Z845" s="1155"/>
      <c r="AA845" s="2"/>
      <c r="AB845" s="48"/>
      <c r="AC845" s="2"/>
      <c r="AD845" s="2"/>
      <c r="AE845" s="2"/>
      <c r="AF845" s="2"/>
      <c r="AG845" s="5"/>
      <c r="AH845" s="5"/>
      <c r="AI845" s="5"/>
      <c r="AJ845" s="5"/>
      <c r="AK845" s="2"/>
      <c r="AL845" s="2"/>
      <c r="AM845" s="5"/>
      <c r="AN845" s="5"/>
      <c r="AO845" s="5" t="s">
        <v>124</v>
      </c>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2"/>
      <c r="CH845" s="5"/>
      <c r="CI845" s="5"/>
      <c r="CJ845" s="5"/>
      <c r="CK845" s="5"/>
      <c r="CL845" s="5"/>
      <c r="CM845" s="5"/>
      <c r="CN845" s="5"/>
      <c r="CO845" s="5"/>
      <c r="CP845" s="5"/>
      <c r="CQ845" s="5"/>
      <c r="CR845" s="5" t="s">
        <v>125</v>
      </c>
    </row>
    <row r="846" spans="1:96" s="492" customFormat="1" ht="45" customHeight="1">
      <c r="A846" s="22">
        <v>2000697598</v>
      </c>
      <c r="B846" s="49" t="s">
        <v>4558</v>
      </c>
      <c r="C846" s="20" t="s">
        <v>115</v>
      </c>
      <c r="D846" s="15">
        <v>44134</v>
      </c>
      <c r="E846" s="1" t="s">
        <v>116</v>
      </c>
      <c r="F846" s="1" t="s">
        <v>4559</v>
      </c>
      <c r="G846" s="19" t="s">
        <v>4560</v>
      </c>
      <c r="H846" s="49"/>
      <c r="I846" s="49"/>
      <c r="J846" s="19" t="s">
        <v>215</v>
      </c>
      <c r="K846" s="135" t="s">
        <v>706</v>
      </c>
      <c r="L846" s="3" t="s">
        <v>104</v>
      </c>
      <c r="M846" s="45"/>
      <c r="N846" s="1" t="s">
        <v>105</v>
      </c>
      <c r="O846" s="135" t="s">
        <v>264</v>
      </c>
      <c r="P846" s="724" t="s">
        <v>4561</v>
      </c>
      <c r="Q846" s="1" t="s">
        <v>202</v>
      </c>
      <c r="R846" s="2" t="s">
        <v>123</v>
      </c>
      <c r="S846" s="5" t="str">
        <f t="shared" si="105"/>
        <v>N/D</v>
      </c>
      <c r="T846" s="6" t="str">
        <f t="shared" si="107"/>
        <v>N/D</v>
      </c>
      <c r="U846" s="224" t="str">
        <f t="shared" si="106"/>
        <v>N/D</v>
      </c>
      <c r="V846" s="2"/>
      <c r="W846" s="2"/>
      <c r="X846" s="2"/>
      <c r="Y846" s="2"/>
      <c r="Z846" s="1155"/>
      <c r="AA846" s="2"/>
      <c r="AB846" s="48"/>
      <c r="AC846" s="2"/>
      <c r="AD846" s="2"/>
      <c r="AE846" s="2"/>
      <c r="AF846" s="2"/>
      <c r="AG846" s="5"/>
      <c r="AH846" s="5"/>
      <c r="AI846" s="5"/>
      <c r="AJ846" s="5"/>
      <c r="AK846" s="2"/>
      <c r="AL846" s="2"/>
      <c r="AM846" s="5"/>
      <c r="AN846" s="5"/>
      <c r="AO846" s="5"/>
      <c r="AP846" s="5"/>
      <c r="AQ846" s="1" t="s">
        <v>124</v>
      </c>
      <c r="AR846" s="1"/>
      <c r="AS846" s="1" t="s">
        <v>124</v>
      </c>
      <c r="AT846" s="1" t="s">
        <v>124</v>
      </c>
      <c r="AU846" s="1"/>
      <c r="AV846" s="1" t="s">
        <v>124</v>
      </c>
      <c r="AW846" s="1"/>
      <c r="AX846" s="1"/>
      <c r="AY846" s="5"/>
      <c r="AZ846" s="5"/>
      <c r="BA846" s="1"/>
      <c r="BB846" s="1"/>
      <c r="BC846" s="1"/>
      <c r="BD846" s="1"/>
      <c r="BE846" s="1"/>
      <c r="BF846" s="1"/>
      <c r="BG846" s="1"/>
      <c r="BH846" s="1"/>
      <c r="BI846" s="1"/>
      <c r="BJ846" s="1"/>
      <c r="BK846" s="1"/>
      <c r="BL846" s="2"/>
      <c r="BM846" s="5"/>
      <c r="BN846" s="5"/>
      <c r="BO846" s="6"/>
      <c r="BP846" s="5"/>
      <c r="BQ846" s="5"/>
      <c r="BR846" s="5"/>
      <c r="BS846" s="5"/>
      <c r="BT846" s="5"/>
      <c r="BU846" s="1"/>
      <c r="BV846" s="5"/>
      <c r="BW846" s="5"/>
      <c r="BX846" s="5"/>
      <c r="BY846" s="5"/>
      <c r="BZ846" s="2"/>
      <c r="CA846" s="2"/>
      <c r="CB846" s="2"/>
      <c r="CC846" s="2"/>
      <c r="CD846" s="2"/>
      <c r="CE846" s="2"/>
      <c r="CF846" s="2"/>
      <c r="CG846" s="2"/>
      <c r="CH846" s="2"/>
      <c r="CI846" s="2"/>
      <c r="CJ846" s="2"/>
      <c r="CK846" s="2"/>
      <c r="CL846" s="2"/>
      <c r="CM846" s="2"/>
      <c r="CN846" s="2"/>
      <c r="CO846" s="2"/>
      <c r="CP846" s="41"/>
      <c r="CQ846" s="41"/>
      <c r="CR846" s="5" t="s">
        <v>113</v>
      </c>
    </row>
    <row r="847" spans="1:96" s="492" customFormat="1" ht="45" customHeight="1">
      <c r="A847" s="5">
        <v>2400070027</v>
      </c>
      <c r="B847" s="48" t="s">
        <v>4562</v>
      </c>
      <c r="C847" s="2" t="s">
        <v>97</v>
      </c>
      <c r="D847" s="18">
        <v>45317</v>
      </c>
      <c r="E847" s="1" t="s">
        <v>197</v>
      </c>
      <c r="F847" s="1" t="s">
        <v>100</v>
      </c>
      <c r="G847" s="21" t="s">
        <v>4563</v>
      </c>
      <c r="H847" s="242"/>
      <c r="I847" s="242"/>
      <c r="J847" s="21" t="s">
        <v>199</v>
      </c>
      <c r="K847" s="48" t="s">
        <v>447</v>
      </c>
      <c r="L847" s="5" t="s">
        <v>104</v>
      </c>
      <c r="M847" s="47">
        <v>45323</v>
      </c>
      <c r="N847" s="5" t="s">
        <v>105</v>
      </c>
      <c r="O847" s="48" t="s">
        <v>4564</v>
      </c>
      <c r="P847" s="2" t="s">
        <v>4565</v>
      </c>
      <c r="Q847" s="2" t="s">
        <v>202</v>
      </c>
      <c r="R847" s="2" t="s">
        <v>109</v>
      </c>
      <c r="S847" s="5" t="str">
        <f t="shared" si="105"/>
        <v>N/D</v>
      </c>
      <c r="T847" s="6" t="str">
        <f t="shared" si="107"/>
        <v>N/D</v>
      </c>
      <c r="U847" s="224" t="str">
        <f t="shared" si="106"/>
        <v>N/D</v>
      </c>
      <c r="V847" s="2"/>
      <c r="W847" s="2"/>
      <c r="X847" s="2"/>
      <c r="Y847" s="2"/>
      <c r="Z847" s="1155"/>
      <c r="AA847" s="2"/>
      <c r="AB847" s="48"/>
      <c r="AC847" s="2"/>
      <c r="AD847" s="2"/>
      <c r="AE847" s="2"/>
      <c r="AF847" s="2"/>
      <c r="AG847" s="5"/>
      <c r="AH847" s="5"/>
      <c r="AI847" s="5"/>
      <c r="AJ847" s="5"/>
      <c r="AK847" s="2"/>
      <c r="AL847" s="2"/>
      <c r="AM847" s="5"/>
      <c r="AN847" s="5"/>
      <c r="AO847" s="5" t="s">
        <v>124</v>
      </c>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2"/>
      <c r="CH847" s="5"/>
      <c r="CI847" s="5"/>
      <c r="CJ847" s="5"/>
      <c r="CK847" s="5"/>
      <c r="CL847" s="5"/>
      <c r="CM847" s="5"/>
      <c r="CN847" s="5"/>
      <c r="CO847" s="5"/>
      <c r="CP847" s="5"/>
      <c r="CQ847" s="5"/>
      <c r="CR847" s="5" t="s">
        <v>125</v>
      </c>
    </row>
    <row r="848" spans="1:96" s="492" customFormat="1" ht="45" customHeight="1">
      <c r="A848" s="5">
        <v>2300441995</v>
      </c>
      <c r="B848" s="48" t="s">
        <v>4566</v>
      </c>
      <c r="C848" s="20" t="s">
        <v>4567</v>
      </c>
      <c r="D848" s="18">
        <v>45068</v>
      </c>
      <c r="E848" s="1" t="s">
        <v>100</v>
      </c>
      <c r="F848" s="1" t="s">
        <v>122</v>
      </c>
      <c r="G848" s="21" t="s">
        <v>4568</v>
      </c>
      <c r="H848" s="242"/>
      <c r="I848" s="242"/>
      <c r="J848" s="21" t="s">
        <v>118</v>
      </c>
      <c r="K848" s="48" t="s">
        <v>728</v>
      </c>
      <c r="L848" s="5" t="s">
        <v>104</v>
      </c>
      <c r="M848" s="47">
        <v>45071</v>
      </c>
      <c r="N848" s="5" t="s">
        <v>138</v>
      </c>
      <c r="O848" s="48" t="s">
        <v>184</v>
      </c>
      <c r="P848" s="3" t="s">
        <v>4569</v>
      </c>
      <c r="Q848" s="3" t="s">
        <v>4570</v>
      </c>
      <c r="R848" s="3" t="s">
        <v>142</v>
      </c>
      <c r="S848" s="5" t="str">
        <f t="shared" si="105"/>
        <v>N/D</v>
      </c>
      <c r="T848" s="6" t="str">
        <f t="shared" si="107"/>
        <v>N/D</v>
      </c>
      <c r="U848" s="224" t="str">
        <f t="shared" si="106"/>
        <v>N/D</v>
      </c>
      <c r="V848" s="2"/>
      <c r="W848" s="2"/>
      <c r="X848" s="2"/>
      <c r="Y848" s="2"/>
      <c r="Z848" s="1155"/>
      <c r="AA848" s="2"/>
      <c r="AB848" s="48"/>
      <c r="AC848" s="2"/>
      <c r="AD848" s="2"/>
      <c r="AE848" s="2"/>
      <c r="AF848" s="2"/>
      <c r="AG848" s="5"/>
      <c r="AH848" s="5"/>
      <c r="AI848" s="5"/>
      <c r="AJ848" s="5"/>
      <c r="AK848" s="2"/>
      <c r="AL848" s="2"/>
      <c r="AM848" s="5"/>
      <c r="AN848" s="5"/>
      <c r="AO848" s="5" t="s">
        <v>124</v>
      </c>
      <c r="AP848" s="5"/>
      <c r="AQ848" s="5" t="s">
        <v>143</v>
      </c>
      <c r="AR848" s="5"/>
      <c r="AS848" s="5"/>
      <c r="AT848" s="5"/>
      <c r="AU848" s="5"/>
      <c r="AV848" s="5"/>
      <c r="AW848" s="5"/>
      <c r="AX848" s="5"/>
      <c r="AY848" s="5"/>
      <c r="AZ848" s="5"/>
      <c r="BA848" s="5"/>
      <c r="BB848" s="5"/>
      <c r="BC848" s="5"/>
      <c r="BD848" s="5"/>
      <c r="BE848" s="5"/>
      <c r="BF848" s="5" t="s">
        <v>143</v>
      </c>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2"/>
      <c r="CH848" s="5"/>
      <c r="CI848" s="5"/>
      <c r="CJ848" s="5"/>
      <c r="CK848" s="5"/>
      <c r="CL848" s="5"/>
      <c r="CM848" s="5"/>
      <c r="CN848" s="5"/>
      <c r="CO848" s="5"/>
      <c r="CP848" s="5"/>
      <c r="CQ848" s="5"/>
      <c r="CR848" s="5" t="s">
        <v>125</v>
      </c>
    </row>
    <row r="849" spans="1:96" s="503" customFormat="1" ht="45" customHeight="1">
      <c r="A849" s="5">
        <v>2200884815</v>
      </c>
      <c r="B849" s="48" t="s">
        <v>4571</v>
      </c>
      <c r="C849" s="2" t="s">
        <v>97</v>
      </c>
      <c r="D849" s="18">
        <v>44854</v>
      </c>
      <c r="E849" s="1" t="s">
        <v>127</v>
      </c>
      <c r="F849" s="1" t="s">
        <v>100</v>
      </c>
      <c r="G849" s="21" t="s">
        <v>4572</v>
      </c>
      <c r="H849" s="242"/>
      <c r="I849" s="242"/>
      <c r="J849" s="21" t="s">
        <v>684</v>
      </c>
      <c r="K849" s="48" t="s">
        <v>103</v>
      </c>
      <c r="L849" s="5" t="s">
        <v>104</v>
      </c>
      <c r="M849" s="47">
        <v>44860</v>
      </c>
      <c r="N849" s="5" t="s">
        <v>105</v>
      </c>
      <c r="O849" s="48" t="s">
        <v>4573</v>
      </c>
      <c r="P849" s="2" t="s">
        <v>4574</v>
      </c>
      <c r="Q849" s="3" t="s">
        <v>202</v>
      </c>
      <c r="R849" s="3" t="s">
        <v>109</v>
      </c>
      <c r="S849" s="5" t="str">
        <f t="shared" si="105"/>
        <v>N/D</v>
      </c>
      <c r="T849" s="6" t="str">
        <f t="shared" si="107"/>
        <v>N/D</v>
      </c>
      <c r="U849" s="224" t="str">
        <f t="shared" si="106"/>
        <v>N/D</v>
      </c>
      <c r="V849" s="2"/>
      <c r="W849" s="2"/>
      <c r="X849" s="2"/>
      <c r="Y849" s="2"/>
      <c r="Z849" s="1155"/>
      <c r="AA849" s="2"/>
      <c r="AB849" s="48"/>
      <c r="AC849" s="2"/>
      <c r="AD849" s="2"/>
      <c r="AE849" s="2"/>
      <c r="AF849" s="2"/>
      <c r="AG849" s="5"/>
      <c r="AH849" s="5"/>
      <c r="AI849" s="5"/>
      <c r="AJ849" s="5"/>
      <c r="AK849" s="2"/>
      <c r="AL849" s="2"/>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2"/>
      <c r="CH849" s="5"/>
      <c r="CI849" s="5"/>
      <c r="CJ849" s="5"/>
      <c r="CK849" s="5"/>
      <c r="CL849" s="5"/>
      <c r="CM849" s="5"/>
      <c r="CN849" s="5"/>
      <c r="CO849" s="5"/>
      <c r="CP849" s="5"/>
      <c r="CQ849" s="5"/>
      <c r="CR849" s="5" t="s">
        <v>125</v>
      </c>
    </row>
    <row r="850" spans="1:96" s="492" customFormat="1" ht="45" customHeight="1">
      <c r="A850" s="492">
        <v>2600061090</v>
      </c>
      <c r="B850" s="493" t="s">
        <v>4575</v>
      </c>
      <c r="C850" s="494" t="s">
        <v>4576</v>
      </c>
      <c r="D850" s="553">
        <v>45922</v>
      </c>
      <c r="E850" s="496" t="s">
        <v>100</v>
      </c>
      <c r="F850" s="496" t="s">
        <v>122</v>
      </c>
      <c r="G850" s="497" t="s">
        <v>4577</v>
      </c>
      <c r="H850" s="1139"/>
      <c r="I850" s="1139"/>
      <c r="J850" s="497" t="s">
        <v>118</v>
      </c>
      <c r="K850" s="493" t="s">
        <v>4578</v>
      </c>
      <c r="L850" s="492" t="s">
        <v>104</v>
      </c>
      <c r="M850" s="498">
        <v>46049</v>
      </c>
      <c r="N850" s="492" t="s">
        <v>138</v>
      </c>
      <c r="O850" s="493" t="s">
        <v>2811</v>
      </c>
      <c r="P850" s="494" t="s">
        <v>121</v>
      </c>
      <c r="Q850" s="494" t="s">
        <v>122</v>
      </c>
      <c r="R850" s="494" t="s">
        <v>123</v>
      </c>
      <c r="S850" s="492" t="str">
        <f t="shared" si="105"/>
        <v>BAIXADA</v>
      </c>
      <c r="T850" s="495" t="str">
        <f t="shared" si="107"/>
        <v>-</v>
      </c>
      <c r="U850" s="499">
        <f t="shared" si="106"/>
        <v>0.58333333333333337</v>
      </c>
      <c r="V850" s="494"/>
      <c r="W850" s="494"/>
      <c r="X850" s="494"/>
      <c r="Y850" s="494"/>
      <c r="Z850" s="1154" t="s">
        <v>14076</v>
      </c>
      <c r="AA850" s="494"/>
      <c r="AB850" s="493"/>
      <c r="AC850" s="494"/>
      <c r="AD850" s="494"/>
      <c r="AE850" s="494"/>
      <c r="AF850" s="494"/>
      <c r="AH850" s="694"/>
      <c r="AK850" s="494"/>
      <c r="AL850" s="494"/>
      <c r="AN850" s="694"/>
      <c r="AO850" s="492" t="s">
        <v>124</v>
      </c>
      <c r="AT850" s="492" t="s">
        <v>143</v>
      </c>
      <c r="BC850" s="492" t="s">
        <v>143</v>
      </c>
      <c r="BG850" s="492" t="s">
        <v>143</v>
      </c>
      <c r="BM850" s="492" t="s">
        <v>143</v>
      </c>
      <c r="CA850" s="492" t="s">
        <v>143</v>
      </c>
      <c r="CC850" s="492" t="s">
        <v>143</v>
      </c>
      <c r="CG850" s="494" t="s">
        <v>4579</v>
      </c>
      <c r="CL850" s="492" t="s">
        <v>3978</v>
      </c>
      <c r="CR850" s="492" t="s">
        <v>125</v>
      </c>
    </row>
    <row r="851" spans="1:96" s="492" customFormat="1" ht="45" customHeight="1">
      <c r="A851" s="492">
        <v>2400750796</v>
      </c>
      <c r="B851" s="493" t="s">
        <v>4580</v>
      </c>
      <c r="C851" s="494" t="s">
        <v>554</v>
      </c>
      <c r="D851" s="553">
        <v>45538</v>
      </c>
      <c r="E851" s="496" t="s">
        <v>100</v>
      </c>
      <c r="F851" s="496" t="s">
        <v>122</v>
      </c>
      <c r="G851" s="497" t="s">
        <v>4581</v>
      </c>
      <c r="H851" s="242"/>
      <c r="I851" s="242"/>
      <c r="J851" s="497" t="s">
        <v>258</v>
      </c>
      <c r="K851" s="493" t="s">
        <v>119</v>
      </c>
      <c r="L851" s="5" t="s">
        <v>104</v>
      </c>
      <c r="M851" s="498">
        <v>45548</v>
      </c>
      <c r="N851" s="492" t="s">
        <v>138</v>
      </c>
      <c r="O851" s="493" t="s">
        <v>207</v>
      </c>
      <c r="P851" s="494" t="s">
        <v>4582</v>
      </c>
      <c r="Q851" s="494" t="s">
        <v>158</v>
      </c>
      <c r="R851" s="494" t="s">
        <v>109</v>
      </c>
      <c r="S851" s="492" t="str">
        <f t="shared" si="105"/>
        <v>N/D</v>
      </c>
      <c r="T851" s="495" t="str">
        <f t="shared" si="107"/>
        <v>N/D</v>
      </c>
      <c r="U851" s="499" t="str">
        <f t="shared" si="106"/>
        <v>N/D</v>
      </c>
      <c r="V851" s="494"/>
      <c r="W851" s="2"/>
      <c r="X851" s="2"/>
      <c r="Y851" s="2"/>
      <c r="Z851" s="1159"/>
      <c r="AA851" s="2"/>
      <c r="AB851" s="48"/>
      <c r="AC851" s="2"/>
      <c r="AD851" s="2"/>
      <c r="AE851" s="2"/>
      <c r="AF851" s="2"/>
      <c r="AK851" s="494"/>
      <c r="AL851" s="494"/>
      <c r="AO851" s="492" t="s">
        <v>124</v>
      </c>
      <c r="AQ851" s="492" t="s">
        <v>143</v>
      </c>
      <c r="BU851" s="492" t="s">
        <v>143</v>
      </c>
      <c r="CA851" s="492" t="s">
        <v>143</v>
      </c>
      <c r="CC851" s="492" t="s">
        <v>143</v>
      </c>
      <c r="CG851" s="494"/>
      <c r="CR851" s="492" t="s">
        <v>125</v>
      </c>
    </row>
    <row r="852" spans="1:96" s="503" customFormat="1" ht="45" customHeight="1">
      <c r="A852" s="503">
        <v>2500212325</v>
      </c>
      <c r="B852" s="528" t="s">
        <v>4583</v>
      </c>
      <c r="C852" s="529" t="s">
        <v>4584</v>
      </c>
      <c r="D852" s="557">
        <v>45734</v>
      </c>
      <c r="E852" s="529" t="s">
        <v>100</v>
      </c>
      <c r="F852" s="529" t="s">
        <v>122</v>
      </c>
      <c r="G852" s="531" t="s">
        <v>4585</v>
      </c>
      <c r="H852" s="1140"/>
      <c r="I852" s="1140"/>
      <c r="J852" s="531" t="s">
        <v>118</v>
      </c>
      <c r="K852" s="528" t="s">
        <v>119</v>
      </c>
      <c r="L852" s="503" t="s">
        <v>104</v>
      </c>
      <c r="M852" s="532">
        <v>45736</v>
      </c>
      <c r="N852" s="503" t="s">
        <v>138</v>
      </c>
      <c r="O852" s="528" t="s">
        <v>4586</v>
      </c>
      <c r="P852" s="529" t="s">
        <v>4587</v>
      </c>
      <c r="Q852" s="529" t="s">
        <v>4588</v>
      </c>
      <c r="R852" s="529" t="s">
        <v>123</v>
      </c>
      <c r="S852" s="503" t="str">
        <f t="shared" si="105"/>
        <v>BAIXADA</v>
      </c>
      <c r="T852" s="530">
        <v>46085</v>
      </c>
      <c r="U852" s="533">
        <f t="shared" si="106"/>
        <v>0.54166666666666663</v>
      </c>
      <c r="V852" s="529"/>
      <c r="W852" s="529"/>
      <c r="X852" s="529"/>
      <c r="Y852" s="529"/>
      <c r="Z852" s="1199" t="s">
        <v>4589</v>
      </c>
      <c r="AA852" s="529" t="s">
        <v>4590</v>
      </c>
      <c r="AB852" s="528" t="s">
        <v>4591</v>
      </c>
      <c r="AC852" s="529" t="s">
        <v>4589</v>
      </c>
      <c r="AD852" s="529" t="s">
        <v>4592</v>
      </c>
      <c r="AE852" s="529"/>
      <c r="AF852" s="529"/>
      <c r="AG852" s="530">
        <v>46092</v>
      </c>
      <c r="AH852" s="691"/>
      <c r="AI852" s="503" t="s">
        <v>381</v>
      </c>
      <c r="AK852" s="529"/>
      <c r="AL852" s="529"/>
      <c r="AO852" s="503" t="s">
        <v>124</v>
      </c>
      <c r="AQ852" s="503" t="s">
        <v>143</v>
      </c>
      <c r="AS852" s="503" t="s">
        <v>143</v>
      </c>
      <c r="AT852" s="503" t="s">
        <v>124</v>
      </c>
      <c r="AU852" s="503" t="s">
        <v>143</v>
      </c>
      <c r="AZ852" s="503" t="s">
        <v>143</v>
      </c>
      <c r="BB852" s="503" t="s">
        <v>143</v>
      </c>
      <c r="CC852" s="503" t="s">
        <v>143</v>
      </c>
      <c r="CF852" s="503" t="s">
        <v>143</v>
      </c>
      <c r="CG852" s="529" t="s">
        <v>4593</v>
      </c>
      <c r="CR852" s="503" t="s">
        <v>125</v>
      </c>
    </row>
    <row r="853" spans="1:96" s="492" customFormat="1" ht="45" customHeight="1">
      <c r="A853" s="22">
        <v>2100328797</v>
      </c>
      <c r="B853" s="50" t="s">
        <v>4594</v>
      </c>
      <c r="C853" s="19" t="s">
        <v>4506</v>
      </c>
      <c r="D853" s="14">
        <v>44167</v>
      </c>
      <c r="E853" s="1" t="s">
        <v>100</v>
      </c>
      <c r="F853" s="1" t="s">
        <v>122</v>
      </c>
      <c r="G853" s="20" t="s">
        <v>4595</v>
      </c>
      <c r="H853" s="50"/>
      <c r="I853" s="50"/>
      <c r="J853" s="19" t="s">
        <v>284</v>
      </c>
      <c r="K853" s="135" t="s">
        <v>447</v>
      </c>
      <c r="L853" s="3" t="s">
        <v>104</v>
      </c>
      <c r="M853" s="45"/>
      <c r="N853" s="3" t="s">
        <v>138</v>
      </c>
      <c r="O853" s="90" t="s">
        <v>4596</v>
      </c>
      <c r="P853" s="1" t="s">
        <v>4597</v>
      </c>
      <c r="Q853" s="494" t="s">
        <v>158</v>
      </c>
      <c r="R853" s="3" t="s">
        <v>123</v>
      </c>
      <c r="S853" s="5" t="str">
        <f t="shared" si="105"/>
        <v>N/D</v>
      </c>
      <c r="T853" s="6" t="str">
        <f>_xlfn.XLOOKUP($A853,GCPJ,DATA,"N/D",0,-1)</f>
        <v>N/D</v>
      </c>
      <c r="U853" s="224" t="str">
        <f t="shared" si="106"/>
        <v>N/D</v>
      </c>
      <c r="V853" s="2"/>
      <c r="W853" s="2"/>
      <c r="X853" s="2"/>
      <c r="Y853" s="2"/>
      <c r="Z853" s="1155"/>
      <c r="AA853" s="2"/>
      <c r="AB853" s="48"/>
      <c r="AC853" s="2"/>
      <c r="AD853" s="2"/>
      <c r="AE853" s="2"/>
      <c r="AF853" s="2"/>
      <c r="AG853" s="5"/>
      <c r="AH853" s="5"/>
      <c r="AI853" s="5"/>
      <c r="AJ853" s="5"/>
      <c r="AK853" s="2"/>
      <c r="AL853" s="2"/>
      <c r="AM853" s="5"/>
      <c r="AN853" s="5"/>
      <c r="AO853" s="5"/>
      <c r="AP853" s="5"/>
      <c r="AQ853" s="1" t="s">
        <v>124</v>
      </c>
      <c r="AR853" s="1"/>
      <c r="AS853" s="1"/>
      <c r="AT853" s="1" t="s">
        <v>124</v>
      </c>
      <c r="AU853" s="1"/>
      <c r="AV853" s="1"/>
      <c r="AW853" s="1"/>
      <c r="AX853" s="1"/>
      <c r="AY853" s="5"/>
      <c r="AZ853" s="5"/>
      <c r="BA853" s="1" t="s">
        <v>124</v>
      </c>
      <c r="BB853" s="1"/>
      <c r="BC853" s="1"/>
      <c r="BD853" s="1"/>
      <c r="BE853" s="1" t="s">
        <v>124</v>
      </c>
      <c r="BF853" s="1"/>
      <c r="BG853" s="1"/>
      <c r="BH853" s="1" t="s">
        <v>124</v>
      </c>
      <c r="BI853" s="1"/>
      <c r="BJ853" s="1"/>
      <c r="BK853" s="1"/>
      <c r="BL853" s="2"/>
      <c r="BM853" s="5"/>
      <c r="BN853" s="5"/>
      <c r="BO853" s="6"/>
      <c r="BP853" s="2" t="s">
        <v>124</v>
      </c>
      <c r="BQ853" s="5"/>
      <c r="BR853" s="5"/>
      <c r="BS853" s="5"/>
      <c r="BT853" s="5"/>
      <c r="BU853" s="2" t="s">
        <v>124</v>
      </c>
      <c r="BV853" s="2" t="s">
        <v>124</v>
      </c>
      <c r="BW853" s="5"/>
      <c r="BX853" s="2" t="s">
        <v>124</v>
      </c>
      <c r="BY853" s="5"/>
      <c r="BZ853" s="2"/>
      <c r="CA853" s="2"/>
      <c r="CB853" s="2"/>
      <c r="CC853" s="2"/>
      <c r="CD853" s="2"/>
      <c r="CE853" s="2"/>
      <c r="CF853" s="2"/>
      <c r="CG853" s="2"/>
      <c r="CH853" s="2"/>
      <c r="CI853" s="2"/>
      <c r="CJ853" s="2"/>
      <c r="CK853" s="2"/>
      <c r="CL853" s="2"/>
      <c r="CM853" s="2"/>
      <c r="CN853" s="2"/>
      <c r="CO853" s="41"/>
      <c r="CP853" s="2"/>
      <c r="CQ853" s="2"/>
      <c r="CR853" s="5" t="s">
        <v>125</v>
      </c>
    </row>
    <row r="854" spans="1:96" ht="45" customHeight="1">
      <c r="A854" s="492">
        <v>2500251135</v>
      </c>
      <c r="B854" s="493" t="s">
        <v>4603</v>
      </c>
      <c r="C854" s="494" t="s">
        <v>4604</v>
      </c>
      <c r="D854" s="553">
        <v>45736</v>
      </c>
      <c r="E854" s="496" t="s">
        <v>100</v>
      </c>
      <c r="F854" s="496" t="s">
        <v>122</v>
      </c>
      <c r="G854" s="497" t="s">
        <v>4605</v>
      </c>
      <c r="H854" s="1139"/>
      <c r="I854" s="1139"/>
      <c r="J854" s="497" t="s">
        <v>118</v>
      </c>
      <c r="K854" s="493" t="s">
        <v>3249</v>
      </c>
      <c r="L854" s="492" t="s">
        <v>104</v>
      </c>
      <c r="M854" s="498">
        <v>45751</v>
      </c>
      <c r="N854" s="492" t="s">
        <v>138</v>
      </c>
      <c r="O854" s="493" t="s">
        <v>1070</v>
      </c>
      <c r="P854" s="494" t="s">
        <v>4606</v>
      </c>
      <c r="Q854" s="494" t="s">
        <v>122</v>
      </c>
      <c r="R854" s="494" t="s">
        <v>123</v>
      </c>
      <c r="S854" s="492" t="str">
        <f t="shared" si="105"/>
        <v>BAIXADA</v>
      </c>
      <c r="T854" s="495">
        <v>46090</v>
      </c>
      <c r="U854" s="499">
        <f t="shared" si="106"/>
        <v>0.5625</v>
      </c>
      <c r="V854" s="494"/>
      <c r="W854" s="494"/>
      <c r="X854" s="494"/>
      <c r="Y854" s="494"/>
      <c r="Z854" s="1154" t="s">
        <v>4607</v>
      </c>
      <c r="AA854" s="494"/>
      <c r="AB854" s="493" t="s">
        <v>4608</v>
      </c>
      <c r="AC854" s="494"/>
      <c r="AD854" s="494" t="s">
        <v>1073</v>
      </c>
      <c r="AE854" s="494"/>
      <c r="AF854" s="687"/>
      <c r="AG854" s="492"/>
      <c r="AH854" s="694"/>
      <c r="AI854" s="492"/>
      <c r="AJ854" s="492"/>
      <c r="AK854" s="494"/>
      <c r="AL854" s="494"/>
      <c r="AM854" s="492"/>
      <c r="AN854" s="492"/>
      <c r="AO854" s="492" t="s">
        <v>124</v>
      </c>
      <c r="AP854" s="492"/>
      <c r="AQ854" s="492" t="s">
        <v>143</v>
      </c>
      <c r="AR854" s="492"/>
      <c r="AS854" s="492" t="s">
        <v>143</v>
      </c>
      <c r="AT854" s="492" t="s">
        <v>143</v>
      </c>
      <c r="AU854" s="492"/>
      <c r="AV854" s="492"/>
      <c r="AW854" s="492"/>
      <c r="AX854" s="492"/>
      <c r="AY854" s="492"/>
      <c r="AZ854" s="492"/>
      <c r="BA854" s="492"/>
      <c r="BB854" s="492" t="s">
        <v>143</v>
      </c>
      <c r="BC854" s="492"/>
      <c r="BD854" s="492"/>
      <c r="BE854" s="492"/>
      <c r="BF854" s="492"/>
      <c r="BG854" s="492" t="s">
        <v>143</v>
      </c>
      <c r="BH854" s="492" t="s">
        <v>143</v>
      </c>
      <c r="BI854" s="492"/>
      <c r="BJ854" s="492"/>
      <c r="BK854" s="492"/>
      <c r="BL854" s="492" t="s">
        <v>143</v>
      </c>
      <c r="BM854" s="492" t="s">
        <v>143</v>
      </c>
      <c r="BN854" s="492"/>
      <c r="BO854" s="492"/>
      <c r="BP854" s="492" t="s">
        <v>143</v>
      </c>
      <c r="BQ854" s="492" t="s">
        <v>143</v>
      </c>
      <c r="BR854" s="492"/>
      <c r="BS854" s="492"/>
      <c r="BT854" s="492"/>
      <c r="BU854" s="492" t="s">
        <v>143</v>
      </c>
      <c r="BV854" s="492"/>
      <c r="BW854" s="492"/>
      <c r="BX854" s="492"/>
      <c r="BY854" s="492"/>
      <c r="BZ854" s="492"/>
      <c r="CA854" s="492" t="s">
        <v>143</v>
      </c>
      <c r="CB854" s="492"/>
      <c r="CC854" s="492" t="s">
        <v>143</v>
      </c>
      <c r="CD854" s="492"/>
      <c r="CE854" s="492"/>
      <c r="CF854" s="492" t="s">
        <v>143</v>
      </c>
      <c r="CG854" s="494"/>
      <c r="CH854" s="492"/>
      <c r="CI854" s="492"/>
      <c r="CJ854" s="492"/>
      <c r="CK854" s="492"/>
      <c r="CL854" s="492"/>
      <c r="CM854" s="492"/>
      <c r="CN854" s="492"/>
      <c r="CO854" s="492"/>
      <c r="CP854" s="492"/>
      <c r="CQ854" s="492"/>
      <c r="CR854" s="492" t="s">
        <v>125</v>
      </c>
    </row>
    <row r="855" spans="1:96" s="492" customFormat="1" ht="45" customHeight="1">
      <c r="A855" s="492">
        <v>2400772053</v>
      </c>
      <c r="B855" s="493" t="s">
        <v>4598</v>
      </c>
      <c r="C855" s="494" t="s">
        <v>554</v>
      </c>
      <c r="D855" s="553">
        <v>45553</v>
      </c>
      <c r="E855" s="496" t="s">
        <v>100</v>
      </c>
      <c r="F855" s="496" t="s">
        <v>122</v>
      </c>
      <c r="G855" s="497" t="s">
        <v>4599</v>
      </c>
      <c r="H855" s="242"/>
      <c r="I855" s="242"/>
      <c r="J855" s="497" t="s">
        <v>162</v>
      </c>
      <c r="K855" s="493" t="s">
        <v>119</v>
      </c>
      <c r="L855" s="5" t="s">
        <v>104</v>
      </c>
      <c r="M855" s="498">
        <v>45555</v>
      </c>
      <c r="N855" s="492" t="s">
        <v>138</v>
      </c>
      <c r="O855" s="493" t="s">
        <v>685</v>
      </c>
      <c r="P855" s="494" t="s">
        <v>4600</v>
      </c>
      <c r="Q855" s="494" t="s">
        <v>122</v>
      </c>
      <c r="R855" s="494" t="s">
        <v>123</v>
      </c>
      <c r="S855" s="492" t="str">
        <f t="shared" si="105"/>
        <v>BAIXADA</v>
      </c>
      <c r="T855" s="495">
        <f>_xlfn.XLOOKUP($A855,GCPJ,DATA,"N/D",0,-1)</f>
        <v>0</v>
      </c>
      <c r="U855" s="499">
        <f t="shared" si="106"/>
        <v>0.63888888888888884</v>
      </c>
      <c r="V855" s="494"/>
      <c r="W855" s="2"/>
      <c r="X855" s="2"/>
      <c r="Y855" s="2"/>
      <c r="Z855" s="1159" t="s">
        <v>4601</v>
      </c>
      <c r="AA855" s="576"/>
      <c r="AB855" s="616" t="s">
        <v>4602</v>
      </c>
      <c r="AC855" s="2"/>
      <c r="AD855" s="2" t="s">
        <v>688</v>
      </c>
      <c r="AE855" s="2"/>
      <c r="AF855" s="2"/>
      <c r="AK855" s="494"/>
      <c r="AL855" s="494"/>
      <c r="AO855" s="492" t="s">
        <v>124</v>
      </c>
      <c r="AQ855" s="492" t="s">
        <v>143</v>
      </c>
      <c r="BB855" s="492" t="s">
        <v>143</v>
      </c>
      <c r="BL855" s="492" t="s">
        <v>143</v>
      </c>
      <c r="BS855" s="492" t="s">
        <v>143</v>
      </c>
      <c r="BW855" s="492" t="s">
        <v>143</v>
      </c>
      <c r="BX855" s="492" t="s">
        <v>143</v>
      </c>
      <c r="CG855" s="494"/>
      <c r="CR855" s="492" t="s">
        <v>125</v>
      </c>
    </row>
    <row r="856" spans="1:96" s="503" customFormat="1" ht="45" customHeight="1">
      <c r="A856" s="5">
        <v>2300750696</v>
      </c>
      <c r="B856" s="48" t="s">
        <v>4609</v>
      </c>
      <c r="C856" s="2" t="s">
        <v>584</v>
      </c>
      <c r="D856" s="18">
        <v>45152</v>
      </c>
      <c r="E856" s="1" t="s">
        <v>100</v>
      </c>
      <c r="F856" s="1" t="s">
        <v>122</v>
      </c>
      <c r="G856" s="21" t="s">
        <v>4610</v>
      </c>
      <c r="H856" s="242"/>
      <c r="I856" s="242"/>
      <c r="J856" s="21" t="s">
        <v>118</v>
      </c>
      <c r="K856" s="48" t="s">
        <v>308</v>
      </c>
      <c r="L856" s="5" t="s">
        <v>104</v>
      </c>
      <c r="M856" s="47">
        <v>45170</v>
      </c>
      <c r="N856" s="5" t="s">
        <v>138</v>
      </c>
      <c r="O856" s="48" t="s">
        <v>184</v>
      </c>
      <c r="P856" s="2" t="s">
        <v>4611</v>
      </c>
      <c r="Q856" s="2" t="s">
        <v>4612</v>
      </c>
      <c r="R856" s="2" t="s">
        <v>123</v>
      </c>
      <c r="S856" s="5" t="str">
        <f t="shared" si="105"/>
        <v>N/D</v>
      </c>
      <c r="T856" s="6" t="str">
        <f>_xlfn.XLOOKUP($A856,GCPJ,DATA,"N/D",0,-1)</f>
        <v>N/D</v>
      </c>
      <c r="U856" s="224" t="str">
        <f t="shared" si="106"/>
        <v>N/D</v>
      </c>
      <c r="V856" s="2"/>
      <c r="W856" s="2"/>
      <c r="X856" s="2"/>
      <c r="Y856" s="2"/>
      <c r="Z856" s="1211"/>
      <c r="AA856" s="617" t="s">
        <v>4613</v>
      </c>
      <c r="AB856" s="648" t="s">
        <v>4614</v>
      </c>
      <c r="AC856" s="2"/>
      <c r="AD856" s="2"/>
      <c r="AE856" s="2"/>
      <c r="AF856" s="2" t="s">
        <v>4615</v>
      </c>
      <c r="AG856" s="5"/>
      <c r="AH856" s="5"/>
      <c r="AI856" s="5"/>
      <c r="AJ856" s="5"/>
      <c r="AK856" s="2"/>
      <c r="AL856" s="2"/>
      <c r="AM856" s="5"/>
      <c r="AN856" s="5"/>
      <c r="AO856" s="5" t="s">
        <v>124</v>
      </c>
      <c r="AP856" s="5"/>
      <c r="AQ856" s="5" t="s">
        <v>143</v>
      </c>
      <c r="AR856" s="5"/>
      <c r="AS856" s="5"/>
      <c r="AT856" s="5" t="s">
        <v>143</v>
      </c>
      <c r="AU856" s="5"/>
      <c r="AV856" s="5"/>
      <c r="AW856" s="5"/>
      <c r="AX856" s="5"/>
      <c r="AY856" s="5"/>
      <c r="AZ856" s="5"/>
      <c r="BA856" s="5" t="s">
        <v>143</v>
      </c>
      <c r="BB856" s="5"/>
      <c r="BC856" s="5"/>
      <c r="BD856" s="5"/>
      <c r="BE856" s="5"/>
      <c r="BF856" s="5"/>
      <c r="BG856" s="5"/>
      <c r="BH856" s="5" t="s">
        <v>143</v>
      </c>
      <c r="BI856" s="5"/>
      <c r="BJ856" s="5"/>
      <c r="BK856" s="5"/>
      <c r="BL856" s="5" t="s">
        <v>143</v>
      </c>
      <c r="BM856" s="5"/>
      <c r="BN856" s="5"/>
      <c r="BO856" s="5"/>
      <c r="BP856" s="5"/>
      <c r="BQ856" s="5"/>
      <c r="BR856" s="5"/>
      <c r="BS856" s="5"/>
      <c r="BT856" s="5"/>
      <c r="BU856" s="5" t="s">
        <v>143</v>
      </c>
      <c r="BV856" s="5"/>
      <c r="BW856" s="5"/>
      <c r="BX856" s="5"/>
      <c r="BY856" s="5"/>
      <c r="BZ856" s="5"/>
      <c r="CA856" s="5"/>
      <c r="CB856" s="5"/>
      <c r="CC856" s="5"/>
      <c r="CD856" s="5"/>
      <c r="CE856" s="5"/>
      <c r="CF856" s="5"/>
      <c r="CG856" s="2"/>
      <c r="CH856" s="5"/>
      <c r="CI856" s="5"/>
      <c r="CJ856" s="5"/>
      <c r="CK856" s="5"/>
      <c r="CL856" s="5"/>
      <c r="CM856" s="5"/>
      <c r="CN856" s="5"/>
      <c r="CO856" s="5"/>
      <c r="CP856" s="5"/>
      <c r="CQ856" s="5"/>
      <c r="CR856" s="5" t="s">
        <v>125</v>
      </c>
    </row>
    <row r="857" spans="1:96" s="492" customFormat="1" ht="45" customHeight="1">
      <c r="A857" s="492">
        <v>2400963753</v>
      </c>
      <c r="B857" s="493" t="s">
        <v>4616</v>
      </c>
      <c r="C857" s="494" t="s">
        <v>2234</v>
      </c>
      <c r="D857" s="553">
        <v>45625</v>
      </c>
      <c r="E857" s="496" t="s">
        <v>100</v>
      </c>
      <c r="F857" s="496" t="s">
        <v>122</v>
      </c>
      <c r="G857" s="497" t="s">
        <v>4617</v>
      </c>
      <c r="H857" s="1139"/>
      <c r="I857" s="1139"/>
      <c r="J857" s="497" t="s">
        <v>162</v>
      </c>
      <c r="K857" s="493" t="s">
        <v>270</v>
      </c>
      <c r="L857" s="492" t="s">
        <v>104</v>
      </c>
      <c r="M857" s="498">
        <v>45631</v>
      </c>
      <c r="N857" s="492" t="s">
        <v>138</v>
      </c>
      <c r="O857" s="493" t="s">
        <v>4618</v>
      </c>
      <c r="P857" s="494" t="s">
        <v>4619</v>
      </c>
      <c r="Q857" s="494" t="s">
        <v>4620</v>
      </c>
      <c r="R857" s="494" t="s">
        <v>109</v>
      </c>
      <c r="S857" s="492" t="str">
        <f t="shared" si="105"/>
        <v>N/D</v>
      </c>
      <c r="T857" s="366"/>
      <c r="U857" s="499" t="str">
        <f t="shared" si="106"/>
        <v>N/D</v>
      </c>
      <c r="V857" s="494"/>
      <c r="W857" s="494"/>
      <c r="X857" s="494"/>
      <c r="Y857" s="494"/>
      <c r="Z857" s="1154"/>
      <c r="AA857" s="494"/>
      <c r="AB857" s="493" t="s">
        <v>4621</v>
      </c>
      <c r="AC857" s="494"/>
      <c r="AD857" s="494"/>
      <c r="AE857" s="494"/>
      <c r="AF857" s="494"/>
      <c r="AK857" s="494"/>
      <c r="AL857" s="494"/>
      <c r="AO857" s="492" t="s">
        <v>124</v>
      </c>
      <c r="AQ857" s="492" t="s">
        <v>143</v>
      </c>
      <c r="AS857" s="492" t="s">
        <v>143</v>
      </c>
      <c r="AV857" s="492" t="s">
        <v>143</v>
      </c>
      <c r="AZ857" s="492" t="s">
        <v>143</v>
      </c>
      <c r="BL857" s="492" t="s">
        <v>143</v>
      </c>
      <c r="BS857" s="492" t="s">
        <v>143</v>
      </c>
      <c r="BU857" s="492" t="s">
        <v>143</v>
      </c>
      <c r="CA857" s="492" t="s">
        <v>143</v>
      </c>
      <c r="CG857" s="494" t="s">
        <v>4622</v>
      </c>
      <c r="CM857" s="492" t="s">
        <v>4623</v>
      </c>
      <c r="CR857" s="492" t="s">
        <v>125</v>
      </c>
    </row>
    <row r="858" spans="1:96" s="492" customFormat="1" ht="45" customHeight="1">
      <c r="A858" s="492">
        <v>2500315892</v>
      </c>
      <c r="B858" s="493" t="s">
        <v>4616</v>
      </c>
      <c r="C858" s="494" t="s">
        <v>2234</v>
      </c>
      <c r="D858" s="553">
        <v>45770</v>
      </c>
      <c r="E858" s="496" t="s">
        <v>100</v>
      </c>
      <c r="F858" s="496" t="s">
        <v>4624</v>
      </c>
      <c r="G858" s="497" t="s">
        <v>4625</v>
      </c>
      <c r="H858" s="1139"/>
      <c r="I858" s="1139"/>
      <c r="J858" s="497" t="s">
        <v>118</v>
      </c>
      <c r="K858" s="493" t="s">
        <v>270</v>
      </c>
      <c r="L858" s="492" t="s">
        <v>104</v>
      </c>
      <c r="M858" s="498">
        <v>45775</v>
      </c>
      <c r="N858" s="492" t="s">
        <v>138</v>
      </c>
      <c r="O858" s="493" t="s">
        <v>4618</v>
      </c>
      <c r="P858" s="494" t="s">
        <v>4626</v>
      </c>
      <c r="Q858" s="494" t="s">
        <v>122</v>
      </c>
      <c r="R858" s="494" t="s">
        <v>123</v>
      </c>
      <c r="S858" s="494" t="s">
        <v>123</v>
      </c>
      <c r="T858" s="495" t="str">
        <f t="shared" ref="T858:T870" si="108">_xlfn.XLOOKUP($A858,GCPJ,DATA,"N/D",0,-1)</f>
        <v>-</v>
      </c>
      <c r="U858" s="499">
        <f t="shared" si="106"/>
        <v>0.43055555555555558</v>
      </c>
      <c r="V858" s="494"/>
      <c r="W858" s="494"/>
      <c r="X858" s="494"/>
      <c r="Y858" s="494"/>
      <c r="Z858" s="1154" t="s">
        <v>150</v>
      </c>
      <c r="AA858" s="494"/>
      <c r="AB858" s="493" t="s">
        <v>4627</v>
      </c>
      <c r="AC858" s="494"/>
      <c r="AD858" s="494"/>
      <c r="AE858" s="494"/>
      <c r="AF858" s="494"/>
      <c r="AH858" s="778"/>
      <c r="AK858" s="494"/>
      <c r="AL858" s="494"/>
      <c r="AO858" s="492" t="s">
        <v>124</v>
      </c>
      <c r="BB858" s="492" t="s">
        <v>143</v>
      </c>
      <c r="BG858" s="492" t="s">
        <v>143</v>
      </c>
      <c r="CC858" s="492" t="s">
        <v>143</v>
      </c>
      <c r="CG858" s="494" t="s">
        <v>4628</v>
      </c>
      <c r="CM858" s="492" t="s">
        <v>143</v>
      </c>
      <c r="CR858" s="492" t="s">
        <v>125</v>
      </c>
    </row>
    <row r="859" spans="1:96" s="492" customFormat="1" ht="45" customHeight="1">
      <c r="A859" s="492">
        <v>2500340859</v>
      </c>
      <c r="B859" s="493" t="s">
        <v>4629</v>
      </c>
      <c r="C859" s="494" t="s">
        <v>4630</v>
      </c>
      <c r="D859" s="553">
        <v>45783</v>
      </c>
      <c r="E859" s="496" t="s">
        <v>100</v>
      </c>
      <c r="F859" s="494" t="s">
        <v>122</v>
      </c>
      <c r="G859" s="497" t="s">
        <v>4631</v>
      </c>
      <c r="H859" s="1139"/>
      <c r="I859" s="1139"/>
      <c r="J859" s="497" t="s">
        <v>258</v>
      </c>
      <c r="K859" s="493" t="s">
        <v>579</v>
      </c>
      <c r="L859" s="492" t="s">
        <v>104</v>
      </c>
      <c r="M859" s="498">
        <v>45785</v>
      </c>
      <c r="N859" s="492" t="s">
        <v>138</v>
      </c>
      <c r="O859" s="493" t="s">
        <v>3215</v>
      </c>
      <c r="P859" s="494" t="s">
        <v>4632</v>
      </c>
      <c r="Q859" s="494" t="s">
        <v>4633</v>
      </c>
      <c r="R859" s="494" t="s">
        <v>109</v>
      </c>
      <c r="S859" s="492" t="str">
        <f t="shared" ref="S859:S890" si="109">_xlfn.XLOOKUP($A859,GCPJ,DEFESA,"N/D",0,-1)</f>
        <v>N/D</v>
      </c>
      <c r="T859" s="495" t="str">
        <f t="shared" si="108"/>
        <v>N/D</v>
      </c>
      <c r="U859" s="499" t="str">
        <f t="shared" si="106"/>
        <v>N/D</v>
      </c>
      <c r="V859" s="494"/>
      <c r="W859" s="494"/>
      <c r="X859" s="494"/>
      <c r="Y859" s="494"/>
      <c r="Z859" s="1163"/>
      <c r="AA859" s="494"/>
      <c r="AB859" s="493" t="s">
        <v>4634</v>
      </c>
      <c r="AC859" s="494"/>
      <c r="AD859" s="494"/>
      <c r="AE859" s="494"/>
      <c r="AF859" s="494"/>
      <c r="AH859" s="778"/>
      <c r="AK859" s="494"/>
      <c r="AL859" s="494"/>
      <c r="AO859" s="492" t="s">
        <v>124</v>
      </c>
      <c r="AQ859" s="492" t="s">
        <v>143</v>
      </c>
      <c r="AZ859" s="492" t="s">
        <v>143</v>
      </c>
      <c r="BG859" s="492" t="s">
        <v>143</v>
      </c>
      <c r="CG859" s="494"/>
      <c r="CM859" s="492" t="s">
        <v>143</v>
      </c>
      <c r="CR859" s="492" t="s">
        <v>125</v>
      </c>
    </row>
    <row r="860" spans="1:96" s="503" customFormat="1" ht="45" customHeight="1">
      <c r="A860" s="5">
        <v>2301083369</v>
      </c>
      <c r="B860" s="48" t="s">
        <v>4635</v>
      </c>
      <c r="C860" s="2" t="s">
        <v>1588</v>
      </c>
      <c r="D860" s="18">
        <v>45278</v>
      </c>
      <c r="E860" s="1" t="s">
        <v>100</v>
      </c>
      <c r="F860" s="2" t="s">
        <v>122</v>
      </c>
      <c r="G860" s="21" t="s">
        <v>4636</v>
      </c>
      <c r="H860" s="242"/>
      <c r="I860" s="242"/>
      <c r="J860" s="21" t="s">
        <v>118</v>
      </c>
      <c r="K860" s="48" t="s">
        <v>458</v>
      </c>
      <c r="L860" s="5" t="s">
        <v>104</v>
      </c>
      <c r="M860" s="47">
        <v>45286</v>
      </c>
      <c r="N860" s="5" t="s">
        <v>138</v>
      </c>
      <c r="O860" s="48" t="s">
        <v>459</v>
      </c>
      <c r="P860" s="2" t="s">
        <v>4637</v>
      </c>
      <c r="Q860" s="2" t="s">
        <v>3863</v>
      </c>
      <c r="R860" s="2" t="s">
        <v>109</v>
      </c>
      <c r="S860" s="5" t="str">
        <f t="shared" si="109"/>
        <v>N/D</v>
      </c>
      <c r="T860" s="6" t="str">
        <f t="shared" si="108"/>
        <v>N/D</v>
      </c>
      <c r="U860" s="224" t="str">
        <f t="shared" ref="U860:U891" si="110">_xlfn.XLOOKUP($A860,GCPJ,HORA,"N/D",0,-1)</f>
        <v>N/D</v>
      </c>
      <c r="V860" s="2"/>
      <c r="W860" s="2"/>
      <c r="X860" s="2"/>
      <c r="Y860" s="2"/>
      <c r="Z860" s="1155" t="s">
        <v>4638</v>
      </c>
      <c r="AA860" s="2"/>
      <c r="AB860" s="48"/>
      <c r="AC860" s="2"/>
      <c r="AD860" s="2"/>
      <c r="AE860" s="2"/>
      <c r="AF860" s="2"/>
      <c r="AG860" s="5"/>
      <c r="AH860" s="5"/>
      <c r="AI860" s="5"/>
      <c r="AJ860" s="5"/>
      <c r="AK860" s="2"/>
      <c r="AL860" s="2"/>
      <c r="AM860" s="5"/>
      <c r="AN860" s="5"/>
      <c r="AO860" s="5" t="s">
        <v>124</v>
      </c>
      <c r="AP860" s="5"/>
      <c r="AQ860" s="5" t="s">
        <v>143</v>
      </c>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2"/>
      <c r="CH860" s="5"/>
      <c r="CI860" s="5"/>
      <c r="CJ860" s="5"/>
      <c r="CK860" s="5"/>
      <c r="CL860" s="5"/>
      <c r="CM860" s="5"/>
      <c r="CN860" s="5"/>
      <c r="CO860" s="5"/>
      <c r="CP860" s="5"/>
      <c r="CQ860" s="5"/>
      <c r="CR860" s="5" t="s">
        <v>125</v>
      </c>
    </row>
    <row r="861" spans="1:96" s="492" customFormat="1" ht="45" customHeight="1">
      <c r="A861" s="22">
        <v>2200336001</v>
      </c>
      <c r="B861" s="50" t="s">
        <v>4639</v>
      </c>
      <c r="C861" s="19" t="s">
        <v>764</v>
      </c>
      <c r="D861" s="14">
        <v>44673</v>
      </c>
      <c r="E861" s="1" t="s">
        <v>100</v>
      </c>
      <c r="F861" s="1" t="s">
        <v>122</v>
      </c>
      <c r="G861" s="20" t="s">
        <v>4640</v>
      </c>
      <c r="H861" s="50"/>
      <c r="I861" s="50"/>
      <c r="J861" s="19" t="s">
        <v>284</v>
      </c>
      <c r="K861" s="135" t="s">
        <v>3249</v>
      </c>
      <c r="L861" s="3" t="s">
        <v>104</v>
      </c>
      <c r="M861" s="45"/>
      <c r="N861" s="3" t="s">
        <v>138</v>
      </c>
      <c r="O861" s="90" t="s">
        <v>1673</v>
      </c>
      <c r="P861" s="724" t="s">
        <v>4641</v>
      </c>
      <c r="Q861" s="1" t="s">
        <v>4642</v>
      </c>
      <c r="R861" s="3" t="s">
        <v>219</v>
      </c>
      <c r="S861" s="5" t="str">
        <f t="shared" si="109"/>
        <v>N/D</v>
      </c>
      <c r="T861" s="6" t="str">
        <f t="shared" si="108"/>
        <v>N/D</v>
      </c>
      <c r="U861" s="224" t="str">
        <f t="shared" si="110"/>
        <v>N/D</v>
      </c>
      <c r="V861" s="2"/>
      <c r="W861" s="2"/>
      <c r="X861" s="2"/>
      <c r="Y861" s="2"/>
      <c r="Z861" s="1155"/>
      <c r="AA861" s="2"/>
      <c r="AB861" s="48" t="s">
        <v>4643</v>
      </c>
      <c r="AC861" s="2"/>
      <c r="AD861" s="2"/>
      <c r="AE861" s="2"/>
      <c r="AF861" s="2"/>
      <c r="AG861" s="5"/>
      <c r="AH861" s="5"/>
      <c r="AI861" s="5"/>
      <c r="AJ861" s="5"/>
      <c r="AK861" s="2"/>
      <c r="AL861" s="2"/>
      <c r="AM861" s="5"/>
      <c r="AN861" s="5"/>
      <c r="AO861" s="5"/>
      <c r="AP861" s="5"/>
      <c r="AQ861" s="1"/>
      <c r="AR861" s="1"/>
      <c r="AS861" s="1"/>
      <c r="AT861" s="1"/>
      <c r="AU861" s="1"/>
      <c r="AV861" s="1"/>
      <c r="AW861" s="1"/>
      <c r="AX861" s="1"/>
      <c r="AY861" s="5"/>
      <c r="AZ861" s="5"/>
      <c r="BA861" s="1"/>
      <c r="BB861" s="1"/>
      <c r="BC861" s="1"/>
      <c r="BD861" s="1"/>
      <c r="BE861" s="1"/>
      <c r="BF861" s="1"/>
      <c r="BG861" s="1"/>
      <c r="BH861" s="1"/>
      <c r="BI861" s="1"/>
      <c r="BJ861" s="1"/>
      <c r="BK861" s="1"/>
      <c r="BL861" s="2"/>
      <c r="BM861" s="5"/>
      <c r="BN861" s="5"/>
      <c r="BO861" s="6"/>
      <c r="BP861" s="5"/>
      <c r="BQ861" s="5"/>
      <c r="BR861" s="5"/>
      <c r="BS861" s="5"/>
      <c r="BT861" s="5"/>
      <c r="BU861" s="1"/>
      <c r="BV861" s="5"/>
      <c r="BW861" s="5"/>
      <c r="BX861" s="5"/>
      <c r="BY861" s="5"/>
      <c r="BZ861" s="2"/>
      <c r="CA861" s="2"/>
      <c r="CB861" s="2"/>
      <c r="CC861" s="2"/>
      <c r="CD861" s="2"/>
      <c r="CE861" s="2"/>
      <c r="CF861" s="2"/>
      <c r="CG861" s="2"/>
      <c r="CH861" s="2"/>
      <c r="CI861" s="2"/>
      <c r="CJ861" s="2"/>
      <c r="CK861" s="2"/>
      <c r="CL861" s="2"/>
      <c r="CM861" s="2"/>
      <c r="CN861" s="2"/>
      <c r="CO861" s="41"/>
      <c r="CP861" s="2"/>
      <c r="CQ861" s="2"/>
      <c r="CR861" s="5" t="s">
        <v>113</v>
      </c>
    </row>
    <row r="862" spans="1:96" s="492" customFormat="1" ht="45" customHeight="1">
      <c r="A862" s="492">
        <v>2400801569</v>
      </c>
      <c r="B862" s="493" t="s">
        <v>4644</v>
      </c>
      <c r="C862" s="494" t="s">
        <v>629</v>
      </c>
      <c r="D862" s="553">
        <v>45565</v>
      </c>
      <c r="E862" s="496" t="s">
        <v>182</v>
      </c>
      <c r="F862" s="494" t="s">
        <v>122</v>
      </c>
      <c r="G862" s="497" t="s">
        <v>4645</v>
      </c>
      <c r="H862" s="1139"/>
      <c r="I862" s="1139"/>
      <c r="J862" s="497" t="s">
        <v>258</v>
      </c>
      <c r="K862" s="493" t="s">
        <v>103</v>
      </c>
      <c r="L862" s="492" t="s">
        <v>104</v>
      </c>
      <c r="M862" s="498">
        <v>45568</v>
      </c>
      <c r="N862" s="492" t="s">
        <v>138</v>
      </c>
      <c r="O862" s="493" t="s">
        <v>4646</v>
      </c>
      <c r="P862" s="494" t="s">
        <v>4647</v>
      </c>
      <c r="Q862" s="494" t="s">
        <v>122</v>
      </c>
      <c r="R862" s="494" t="s">
        <v>123</v>
      </c>
      <c r="S862" s="492" t="str">
        <f t="shared" si="109"/>
        <v>BAIXADA</v>
      </c>
      <c r="T862" s="495" t="str">
        <f t="shared" si="108"/>
        <v>-</v>
      </c>
      <c r="U862" s="499">
        <f t="shared" si="110"/>
        <v>0.65625</v>
      </c>
      <c r="V862" s="494"/>
      <c r="W862" s="494"/>
      <c r="X862" s="494"/>
      <c r="Y862" s="494"/>
      <c r="Z862" s="1154" t="s">
        <v>150</v>
      </c>
      <c r="AA862" s="494"/>
      <c r="AB862" s="493"/>
      <c r="AC862" s="494"/>
      <c r="AD862" s="494"/>
      <c r="AE862" s="494"/>
      <c r="AF862" s="494"/>
      <c r="AK862" s="494"/>
      <c r="AL862" s="494"/>
      <c r="AO862" s="492" t="s">
        <v>124</v>
      </c>
      <c r="AQ862" s="492" t="s">
        <v>143</v>
      </c>
      <c r="BL862" s="492" t="s">
        <v>143</v>
      </c>
      <c r="BS862" s="492" t="s">
        <v>143</v>
      </c>
      <c r="CG862" s="494" t="s">
        <v>4648</v>
      </c>
      <c r="CM862" s="492" t="s">
        <v>143</v>
      </c>
      <c r="CR862" s="492" t="s">
        <v>125</v>
      </c>
    </row>
    <row r="863" spans="1:96" s="492" customFormat="1" ht="45" customHeight="1">
      <c r="A863" s="492">
        <v>2500807005</v>
      </c>
      <c r="B863" s="493" t="s">
        <v>4649</v>
      </c>
      <c r="C863" s="494" t="s">
        <v>4650</v>
      </c>
      <c r="D863" s="553">
        <v>45930</v>
      </c>
      <c r="E863" s="496" t="s">
        <v>4651</v>
      </c>
      <c r="F863" s="496" t="s">
        <v>445</v>
      </c>
      <c r="G863" s="497" t="s">
        <v>4652</v>
      </c>
      <c r="H863" s="1139"/>
      <c r="I863" s="1139"/>
      <c r="J863" s="497" t="s">
        <v>277</v>
      </c>
      <c r="K863" s="493" t="s">
        <v>119</v>
      </c>
      <c r="L863" s="492" t="s">
        <v>104</v>
      </c>
      <c r="M863" s="498">
        <v>45932</v>
      </c>
      <c r="N863" s="492" t="s">
        <v>105</v>
      </c>
      <c r="O863" s="493" t="s">
        <v>4653</v>
      </c>
      <c r="P863" s="494" t="s">
        <v>121</v>
      </c>
      <c r="Q863" s="494" t="s">
        <v>122</v>
      </c>
      <c r="R863" s="494" t="s">
        <v>123</v>
      </c>
      <c r="S863" s="492" t="str">
        <f t="shared" si="109"/>
        <v>N</v>
      </c>
      <c r="T863" s="495">
        <f t="shared" si="108"/>
        <v>0</v>
      </c>
      <c r="U863" s="499">
        <f t="shared" si="110"/>
        <v>0.44444444444444442</v>
      </c>
      <c r="V863" s="494"/>
      <c r="W863" s="494"/>
      <c r="X863" s="494"/>
      <c r="Y863" s="494"/>
      <c r="Z863" s="1154"/>
      <c r="AA863" s="494"/>
      <c r="AB863" s="493"/>
      <c r="AC863" s="494"/>
      <c r="AD863" s="494"/>
      <c r="AE863" s="494"/>
      <c r="AF863" s="494"/>
      <c r="AH863" s="778"/>
      <c r="AK863" s="494"/>
      <c r="AL863" s="494"/>
      <c r="AN863" s="694"/>
      <c r="AO863" s="492" t="s">
        <v>124</v>
      </c>
      <c r="CG863" s="494"/>
      <c r="CR863" s="492" t="s">
        <v>125</v>
      </c>
    </row>
    <row r="864" spans="1:96" s="492" customFormat="1" ht="45" customHeight="1">
      <c r="A864" s="492">
        <v>2500461250</v>
      </c>
      <c r="B864" s="493" t="s">
        <v>4654</v>
      </c>
      <c r="C864" s="494" t="s">
        <v>188</v>
      </c>
      <c r="D864" s="553">
        <v>45798</v>
      </c>
      <c r="E864" s="496" t="s">
        <v>100</v>
      </c>
      <c r="F864" s="496" t="s">
        <v>122</v>
      </c>
      <c r="G864" s="497" t="s">
        <v>4655</v>
      </c>
      <c r="H864" s="1139"/>
      <c r="I864" s="1139"/>
      <c r="J864" s="497" t="s">
        <v>118</v>
      </c>
      <c r="K864" s="493" t="s">
        <v>470</v>
      </c>
      <c r="L864" s="492" t="s">
        <v>104</v>
      </c>
      <c r="M864" s="498">
        <v>45824</v>
      </c>
      <c r="N864" s="492" t="s">
        <v>138</v>
      </c>
      <c r="O864" s="493" t="s">
        <v>148</v>
      </c>
      <c r="P864" s="494" t="s">
        <v>121</v>
      </c>
      <c r="Q864" s="494" t="s">
        <v>122</v>
      </c>
      <c r="R864" s="494" t="s">
        <v>123</v>
      </c>
      <c r="S864" s="492" t="str">
        <f t="shared" si="109"/>
        <v xml:space="preserve">BAIXADO </v>
      </c>
      <c r="T864" s="495" t="str">
        <f t="shared" si="108"/>
        <v>-</v>
      </c>
      <c r="U864" s="499">
        <f t="shared" si="110"/>
        <v>0.6875</v>
      </c>
      <c r="V864" s="494"/>
      <c r="W864" s="494"/>
      <c r="X864" s="494"/>
      <c r="Y864" s="494"/>
      <c r="Z864" s="1189" t="s">
        <v>4656</v>
      </c>
      <c r="AA864" s="494" t="s">
        <v>1597</v>
      </c>
      <c r="AB864" s="493" t="s">
        <v>4657</v>
      </c>
      <c r="AC864" s="494"/>
      <c r="AD864" s="494" t="s">
        <v>4658</v>
      </c>
      <c r="AE864" s="494"/>
      <c r="AF864" s="494" t="s">
        <v>314</v>
      </c>
      <c r="AH864" s="778"/>
      <c r="AK864" s="494"/>
      <c r="AL864" s="494"/>
      <c r="AO864" s="492" t="s">
        <v>124</v>
      </c>
      <c r="AS864" s="492" t="s">
        <v>143</v>
      </c>
      <c r="AU864" s="492" t="s">
        <v>143</v>
      </c>
      <c r="BB864" s="492" t="s">
        <v>143</v>
      </c>
      <c r="BC864" s="492" t="s">
        <v>143</v>
      </c>
      <c r="BL864" s="492" t="s">
        <v>143</v>
      </c>
      <c r="CA864" s="492" t="s">
        <v>143</v>
      </c>
      <c r="CG864" s="494"/>
      <c r="CR864" s="492" t="s">
        <v>125</v>
      </c>
    </row>
    <row r="865" spans="1:96" s="492" customFormat="1" ht="45" customHeight="1">
      <c r="A865" s="280">
        <v>2200611709</v>
      </c>
      <c r="B865" s="281" t="s">
        <v>4659</v>
      </c>
      <c r="C865" s="310" t="s">
        <v>1265</v>
      </c>
      <c r="D865" s="283">
        <v>44713</v>
      </c>
      <c r="E865" s="284" t="s">
        <v>3999</v>
      </c>
      <c r="F865" s="284" t="s">
        <v>100</v>
      </c>
      <c r="G865" s="282" t="s">
        <v>4660</v>
      </c>
      <c r="H865" s="281"/>
      <c r="I865" s="281"/>
      <c r="J865" s="282" t="s">
        <v>102</v>
      </c>
      <c r="K865" s="285" t="s">
        <v>163</v>
      </c>
      <c r="L865" s="286" t="s">
        <v>104</v>
      </c>
      <c r="M865" s="287">
        <v>44770</v>
      </c>
      <c r="N865" s="284" t="s">
        <v>105</v>
      </c>
      <c r="O865" s="285" t="s">
        <v>4001</v>
      </c>
      <c r="P865" s="284" t="s">
        <v>4661</v>
      </c>
      <c r="Q865" s="284" t="s">
        <v>158</v>
      </c>
      <c r="R865" s="284" t="s">
        <v>219</v>
      </c>
      <c r="S865" s="288" t="str">
        <f t="shared" si="109"/>
        <v>N/D</v>
      </c>
      <c r="T865" s="289" t="str">
        <f t="shared" si="108"/>
        <v>N/D</v>
      </c>
      <c r="U865" s="290" t="str">
        <f t="shared" si="110"/>
        <v>N/D</v>
      </c>
      <c r="V865" s="284"/>
      <c r="W865" s="284"/>
      <c r="X865" s="284"/>
      <c r="Y865" s="284"/>
      <c r="Z865" s="1178"/>
      <c r="AA865" s="284"/>
      <c r="AB865" s="285"/>
      <c r="AC865" s="284"/>
      <c r="AD865" s="284"/>
      <c r="AE865" s="284"/>
      <c r="AF865" s="284"/>
      <c r="AG865" s="288"/>
      <c r="AH865" s="288"/>
      <c r="AI865" s="288"/>
      <c r="AJ865" s="288"/>
      <c r="AK865" s="283">
        <v>46087</v>
      </c>
      <c r="AL865" s="284"/>
      <c r="AM865" s="288" t="s">
        <v>431</v>
      </c>
      <c r="AN865" s="288"/>
      <c r="AO865" s="288"/>
      <c r="AP865" s="288"/>
      <c r="AQ865" s="284"/>
      <c r="AR865" s="284"/>
      <c r="AS865" s="284"/>
      <c r="AT865" s="284"/>
      <c r="AU865" s="284"/>
      <c r="AV865" s="284"/>
      <c r="AW865" s="284"/>
      <c r="AX865" s="284"/>
      <c r="AY865" s="288"/>
      <c r="AZ865" s="288"/>
      <c r="BA865" s="284"/>
      <c r="BB865" s="284"/>
      <c r="BC865" s="284"/>
      <c r="BD865" s="284"/>
      <c r="BE865" s="284"/>
      <c r="BF865" s="284"/>
      <c r="BG865" s="284"/>
      <c r="BH865" s="284"/>
      <c r="BI865" s="284"/>
      <c r="BJ865" s="284"/>
      <c r="BK865" s="284"/>
      <c r="BL865" s="284"/>
      <c r="BM865" s="288"/>
      <c r="BN865" s="288"/>
      <c r="BO865" s="289"/>
      <c r="BP865" s="288"/>
      <c r="BQ865" s="288"/>
      <c r="BR865" s="288"/>
      <c r="BS865" s="288"/>
      <c r="BT865" s="288"/>
      <c r="BU865" s="284"/>
      <c r="BV865" s="288"/>
      <c r="BW865" s="288"/>
      <c r="BX865" s="288"/>
      <c r="BY865" s="288"/>
      <c r="BZ865" s="284"/>
      <c r="CA865" s="284"/>
      <c r="CB865" s="284"/>
      <c r="CC865" s="284"/>
      <c r="CD865" s="284"/>
      <c r="CE865" s="284"/>
      <c r="CF865" s="284"/>
      <c r="CG865" s="284"/>
      <c r="CH865" s="284"/>
      <c r="CI865" s="284"/>
      <c r="CJ865" s="284"/>
      <c r="CK865" s="284"/>
      <c r="CL865" s="284"/>
      <c r="CM865" s="284"/>
      <c r="CN865" s="284"/>
      <c r="CO865" s="284"/>
      <c r="CP865" s="284"/>
      <c r="CQ865" s="284"/>
      <c r="CR865" s="288" t="s">
        <v>125</v>
      </c>
    </row>
    <row r="866" spans="1:96" s="492" customFormat="1" ht="45" customHeight="1">
      <c r="A866" s="5">
        <v>2301006545</v>
      </c>
      <c r="B866" s="48" t="s">
        <v>4662</v>
      </c>
      <c r="C866" s="2" t="s">
        <v>4663</v>
      </c>
      <c r="D866" s="18">
        <v>45257</v>
      </c>
      <c r="E866" s="1" t="s">
        <v>4664</v>
      </c>
      <c r="F866" s="2" t="s">
        <v>4665</v>
      </c>
      <c r="G866" s="21" t="s">
        <v>4666</v>
      </c>
      <c r="H866" s="242"/>
      <c r="I866" s="242"/>
      <c r="J866" s="21" t="s">
        <v>118</v>
      </c>
      <c r="K866" s="48" t="s">
        <v>163</v>
      </c>
      <c r="L866" s="5" t="s">
        <v>104</v>
      </c>
      <c r="M866" s="47">
        <v>45259</v>
      </c>
      <c r="N866" s="5" t="s">
        <v>105</v>
      </c>
      <c r="O866" s="48" t="s">
        <v>4667</v>
      </c>
      <c r="P866" s="2" t="s">
        <v>4668</v>
      </c>
      <c r="Q866" s="41" t="s">
        <v>4669</v>
      </c>
      <c r="R866" s="2" t="s">
        <v>123</v>
      </c>
      <c r="S866" s="5" t="str">
        <f t="shared" si="109"/>
        <v>N/D</v>
      </c>
      <c r="T866" s="6" t="str">
        <f t="shared" si="108"/>
        <v>N/D</v>
      </c>
      <c r="U866" s="224" t="str">
        <f t="shared" si="110"/>
        <v>N/D</v>
      </c>
      <c r="V866" s="2"/>
      <c r="W866" s="2"/>
      <c r="X866" s="2"/>
      <c r="Y866" s="2"/>
      <c r="Z866" s="1155"/>
      <c r="AA866" s="2"/>
      <c r="AB866" s="48"/>
      <c r="AC866" s="2"/>
      <c r="AD866" s="2"/>
      <c r="AE866" s="2"/>
      <c r="AF866" s="2"/>
      <c r="AG866" s="5"/>
      <c r="AH866" s="5"/>
      <c r="AI866" s="5"/>
      <c r="AJ866" s="5"/>
      <c r="AK866" s="2"/>
      <c r="AL866" s="2"/>
      <c r="AM866" s="5"/>
      <c r="AN866" s="5"/>
      <c r="AO866" s="5" t="s">
        <v>124</v>
      </c>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2"/>
      <c r="CH866" s="5"/>
      <c r="CI866" s="5"/>
      <c r="CJ866" s="5"/>
      <c r="CK866" s="5"/>
      <c r="CL866" s="5"/>
      <c r="CM866" s="5"/>
      <c r="CN866" s="5"/>
      <c r="CO866" s="5"/>
      <c r="CP866" s="5"/>
      <c r="CQ866" s="5"/>
      <c r="CR866" s="5" t="s">
        <v>125</v>
      </c>
    </row>
    <row r="867" spans="1:96" s="503" customFormat="1" ht="45" customHeight="1">
      <c r="A867" s="5">
        <v>2300142976</v>
      </c>
      <c r="B867" s="48" t="s">
        <v>4670</v>
      </c>
      <c r="C867" s="2" t="s">
        <v>584</v>
      </c>
      <c r="D867" s="18">
        <v>44939</v>
      </c>
      <c r="E867" s="1" t="s">
        <v>100</v>
      </c>
      <c r="F867" s="2" t="s">
        <v>122</v>
      </c>
      <c r="G867" s="21" t="s">
        <v>4671</v>
      </c>
      <c r="H867" s="242"/>
      <c r="I867" s="242"/>
      <c r="J867" s="21" t="s">
        <v>118</v>
      </c>
      <c r="K867" s="48" t="s">
        <v>429</v>
      </c>
      <c r="L867" s="5" t="s">
        <v>104</v>
      </c>
      <c r="M867" s="47">
        <v>44981</v>
      </c>
      <c r="N867" s="5" t="s">
        <v>138</v>
      </c>
      <c r="O867" s="48" t="s">
        <v>164</v>
      </c>
      <c r="P867" s="2" t="s">
        <v>4672</v>
      </c>
      <c r="Q867" s="2" t="s">
        <v>4673</v>
      </c>
      <c r="R867" s="2" t="s">
        <v>3764</v>
      </c>
      <c r="S867" s="5" t="str">
        <f t="shared" si="109"/>
        <v>N/D</v>
      </c>
      <c r="T867" s="6" t="str">
        <f t="shared" si="108"/>
        <v>N/D</v>
      </c>
      <c r="U867" s="224" t="str">
        <f t="shared" si="110"/>
        <v>N/D</v>
      </c>
      <c r="V867" s="2"/>
      <c r="W867" s="2"/>
      <c r="X867" s="2"/>
      <c r="Y867" s="2"/>
      <c r="Z867" s="1212"/>
      <c r="AA867" s="617"/>
      <c r="AB867" s="617" t="s">
        <v>4674</v>
      </c>
      <c r="AC867" s="2"/>
      <c r="AD867" s="2"/>
      <c r="AE867" s="2"/>
      <c r="AF867" s="2" t="s">
        <v>4675</v>
      </c>
      <c r="AG867" s="5"/>
      <c r="AH867" s="5"/>
      <c r="AI867" s="5"/>
      <c r="AJ867" s="5"/>
      <c r="AK867" s="2"/>
      <c r="AL867" s="2"/>
      <c r="AM867" s="5"/>
      <c r="AN867" s="5"/>
      <c r="AO867" s="5" t="s">
        <v>124</v>
      </c>
      <c r="AP867" s="5"/>
      <c r="AQ867" s="5" t="s">
        <v>1704</v>
      </c>
      <c r="AR867" s="5"/>
      <c r="AS867" s="5" t="s">
        <v>1704</v>
      </c>
      <c r="AT867" s="5" t="s">
        <v>1704</v>
      </c>
      <c r="AU867" s="5"/>
      <c r="AV867" s="5"/>
      <c r="AW867" s="5"/>
      <c r="AX867" s="5"/>
      <c r="AY867" s="5"/>
      <c r="AZ867" s="5"/>
      <c r="BA867" s="5"/>
      <c r="BB867" s="5"/>
      <c r="BC867" s="5"/>
      <c r="BD867" s="5"/>
      <c r="BE867" s="5"/>
      <c r="BF867" s="5"/>
      <c r="BG867" s="5"/>
      <c r="BH867" s="5" t="s">
        <v>1704</v>
      </c>
      <c r="BI867" s="5"/>
      <c r="BJ867" s="5"/>
      <c r="BK867" s="5"/>
      <c r="BL867" s="5"/>
      <c r="BM867" s="5"/>
      <c r="BN867" s="5"/>
      <c r="BO867" s="5"/>
      <c r="BP867" s="5"/>
      <c r="BQ867" s="5"/>
      <c r="BR867" s="5"/>
      <c r="BS867" s="5"/>
      <c r="BT867" s="5"/>
      <c r="BU867" s="5" t="s">
        <v>1704</v>
      </c>
      <c r="BV867" s="5"/>
      <c r="BW867" s="5"/>
      <c r="BX867" s="5"/>
      <c r="BY867" s="5"/>
      <c r="BZ867" s="5"/>
      <c r="CA867" s="5"/>
      <c r="CB867" s="5"/>
      <c r="CC867" s="5"/>
      <c r="CD867" s="5"/>
      <c r="CE867" s="5"/>
      <c r="CF867" s="5" t="s">
        <v>1704</v>
      </c>
      <c r="CG867" s="2"/>
      <c r="CH867" s="5"/>
      <c r="CI867" s="5"/>
      <c r="CJ867" s="5"/>
      <c r="CK867" s="5"/>
      <c r="CL867" s="5"/>
      <c r="CM867" s="5"/>
      <c r="CN867" s="5"/>
      <c r="CO867" s="5"/>
      <c r="CP867" s="5"/>
      <c r="CQ867" s="5"/>
      <c r="CR867" s="5" t="s">
        <v>125</v>
      </c>
    </row>
    <row r="868" spans="1:96" s="492" customFormat="1" ht="45" customHeight="1">
      <c r="A868" s="492">
        <v>2600167272</v>
      </c>
      <c r="B868" s="493" t="s">
        <v>4676</v>
      </c>
      <c r="C868" s="494" t="s">
        <v>97</v>
      </c>
      <c r="D868" s="553">
        <v>46085</v>
      </c>
      <c r="E868" s="496" t="s">
        <v>339</v>
      </c>
      <c r="F868" s="496" t="s">
        <v>4677</v>
      </c>
      <c r="G868" s="497" t="s">
        <v>4678</v>
      </c>
      <c r="H868" s="1139"/>
      <c r="I868" s="1139"/>
      <c r="J868" s="497" t="s">
        <v>118</v>
      </c>
      <c r="K868" s="493" t="s">
        <v>270</v>
      </c>
      <c r="L868" s="492" t="s">
        <v>104</v>
      </c>
      <c r="M868" s="498">
        <v>46086</v>
      </c>
      <c r="N868" s="492" t="s">
        <v>105</v>
      </c>
      <c r="O868" s="493" t="s">
        <v>1305</v>
      </c>
      <c r="P868" s="494" t="s">
        <v>121</v>
      </c>
      <c r="Q868" s="494" t="s">
        <v>122</v>
      </c>
      <c r="R868" s="494" t="s">
        <v>123</v>
      </c>
      <c r="S868" s="492" t="str">
        <f t="shared" si="109"/>
        <v>N</v>
      </c>
      <c r="T868" s="495" t="str">
        <f t="shared" si="108"/>
        <v>-</v>
      </c>
      <c r="U868" s="499">
        <f t="shared" si="110"/>
        <v>0.58333333333333337</v>
      </c>
      <c r="V868" s="494"/>
      <c r="W868" s="494"/>
      <c r="X868" s="494"/>
      <c r="Y868" s="494"/>
      <c r="Z868" s="1154"/>
      <c r="AA868" s="494"/>
      <c r="AB868" s="493"/>
      <c r="AC868" s="494"/>
      <c r="AD868" s="494"/>
      <c r="AE868" s="494"/>
      <c r="AF868" s="494"/>
      <c r="AH868" s="694"/>
      <c r="AK868" s="494"/>
      <c r="AL868" s="494"/>
      <c r="AN868" s="694"/>
      <c r="AO868" s="492" t="s">
        <v>124</v>
      </c>
      <c r="CG868" s="494"/>
      <c r="CR868" s="492" t="s">
        <v>125</v>
      </c>
    </row>
    <row r="869" spans="1:96" s="492" customFormat="1" ht="45" customHeight="1">
      <c r="A869" s="280">
        <v>2200595359</v>
      </c>
      <c r="B869" s="309" t="s">
        <v>4679</v>
      </c>
      <c r="C869" s="282" t="s">
        <v>4680</v>
      </c>
      <c r="D869" s="283">
        <v>44755</v>
      </c>
      <c r="E869" s="284" t="s">
        <v>100</v>
      </c>
      <c r="F869" s="284" t="s">
        <v>122</v>
      </c>
      <c r="G869" s="282" t="s">
        <v>4681</v>
      </c>
      <c r="H869" s="281"/>
      <c r="I869" s="281"/>
      <c r="J869" s="282" t="s">
        <v>155</v>
      </c>
      <c r="K869" s="285" t="s">
        <v>103</v>
      </c>
      <c r="L869" s="286" t="s">
        <v>104</v>
      </c>
      <c r="M869" s="287"/>
      <c r="N869" s="284" t="s">
        <v>138</v>
      </c>
      <c r="O869" s="285" t="s">
        <v>2269</v>
      </c>
      <c r="P869" s="274" t="s">
        <v>4682</v>
      </c>
      <c r="Q869" s="455" t="s">
        <v>4683</v>
      </c>
      <c r="R869" s="286" t="s">
        <v>142</v>
      </c>
      <c r="S869" s="288" t="str">
        <f t="shared" si="109"/>
        <v>N/D</v>
      </c>
      <c r="T869" s="289" t="str">
        <f t="shared" si="108"/>
        <v>N/D</v>
      </c>
      <c r="U869" s="290" t="str">
        <f t="shared" si="110"/>
        <v>N/D</v>
      </c>
      <c r="V869" s="284"/>
      <c r="W869" s="284"/>
      <c r="X869" s="284"/>
      <c r="Y869" s="284"/>
      <c r="Z869" s="1178"/>
      <c r="AA869" s="284"/>
      <c r="AB869" s="285"/>
      <c r="AC869" s="284"/>
      <c r="AD869" s="284"/>
      <c r="AE869" s="284"/>
      <c r="AF869" s="284"/>
      <c r="AG869" s="288"/>
      <c r="AH869" s="288"/>
      <c r="AI869" s="288"/>
      <c r="AJ869" s="288"/>
      <c r="AK869" s="284"/>
      <c r="AL869" s="284"/>
      <c r="AM869" s="288"/>
      <c r="AN869" s="288"/>
      <c r="AO869" s="288"/>
      <c r="AP869" s="288"/>
      <c r="AQ869" s="284"/>
      <c r="AR869" s="284"/>
      <c r="AS869" s="284"/>
      <c r="AT869" s="284"/>
      <c r="AU869" s="284"/>
      <c r="AV869" s="284"/>
      <c r="AW869" s="284"/>
      <c r="AX869" s="284"/>
      <c r="AY869" s="288"/>
      <c r="AZ869" s="288"/>
      <c r="BA869" s="284"/>
      <c r="BB869" s="284"/>
      <c r="BC869" s="284"/>
      <c r="BD869" s="284"/>
      <c r="BE869" s="284"/>
      <c r="BF869" s="284"/>
      <c r="BG869" s="284"/>
      <c r="BH869" s="284"/>
      <c r="BI869" s="284"/>
      <c r="BJ869" s="284"/>
      <c r="BK869" s="284"/>
      <c r="BL869" s="284"/>
      <c r="BM869" s="288"/>
      <c r="BN869" s="288"/>
      <c r="BO869" s="289"/>
      <c r="BP869" s="288"/>
      <c r="BQ869" s="288"/>
      <c r="BR869" s="288"/>
      <c r="BS869" s="288"/>
      <c r="BT869" s="288"/>
      <c r="BU869" s="284"/>
      <c r="BV869" s="288"/>
      <c r="BW869" s="288"/>
      <c r="BX869" s="288"/>
      <c r="BY869" s="288"/>
      <c r="BZ869" s="284"/>
      <c r="CA869" s="284"/>
      <c r="CB869" s="284"/>
      <c r="CC869" s="284"/>
      <c r="CD869" s="284"/>
      <c r="CE869" s="284"/>
      <c r="CF869" s="284"/>
      <c r="CG869" s="284"/>
      <c r="CH869" s="284"/>
      <c r="CI869" s="284"/>
      <c r="CJ869" s="284"/>
      <c r="CK869" s="284"/>
      <c r="CL869" s="284"/>
      <c r="CM869" s="284"/>
      <c r="CN869" s="284"/>
      <c r="CO869" s="284"/>
      <c r="CP869" s="284"/>
      <c r="CQ869" s="284"/>
      <c r="CR869" s="288" t="s">
        <v>125</v>
      </c>
    </row>
    <row r="870" spans="1:96" s="492" customFormat="1" ht="45" customHeight="1">
      <c r="A870" s="492">
        <v>2501011371</v>
      </c>
      <c r="B870" s="493" t="s">
        <v>4684</v>
      </c>
      <c r="C870" s="494" t="s">
        <v>97</v>
      </c>
      <c r="D870" s="553">
        <v>45973</v>
      </c>
      <c r="E870" s="496" t="s">
        <v>721</v>
      </c>
      <c r="F870" s="496" t="s">
        <v>3645</v>
      </c>
      <c r="G870" s="497" t="s">
        <v>4685</v>
      </c>
      <c r="H870" s="1139"/>
      <c r="I870" s="1139"/>
      <c r="J870" s="497" t="s">
        <v>118</v>
      </c>
      <c r="K870" s="493" t="s">
        <v>308</v>
      </c>
      <c r="L870" s="492" t="s">
        <v>104</v>
      </c>
      <c r="M870" s="498">
        <v>46000</v>
      </c>
      <c r="N870" s="492" t="s">
        <v>105</v>
      </c>
      <c r="O870" s="493" t="s">
        <v>3005</v>
      </c>
      <c r="P870" s="494" t="s">
        <v>121</v>
      </c>
      <c r="Q870" s="494" t="s">
        <v>122</v>
      </c>
      <c r="R870" s="494" t="s">
        <v>123</v>
      </c>
      <c r="S870" s="492" t="str">
        <f t="shared" si="109"/>
        <v>N</v>
      </c>
      <c r="T870" s="495">
        <f t="shared" si="108"/>
        <v>0</v>
      </c>
      <c r="U870" s="499">
        <f t="shared" si="110"/>
        <v>0.43888888888888888</v>
      </c>
      <c r="V870" s="494"/>
      <c r="W870" s="494"/>
      <c r="X870" s="494"/>
      <c r="Y870" s="494"/>
      <c r="Z870" s="1154"/>
      <c r="AA870" s="494"/>
      <c r="AB870" s="493"/>
      <c r="AC870" s="494"/>
      <c r="AD870" s="494"/>
      <c r="AE870" s="494"/>
      <c r="AF870" s="494"/>
      <c r="AH870" s="694"/>
      <c r="AK870" s="494"/>
      <c r="AL870" s="494"/>
      <c r="AN870" s="694"/>
      <c r="AO870" s="492" t="s">
        <v>124</v>
      </c>
      <c r="CG870" s="494"/>
      <c r="CR870" s="492" t="s">
        <v>125</v>
      </c>
    </row>
    <row r="871" spans="1:96" s="492" customFormat="1" ht="45" customHeight="1">
      <c r="A871" s="22">
        <v>1900771759</v>
      </c>
      <c r="B871" s="49" t="s">
        <v>4686</v>
      </c>
      <c r="C871" s="19" t="s">
        <v>906</v>
      </c>
      <c r="D871" s="15">
        <v>43728</v>
      </c>
      <c r="E871" s="1" t="s">
        <v>100</v>
      </c>
      <c r="F871" s="1" t="s">
        <v>122</v>
      </c>
      <c r="G871" s="19" t="s">
        <v>4687</v>
      </c>
      <c r="H871" s="49"/>
      <c r="I871" s="49"/>
      <c r="J871" s="19" t="s">
        <v>215</v>
      </c>
      <c r="K871" s="135" t="s">
        <v>447</v>
      </c>
      <c r="L871" s="3" t="s">
        <v>104</v>
      </c>
      <c r="M871" s="45"/>
      <c r="N871" s="1" t="s">
        <v>138</v>
      </c>
      <c r="O871" s="135" t="s">
        <v>4688</v>
      </c>
      <c r="P871" s="1" t="s">
        <v>4689</v>
      </c>
      <c r="Q871" s="41" t="s">
        <v>4690</v>
      </c>
      <c r="R871" s="3" t="s">
        <v>219</v>
      </c>
      <c r="S871" s="5" t="str">
        <f t="shared" si="109"/>
        <v>N/D</v>
      </c>
      <c r="T871" s="144">
        <v>45951</v>
      </c>
      <c r="U871" s="642" t="str">
        <f t="shared" si="110"/>
        <v>N/D</v>
      </c>
      <c r="V871" s="4"/>
      <c r="W871" s="4"/>
      <c r="X871" s="4"/>
      <c r="Y871" s="4"/>
      <c r="Z871" s="1213" t="s">
        <v>4691</v>
      </c>
      <c r="AA871" s="593" t="s">
        <v>4692</v>
      </c>
      <c r="AB871" s="648" t="s">
        <v>4693</v>
      </c>
      <c r="AC871" s="4"/>
      <c r="AD871" s="2"/>
      <c r="AE871" s="2"/>
      <c r="AF871" s="2"/>
      <c r="AG871" s="5"/>
      <c r="AH871" s="5"/>
      <c r="AI871" s="5"/>
      <c r="AJ871" s="5"/>
      <c r="AK871" s="2"/>
      <c r="AL871" s="2"/>
      <c r="AM871" s="5"/>
      <c r="AN871" s="5"/>
      <c r="AO871" s="5"/>
      <c r="AP871" s="5"/>
      <c r="AQ871" s="1"/>
      <c r="AR871" s="1"/>
      <c r="AS871" s="1"/>
      <c r="AT871" s="1"/>
      <c r="AU871" s="1"/>
      <c r="AV871" s="1"/>
      <c r="AW871" s="1"/>
      <c r="AX871" s="1"/>
      <c r="AY871" s="5"/>
      <c r="AZ871" s="5" t="s">
        <v>124</v>
      </c>
      <c r="BA871" s="1"/>
      <c r="BB871" s="1"/>
      <c r="BC871" s="1"/>
      <c r="BD871" s="1"/>
      <c r="BE871" s="1"/>
      <c r="BF871" s="1"/>
      <c r="BG871" s="1"/>
      <c r="BH871" s="1"/>
      <c r="BI871" s="1"/>
      <c r="BJ871" s="1"/>
      <c r="BK871" s="1"/>
      <c r="BL871" s="2"/>
      <c r="BM871" s="5"/>
      <c r="BN871" s="5"/>
      <c r="BO871" s="6"/>
      <c r="BP871" s="5"/>
      <c r="BQ871" s="5"/>
      <c r="BR871" s="5"/>
      <c r="BS871" s="5"/>
      <c r="BT871" s="5"/>
      <c r="BU871" s="1"/>
      <c r="BV871" s="5"/>
      <c r="BW871" s="5"/>
      <c r="BX871" s="5"/>
      <c r="BY871" s="5"/>
      <c r="BZ871" s="2"/>
      <c r="CA871" s="2"/>
      <c r="CB871" s="2"/>
      <c r="CC871" s="2"/>
      <c r="CD871" s="2"/>
      <c r="CE871" s="2"/>
      <c r="CF871" s="2"/>
      <c r="CG871" s="2"/>
      <c r="CH871" s="2"/>
      <c r="CI871" s="2"/>
      <c r="CJ871" s="2"/>
      <c r="CK871" s="2"/>
      <c r="CL871" s="2"/>
      <c r="CM871" s="2"/>
      <c r="CN871" s="2"/>
      <c r="CO871" s="2"/>
      <c r="CP871" s="2"/>
      <c r="CQ871" s="2"/>
      <c r="CR871" s="5" t="s">
        <v>125</v>
      </c>
    </row>
    <row r="872" spans="1:96" s="492" customFormat="1" ht="45" customHeight="1">
      <c r="A872" s="492">
        <v>2600144781</v>
      </c>
      <c r="B872" s="493" t="s">
        <v>14037</v>
      </c>
      <c r="C872" s="494" t="s">
        <v>115</v>
      </c>
      <c r="D872" s="553">
        <v>46085</v>
      </c>
      <c r="E872" s="496" t="s">
        <v>1086</v>
      </c>
      <c r="F872" s="496" t="s">
        <v>182</v>
      </c>
      <c r="G872" s="497" t="s">
        <v>14061</v>
      </c>
      <c r="H872" s="1139"/>
      <c r="I872" s="1139"/>
      <c r="J872" s="497" t="s">
        <v>118</v>
      </c>
      <c r="K872" s="493" t="s">
        <v>3238</v>
      </c>
      <c r="L872" s="492" t="s">
        <v>104</v>
      </c>
      <c r="M872" s="498">
        <v>46087</v>
      </c>
      <c r="N872" s="492" t="s">
        <v>105</v>
      </c>
      <c r="O872" s="493" t="s">
        <v>14062</v>
      </c>
      <c r="P872" s="494" t="s">
        <v>121</v>
      </c>
      <c r="Q872" s="494" t="s">
        <v>122</v>
      </c>
      <c r="R872" s="494" t="s">
        <v>123</v>
      </c>
      <c r="S872" s="492" t="str">
        <f t="shared" si="109"/>
        <v>N</v>
      </c>
      <c r="T872" s="495" t="str">
        <f>_xlfn.XLOOKUP($A872,GCPJ,DATA,"N/D",0,-1)</f>
        <v>-</v>
      </c>
      <c r="U872" s="499">
        <f t="shared" si="110"/>
        <v>0.4861111111111111</v>
      </c>
      <c r="V872" s="494"/>
      <c r="W872" s="494"/>
      <c r="X872" s="494"/>
      <c r="Y872" s="494"/>
      <c r="Z872" s="1154"/>
      <c r="AA872" s="494"/>
      <c r="AB872" s="493"/>
      <c r="AC872" s="494"/>
      <c r="AD872" s="494"/>
      <c r="AE872" s="494"/>
      <c r="AF872" s="494"/>
      <c r="AH872" s="694"/>
      <c r="AK872" s="494"/>
      <c r="AL872" s="494"/>
      <c r="AN872" s="694"/>
      <c r="AO872" s="492" t="s">
        <v>124</v>
      </c>
      <c r="CG872" s="494"/>
      <c r="CR872" s="492" t="s">
        <v>125</v>
      </c>
    </row>
    <row r="873" spans="1:96" s="492" customFormat="1" ht="45" customHeight="1">
      <c r="A873" s="503">
        <v>2500838995</v>
      </c>
      <c r="B873" s="528" t="s">
        <v>4694</v>
      </c>
      <c r="C873" s="529" t="s">
        <v>4695</v>
      </c>
      <c r="D873" s="557">
        <v>45940</v>
      </c>
      <c r="E873" s="529" t="s">
        <v>100</v>
      </c>
      <c r="F873" s="529" t="s">
        <v>122</v>
      </c>
      <c r="G873" s="531" t="s">
        <v>4696</v>
      </c>
      <c r="H873" s="1140"/>
      <c r="I873" s="1140"/>
      <c r="J873" s="531" t="s">
        <v>118</v>
      </c>
      <c r="K873" s="528" t="s">
        <v>4412</v>
      </c>
      <c r="L873" s="503" t="s">
        <v>104</v>
      </c>
      <c r="M873" s="532">
        <v>45944</v>
      </c>
      <c r="N873" s="503" t="s">
        <v>138</v>
      </c>
      <c r="O873" s="528" t="s">
        <v>207</v>
      </c>
      <c r="P873" s="315" t="s">
        <v>375</v>
      </c>
      <c r="Q873" s="529" t="s">
        <v>122</v>
      </c>
      <c r="R873" s="529" t="s">
        <v>123</v>
      </c>
      <c r="S873" s="503" t="str">
        <f t="shared" si="109"/>
        <v xml:space="preserve">NAO PRECISA </v>
      </c>
      <c r="T873" s="530">
        <v>46085</v>
      </c>
      <c r="U873" s="533">
        <f t="shared" si="110"/>
        <v>0.38194444444444442</v>
      </c>
      <c r="V873" s="529"/>
      <c r="W873" s="529"/>
      <c r="X873" s="529"/>
      <c r="Y873" s="529"/>
      <c r="Z873" s="1164" t="s">
        <v>4697</v>
      </c>
      <c r="AA873" s="529" t="s">
        <v>893</v>
      </c>
      <c r="AB873" s="528" t="s">
        <v>4698</v>
      </c>
      <c r="AC873" s="529" t="s">
        <v>1217</v>
      </c>
      <c r="AD873" s="529" t="s">
        <v>2398</v>
      </c>
      <c r="AE873" s="529"/>
      <c r="AF873" s="529" t="s">
        <v>4699</v>
      </c>
      <c r="AG873" s="530">
        <v>46072</v>
      </c>
      <c r="AH873" s="774" t="s">
        <v>1019</v>
      </c>
      <c r="AI873" s="503"/>
      <c r="AJ873" s="503"/>
      <c r="AK873" s="529"/>
      <c r="AL873" s="529"/>
      <c r="AM873" s="503"/>
      <c r="AN873" s="691"/>
      <c r="AO873" s="503" t="s">
        <v>124</v>
      </c>
      <c r="AP873" s="503"/>
      <c r="AQ873" s="503" t="s">
        <v>143</v>
      </c>
      <c r="AR873" s="503"/>
      <c r="AS873" s="503" t="s">
        <v>143</v>
      </c>
      <c r="AT873" s="503"/>
      <c r="AU873" s="503"/>
      <c r="AV873" s="503"/>
      <c r="AW873" s="503"/>
      <c r="AX873" s="503"/>
      <c r="AY873" s="503"/>
      <c r="AZ873" s="503"/>
      <c r="BA873" s="503"/>
      <c r="BB873" s="503"/>
      <c r="BC873" s="503"/>
      <c r="BD873" s="503"/>
      <c r="BE873" s="503"/>
      <c r="BF873" s="503"/>
      <c r="BG873" s="503" t="s">
        <v>143</v>
      </c>
      <c r="BH873" s="503"/>
      <c r="BI873" s="503"/>
      <c r="BJ873" s="503"/>
      <c r="BK873" s="503"/>
      <c r="BL873" s="503"/>
      <c r="BM873" s="503"/>
      <c r="BN873" s="503"/>
      <c r="BO873" s="503"/>
      <c r="BP873" s="503"/>
      <c r="BQ873" s="503"/>
      <c r="BR873" s="503"/>
      <c r="BS873" s="503"/>
      <c r="BT873" s="503"/>
      <c r="BU873" s="503" t="s">
        <v>143</v>
      </c>
      <c r="BV873" s="503"/>
      <c r="BW873" s="503"/>
      <c r="BX873" s="503"/>
      <c r="BY873" s="503"/>
      <c r="BZ873" s="503"/>
      <c r="CA873" s="503" t="s">
        <v>1684</v>
      </c>
      <c r="CB873" s="503"/>
      <c r="CC873" s="503" t="s">
        <v>143</v>
      </c>
      <c r="CD873" s="503"/>
      <c r="CE873" s="503"/>
      <c r="CF873" s="503"/>
      <c r="CG873" s="529" t="s">
        <v>1201</v>
      </c>
      <c r="CH873" s="503"/>
      <c r="CI873" s="503"/>
      <c r="CJ873" s="503"/>
      <c r="CK873" s="503"/>
      <c r="CL873" s="503"/>
      <c r="CM873" s="503"/>
      <c r="CN873" s="503"/>
      <c r="CO873" s="503"/>
      <c r="CP873" s="503"/>
      <c r="CQ873" s="503"/>
      <c r="CR873" s="503" t="s">
        <v>125</v>
      </c>
    </row>
    <row r="874" spans="1:96" s="492" customFormat="1" ht="45" customHeight="1">
      <c r="A874" s="492">
        <v>2500073254</v>
      </c>
      <c r="B874" s="493" t="s">
        <v>4700</v>
      </c>
      <c r="C874" s="494" t="s">
        <v>3441</v>
      </c>
      <c r="D874" s="553">
        <v>45684</v>
      </c>
      <c r="E874" s="496" t="s">
        <v>4701</v>
      </c>
      <c r="F874" s="494" t="s">
        <v>4702</v>
      </c>
      <c r="G874" s="497" t="s">
        <v>4703</v>
      </c>
      <c r="H874" s="242"/>
      <c r="I874" s="242"/>
      <c r="J874" s="497" t="s">
        <v>199</v>
      </c>
      <c r="K874" s="493" t="s">
        <v>119</v>
      </c>
      <c r="L874" s="5" t="s">
        <v>104</v>
      </c>
      <c r="M874" s="498">
        <v>45687</v>
      </c>
      <c r="N874" s="492" t="s">
        <v>138</v>
      </c>
      <c r="O874" s="493" t="s">
        <v>4704</v>
      </c>
      <c r="P874" s="494" t="s">
        <v>121</v>
      </c>
      <c r="Q874" s="494" t="s">
        <v>122</v>
      </c>
      <c r="R874" s="494" t="s">
        <v>123</v>
      </c>
      <c r="S874" s="492" t="str">
        <f t="shared" si="109"/>
        <v>sim</v>
      </c>
      <c r="T874" s="495">
        <v>46149</v>
      </c>
      <c r="U874" s="499">
        <f t="shared" si="110"/>
        <v>0.65277777777777779</v>
      </c>
      <c r="V874" s="494"/>
      <c r="W874" s="2"/>
      <c r="X874" s="2"/>
      <c r="Y874" s="2"/>
      <c r="Z874" s="1154" t="s">
        <v>4705</v>
      </c>
      <c r="AA874" s="494"/>
      <c r="AB874" s="493"/>
      <c r="AC874" s="494"/>
      <c r="AD874" s="494"/>
      <c r="AE874" s="494"/>
      <c r="AF874" s="494" t="s">
        <v>1211</v>
      </c>
      <c r="AK874" s="494"/>
      <c r="AL874" s="494"/>
      <c r="AO874" s="492" t="s">
        <v>124</v>
      </c>
      <c r="AS874" s="492" t="s">
        <v>143</v>
      </c>
      <c r="AT874" s="492" t="s">
        <v>143</v>
      </c>
      <c r="BL874" s="492" t="s">
        <v>143</v>
      </c>
      <c r="BU874" s="492" t="s">
        <v>143</v>
      </c>
      <c r="CG874" s="494" t="s">
        <v>4706</v>
      </c>
      <c r="CR874" s="492" t="s">
        <v>125</v>
      </c>
    </row>
    <row r="875" spans="1:96" s="492" customFormat="1" ht="45" customHeight="1">
      <c r="A875" s="492">
        <v>2500644429</v>
      </c>
      <c r="B875" s="493" t="s">
        <v>4700</v>
      </c>
      <c r="C875" s="494" t="s">
        <v>3441</v>
      </c>
      <c r="D875" s="553">
        <v>45870</v>
      </c>
      <c r="E875" s="496" t="s">
        <v>4707</v>
      </c>
      <c r="F875" s="494" t="s">
        <v>4702</v>
      </c>
      <c r="G875" s="497" t="s">
        <v>4708</v>
      </c>
      <c r="H875" s="1139"/>
      <c r="I875" s="1139"/>
      <c r="J875" s="497" t="s">
        <v>199</v>
      </c>
      <c r="K875" s="493" t="s">
        <v>119</v>
      </c>
      <c r="L875" s="492" t="s">
        <v>104</v>
      </c>
      <c r="M875" s="498">
        <v>45883</v>
      </c>
      <c r="N875" s="492" t="s">
        <v>138</v>
      </c>
      <c r="O875" s="493" t="s">
        <v>4704</v>
      </c>
      <c r="P875" s="494" t="s">
        <v>4709</v>
      </c>
      <c r="Q875" s="494" t="s">
        <v>122</v>
      </c>
      <c r="R875" s="494" t="s">
        <v>123</v>
      </c>
      <c r="S875" s="492" t="str">
        <f t="shared" si="109"/>
        <v>N/D</v>
      </c>
      <c r="T875" s="495" t="str">
        <f>_xlfn.XLOOKUP($A875,GCPJ,DATA,"N/D",0,-1)</f>
        <v>N/D</v>
      </c>
      <c r="U875" s="499" t="str">
        <f t="shared" si="110"/>
        <v>N/D</v>
      </c>
      <c r="V875" s="494"/>
      <c r="W875" s="494"/>
      <c r="X875" s="494"/>
      <c r="Y875" s="494"/>
      <c r="Z875" s="1154" t="s">
        <v>4705</v>
      </c>
      <c r="AA875" s="494"/>
      <c r="AB875" s="493"/>
      <c r="AC875" s="494"/>
      <c r="AD875" s="494"/>
      <c r="AE875" s="494"/>
      <c r="AF875" s="494"/>
      <c r="AH875" s="778"/>
      <c r="AK875" s="494"/>
      <c r="AL875" s="494"/>
      <c r="AN875" s="694"/>
      <c r="AO875" s="492" t="s">
        <v>124</v>
      </c>
      <c r="CG875" s="494"/>
      <c r="CR875" s="492" t="s">
        <v>125</v>
      </c>
    </row>
    <row r="876" spans="1:96" s="492" customFormat="1" ht="45" customHeight="1">
      <c r="A876" s="492">
        <v>2500629340</v>
      </c>
      <c r="B876" s="493" t="s">
        <v>4710</v>
      </c>
      <c r="C876" s="494" t="s">
        <v>4711</v>
      </c>
      <c r="D876" s="553">
        <v>45869</v>
      </c>
      <c r="E876" s="496" t="s">
        <v>1623</v>
      </c>
      <c r="F876" s="496" t="s">
        <v>122</v>
      </c>
      <c r="G876" s="497" t="s">
        <v>4712</v>
      </c>
      <c r="H876" s="1139"/>
      <c r="I876" s="1139"/>
      <c r="J876" s="497" t="s">
        <v>199</v>
      </c>
      <c r="K876" s="493" t="s">
        <v>447</v>
      </c>
      <c r="L876" s="492" t="s">
        <v>104</v>
      </c>
      <c r="M876" s="498">
        <v>45877</v>
      </c>
      <c r="N876" s="492" t="s">
        <v>138</v>
      </c>
      <c r="O876" s="493" t="s">
        <v>4713</v>
      </c>
      <c r="P876" s="494" t="s">
        <v>14131</v>
      </c>
      <c r="Q876" s="494" t="s">
        <v>122</v>
      </c>
      <c r="R876" s="494" t="s">
        <v>123</v>
      </c>
      <c r="S876" s="492" t="str">
        <f t="shared" si="109"/>
        <v>BAIXADA</v>
      </c>
      <c r="T876" s="495">
        <v>46156</v>
      </c>
      <c r="U876" s="499">
        <f t="shared" si="110"/>
        <v>0.5</v>
      </c>
      <c r="V876" s="494"/>
      <c r="W876" s="494"/>
      <c r="X876" s="494"/>
      <c r="Y876" s="494"/>
      <c r="Z876" s="1154" t="s">
        <v>4062</v>
      </c>
      <c r="AA876" s="1006" t="s">
        <v>4714</v>
      </c>
      <c r="AB876" s="493"/>
      <c r="AC876" s="494"/>
      <c r="AD876" s="494"/>
      <c r="AE876" s="494"/>
      <c r="AF876" s="494" t="s">
        <v>14132</v>
      </c>
      <c r="AH876" s="778"/>
      <c r="AK876" s="494"/>
      <c r="AL876" s="494"/>
      <c r="AN876" s="694"/>
      <c r="AO876" s="492" t="s">
        <v>124</v>
      </c>
      <c r="AS876" s="492" t="s">
        <v>143</v>
      </c>
      <c r="AT876" s="492" t="s">
        <v>143</v>
      </c>
      <c r="BG876" s="492" t="s">
        <v>143</v>
      </c>
      <c r="BS876" s="492" t="s">
        <v>143</v>
      </c>
      <c r="BW876" s="492" t="s">
        <v>143</v>
      </c>
      <c r="BX876" s="492" t="s">
        <v>143</v>
      </c>
      <c r="CG876" s="494"/>
      <c r="CQ876" s="492" t="s">
        <v>124</v>
      </c>
      <c r="CR876" s="492" t="s">
        <v>125</v>
      </c>
    </row>
    <row r="877" spans="1:96" ht="45" customHeight="1">
      <c r="A877" s="22">
        <v>2200256258</v>
      </c>
      <c r="B877" s="49" t="s">
        <v>4715</v>
      </c>
      <c r="C877" s="20" t="s">
        <v>97</v>
      </c>
      <c r="D877" s="15">
        <v>44643</v>
      </c>
      <c r="E877" s="1" t="s">
        <v>127</v>
      </c>
      <c r="F877" s="1" t="s">
        <v>100</v>
      </c>
      <c r="G877" s="19" t="s">
        <v>4716</v>
      </c>
      <c r="H877" s="49"/>
      <c r="I877" s="49"/>
      <c r="J877" s="19" t="s">
        <v>215</v>
      </c>
      <c r="K877" s="135" t="s">
        <v>103</v>
      </c>
      <c r="L877" s="3" t="s">
        <v>104</v>
      </c>
      <c r="M877" s="45"/>
      <c r="N877" s="1" t="s">
        <v>105</v>
      </c>
      <c r="O877" s="135" t="s">
        <v>4717</v>
      </c>
      <c r="P877" s="1" t="s">
        <v>4718</v>
      </c>
      <c r="Q877" s="1" t="s">
        <v>202</v>
      </c>
      <c r="R877" s="3" t="s">
        <v>123</v>
      </c>
      <c r="S877" s="5" t="str">
        <f t="shared" si="109"/>
        <v>N/D</v>
      </c>
      <c r="T877" s="6" t="str">
        <f>_xlfn.XLOOKUP($A877,GCPJ,DATA,"N/D",0,-1)</f>
        <v>N/D</v>
      </c>
      <c r="U877" s="224" t="str">
        <f t="shared" si="110"/>
        <v>N/D</v>
      </c>
      <c r="AH877" s="5"/>
      <c r="AN877" s="5"/>
      <c r="AQ877" s="1"/>
      <c r="AR877" s="1"/>
      <c r="AS877" s="1"/>
      <c r="AT877" s="1"/>
      <c r="AU877" s="1"/>
      <c r="AV877" s="1"/>
      <c r="AW877" s="1"/>
      <c r="AX877" s="1"/>
      <c r="BA877" s="1"/>
      <c r="BB877" s="1"/>
      <c r="BC877" s="1"/>
      <c r="BD877" s="1"/>
      <c r="BE877" s="1"/>
      <c r="BF877" s="1"/>
      <c r="BG877" s="1"/>
      <c r="BH877" s="1"/>
      <c r="BI877" s="1"/>
      <c r="BJ877" s="1"/>
      <c r="BK877" s="1"/>
      <c r="BL877" s="2"/>
      <c r="BO877" s="6"/>
      <c r="BU877" s="1"/>
      <c r="BZ877" s="2"/>
      <c r="CA877" s="2"/>
      <c r="CB877" s="2"/>
      <c r="CC877" s="2"/>
      <c r="CD877" s="2"/>
      <c r="CE877" s="2"/>
      <c r="CF877" s="2"/>
      <c r="CH877" s="2"/>
      <c r="CI877" s="2"/>
      <c r="CJ877" s="2"/>
      <c r="CK877" s="2"/>
      <c r="CL877" s="2"/>
      <c r="CM877" s="2"/>
      <c r="CN877" s="2"/>
      <c r="CO877" s="2"/>
      <c r="CP877" s="2"/>
      <c r="CQ877" s="2"/>
      <c r="CR877" s="5" t="s">
        <v>113</v>
      </c>
    </row>
    <row r="878" spans="1:96" s="492" customFormat="1" ht="45" customHeight="1">
      <c r="A878" s="22">
        <v>2000552239</v>
      </c>
      <c r="B878" s="49" t="s">
        <v>4719</v>
      </c>
      <c r="C878" s="20" t="s">
        <v>115</v>
      </c>
      <c r="D878" s="15">
        <v>44089</v>
      </c>
      <c r="E878" s="1" t="s">
        <v>116</v>
      </c>
      <c r="F878" s="1" t="s">
        <v>507</v>
      </c>
      <c r="G878" s="19" t="s">
        <v>4720</v>
      </c>
      <c r="H878" s="49"/>
      <c r="I878" s="49"/>
      <c r="J878" s="19" t="s">
        <v>284</v>
      </c>
      <c r="K878" s="135" t="s">
        <v>429</v>
      </c>
      <c r="L878" s="3" t="s">
        <v>104</v>
      </c>
      <c r="M878" s="45"/>
      <c r="N878" s="1" t="s">
        <v>105</v>
      </c>
      <c r="O878" s="135" t="s">
        <v>509</v>
      </c>
      <c r="P878" s="1" t="s">
        <v>4721</v>
      </c>
      <c r="Q878" s="1" t="s">
        <v>453</v>
      </c>
      <c r="R878" s="3" t="s">
        <v>142</v>
      </c>
      <c r="S878" s="5" t="str">
        <f t="shared" si="109"/>
        <v>N/D</v>
      </c>
      <c r="T878" s="6" t="str">
        <f>_xlfn.XLOOKUP($A878,GCPJ,DATA,"N/D",0,-1)</f>
        <v>N/D</v>
      </c>
      <c r="U878" s="224" t="str">
        <f t="shared" si="110"/>
        <v>N/D</v>
      </c>
      <c r="V878" s="2"/>
      <c r="W878" s="2"/>
      <c r="X878" s="2"/>
      <c r="Y878" s="2"/>
      <c r="Z878" s="1155"/>
      <c r="AA878" s="2"/>
      <c r="AB878" s="48"/>
      <c r="AC878" s="2"/>
      <c r="AD878" s="2"/>
      <c r="AE878" s="2"/>
      <c r="AF878" s="2"/>
      <c r="AG878" s="5"/>
      <c r="AH878" s="5"/>
      <c r="AI878" s="5"/>
      <c r="AJ878" s="5"/>
      <c r="AK878" s="2"/>
      <c r="AL878" s="2"/>
      <c r="AM878" s="5"/>
      <c r="AN878" s="5"/>
      <c r="AO878" s="5"/>
      <c r="AP878" s="5"/>
      <c r="AQ878" s="1"/>
      <c r="AR878" s="1"/>
      <c r="AS878" s="1"/>
      <c r="AT878" s="1"/>
      <c r="AU878" s="1"/>
      <c r="AV878" s="1"/>
      <c r="AW878" s="1"/>
      <c r="AX878" s="1"/>
      <c r="AY878" s="5"/>
      <c r="AZ878" s="5"/>
      <c r="BA878" s="1"/>
      <c r="BB878" s="1"/>
      <c r="BC878" s="1"/>
      <c r="BD878" s="1"/>
      <c r="BE878" s="1"/>
      <c r="BF878" s="1"/>
      <c r="BG878" s="1"/>
      <c r="BH878" s="1"/>
      <c r="BI878" s="1"/>
      <c r="BJ878" s="1"/>
      <c r="BK878" s="1"/>
      <c r="BL878" s="2"/>
      <c r="BM878" s="5"/>
      <c r="BN878" s="5"/>
      <c r="BO878" s="6"/>
      <c r="BP878" s="5"/>
      <c r="BQ878" s="5"/>
      <c r="BR878" s="5"/>
      <c r="BS878" s="5"/>
      <c r="BT878" s="5"/>
      <c r="BU878" s="1"/>
      <c r="BV878" s="5"/>
      <c r="BW878" s="5"/>
      <c r="BX878" s="5"/>
      <c r="BY878" s="5"/>
      <c r="BZ878" s="2"/>
      <c r="CA878" s="2"/>
      <c r="CB878" s="2"/>
      <c r="CC878" s="2"/>
      <c r="CD878" s="2"/>
      <c r="CE878" s="2"/>
      <c r="CF878" s="2"/>
      <c r="CG878" s="2"/>
      <c r="CH878" s="2"/>
      <c r="CI878" s="2"/>
      <c r="CJ878" s="2"/>
      <c r="CK878" s="2"/>
      <c r="CL878" s="2"/>
      <c r="CM878" s="2"/>
      <c r="CN878" s="2"/>
      <c r="CO878" s="2"/>
      <c r="CP878" s="2"/>
      <c r="CQ878" s="2"/>
      <c r="CR878" s="5" t="s">
        <v>113</v>
      </c>
    </row>
    <row r="879" spans="1:96" s="492" customFormat="1" ht="45" customHeight="1">
      <c r="A879" s="492">
        <v>2500555525</v>
      </c>
      <c r="B879" s="493" t="s">
        <v>4722</v>
      </c>
      <c r="C879" s="494" t="s">
        <v>2355</v>
      </c>
      <c r="D879" s="553">
        <v>45846</v>
      </c>
      <c r="E879" s="496" t="s">
        <v>100</v>
      </c>
      <c r="F879" s="496" t="s">
        <v>122</v>
      </c>
      <c r="G879" s="497" t="s">
        <v>4723</v>
      </c>
      <c r="H879" s="1139"/>
      <c r="I879" s="1139"/>
      <c r="J879" s="497" t="s">
        <v>118</v>
      </c>
      <c r="K879" s="493" t="s">
        <v>2647</v>
      </c>
      <c r="L879" s="492" t="s">
        <v>104</v>
      </c>
      <c r="M879" s="498">
        <v>45854</v>
      </c>
      <c r="N879" s="492" t="s">
        <v>138</v>
      </c>
      <c r="O879" s="493" t="s">
        <v>1982</v>
      </c>
      <c r="P879" s="494" t="s">
        <v>4724</v>
      </c>
      <c r="Q879" s="494" t="s">
        <v>122</v>
      </c>
      <c r="R879" s="494" t="s">
        <v>123</v>
      </c>
      <c r="S879" s="492" t="str">
        <f t="shared" si="109"/>
        <v>N</v>
      </c>
      <c r="T879" s="495">
        <v>46153</v>
      </c>
      <c r="U879" s="499">
        <f t="shared" si="110"/>
        <v>0.65</v>
      </c>
      <c r="V879" s="494"/>
      <c r="W879" s="494"/>
      <c r="X879" s="494"/>
      <c r="Y879" s="494"/>
      <c r="Z879" s="1154" t="s">
        <v>14123</v>
      </c>
      <c r="AA879" s="494"/>
      <c r="AB879" s="493" t="s">
        <v>14126</v>
      </c>
      <c r="AC879" s="494"/>
      <c r="AD879" s="494" t="s">
        <v>14125</v>
      </c>
      <c r="AE879" s="494"/>
      <c r="AF879" s="494" t="s">
        <v>689</v>
      </c>
      <c r="AH879" s="778"/>
      <c r="AK879" s="494"/>
      <c r="AL879" s="494"/>
      <c r="AN879" s="694"/>
      <c r="AO879" s="492" t="s">
        <v>124</v>
      </c>
      <c r="BL879" s="492" t="s">
        <v>143</v>
      </c>
      <c r="BS879" s="492" t="s">
        <v>143</v>
      </c>
      <c r="BT879" s="492" t="s">
        <v>143</v>
      </c>
      <c r="BV879" s="492" t="s">
        <v>143</v>
      </c>
      <c r="BW879" s="492" t="s">
        <v>143</v>
      </c>
      <c r="BX879" s="492" t="s">
        <v>143</v>
      </c>
      <c r="CG879" s="494"/>
      <c r="CQ879" s="492" t="s">
        <v>143</v>
      </c>
      <c r="CR879" s="492" t="s">
        <v>125</v>
      </c>
    </row>
    <row r="880" spans="1:96" s="503" customFormat="1" ht="45" customHeight="1">
      <c r="A880" s="492">
        <v>2500555782</v>
      </c>
      <c r="B880" s="493" t="s">
        <v>4722</v>
      </c>
      <c r="C880" s="494" t="s">
        <v>2355</v>
      </c>
      <c r="D880" s="553">
        <v>45853</v>
      </c>
      <c r="E880" s="496" t="s">
        <v>100</v>
      </c>
      <c r="F880" s="496" t="s">
        <v>122</v>
      </c>
      <c r="G880" s="497" t="s">
        <v>4725</v>
      </c>
      <c r="H880" s="1139"/>
      <c r="I880" s="1139"/>
      <c r="J880" s="497" t="s">
        <v>118</v>
      </c>
      <c r="K880" s="493" t="s">
        <v>2647</v>
      </c>
      <c r="L880" s="492" t="s">
        <v>104</v>
      </c>
      <c r="M880" s="498">
        <v>45856</v>
      </c>
      <c r="N880" s="492" t="s">
        <v>138</v>
      </c>
      <c r="O880" s="493" t="s">
        <v>1982</v>
      </c>
      <c r="P880" s="494" t="s">
        <v>4726</v>
      </c>
      <c r="Q880" s="494" t="s">
        <v>122</v>
      </c>
      <c r="R880" s="494" t="s">
        <v>123</v>
      </c>
      <c r="S880" s="492" t="str">
        <f t="shared" si="109"/>
        <v>N</v>
      </c>
      <c r="T880" s="495">
        <v>46147</v>
      </c>
      <c r="U880" s="499">
        <f t="shared" si="110"/>
        <v>0.65069444444444446</v>
      </c>
      <c r="V880" s="494"/>
      <c r="W880" s="494"/>
      <c r="X880" s="494"/>
      <c r="Y880" s="494"/>
      <c r="Z880" s="1154" t="s">
        <v>14124</v>
      </c>
      <c r="AA880" s="494"/>
      <c r="AB880" s="493" t="s">
        <v>14126</v>
      </c>
      <c r="AC880" s="494"/>
      <c r="AD880" s="494" t="s">
        <v>14125</v>
      </c>
      <c r="AE880" s="494"/>
      <c r="AF880" s="494" t="s">
        <v>689</v>
      </c>
      <c r="AG880" s="492"/>
      <c r="AH880" s="778"/>
      <c r="AI880" s="492"/>
      <c r="AJ880" s="492"/>
      <c r="AK880" s="494"/>
      <c r="AL880" s="494"/>
      <c r="AM880" s="492"/>
      <c r="AN880" s="694"/>
      <c r="AO880" s="492" t="s">
        <v>124</v>
      </c>
      <c r="AP880" s="492"/>
      <c r="AQ880" s="492" t="s">
        <v>143</v>
      </c>
      <c r="AR880" s="492"/>
      <c r="AS880" s="492" t="s">
        <v>143</v>
      </c>
      <c r="AT880" s="492" t="s">
        <v>143</v>
      </c>
      <c r="AU880" s="492"/>
      <c r="AV880" s="492"/>
      <c r="AW880" s="492"/>
      <c r="AX880" s="492"/>
      <c r="AY880" s="492"/>
      <c r="AZ880" s="492" t="s">
        <v>143</v>
      </c>
      <c r="BA880" s="492"/>
      <c r="BB880" s="492" t="s">
        <v>143</v>
      </c>
      <c r="BC880" s="492" t="s">
        <v>143</v>
      </c>
      <c r="BD880" s="492"/>
      <c r="BE880" s="492"/>
      <c r="BF880" s="492"/>
      <c r="BG880" s="492"/>
      <c r="BH880" s="492"/>
      <c r="BI880" s="492"/>
      <c r="BJ880" s="492"/>
      <c r="BK880" s="492"/>
      <c r="BL880" s="492"/>
      <c r="BM880" s="492"/>
      <c r="BN880" s="492"/>
      <c r="BO880" s="492"/>
      <c r="BP880" s="492"/>
      <c r="BQ880" s="492" t="s">
        <v>143</v>
      </c>
      <c r="BR880" s="492"/>
      <c r="BS880" s="492"/>
      <c r="BT880" s="492"/>
      <c r="BU880" s="492" t="s">
        <v>143</v>
      </c>
      <c r="BV880" s="492"/>
      <c r="BW880" s="492"/>
      <c r="BX880" s="492"/>
      <c r="BY880" s="492"/>
      <c r="BZ880" s="492"/>
      <c r="CA880" s="492" t="s">
        <v>143</v>
      </c>
      <c r="CB880" s="492"/>
      <c r="CC880" s="492" t="s">
        <v>143</v>
      </c>
      <c r="CD880" s="492"/>
      <c r="CE880" s="492"/>
      <c r="CF880" s="492" t="s">
        <v>143</v>
      </c>
      <c r="CG880" s="494" t="s">
        <v>4727</v>
      </c>
      <c r="CH880" s="492"/>
      <c r="CI880" s="492"/>
      <c r="CJ880" s="492"/>
      <c r="CK880" s="492"/>
      <c r="CL880" s="492" t="s">
        <v>4728</v>
      </c>
      <c r="CM880" s="492"/>
      <c r="CN880" s="492"/>
      <c r="CO880" s="492"/>
      <c r="CP880" s="492"/>
      <c r="CQ880" s="492"/>
      <c r="CR880" s="492" t="s">
        <v>125</v>
      </c>
    </row>
    <row r="881" spans="1:96" s="492" customFormat="1" ht="45" customHeight="1">
      <c r="A881" s="5">
        <v>2400034249</v>
      </c>
      <c r="B881" s="48" t="s">
        <v>4729</v>
      </c>
      <c r="C881" s="2" t="s">
        <v>2005</v>
      </c>
      <c r="D881" s="18">
        <v>45279</v>
      </c>
      <c r="E881" s="1" t="s">
        <v>100</v>
      </c>
      <c r="F881" s="1" t="s">
        <v>2508</v>
      </c>
      <c r="G881" s="21" t="s">
        <v>4730</v>
      </c>
      <c r="H881" s="242"/>
      <c r="I881" s="242"/>
      <c r="J881" s="21" t="s">
        <v>118</v>
      </c>
      <c r="K881" s="48" t="s">
        <v>429</v>
      </c>
      <c r="L881" s="5" t="s">
        <v>104</v>
      </c>
      <c r="M881" s="47">
        <v>45310</v>
      </c>
      <c r="N881" s="5" t="s">
        <v>138</v>
      </c>
      <c r="O881" s="48" t="s">
        <v>4731</v>
      </c>
      <c r="P881" s="2" t="s">
        <v>4732</v>
      </c>
      <c r="Q881" s="2" t="s">
        <v>158</v>
      </c>
      <c r="R881" s="2" t="s">
        <v>123</v>
      </c>
      <c r="S881" s="5" t="str">
        <f t="shared" si="109"/>
        <v>N/D</v>
      </c>
      <c r="T881" s="6" t="str">
        <f>_xlfn.XLOOKUP($A881,GCPJ,DATA,"N/D",0,-1)</f>
        <v>N/D</v>
      </c>
      <c r="U881" s="224" t="str">
        <f t="shared" si="110"/>
        <v>N/D</v>
      </c>
      <c r="V881" s="2"/>
      <c r="W881" s="2"/>
      <c r="X881" s="2"/>
      <c r="Y881" s="2"/>
      <c r="Z881" s="1214" t="s">
        <v>150</v>
      </c>
      <c r="AA881" s="2"/>
      <c r="AB881" s="48"/>
      <c r="AC881" s="2"/>
      <c r="AD881" s="2"/>
      <c r="AE881" s="2"/>
      <c r="AF881" s="2"/>
      <c r="AG881" s="5"/>
      <c r="AH881" s="5"/>
      <c r="AI881" s="5"/>
      <c r="AJ881" s="5"/>
      <c r="AK881" s="2"/>
      <c r="AL881" s="2"/>
      <c r="AM881" s="5"/>
      <c r="AN881" s="5"/>
      <c r="AO881" s="5" t="s">
        <v>124</v>
      </c>
      <c r="AP881" s="5"/>
      <c r="AQ881" s="5" t="s">
        <v>143</v>
      </c>
      <c r="AR881" s="5"/>
      <c r="AS881" s="5"/>
      <c r="AT881" s="5"/>
      <c r="AU881" s="5"/>
      <c r="AV881" s="5"/>
      <c r="AW881" s="5"/>
      <c r="AX881" s="5"/>
      <c r="AY881" s="5"/>
      <c r="AZ881" s="5"/>
      <c r="BA881" s="5"/>
      <c r="BB881" s="5" t="s">
        <v>143</v>
      </c>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2"/>
      <c r="CH881" s="5"/>
      <c r="CI881" s="5"/>
      <c r="CJ881" s="5"/>
      <c r="CK881" s="5" t="s">
        <v>143</v>
      </c>
      <c r="CL881" s="5"/>
      <c r="CM881" s="5" t="s">
        <v>143</v>
      </c>
      <c r="CN881" s="5"/>
      <c r="CO881" s="5"/>
      <c r="CP881" s="5"/>
      <c r="CQ881" s="5"/>
      <c r="CR881" s="5" t="s">
        <v>125</v>
      </c>
    </row>
    <row r="882" spans="1:96" s="492" customFormat="1" ht="45" customHeight="1">
      <c r="A882" s="492">
        <v>2500352532</v>
      </c>
      <c r="B882" s="493" t="s">
        <v>4729</v>
      </c>
      <c r="C882" s="494" t="s">
        <v>2005</v>
      </c>
      <c r="D882" s="553">
        <v>45596</v>
      </c>
      <c r="E882" s="496" t="s">
        <v>100</v>
      </c>
      <c r="F882" s="494" t="s">
        <v>122</v>
      </c>
      <c r="G882" s="497" t="s">
        <v>4733</v>
      </c>
      <c r="H882" s="1139"/>
      <c r="I882" s="1139"/>
      <c r="J882" s="497" t="s">
        <v>118</v>
      </c>
      <c r="K882" s="493" t="s">
        <v>429</v>
      </c>
      <c r="L882" s="492" t="s">
        <v>104</v>
      </c>
      <c r="M882" s="498">
        <v>45789</v>
      </c>
      <c r="N882" s="492" t="s">
        <v>138</v>
      </c>
      <c r="O882" s="493" t="s">
        <v>4731</v>
      </c>
      <c r="P882" s="494" t="s">
        <v>4734</v>
      </c>
      <c r="Q882" s="494" t="s">
        <v>4735</v>
      </c>
      <c r="R882" s="494" t="s">
        <v>109</v>
      </c>
      <c r="S882" s="492" t="str">
        <f t="shared" si="109"/>
        <v>N/D</v>
      </c>
      <c r="T882" s="495" t="str">
        <f>_xlfn.XLOOKUP($A882,GCPJ,DATA,"N/D",0,-1)</f>
        <v>N/D</v>
      </c>
      <c r="U882" s="499" t="str">
        <f t="shared" si="110"/>
        <v>N/D</v>
      </c>
      <c r="V882" s="494"/>
      <c r="W882" s="494"/>
      <c r="X882" s="494"/>
      <c r="Y882" s="494"/>
      <c r="Z882" s="1215"/>
      <c r="AA882" s="494"/>
      <c r="AB882" s="48"/>
      <c r="AC882" s="494"/>
      <c r="AD882" s="494"/>
      <c r="AE882" s="494"/>
      <c r="AF882" s="2" t="s">
        <v>4736</v>
      </c>
      <c r="AH882" s="778"/>
      <c r="AK882" s="494"/>
      <c r="AL882" s="494"/>
      <c r="AO882" s="492" t="s">
        <v>124</v>
      </c>
      <c r="CA882" s="492" t="s">
        <v>143</v>
      </c>
      <c r="CC882" s="492" t="s">
        <v>143</v>
      </c>
      <c r="CG882" s="494"/>
      <c r="CR882" s="492" t="s">
        <v>125</v>
      </c>
    </row>
    <row r="883" spans="1:96" s="503" customFormat="1" ht="45" customHeight="1">
      <c r="A883" s="492">
        <v>2400730637</v>
      </c>
      <c r="B883" s="493" t="s">
        <v>4737</v>
      </c>
      <c r="C883" s="494" t="s">
        <v>4738</v>
      </c>
      <c r="D883" s="553">
        <v>45539</v>
      </c>
      <c r="E883" s="496" t="s">
        <v>100</v>
      </c>
      <c r="F883" s="496" t="s">
        <v>122</v>
      </c>
      <c r="G883" s="497" t="s">
        <v>4739</v>
      </c>
      <c r="H883" s="242"/>
      <c r="I883" s="242"/>
      <c r="J883" s="497" t="s">
        <v>118</v>
      </c>
      <c r="K883" s="493" t="s">
        <v>586</v>
      </c>
      <c r="L883" s="5" t="s">
        <v>104</v>
      </c>
      <c r="M883" s="498">
        <v>45540</v>
      </c>
      <c r="N883" s="492" t="s">
        <v>138</v>
      </c>
      <c r="O883" s="493" t="s">
        <v>4740</v>
      </c>
      <c r="P883" s="494" t="s">
        <v>4741</v>
      </c>
      <c r="Q883" s="494" t="s">
        <v>122</v>
      </c>
      <c r="R883" s="494" t="s">
        <v>123</v>
      </c>
      <c r="S883" s="492" t="str">
        <f t="shared" si="109"/>
        <v xml:space="preserve">BAIXADO </v>
      </c>
      <c r="T883" s="495" t="str">
        <f>_xlfn.XLOOKUP($A883,GCPJ,DATA,"N/D",0,-1)</f>
        <v>-</v>
      </c>
      <c r="U883" s="499">
        <f t="shared" si="110"/>
        <v>0.58333333333333337</v>
      </c>
      <c r="V883" s="494"/>
      <c r="W883" s="2"/>
      <c r="X883" s="2"/>
      <c r="Y883" s="2"/>
      <c r="Z883" s="1159" t="s">
        <v>150</v>
      </c>
      <c r="AA883" s="2"/>
      <c r="AB883" s="48" t="s">
        <v>4742</v>
      </c>
      <c r="AC883" s="2"/>
      <c r="AD883" s="2" t="s">
        <v>4743</v>
      </c>
      <c r="AE883" s="2"/>
      <c r="AF883" s="494"/>
      <c r="AG883" s="492"/>
      <c r="AH883" s="492"/>
      <c r="AI883" s="492"/>
      <c r="AJ883" s="492"/>
      <c r="AK883" s="494"/>
      <c r="AL883" s="494"/>
      <c r="AM883" s="492"/>
      <c r="AN883" s="492"/>
      <c r="AO883" s="492" t="s">
        <v>124</v>
      </c>
      <c r="AP883" s="492"/>
      <c r="AQ883" s="492" t="s">
        <v>143</v>
      </c>
      <c r="AR883" s="492"/>
      <c r="AS883" s="492"/>
      <c r="AT883" s="492"/>
      <c r="AU883" s="492" t="s">
        <v>143</v>
      </c>
      <c r="AV883" s="492"/>
      <c r="AW883" s="492"/>
      <c r="AX883" s="492"/>
      <c r="AY883" s="492"/>
      <c r="AZ883" s="492"/>
      <c r="BA883" s="492"/>
      <c r="BB883" s="492"/>
      <c r="BC883" s="492"/>
      <c r="BD883" s="492"/>
      <c r="BE883" s="492"/>
      <c r="BF883" s="492" t="s">
        <v>143</v>
      </c>
      <c r="BG883" s="492"/>
      <c r="BH883" s="492"/>
      <c r="BI883" s="492"/>
      <c r="BJ883" s="492"/>
      <c r="BK883" s="492"/>
      <c r="BL883" s="492" t="s">
        <v>143</v>
      </c>
      <c r="BM883" s="492"/>
      <c r="BN883" s="492"/>
      <c r="BO883" s="492"/>
      <c r="BP883" s="492"/>
      <c r="BQ883" s="492"/>
      <c r="BR883" s="492"/>
      <c r="BS883" s="492"/>
      <c r="BT883" s="492"/>
      <c r="BU883" s="492" t="s">
        <v>143</v>
      </c>
      <c r="BV883" s="492"/>
      <c r="BW883" s="492"/>
      <c r="BX883" s="492"/>
      <c r="BY883" s="492"/>
      <c r="BZ883" s="492"/>
      <c r="CA883" s="492"/>
      <c r="CB883" s="492"/>
      <c r="CC883" s="492"/>
      <c r="CD883" s="492"/>
      <c r="CE883" s="492"/>
      <c r="CF883" s="492"/>
      <c r="CG883" s="494"/>
      <c r="CH883" s="492"/>
      <c r="CI883" s="492"/>
      <c r="CJ883" s="492"/>
      <c r="CK883" s="492"/>
      <c r="CL883" s="492"/>
      <c r="CM883" s="492"/>
      <c r="CN883" s="492"/>
      <c r="CO883" s="492"/>
      <c r="CP883" s="492"/>
      <c r="CQ883" s="492"/>
      <c r="CR883" s="492" t="s">
        <v>125</v>
      </c>
    </row>
    <row r="884" spans="1:96" s="492" customFormat="1" ht="45" customHeight="1">
      <c r="A884" s="5">
        <v>2400650803</v>
      </c>
      <c r="B884" s="48" t="s">
        <v>4744</v>
      </c>
      <c r="C884" s="2" t="s">
        <v>188</v>
      </c>
      <c r="D884" s="18">
        <v>45511</v>
      </c>
      <c r="E884" s="1" t="s">
        <v>100</v>
      </c>
      <c r="F884" s="1" t="s">
        <v>122</v>
      </c>
      <c r="G884" s="21" t="s">
        <v>4745</v>
      </c>
      <c r="H884" s="242"/>
      <c r="I884" s="242" t="s">
        <v>4746</v>
      </c>
      <c r="J884" s="21" t="s">
        <v>199</v>
      </c>
      <c r="K884" s="48" t="s">
        <v>1283</v>
      </c>
      <c r="L884" s="5" t="s">
        <v>104</v>
      </c>
      <c r="M884" s="47">
        <v>45517</v>
      </c>
      <c r="N884" s="5" t="s">
        <v>138</v>
      </c>
      <c r="O884" s="48" t="s">
        <v>2224</v>
      </c>
      <c r="P884" s="4" t="s">
        <v>14107</v>
      </c>
      <c r="Q884" s="13" t="s">
        <v>158</v>
      </c>
      <c r="R884" s="2" t="s">
        <v>109</v>
      </c>
      <c r="S884" s="5" t="str">
        <f t="shared" si="109"/>
        <v>N/D</v>
      </c>
      <c r="T884" s="6" t="str">
        <f>_xlfn.XLOOKUP($A884,GCPJ,DATA,"N/D",0,-1)</f>
        <v>N/D</v>
      </c>
      <c r="U884" s="224" t="str">
        <f t="shared" si="110"/>
        <v>N/D</v>
      </c>
      <c r="V884" s="2"/>
      <c r="W884" s="2"/>
      <c r="X884" s="2"/>
      <c r="Y884" s="2"/>
      <c r="Z884" s="1155"/>
      <c r="AA884" s="2"/>
      <c r="AB884" s="48"/>
      <c r="AC884" s="2"/>
      <c r="AD884" s="2"/>
      <c r="AE884" s="2"/>
      <c r="AF884" s="2"/>
      <c r="AG884" s="5"/>
      <c r="AH884" s="5"/>
      <c r="AI884" s="5"/>
      <c r="AJ884" s="5"/>
      <c r="AK884" s="2"/>
      <c r="AL884" s="2"/>
      <c r="AM884" s="5"/>
      <c r="AN884" s="5"/>
      <c r="AO884" s="5" t="s">
        <v>124</v>
      </c>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t="s">
        <v>143</v>
      </c>
      <c r="BV884" s="5"/>
      <c r="BW884" s="5"/>
      <c r="BX884" s="5"/>
      <c r="BY884" s="5"/>
      <c r="BZ884" s="5"/>
      <c r="CA884" s="5"/>
      <c r="CB884" s="5" t="s">
        <v>143</v>
      </c>
      <c r="CC884" s="5"/>
      <c r="CD884" s="5"/>
      <c r="CE884" s="5"/>
      <c r="CF884" s="5"/>
      <c r="CG884" s="2"/>
      <c r="CH884" s="5"/>
      <c r="CI884" s="5"/>
      <c r="CJ884" s="5"/>
      <c r="CK884" s="5"/>
      <c r="CL884" s="5"/>
      <c r="CM884" s="5"/>
      <c r="CN884" s="5"/>
      <c r="CO884" s="5"/>
      <c r="CP884" s="5"/>
      <c r="CQ884" s="5"/>
      <c r="CR884" s="5" t="s">
        <v>125</v>
      </c>
    </row>
    <row r="885" spans="1:96" s="492" customFormat="1" ht="45" customHeight="1">
      <c r="A885" s="492">
        <v>2600041638</v>
      </c>
      <c r="B885" s="493" t="s">
        <v>4747</v>
      </c>
      <c r="C885" s="494" t="s">
        <v>4748</v>
      </c>
      <c r="D885" s="553">
        <v>46042</v>
      </c>
      <c r="E885" s="496" t="s">
        <v>100</v>
      </c>
      <c r="F885" s="496" t="s">
        <v>122</v>
      </c>
      <c r="G885" s="497" t="s">
        <v>4749</v>
      </c>
      <c r="H885" s="1139"/>
      <c r="I885" s="1139"/>
      <c r="J885" s="497" t="s">
        <v>118</v>
      </c>
      <c r="K885" s="493" t="s">
        <v>3238</v>
      </c>
      <c r="L885" s="492" t="s">
        <v>104</v>
      </c>
      <c r="M885" s="498">
        <v>46048</v>
      </c>
      <c r="N885" s="492" t="s">
        <v>138</v>
      </c>
      <c r="O885" s="493" t="s">
        <v>4750</v>
      </c>
      <c r="P885" s="494" t="s">
        <v>121</v>
      </c>
      <c r="Q885" s="494" t="s">
        <v>122</v>
      </c>
      <c r="R885" s="494" t="s">
        <v>123</v>
      </c>
      <c r="S885" s="492" t="str">
        <f t="shared" si="109"/>
        <v xml:space="preserve">PENDENTE </v>
      </c>
      <c r="T885" s="495">
        <v>46099</v>
      </c>
      <c r="U885" s="499">
        <f t="shared" si="110"/>
        <v>0.33333333333333331</v>
      </c>
      <c r="V885" s="494"/>
      <c r="W885" s="494"/>
      <c r="X885" s="494"/>
      <c r="Y885" s="494"/>
      <c r="Z885" s="1154" t="s">
        <v>539</v>
      </c>
      <c r="AA885" s="494"/>
      <c r="AB885" s="493"/>
      <c r="AC885" s="494"/>
      <c r="AD885" s="494"/>
      <c r="AE885" s="494"/>
      <c r="AF885" s="494"/>
      <c r="AH885" s="694"/>
      <c r="AK885" s="494"/>
      <c r="AL885" s="494"/>
      <c r="AN885" s="694"/>
      <c r="AO885" s="492" t="s">
        <v>124</v>
      </c>
      <c r="AQ885" s="492" t="s">
        <v>143</v>
      </c>
      <c r="AS885" s="492" t="s">
        <v>143</v>
      </c>
      <c r="AT885" s="492" t="s">
        <v>143</v>
      </c>
      <c r="BF885" s="492" t="s">
        <v>143</v>
      </c>
      <c r="BH885" s="492" t="s">
        <v>143</v>
      </c>
      <c r="BL885" s="492" t="s">
        <v>143</v>
      </c>
      <c r="BU885" s="492" t="s">
        <v>143</v>
      </c>
      <c r="CG885" s="494" t="s">
        <v>4751</v>
      </c>
      <c r="CM885" s="494" t="s">
        <v>4752</v>
      </c>
      <c r="CR885" s="492" t="s">
        <v>125</v>
      </c>
    </row>
    <row r="886" spans="1:96" s="492" customFormat="1" ht="45" customHeight="1">
      <c r="A886" s="492">
        <v>2500487278</v>
      </c>
      <c r="B886" s="493" t="s">
        <v>4753</v>
      </c>
      <c r="C886" s="494" t="s">
        <v>97</v>
      </c>
      <c r="D886" s="553">
        <v>45828</v>
      </c>
      <c r="E886" s="496" t="s">
        <v>721</v>
      </c>
      <c r="F886" s="496" t="s">
        <v>100</v>
      </c>
      <c r="G886" s="497" t="s">
        <v>4754</v>
      </c>
      <c r="H886" s="1139"/>
      <c r="I886" s="1139"/>
      <c r="J886" s="497" t="s">
        <v>118</v>
      </c>
      <c r="K886" s="493" t="s">
        <v>4755</v>
      </c>
      <c r="L886" s="492" t="s">
        <v>104</v>
      </c>
      <c r="M886" s="498">
        <v>45832</v>
      </c>
      <c r="N886" s="492" t="s">
        <v>105</v>
      </c>
      <c r="O886" s="493" t="s">
        <v>4756</v>
      </c>
      <c r="P886" s="494" t="s">
        <v>4757</v>
      </c>
      <c r="Q886" s="494" t="s">
        <v>202</v>
      </c>
      <c r="R886" s="494" t="s">
        <v>123</v>
      </c>
      <c r="S886" s="492" t="str">
        <f t="shared" si="109"/>
        <v>N/D</v>
      </c>
      <c r="T886" s="495" t="str">
        <f>_xlfn.XLOOKUP($A886,GCPJ,DATA,"N/D",0,-1)</f>
        <v>N/D</v>
      </c>
      <c r="U886" s="499" t="str">
        <f t="shared" si="110"/>
        <v>N/D</v>
      </c>
      <c r="V886" s="494"/>
      <c r="W886" s="494"/>
      <c r="X886" s="494"/>
      <c r="Y886" s="494"/>
      <c r="Z886" s="1154"/>
      <c r="AA886" s="494"/>
      <c r="AB886" s="493"/>
      <c r="AC886" s="494"/>
      <c r="AD886" s="494"/>
      <c r="AE886" s="494"/>
      <c r="AF886" s="494"/>
      <c r="AH886" s="778"/>
      <c r="AK886" s="494"/>
      <c r="AL886" s="494"/>
      <c r="AN886" s="694"/>
      <c r="AO886" s="492" t="s">
        <v>124</v>
      </c>
      <c r="CG886" s="494"/>
      <c r="CR886" s="492" t="s">
        <v>125</v>
      </c>
    </row>
    <row r="887" spans="1:96" s="492" customFormat="1" ht="45" customHeight="1">
      <c r="A887" s="5">
        <v>2400692030</v>
      </c>
      <c r="B887" s="48" t="s">
        <v>4758</v>
      </c>
      <c r="C887" s="2" t="s">
        <v>97</v>
      </c>
      <c r="D887" s="18">
        <v>45456</v>
      </c>
      <c r="E887" s="1" t="s">
        <v>197</v>
      </c>
      <c r="F887" s="1" t="s">
        <v>4759</v>
      </c>
      <c r="G887" s="21" t="s">
        <v>4760</v>
      </c>
      <c r="H887" s="242"/>
      <c r="I887" s="242"/>
      <c r="J887" s="21" t="s">
        <v>118</v>
      </c>
      <c r="K887" s="48" t="s">
        <v>270</v>
      </c>
      <c r="L887" s="5" t="s">
        <v>104</v>
      </c>
      <c r="M887" s="47">
        <v>45526</v>
      </c>
      <c r="N887" s="5" t="s">
        <v>105</v>
      </c>
      <c r="O887" s="48" t="s">
        <v>271</v>
      </c>
      <c r="P887" s="2" t="s">
        <v>4761</v>
      </c>
      <c r="Q887" s="2" t="s">
        <v>202</v>
      </c>
      <c r="R887" s="2" t="s">
        <v>109</v>
      </c>
      <c r="S887" s="5" t="str">
        <f t="shared" si="109"/>
        <v>N/D</v>
      </c>
      <c r="T887" s="6" t="str">
        <f>_xlfn.XLOOKUP($A887,GCPJ,DATA,"N/D",0,-1)</f>
        <v>N/D</v>
      </c>
      <c r="U887" s="224" t="str">
        <f t="shared" si="110"/>
        <v>N/D</v>
      </c>
      <c r="V887" s="2"/>
      <c r="W887" s="2"/>
      <c r="X887" s="2"/>
      <c r="Y887" s="2"/>
      <c r="Z887" s="1155"/>
      <c r="AA887" s="2"/>
      <c r="AB887" s="48"/>
      <c r="AC887" s="2"/>
      <c r="AD887" s="2"/>
      <c r="AE887" s="2"/>
      <c r="AF887" s="2"/>
      <c r="AG887" s="5"/>
      <c r="AH887" s="5"/>
      <c r="AI887" s="5"/>
      <c r="AJ887" s="5"/>
      <c r="AK887" s="2"/>
      <c r="AL887" s="2"/>
      <c r="AM887" s="5"/>
      <c r="AN887" s="5"/>
      <c r="AO887" s="5" t="s">
        <v>124</v>
      </c>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2"/>
      <c r="CH887" s="5"/>
      <c r="CI887" s="5"/>
      <c r="CJ887" s="5"/>
      <c r="CK887" s="5"/>
      <c r="CL887" s="5"/>
      <c r="CM887" s="5"/>
      <c r="CN887" s="5"/>
      <c r="CO887" s="5"/>
      <c r="CP887" s="5"/>
      <c r="CQ887" s="5"/>
      <c r="CR887" s="5" t="s">
        <v>125</v>
      </c>
    </row>
    <row r="888" spans="1:96" s="492" customFormat="1" ht="45" customHeight="1">
      <c r="A888" s="22">
        <v>2100218325</v>
      </c>
      <c r="B888" s="49" t="s">
        <v>4762</v>
      </c>
      <c r="C888" s="21" t="s">
        <v>4763</v>
      </c>
      <c r="D888" s="15">
        <v>44229</v>
      </c>
      <c r="E888" s="1" t="s">
        <v>4764</v>
      </c>
      <c r="F888" s="1" t="s">
        <v>4765</v>
      </c>
      <c r="G888" s="19" t="s">
        <v>4766</v>
      </c>
      <c r="H888" s="49"/>
      <c r="I888" s="49"/>
      <c r="J888" s="19" t="s">
        <v>532</v>
      </c>
      <c r="K888" s="135" t="s">
        <v>103</v>
      </c>
      <c r="L888" s="3" t="s">
        <v>104</v>
      </c>
      <c r="M888" s="45"/>
      <c r="N888" s="1" t="s">
        <v>105</v>
      </c>
      <c r="O888" s="135" t="s">
        <v>4767</v>
      </c>
      <c r="P888" s="1" t="s">
        <v>4768</v>
      </c>
      <c r="Q888" s="1" t="s">
        <v>202</v>
      </c>
      <c r="R888" s="2" t="s">
        <v>123</v>
      </c>
      <c r="S888" s="5" t="str">
        <f t="shared" si="109"/>
        <v>N/D</v>
      </c>
      <c r="T888" s="6" t="str">
        <f>_xlfn.XLOOKUP($A888,GCPJ,DATA,"N/D",0,-1)</f>
        <v>N/D</v>
      </c>
      <c r="U888" s="224" t="str">
        <f t="shared" si="110"/>
        <v>N/D</v>
      </c>
      <c r="V888" s="2"/>
      <c r="W888" s="2"/>
      <c r="X888" s="2"/>
      <c r="Y888" s="2"/>
      <c r="Z888" s="1155"/>
      <c r="AA888" s="2"/>
      <c r="AB888" s="48"/>
      <c r="AC888" s="2"/>
      <c r="AD888" s="2"/>
      <c r="AE888" s="2"/>
      <c r="AF888" s="2"/>
      <c r="AG888" s="5"/>
      <c r="AH888" s="5"/>
      <c r="AI888" s="5"/>
      <c r="AJ888" s="5"/>
      <c r="AK888" s="2"/>
      <c r="AL888" s="2"/>
      <c r="AM888" s="5"/>
      <c r="AN888" s="5"/>
      <c r="AO888" s="5"/>
      <c r="AP888" s="5"/>
      <c r="AQ888" s="1"/>
      <c r="AR888" s="1"/>
      <c r="AS888" s="1"/>
      <c r="AT888" s="1"/>
      <c r="AU888" s="1"/>
      <c r="AV888" s="1"/>
      <c r="AW888" s="1"/>
      <c r="AX888" s="1"/>
      <c r="AY888" s="5"/>
      <c r="AZ888" s="5"/>
      <c r="BA888" s="1"/>
      <c r="BB888" s="1"/>
      <c r="BC888" s="1"/>
      <c r="BD888" s="1"/>
      <c r="BE888" s="1"/>
      <c r="BF888" s="1"/>
      <c r="BG888" s="1"/>
      <c r="BH888" s="1"/>
      <c r="BI888" s="1"/>
      <c r="BJ888" s="1"/>
      <c r="BK888" s="1"/>
      <c r="BL888" s="2"/>
      <c r="BM888" s="5"/>
      <c r="BN888" s="5"/>
      <c r="BO888" s="6"/>
      <c r="BP888" s="5"/>
      <c r="BQ888" s="5"/>
      <c r="BR888" s="5"/>
      <c r="BS888" s="5"/>
      <c r="BT888" s="5"/>
      <c r="BU888" s="1"/>
      <c r="BV888" s="5"/>
      <c r="BW888" s="5"/>
      <c r="BX888" s="5"/>
      <c r="BY888" s="5"/>
      <c r="BZ888" s="2"/>
      <c r="CA888" s="2"/>
      <c r="CB888" s="2"/>
      <c r="CC888" s="2"/>
      <c r="CD888" s="2"/>
      <c r="CE888" s="2"/>
      <c r="CF888" s="2"/>
      <c r="CG888" s="2"/>
      <c r="CH888" s="2"/>
      <c r="CI888" s="2"/>
      <c r="CJ888" s="2"/>
      <c r="CK888" s="2"/>
      <c r="CL888" s="2"/>
      <c r="CM888" s="2"/>
      <c r="CN888" s="2"/>
      <c r="CO888" s="2"/>
      <c r="CP888" s="1"/>
      <c r="CQ888" s="1"/>
      <c r="CR888" s="5" t="s">
        <v>113</v>
      </c>
    </row>
    <row r="889" spans="1:96" ht="45" customHeight="1">
      <c r="A889" s="492">
        <v>2500036873</v>
      </c>
      <c r="B889" s="493" t="s">
        <v>4769</v>
      </c>
      <c r="C889" s="494" t="s">
        <v>4770</v>
      </c>
      <c r="D889" s="553">
        <v>45671</v>
      </c>
      <c r="E889" s="496" t="s">
        <v>100</v>
      </c>
      <c r="F889" s="496" t="s">
        <v>122</v>
      </c>
      <c r="G889" s="497" t="s">
        <v>4771</v>
      </c>
      <c r="H889" s="1139"/>
      <c r="I889" s="1139"/>
      <c r="J889" s="497" t="s">
        <v>162</v>
      </c>
      <c r="K889" s="493" t="s">
        <v>119</v>
      </c>
      <c r="L889" s="492" t="s">
        <v>104</v>
      </c>
      <c r="M889" s="498">
        <v>45673</v>
      </c>
      <c r="N889" s="492" t="s">
        <v>138</v>
      </c>
      <c r="O889" s="493" t="s">
        <v>685</v>
      </c>
      <c r="P889" s="494" t="s">
        <v>4772</v>
      </c>
      <c r="Q889" s="494" t="s">
        <v>158</v>
      </c>
      <c r="R889" s="494" t="s">
        <v>109</v>
      </c>
      <c r="S889" s="492" t="str">
        <f t="shared" si="109"/>
        <v>N/D</v>
      </c>
      <c r="T889" s="495" t="str">
        <f>_xlfn.XLOOKUP($A889,GCPJ,DATA,"N/D",0,-1)</f>
        <v>N/D</v>
      </c>
      <c r="U889" s="499" t="str">
        <f t="shared" si="110"/>
        <v>N/D</v>
      </c>
      <c r="V889" s="494"/>
      <c r="W889" s="494"/>
      <c r="X889" s="494"/>
      <c r="Y889" s="494"/>
      <c r="Z889" s="1154"/>
      <c r="AA889" s="494"/>
      <c r="AB889" s="493"/>
      <c r="AC889" s="494"/>
      <c r="AD889" s="494"/>
      <c r="AE889" s="494"/>
      <c r="AF889" s="494"/>
      <c r="AG889" s="492"/>
      <c r="AH889" s="492"/>
      <c r="AI889" s="492"/>
      <c r="AJ889" s="492"/>
      <c r="AK889" s="494"/>
      <c r="AL889" s="494"/>
      <c r="AM889" s="492"/>
      <c r="AN889" s="492"/>
      <c r="AO889" s="492" t="s">
        <v>124</v>
      </c>
      <c r="AP889" s="492"/>
      <c r="AQ889" s="492" t="s">
        <v>143</v>
      </c>
      <c r="AR889" s="492"/>
      <c r="AS889" s="492"/>
      <c r="AT889" s="492"/>
      <c r="AU889" s="492"/>
      <c r="AV889" s="492"/>
      <c r="AW889" s="492"/>
      <c r="AX889" s="492"/>
      <c r="AY889" s="492"/>
      <c r="AZ889" s="492"/>
      <c r="BA889" s="492"/>
      <c r="BB889" s="492" t="s">
        <v>143</v>
      </c>
      <c r="BC889" s="492"/>
      <c r="BD889" s="492"/>
      <c r="BE889" s="492"/>
      <c r="BF889" s="492"/>
      <c r="BG889" s="492"/>
      <c r="BH889" s="492"/>
      <c r="BI889" s="492"/>
      <c r="BJ889" s="492"/>
      <c r="BK889" s="492"/>
      <c r="BL889" s="492" t="s">
        <v>143</v>
      </c>
      <c r="BM889" s="492"/>
      <c r="BN889" s="492"/>
      <c r="BO889" s="492"/>
      <c r="BP889" s="492"/>
      <c r="BQ889" s="492"/>
      <c r="BR889" s="492"/>
      <c r="BS889" s="492"/>
      <c r="BT889" s="492"/>
      <c r="BU889" s="492"/>
      <c r="BV889" s="492"/>
      <c r="BW889" s="492"/>
      <c r="BX889" s="492"/>
      <c r="BY889" s="492"/>
      <c r="BZ889" s="492"/>
      <c r="CA889" s="492"/>
      <c r="CB889" s="492"/>
      <c r="CC889" s="492"/>
      <c r="CD889" s="492"/>
      <c r="CE889" s="492"/>
      <c r="CF889" s="492"/>
      <c r="CG889" s="494" t="s">
        <v>4773</v>
      </c>
      <c r="CH889" s="492"/>
      <c r="CI889" s="492"/>
      <c r="CJ889" s="492"/>
      <c r="CK889" s="492"/>
      <c r="CL889" s="492"/>
      <c r="CM889" s="492"/>
      <c r="CN889" s="492"/>
      <c r="CO889" s="492"/>
      <c r="CP889" s="492"/>
      <c r="CQ889" s="492"/>
      <c r="CR889" s="492" t="s">
        <v>125</v>
      </c>
    </row>
    <row r="890" spans="1:96" s="492" customFormat="1" ht="45" customHeight="1">
      <c r="A890" s="492">
        <v>2500569170</v>
      </c>
      <c r="B890" s="493" t="s">
        <v>4774</v>
      </c>
      <c r="C890" s="494" t="s">
        <v>499</v>
      </c>
      <c r="D890" s="553">
        <v>45855</v>
      </c>
      <c r="E890" s="496" t="s">
        <v>530</v>
      </c>
      <c r="F890" s="496" t="s">
        <v>122</v>
      </c>
      <c r="G890" s="497" t="s">
        <v>4775</v>
      </c>
      <c r="H890" s="1139"/>
      <c r="I890" s="1139"/>
      <c r="J890" s="497" t="s">
        <v>269</v>
      </c>
      <c r="K890" s="493" t="s">
        <v>103</v>
      </c>
      <c r="L890" s="492" t="s">
        <v>104</v>
      </c>
      <c r="M890" s="498">
        <v>45859</v>
      </c>
      <c r="N890" s="492" t="s">
        <v>138</v>
      </c>
      <c r="O890" s="493" t="s">
        <v>2024</v>
      </c>
      <c r="P890" s="494" t="s">
        <v>121</v>
      </c>
      <c r="Q890" s="494" t="s">
        <v>122</v>
      </c>
      <c r="R890" s="494" t="s">
        <v>123</v>
      </c>
      <c r="S890" s="492" t="str">
        <f t="shared" si="109"/>
        <v>N</v>
      </c>
      <c r="T890" s="495">
        <v>46155</v>
      </c>
      <c r="U890" s="499">
        <f t="shared" si="110"/>
        <v>0.69444444444444442</v>
      </c>
      <c r="V890" s="494"/>
      <c r="W890" s="494"/>
      <c r="X890" s="494"/>
      <c r="Y890" s="494"/>
      <c r="Z890" s="1154" t="s">
        <v>14117</v>
      </c>
      <c r="AA890" s="494"/>
      <c r="AB890" s="493" t="s">
        <v>4776</v>
      </c>
      <c r="AC890" s="494"/>
      <c r="AD890" s="494"/>
      <c r="AE890" s="494"/>
      <c r="AF890" s="494" t="s">
        <v>1211</v>
      </c>
      <c r="AH890" s="778"/>
      <c r="AK890" s="494"/>
      <c r="AL890" s="494"/>
      <c r="AN890" s="694"/>
      <c r="AO890" s="492" t="s">
        <v>124</v>
      </c>
      <c r="AQ890" s="492" t="s">
        <v>143</v>
      </c>
      <c r="AS890" s="492" t="s">
        <v>143</v>
      </c>
      <c r="AT890" s="492" t="s">
        <v>143</v>
      </c>
      <c r="AZ890" s="492" t="s">
        <v>143</v>
      </c>
      <c r="BL890" s="492" t="s">
        <v>143</v>
      </c>
      <c r="CG890" s="494" t="s">
        <v>4777</v>
      </c>
      <c r="CR890" s="492" t="s">
        <v>125</v>
      </c>
    </row>
    <row r="891" spans="1:96" s="503" customFormat="1" ht="45" customHeight="1">
      <c r="A891" s="492">
        <v>2500684265</v>
      </c>
      <c r="B891" s="493" t="s">
        <v>4778</v>
      </c>
      <c r="C891" s="494" t="s">
        <v>3473</v>
      </c>
      <c r="D891" s="553">
        <v>45891</v>
      </c>
      <c r="E891" s="496" t="s">
        <v>100</v>
      </c>
      <c r="F891" s="496" t="s">
        <v>122</v>
      </c>
      <c r="G891" s="497" t="s">
        <v>4779</v>
      </c>
      <c r="H891" s="1139"/>
      <c r="I891" s="1139"/>
      <c r="J891" s="497" t="s">
        <v>199</v>
      </c>
      <c r="K891" s="493" t="s">
        <v>399</v>
      </c>
      <c r="L891" s="492" t="s">
        <v>104</v>
      </c>
      <c r="M891" s="498">
        <v>45899</v>
      </c>
      <c r="N891" s="492" t="s">
        <v>138</v>
      </c>
      <c r="O891" s="493" t="s">
        <v>172</v>
      </c>
      <c r="P891" s="494" t="s">
        <v>4780</v>
      </c>
      <c r="Q891" s="494" t="s">
        <v>122</v>
      </c>
      <c r="R891" s="494" t="s">
        <v>123</v>
      </c>
      <c r="S891" s="492" t="str">
        <f t="shared" ref="S891:S922" si="111">_xlfn.XLOOKUP($A891,GCPJ,DEFESA,"N/D",0,-1)</f>
        <v>BAIXADA</v>
      </c>
      <c r="T891" s="495" t="str">
        <f>_xlfn.XLOOKUP($A891,GCPJ,DATA,"N/D",0,-1)</f>
        <v>BANCO BRADESCO S.A.</v>
      </c>
      <c r="U891" s="499">
        <f t="shared" si="110"/>
        <v>0.60416666666666663</v>
      </c>
      <c r="V891" s="494"/>
      <c r="W891" s="494"/>
      <c r="X891" s="494"/>
      <c r="Y891" s="494"/>
      <c r="Z891" s="1154" t="s">
        <v>150</v>
      </c>
      <c r="AA891" s="494"/>
      <c r="AB891" s="493"/>
      <c r="AC891" s="494"/>
      <c r="AD891" s="494"/>
      <c r="AE891" s="494"/>
      <c r="AF891" s="494"/>
      <c r="AG891" s="492"/>
      <c r="AH891" s="778"/>
      <c r="AI891" s="492"/>
      <c r="AJ891" s="492"/>
      <c r="AK891" s="494"/>
      <c r="AL891" s="494"/>
      <c r="AM891" s="492"/>
      <c r="AN891" s="694"/>
      <c r="AO891" s="492" t="s">
        <v>124</v>
      </c>
      <c r="AP891" s="492"/>
      <c r="AQ891" s="492" t="s">
        <v>143</v>
      </c>
      <c r="AR891" s="492"/>
      <c r="AS891" s="492" t="s">
        <v>143</v>
      </c>
      <c r="AT891" s="492" t="s">
        <v>143</v>
      </c>
      <c r="AU891" s="492"/>
      <c r="AV891" s="492"/>
      <c r="AW891" s="492"/>
      <c r="AX891" s="492"/>
      <c r="AY891" s="492"/>
      <c r="AZ891" s="492"/>
      <c r="BA891" s="492"/>
      <c r="BB891" s="492"/>
      <c r="BC891" s="492"/>
      <c r="BD891" s="492"/>
      <c r="BE891" s="492"/>
      <c r="BF891" s="492"/>
      <c r="BG891" s="492"/>
      <c r="BH891" s="492"/>
      <c r="BI891" s="492"/>
      <c r="BJ891" s="492"/>
      <c r="BK891" s="492"/>
      <c r="BL891" s="492" t="s">
        <v>143</v>
      </c>
      <c r="BM891" s="492"/>
      <c r="BN891" s="492"/>
      <c r="BO891" s="492"/>
      <c r="BP891" s="492"/>
      <c r="BQ891" s="492"/>
      <c r="BR891" s="492"/>
      <c r="BS891" s="492" t="s">
        <v>143</v>
      </c>
      <c r="BT891" s="492"/>
      <c r="BU891" s="492" t="s">
        <v>143</v>
      </c>
      <c r="BV891" s="492" t="s">
        <v>143</v>
      </c>
      <c r="BW891" s="492" t="s">
        <v>143</v>
      </c>
      <c r="BX891" s="492" t="s">
        <v>143</v>
      </c>
      <c r="BY891" s="492"/>
      <c r="BZ891" s="492"/>
      <c r="CA891" s="492" t="s">
        <v>143</v>
      </c>
      <c r="CB891" s="492"/>
      <c r="CC891" s="492" t="s">
        <v>143</v>
      </c>
      <c r="CD891" s="492"/>
      <c r="CE891" s="492"/>
      <c r="CF891" s="492"/>
      <c r="CG891" s="494" t="s">
        <v>4781</v>
      </c>
      <c r="CH891" s="492"/>
      <c r="CI891" s="492"/>
      <c r="CJ891" s="492"/>
      <c r="CK891" s="492"/>
      <c r="CL891" s="492"/>
      <c r="CM891" s="492"/>
      <c r="CN891" s="492"/>
      <c r="CO891" s="492"/>
      <c r="CP891" s="492"/>
      <c r="CQ891" s="492" t="s">
        <v>143</v>
      </c>
      <c r="CR891" s="492" t="s">
        <v>125</v>
      </c>
    </row>
    <row r="892" spans="1:96" s="492" customFormat="1" ht="45" customHeight="1">
      <c r="A892" s="5">
        <v>2400391996</v>
      </c>
      <c r="B892" s="48" t="s">
        <v>4782</v>
      </c>
      <c r="C892" s="2" t="s">
        <v>97</v>
      </c>
      <c r="D892" s="18">
        <v>45412</v>
      </c>
      <c r="E892" s="1" t="s">
        <v>197</v>
      </c>
      <c r="F892" s="1" t="s">
        <v>182</v>
      </c>
      <c r="G892" s="21" t="s">
        <v>4783</v>
      </c>
      <c r="H892" s="242"/>
      <c r="I892" s="242"/>
      <c r="J892" s="21" t="s">
        <v>118</v>
      </c>
      <c r="K892" s="48" t="s">
        <v>821</v>
      </c>
      <c r="L892" s="5" t="s">
        <v>104</v>
      </c>
      <c r="M892" s="47">
        <v>45415</v>
      </c>
      <c r="N892" s="5" t="s">
        <v>105</v>
      </c>
      <c r="O892" s="48" t="s">
        <v>4784</v>
      </c>
      <c r="P892" s="2" t="s">
        <v>4785</v>
      </c>
      <c r="Q892" s="1" t="s">
        <v>202</v>
      </c>
      <c r="R892" s="2" t="s">
        <v>123</v>
      </c>
      <c r="S892" s="5" t="str">
        <f t="shared" si="111"/>
        <v>N/D</v>
      </c>
      <c r="T892" s="6" t="str">
        <f>_xlfn.XLOOKUP($A892,GCPJ,DATA,"N/D",0,-1)</f>
        <v>N/D</v>
      </c>
      <c r="U892" s="224" t="str">
        <f t="shared" ref="U892:U923" si="112">_xlfn.XLOOKUP($A892,GCPJ,HORA,"N/D",0,-1)</f>
        <v>N/D</v>
      </c>
      <c r="V892" s="2"/>
      <c r="W892" s="2"/>
      <c r="X892" s="2"/>
      <c r="Y892" s="2"/>
      <c r="Z892" s="1155"/>
      <c r="AA892" s="2"/>
      <c r="AB892" s="48"/>
      <c r="AC892" s="2"/>
      <c r="AD892" s="2"/>
      <c r="AE892" s="2"/>
      <c r="AF892" s="2"/>
      <c r="AG892" s="5"/>
      <c r="AH892" s="5"/>
      <c r="AI892" s="5"/>
      <c r="AJ892" s="5"/>
      <c r="AK892" s="2"/>
      <c r="AL892" s="2"/>
      <c r="AM892" s="5"/>
      <c r="AN892" s="5"/>
      <c r="AO892" s="5" t="s">
        <v>124</v>
      </c>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2"/>
      <c r="CH892" s="5"/>
      <c r="CI892" s="5"/>
      <c r="CJ892" s="5"/>
      <c r="CK892" s="5"/>
      <c r="CL892" s="5"/>
      <c r="CM892" s="5"/>
      <c r="CN892" s="5"/>
      <c r="CO892" s="5"/>
      <c r="CP892" s="5"/>
      <c r="CQ892" s="5"/>
      <c r="CR892" s="5" t="s">
        <v>125</v>
      </c>
    </row>
    <row r="893" spans="1:96" s="492" customFormat="1" ht="45" customHeight="1">
      <c r="A893" s="5">
        <v>2400634101</v>
      </c>
      <c r="B893" s="48" t="s">
        <v>4786</v>
      </c>
      <c r="C893" s="2" t="s">
        <v>97</v>
      </c>
      <c r="D893" s="18">
        <v>45241</v>
      </c>
      <c r="E893" s="1" t="s">
        <v>339</v>
      </c>
      <c r="F893" s="1" t="s">
        <v>862</v>
      </c>
      <c r="G893" s="21" t="s">
        <v>4787</v>
      </c>
      <c r="H893" s="242"/>
      <c r="I893" s="242"/>
      <c r="J893" s="21" t="s">
        <v>532</v>
      </c>
      <c r="K893" s="48" t="s">
        <v>103</v>
      </c>
      <c r="L893" s="5" t="s">
        <v>104</v>
      </c>
      <c r="M893" s="47">
        <v>45516</v>
      </c>
      <c r="N893" s="5" t="s">
        <v>105</v>
      </c>
      <c r="O893" s="48" t="s">
        <v>864</v>
      </c>
      <c r="P893" s="2" t="s">
        <v>252</v>
      </c>
      <c r="Q893" s="2" t="s">
        <v>122</v>
      </c>
      <c r="R893" s="2" t="s">
        <v>123</v>
      </c>
      <c r="S893" s="5" t="str">
        <f t="shared" si="111"/>
        <v>N/D</v>
      </c>
      <c r="T893" s="6" t="str">
        <f>_xlfn.XLOOKUP($A893,GCPJ,DATA,"N/D",0,-1)</f>
        <v>N/D</v>
      </c>
      <c r="U893" s="224" t="str">
        <f t="shared" si="112"/>
        <v>N/D</v>
      </c>
      <c r="V893" s="2"/>
      <c r="W893" s="2"/>
      <c r="X893" s="2"/>
      <c r="Y893" s="2"/>
      <c r="Z893" s="1155"/>
      <c r="AA893" s="2"/>
      <c r="AB893" s="48"/>
      <c r="AC893" s="2"/>
      <c r="AD893" s="2"/>
      <c r="AE893" s="2"/>
      <c r="AF893" s="2"/>
      <c r="AG893" s="5"/>
      <c r="AH893" s="5"/>
      <c r="AI893" s="5"/>
      <c r="AJ893" s="5"/>
      <c r="AK893" s="2"/>
      <c r="AL893" s="2"/>
      <c r="AM893" s="5"/>
      <c r="AN893" s="5"/>
      <c r="AO893" s="5" t="s">
        <v>124</v>
      </c>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2"/>
      <c r="CH893" s="5"/>
      <c r="CI893" s="5"/>
      <c r="CJ893" s="5"/>
      <c r="CK893" s="5"/>
      <c r="CL893" s="5"/>
      <c r="CM893" s="5"/>
      <c r="CN893" s="5"/>
      <c r="CO893" s="5"/>
      <c r="CP893" s="5"/>
      <c r="CQ893" s="5"/>
      <c r="CR893" s="5" t="s">
        <v>125</v>
      </c>
    </row>
    <row r="894" spans="1:96" s="492" customFormat="1" ht="45" customHeight="1">
      <c r="A894" s="5">
        <v>2400070457</v>
      </c>
      <c r="B894" s="48" t="s">
        <v>4788</v>
      </c>
      <c r="C894" s="2" t="s">
        <v>4789</v>
      </c>
      <c r="D894" s="18">
        <v>45303</v>
      </c>
      <c r="E894" s="1" t="s">
        <v>100</v>
      </c>
      <c r="F894" s="1" t="s">
        <v>122</v>
      </c>
      <c r="G894" s="21" t="s">
        <v>4790</v>
      </c>
      <c r="H894" s="242"/>
      <c r="I894" s="242"/>
      <c r="J894" s="21" t="s">
        <v>118</v>
      </c>
      <c r="K894" s="48" t="s">
        <v>2797</v>
      </c>
      <c r="L894" s="5" t="s">
        <v>104</v>
      </c>
      <c r="M894" s="47">
        <v>45323</v>
      </c>
      <c r="N894" s="5" t="s">
        <v>138</v>
      </c>
      <c r="O894" s="135" t="s">
        <v>184</v>
      </c>
      <c r="P894" s="2" t="s">
        <v>4791</v>
      </c>
      <c r="Q894" s="2" t="s">
        <v>4792</v>
      </c>
      <c r="R894" s="2" t="s">
        <v>109</v>
      </c>
      <c r="S894" s="5" t="str">
        <f t="shared" si="111"/>
        <v>N/D</v>
      </c>
      <c r="T894" s="6">
        <v>45967</v>
      </c>
      <c r="U894" s="224" t="str">
        <f t="shared" si="112"/>
        <v>N/D</v>
      </c>
      <c r="V894" s="2"/>
      <c r="W894" s="2"/>
      <c r="X894" s="2"/>
      <c r="Y894" s="2"/>
      <c r="Z894" s="1155" t="s">
        <v>4793</v>
      </c>
      <c r="AA894" s="2"/>
      <c r="AB894" s="51" t="s">
        <v>4794</v>
      </c>
      <c r="AC894" s="2"/>
      <c r="AD894" s="2"/>
      <c r="AE894" s="2"/>
      <c r="AF894" s="2"/>
      <c r="AG894" s="5"/>
      <c r="AH894" s="5"/>
      <c r="AI894" s="5"/>
      <c r="AJ894" s="5"/>
      <c r="AK894" s="2"/>
      <c r="AL894" s="2"/>
      <c r="AM894" s="5"/>
      <c r="AN894" s="5"/>
      <c r="AO894" s="5" t="s">
        <v>124</v>
      </c>
      <c r="AP894" s="5"/>
      <c r="AQ894" s="5" t="s">
        <v>143</v>
      </c>
      <c r="AR894" s="5"/>
      <c r="AS894" s="5" t="s">
        <v>143</v>
      </c>
      <c r="AT894" s="5" t="s">
        <v>143</v>
      </c>
      <c r="AU894" s="5"/>
      <c r="AV894" s="5"/>
      <c r="AW894" s="5"/>
      <c r="AX894" s="5"/>
      <c r="AY894" s="5"/>
      <c r="AZ894" s="5"/>
      <c r="BA894" s="5" t="s">
        <v>143</v>
      </c>
      <c r="BB894" s="5"/>
      <c r="BC894" s="5"/>
      <c r="BD894" s="5"/>
      <c r="BE894" s="5"/>
      <c r="BF894" s="5"/>
      <c r="BG894" s="5" t="s">
        <v>143</v>
      </c>
      <c r="BH894" s="5" t="s">
        <v>143</v>
      </c>
      <c r="BI894" s="5"/>
      <c r="BJ894" s="5"/>
      <c r="BK894" s="5"/>
      <c r="BL894" s="5" t="s">
        <v>143</v>
      </c>
      <c r="BM894" s="5"/>
      <c r="BN894" s="5"/>
      <c r="BO894" s="5"/>
      <c r="BP894" s="5"/>
      <c r="BQ894" s="5"/>
      <c r="BR894" s="5"/>
      <c r="BS894" s="5"/>
      <c r="BT894" s="5"/>
      <c r="BU894" s="5"/>
      <c r="BV894" s="5"/>
      <c r="BW894" s="5"/>
      <c r="BX894" s="5"/>
      <c r="BY894" s="5"/>
      <c r="BZ894" s="5"/>
      <c r="CA894" s="5"/>
      <c r="CB894" s="5"/>
      <c r="CC894" s="5"/>
      <c r="CD894" s="5"/>
      <c r="CE894" s="5"/>
      <c r="CF894" s="5"/>
      <c r="CG894" s="2"/>
      <c r="CH894" s="5"/>
      <c r="CI894" s="5"/>
      <c r="CJ894" s="5"/>
      <c r="CK894" s="5"/>
      <c r="CL894" s="5"/>
      <c r="CM894" s="5"/>
      <c r="CN894" s="5"/>
      <c r="CO894" s="5"/>
      <c r="CP894" s="5"/>
      <c r="CQ894" s="5"/>
      <c r="CR894" s="5" t="s">
        <v>125</v>
      </c>
    </row>
    <row r="895" spans="1:96" s="492" customFormat="1" ht="45" customHeight="1">
      <c r="A895" s="22">
        <v>2200766605</v>
      </c>
      <c r="B895" s="50" t="s">
        <v>4795</v>
      </c>
      <c r="C895" s="1" t="s">
        <v>554</v>
      </c>
      <c r="D895" s="15">
        <v>44776</v>
      </c>
      <c r="E895" s="1" t="s">
        <v>100</v>
      </c>
      <c r="F895" s="1" t="s">
        <v>122</v>
      </c>
      <c r="G895" s="19" t="s">
        <v>4796</v>
      </c>
      <c r="H895" s="49" t="s">
        <v>122</v>
      </c>
      <c r="I895" s="49"/>
      <c r="J895" s="19" t="s">
        <v>284</v>
      </c>
      <c r="K895" s="135" t="s">
        <v>604</v>
      </c>
      <c r="L895" s="3" t="s">
        <v>104</v>
      </c>
      <c r="M895" s="14">
        <v>44823</v>
      </c>
      <c r="N895" s="1" t="s">
        <v>138</v>
      </c>
      <c r="O895" s="135" t="s">
        <v>184</v>
      </c>
      <c r="P895" s="3" t="s">
        <v>4797</v>
      </c>
      <c r="Q895" s="3" t="s">
        <v>4798</v>
      </c>
      <c r="R895" s="3" t="s">
        <v>142</v>
      </c>
      <c r="S895" s="5" t="str">
        <f t="shared" si="111"/>
        <v>N/D</v>
      </c>
      <c r="T895" s="6" t="str">
        <f>_xlfn.XLOOKUP($A895,GCPJ,DATA,"N/D",0,-1)</f>
        <v>N/D</v>
      </c>
      <c r="U895" s="224" t="str">
        <f t="shared" si="112"/>
        <v>N/D</v>
      </c>
      <c r="V895" s="2"/>
      <c r="W895" s="2"/>
      <c r="X895" s="2"/>
      <c r="Y895" s="2"/>
      <c r="Z895" s="1155"/>
      <c r="AA895" s="2"/>
      <c r="AB895" s="48"/>
      <c r="AC895" s="2"/>
      <c r="AD895" s="2"/>
      <c r="AE895" s="2"/>
      <c r="AF895" s="2"/>
      <c r="AG895" s="5"/>
      <c r="AH895" s="5"/>
      <c r="AI895" s="5"/>
      <c r="AJ895" s="5"/>
      <c r="AK895" s="2"/>
      <c r="AL895" s="2"/>
      <c r="AM895" s="5"/>
      <c r="AN895" s="5"/>
      <c r="AO895" s="5"/>
      <c r="AP895" s="5"/>
      <c r="AQ895" s="1"/>
      <c r="AR895" s="1"/>
      <c r="AS895" s="1"/>
      <c r="AT895" s="1"/>
      <c r="AU895" s="1"/>
      <c r="AV895" s="1"/>
      <c r="AW895" s="1"/>
      <c r="AX895" s="1"/>
      <c r="AY895" s="1"/>
      <c r="AZ895" s="1"/>
      <c r="BA895" s="1"/>
      <c r="BB895" s="1"/>
      <c r="BC895" s="1"/>
      <c r="BD895" s="1"/>
      <c r="BE895" s="1"/>
      <c r="BF895" s="1"/>
      <c r="BG895" s="1"/>
      <c r="BH895" s="1"/>
      <c r="BI895" s="1"/>
      <c r="BJ895" s="1"/>
      <c r="BK895" s="1"/>
      <c r="BL895" s="2"/>
      <c r="BM895" s="2"/>
      <c r="BN895" s="2"/>
      <c r="BO895" s="2"/>
      <c r="BP895" s="2"/>
      <c r="BQ895" s="2"/>
      <c r="BR895" s="2"/>
      <c r="BS895" s="2"/>
      <c r="BT895" s="2"/>
      <c r="BU895" s="1"/>
      <c r="BV895" s="2"/>
      <c r="BW895" s="2"/>
      <c r="BX895" s="2"/>
      <c r="BY895" s="2"/>
      <c r="BZ895" s="2"/>
      <c r="CA895" s="2"/>
      <c r="CB895" s="2"/>
      <c r="CC895" s="2"/>
      <c r="CD895" s="2"/>
      <c r="CE895" s="2"/>
      <c r="CF895" s="2"/>
      <c r="CG895" s="2"/>
      <c r="CH895" s="2" t="s">
        <v>143</v>
      </c>
      <c r="CI895" s="2"/>
      <c r="CJ895" s="2"/>
      <c r="CK895" s="2"/>
      <c r="CL895" s="2"/>
      <c r="CM895" s="2"/>
      <c r="CN895" s="2"/>
      <c r="CO895" s="2"/>
      <c r="CP895" s="2"/>
      <c r="CQ895" s="2"/>
      <c r="CR895" s="5" t="s">
        <v>113</v>
      </c>
    </row>
    <row r="896" spans="1:96" s="492" customFormat="1" ht="45" customHeight="1">
      <c r="A896" s="22">
        <v>1800439401</v>
      </c>
      <c r="B896" s="241" t="s">
        <v>4799</v>
      </c>
      <c r="C896" s="19" t="s">
        <v>145</v>
      </c>
      <c r="D896" s="15">
        <v>43278</v>
      </c>
      <c r="E896" s="1" t="s">
        <v>100</v>
      </c>
      <c r="F896" s="1" t="s">
        <v>122</v>
      </c>
      <c r="G896" s="19" t="s">
        <v>4800</v>
      </c>
      <c r="H896" s="49"/>
      <c r="I896" s="49"/>
      <c r="J896" s="19" t="s">
        <v>284</v>
      </c>
      <c r="K896" s="135" t="s">
        <v>2191</v>
      </c>
      <c r="L896" s="3" t="s">
        <v>104</v>
      </c>
      <c r="M896" s="45"/>
      <c r="N896" s="1" t="s">
        <v>138</v>
      </c>
      <c r="O896" s="135" t="s">
        <v>291</v>
      </c>
      <c r="P896" s="1" t="s">
        <v>4801</v>
      </c>
      <c r="Q896" s="1" t="s">
        <v>4802</v>
      </c>
      <c r="R896" s="3" t="s">
        <v>142</v>
      </c>
      <c r="S896" s="5" t="str">
        <f t="shared" si="111"/>
        <v>N/D</v>
      </c>
      <c r="T896" s="6" t="str">
        <f>_xlfn.XLOOKUP($A896,GCPJ,DATA,"N/D",0,-1)</f>
        <v>N/D</v>
      </c>
      <c r="U896" s="224" t="str">
        <f t="shared" si="112"/>
        <v>N/D</v>
      </c>
      <c r="V896" s="2"/>
      <c r="W896" s="2"/>
      <c r="X896" s="2"/>
      <c r="Y896" s="2"/>
      <c r="Z896" s="1216" t="s">
        <v>4803</v>
      </c>
      <c r="AA896" s="648" t="s">
        <v>4804</v>
      </c>
      <c r="AB896" s="648" t="s">
        <v>4805</v>
      </c>
      <c r="AC896" s="2"/>
      <c r="AD896" s="2"/>
      <c r="AE896" s="2"/>
      <c r="AF896" s="2"/>
      <c r="AG896" s="5"/>
      <c r="AH896" s="5"/>
      <c r="AI896" s="5"/>
      <c r="AJ896" s="5"/>
      <c r="AK896" s="2"/>
      <c r="AL896" s="2"/>
      <c r="AM896" s="5"/>
      <c r="AN896" s="5"/>
      <c r="AO896" s="5"/>
      <c r="AP896" s="5"/>
      <c r="AQ896" s="1"/>
      <c r="AR896" s="1"/>
      <c r="AS896" s="1"/>
      <c r="AT896" s="1"/>
      <c r="AU896" s="1"/>
      <c r="AV896" s="1"/>
      <c r="AW896" s="1"/>
      <c r="AX896" s="1"/>
      <c r="AY896" s="5"/>
      <c r="AZ896" s="5"/>
      <c r="BA896" s="1"/>
      <c r="BB896" s="1"/>
      <c r="BC896" s="1"/>
      <c r="BD896" s="1"/>
      <c r="BE896" s="1"/>
      <c r="BF896" s="1"/>
      <c r="BG896" s="1"/>
      <c r="BH896" s="1"/>
      <c r="BI896" s="1"/>
      <c r="BJ896" s="1"/>
      <c r="BK896" s="1"/>
      <c r="BL896" s="2"/>
      <c r="BM896" s="5"/>
      <c r="BN896" s="5"/>
      <c r="BO896" s="6"/>
      <c r="BP896" s="5"/>
      <c r="BQ896" s="5"/>
      <c r="BR896" s="5"/>
      <c r="BS896" s="5"/>
      <c r="BT896" s="5"/>
      <c r="BU896" s="1"/>
      <c r="BV896" s="5"/>
      <c r="BW896" s="5"/>
      <c r="BX896" s="5"/>
      <c r="BY896" s="5"/>
      <c r="BZ896" s="2"/>
      <c r="CA896" s="2"/>
      <c r="CB896" s="2"/>
      <c r="CC896" s="2"/>
      <c r="CD896" s="2"/>
      <c r="CE896" s="2"/>
      <c r="CF896" s="2"/>
      <c r="CG896" s="2"/>
      <c r="CH896" s="2"/>
      <c r="CI896" s="2"/>
      <c r="CJ896" s="2"/>
      <c r="CK896" s="2"/>
      <c r="CL896" s="2"/>
      <c r="CM896" s="2"/>
      <c r="CN896" s="2"/>
      <c r="CO896" s="2"/>
      <c r="CP896" s="1"/>
      <c r="CQ896" s="1"/>
      <c r="CR896" s="5" t="s">
        <v>125</v>
      </c>
    </row>
    <row r="897" spans="1:96" s="503" customFormat="1" ht="45" customHeight="1">
      <c r="A897" s="5">
        <v>2300317714</v>
      </c>
      <c r="B897" s="48" t="s">
        <v>4806</v>
      </c>
      <c r="C897" s="2" t="s">
        <v>4807</v>
      </c>
      <c r="D897" s="18">
        <v>45033</v>
      </c>
      <c r="E897" s="1" t="s">
        <v>100</v>
      </c>
      <c r="F897" s="1" t="s">
        <v>122</v>
      </c>
      <c r="G897" s="21" t="s">
        <v>4808</v>
      </c>
      <c r="H897" s="242"/>
      <c r="I897" s="242"/>
      <c r="J897" s="21" t="s">
        <v>118</v>
      </c>
      <c r="K897" s="48" t="s">
        <v>3249</v>
      </c>
      <c r="L897" s="5" t="s">
        <v>104</v>
      </c>
      <c r="M897" s="47">
        <v>45036</v>
      </c>
      <c r="N897" s="5" t="s">
        <v>138</v>
      </c>
      <c r="O897" s="48" t="s">
        <v>1673</v>
      </c>
      <c r="P897" s="3" t="s">
        <v>4809</v>
      </c>
      <c r="Q897" s="2" t="s">
        <v>4810</v>
      </c>
      <c r="R897" s="2" t="s">
        <v>123</v>
      </c>
      <c r="S897" s="5" t="str">
        <f t="shared" si="111"/>
        <v>BAIXADA</v>
      </c>
      <c r="T897" s="6">
        <v>46055</v>
      </c>
      <c r="U897" s="224">
        <f t="shared" si="112"/>
        <v>0.60416666666666663</v>
      </c>
      <c r="V897" s="2"/>
      <c r="W897" s="2"/>
      <c r="X897" s="2"/>
      <c r="Y897" s="2"/>
      <c r="Z897" s="1155" t="s">
        <v>4811</v>
      </c>
      <c r="AA897" s="2"/>
      <c r="AB897" s="48" t="s">
        <v>4812</v>
      </c>
      <c r="AC897" s="2"/>
      <c r="AD897" s="2" t="s">
        <v>4813</v>
      </c>
      <c r="AE897" s="2"/>
      <c r="AF897" s="2"/>
      <c r="AG897" s="5"/>
      <c r="AH897" s="5"/>
      <c r="AI897" s="5"/>
      <c r="AJ897" s="5"/>
      <c r="AK897" s="2"/>
      <c r="AL897" s="2"/>
      <c r="AM897" s="5"/>
      <c r="AN897" s="5"/>
      <c r="AO897" s="5" t="s">
        <v>124</v>
      </c>
      <c r="AP897" s="5"/>
      <c r="AQ897" s="5" t="s">
        <v>143</v>
      </c>
      <c r="AR897" s="5"/>
      <c r="AS897" s="5" t="s">
        <v>143</v>
      </c>
      <c r="AT897" s="5" t="s">
        <v>143</v>
      </c>
      <c r="AU897" s="5"/>
      <c r="AV897" s="5"/>
      <c r="AW897" s="5"/>
      <c r="AX897" s="5" t="s">
        <v>143</v>
      </c>
      <c r="AY897" s="5"/>
      <c r="AZ897" s="5"/>
      <c r="BA897" s="5"/>
      <c r="BB897" s="5"/>
      <c r="BC897" s="5"/>
      <c r="BD897" s="5"/>
      <c r="BE897" s="5"/>
      <c r="BF897" s="5"/>
      <c r="BG897" s="5"/>
      <c r="BH897" s="5" t="s">
        <v>143</v>
      </c>
      <c r="BI897" s="5"/>
      <c r="BJ897" s="5"/>
      <c r="BK897" s="5"/>
      <c r="BL897" s="5" t="s">
        <v>143</v>
      </c>
      <c r="BM897" s="5"/>
      <c r="BN897" s="5"/>
      <c r="BO897" s="5"/>
      <c r="BP897" s="5"/>
      <c r="BQ897" s="5"/>
      <c r="BR897" s="5"/>
      <c r="BS897" s="5"/>
      <c r="BT897" s="5"/>
      <c r="BU897" s="5"/>
      <c r="BV897" s="5"/>
      <c r="BW897" s="5"/>
      <c r="BX897" s="5"/>
      <c r="BY897" s="5"/>
      <c r="BZ897" s="5"/>
      <c r="CA897" s="5"/>
      <c r="CB897" s="5"/>
      <c r="CC897" s="5"/>
      <c r="CD897" s="5"/>
      <c r="CE897" s="5"/>
      <c r="CF897" s="5"/>
      <c r="CG897" s="2"/>
      <c r="CH897" s="5"/>
      <c r="CI897" s="5"/>
      <c r="CJ897" s="5"/>
      <c r="CK897" s="5"/>
      <c r="CL897" s="5"/>
      <c r="CM897" s="5" t="s">
        <v>143</v>
      </c>
      <c r="CN897" s="5"/>
      <c r="CO897" s="5"/>
      <c r="CP897" s="5"/>
      <c r="CQ897" s="5"/>
      <c r="CR897" s="5" t="s">
        <v>125</v>
      </c>
    </row>
    <row r="898" spans="1:96" s="492" customFormat="1" ht="45" customHeight="1">
      <c r="A898" s="5">
        <v>2400167678</v>
      </c>
      <c r="B898" s="48" t="s">
        <v>4814</v>
      </c>
      <c r="C898" s="2" t="s">
        <v>97</v>
      </c>
      <c r="D898" s="18">
        <v>45352</v>
      </c>
      <c r="E898" s="1" t="s">
        <v>197</v>
      </c>
      <c r="F898" s="1" t="s">
        <v>100</v>
      </c>
      <c r="G898" s="21" t="s">
        <v>4815</v>
      </c>
      <c r="H898" s="242"/>
      <c r="I898" s="242"/>
      <c r="J898" s="21" t="s">
        <v>118</v>
      </c>
      <c r="K898" s="48" t="s">
        <v>308</v>
      </c>
      <c r="L898" s="5" t="s">
        <v>104</v>
      </c>
      <c r="M898" s="47">
        <v>45356</v>
      </c>
      <c r="N898" s="5" t="s">
        <v>105</v>
      </c>
      <c r="O898" s="48" t="s">
        <v>3005</v>
      </c>
      <c r="P898" s="2" t="s">
        <v>4816</v>
      </c>
      <c r="Q898" s="2" t="s">
        <v>202</v>
      </c>
      <c r="R898" s="2" t="s">
        <v>142</v>
      </c>
      <c r="S898" s="5" t="str">
        <f t="shared" si="111"/>
        <v>N/D</v>
      </c>
      <c r="T898" s="6" t="str">
        <f>_xlfn.XLOOKUP($A898,GCPJ,DATA,"N/D",0,-1)</f>
        <v>N/D</v>
      </c>
      <c r="U898" s="224" t="str">
        <f t="shared" si="112"/>
        <v>N/D</v>
      </c>
      <c r="V898" s="2"/>
      <c r="W898" s="2"/>
      <c r="X898" s="2"/>
      <c r="Y898" s="2"/>
      <c r="Z898" s="1159"/>
      <c r="AA898" s="2"/>
      <c r="AB898" s="48"/>
      <c r="AC898" s="2"/>
      <c r="AD898" s="2"/>
      <c r="AE898" s="2"/>
      <c r="AF898" s="2"/>
      <c r="AG898" s="5"/>
      <c r="AH898" s="5"/>
      <c r="AI898" s="5"/>
      <c r="AJ898" s="5"/>
      <c r="AK898" s="2"/>
      <c r="AL898" s="2"/>
      <c r="AM898" s="5"/>
      <c r="AN898" s="5"/>
      <c r="AO898" s="5" t="s">
        <v>124</v>
      </c>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2"/>
      <c r="CH898" s="5"/>
      <c r="CI898" s="5"/>
      <c r="CJ898" s="5"/>
      <c r="CK898" s="5"/>
      <c r="CL898" s="5"/>
      <c r="CM898" s="5"/>
      <c r="CN898" s="5"/>
      <c r="CO898" s="5"/>
      <c r="CP898" s="5"/>
      <c r="CQ898" s="5"/>
      <c r="CR898" s="5" t="s">
        <v>125</v>
      </c>
    </row>
    <row r="899" spans="1:96" s="492" customFormat="1" ht="45" customHeight="1">
      <c r="A899" s="492">
        <v>2600064565</v>
      </c>
      <c r="B899" s="493" t="s">
        <v>4817</v>
      </c>
      <c r="C899" s="494" t="s">
        <v>97</v>
      </c>
      <c r="D899" s="553">
        <v>46049</v>
      </c>
      <c r="E899" s="496" t="s">
        <v>197</v>
      </c>
      <c r="F899" s="496" t="s">
        <v>100</v>
      </c>
      <c r="G899" s="497" t="s">
        <v>4818</v>
      </c>
      <c r="H899" s="1139"/>
      <c r="I899" s="1139"/>
      <c r="J899" s="497" t="s">
        <v>118</v>
      </c>
      <c r="K899" s="493" t="s">
        <v>270</v>
      </c>
      <c r="L899" s="492" t="s">
        <v>104</v>
      </c>
      <c r="M899" s="498">
        <v>46050</v>
      </c>
      <c r="N899" s="492" t="s">
        <v>105</v>
      </c>
      <c r="O899" s="493" t="s">
        <v>271</v>
      </c>
      <c r="P899" s="494" t="s">
        <v>121</v>
      </c>
      <c r="Q899" s="494" t="s">
        <v>122</v>
      </c>
      <c r="R899" s="494" t="s">
        <v>123</v>
      </c>
      <c r="S899" s="492" t="str">
        <f t="shared" si="111"/>
        <v>N</v>
      </c>
      <c r="T899" s="495" t="str">
        <f>_xlfn.XLOOKUP($A899,GCPJ,DATA,"N/D",0,-1)</f>
        <v>-</v>
      </c>
      <c r="U899" s="499">
        <f t="shared" si="112"/>
        <v>0.45833333333333331</v>
      </c>
      <c r="V899" s="494"/>
      <c r="W899" s="494"/>
      <c r="X899" s="494"/>
      <c r="Y899" s="494"/>
      <c r="Z899" s="1154"/>
      <c r="AA899" s="494"/>
      <c r="AB899" s="493"/>
      <c r="AC899" s="494"/>
      <c r="AD899" s="494"/>
      <c r="AE899" s="494"/>
      <c r="AF899" s="494"/>
      <c r="AH899" s="694"/>
      <c r="AK899" s="494"/>
      <c r="AL899" s="494"/>
      <c r="AN899" s="694"/>
      <c r="AO899" s="492" t="s">
        <v>124</v>
      </c>
      <c r="CG899" s="494"/>
      <c r="CR899" s="492" t="s">
        <v>125</v>
      </c>
    </row>
    <row r="900" spans="1:96" s="492" customFormat="1" ht="45" customHeight="1">
      <c r="A900" s="5">
        <v>2300503839</v>
      </c>
      <c r="B900" s="48" t="s">
        <v>4819</v>
      </c>
      <c r="C900" s="2" t="s">
        <v>4820</v>
      </c>
      <c r="D900" s="18">
        <v>44999</v>
      </c>
      <c r="E900" s="1" t="s">
        <v>100</v>
      </c>
      <c r="F900" s="1" t="s">
        <v>122</v>
      </c>
      <c r="G900" s="21" t="s">
        <v>4821</v>
      </c>
      <c r="H900" s="242"/>
      <c r="I900" s="242" t="s">
        <v>4822</v>
      </c>
      <c r="J900" s="21" t="s">
        <v>118</v>
      </c>
      <c r="K900" s="48" t="s">
        <v>1965</v>
      </c>
      <c r="L900" s="5" t="s">
        <v>104</v>
      </c>
      <c r="M900" s="47">
        <v>45096</v>
      </c>
      <c r="N900" s="5" t="s">
        <v>138</v>
      </c>
      <c r="O900" s="48" t="s">
        <v>2288</v>
      </c>
      <c r="P900" s="2" t="s">
        <v>14022</v>
      </c>
      <c r="Q900" s="2" t="s">
        <v>14023</v>
      </c>
      <c r="R900" s="3" t="s">
        <v>109</v>
      </c>
      <c r="S900" s="5" t="str">
        <f t="shared" si="111"/>
        <v>N/D</v>
      </c>
      <c r="T900" s="6"/>
      <c r="U900" s="224" t="str">
        <f t="shared" si="112"/>
        <v>N/D</v>
      </c>
      <c r="V900" s="2"/>
      <c r="W900" s="2"/>
      <c r="X900" s="2"/>
      <c r="Y900" s="2"/>
      <c r="Z900" s="1177"/>
      <c r="AA900" s="688"/>
      <c r="AB900" s="48" t="s">
        <v>4823</v>
      </c>
      <c r="AC900" s="2"/>
      <c r="AD900" s="2"/>
      <c r="AE900" s="2" t="s">
        <v>4824</v>
      </c>
      <c r="AF900" s="2" t="s">
        <v>490</v>
      </c>
      <c r="AG900" s="5"/>
      <c r="AH900" s="5"/>
      <c r="AI900" s="5"/>
      <c r="AJ900" s="5"/>
      <c r="AK900" s="2"/>
      <c r="AL900" s="2"/>
      <c r="AM900" s="5"/>
      <c r="AN900" s="5"/>
      <c r="AO900" s="5" t="s">
        <v>124</v>
      </c>
      <c r="AP900" s="5"/>
      <c r="AQ900" s="5" t="s">
        <v>1019</v>
      </c>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2"/>
      <c r="CH900" s="5"/>
      <c r="CI900" s="5"/>
      <c r="CJ900" s="5"/>
      <c r="CK900" s="5"/>
      <c r="CL900" s="5"/>
      <c r="CM900" s="5"/>
      <c r="CN900" s="5"/>
      <c r="CO900" s="5"/>
      <c r="CP900" s="5"/>
      <c r="CQ900" s="5"/>
      <c r="CR900" s="5" t="s">
        <v>125</v>
      </c>
    </row>
    <row r="901" spans="1:96" s="492" customFormat="1" ht="45" customHeight="1">
      <c r="A901" s="5">
        <v>2301083386</v>
      </c>
      <c r="B901" s="48" t="s">
        <v>4819</v>
      </c>
      <c r="C901" s="2" t="s">
        <v>4820</v>
      </c>
      <c r="D901" s="18">
        <v>45210</v>
      </c>
      <c r="E901" s="1" t="s">
        <v>100</v>
      </c>
      <c r="F901" s="2" t="s">
        <v>122</v>
      </c>
      <c r="G901" s="21" t="s">
        <v>4825</v>
      </c>
      <c r="H901" s="242"/>
      <c r="I901" s="242"/>
      <c r="J901" s="21" t="s">
        <v>263</v>
      </c>
      <c r="K901" s="48" t="s">
        <v>103</v>
      </c>
      <c r="L901" s="5" t="s">
        <v>104</v>
      </c>
      <c r="M901" s="47">
        <v>45286</v>
      </c>
      <c r="N901" s="5" t="s">
        <v>138</v>
      </c>
      <c r="O901" s="48" t="s">
        <v>711</v>
      </c>
      <c r="P901" s="2" t="s">
        <v>4826</v>
      </c>
      <c r="Q901" s="2" t="s">
        <v>80</v>
      </c>
      <c r="R901" s="2" t="s">
        <v>109</v>
      </c>
      <c r="S901" s="5" t="str">
        <f t="shared" si="111"/>
        <v>N/D</v>
      </c>
      <c r="T901" s="6" t="str">
        <f>_xlfn.XLOOKUP($A901,GCPJ,DATA,"N/D",0,-1)</f>
        <v>N/D</v>
      </c>
      <c r="U901" s="224" t="str">
        <f t="shared" si="112"/>
        <v>N/D</v>
      </c>
      <c r="V901" s="2"/>
      <c r="W901" s="2"/>
      <c r="X901" s="2"/>
      <c r="Y901" s="2"/>
      <c r="Z901" s="1191"/>
      <c r="AA901" s="2"/>
      <c r="AB901" s="48" t="s">
        <v>4827</v>
      </c>
      <c r="AC901" s="2"/>
      <c r="AD901" s="2"/>
      <c r="AE901" s="2" t="s">
        <v>4824</v>
      </c>
      <c r="AF901" s="2" t="s">
        <v>490</v>
      </c>
      <c r="AG901" s="5"/>
      <c r="AH901" s="5"/>
      <c r="AI901" s="5"/>
      <c r="AJ901" s="5"/>
      <c r="AK901" s="2"/>
      <c r="AL901" s="2"/>
      <c r="AM901" s="5"/>
      <c r="AN901" s="5"/>
      <c r="AO901" s="5" t="s">
        <v>124</v>
      </c>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t="s">
        <v>143</v>
      </c>
      <c r="CD901" s="5"/>
      <c r="CE901" s="5"/>
      <c r="CF901" s="5"/>
      <c r="CG901" s="2"/>
      <c r="CH901" s="5"/>
      <c r="CI901" s="5"/>
      <c r="CJ901" s="5"/>
      <c r="CK901" s="5"/>
      <c r="CL901" s="5"/>
      <c r="CM901" s="5"/>
      <c r="CN901" s="5"/>
      <c r="CO901" s="5"/>
      <c r="CP901" s="5"/>
      <c r="CQ901" s="5"/>
      <c r="CR901" s="5" t="s">
        <v>125</v>
      </c>
    </row>
    <row r="902" spans="1:96" s="503" customFormat="1" ht="45" customHeight="1">
      <c r="A902" s="492">
        <v>2500987452</v>
      </c>
      <c r="B902" s="493" t="s">
        <v>4828</v>
      </c>
      <c r="C902" s="494" t="s">
        <v>1265</v>
      </c>
      <c r="D902" s="553">
        <v>45989</v>
      </c>
      <c r="E902" s="496" t="s">
        <v>3999</v>
      </c>
      <c r="F902" s="496" t="s">
        <v>100</v>
      </c>
      <c r="G902" s="497" t="s">
        <v>4829</v>
      </c>
      <c r="H902" s="1139"/>
      <c r="I902" s="1139"/>
      <c r="J902" s="497" t="s">
        <v>118</v>
      </c>
      <c r="K902" s="493" t="s">
        <v>163</v>
      </c>
      <c r="L902" s="492" t="s">
        <v>104</v>
      </c>
      <c r="M902" s="498">
        <v>45992</v>
      </c>
      <c r="N902" s="492" t="s">
        <v>105</v>
      </c>
      <c r="O902" s="493" t="s">
        <v>4830</v>
      </c>
      <c r="P902" s="494" t="s">
        <v>680</v>
      </c>
      <c r="Q902" s="494" t="s">
        <v>122</v>
      </c>
      <c r="R902" s="494" t="s">
        <v>123</v>
      </c>
      <c r="S902" s="492" t="str">
        <f t="shared" si="111"/>
        <v>BAIXADA</v>
      </c>
      <c r="T902" s="495">
        <v>46078</v>
      </c>
      <c r="U902" s="499">
        <f t="shared" si="112"/>
        <v>0.4513888888888889</v>
      </c>
      <c r="V902" s="494"/>
      <c r="W902" s="494"/>
      <c r="X902" s="494"/>
      <c r="Y902" s="494"/>
      <c r="Z902" s="1154" t="s">
        <v>150</v>
      </c>
      <c r="AA902" s="494"/>
      <c r="AB902" s="493"/>
      <c r="AC902" s="494"/>
      <c r="AD902" s="494"/>
      <c r="AE902" s="494"/>
      <c r="AF902" s="494"/>
      <c r="AG902" s="492"/>
      <c r="AH902" s="694"/>
      <c r="AI902" s="492"/>
      <c r="AJ902" s="492"/>
      <c r="AK902" s="494"/>
      <c r="AL902" s="494"/>
      <c r="AM902" s="492"/>
      <c r="AN902" s="694"/>
      <c r="AO902" s="492" t="s">
        <v>124</v>
      </c>
      <c r="AP902" s="492"/>
      <c r="AQ902" s="492"/>
      <c r="AR902" s="492"/>
      <c r="AS902" s="492"/>
      <c r="AT902" s="492"/>
      <c r="AU902" s="492"/>
      <c r="AV902" s="492"/>
      <c r="AW902" s="492"/>
      <c r="AX902" s="492"/>
      <c r="AY902" s="492"/>
      <c r="AZ902" s="492"/>
      <c r="BA902" s="492"/>
      <c r="BB902" s="492"/>
      <c r="BC902" s="492"/>
      <c r="BD902" s="492"/>
      <c r="BE902" s="492"/>
      <c r="BF902" s="492"/>
      <c r="BG902" s="492"/>
      <c r="BH902" s="492"/>
      <c r="BI902" s="492"/>
      <c r="BJ902" s="492"/>
      <c r="BK902" s="492"/>
      <c r="BL902" s="492"/>
      <c r="BM902" s="492"/>
      <c r="BN902" s="492"/>
      <c r="BO902" s="492"/>
      <c r="BP902" s="492"/>
      <c r="BQ902" s="492"/>
      <c r="BR902" s="492"/>
      <c r="BS902" s="492"/>
      <c r="BT902" s="492"/>
      <c r="BU902" s="492"/>
      <c r="BV902" s="492"/>
      <c r="BW902" s="492"/>
      <c r="BX902" s="492"/>
      <c r="BY902" s="492"/>
      <c r="BZ902" s="492"/>
      <c r="CA902" s="492"/>
      <c r="CB902" s="492"/>
      <c r="CC902" s="492"/>
      <c r="CD902" s="492"/>
      <c r="CE902" s="492"/>
      <c r="CF902" s="492"/>
      <c r="CG902" s="494"/>
      <c r="CH902" s="492"/>
      <c r="CI902" s="492"/>
      <c r="CJ902" s="492"/>
      <c r="CK902" s="492"/>
      <c r="CL902" s="492"/>
      <c r="CM902" s="492"/>
      <c r="CN902" s="492"/>
      <c r="CO902" s="492"/>
      <c r="CP902" s="492"/>
      <c r="CQ902" s="492"/>
      <c r="CR902" s="492" t="s">
        <v>125</v>
      </c>
    </row>
    <row r="903" spans="1:96" s="492" customFormat="1" ht="45" customHeight="1">
      <c r="A903" s="22">
        <v>2200130796</v>
      </c>
      <c r="B903" s="50" t="s">
        <v>4831</v>
      </c>
      <c r="C903" s="19" t="s">
        <v>97</v>
      </c>
      <c r="D903" s="15">
        <v>44537</v>
      </c>
      <c r="E903" s="1" t="s">
        <v>127</v>
      </c>
      <c r="F903" s="1" t="s">
        <v>182</v>
      </c>
      <c r="G903" s="19" t="s">
        <v>4832</v>
      </c>
      <c r="H903" s="49"/>
      <c r="I903" s="49"/>
      <c r="J903" s="19" t="s">
        <v>2737</v>
      </c>
      <c r="K903" s="135" t="s">
        <v>103</v>
      </c>
      <c r="L903" s="3" t="s">
        <v>104</v>
      </c>
      <c r="M903" s="45"/>
      <c r="N903" s="1" t="s">
        <v>105</v>
      </c>
      <c r="O903" s="135" t="s">
        <v>4833</v>
      </c>
      <c r="P903" s="1" t="s">
        <v>4834</v>
      </c>
      <c r="Q903" s="1" t="s">
        <v>202</v>
      </c>
      <c r="R903" s="3" t="s">
        <v>109</v>
      </c>
      <c r="S903" s="5" t="str">
        <f t="shared" si="111"/>
        <v>N/D</v>
      </c>
      <c r="T903" s="6" t="str">
        <f t="shared" ref="T903:T910" si="113">_xlfn.XLOOKUP($A903,GCPJ,DATA,"N/D",0,-1)</f>
        <v>N/D</v>
      </c>
      <c r="U903" s="224" t="str">
        <f t="shared" si="112"/>
        <v>N/D</v>
      </c>
      <c r="V903" s="2"/>
      <c r="W903" s="2"/>
      <c r="X903" s="2"/>
      <c r="Y903" s="2"/>
      <c r="Z903" s="1155"/>
      <c r="AA903" s="2"/>
      <c r="AB903" s="48"/>
      <c r="AC903" s="2"/>
      <c r="AD903" s="2"/>
      <c r="AE903" s="2"/>
      <c r="AF903" s="2"/>
      <c r="AG903" s="5"/>
      <c r="AH903" s="5"/>
      <c r="AI903" s="5"/>
      <c r="AJ903" s="5"/>
      <c r="AK903" s="2"/>
      <c r="AL903" s="2"/>
      <c r="AM903" s="5"/>
      <c r="AN903" s="5"/>
      <c r="AO903" s="5"/>
      <c r="AP903" s="5"/>
      <c r="AQ903" s="1"/>
      <c r="AR903" s="1"/>
      <c r="AS903" s="1"/>
      <c r="AT903" s="1"/>
      <c r="AU903" s="1"/>
      <c r="AV903" s="1" t="s">
        <v>124</v>
      </c>
      <c r="AW903" s="1"/>
      <c r="AX903" s="1"/>
      <c r="AY903" s="5"/>
      <c r="AZ903" s="5"/>
      <c r="BA903" s="1"/>
      <c r="BB903" s="1"/>
      <c r="BC903" s="1"/>
      <c r="BD903" s="1"/>
      <c r="BE903" s="1"/>
      <c r="BF903" s="1"/>
      <c r="BG903" s="1"/>
      <c r="BH903" s="1"/>
      <c r="BI903" s="1"/>
      <c r="BJ903" s="1"/>
      <c r="BK903" s="1"/>
      <c r="BL903" s="2"/>
      <c r="BM903" s="5"/>
      <c r="BN903" s="5"/>
      <c r="BO903" s="6"/>
      <c r="BP903" s="5"/>
      <c r="BQ903" s="5"/>
      <c r="BR903" s="5"/>
      <c r="BS903" s="2" t="s">
        <v>124</v>
      </c>
      <c r="BT903" s="5"/>
      <c r="BU903" s="1"/>
      <c r="BV903" s="2" t="s">
        <v>124</v>
      </c>
      <c r="BW903" s="2" t="s">
        <v>124</v>
      </c>
      <c r="BX903" s="2" t="s">
        <v>124</v>
      </c>
      <c r="BY903" s="5"/>
      <c r="BZ903" s="2"/>
      <c r="CA903" s="2"/>
      <c r="CB903" s="2" t="s">
        <v>124</v>
      </c>
      <c r="CC903" s="2"/>
      <c r="CD903" s="2"/>
      <c r="CE903" s="2"/>
      <c r="CF903" s="2" t="s">
        <v>124</v>
      </c>
      <c r="CG903" s="2"/>
      <c r="CH903" s="2"/>
      <c r="CI903" s="2"/>
      <c r="CJ903" s="2"/>
      <c r="CK903" s="2"/>
      <c r="CL903" s="2"/>
      <c r="CM903" s="2"/>
      <c r="CN903" s="2"/>
      <c r="CO903" s="2"/>
      <c r="CP903" s="2"/>
      <c r="CQ903" s="2"/>
      <c r="CR903" s="5" t="s">
        <v>113</v>
      </c>
    </row>
    <row r="904" spans="1:96" s="492" customFormat="1" ht="45" customHeight="1">
      <c r="A904" s="22">
        <v>2100792009</v>
      </c>
      <c r="B904" s="49" t="s">
        <v>4835</v>
      </c>
      <c r="C904" s="19" t="s">
        <v>97</v>
      </c>
      <c r="D904" s="15">
        <v>44476</v>
      </c>
      <c r="E904" s="1" t="s">
        <v>127</v>
      </c>
      <c r="F904" s="1" t="s">
        <v>182</v>
      </c>
      <c r="G904" s="19" t="s">
        <v>4836</v>
      </c>
      <c r="H904" s="49"/>
      <c r="I904" s="49"/>
      <c r="J904" s="19" t="s">
        <v>263</v>
      </c>
      <c r="K904" s="135" t="s">
        <v>103</v>
      </c>
      <c r="L904" s="3" t="s">
        <v>104</v>
      </c>
      <c r="M904" s="45"/>
      <c r="N904" s="1" t="s">
        <v>105</v>
      </c>
      <c r="O904" s="135" t="s">
        <v>264</v>
      </c>
      <c r="P904" s="1" t="s">
        <v>4837</v>
      </c>
      <c r="Q904" s="1" t="s">
        <v>202</v>
      </c>
      <c r="R904" s="3" t="s">
        <v>4838</v>
      </c>
      <c r="S904" s="5" t="str">
        <f t="shared" si="111"/>
        <v>N/D</v>
      </c>
      <c r="T904" s="6" t="str">
        <f t="shared" si="113"/>
        <v>N/D</v>
      </c>
      <c r="U904" s="224" t="str">
        <f t="shared" si="112"/>
        <v>N/D</v>
      </c>
      <c r="V904" s="2"/>
      <c r="W904" s="2"/>
      <c r="X904" s="2"/>
      <c r="Y904" s="2"/>
      <c r="Z904" s="1155"/>
      <c r="AA904" s="2"/>
      <c r="AB904" s="48"/>
      <c r="AC904" s="2"/>
      <c r="AD904" s="2"/>
      <c r="AE904" s="2"/>
      <c r="AF904" s="2"/>
      <c r="AG904" s="5"/>
      <c r="AH904" s="5"/>
      <c r="AI904" s="5"/>
      <c r="AJ904" s="5"/>
      <c r="AK904" s="2"/>
      <c r="AL904" s="2"/>
      <c r="AM904" s="5"/>
      <c r="AN904" s="5"/>
      <c r="AO904" s="5"/>
      <c r="AP904" s="5"/>
      <c r="AQ904" s="1"/>
      <c r="AR904" s="1"/>
      <c r="AS904" s="1"/>
      <c r="AT904" s="1"/>
      <c r="AU904" s="1"/>
      <c r="AV904" s="1"/>
      <c r="AW904" s="1"/>
      <c r="AX904" s="1"/>
      <c r="AY904" s="2"/>
      <c r="AZ904" s="2"/>
      <c r="BA904" s="1"/>
      <c r="BB904" s="1"/>
      <c r="BC904" s="1"/>
      <c r="BD904" s="1"/>
      <c r="BE904" s="1"/>
      <c r="BF904" s="1"/>
      <c r="BG904" s="1"/>
      <c r="BH904" s="1"/>
      <c r="BI904" s="1"/>
      <c r="BJ904" s="1"/>
      <c r="BK904" s="1"/>
      <c r="BL904" s="2"/>
      <c r="BM904" s="5"/>
      <c r="BN904" s="5"/>
      <c r="BO904" s="1" t="s">
        <v>124</v>
      </c>
      <c r="BP904" s="2"/>
      <c r="BQ904" s="5"/>
      <c r="BR904" s="5"/>
      <c r="BS904" s="5"/>
      <c r="BT904" s="5"/>
      <c r="BU904" s="1"/>
      <c r="BV904" s="5"/>
      <c r="BW904" s="2" t="s">
        <v>124</v>
      </c>
      <c r="BX904" s="5"/>
      <c r="BY904" s="5"/>
      <c r="BZ904" s="2"/>
      <c r="CA904" s="2"/>
      <c r="CB904" s="2"/>
      <c r="CC904" s="2"/>
      <c r="CD904" s="2"/>
      <c r="CE904" s="2"/>
      <c r="CF904" s="2"/>
      <c r="CG904" s="2"/>
      <c r="CH904" s="2"/>
      <c r="CI904" s="2"/>
      <c r="CJ904" s="2"/>
      <c r="CK904" s="2"/>
      <c r="CL904" s="2"/>
      <c r="CM904" s="2"/>
      <c r="CN904" s="2"/>
      <c r="CO904" s="2"/>
      <c r="CP904" s="2"/>
      <c r="CQ904" s="2"/>
      <c r="CR904" s="5" t="s">
        <v>113</v>
      </c>
    </row>
    <row r="905" spans="1:96" s="492" customFormat="1" ht="45" customHeight="1">
      <c r="A905" s="22">
        <v>2100771689</v>
      </c>
      <c r="B905" s="49" t="s">
        <v>4839</v>
      </c>
      <c r="C905" s="19" t="s">
        <v>97</v>
      </c>
      <c r="D905" s="15">
        <v>44483</v>
      </c>
      <c r="E905" s="1" t="s">
        <v>127</v>
      </c>
      <c r="F905" s="1" t="s">
        <v>182</v>
      </c>
      <c r="G905" s="19" t="s">
        <v>4840</v>
      </c>
      <c r="H905" s="49"/>
      <c r="I905" s="49"/>
      <c r="J905" s="19" t="s">
        <v>215</v>
      </c>
      <c r="K905" s="135" t="s">
        <v>103</v>
      </c>
      <c r="L905" s="3" t="s">
        <v>104</v>
      </c>
      <c r="M905" s="45"/>
      <c r="N905" s="1" t="s">
        <v>105</v>
      </c>
      <c r="O905" s="135" t="s">
        <v>475</v>
      </c>
      <c r="P905" s="1" t="s">
        <v>4841</v>
      </c>
      <c r="Q905" s="1" t="s">
        <v>202</v>
      </c>
      <c r="R905" s="3" t="s">
        <v>142</v>
      </c>
      <c r="S905" s="5" t="str">
        <f t="shared" si="111"/>
        <v>N/D</v>
      </c>
      <c r="T905" s="6" t="str">
        <f t="shared" si="113"/>
        <v>N/D</v>
      </c>
      <c r="U905" s="224" t="str">
        <f t="shared" si="112"/>
        <v>N/D</v>
      </c>
      <c r="V905" s="2"/>
      <c r="W905" s="2"/>
      <c r="X905" s="2"/>
      <c r="Y905" s="2"/>
      <c r="Z905" s="1155"/>
      <c r="AA905" s="2"/>
      <c r="AB905" s="48"/>
      <c r="AC905" s="2"/>
      <c r="AD905" s="2"/>
      <c r="AE905" s="2"/>
      <c r="AF905" s="2"/>
      <c r="AG905" s="5"/>
      <c r="AH905" s="5"/>
      <c r="AI905" s="5"/>
      <c r="AJ905" s="5"/>
      <c r="AK905" s="2"/>
      <c r="AL905" s="2"/>
      <c r="AM905" s="5"/>
      <c r="AN905" s="5"/>
      <c r="AO905" s="5"/>
      <c r="AP905" s="5"/>
      <c r="AQ905" s="1" t="s">
        <v>124</v>
      </c>
      <c r="AR905" s="1" t="s">
        <v>124</v>
      </c>
      <c r="AS905" s="1" t="s">
        <v>124</v>
      </c>
      <c r="AT905" s="1" t="s">
        <v>124</v>
      </c>
      <c r="AU905" s="1"/>
      <c r="AV905" s="1" t="s">
        <v>124</v>
      </c>
      <c r="AW905" s="1"/>
      <c r="AX905" s="1"/>
      <c r="AY905" s="1" t="s">
        <v>124</v>
      </c>
      <c r="AZ905" s="2"/>
      <c r="BA905" s="1"/>
      <c r="BB905" s="1"/>
      <c r="BC905" s="1"/>
      <c r="BD905" s="1"/>
      <c r="BE905" s="1"/>
      <c r="BF905" s="1"/>
      <c r="BG905" s="1"/>
      <c r="BH905" s="1"/>
      <c r="BI905" s="1"/>
      <c r="BJ905" s="1"/>
      <c r="BK905" s="1"/>
      <c r="BL905" s="2"/>
      <c r="BM905" s="5"/>
      <c r="BN905" s="5"/>
      <c r="BO905" s="6"/>
      <c r="BP905" s="2"/>
      <c r="BQ905" s="5"/>
      <c r="BR905" s="5"/>
      <c r="BS905" s="5"/>
      <c r="BT905" s="5"/>
      <c r="BU905" s="1"/>
      <c r="BV905" s="5"/>
      <c r="BW905" s="5"/>
      <c r="BX905" s="5"/>
      <c r="BY905" s="5"/>
      <c r="BZ905" s="2"/>
      <c r="CA905" s="2"/>
      <c r="CB905" s="2"/>
      <c r="CC905" s="2"/>
      <c r="CD905" s="2"/>
      <c r="CE905" s="2"/>
      <c r="CF905" s="2" t="s">
        <v>124</v>
      </c>
      <c r="CG905" s="2"/>
      <c r="CH905" s="2"/>
      <c r="CI905" s="2"/>
      <c r="CJ905" s="2"/>
      <c r="CK905" s="2"/>
      <c r="CL905" s="2"/>
      <c r="CM905" s="2"/>
      <c r="CN905" s="2"/>
      <c r="CO905" s="2"/>
      <c r="CP905" s="2"/>
      <c r="CQ905" s="2"/>
      <c r="CR905" s="5" t="s">
        <v>125</v>
      </c>
    </row>
    <row r="906" spans="1:96" s="492" customFormat="1" ht="45" customHeight="1">
      <c r="A906" s="5">
        <v>2400220244</v>
      </c>
      <c r="B906" s="48" t="s">
        <v>4842</v>
      </c>
      <c r="C906" s="2" t="s">
        <v>1090</v>
      </c>
      <c r="D906" s="18">
        <v>45371</v>
      </c>
      <c r="E906" s="1" t="s">
        <v>100</v>
      </c>
      <c r="F906" s="2" t="s">
        <v>122</v>
      </c>
      <c r="G906" s="21" t="s">
        <v>4843</v>
      </c>
      <c r="H906" s="242"/>
      <c r="I906" s="242"/>
      <c r="J906" s="21" t="s">
        <v>118</v>
      </c>
      <c r="K906" s="48" t="s">
        <v>399</v>
      </c>
      <c r="L906" s="5" t="s">
        <v>104</v>
      </c>
      <c r="M906" s="47">
        <v>45373</v>
      </c>
      <c r="N906" s="5" t="s">
        <v>138</v>
      </c>
      <c r="O906" s="48" t="s">
        <v>207</v>
      </c>
      <c r="P906" s="2" t="s">
        <v>4844</v>
      </c>
      <c r="Q906" s="220" t="s">
        <v>4845</v>
      </c>
      <c r="R906" s="2" t="s">
        <v>109</v>
      </c>
      <c r="S906" s="5" t="str">
        <f t="shared" si="111"/>
        <v>N/D</v>
      </c>
      <c r="T906" s="6" t="str">
        <f t="shared" si="113"/>
        <v>N/D</v>
      </c>
      <c r="U906" s="224" t="str">
        <f t="shared" si="112"/>
        <v>N/D</v>
      </c>
      <c r="V906" s="2"/>
      <c r="W906" s="2"/>
      <c r="X906" s="2"/>
      <c r="Y906" s="2"/>
      <c r="Z906" s="1155"/>
      <c r="AA906" s="2"/>
      <c r="AB906" s="788" t="s">
        <v>4846</v>
      </c>
      <c r="AC906" s="2"/>
      <c r="AD906" s="574" t="s">
        <v>4847</v>
      </c>
      <c r="AE906" s="2"/>
      <c r="AF906" s="2"/>
      <c r="AG906" s="5"/>
      <c r="AH906" s="5"/>
      <c r="AI906" s="5"/>
      <c r="AJ906" s="5"/>
      <c r="AK906" s="2"/>
      <c r="AL906" s="2"/>
      <c r="AM906" s="5"/>
      <c r="AN906" s="5"/>
      <c r="AO906" s="5" t="s">
        <v>124</v>
      </c>
      <c r="AP906" s="5"/>
      <c r="AQ906" s="5" t="s">
        <v>143</v>
      </c>
      <c r="AR906" s="5"/>
      <c r="AS906" s="5"/>
      <c r="AT906" s="5" t="s">
        <v>143</v>
      </c>
      <c r="AU906" s="5"/>
      <c r="AV906" s="5"/>
      <c r="AW906" s="5"/>
      <c r="AX906" s="5"/>
      <c r="AY906" s="5"/>
      <c r="AZ906" s="5" t="s">
        <v>143</v>
      </c>
      <c r="BA906" s="5"/>
      <c r="BB906" s="5"/>
      <c r="BC906" s="5" t="s">
        <v>143</v>
      </c>
      <c r="BD906" s="5"/>
      <c r="BE906" s="5"/>
      <c r="BF906" s="5"/>
      <c r="BG906" s="5"/>
      <c r="BH906" s="5"/>
      <c r="BI906" s="5"/>
      <c r="BJ906" s="5"/>
      <c r="BK906" s="5"/>
      <c r="BL906" s="5" t="s">
        <v>143</v>
      </c>
      <c r="BM906" s="5"/>
      <c r="BN906" s="5"/>
      <c r="BO906" s="5"/>
      <c r="BP906" s="5"/>
      <c r="BQ906" s="5"/>
      <c r="BR906" s="5"/>
      <c r="BS906" s="5"/>
      <c r="BT906" s="5"/>
      <c r="BU906" s="5"/>
      <c r="BV906" s="5"/>
      <c r="BW906" s="5"/>
      <c r="BX906" s="5"/>
      <c r="BY906" s="5"/>
      <c r="BZ906" s="5"/>
      <c r="CA906" s="5"/>
      <c r="CB906" s="5"/>
      <c r="CC906" s="5" t="s">
        <v>143</v>
      </c>
      <c r="CD906" s="5"/>
      <c r="CE906" s="5"/>
      <c r="CF906" s="5"/>
      <c r="CG906" s="2"/>
      <c r="CH906" s="5"/>
      <c r="CI906" s="5"/>
      <c r="CJ906" s="5"/>
      <c r="CK906" s="5"/>
      <c r="CL906" s="2" t="s">
        <v>701</v>
      </c>
      <c r="CM906" s="5"/>
      <c r="CN906" s="5"/>
      <c r="CO906" s="5"/>
      <c r="CP906" s="5"/>
      <c r="CQ906" s="5"/>
      <c r="CR906" s="5" t="s">
        <v>125</v>
      </c>
    </row>
    <row r="907" spans="1:96" s="492" customFormat="1" ht="45" customHeight="1">
      <c r="A907" s="5">
        <v>2301054684</v>
      </c>
      <c r="B907" s="48" t="s">
        <v>4848</v>
      </c>
      <c r="C907" s="2" t="s">
        <v>554</v>
      </c>
      <c r="D907" s="18">
        <v>45272</v>
      </c>
      <c r="E907" s="1" t="s">
        <v>100</v>
      </c>
      <c r="F907" s="1" t="s">
        <v>122</v>
      </c>
      <c r="G907" s="21" t="s">
        <v>4849</v>
      </c>
      <c r="H907" s="242"/>
      <c r="I907" s="242" t="s">
        <v>4850</v>
      </c>
      <c r="J907" s="21" t="s">
        <v>118</v>
      </c>
      <c r="K907" s="48" t="s">
        <v>1283</v>
      </c>
      <c r="L907" s="5" t="s">
        <v>104</v>
      </c>
      <c r="M907" s="47">
        <v>45278</v>
      </c>
      <c r="N907" s="5" t="s">
        <v>138</v>
      </c>
      <c r="O907" s="48" t="s">
        <v>4851</v>
      </c>
      <c r="P907" s="2" t="s">
        <v>4852</v>
      </c>
      <c r="Q907" s="2" t="s">
        <v>4853</v>
      </c>
      <c r="R907" s="2" t="s">
        <v>109</v>
      </c>
      <c r="S907" s="5" t="str">
        <f t="shared" si="111"/>
        <v>N/D</v>
      </c>
      <c r="T907" s="6" t="str">
        <f t="shared" si="113"/>
        <v>N/D</v>
      </c>
      <c r="U907" s="224" t="str">
        <f t="shared" si="112"/>
        <v>N/D</v>
      </c>
      <c r="V907" s="2"/>
      <c r="W907" s="2"/>
      <c r="X907" s="2"/>
      <c r="Y907" s="2"/>
      <c r="Z907" s="1171" t="s">
        <v>4854</v>
      </c>
      <c r="AA907" s="2" t="s">
        <v>4855</v>
      </c>
      <c r="AB907" s="48" t="s">
        <v>4856</v>
      </c>
      <c r="AC907" s="2"/>
      <c r="AD907" s="2" t="s">
        <v>4857</v>
      </c>
      <c r="AE907" s="2"/>
      <c r="AF907" s="2" t="s">
        <v>4175</v>
      </c>
      <c r="AG907" s="5"/>
      <c r="AH907" s="5"/>
      <c r="AI907" s="5"/>
      <c r="AJ907" s="5"/>
      <c r="AK907" s="2"/>
      <c r="AL907" s="2"/>
      <c r="AM907" s="5"/>
      <c r="AN907" s="5"/>
      <c r="AO907" s="5" t="s">
        <v>124</v>
      </c>
      <c r="AP907" s="5"/>
      <c r="AQ907" s="5" t="s">
        <v>143</v>
      </c>
      <c r="AR907" s="5"/>
      <c r="AS907" s="5"/>
      <c r="AT907" s="5"/>
      <c r="AU907" s="5"/>
      <c r="AV907" s="5"/>
      <c r="AW907" s="5"/>
      <c r="AX907" s="5"/>
      <c r="AY907" s="5"/>
      <c r="AZ907" s="5"/>
      <c r="BA907" s="5"/>
      <c r="BB907" s="5"/>
      <c r="BC907" s="5"/>
      <c r="BD907" s="5"/>
      <c r="BE907" s="5"/>
      <c r="BF907" s="5"/>
      <c r="BG907" s="5"/>
      <c r="BH907" s="5"/>
      <c r="BI907" s="5"/>
      <c r="BJ907" s="5"/>
      <c r="BK907" s="5"/>
      <c r="BL907" s="5" t="s">
        <v>143</v>
      </c>
      <c r="BM907" s="5"/>
      <c r="BN907" s="5"/>
      <c r="BO907" s="5"/>
      <c r="BP907" s="5"/>
      <c r="BQ907" s="5"/>
      <c r="BR907" s="5"/>
      <c r="BS907" s="5" t="s">
        <v>143</v>
      </c>
      <c r="BT907" s="5"/>
      <c r="BU907" s="5"/>
      <c r="BV907" s="5"/>
      <c r="BW907" s="5"/>
      <c r="BX907" s="5" t="s">
        <v>143</v>
      </c>
      <c r="BY907" s="5"/>
      <c r="BZ907" s="5"/>
      <c r="CA907" s="5"/>
      <c r="CB907" s="5"/>
      <c r="CC907" s="5"/>
      <c r="CD907" s="5"/>
      <c r="CE907" s="5"/>
      <c r="CF907" s="5"/>
      <c r="CG907" s="2"/>
      <c r="CH907" s="5"/>
      <c r="CI907" s="5"/>
      <c r="CJ907" s="5"/>
      <c r="CK907" s="5"/>
      <c r="CL907" s="5"/>
      <c r="CM907" s="5" t="s">
        <v>143</v>
      </c>
      <c r="CN907" s="5"/>
      <c r="CO907" s="5"/>
      <c r="CP907" s="5"/>
      <c r="CQ907" s="5"/>
      <c r="CR907" s="5" t="s">
        <v>125</v>
      </c>
    </row>
    <row r="908" spans="1:96" s="492" customFormat="1" ht="45" customHeight="1">
      <c r="A908" s="503">
        <v>2400786554</v>
      </c>
      <c r="B908" s="528" t="s">
        <v>4858</v>
      </c>
      <c r="C908" s="529" t="s">
        <v>115</v>
      </c>
      <c r="D908" s="557">
        <v>45554</v>
      </c>
      <c r="E908" s="529" t="s">
        <v>1086</v>
      </c>
      <c r="F908" s="529" t="s">
        <v>182</v>
      </c>
      <c r="G908" s="531" t="s">
        <v>4859</v>
      </c>
      <c r="H908" s="1140"/>
      <c r="I908" s="1140"/>
      <c r="J908" s="531" t="s">
        <v>162</v>
      </c>
      <c r="K908" s="528" t="s">
        <v>470</v>
      </c>
      <c r="L908" s="503" t="s">
        <v>104</v>
      </c>
      <c r="M908" s="532">
        <v>45559</v>
      </c>
      <c r="N908" s="503" t="s">
        <v>105</v>
      </c>
      <c r="O908" s="528" t="s">
        <v>3116</v>
      </c>
      <c r="P908" s="529" t="s">
        <v>4860</v>
      </c>
      <c r="Q908" s="529" t="s">
        <v>4861</v>
      </c>
      <c r="R908" s="529" t="s">
        <v>123</v>
      </c>
      <c r="S908" s="503" t="str">
        <f t="shared" si="111"/>
        <v>BAIXADO</v>
      </c>
      <c r="T908" s="530" t="str">
        <f t="shared" si="113"/>
        <v>n</v>
      </c>
      <c r="U908" s="533">
        <f t="shared" si="112"/>
        <v>0.60416666666666663</v>
      </c>
      <c r="V908" s="529"/>
      <c r="W908" s="529"/>
      <c r="X908" s="529"/>
      <c r="Y908" s="529"/>
      <c r="Z908" s="1164"/>
      <c r="AA908" s="529"/>
      <c r="AB908" s="528"/>
      <c r="AC908" s="529"/>
      <c r="AD908" s="529"/>
      <c r="AE908" s="529"/>
      <c r="AF908" s="529"/>
      <c r="AG908" s="503"/>
      <c r="AH908" s="503"/>
      <c r="AI908" s="503"/>
      <c r="AJ908" s="503"/>
      <c r="AK908" s="557">
        <v>46052</v>
      </c>
      <c r="AL908" s="529"/>
      <c r="AM908" s="503"/>
      <c r="AN908" s="530" t="s">
        <v>4862</v>
      </c>
      <c r="AO908" s="503"/>
      <c r="AP908" s="503"/>
      <c r="AQ908" s="503"/>
      <c r="AR908" s="503"/>
      <c r="AS908" s="503"/>
      <c r="AT908" s="503"/>
      <c r="AU908" s="503"/>
      <c r="AV908" s="503"/>
      <c r="AW908" s="503"/>
      <c r="AX908" s="503"/>
      <c r="AY908" s="503"/>
      <c r="AZ908" s="503"/>
      <c r="BA908" s="503"/>
      <c r="BB908" s="503"/>
      <c r="BC908" s="503"/>
      <c r="BD908" s="503"/>
      <c r="BE908" s="503"/>
      <c r="BF908" s="503"/>
      <c r="BG908" s="503"/>
      <c r="BH908" s="503"/>
      <c r="BI908" s="503"/>
      <c r="BJ908" s="503"/>
      <c r="BK908" s="503"/>
      <c r="BL908" s="503"/>
      <c r="BM908" s="503"/>
      <c r="BN908" s="503"/>
      <c r="BO908" s="503"/>
      <c r="BP908" s="503"/>
      <c r="BQ908" s="503"/>
      <c r="BR908" s="503"/>
      <c r="BS908" s="503"/>
      <c r="BT908" s="503"/>
      <c r="BU908" s="503"/>
      <c r="BV908" s="503"/>
      <c r="BW908" s="503"/>
      <c r="BX908" s="503"/>
      <c r="BY908" s="503"/>
      <c r="BZ908" s="503"/>
      <c r="CA908" s="503"/>
      <c r="CB908" s="503"/>
      <c r="CC908" s="503"/>
      <c r="CD908" s="503"/>
      <c r="CE908" s="503"/>
      <c r="CF908" s="503"/>
      <c r="CG908" s="529"/>
      <c r="CH908" s="503"/>
      <c r="CI908" s="503"/>
      <c r="CJ908" s="503"/>
      <c r="CK908" s="503"/>
      <c r="CL908" s="503"/>
      <c r="CM908" s="503"/>
      <c r="CN908" s="503"/>
      <c r="CO908" s="503"/>
      <c r="CP908" s="503"/>
      <c r="CQ908" s="503"/>
      <c r="CR908" s="503" t="s">
        <v>125</v>
      </c>
    </row>
    <row r="909" spans="1:96" s="492" customFormat="1" ht="45" customHeight="1">
      <c r="A909" s="22">
        <v>2100031005</v>
      </c>
      <c r="B909" s="49" t="s">
        <v>4863</v>
      </c>
      <c r="C909" s="19" t="s">
        <v>153</v>
      </c>
      <c r="D909" s="15">
        <v>44207</v>
      </c>
      <c r="E909" s="1" t="s">
        <v>100</v>
      </c>
      <c r="F909" s="1" t="s">
        <v>122</v>
      </c>
      <c r="G909" s="19" t="s">
        <v>4864</v>
      </c>
      <c r="H909" s="49"/>
      <c r="I909" s="49"/>
      <c r="J909" s="19" t="s">
        <v>250</v>
      </c>
      <c r="K909" s="135" t="s">
        <v>103</v>
      </c>
      <c r="L909" s="3" t="s">
        <v>104</v>
      </c>
      <c r="M909" s="45"/>
      <c r="N909" s="1" t="s">
        <v>138</v>
      </c>
      <c r="O909" s="48" t="s">
        <v>3413</v>
      </c>
      <c r="P909" s="1" t="s">
        <v>4865</v>
      </c>
      <c r="Q909" s="1" t="s">
        <v>4866</v>
      </c>
      <c r="R909" s="3" t="s">
        <v>142</v>
      </c>
      <c r="S909" s="5" t="str">
        <f t="shared" si="111"/>
        <v>N/D</v>
      </c>
      <c r="T909" s="6" t="str">
        <f t="shared" si="113"/>
        <v>N/D</v>
      </c>
      <c r="U909" s="224" t="str">
        <f t="shared" si="112"/>
        <v>N/D</v>
      </c>
      <c r="V909" s="2"/>
      <c r="W909" s="2"/>
      <c r="X909" s="2"/>
      <c r="Y909" s="2"/>
      <c r="Z909" s="1155" t="s">
        <v>4867</v>
      </c>
      <c r="AA909" s="2"/>
      <c r="AB909" s="48"/>
      <c r="AC909" s="2"/>
      <c r="AD909" s="2"/>
      <c r="AE909" s="2"/>
      <c r="AF909" s="4"/>
      <c r="AG909" s="5"/>
      <c r="AH909" s="5"/>
      <c r="AI909" s="5"/>
      <c r="AJ909" s="5"/>
      <c r="AK909" s="2"/>
      <c r="AL909" s="2"/>
      <c r="AM909" s="5"/>
      <c r="AN909" s="5"/>
      <c r="AO909" s="5"/>
      <c r="AP909" s="5"/>
      <c r="AQ909" s="1"/>
      <c r="AR909" s="1"/>
      <c r="AS909" s="1"/>
      <c r="AT909" s="1"/>
      <c r="AU909" s="1"/>
      <c r="AV909" s="1"/>
      <c r="AW909" s="1"/>
      <c r="AX909" s="1"/>
      <c r="AY909" s="2"/>
      <c r="AZ909" s="2"/>
      <c r="BA909" s="1"/>
      <c r="BB909" s="1"/>
      <c r="BC909" s="1"/>
      <c r="BD909" s="1"/>
      <c r="BE909" s="1"/>
      <c r="BF909" s="1"/>
      <c r="BG909" s="1"/>
      <c r="BH909" s="1"/>
      <c r="BI909" s="1"/>
      <c r="BJ909" s="1"/>
      <c r="BK909" s="1"/>
      <c r="BL909" s="2"/>
      <c r="BM909" s="2"/>
      <c r="BN909" s="2"/>
      <c r="BO909" s="2"/>
      <c r="BP909" s="2"/>
      <c r="BQ909" s="2"/>
      <c r="BR909" s="2"/>
      <c r="BS909" s="2"/>
      <c r="BT909" s="2"/>
      <c r="BU909" s="1"/>
      <c r="BV909" s="2"/>
      <c r="BW909" s="2"/>
      <c r="BX909" s="2"/>
      <c r="BY909" s="2"/>
      <c r="BZ909" s="2"/>
      <c r="CA909" s="2"/>
      <c r="CB909" s="2"/>
      <c r="CC909" s="2"/>
      <c r="CD909" s="2"/>
      <c r="CE909" s="2"/>
      <c r="CF909" s="2"/>
      <c r="CG909" s="2"/>
      <c r="CH909" s="2"/>
      <c r="CI909" s="2"/>
      <c r="CJ909" s="2"/>
      <c r="CK909" s="2"/>
      <c r="CL909" s="2"/>
      <c r="CM909" s="2"/>
      <c r="CN909" s="2"/>
      <c r="CO909" s="2"/>
      <c r="CP909" s="2"/>
      <c r="CQ909" s="2"/>
      <c r="CR909" s="5" t="s">
        <v>113</v>
      </c>
    </row>
    <row r="910" spans="1:96" s="492" customFormat="1" ht="45" customHeight="1">
      <c r="A910" s="22">
        <v>1200090526</v>
      </c>
      <c r="B910" s="49" t="s">
        <v>4868</v>
      </c>
      <c r="C910" s="19" t="s">
        <v>3411</v>
      </c>
      <c r="D910" s="15">
        <v>40961</v>
      </c>
      <c r="E910" s="1" t="s">
        <v>4869</v>
      </c>
      <c r="F910" s="1" t="s">
        <v>122</v>
      </c>
      <c r="G910" s="19" t="s">
        <v>4870</v>
      </c>
      <c r="H910" s="49"/>
      <c r="I910" s="49"/>
      <c r="J910" s="19" t="s">
        <v>2737</v>
      </c>
      <c r="K910" s="135" t="s">
        <v>399</v>
      </c>
      <c r="L910" s="3" t="s">
        <v>104</v>
      </c>
      <c r="M910" s="45"/>
      <c r="N910" s="1" t="s">
        <v>138</v>
      </c>
      <c r="O910" s="135" t="s">
        <v>4871</v>
      </c>
      <c r="P910" s="1" t="s">
        <v>4872</v>
      </c>
      <c r="Q910" s="1" t="s">
        <v>4873</v>
      </c>
      <c r="R910" s="1" t="s">
        <v>109</v>
      </c>
      <c r="S910" s="5" t="str">
        <f t="shared" si="111"/>
        <v>N/D</v>
      </c>
      <c r="T910" s="6" t="str">
        <f t="shared" si="113"/>
        <v>N/D</v>
      </c>
      <c r="U910" s="224" t="str">
        <f t="shared" si="112"/>
        <v>N/D</v>
      </c>
      <c r="V910" s="2"/>
      <c r="W910" s="2"/>
      <c r="X910" s="2"/>
      <c r="Y910" s="2"/>
      <c r="Z910" s="1155"/>
      <c r="AA910" s="2"/>
      <c r="AB910" s="48"/>
      <c r="AC910" s="2"/>
      <c r="AD910" s="2"/>
      <c r="AE910" s="2"/>
      <c r="AF910" s="2"/>
      <c r="AG910" s="5"/>
      <c r="AH910" s="5"/>
      <c r="AI910" s="5"/>
      <c r="AJ910" s="5"/>
      <c r="AK910" s="2"/>
      <c r="AL910" s="2"/>
      <c r="AM910" s="5"/>
      <c r="AN910" s="5"/>
      <c r="AO910" s="5"/>
      <c r="AP910" s="5"/>
      <c r="AQ910" s="1"/>
      <c r="AR910" s="1"/>
      <c r="AS910" s="1"/>
      <c r="AT910" s="1"/>
      <c r="AU910" s="1"/>
      <c r="AV910" s="1"/>
      <c r="AW910" s="1"/>
      <c r="AX910" s="1"/>
      <c r="AY910" s="2"/>
      <c r="AZ910" s="2"/>
      <c r="BA910" s="1"/>
      <c r="BB910" s="1"/>
      <c r="BC910" s="1"/>
      <c r="BD910" s="1"/>
      <c r="BE910" s="1"/>
      <c r="BF910" s="1"/>
      <c r="BG910" s="1"/>
      <c r="BH910" s="1"/>
      <c r="BI910" s="1"/>
      <c r="BJ910" s="1"/>
      <c r="BK910" s="1"/>
      <c r="BL910" s="2"/>
      <c r="BM910" s="2"/>
      <c r="BN910" s="2"/>
      <c r="BO910" s="2"/>
      <c r="BP910" s="2"/>
      <c r="BQ910" s="2"/>
      <c r="BR910" s="2"/>
      <c r="BS910" s="2"/>
      <c r="BT910" s="2"/>
      <c r="BU910" s="1"/>
      <c r="BV910" s="2"/>
      <c r="BW910" s="2"/>
      <c r="BX910" s="2"/>
      <c r="BY910" s="2"/>
      <c r="BZ910" s="2"/>
      <c r="CA910" s="2"/>
      <c r="CB910" s="2"/>
      <c r="CC910" s="2"/>
      <c r="CD910" s="2"/>
      <c r="CE910" s="2"/>
      <c r="CF910" s="2"/>
      <c r="CG910" s="2"/>
      <c r="CH910" s="2"/>
      <c r="CI910" s="2"/>
      <c r="CJ910" s="2"/>
      <c r="CK910" s="2"/>
      <c r="CL910" s="2"/>
      <c r="CM910" s="2"/>
      <c r="CN910" s="2"/>
      <c r="CO910" s="2"/>
      <c r="CP910" s="2"/>
      <c r="CQ910" s="2"/>
      <c r="CR910" s="5" t="s">
        <v>125</v>
      </c>
    </row>
    <row r="911" spans="1:96" s="492" customFormat="1" ht="45" customHeight="1">
      <c r="A911" s="492">
        <v>2500829854</v>
      </c>
      <c r="B911" s="493" t="s">
        <v>4874</v>
      </c>
      <c r="C911" s="494" t="s">
        <v>4875</v>
      </c>
      <c r="D911" s="553">
        <v>45918</v>
      </c>
      <c r="E911" s="496" t="s">
        <v>100</v>
      </c>
      <c r="F911" s="496" t="s">
        <v>122</v>
      </c>
      <c r="G911" s="497" t="s">
        <v>4876</v>
      </c>
      <c r="H911" s="1139"/>
      <c r="I911" s="1139"/>
      <c r="J911" s="497" t="s">
        <v>502</v>
      </c>
      <c r="K911" s="493" t="s">
        <v>103</v>
      </c>
      <c r="L911" s="492" t="s">
        <v>104</v>
      </c>
      <c r="M911" s="498">
        <v>45943</v>
      </c>
      <c r="N911" s="492" t="s">
        <v>138</v>
      </c>
      <c r="O911" s="493" t="s">
        <v>430</v>
      </c>
      <c r="P911" s="494" t="s">
        <v>1157</v>
      </c>
      <c r="Q911" s="494" t="s">
        <v>122</v>
      </c>
      <c r="R911" s="494" t="s">
        <v>123</v>
      </c>
      <c r="S911" s="492" t="str">
        <f t="shared" si="111"/>
        <v>PENDENTE</v>
      </c>
      <c r="T911" s="495"/>
      <c r="U911" s="499">
        <f t="shared" si="112"/>
        <v>0.4201388888888889</v>
      </c>
      <c r="V911" s="494"/>
      <c r="W911" s="494"/>
      <c r="X911" s="494"/>
      <c r="Y911" s="494"/>
      <c r="Z911" s="1154" t="s">
        <v>4062</v>
      </c>
      <c r="AA911" s="494"/>
      <c r="AB911" s="493"/>
      <c r="AC911" s="494"/>
      <c r="AD911" s="494"/>
      <c r="AE911" s="494"/>
      <c r="AF911" s="494"/>
      <c r="AH911" s="778"/>
      <c r="AK911" s="494"/>
      <c r="AL911" s="494"/>
      <c r="AN911" s="694"/>
      <c r="AO911" s="492" t="s">
        <v>124</v>
      </c>
      <c r="AQ911" s="492" t="s">
        <v>124</v>
      </c>
      <c r="AS911" s="492" t="s">
        <v>143</v>
      </c>
      <c r="AZ911" s="492" t="s">
        <v>143</v>
      </c>
      <c r="BB911" s="492" t="s">
        <v>143</v>
      </c>
      <c r="BL911" s="492" t="s">
        <v>143</v>
      </c>
      <c r="BS911" s="492" t="s">
        <v>143</v>
      </c>
      <c r="BU911" s="492" t="s">
        <v>143</v>
      </c>
      <c r="BX911" s="492" t="s">
        <v>143</v>
      </c>
      <c r="CA911" s="492" t="s">
        <v>143</v>
      </c>
      <c r="CC911" s="492" t="s">
        <v>143</v>
      </c>
      <c r="CG911" s="494" t="s">
        <v>939</v>
      </c>
      <c r="CL911" s="492" t="s">
        <v>433</v>
      </c>
      <c r="CR911" s="492" t="s">
        <v>125</v>
      </c>
    </row>
    <row r="912" spans="1:96" s="492" customFormat="1" ht="45" customHeight="1">
      <c r="A912" s="492">
        <v>2400936983</v>
      </c>
      <c r="B912" s="493" t="s">
        <v>4877</v>
      </c>
      <c r="C912" s="494" t="s">
        <v>2754</v>
      </c>
      <c r="D912" s="553">
        <v>45618</v>
      </c>
      <c r="E912" s="496" t="s">
        <v>100</v>
      </c>
      <c r="F912" s="496" t="s">
        <v>122</v>
      </c>
      <c r="G912" s="497" t="s">
        <v>4878</v>
      </c>
      <c r="H912" s="1139"/>
      <c r="I912" s="1139"/>
      <c r="J912" s="497" t="s">
        <v>118</v>
      </c>
      <c r="K912" s="493" t="s">
        <v>190</v>
      </c>
      <c r="L912" s="492" t="s">
        <v>104</v>
      </c>
      <c r="M912" s="498">
        <v>45622</v>
      </c>
      <c r="N912" s="492" t="s">
        <v>138</v>
      </c>
      <c r="O912" s="493" t="s">
        <v>4879</v>
      </c>
      <c r="P912" s="494" t="s">
        <v>4880</v>
      </c>
      <c r="Q912" s="494" t="s">
        <v>122</v>
      </c>
      <c r="R912" s="494" t="s">
        <v>123</v>
      </c>
      <c r="S912" s="492" t="str">
        <f t="shared" si="111"/>
        <v>BAIXADA</v>
      </c>
      <c r="T912" s="495">
        <v>46079</v>
      </c>
      <c r="U912" s="499">
        <f t="shared" si="112"/>
        <v>0.46875</v>
      </c>
      <c r="V912" s="494"/>
      <c r="W912" s="494"/>
      <c r="X912" s="494"/>
      <c r="Y912" s="494"/>
      <c r="Z912" s="1176" t="s">
        <v>1485</v>
      </c>
      <c r="AA912" s="494" t="s">
        <v>930</v>
      </c>
      <c r="AB912" s="493" t="s">
        <v>4881</v>
      </c>
      <c r="AC912" s="494"/>
      <c r="AD912" s="494" t="s">
        <v>4882</v>
      </c>
      <c r="AE912" s="494"/>
      <c r="AF912" s="494" t="s">
        <v>365</v>
      </c>
      <c r="AK912" s="494"/>
      <c r="AL912" s="494"/>
      <c r="AO912" s="492" t="s">
        <v>124</v>
      </c>
      <c r="AQ912" s="492" t="s">
        <v>124</v>
      </c>
      <c r="BB912" s="492" t="s">
        <v>143</v>
      </c>
      <c r="BL912" s="492" t="s">
        <v>143</v>
      </c>
      <c r="BP912" s="492" t="s">
        <v>143</v>
      </c>
      <c r="CC912" s="492" t="s">
        <v>143</v>
      </c>
      <c r="CG912" s="494" t="s">
        <v>4113</v>
      </c>
      <c r="CR912" s="492" t="s">
        <v>125</v>
      </c>
    </row>
    <row r="913" spans="1:96" s="503" customFormat="1" ht="45" customHeight="1">
      <c r="A913" s="22">
        <v>1900425498</v>
      </c>
      <c r="B913" s="49" t="s">
        <v>4883</v>
      </c>
      <c r="C913" s="20" t="s">
        <v>97</v>
      </c>
      <c r="D913" s="14">
        <v>43637</v>
      </c>
      <c r="E913" s="1" t="s">
        <v>855</v>
      </c>
      <c r="F913" s="1" t="s">
        <v>100</v>
      </c>
      <c r="G913" s="20" t="s">
        <v>4884</v>
      </c>
      <c r="H913" s="50"/>
      <c r="I913" s="50"/>
      <c r="J913" s="20" t="s">
        <v>284</v>
      </c>
      <c r="K913" s="135" t="s">
        <v>1441</v>
      </c>
      <c r="L913" s="3" t="s">
        <v>104</v>
      </c>
      <c r="M913" s="45"/>
      <c r="N913" s="3" t="s">
        <v>105</v>
      </c>
      <c r="O913" s="90" t="s">
        <v>4885</v>
      </c>
      <c r="P913" s="3" t="s">
        <v>4886</v>
      </c>
      <c r="Q913" s="3" t="s">
        <v>4887</v>
      </c>
      <c r="R913" s="3" t="s">
        <v>142</v>
      </c>
      <c r="S913" s="5" t="str">
        <f t="shared" si="111"/>
        <v>N/D</v>
      </c>
      <c r="T913" s="6" t="str">
        <f t="shared" ref="T913:T951" si="114">_xlfn.XLOOKUP($A913,GCPJ,DATA,"N/D",0,-1)</f>
        <v>N/D</v>
      </c>
      <c r="U913" s="224" t="str">
        <f t="shared" si="112"/>
        <v>N/D</v>
      </c>
      <c r="V913" s="2"/>
      <c r="W913" s="2"/>
      <c r="X913" s="2"/>
      <c r="Y913" s="2"/>
      <c r="Z913" s="1155"/>
      <c r="AA913" s="2"/>
      <c r="AB913" s="48"/>
      <c r="AC913" s="2"/>
      <c r="AD913" s="2"/>
      <c r="AE913" s="2"/>
      <c r="AF913" s="2"/>
      <c r="AG913" s="5"/>
      <c r="AH913" s="5"/>
      <c r="AI913" s="5"/>
      <c r="AJ913" s="5"/>
      <c r="AK913" s="2"/>
      <c r="AL913" s="2"/>
      <c r="AM913" s="5"/>
      <c r="AN913" s="5"/>
      <c r="AO913" s="5"/>
      <c r="AP913" s="5"/>
      <c r="AQ913" s="1" t="s">
        <v>124</v>
      </c>
      <c r="AR913" s="1"/>
      <c r="AS913" s="1"/>
      <c r="AT913" s="1"/>
      <c r="AU913" s="1"/>
      <c r="AV913" s="1"/>
      <c r="AW913" s="1"/>
      <c r="AX913" s="1"/>
      <c r="AY913" s="2"/>
      <c r="AZ913" s="2"/>
      <c r="BA913" s="1"/>
      <c r="BB913" s="1"/>
      <c r="BC913" s="1"/>
      <c r="BD913" s="1"/>
      <c r="BE913" s="1"/>
      <c r="BF913" s="1"/>
      <c r="BG913" s="1"/>
      <c r="BH913" s="1"/>
      <c r="BI913" s="1"/>
      <c r="BJ913" s="1"/>
      <c r="BK913" s="1"/>
      <c r="BL913" s="2"/>
      <c r="BM913" s="2"/>
      <c r="BN913" s="2"/>
      <c r="BO913" s="2"/>
      <c r="BP913" s="2"/>
      <c r="BQ913" s="2"/>
      <c r="BR913" s="2"/>
      <c r="BS913" s="2"/>
      <c r="BT913" s="2"/>
      <c r="BU913" s="1"/>
      <c r="BV913" s="2"/>
      <c r="BW913" s="2"/>
      <c r="BX913" s="2"/>
      <c r="BY913" s="2"/>
      <c r="BZ913" s="2"/>
      <c r="CA913" s="2"/>
      <c r="CB913" s="2"/>
      <c r="CC913" s="2"/>
      <c r="CD913" s="2"/>
      <c r="CE913" s="2"/>
      <c r="CF913" s="2"/>
      <c r="CG913" s="2"/>
      <c r="CH913" s="2"/>
      <c r="CI913" s="2"/>
      <c r="CJ913" s="2"/>
      <c r="CK913" s="2"/>
      <c r="CL913" s="2"/>
      <c r="CM913" s="2"/>
      <c r="CN913" s="2"/>
      <c r="CO913" s="2"/>
      <c r="CP913" s="2"/>
      <c r="CQ913" s="2"/>
      <c r="CR913" s="5" t="s">
        <v>125</v>
      </c>
    </row>
    <row r="914" spans="1:96" ht="45" customHeight="1">
      <c r="A914" s="492">
        <v>2500473793</v>
      </c>
      <c r="B914" s="493" t="s">
        <v>4888</v>
      </c>
      <c r="C914" s="494" t="s">
        <v>675</v>
      </c>
      <c r="D914" s="553">
        <v>45824</v>
      </c>
      <c r="E914" s="496" t="s">
        <v>1917</v>
      </c>
      <c r="F914" s="496" t="s">
        <v>100</v>
      </c>
      <c r="G914" s="497" t="s">
        <v>4889</v>
      </c>
      <c r="H914" s="1139"/>
      <c r="I914" s="1139"/>
      <c r="J914" s="497" t="s">
        <v>118</v>
      </c>
      <c r="K914" s="493" t="s">
        <v>119</v>
      </c>
      <c r="L914" s="492" t="s">
        <v>104</v>
      </c>
      <c r="M914" s="498">
        <v>45828</v>
      </c>
      <c r="N914" s="492" t="s">
        <v>105</v>
      </c>
      <c r="O914" s="493" t="s">
        <v>4890</v>
      </c>
      <c r="P914" s="494" t="s">
        <v>121</v>
      </c>
      <c r="Q914" s="494" t="s">
        <v>122</v>
      </c>
      <c r="R914" s="494" t="s">
        <v>123</v>
      </c>
      <c r="S914" s="492" t="str">
        <f t="shared" si="111"/>
        <v>BAIXADA</v>
      </c>
      <c r="T914" s="495" t="str">
        <f t="shared" si="114"/>
        <v>-</v>
      </c>
      <c r="U914" s="499">
        <f t="shared" si="112"/>
        <v>0.6875</v>
      </c>
      <c r="V914" s="494"/>
      <c r="W914" s="494"/>
      <c r="X914" s="494"/>
      <c r="Y914" s="494"/>
      <c r="Z914" s="1154"/>
      <c r="AA914" s="494"/>
      <c r="AB914" s="493"/>
      <c r="AC914" s="494"/>
      <c r="AD914" s="494"/>
      <c r="AE914" s="494"/>
      <c r="AF914" s="494"/>
      <c r="AG914" s="492"/>
      <c r="AH914" s="778"/>
      <c r="AI914" s="492"/>
      <c r="AJ914" s="492"/>
      <c r="AK914" s="494"/>
      <c r="AL914" s="494"/>
      <c r="AM914" s="492"/>
      <c r="AN914" s="694"/>
      <c r="AO914" s="492" t="s">
        <v>124</v>
      </c>
      <c r="AP914" s="492"/>
      <c r="AQ914" s="492"/>
      <c r="AR914" s="492"/>
      <c r="AS914" s="492"/>
      <c r="AT914" s="492"/>
      <c r="AU914" s="492"/>
      <c r="AV914" s="492"/>
      <c r="AW914" s="492"/>
      <c r="AX914" s="492"/>
      <c r="AY914" s="492"/>
      <c r="AZ914" s="492"/>
      <c r="BA914" s="492"/>
      <c r="BB914" s="492"/>
      <c r="BC914" s="492"/>
      <c r="BD914" s="492"/>
      <c r="BE914" s="492"/>
      <c r="BF914" s="492"/>
      <c r="BG914" s="492"/>
      <c r="BH914" s="492"/>
      <c r="BI914" s="492"/>
      <c r="BJ914" s="492"/>
      <c r="BK914" s="492"/>
      <c r="BL914" s="492"/>
      <c r="BM914" s="492"/>
      <c r="BN914" s="492"/>
      <c r="BO914" s="492"/>
      <c r="BP914" s="492"/>
      <c r="BQ914" s="492"/>
      <c r="BR914" s="492"/>
      <c r="BS914" s="492"/>
      <c r="BT914" s="492"/>
      <c r="BU914" s="492"/>
      <c r="BV914" s="492"/>
      <c r="BW914" s="492"/>
      <c r="BX914" s="492"/>
      <c r="BY914" s="492"/>
      <c r="BZ914" s="492"/>
      <c r="CA914" s="492"/>
      <c r="CB914" s="492"/>
      <c r="CC914" s="492"/>
      <c r="CD914" s="492"/>
      <c r="CE914" s="492"/>
      <c r="CF914" s="492"/>
      <c r="CG914" s="494"/>
      <c r="CH914" s="492"/>
      <c r="CI914" s="492"/>
      <c r="CJ914" s="492"/>
      <c r="CK914" s="492"/>
      <c r="CL914" s="492"/>
      <c r="CM914" s="492"/>
      <c r="CN914" s="492"/>
      <c r="CO914" s="492"/>
      <c r="CP914" s="492"/>
      <c r="CQ914" s="492"/>
      <c r="CR914" s="492" t="s">
        <v>125</v>
      </c>
    </row>
    <row r="915" spans="1:96" s="503" customFormat="1" ht="45" customHeight="1">
      <c r="A915" s="492">
        <v>2500646058</v>
      </c>
      <c r="B915" s="493" t="s">
        <v>4891</v>
      </c>
      <c r="C915" s="494" t="s">
        <v>675</v>
      </c>
      <c r="D915" s="553">
        <v>45883</v>
      </c>
      <c r="E915" s="496" t="s">
        <v>1424</v>
      </c>
      <c r="F915" s="496" t="s">
        <v>100</v>
      </c>
      <c r="G915" s="497" t="s">
        <v>4892</v>
      </c>
      <c r="H915" s="1139"/>
      <c r="I915" s="1139"/>
      <c r="J915" s="497" t="s">
        <v>162</v>
      </c>
      <c r="K915" s="493" t="s">
        <v>399</v>
      </c>
      <c r="L915" s="492" t="s">
        <v>104</v>
      </c>
      <c r="M915" s="498">
        <v>45884</v>
      </c>
      <c r="N915" s="492" t="s">
        <v>105</v>
      </c>
      <c r="O915" s="493" t="s">
        <v>4893</v>
      </c>
      <c r="P915" s="494" t="s">
        <v>121</v>
      </c>
      <c r="Q915" s="494" t="s">
        <v>122</v>
      </c>
      <c r="R915" s="494" t="s">
        <v>123</v>
      </c>
      <c r="S915" s="492" t="str">
        <f t="shared" si="111"/>
        <v>N</v>
      </c>
      <c r="T915" s="495" t="str">
        <f t="shared" si="114"/>
        <v>BANCO BRADESCO + 5</v>
      </c>
      <c r="U915" s="499">
        <f t="shared" si="112"/>
        <v>0.51041666666666663</v>
      </c>
      <c r="V915" s="494"/>
      <c r="W915" s="494"/>
      <c r="X915" s="494"/>
      <c r="Y915" s="494"/>
      <c r="Z915" s="1154"/>
      <c r="AA915" s="494"/>
      <c r="AB915" s="493"/>
      <c r="AC915" s="494"/>
      <c r="AD915" s="494"/>
      <c r="AE915" s="494"/>
      <c r="AF915" s="494"/>
      <c r="AG915" s="492"/>
      <c r="AH915" s="778"/>
      <c r="AI915" s="492"/>
      <c r="AJ915" s="492"/>
      <c r="AK915" s="494"/>
      <c r="AL915" s="494"/>
      <c r="AM915" s="492"/>
      <c r="AN915" s="694"/>
      <c r="AO915" s="492" t="s">
        <v>124</v>
      </c>
      <c r="AP915" s="492"/>
      <c r="AQ915" s="492"/>
      <c r="AR915" s="492"/>
      <c r="AS915" s="492"/>
      <c r="AT915" s="492"/>
      <c r="AU915" s="492"/>
      <c r="AV915" s="492"/>
      <c r="AW915" s="492"/>
      <c r="AX915" s="492"/>
      <c r="AY915" s="492"/>
      <c r="AZ915" s="492"/>
      <c r="BA915" s="492"/>
      <c r="BB915" s="492"/>
      <c r="BC915" s="492"/>
      <c r="BD915" s="492"/>
      <c r="BE915" s="492"/>
      <c r="BF915" s="492"/>
      <c r="BG915" s="492"/>
      <c r="BH915" s="492"/>
      <c r="BI915" s="492"/>
      <c r="BJ915" s="492"/>
      <c r="BK915" s="492"/>
      <c r="BL915" s="492"/>
      <c r="BM915" s="492"/>
      <c r="BN915" s="492"/>
      <c r="BO915" s="492"/>
      <c r="BP915" s="492"/>
      <c r="BQ915" s="492"/>
      <c r="BR915" s="492"/>
      <c r="BS915" s="492"/>
      <c r="BT915" s="492"/>
      <c r="BU915" s="492"/>
      <c r="BV915" s="492"/>
      <c r="BW915" s="492"/>
      <c r="BX915" s="492"/>
      <c r="BY915" s="492"/>
      <c r="BZ915" s="492"/>
      <c r="CA915" s="492"/>
      <c r="CB915" s="492"/>
      <c r="CC915" s="492"/>
      <c r="CD915" s="492"/>
      <c r="CE915" s="492"/>
      <c r="CF915" s="492"/>
      <c r="CG915" s="494"/>
      <c r="CH915" s="492"/>
      <c r="CI915" s="492"/>
      <c r="CJ915" s="492"/>
      <c r="CK915" s="492"/>
      <c r="CL915" s="492"/>
      <c r="CM915" s="492"/>
      <c r="CN915" s="492"/>
      <c r="CO915" s="492"/>
      <c r="CP915" s="492"/>
      <c r="CQ915" s="492"/>
      <c r="CR915" s="492" t="s">
        <v>125</v>
      </c>
    </row>
    <row r="916" spans="1:96" ht="45" customHeight="1">
      <c r="A916" s="492">
        <v>2500649284</v>
      </c>
      <c r="B916" s="493" t="s">
        <v>4894</v>
      </c>
      <c r="C916" s="494" t="s">
        <v>675</v>
      </c>
      <c r="D916" s="553">
        <v>45883</v>
      </c>
      <c r="E916" s="496" t="s">
        <v>2118</v>
      </c>
      <c r="F916" s="494" t="s">
        <v>445</v>
      </c>
      <c r="G916" s="497" t="s">
        <v>4895</v>
      </c>
      <c r="H916" s="1139"/>
      <c r="I916" s="1139"/>
      <c r="J916" s="497" t="s">
        <v>258</v>
      </c>
      <c r="K916" s="493" t="s">
        <v>470</v>
      </c>
      <c r="L916" s="492" t="s">
        <v>104</v>
      </c>
      <c r="M916" s="498">
        <v>45888</v>
      </c>
      <c r="N916" s="492" t="s">
        <v>105</v>
      </c>
      <c r="O916" s="493" t="s">
        <v>4896</v>
      </c>
      <c r="P916" s="494" t="s">
        <v>121</v>
      </c>
      <c r="Q916" s="494" t="s">
        <v>122</v>
      </c>
      <c r="R916" s="494" t="s">
        <v>123</v>
      </c>
      <c r="S916" s="492" t="str">
        <f t="shared" si="111"/>
        <v xml:space="preserve">PENDENTE </v>
      </c>
      <c r="T916" s="495" t="str">
        <f t="shared" si="114"/>
        <v>BANCO BRADESCO S.A.</v>
      </c>
      <c r="U916" s="499">
        <f t="shared" si="112"/>
        <v>0.55555555555555558</v>
      </c>
      <c r="V916" s="494"/>
      <c r="W916" s="494"/>
      <c r="X916" s="494"/>
      <c r="Y916" s="494"/>
      <c r="Z916" s="1154"/>
      <c r="AA916" s="494"/>
      <c r="AB916" s="493"/>
      <c r="AC916" s="494"/>
      <c r="AD916" s="494"/>
      <c r="AE916" s="494"/>
      <c r="AF916" s="494"/>
      <c r="AG916" s="492"/>
      <c r="AH916" s="778"/>
      <c r="AI916" s="492"/>
      <c r="AJ916" s="492"/>
      <c r="AK916" s="494"/>
      <c r="AL916" s="494"/>
      <c r="AM916" s="492"/>
      <c r="AN916" s="694"/>
      <c r="AO916" s="492" t="s">
        <v>124</v>
      </c>
      <c r="AP916" s="492"/>
      <c r="AQ916" s="492"/>
      <c r="AR916" s="492"/>
      <c r="AS916" s="492"/>
      <c r="AT916" s="492"/>
      <c r="AU916" s="492"/>
      <c r="AV916" s="492"/>
      <c r="AW916" s="492"/>
      <c r="AX916" s="492"/>
      <c r="AY916" s="492"/>
      <c r="AZ916" s="492"/>
      <c r="BA916" s="492"/>
      <c r="BB916" s="492"/>
      <c r="BC916" s="492"/>
      <c r="BD916" s="492"/>
      <c r="BE916" s="492"/>
      <c r="BF916" s="492"/>
      <c r="BG916" s="492"/>
      <c r="BH916" s="492"/>
      <c r="BI916" s="492"/>
      <c r="BJ916" s="492"/>
      <c r="BK916" s="492"/>
      <c r="BL916" s="492"/>
      <c r="BM916" s="492"/>
      <c r="BN916" s="492"/>
      <c r="BO916" s="492"/>
      <c r="BP916" s="492"/>
      <c r="BQ916" s="492"/>
      <c r="BR916" s="492"/>
      <c r="BS916" s="492"/>
      <c r="BT916" s="492"/>
      <c r="BU916" s="492"/>
      <c r="BV916" s="492"/>
      <c r="BW916" s="492"/>
      <c r="BX916" s="492"/>
      <c r="BY916" s="492"/>
      <c r="BZ916" s="492"/>
      <c r="CA916" s="492"/>
      <c r="CB916" s="492"/>
      <c r="CC916" s="492"/>
      <c r="CD916" s="492"/>
      <c r="CE916" s="492"/>
      <c r="CF916" s="492"/>
      <c r="CG916" s="494"/>
      <c r="CH916" s="492"/>
      <c r="CI916" s="492"/>
      <c r="CJ916" s="492"/>
      <c r="CK916" s="492"/>
      <c r="CL916" s="492"/>
      <c r="CM916" s="492"/>
      <c r="CN916" s="492"/>
      <c r="CO916" s="492"/>
      <c r="CP916" s="492"/>
      <c r="CQ916" s="492"/>
      <c r="CR916" s="492" t="s">
        <v>125</v>
      </c>
    </row>
    <row r="917" spans="1:96" ht="45" customHeight="1">
      <c r="A917" s="5">
        <v>2400107640</v>
      </c>
      <c r="B917" s="48" t="s">
        <v>4897</v>
      </c>
      <c r="C917" s="2" t="s">
        <v>135</v>
      </c>
      <c r="D917" s="18">
        <v>45334</v>
      </c>
      <c r="E917" s="1" t="s">
        <v>100</v>
      </c>
      <c r="F917" s="1" t="s">
        <v>122</v>
      </c>
      <c r="G917" s="21" t="s">
        <v>4898</v>
      </c>
      <c r="J917" s="21" t="s">
        <v>118</v>
      </c>
      <c r="K917" s="48" t="s">
        <v>1012</v>
      </c>
      <c r="L917" s="5" t="s">
        <v>104</v>
      </c>
      <c r="M917" s="47">
        <v>45342</v>
      </c>
      <c r="N917" s="5" t="s">
        <v>138</v>
      </c>
      <c r="O917" s="48" t="s">
        <v>4899</v>
      </c>
      <c r="P917" s="2" t="s">
        <v>4900</v>
      </c>
      <c r="Q917" s="2" t="s">
        <v>4901</v>
      </c>
      <c r="R917" s="2" t="s">
        <v>109</v>
      </c>
      <c r="S917" s="5" t="str">
        <f t="shared" si="111"/>
        <v>N/D</v>
      </c>
      <c r="T917" s="6" t="str">
        <f t="shared" si="114"/>
        <v>N/D</v>
      </c>
      <c r="U917" s="224" t="str">
        <f t="shared" si="112"/>
        <v>N/D</v>
      </c>
      <c r="Z917" s="1217"/>
      <c r="AA917" s="619">
        <v>500000</v>
      </c>
      <c r="AB917" s="617" t="s">
        <v>4902</v>
      </c>
      <c r="AF917" s="2" t="s">
        <v>563</v>
      </c>
      <c r="AH917" s="5"/>
      <c r="AN917" s="5"/>
      <c r="AO917" s="5" t="s">
        <v>124</v>
      </c>
      <c r="BL917" s="5" t="s">
        <v>143</v>
      </c>
      <c r="BS917" s="5" t="s">
        <v>143</v>
      </c>
      <c r="BW917" s="5" t="s">
        <v>143</v>
      </c>
      <c r="BX917" s="5" t="s">
        <v>143</v>
      </c>
      <c r="CG917" s="2" t="s">
        <v>4903</v>
      </c>
      <c r="CR917" s="5" t="s">
        <v>125</v>
      </c>
    </row>
    <row r="918" spans="1:96" ht="45" customHeight="1">
      <c r="A918" s="280">
        <v>2200698893</v>
      </c>
      <c r="B918" s="309" t="s">
        <v>4904</v>
      </c>
      <c r="C918" s="310" t="s">
        <v>675</v>
      </c>
      <c r="D918" s="283">
        <v>44789</v>
      </c>
      <c r="E918" s="284" t="s">
        <v>1424</v>
      </c>
      <c r="F918" s="284" t="s">
        <v>100</v>
      </c>
      <c r="G918" s="282" t="s">
        <v>4905</v>
      </c>
      <c r="H918" s="281"/>
      <c r="I918" s="281"/>
      <c r="J918" s="282" t="s">
        <v>284</v>
      </c>
      <c r="K918" s="285" t="s">
        <v>827</v>
      </c>
      <c r="L918" s="286" t="s">
        <v>104</v>
      </c>
      <c r="M918" s="287">
        <v>44797</v>
      </c>
      <c r="N918" s="284" t="s">
        <v>105</v>
      </c>
      <c r="O918" s="285" t="s">
        <v>1507</v>
      </c>
      <c r="P918" s="286" t="s">
        <v>14015</v>
      </c>
      <c r="Q918" s="286" t="s">
        <v>202</v>
      </c>
      <c r="R918" s="286" t="s">
        <v>123</v>
      </c>
      <c r="S918" s="288" t="str">
        <f t="shared" si="111"/>
        <v>N/D</v>
      </c>
      <c r="T918" s="289" t="str">
        <f t="shared" si="114"/>
        <v>N/D</v>
      </c>
      <c r="U918" s="290" t="str">
        <f t="shared" si="112"/>
        <v>N/D</v>
      </c>
      <c r="V918" s="284"/>
      <c r="W918" s="284"/>
      <c r="X918" s="284"/>
      <c r="Y918" s="284"/>
      <c r="Z918" s="1178"/>
      <c r="AA918" s="284"/>
      <c r="AB918" s="285"/>
      <c r="AC918" s="284"/>
      <c r="AD918" s="284"/>
      <c r="AE918" s="284"/>
      <c r="AF918" s="284"/>
      <c r="AG918" s="288"/>
      <c r="AH918" s="288"/>
      <c r="AI918" s="288"/>
      <c r="AJ918" s="288"/>
      <c r="AK918" s="283">
        <v>46092</v>
      </c>
      <c r="AL918" s="284"/>
      <c r="AM918" s="288"/>
      <c r="AN918" s="288" t="s">
        <v>431</v>
      </c>
      <c r="AO918" s="288"/>
      <c r="AP918" s="288"/>
      <c r="AQ918" s="284"/>
      <c r="AR918" s="284"/>
      <c r="AS918" s="284"/>
      <c r="AT918" s="284"/>
      <c r="AU918" s="284"/>
      <c r="AV918" s="284"/>
      <c r="AW918" s="284"/>
      <c r="AX918" s="284"/>
      <c r="AY918" s="284"/>
      <c r="AZ918" s="284"/>
      <c r="BA918" s="284"/>
      <c r="BB918" s="284"/>
      <c r="BC918" s="284"/>
      <c r="BD918" s="284"/>
      <c r="BE918" s="284"/>
      <c r="BF918" s="284"/>
      <c r="BG918" s="284"/>
      <c r="BH918" s="284"/>
      <c r="BI918" s="284"/>
      <c r="BJ918" s="284"/>
      <c r="BK918" s="284"/>
      <c r="BL918" s="284"/>
      <c r="BM918" s="284"/>
      <c r="BN918" s="284"/>
      <c r="BO918" s="284"/>
      <c r="BP918" s="284"/>
      <c r="BQ918" s="284"/>
      <c r="BR918" s="284"/>
      <c r="BS918" s="284"/>
      <c r="BT918" s="284"/>
      <c r="BU918" s="284"/>
      <c r="BV918" s="284"/>
      <c r="BW918" s="284"/>
      <c r="BX918" s="284"/>
      <c r="BY918" s="284"/>
      <c r="BZ918" s="284"/>
      <c r="CA918" s="284"/>
      <c r="CB918" s="284"/>
      <c r="CC918" s="284"/>
      <c r="CD918" s="284"/>
      <c r="CE918" s="284"/>
      <c r="CF918" s="284"/>
      <c r="CG918" s="284"/>
      <c r="CH918" s="284"/>
      <c r="CI918" s="284"/>
      <c r="CJ918" s="284"/>
      <c r="CK918" s="284"/>
      <c r="CL918" s="284"/>
      <c r="CM918" s="284"/>
      <c r="CN918" s="284"/>
      <c r="CO918" s="284"/>
      <c r="CP918" s="284"/>
      <c r="CQ918" s="284"/>
      <c r="CR918" s="288" t="s">
        <v>125</v>
      </c>
    </row>
    <row r="919" spans="1:96" ht="45" customHeight="1">
      <c r="A919" s="492">
        <v>2400858372</v>
      </c>
      <c r="B919" s="493" t="s">
        <v>4906</v>
      </c>
      <c r="C919" s="494" t="s">
        <v>115</v>
      </c>
      <c r="D919" s="553">
        <v>45590</v>
      </c>
      <c r="E919" s="496" t="s">
        <v>814</v>
      </c>
      <c r="F919" s="496" t="s">
        <v>100</v>
      </c>
      <c r="G919" s="497" t="s">
        <v>4907</v>
      </c>
      <c r="J919" s="497" t="s">
        <v>258</v>
      </c>
      <c r="K919" s="493" t="s">
        <v>119</v>
      </c>
      <c r="L919" s="5" t="s">
        <v>104</v>
      </c>
      <c r="M919" s="498">
        <v>45594</v>
      </c>
      <c r="N919" s="492" t="s">
        <v>105</v>
      </c>
      <c r="O919" s="493" t="s">
        <v>4908</v>
      </c>
      <c r="P919" s="494" t="s">
        <v>4909</v>
      </c>
      <c r="Q919" s="1" t="s">
        <v>158</v>
      </c>
      <c r="R919" s="494" t="s">
        <v>109</v>
      </c>
      <c r="S919" s="492" t="str">
        <f t="shared" si="111"/>
        <v>N/D</v>
      </c>
      <c r="T919" s="495" t="str">
        <f t="shared" si="114"/>
        <v>N/D</v>
      </c>
      <c r="U919" s="499" t="str">
        <f t="shared" si="112"/>
        <v>N/D</v>
      </c>
      <c r="V919" s="494"/>
      <c r="AG919" s="492"/>
      <c r="AH919" s="492"/>
      <c r="AI919" s="492"/>
      <c r="AJ919" s="492"/>
      <c r="AK919" s="494"/>
      <c r="AL919" s="494"/>
      <c r="AM919" s="492"/>
      <c r="AN919" s="492"/>
      <c r="AO919" s="492"/>
      <c r="AP919" s="492"/>
      <c r="AQ919" s="492"/>
      <c r="AR919" s="492"/>
      <c r="AS919" s="492"/>
      <c r="AT919" s="492"/>
      <c r="AU919" s="492"/>
      <c r="AV919" s="492"/>
      <c r="AW919" s="492"/>
      <c r="AX919" s="492"/>
      <c r="AY919" s="492"/>
      <c r="AZ919" s="492"/>
      <c r="BA919" s="492"/>
      <c r="BB919" s="492"/>
      <c r="BC919" s="492"/>
      <c r="BD919" s="492"/>
      <c r="BE919" s="492"/>
      <c r="BF919" s="492"/>
      <c r="BG919" s="492"/>
      <c r="BH919" s="492"/>
      <c r="BI919" s="492"/>
      <c r="BJ919" s="492"/>
      <c r="BK919" s="492"/>
      <c r="BL919" s="492"/>
      <c r="BM919" s="492"/>
      <c r="BN919" s="492"/>
      <c r="BO919" s="492"/>
      <c r="BP919" s="492"/>
      <c r="BQ919" s="492"/>
      <c r="BR919" s="492"/>
      <c r="BS919" s="492"/>
      <c r="BT919" s="492"/>
      <c r="BU919" s="492"/>
      <c r="BV919" s="492"/>
      <c r="BW919" s="492"/>
      <c r="BX919" s="492"/>
      <c r="BY919" s="492"/>
      <c r="BZ919" s="492"/>
      <c r="CA919" s="492"/>
      <c r="CB919" s="492"/>
      <c r="CC919" s="492"/>
      <c r="CD919" s="492"/>
      <c r="CE919" s="492"/>
      <c r="CF919" s="492"/>
      <c r="CG919" s="494"/>
      <c r="CH919" s="492"/>
      <c r="CI919" s="492"/>
      <c r="CJ919" s="492"/>
      <c r="CK919" s="492"/>
      <c r="CL919" s="492"/>
      <c r="CM919" s="492"/>
      <c r="CN919" s="492"/>
      <c r="CO919" s="492"/>
      <c r="CP919" s="492"/>
      <c r="CQ919" s="492"/>
      <c r="CR919" s="492" t="s">
        <v>125</v>
      </c>
    </row>
    <row r="920" spans="1:96" s="492" customFormat="1" ht="45" customHeight="1">
      <c r="A920" s="22">
        <v>2100492735</v>
      </c>
      <c r="B920" s="49" t="s">
        <v>4910</v>
      </c>
      <c r="C920" s="19" t="s">
        <v>4911</v>
      </c>
      <c r="D920" s="15">
        <v>44389</v>
      </c>
      <c r="E920" s="1" t="s">
        <v>100</v>
      </c>
      <c r="F920" s="1" t="s">
        <v>122</v>
      </c>
      <c r="G920" s="19" t="s">
        <v>4912</v>
      </c>
      <c r="H920" s="49"/>
      <c r="I920" s="49"/>
      <c r="J920" s="19" t="s">
        <v>385</v>
      </c>
      <c r="K920" s="135" t="s">
        <v>103</v>
      </c>
      <c r="L920" s="3" t="s">
        <v>104</v>
      </c>
      <c r="M920" s="45"/>
      <c r="N920" s="1" t="s">
        <v>138</v>
      </c>
      <c r="O920" s="135" t="s">
        <v>2116</v>
      </c>
      <c r="P920" s="13" t="s">
        <v>4913</v>
      </c>
      <c r="Q920" s="1" t="s">
        <v>158</v>
      </c>
      <c r="R920" s="3" t="s">
        <v>123</v>
      </c>
      <c r="S920" s="5" t="str">
        <f t="shared" si="111"/>
        <v>N/D</v>
      </c>
      <c r="T920" s="6" t="str">
        <f t="shared" si="114"/>
        <v>N/D</v>
      </c>
      <c r="U920" s="224" t="str">
        <f t="shared" si="112"/>
        <v>N/D</v>
      </c>
      <c r="V920" s="2"/>
      <c r="W920" s="2"/>
      <c r="X920" s="2"/>
      <c r="Y920" s="2"/>
      <c r="Z920" s="1155"/>
      <c r="AA920" s="2"/>
      <c r="AB920" s="48"/>
      <c r="AC920" s="2"/>
      <c r="AD920" s="2"/>
      <c r="AE920" s="2"/>
      <c r="AF920" s="2"/>
      <c r="AG920" s="5"/>
      <c r="AH920" s="5"/>
      <c r="AI920" s="5"/>
      <c r="AJ920" s="5"/>
      <c r="AK920" s="2"/>
      <c r="AL920" s="2"/>
      <c r="AM920" s="5"/>
      <c r="AN920" s="5"/>
      <c r="AO920" s="5"/>
      <c r="AP920" s="5"/>
      <c r="AQ920" s="1"/>
      <c r="AR920" s="1"/>
      <c r="AS920" s="1" t="s">
        <v>124</v>
      </c>
      <c r="AT920" s="1"/>
      <c r="AU920" s="1" t="s">
        <v>124</v>
      </c>
      <c r="AV920" s="1"/>
      <c r="AW920" s="1"/>
      <c r="AX920" s="1"/>
      <c r="AY920" s="2"/>
      <c r="AZ920" s="2"/>
      <c r="BA920" s="1"/>
      <c r="BB920" s="1"/>
      <c r="BC920" s="1"/>
      <c r="BD920" s="1"/>
      <c r="BE920" s="1"/>
      <c r="BF920" s="1"/>
      <c r="BG920" s="1"/>
      <c r="BH920" s="1"/>
      <c r="BI920" s="1"/>
      <c r="BJ920" s="1"/>
      <c r="BK920" s="1"/>
      <c r="BL920" s="2"/>
      <c r="BM920" s="2"/>
      <c r="BN920" s="2"/>
      <c r="BO920" s="2"/>
      <c r="BP920" s="2"/>
      <c r="BQ920" s="2"/>
      <c r="BR920" s="2"/>
      <c r="BS920" s="2"/>
      <c r="BT920" s="2"/>
      <c r="BU920" s="1"/>
      <c r="BV920" s="2"/>
      <c r="BW920" s="2"/>
      <c r="BX920" s="2"/>
      <c r="BY920" s="2"/>
      <c r="BZ920" s="2"/>
      <c r="CA920" s="2"/>
      <c r="CB920" s="2"/>
      <c r="CC920" s="2"/>
      <c r="CD920" s="2"/>
      <c r="CE920" s="2"/>
      <c r="CF920" s="2"/>
      <c r="CG920" s="2"/>
      <c r="CH920" s="2"/>
      <c r="CI920" s="2"/>
      <c r="CJ920" s="2"/>
      <c r="CK920" s="2"/>
      <c r="CL920" s="2"/>
      <c r="CM920" s="2"/>
      <c r="CN920" s="2"/>
      <c r="CO920" s="2"/>
      <c r="CP920" s="2"/>
      <c r="CQ920" s="2"/>
      <c r="CR920" s="5" t="s">
        <v>113</v>
      </c>
    </row>
    <row r="921" spans="1:96" s="492" customFormat="1" ht="45" customHeight="1">
      <c r="A921" s="22">
        <v>2100236764</v>
      </c>
      <c r="B921" s="49" t="s">
        <v>4914</v>
      </c>
      <c r="C921" s="19" t="s">
        <v>4915</v>
      </c>
      <c r="D921" s="15">
        <v>44299</v>
      </c>
      <c r="E921" s="1" t="s">
        <v>100</v>
      </c>
      <c r="F921" s="1" t="s">
        <v>122</v>
      </c>
      <c r="G921" s="19" t="s">
        <v>4916</v>
      </c>
      <c r="H921" s="49" t="s">
        <v>4917</v>
      </c>
      <c r="I921" s="49" t="s">
        <v>4918</v>
      </c>
      <c r="J921" s="19" t="s">
        <v>102</v>
      </c>
      <c r="K921" s="135" t="s">
        <v>119</v>
      </c>
      <c r="L921" s="3" t="s">
        <v>104</v>
      </c>
      <c r="M921" s="45"/>
      <c r="N921" s="1" t="s">
        <v>138</v>
      </c>
      <c r="O921" s="135" t="s">
        <v>164</v>
      </c>
      <c r="P921" s="3" t="s">
        <v>4919</v>
      </c>
      <c r="Q921" s="1" t="s">
        <v>4920</v>
      </c>
      <c r="R921" s="3" t="s">
        <v>4921</v>
      </c>
      <c r="S921" s="5" t="str">
        <f t="shared" si="111"/>
        <v>N/D</v>
      </c>
      <c r="T921" s="6" t="str">
        <f t="shared" si="114"/>
        <v>N/D</v>
      </c>
      <c r="U921" s="224" t="str">
        <f t="shared" si="112"/>
        <v>N/D</v>
      </c>
      <c r="V921" s="2"/>
      <c r="W921" s="2"/>
      <c r="X921" s="2"/>
      <c r="Y921" s="2"/>
      <c r="Z921" s="1218" t="s">
        <v>4922</v>
      </c>
      <c r="AA921" s="580" t="s">
        <v>4923</v>
      </c>
      <c r="AB921" s="580" t="s">
        <v>4924</v>
      </c>
      <c r="AC921" s="2"/>
      <c r="AD921" s="2"/>
      <c r="AE921" s="2"/>
      <c r="AF921" s="2"/>
      <c r="AG921" s="5"/>
      <c r="AH921" s="5"/>
      <c r="AI921" s="5"/>
      <c r="AJ921" s="5"/>
      <c r="AK921" s="2"/>
      <c r="AL921" s="2"/>
      <c r="AM921" s="5"/>
      <c r="AN921" s="5"/>
      <c r="AO921" s="5"/>
      <c r="AP921" s="5"/>
      <c r="AQ921" s="1"/>
      <c r="AR921" s="1"/>
      <c r="AS921" s="1"/>
      <c r="AT921" s="1"/>
      <c r="AU921" s="1"/>
      <c r="AV921" s="1"/>
      <c r="AW921" s="1"/>
      <c r="AX921" s="1"/>
      <c r="AY921" s="2"/>
      <c r="AZ921" s="2"/>
      <c r="BA921" s="1"/>
      <c r="BB921" s="1"/>
      <c r="BC921" s="1"/>
      <c r="BD921" s="1"/>
      <c r="BE921" s="1"/>
      <c r="BF921" s="1"/>
      <c r="BG921" s="1"/>
      <c r="BH921" s="1"/>
      <c r="BI921" s="1"/>
      <c r="BJ921" s="1"/>
      <c r="BK921" s="1"/>
      <c r="BL921" s="1"/>
      <c r="BM921" s="2"/>
      <c r="BN921" s="2"/>
      <c r="BO921" s="2"/>
      <c r="BP921" s="2"/>
      <c r="BQ921" s="2"/>
      <c r="BR921" s="2"/>
      <c r="BS921" s="2"/>
      <c r="BT921" s="2"/>
      <c r="BU921" s="1"/>
      <c r="BV921" s="2"/>
      <c r="BW921" s="2"/>
      <c r="BX921" s="2"/>
      <c r="BY921" s="2" t="s">
        <v>124</v>
      </c>
      <c r="BZ921" s="2"/>
      <c r="CA921" s="2"/>
      <c r="CB921" s="2"/>
      <c r="CC921" s="2"/>
      <c r="CD921" s="2"/>
      <c r="CE921" s="2"/>
      <c r="CF921" s="2"/>
      <c r="CG921" s="2" t="s">
        <v>4925</v>
      </c>
      <c r="CH921" s="2"/>
      <c r="CI921" s="2"/>
      <c r="CJ921" s="2"/>
      <c r="CK921" s="2"/>
      <c r="CL921" s="2"/>
      <c r="CM921" s="2"/>
      <c r="CN921" s="2"/>
      <c r="CO921" s="2"/>
      <c r="CP921" s="2"/>
      <c r="CQ921" s="2"/>
      <c r="CR921" s="5" t="s">
        <v>113</v>
      </c>
    </row>
    <row r="922" spans="1:96" s="492" customFormat="1" ht="45" customHeight="1">
      <c r="A922" s="22">
        <v>2100296077</v>
      </c>
      <c r="B922" s="49" t="s">
        <v>4914</v>
      </c>
      <c r="C922" s="19" t="s">
        <v>4915</v>
      </c>
      <c r="D922" s="15">
        <v>44314</v>
      </c>
      <c r="E922" s="1" t="s">
        <v>100</v>
      </c>
      <c r="F922" s="1" t="s">
        <v>122</v>
      </c>
      <c r="G922" s="19" t="s">
        <v>4926</v>
      </c>
      <c r="H922" s="49"/>
      <c r="I922" s="49"/>
      <c r="J922" s="19" t="s">
        <v>102</v>
      </c>
      <c r="K922" s="135" t="s">
        <v>119</v>
      </c>
      <c r="L922" s="3" t="s">
        <v>104</v>
      </c>
      <c r="M922" s="45"/>
      <c r="N922" s="1" t="s">
        <v>138</v>
      </c>
      <c r="O922" s="135" t="s">
        <v>164</v>
      </c>
      <c r="P922" s="3" t="s">
        <v>4927</v>
      </c>
      <c r="Q922" s="1" t="s">
        <v>4928</v>
      </c>
      <c r="R922" s="3" t="s">
        <v>219</v>
      </c>
      <c r="S922" s="5" t="str">
        <f t="shared" si="111"/>
        <v>N/D</v>
      </c>
      <c r="T922" s="6" t="str">
        <f t="shared" si="114"/>
        <v>N/D</v>
      </c>
      <c r="U922" s="224" t="str">
        <f t="shared" si="112"/>
        <v>N/D</v>
      </c>
      <c r="V922" s="2"/>
      <c r="W922" s="2"/>
      <c r="X922" s="2"/>
      <c r="Y922" s="2"/>
      <c r="Z922" s="1155"/>
      <c r="AA922" s="2"/>
      <c r="AB922" s="48"/>
      <c r="AC922" s="2"/>
      <c r="AD922" s="2"/>
      <c r="AE922" s="2"/>
      <c r="AF922" s="2"/>
      <c r="AG922" s="5"/>
      <c r="AH922" s="5"/>
      <c r="AI922" s="5"/>
      <c r="AJ922" s="5"/>
      <c r="AK922" s="2"/>
      <c r="AL922" s="2"/>
      <c r="AM922" s="5"/>
      <c r="AN922" s="5"/>
      <c r="AO922" s="5"/>
      <c r="AP922" s="5"/>
      <c r="AQ922" s="1"/>
      <c r="AR922" s="1"/>
      <c r="AS922" s="1"/>
      <c r="AT922" s="1"/>
      <c r="AU922" s="1"/>
      <c r="AV922" s="1"/>
      <c r="AW922" s="1"/>
      <c r="AX922" s="1"/>
      <c r="AY922" s="2"/>
      <c r="AZ922" s="2"/>
      <c r="BA922" s="1"/>
      <c r="BB922" s="1"/>
      <c r="BC922" s="1"/>
      <c r="BD922" s="1"/>
      <c r="BE922" s="1"/>
      <c r="BF922" s="1"/>
      <c r="BG922" s="1"/>
      <c r="BH922" s="1"/>
      <c r="BI922" s="1"/>
      <c r="BJ922" s="1"/>
      <c r="BK922" s="1"/>
      <c r="BL922" s="2"/>
      <c r="BM922" s="2"/>
      <c r="BN922" s="2"/>
      <c r="BO922" s="2"/>
      <c r="BP922" s="2"/>
      <c r="BQ922" s="2"/>
      <c r="BR922" s="2"/>
      <c r="BS922" s="2"/>
      <c r="BT922" s="2"/>
      <c r="BU922" s="1"/>
      <c r="BV922" s="2"/>
      <c r="BW922" s="2"/>
      <c r="BX922" s="2"/>
      <c r="BY922" s="2"/>
      <c r="BZ922" s="2"/>
      <c r="CA922" s="2"/>
      <c r="CB922" s="2"/>
      <c r="CC922" s="2"/>
      <c r="CD922" s="2"/>
      <c r="CE922" s="2"/>
      <c r="CF922" s="2"/>
      <c r="CG922" s="2"/>
      <c r="CH922" s="2"/>
      <c r="CI922" s="2"/>
      <c r="CJ922" s="2"/>
      <c r="CK922" s="2"/>
      <c r="CL922" s="2"/>
      <c r="CM922" s="2"/>
      <c r="CN922" s="2"/>
      <c r="CO922" s="2"/>
      <c r="CP922" s="2"/>
      <c r="CQ922" s="2"/>
      <c r="CR922" s="5" t="s">
        <v>113</v>
      </c>
    </row>
    <row r="923" spans="1:96" ht="45" customHeight="1">
      <c r="A923" s="22">
        <v>2100768344</v>
      </c>
      <c r="B923" s="49" t="s">
        <v>4914</v>
      </c>
      <c r="C923" s="19" t="s">
        <v>4915</v>
      </c>
      <c r="D923" s="15">
        <v>44476</v>
      </c>
      <c r="E923" s="1" t="s">
        <v>100</v>
      </c>
      <c r="F923" s="1" t="s">
        <v>122</v>
      </c>
      <c r="G923" s="19" t="s">
        <v>4929</v>
      </c>
      <c r="H923" s="49"/>
      <c r="I923" s="49"/>
      <c r="J923" s="19" t="s">
        <v>102</v>
      </c>
      <c r="K923" s="135" t="s">
        <v>119</v>
      </c>
      <c r="L923" s="3" t="s">
        <v>104</v>
      </c>
      <c r="M923" s="45"/>
      <c r="N923" s="1" t="s">
        <v>138</v>
      </c>
      <c r="O923" s="135" t="s">
        <v>164</v>
      </c>
      <c r="P923" s="3" t="s">
        <v>4930</v>
      </c>
      <c r="Q923" s="3" t="s">
        <v>4931</v>
      </c>
      <c r="R923" s="3" t="s">
        <v>3899</v>
      </c>
      <c r="S923" s="5" t="str">
        <f t="shared" ref="S923:S954" si="115">_xlfn.XLOOKUP($A923,GCPJ,DEFESA,"N/D",0,-1)</f>
        <v>N/D</v>
      </c>
      <c r="T923" s="6" t="str">
        <f t="shared" si="114"/>
        <v>N/D</v>
      </c>
      <c r="U923" s="224" t="str">
        <f t="shared" si="112"/>
        <v>N/D</v>
      </c>
      <c r="AH923" s="5"/>
      <c r="AN923" s="5"/>
      <c r="AQ923" s="1"/>
      <c r="AR923" s="1"/>
      <c r="AS923" s="1"/>
      <c r="AT923" s="1"/>
      <c r="AU923" s="1"/>
      <c r="AV923" s="1"/>
      <c r="AW923" s="1"/>
      <c r="AX923" s="1"/>
      <c r="AY923" s="2"/>
      <c r="AZ923" s="2"/>
      <c r="BA923" s="1"/>
      <c r="BB923" s="1"/>
      <c r="BC923" s="1"/>
      <c r="BD923" s="1"/>
      <c r="BE923" s="1"/>
      <c r="BF923" s="1"/>
      <c r="BG923" s="1"/>
      <c r="BH923" s="1"/>
      <c r="BI923" s="1"/>
      <c r="BJ923" s="1"/>
      <c r="BK923" s="1"/>
      <c r="BL923" s="2"/>
      <c r="BM923" s="2"/>
      <c r="BN923" s="2"/>
      <c r="BO923" s="2"/>
      <c r="BP923" s="2"/>
      <c r="BQ923" s="2"/>
      <c r="BR923" s="2"/>
      <c r="BS923" s="2"/>
      <c r="BT923" s="2"/>
      <c r="BU923" s="1"/>
      <c r="BV923" s="2"/>
      <c r="BW923" s="2"/>
      <c r="BX923" s="2"/>
      <c r="BY923" s="2"/>
      <c r="BZ923" s="2"/>
      <c r="CA923" s="2"/>
      <c r="CB923" s="2"/>
      <c r="CC923" s="2"/>
      <c r="CD923" s="2"/>
      <c r="CE923" s="2"/>
      <c r="CF923" s="2"/>
      <c r="CH923" s="2"/>
      <c r="CI923" s="2"/>
      <c r="CJ923" s="2"/>
      <c r="CK923" s="2"/>
      <c r="CL923" s="2"/>
      <c r="CM923" s="2"/>
      <c r="CN923" s="2"/>
      <c r="CO923" s="2"/>
      <c r="CP923" s="2"/>
      <c r="CQ923" s="2"/>
      <c r="CR923" s="5" t="s">
        <v>113</v>
      </c>
    </row>
    <row r="924" spans="1:96" s="492" customFormat="1" ht="45" customHeight="1">
      <c r="A924" s="5">
        <v>2300681396</v>
      </c>
      <c r="B924" s="48" t="s">
        <v>4914</v>
      </c>
      <c r="C924" s="19" t="s">
        <v>4915</v>
      </c>
      <c r="D924" s="18">
        <v>45121</v>
      </c>
      <c r="E924" s="1" t="s">
        <v>100</v>
      </c>
      <c r="F924" s="1" t="s">
        <v>122</v>
      </c>
      <c r="G924" s="21" t="s">
        <v>4932</v>
      </c>
      <c r="H924" s="242"/>
      <c r="I924" s="242"/>
      <c r="J924" s="21" t="s">
        <v>277</v>
      </c>
      <c r="K924" s="48" t="s">
        <v>119</v>
      </c>
      <c r="L924" s="5" t="s">
        <v>104</v>
      </c>
      <c r="M924" s="47">
        <v>45146</v>
      </c>
      <c r="N924" s="1" t="s">
        <v>138</v>
      </c>
      <c r="O924" s="135" t="s">
        <v>164</v>
      </c>
      <c r="P924" s="2" t="s">
        <v>14084</v>
      </c>
      <c r="Q924" s="1" t="s">
        <v>4933</v>
      </c>
      <c r="R924" s="3" t="s">
        <v>219</v>
      </c>
      <c r="S924" s="5" t="str">
        <f t="shared" si="115"/>
        <v>N/D</v>
      </c>
      <c r="T924" s="6" t="str">
        <f t="shared" si="114"/>
        <v>N/D</v>
      </c>
      <c r="U924" s="224" t="str">
        <f t="shared" ref="U924:U955" si="116">_xlfn.XLOOKUP($A924,GCPJ,HORA,"N/D",0,-1)</f>
        <v>N/D</v>
      </c>
      <c r="V924" s="2"/>
      <c r="W924" s="2"/>
      <c r="X924" s="2"/>
      <c r="Y924" s="2"/>
      <c r="Z924" s="1155"/>
      <c r="AA924" s="2"/>
      <c r="AB924" s="48"/>
      <c r="AC924" s="2"/>
      <c r="AD924" s="2"/>
      <c r="AE924" s="2"/>
      <c r="AF924" s="2"/>
      <c r="AG924" s="5"/>
      <c r="AH924" s="5"/>
      <c r="AI924" s="5"/>
      <c r="AJ924" s="5"/>
      <c r="AK924" s="2"/>
      <c r="AL924" s="2"/>
      <c r="AM924" s="5"/>
      <c r="AN924" s="5"/>
      <c r="AO924" s="5" t="s">
        <v>124</v>
      </c>
      <c r="AP924" s="5"/>
      <c r="AQ924" s="5"/>
      <c r="AR924" s="5"/>
      <c r="AS924" s="5"/>
      <c r="AT924" s="5"/>
      <c r="AU924" s="5"/>
      <c r="AV924" s="5"/>
      <c r="AW924" s="5"/>
      <c r="AX924" s="5"/>
      <c r="AY924" s="5"/>
      <c r="AZ924" s="5"/>
      <c r="BA924" s="5"/>
      <c r="BB924" s="5"/>
      <c r="BC924" s="5"/>
      <c r="BD924" s="5"/>
      <c r="BE924" s="5"/>
      <c r="BF924" s="5"/>
      <c r="BG924" s="5"/>
      <c r="BH924" s="5"/>
      <c r="BI924" s="5"/>
      <c r="BJ924" s="5"/>
      <c r="BK924" s="5"/>
      <c r="BL924" s="5" t="s">
        <v>143</v>
      </c>
      <c r="BM924" s="5"/>
      <c r="BN924" s="5"/>
      <c r="BO924" s="5"/>
      <c r="BP924" s="5"/>
      <c r="BQ924" s="5"/>
      <c r="BR924" s="5"/>
      <c r="BS924" s="5"/>
      <c r="BT924" s="5"/>
      <c r="BU924" s="5"/>
      <c r="BV924" s="5"/>
      <c r="BW924" s="5"/>
      <c r="BX924" s="5"/>
      <c r="BY924" s="5"/>
      <c r="BZ924" s="5"/>
      <c r="CA924" s="5"/>
      <c r="CB924" s="5"/>
      <c r="CC924" s="5"/>
      <c r="CD924" s="5"/>
      <c r="CE924" s="5"/>
      <c r="CF924" s="5"/>
      <c r="CG924" s="2" t="s">
        <v>4934</v>
      </c>
      <c r="CH924" s="5"/>
      <c r="CI924" s="5"/>
      <c r="CJ924" s="5"/>
      <c r="CK924" s="5"/>
      <c r="CL924" s="5"/>
      <c r="CM924" s="5"/>
      <c r="CN924" s="5"/>
      <c r="CO924" s="5"/>
      <c r="CP924" s="5"/>
      <c r="CQ924" s="5"/>
      <c r="CR924" s="5" t="s">
        <v>125</v>
      </c>
    </row>
    <row r="925" spans="1:96" s="503" customFormat="1" ht="45" customHeight="1">
      <c r="A925" s="22">
        <v>2100128789</v>
      </c>
      <c r="B925" s="49" t="s">
        <v>4935</v>
      </c>
      <c r="C925" s="19" t="s">
        <v>97</v>
      </c>
      <c r="D925" s="15">
        <v>44250</v>
      </c>
      <c r="E925" s="1" t="s">
        <v>339</v>
      </c>
      <c r="F925" s="1" t="s">
        <v>4936</v>
      </c>
      <c r="G925" s="19" t="s">
        <v>4937</v>
      </c>
      <c r="H925" s="49"/>
      <c r="I925" s="49"/>
      <c r="J925" s="19" t="s">
        <v>2737</v>
      </c>
      <c r="K925" s="135" t="s">
        <v>103</v>
      </c>
      <c r="L925" s="3" t="s">
        <v>104</v>
      </c>
      <c r="M925" s="45"/>
      <c r="N925" s="1" t="s">
        <v>105</v>
      </c>
      <c r="O925" s="135" t="s">
        <v>342</v>
      </c>
      <c r="P925" s="3" t="s">
        <v>4938</v>
      </c>
      <c r="Q925" s="1" t="s">
        <v>202</v>
      </c>
      <c r="R925" s="3" t="s">
        <v>219</v>
      </c>
      <c r="S925" s="5" t="str">
        <f t="shared" si="115"/>
        <v>N/D</v>
      </c>
      <c r="T925" s="6" t="str">
        <f t="shared" si="114"/>
        <v>N/D</v>
      </c>
      <c r="U925" s="224" t="str">
        <f t="shared" si="116"/>
        <v>N/D</v>
      </c>
      <c r="V925" s="2"/>
      <c r="W925" s="2"/>
      <c r="X925" s="2"/>
      <c r="Y925" s="2"/>
      <c r="Z925" s="1155"/>
      <c r="AA925" s="2"/>
      <c r="AB925" s="48"/>
      <c r="AC925" s="2"/>
      <c r="AD925" s="2"/>
      <c r="AE925" s="2"/>
      <c r="AF925" s="2"/>
      <c r="AG925" s="5"/>
      <c r="AH925" s="5"/>
      <c r="AI925" s="5"/>
      <c r="AJ925" s="5"/>
      <c r="AK925" s="2"/>
      <c r="AL925" s="2"/>
      <c r="AM925" s="5"/>
      <c r="AN925" s="5"/>
      <c r="AO925" s="5"/>
      <c r="AP925" s="5"/>
      <c r="AQ925" s="1"/>
      <c r="AR925" s="1"/>
      <c r="AS925" s="1"/>
      <c r="AT925" s="1"/>
      <c r="AU925" s="1" t="s">
        <v>124</v>
      </c>
      <c r="AV925" s="1"/>
      <c r="AW925" s="1"/>
      <c r="AX925" s="1"/>
      <c r="AY925" s="2"/>
      <c r="AZ925" s="2"/>
      <c r="BA925" s="1"/>
      <c r="BB925" s="1"/>
      <c r="BC925" s="1"/>
      <c r="BD925" s="1"/>
      <c r="BE925" s="1" t="s">
        <v>124</v>
      </c>
      <c r="BF925" s="1"/>
      <c r="BG925" s="1"/>
      <c r="BH925" s="1"/>
      <c r="BI925" s="1"/>
      <c r="BJ925" s="1"/>
      <c r="BK925" s="1"/>
      <c r="BL925" s="2"/>
      <c r="BM925" s="2"/>
      <c r="BN925" s="2"/>
      <c r="BO925" s="2"/>
      <c r="BP925" s="2"/>
      <c r="BQ925" s="2"/>
      <c r="BR925" s="2"/>
      <c r="BS925" s="2" t="s">
        <v>124</v>
      </c>
      <c r="BT925" s="2"/>
      <c r="BU925" s="1"/>
      <c r="BV925" s="2" t="s">
        <v>124</v>
      </c>
      <c r="BW925" s="2"/>
      <c r="BX925" s="2" t="s">
        <v>124</v>
      </c>
      <c r="BY925" s="2"/>
      <c r="BZ925" s="2"/>
      <c r="CA925" s="2"/>
      <c r="CB925" s="2"/>
      <c r="CC925" s="2"/>
      <c r="CD925" s="2"/>
      <c r="CE925" s="2"/>
      <c r="CF925" s="2"/>
      <c r="CG925" s="2"/>
      <c r="CH925" s="2"/>
      <c r="CI925" s="2"/>
      <c r="CJ925" s="2"/>
      <c r="CK925" s="2"/>
      <c r="CL925" s="2"/>
      <c r="CM925" s="2"/>
      <c r="CN925" s="2"/>
      <c r="CO925" s="2"/>
      <c r="CP925" s="2"/>
      <c r="CQ925" s="2"/>
      <c r="CR925" s="5" t="s">
        <v>125</v>
      </c>
    </row>
    <row r="926" spans="1:96" s="492" customFormat="1" ht="45" customHeight="1">
      <c r="A926" s="22">
        <v>2200567378</v>
      </c>
      <c r="B926" s="49" t="s">
        <v>4939</v>
      </c>
      <c r="C926" s="19" t="s">
        <v>906</v>
      </c>
      <c r="D926" s="15">
        <v>44567</v>
      </c>
      <c r="E926" s="1" t="s">
        <v>100</v>
      </c>
      <c r="F926" s="1" t="s">
        <v>122</v>
      </c>
      <c r="G926" s="19" t="s">
        <v>4940</v>
      </c>
      <c r="H926" s="49"/>
      <c r="I926" s="49"/>
      <c r="J926" s="19" t="s">
        <v>102</v>
      </c>
      <c r="K926" s="135" t="s">
        <v>163</v>
      </c>
      <c r="L926" s="3" t="s">
        <v>104</v>
      </c>
      <c r="M926" s="45"/>
      <c r="N926" s="1" t="s">
        <v>138</v>
      </c>
      <c r="O926" s="135" t="s">
        <v>4941</v>
      </c>
      <c r="P926" s="3" t="s">
        <v>4942</v>
      </c>
      <c r="Q926" s="1" t="s">
        <v>4943</v>
      </c>
      <c r="R926" s="3" t="s">
        <v>142</v>
      </c>
      <c r="S926" s="5" t="str">
        <f t="shared" si="115"/>
        <v>N/D</v>
      </c>
      <c r="T926" s="6" t="str">
        <f t="shared" si="114"/>
        <v>N/D</v>
      </c>
      <c r="U926" s="224" t="str">
        <f t="shared" si="116"/>
        <v>N/D</v>
      </c>
      <c r="V926" s="2"/>
      <c r="W926" s="2"/>
      <c r="X926" s="2"/>
      <c r="Y926" s="2"/>
      <c r="Z926" s="1155" t="s">
        <v>4944</v>
      </c>
      <c r="AA926" s="2"/>
      <c r="AB926" s="48"/>
      <c r="AC926" s="2"/>
      <c r="AD926" s="2"/>
      <c r="AE926" s="2"/>
      <c r="AF926" s="2"/>
      <c r="AG926" s="5"/>
      <c r="AH926" s="5"/>
      <c r="AI926" s="5"/>
      <c r="AJ926" s="5"/>
      <c r="AK926" s="2"/>
      <c r="AL926" s="2"/>
      <c r="AM926" s="5"/>
      <c r="AN926" s="5"/>
      <c r="AO926" s="5"/>
      <c r="AP926" s="5"/>
      <c r="AQ926" s="1"/>
      <c r="AR926" s="1"/>
      <c r="AS926" s="1"/>
      <c r="AT926" s="1"/>
      <c r="AU926" s="1"/>
      <c r="AV926" s="1"/>
      <c r="AW926" s="1"/>
      <c r="AX926" s="1"/>
      <c r="AY926" s="2"/>
      <c r="AZ926" s="2"/>
      <c r="BA926" s="1"/>
      <c r="BB926" s="1"/>
      <c r="BC926" s="1"/>
      <c r="BD926" s="1"/>
      <c r="BE926" s="1"/>
      <c r="BF926" s="1"/>
      <c r="BG926" s="1"/>
      <c r="BH926" s="1"/>
      <c r="BI926" s="1"/>
      <c r="BJ926" s="1"/>
      <c r="BK926" s="1"/>
      <c r="BL926" s="2"/>
      <c r="BM926" s="2"/>
      <c r="BN926" s="2"/>
      <c r="BO926" s="2"/>
      <c r="BP926" s="2"/>
      <c r="BQ926" s="2"/>
      <c r="BR926" s="2"/>
      <c r="BS926" s="2"/>
      <c r="BT926" s="2"/>
      <c r="BU926" s="1"/>
      <c r="BV926" s="2"/>
      <c r="BW926" s="2"/>
      <c r="BX926" s="2"/>
      <c r="BY926" s="2" t="s">
        <v>124</v>
      </c>
      <c r="BZ926" s="2"/>
      <c r="CA926" s="2"/>
      <c r="CB926" s="2"/>
      <c r="CC926" s="2"/>
      <c r="CD926" s="2"/>
      <c r="CE926" s="2"/>
      <c r="CF926" s="2"/>
      <c r="CG926" s="2"/>
      <c r="CH926" s="2" t="s">
        <v>124</v>
      </c>
      <c r="CI926" s="2"/>
      <c r="CJ926" s="2"/>
      <c r="CK926" s="2"/>
      <c r="CL926" s="2"/>
      <c r="CM926" s="2"/>
      <c r="CN926" s="2"/>
      <c r="CO926" s="2"/>
      <c r="CP926" s="2"/>
      <c r="CQ926" s="2"/>
      <c r="CR926" s="5" t="s">
        <v>113</v>
      </c>
    </row>
    <row r="927" spans="1:96" s="492" customFormat="1" ht="45" customHeight="1">
      <c r="A927" s="288">
        <v>2300288385</v>
      </c>
      <c r="B927" s="285" t="s">
        <v>4939</v>
      </c>
      <c r="C927" s="282" t="s">
        <v>906</v>
      </c>
      <c r="D927" s="283">
        <v>45009</v>
      </c>
      <c r="E927" s="284" t="s">
        <v>100</v>
      </c>
      <c r="F927" s="284" t="s">
        <v>122</v>
      </c>
      <c r="G927" s="282" t="s">
        <v>4945</v>
      </c>
      <c r="H927" s="281"/>
      <c r="I927" s="281"/>
      <c r="J927" s="282" t="s">
        <v>162</v>
      </c>
      <c r="K927" s="285" t="s">
        <v>163</v>
      </c>
      <c r="L927" s="288" t="s">
        <v>104</v>
      </c>
      <c r="M927" s="314">
        <v>45027</v>
      </c>
      <c r="N927" s="288" t="s">
        <v>138</v>
      </c>
      <c r="O927" s="285" t="s">
        <v>4946</v>
      </c>
      <c r="P927" s="284" t="s">
        <v>4947</v>
      </c>
      <c r="Q927" s="284" t="s">
        <v>4948</v>
      </c>
      <c r="R927" s="286" t="s">
        <v>219</v>
      </c>
      <c r="S927" s="288" t="str">
        <f t="shared" si="115"/>
        <v>N/D</v>
      </c>
      <c r="T927" s="289" t="str">
        <f t="shared" si="114"/>
        <v>N/D</v>
      </c>
      <c r="U927" s="290" t="str">
        <f t="shared" si="116"/>
        <v>N/D</v>
      </c>
      <c r="V927" s="284"/>
      <c r="W927" s="284"/>
      <c r="X927" s="284"/>
      <c r="Y927" s="284"/>
      <c r="Z927" s="1178"/>
      <c r="AA927" s="284"/>
      <c r="AB927" s="285"/>
      <c r="AC927" s="284"/>
      <c r="AD927" s="284"/>
      <c r="AE927" s="284"/>
      <c r="AF927" s="284"/>
      <c r="AG927" s="288"/>
      <c r="AH927" s="288"/>
      <c r="AI927" s="288"/>
      <c r="AJ927" s="288"/>
      <c r="AK927" s="283">
        <v>46080</v>
      </c>
      <c r="AL927" s="284"/>
      <c r="AM927" s="288"/>
      <c r="AN927" s="288" t="s">
        <v>431</v>
      </c>
      <c r="AO927" s="288" t="s">
        <v>124</v>
      </c>
      <c r="AP927" s="288"/>
      <c r="AQ927" s="288"/>
      <c r="AR927" s="288"/>
      <c r="AS927" s="288"/>
      <c r="AT927" s="288"/>
      <c r="AU927" s="288"/>
      <c r="AV927" s="288"/>
      <c r="AW927" s="288"/>
      <c r="AX927" s="288"/>
      <c r="AY927" s="288"/>
      <c r="AZ927" s="288"/>
      <c r="BA927" s="288"/>
      <c r="BB927" s="288"/>
      <c r="BC927" s="288"/>
      <c r="BD927" s="288"/>
      <c r="BE927" s="288"/>
      <c r="BF927" s="288"/>
      <c r="BG927" s="288"/>
      <c r="BH927" s="288"/>
      <c r="BI927" s="288"/>
      <c r="BJ927" s="288"/>
      <c r="BK927" s="288"/>
      <c r="BL927" s="288"/>
      <c r="BM927" s="288"/>
      <c r="BN927" s="288"/>
      <c r="BO927" s="288"/>
      <c r="BP927" s="288"/>
      <c r="BQ927" s="288"/>
      <c r="BR927" s="288"/>
      <c r="BS927" s="288"/>
      <c r="BT927" s="288"/>
      <c r="BU927" s="288"/>
      <c r="BV927" s="288"/>
      <c r="BW927" s="288"/>
      <c r="BX927" s="288"/>
      <c r="BY927" s="288"/>
      <c r="BZ927" s="288"/>
      <c r="CA927" s="288"/>
      <c r="CB927" s="288"/>
      <c r="CC927" s="288"/>
      <c r="CD927" s="288"/>
      <c r="CE927" s="288"/>
      <c r="CF927" s="288"/>
      <c r="CG927" s="284" t="s">
        <v>4949</v>
      </c>
      <c r="CH927" s="288"/>
      <c r="CI927" s="288"/>
      <c r="CJ927" s="288"/>
      <c r="CK927" s="288"/>
      <c r="CL927" s="288"/>
      <c r="CM927" s="288"/>
      <c r="CN927" s="288"/>
      <c r="CO927" s="288"/>
      <c r="CP927" s="288"/>
      <c r="CQ927" s="288"/>
      <c r="CR927" s="288" t="s">
        <v>125</v>
      </c>
    </row>
    <row r="928" spans="1:96" s="492" customFormat="1" ht="45" customHeight="1">
      <c r="A928" s="288">
        <v>2400094047</v>
      </c>
      <c r="B928" s="285" t="s">
        <v>4939</v>
      </c>
      <c r="C928" s="282" t="s">
        <v>906</v>
      </c>
      <c r="D928" s="283">
        <v>45302</v>
      </c>
      <c r="E928" s="284" t="s">
        <v>100</v>
      </c>
      <c r="F928" s="284" t="s">
        <v>122</v>
      </c>
      <c r="G928" s="282" t="s">
        <v>4950</v>
      </c>
      <c r="H928" s="281"/>
      <c r="I928" s="281"/>
      <c r="J928" s="282" t="s">
        <v>258</v>
      </c>
      <c r="K928" s="285" t="s">
        <v>163</v>
      </c>
      <c r="L928" s="288" t="s">
        <v>104</v>
      </c>
      <c r="M928" s="314">
        <v>45336</v>
      </c>
      <c r="N928" s="288" t="s">
        <v>138</v>
      </c>
      <c r="O928" s="285" t="s">
        <v>415</v>
      </c>
      <c r="P928" s="284" t="s">
        <v>4951</v>
      </c>
      <c r="Q928" s="284" t="s">
        <v>158</v>
      </c>
      <c r="R928" s="284" t="s">
        <v>109</v>
      </c>
      <c r="S928" s="288" t="str">
        <f t="shared" si="115"/>
        <v>N/D</v>
      </c>
      <c r="T928" s="289" t="str">
        <f t="shared" si="114"/>
        <v>N/D</v>
      </c>
      <c r="U928" s="290" t="str">
        <f t="shared" si="116"/>
        <v>N/D</v>
      </c>
      <c r="V928" s="284"/>
      <c r="W928" s="284"/>
      <c r="X928" s="284"/>
      <c r="Y928" s="284"/>
      <c r="Z928" s="1160" t="s">
        <v>4952</v>
      </c>
      <c r="AA928" s="284"/>
      <c r="AB928" s="285"/>
      <c r="AC928" s="284"/>
      <c r="AD928" s="284"/>
      <c r="AE928" s="284"/>
      <c r="AF928" s="284"/>
      <c r="AG928" s="288"/>
      <c r="AH928" s="288"/>
      <c r="AI928" s="288"/>
      <c r="AJ928" s="288"/>
      <c r="AK928" s="283">
        <v>46071</v>
      </c>
      <c r="AL928" s="284"/>
      <c r="AM928" s="289">
        <v>46073</v>
      </c>
      <c r="AN928" s="288"/>
      <c r="AO928" s="288" t="s">
        <v>124</v>
      </c>
      <c r="AP928" s="288"/>
      <c r="AQ928" s="288"/>
      <c r="AR928" s="288"/>
      <c r="AS928" s="288"/>
      <c r="AT928" s="288"/>
      <c r="AU928" s="288"/>
      <c r="AV928" s="288"/>
      <c r="AW928" s="288"/>
      <c r="AX928" s="288"/>
      <c r="AY928" s="288"/>
      <c r="AZ928" s="288" t="s">
        <v>143</v>
      </c>
      <c r="BA928" s="288"/>
      <c r="BB928" s="288"/>
      <c r="BC928" s="288"/>
      <c r="BD928" s="288"/>
      <c r="BE928" s="288"/>
      <c r="BF928" s="288"/>
      <c r="BG928" s="288"/>
      <c r="BH928" s="288"/>
      <c r="BI928" s="288"/>
      <c r="BJ928" s="288"/>
      <c r="BK928" s="288"/>
      <c r="BL928" s="288" t="s">
        <v>143</v>
      </c>
      <c r="BM928" s="288"/>
      <c r="BN928" s="288"/>
      <c r="BO928" s="288"/>
      <c r="BP928" s="288"/>
      <c r="BQ928" s="288"/>
      <c r="BR928" s="288"/>
      <c r="BS928" s="288"/>
      <c r="BT928" s="288"/>
      <c r="BU928" s="288"/>
      <c r="BV928" s="288"/>
      <c r="BW928" s="288"/>
      <c r="BX928" s="288"/>
      <c r="BY928" s="288"/>
      <c r="BZ928" s="288"/>
      <c r="CA928" s="288"/>
      <c r="CB928" s="288"/>
      <c r="CC928" s="288"/>
      <c r="CD928" s="288"/>
      <c r="CE928" s="288"/>
      <c r="CF928" s="288"/>
      <c r="CG928" s="284" t="s">
        <v>4953</v>
      </c>
      <c r="CH928" s="288"/>
      <c r="CI928" s="288"/>
      <c r="CJ928" s="288"/>
      <c r="CK928" s="288"/>
      <c r="CL928" s="288"/>
      <c r="CM928" s="288"/>
      <c r="CN928" s="288"/>
      <c r="CO928" s="288"/>
      <c r="CP928" s="288"/>
      <c r="CQ928" s="288"/>
      <c r="CR928" s="288" t="s">
        <v>125</v>
      </c>
    </row>
    <row r="929" spans="1:96" s="492" customFormat="1" ht="45" customHeight="1">
      <c r="A929" s="492">
        <v>2500802446</v>
      </c>
      <c r="B929" s="493" t="s">
        <v>4954</v>
      </c>
      <c r="C929" s="494" t="s">
        <v>675</v>
      </c>
      <c r="D929" s="553">
        <v>45930</v>
      </c>
      <c r="E929" s="496" t="s">
        <v>1424</v>
      </c>
      <c r="F929" s="496" t="s">
        <v>1303</v>
      </c>
      <c r="G929" s="497" t="s">
        <v>4955</v>
      </c>
      <c r="H929" s="1139"/>
      <c r="I929" s="1139"/>
      <c r="J929" s="497" t="s">
        <v>277</v>
      </c>
      <c r="K929" s="493" t="s">
        <v>119</v>
      </c>
      <c r="L929" s="492" t="s">
        <v>104</v>
      </c>
      <c r="M929" s="498">
        <v>45932</v>
      </c>
      <c r="N929" s="492" t="s">
        <v>105</v>
      </c>
      <c r="O929" s="493" t="s">
        <v>4956</v>
      </c>
      <c r="P929" s="494" t="s">
        <v>121</v>
      </c>
      <c r="Q929" s="494" t="s">
        <v>122</v>
      </c>
      <c r="R929" s="494" t="s">
        <v>123</v>
      </c>
      <c r="S929" s="492" t="str">
        <f t="shared" si="115"/>
        <v>N</v>
      </c>
      <c r="T929" s="495">
        <f t="shared" si="114"/>
        <v>0</v>
      </c>
      <c r="U929" s="499">
        <f t="shared" si="116"/>
        <v>0.36875000000000002</v>
      </c>
      <c r="V929" s="494"/>
      <c r="W929" s="494"/>
      <c r="X929" s="494"/>
      <c r="Y929" s="494"/>
      <c r="Z929" s="1154"/>
      <c r="AA929" s="494"/>
      <c r="AB929" s="493"/>
      <c r="AC929" s="494"/>
      <c r="AD929" s="494"/>
      <c r="AE929" s="494"/>
      <c r="AF929" s="494"/>
      <c r="AH929" s="778"/>
      <c r="AK929" s="494"/>
      <c r="AL929" s="494"/>
      <c r="AN929" s="694"/>
      <c r="AO929" s="492" t="s">
        <v>124</v>
      </c>
      <c r="CG929" s="494"/>
      <c r="CR929" s="492" t="s">
        <v>125</v>
      </c>
    </row>
    <row r="930" spans="1:96" ht="45" customHeight="1">
      <c r="A930" s="492">
        <v>2500424262</v>
      </c>
      <c r="B930" s="493" t="s">
        <v>4957</v>
      </c>
      <c r="C930" s="494" t="s">
        <v>4958</v>
      </c>
      <c r="D930" s="553">
        <v>45806</v>
      </c>
      <c r="E930" s="496" t="s">
        <v>4199</v>
      </c>
      <c r="F930" s="496" t="s">
        <v>182</v>
      </c>
      <c r="G930" s="497" t="s">
        <v>4959</v>
      </c>
      <c r="H930" s="1139"/>
      <c r="I930" s="1139"/>
      <c r="J930" s="497" t="s">
        <v>118</v>
      </c>
      <c r="K930" s="493" t="s">
        <v>470</v>
      </c>
      <c r="L930" s="492" t="s">
        <v>104</v>
      </c>
      <c r="M930" s="498">
        <v>45811</v>
      </c>
      <c r="N930" s="496" t="s">
        <v>105</v>
      </c>
      <c r="O930" s="493" t="s">
        <v>3947</v>
      </c>
      <c r="P930" s="494" t="s">
        <v>4960</v>
      </c>
      <c r="Q930" s="494" t="s">
        <v>122</v>
      </c>
      <c r="R930" s="494" t="s">
        <v>123</v>
      </c>
      <c r="S930" s="492" t="str">
        <f t="shared" si="115"/>
        <v xml:space="preserve">BAIXADO </v>
      </c>
      <c r="T930" s="495" t="str">
        <f t="shared" si="114"/>
        <v>-</v>
      </c>
      <c r="U930" s="499">
        <f t="shared" si="116"/>
        <v>0.34375</v>
      </c>
      <c r="V930" s="494"/>
      <c r="W930" s="494"/>
      <c r="X930" s="494"/>
      <c r="Y930" s="494"/>
      <c r="Z930" s="1154"/>
      <c r="AA930" s="494"/>
      <c r="AB930" s="493"/>
      <c r="AC930" s="494"/>
      <c r="AD930" s="494"/>
      <c r="AE930" s="494"/>
      <c r="AF930" s="494"/>
      <c r="AG930" s="492"/>
      <c r="AH930" s="778"/>
      <c r="AI930" s="492"/>
      <c r="AJ930" s="492"/>
      <c r="AK930" s="494"/>
      <c r="AL930" s="494"/>
      <c r="AM930" s="492"/>
      <c r="AN930" s="492"/>
      <c r="AO930" s="492" t="s">
        <v>124</v>
      </c>
      <c r="AP930" s="492"/>
      <c r="AQ930" s="492"/>
      <c r="AR930" s="492"/>
      <c r="AS930" s="492"/>
      <c r="AT930" s="492"/>
      <c r="AU930" s="492"/>
      <c r="AV930" s="492"/>
      <c r="AW930" s="492"/>
      <c r="AX930" s="492"/>
      <c r="AY930" s="492"/>
      <c r="AZ930" s="492"/>
      <c r="BA930" s="492"/>
      <c r="BB930" s="492"/>
      <c r="BC930" s="492"/>
      <c r="BD930" s="492"/>
      <c r="BE930" s="492"/>
      <c r="BF930" s="492"/>
      <c r="BG930" s="492"/>
      <c r="BH930" s="492"/>
      <c r="BI930" s="492"/>
      <c r="BJ930" s="492"/>
      <c r="BK930" s="492"/>
      <c r="BL930" s="492"/>
      <c r="BM930" s="492"/>
      <c r="BN930" s="492"/>
      <c r="BO930" s="492"/>
      <c r="BP930" s="492"/>
      <c r="BQ930" s="492"/>
      <c r="BR930" s="492"/>
      <c r="BS930" s="492"/>
      <c r="BT930" s="492"/>
      <c r="BU930" s="492"/>
      <c r="BV930" s="492"/>
      <c r="BW930" s="492"/>
      <c r="BX930" s="492"/>
      <c r="BY930" s="492"/>
      <c r="BZ930" s="492"/>
      <c r="CA930" s="492"/>
      <c r="CB930" s="492"/>
      <c r="CC930" s="492"/>
      <c r="CD930" s="492"/>
      <c r="CE930" s="492"/>
      <c r="CF930" s="492"/>
      <c r="CG930" s="494"/>
      <c r="CH930" s="492"/>
      <c r="CI930" s="492"/>
      <c r="CJ930" s="492"/>
      <c r="CK930" s="492"/>
      <c r="CL930" s="492"/>
      <c r="CM930" s="492"/>
      <c r="CN930" s="492"/>
      <c r="CO930" s="492"/>
      <c r="CP930" s="492"/>
      <c r="CQ930" s="492"/>
      <c r="CR930" s="492" t="s">
        <v>125</v>
      </c>
    </row>
    <row r="931" spans="1:96" ht="45" customHeight="1">
      <c r="A931" s="22">
        <v>2200704254</v>
      </c>
      <c r="B931" s="50" t="s">
        <v>4961</v>
      </c>
      <c r="C931" s="20" t="s">
        <v>97</v>
      </c>
      <c r="D931" s="15">
        <v>44796</v>
      </c>
      <c r="E931" s="1" t="s">
        <v>127</v>
      </c>
      <c r="F931" s="1" t="s">
        <v>100</v>
      </c>
      <c r="G931" s="19" t="s">
        <v>4962</v>
      </c>
      <c r="H931" s="49"/>
      <c r="I931" s="49"/>
      <c r="J931" s="19" t="s">
        <v>102</v>
      </c>
      <c r="K931" s="135" t="s">
        <v>103</v>
      </c>
      <c r="L931" s="3" t="s">
        <v>104</v>
      </c>
      <c r="M931" s="45">
        <v>44799</v>
      </c>
      <c r="N931" s="1" t="s">
        <v>105</v>
      </c>
      <c r="O931" s="135" t="s">
        <v>707</v>
      </c>
      <c r="P931" s="3" t="s">
        <v>4963</v>
      </c>
      <c r="Q931" s="3" t="s">
        <v>202</v>
      </c>
      <c r="R931" s="3" t="s">
        <v>109</v>
      </c>
      <c r="S931" s="5" t="str">
        <f t="shared" si="115"/>
        <v>N/D</v>
      </c>
      <c r="T931" s="6" t="str">
        <f t="shared" si="114"/>
        <v>N/D</v>
      </c>
      <c r="U931" s="224" t="str">
        <f t="shared" si="116"/>
        <v>N/D</v>
      </c>
      <c r="AH931" s="5"/>
      <c r="AN931" s="5"/>
      <c r="AQ931" s="1"/>
      <c r="AR931" s="1"/>
      <c r="AS931" s="1"/>
      <c r="AT931" s="1"/>
      <c r="AU931" s="1"/>
      <c r="AV931" s="1"/>
      <c r="AW931" s="1"/>
      <c r="AX931" s="1"/>
      <c r="AY931" s="1"/>
      <c r="AZ931" s="1"/>
      <c r="BA931" s="1"/>
      <c r="BB931" s="1"/>
      <c r="BC931" s="1"/>
      <c r="BD931" s="1"/>
      <c r="BE931" s="1"/>
      <c r="BF931" s="1"/>
      <c r="BG931" s="1"/>
      <c r="BH931" s="1"/>
      <c r="BI931" s="1"/>
      <c r="BJ931" s="1"/>
      <c r="BK931" s="1"/>
      <c r="BL931" s="2"/>
      <c r="BM931" s="2"/>
      <c r="BN931" s="2"/>
      <c r="BO931" s="2"/>
      <c r="BP931" s="2"/>
      <c r="BQ931" s="2"/>
      <c r="BR931" s="2"/>
      <c r="BS931" s="2"/>
      <c r="BT931" s="2"/>
      <c r="BU931" s="1"/>
      <c r="BV931" s="2"/>
      <c r="BW931" s="2"/>
      <c r="BX931" s="2"/>
      <c r="BY931" s="2"/>
      <c r="BZ931" s="2"/>
      <c r="CA931" s="2"/>
      <c r="CB931" s="2"/>
      <c r="CC931" s="2"/>
      <c r="CD931" s="2"/>
      <c r="CE931" s="2"/>
      <c r="CF931" s="2"/>
      <c r="CH931" s="2"/>
      <c r="CI931" s="2"/>
      <c r="CJ931" s="2"/>
      <c r="CK931" s="2"/>
      <c r="CL931" s="2"/>
      <c r="CM931" s="2"/>
      <c r="CN931" s="2"/>
      <c r="CO931" s="2"/>
      <c r="CP931" s="2"/>
      <c r="CQ931" s="2"/>
      <c r="CR931" s="5" t="s">
        <v>113</v>
      </c>
    </row>
    <row r="932" spans="1:96" s="492" customFormat="1" ht="45" customHeight="1">
      <c r="A932" s="5">
        <v>2300498377</v>
      </c>
      <c r="B932" s="48" t="s">
        <v>4964</v>
      </c>
      <c r="C932" s="20" t="s">
        <v>115</v>
      </c>
      <c r="D932" s="18">
        <v>45058</v>
      </c>
      <c r="E932" s="1" t="s">
        <v>116</v>
      </c>
      <c r="F932" s="1" t="s">
        <v>100</v>
      </c>
      <c r="G932" s="21" t="s">
        <v>4965</v>
      </c>
      <c r="H932" s="242"/>
      <c r="I932" s="242"/>
      <c r="J932" s="21" t="s">
        <v>118</v>
      </c>
      <c r="K932" s="48" t="s">
        <v>429</v>
      </c>
      <c r="L932" s="5" t="s">
        <v>104</v>
      </c>
      <c r="M932" s="47">
        <v>45097</v>
      </c>
      <c r="N932" s="5" t="s">
        <v>105</v>
      </c>
      <c r="O932" s="48" t="s">
        <v>4966</v>
      </c>
      <c r="P932" s="2" t="s">
        <v>4967</v>
      </c>
      <c r="Q932" s="3" t="s">
        <v>202</v>
      </c>
      <c r="R932" s="3" t="s">
        <v>3764</v>
      </c>
      <c r="S932" s="5" t="str">
        <f t="shared" si="115"/>
        <v>N/D</v>
      </c>
      <c r="T932" s="6" t="str">
        <f t="shared" si="114"/>
        <v>N/D</v>
      </c>
      <c r="U932" s="224" t="str">
        <f t="shared" si="116"/>
        <v>N/D</v>
      </c>
      <c r="V932" s="2"/>
      <c r="W932" s="2"/>
      <c r="X932" s="2"/>
      <c r="Y932" s="2"/>
      <c r="Z932" s="1155"/>
      <c r="AA932" s="2"/>
      <c r="AB932" s="48"/>
      <c r="AC932" s="2"/>
      <c r="AD932" s="2"/>
      <c r="AE932" s="2"/>
      <c r="AF932" s="2"/>
      <c r="AG932" s="5"/>
      <c r="AH932" s="5"/>
      <c r="AI932" s="5"/>
      <c r="AJ932" s="5"/>
      <c r="AK932" s="2"/>
      <c r="AL932" s="2"/>
      <c r="AM932" s="5"/>
      <c r="AN932" s="5"/>
      <c r="AO932" s="5" t="s">
        <v>124</v>
      </c>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2"/>
      <c r="CH932" s="5"/>
      <c r="CI932" s="5"/>
      <c r="CJ932" s="5"/>
      <c r="CK932" s="5"/>
      <c r="CL932" s="5"/>
      <c r="CM932" s="5"/>
      <c r="CN932" s="5"/>
      <c r="CO932" s="5"/>
      <c r="CP932" s="5"/>
      <c r="CQ932" s="5"/>
      <c r="CR932" s="5" t="s">
        <v>125</v>
      </c>
    </row>
    <row r="933" spans="1:96" s="492" customFormat="1" ht="45" customHeight="1">
      <c r="A933" s="22">
        <v>2200221448</v>
      </c>
      <c r="B933" s="49" t="s">
        <v>4968</v>
      </c>
      <c r="C933" s="19" t="s">
        <v>97</v>
      </c>
      <c r="D933" s="15">
        <v>44636</v>
      </c>
      <c r="E933" s="1" t="s">
        <v>99</v>
      </c>
      <c r="F933" s="1" t="s">
        <v>4969</v>
      </c>
      <c r="G933" s="19" t="s">
        <v>4970</v>
      </c>
      <c r="H933" s="49"/>
      <c r="I933" s="49"/>
      <c r="J933" s="19" t="s">
        <v>2737</v>
      </c>
      <c r="K933" s="135" t="s">
        <v>103</v>
      </c>
      <c r="L933" s="3" t="s">
        <v>104</v>
      </c>
      <c r="M933" s="45"/>
      <c r="N933" s="1" t="s">
        <v>105</v>
      </c>
      <c r="O933" s="135"/>
      <c r="P933" s="3" t="s">
        <v>4971</v>
      </c>
      <c r="Q933" s="1" t="s">
        <v>202</v>
      </c>
      <c r="R933" s="3" t="s">
        <v>219</v>
      </c>
      <c r="S933" s="5" t="str">
        <f t="shared" si="115"/>
        <v>N/D</v>
      </c>
      <c r="T933" s="6" t="str">
        <f t="shared" si="114"/>
        <v>N/D</v>
      </c>
      <c r="U933" s="224" t="str">
        <f t="shared" si="116"/>
        <v>N/D</v>
      </c>
      <c r="V933" s="2"/>
      <c r="W933" s="2"/>
      <c r="X933" s="2"/>
      <c r="Y933" s="2"/>
      <c r="Z933" s="1155"/>
      <c r="AA933" s="2"/>
      <c r="AB933" s="48"/>
      <c r="AC933" s="2"/>
      <c r="AD933" s="2"/>
      <c r="AE933" s="2"/>
      <c r="AF933" s="2"/>
      <c r="AG933" s="5"/>
      <c r="AH933" s="5"/>
      <c r="AI933" s="5"/>
      <c r="AJ933" s="5"/>
      <c r="AK933" s="2"/>
      <c r="AL933" s="2"/>
      <c r="AM933" s="5"/>
      <c r="AN933" s="5"/>
      <c r="AO933" s="5"/>
      <c r="AP933" s="5"/>
      <c r="AQ933" s="1"/>
      <c r="AR933" s="1"/>
      <c r="AS933" s="1"/>
      <c r="AT933" s="1"/>
      <c r="AU933" s="1"/>
      <c r="AV933" s="1"/>
      <c r="AW933" s="1"/>
      <c r="AX933" s="1"/>
      <c r="AY933" s="1"/>
      <c r="AZ933" s="1"/>
      <c r="BA933" s="1"/>
      <c r="BB933" s="1"/>
      <c r="BC933" s="1"/>
      <c r="BD933" s="1"/>
      <c r="BE933" s="1"/>
      <c r="BF933" s="1"/>
      <c r="BG933" s="1"/>
      <c r="BH933" s="1"/>
      <c r="BI933" s="1"/>
      <c r="BJ933" s="1"/>
      <c r="BK933" s="1"/>
      <c r="BL933" s="2"/>
      <c r="BM933" s="2"/>
      <c r="BN933" s="2"/>
      <c r="BO933" s="2"/>
      <c r="BP933" s="2"/>
      <c r="BQ933" s="2"/>
      <c r="BR933" s="2"/>
      <c r="BS933" s="2"/>
      <c r="BT933" s="2"/>
      <c r="BU933" s="1"/>
      <c r="BV933" s="2"/>
      <c r="BW933" s="2"/>
      <c r="BX933" s="2"/>
      <c r="BY933" s="2"/>
      <c r="BZ933" s="2"/>
      <c r="CA933" s="2"/>
      <c r="CB933" s="2"/>
      <c r="CC933" s="2"/>
      <c r="CD933" s="2"/>
      <c r="CE933" s="2"/>
      <c r="CF933" s="2"/>
      <c r="CG933" s="2"/>
      <c r="CH933" s="2"/>
      <c r="CI933" s="2"/>
      <c r="CJ933" s="2"/>
      <c r="CK933" s="2"/>
      <c r="CL933" s="2"/>
      <c r="CM933" s="2"/>
      <c r="CN933" s="2"/>
      <c r="CO933" s="2"/>
      <c r="CP933" s="2"/>
      <c r="CQ933" s="2"/>
      <c r="CR933" s="5" t="s">
        <v>113</v>
      </c>
    </row>
    <row r="934" spans="1:96" s="492" customFormat="1" ht="45" customHeight="1">
      <c r="A934" s="22">
        <v>2100554401</v>
      </c>
      <c r="B934" s="49" t="s">
        <v>4972</v>
      </c>
      <c r="C934" s="19" t="s">
        <v>97</v>
      </c>
      <c r="D934" s="15">
        <v>44270</v>
      </c>
      <c r="E934" s="1" t="s">
        <v>99</v>
      </c>
      <c r="F934" s="1" t="s">
        <v>100</v>
      </c>
      <c r="G934" s="19" t="s">
        <v>4973</v>
      </c>
      <c r="H934" s="49"/>
      <c r="I934" s="49"/>
      <c r="J934" s="19" t="s">
        <v>155</v>
      </c>
      <c r="K934" s="1" t="s">
        <v>103</v>
      </c>
      <c r="L934" s="3" t="s">
        <v>104</v>
      </c>
      <c r="M934" s="45"/>
      <c r="N934" s="1" t="s">
        <v>105</v>
      </c>
      <c r="O934" s="48" t="s">
        <v>106</v>
      </c>
      <c r="P934" s="1" t="s">
        <v>4974</v>
      </c>
      <c r="Q934" s="1" t="s">
        <v>202</v>
      </c>
      <c r="R934" s="3" t="s">
        <v>142</v>
      </c>
      <c r="S934" s="5" t="str">
        <f t="shared" si="115"/>
        <v>N/D</v>
      </c>
      <c r="T934" s="6" t="str">
        <f t="shared" si="114"/>
        <v>N/D</v>
      </c>
      <c r="U934" s="224" t="str">
        <f t="shared" si="116"/>
        <v>N/D</v>
      </c>
      <c r="V934" s="2"/>
      <c r="W934" s="2"/>
      <c r="X934" s="2"/>
      <c r="Y934" s="2"/>
      <c r="Z934" s="1155"/>
      <c r="AA934" s="2"/>
      <c r="AB934" s="48"/>
      <c r="AC934" s="2"/>
      <c r="AD934" s="2"/>
      <c r="AE934" s="2"/>
      <c r="AF934" s="2"/>
      <c r="AG934" s="5"/>
      <c r="AH934" s="5"/>
      <c r="AI934" s="5"/>
      <c r="AJ934" s="5"/>
      <c r="AK934" s="2"/>
      <c r="AL934" s="2"/>
      <c r="AM934" s="5"/>
      <c r="AN934" s="5"/>
      <c r="AO934" s="5"/>
      <c r="AP934" s="5"/>
      <c r="AQ934" s="1" t="s">
        <v>124</v>
      </c>
      <c r="AR934" s="1" t="s">
        <v>124</v>
      </c>
      <c r="AS934" s="1" t="s">
        <v>124</v>
      </c>
      <c r="AT934" s="1" t="s">
        <v>124</v>
      </c>
      <c r="AU934" s="1"/>
      <c r="AV934" s="1" t="s">
        <v>124</v>
      </c>
      <c r="AW934" s="1"/>
      <c r="AX934" s="1"/>
      <c r="AY934" s="1" t="s">
        <v>124</v>
      </c>
      <c r="AZ934" s="1"/>
      <c r="BA934" s="1"/>
      <c r="BB934" s="1"/>
      <c r="BC934" s="1"/>
      <c r="BD934" s="1"/>
      <c r="BE934" s="1"/>
      <c r="BF934" s="1"/>
      <c r="BG934" s="1"/>
      <c r="BH934" s="1"/>
      <c r="BI934" s="1"/>
      <c r="BJ934" s="1"/>
      <c r="BK934" s="1"/>
      <c r="BL934" s="1" t="s">
        <v>124</v>
      </c>
      <c r="BM934" s="2"/>
      <c r="BN934" s="2"/>
      <c r="BO934" s="2"/>
      <c r="BP934" s="1" t="s">
        <v>124</v>
      </c>
      <c r="BQ934" s="2"/>
      <c r="BR934" s="2"/>
      <c r="BS934" s="2"/>
      <c r="BT934" s="2"/>
      <c r="BU934" s="2" t="s">
        <v>124</v>
      </c>
      <c r="BV934" s="2" t="s">
        <v>124</v>
      </c>
      <c r="BW934" s="2" t="s">
        <v>124</v>
      </c>
      <c r="BX934" s="2" t="s">
        <v>124</v>
      </c>
      <c r="BY934" s="2"/>
      <c r="BZ934" s="2"/>
      <c r="CA934" s="2"/>
      <c r="CB934" s="2"/>
      <c r="CC934" s="2"/>
      <c r="CD934" s="2"/>
      <c r="CE934" s="2"/>
      <c r="CF934" s="2" t="s">
        <v>124</v>
      </c>
      <c r="CG934" s="2"/>
      <c r="CH934" s="2"/>
      <c r="CI934" s="2"/>
      <c r="CJ934" s="2"/>
      <c r="CK934" s="2"/>
      <c r="CL934" s="2"/>
      <c r="CM934" s="2"/>
      <c r="CN934" s="2"/>
      <c r="CO934" s="2"/>
      <c r="CP934" s="2"/>
      <c r="CQ934" s="2"/>
      <c r="CR934" s="5" t="s">
        <v>113</v>
      </c>
    </row>
    <row r="935" spans="1:96" s="492" customFormat="1" ht="45" customHeight="1">
      <c r="A935" s="492">
        <v>2500507402</v>
      </c>
      <c r="B935" s="493" t="s">
        <v>4975</v>
      </c>
      <c r="C935" s="494" t="s">
        <v>2375</v>
      </c>
      <c r="D935" s="553">
        <v>45828</v>
      </c>
      <c r="E935" s="496" t="s">
        <v>100</v>
      </c>
      <c r="F935" s="496" t="s">
        <v>122</v>
      </c>
      <c r="G935" s="497" t="s">
        <v>4976</v>
      </c>
      <c r="H935" s="1139"/>
      <c r="I935" s="1139"/>
      <c r="J935" s="497" t="s">
        <v>118</v>
      </c>
      <c r="K935" s="493" t="s">
        <v>259</v>
      </c>
      <c r="L935" s="492" t="s">
        <v>104</v>
      </c>
      <c r="M935" s="498">
        <v>45842</v>
      </c>
      <c r="N935" s="492" t="s">
        <v>138</v>
      </c>
      <c r="O935" s="493" t="s">
        <v>4977</v>
      </c>
      <c r="P935" s="494" t="s">
        <v>121</v>
      </c>
      <c r="Q935" s="494" t="s">
        <v>122</v>
      </c>
      <c r="R935" s="494" t="s">
        <v>123</v>
      </c>
      <c r="S935" s="492" t="str">
        <f t="shared" si="115"/>
        <v xml:space="preserve">BAIXADO </v>
      </c>
      <c r="T935" s="495">
        <f t="shared" si="114"/>
        <v>0</v>
      </c>
      <c r="U935" s="499">
        <f t="shared" si="116"/>
        <v>0.66666666666666663</v>
      </c>
      <c r="V935" s="494"/>
      <c r="W935" s="494"/>
      <c r="X935" s="494"/>
      <c r="Y935" s="494"/>
      <c r="Z935" s="1154" t="s">
        <v>150</v>
      </c>
      <c r="AA935" s="494"/>
      <c r="AB935" s="493"/>
      <c r="AC935" s="494"/>
      <c r="AD935" s="494"/>
      <c r="AE935" s="494"/>
      <c r="AF935" s="494"/>
      <c r="AH935" s="778"/>
      <c r="AK935" s="494"/>
      <c r="AL935" s="494"/>
      <c r="AN935" s="694"/>
      <c r="AO935" s="492" t="s">
        <v>124</v>
      </c>
      <c r="BA935" s="492" t="s">
        <v>143</v>
      </c>
      <c r="BL935" s="492" t="s">
        <v>124</v>
      </c>
      <c r="CA935" s="492" t="s">
        <v>143</v>
      </c>
      <c r="CG935" s="494"/>
      <c r="CR935" s="492" t="s">
        <v>125</v>
      </c>
    </row>
    <row r="936" spans="1:96" s="492" customFormat="1" ht="45" customHeight="1">
      <c r="A936" s="492">
        <v>2500064285</v>
      </c>
      <c r="B936" s="493" t="s">
        <v>4978</v>
      </c>
      <c r="C936" s="494" t="s">
        <v>153</v>
      </c>
      <c r="D936" s="553">
        <v>45681</v>
      </c>
      <c r="E936" s="496" t="s">
        <v>100</v>
      </c>
      <c r="F936" s="496" t="s">
        <v>122</v>
      </c>
      <c r="G936" s="497" t="s">
        <v>4979</v>
      </c>
      <c r="H936" s="1139"/>
      <c r="I936" s="1139"/>
      <c r="J936" s="497" t="s">
        <v>162</v>
      </c>
      <c r="K936" s="493" t="s">
        <v>270</v>
      </c>
      <c r="L936" s="492" t="s">
        <v>104</v>
      </c>
      <c r="M936" s="498">
        <v>45684</v>
      </c>
      <c r="N936" s="492" t="s">
        <v>138</v>
      </c>
      <c r="O936" s="493" t="s">
        <v>2227</v>
      </c>
      <c r="P936" s="494" t="s">
        <v>4980</v>
      </c>
      <c r="Q936" s="494" t="s">
        <v>122</v>
      </c>
      <c r="R936" s="494" t="s">
        <v>123</v>
      </c>
      <c r="S936" s="492" t="str">
        <f t="shared" si="115"/>
        <v xml:space="preserve">BAIXADO </v>
      </c>
      <c r="T936" s="495" t="str">
        <f t="shared" si="114"/>
        <v>BANCO BRADESCO S.A.</v>
      </c>
      <c r="U936" s="499">
        <f t="shared" si="116"/>
        <v>0.64583333333333337</v>
      </c>
      <c r="V936" s="494"/>
      <c r="W936" s="494"/>
      <c r="X936" s="494"/>
      <c r="Y936" s="494"/>
      <c r="Z936" s="1188" t="s">
        <v>150</v>
      </c>
      <c r="AA936" s="494" t="s">
        <v>4981</v>
      </c>
      <c r="AB936" s="493" t="s">
        <v>4982</v>
      </c>
      <c r="AC936" s="494"/>
      <c r="AD936" s="494"/>
      <c r="AE936" s="494"/>
      <c r="AF936" s="2" t="s">
        <v>490</v>
      </c>
      <c r="AK936" s="494"/>
      <c r="AL936" s="494"/>
      <c r="AO936" s="492" t="s">
        <v>124</v>
      </c>
      <c r="AS936" s="492" t="s">
        <v>124</v>
      </c>
      <c r="AT936" s="492" t="s">
        <v>143</v>
      </c>
      <c r="BA936" s="492" t="s">
        <v>143</v>
      </c>
      <c r="BB936" s="492" t="s">
        <v>143</v>
      </c>
      <c r="BC936" s="492" t="s">
        <v>143</v>
      </c>
      <c r="BU936" s="492" t="s">
        <v>124</v>
      </c>
      <c r="CA936" s="492" t="s">
        <v>143</v>
      </c>
      <c r="CG936" s="494"/>
      <c r="CR936" s="492" t="s">
        <v>125</v>
      </c>
    </row>
    <row r="937" spans="1:96" s="492" customFormat="1" ht="45" customHeight="1">
      <c r="A937" s="492">
        <v>2500182487</v>
      </c>
      <c r="B937" s="493" t="s">
        <v>4978</v>
      </c>
      <c r="C937" s="494" t="s">
        <v>153</v>
      </c>
      <c r="D937" s="553">
        <v>45721</v>
      </c>
      <c r="E937" s="496" t="s">
        <v>100</v>
      </c>
      <c r="F937" s="496" t="s">
        <v>122</v>
      </c>
      <c r="G937" s="497" t="s">
        <v>4983</v>
      </c>
      <c r="H937" s="1139"/>
      <c r="I937" s="1139"/>
      <c r="J937" s="497" t="s">
        <v>162</v>
      </c>
      <c r="K937" s="493" t="s">
        <v>270</v>
      </c>
      <c r="L937" s="492" t="s">
        <v>104</v>
      </c>
      <c r="M937" s="498">
        <v>45727</v>
      </c>
      <c r="N937" s="492" t="s">
        <v>138</v>
      </c>
      <c r="O937" s="493" t="s">
        <v>2227</v>
      </c>
      <c r="P937" s="494" t="s">
        <v>4984</v>
      </c>
      <c r="Q937" s="494" t="s">
        <v>122</v>
      </c>
      <c r="R937" s="494" t="s">
        <v>123</v>
      </c>
      <c r="S937" s="492" t="str">
        <f t="shared" si="115"/>
        <v>N/D</v>
      </c>
      <c r="T937" s="495" t="str">
        <f t="shared" si="114"/>
        <v>N/D</v>
      </c>
      <c r="U937" s="499" t="str">
        <f t="shared" si="116"/>
        <v>N/D</v>
      </c>
      <c r="V937" s="494"/>
      <c r="W937" s="494"/>
      <c r="X937" s="494"/>
      <c r="Y937" s="494"/>
      <c r="Z937" s="1163" t="s">
        <v>150</v>
      </c>
      <c r="AA937" s="494" t="s">
        <v>4981</v>
      </c>
      <c r="AB937" s="493" t="s">
        <v>4982</v>
      </c>
      <c r="AC937" s="494"/>
      <c r="AD937" s="494"/>
      <c r="AE937" s="494"/>
      <c r="AF937" s="2" t="s">
        <v>490</v>
      </c>
      <c r="AH937" s="694"/>
      <c r="AK937" s="494"/>
      <c r="AL937" s="494"/>
      <c r="AO937" s="492" t="s">
        <v>124</v>
      </c>
      <c r="BL937" s="492" t="s">
        <v>143</v>
      </c>
      <c r="BN937" s="492" t="s">
        <v>143</v>
      </c>
      <c r="BS937" s="492" t="s">
        <v>143</v>
      </c>
      <c r="BW937" s="492" t="s">
        <v>143</v>
      </c>
      <c r="BX937" s="492" t="s">
        <v>143</v>
      </c>
      <c r="CG937" s="494"/>
      <c r="CQ937" s="492" t="s">
        <v>124</v>
      </c>
      <c r="CR937" s="492" t="s">
        <v>125</v>
      </c>
    </row>
    <row r="938" spans="1:96" s="492" customFormat="1" ht="45" customHeight="1">
      <c r="A938" s="22">
        <v>2000079768</v>
      </c>
      <c r="B938" s="49" t="s">
        <v>4985</v>
      </c>
      <c r="C938" s="19" t="s">
        <v>97</v>
      </c>
      <c r="D938" s="15">
        <v>43728</v>
      </c>
      <c r="E938" s="1" t="s">
        <v>99</v>
      </c>
      <c r="F938" s="1" t="s">
        <v>100</v>
      </c>
      <c r="G938" s="19" t="s">
        <v>4986</v>
      </c>
      <c r="H938" s="49"/>
      <c r="I938" s="49"/>
      <c r="J938" s="19" t="s">
        <v>155</v>
      </c>
      <c r="K938" s="135" t="s">
        <v>103</v>
      </c>
      <c r="L938" s="3" t="s">
        <v>104</v>
      </c>
      <c r="M938" s="45"/>
      <c r="N938" s="1" t="s">
        <v>105</v>
      </c>
      <c r="O938" s="48" t="s">
        <v>4987</v>
      </c>
      <c r="P938" s="889" t="s">
        <v>4988</v>
      </c>
      <c r="Q938" s="1" t="s">
        <v>4989</v>
      </c>
      <c r="R938" s="3" t="s">
        <v>123</v>
      </c>
      <c r="S938" s="5" t="str">
        <f t="shared" si="115"/>
        <v>N/D</v>
      </c>
      <c r="T938" s="6" t="str">
        <f t="shared" si="114"/>
        <v>N/D</v>
      </c>
      <c r="U938" s="224" t="str">
        <f t="shared" si="116"/>
        <v>N/D</v>
      </c>
      <c r="V938" s="2"/>
      <c r="W938" s="2"/>
      <c r="X938" s="2"/>
      <c r="Y938" s="2"/>
      <c r="Z938" s="1155"/>
      <c r="AA938" s="2"/>
      <c r="AB938" s="48"/>
      <c r="AC938" s="2"/>
      <c r="AD938" s="2"/>
      <c r="AE938" s="2"/>
      <c r="AF938" s="2"/>
      <c r="AG938" s="5"/>
      <c r="AH938" s="5"/>
      <c r="AI938" s="5"/>
      <c r="AJ938" s="5"/>
      <c r="AK938" s="2"/>
      <c r="AL938" s="2"/>
      <c r="AM938" s="5"/>
      <c r="AN938" s="5"/>
      <c r="AO938" s="5"/>
      <c r="AP938" s="5"/>
      <c r="AQ938" s="1"/>
      <c r="AR938" s="1"/>
      <c r="AS938" s="1"/>
      <c r="AT938" s="1"/>
      <c r="AU938" s="1"/>
      <c r="AV938" s="1"/>
      <c r="AW938" s="1"/>
      <c r="AX938" s="1"/>
      <c r="AY938" s="1"/>
      <c r="AZ938" s="1"/>
      <c r="BA938" s="1"/>
      <c r="BB938" s="1"/>
      <c r="BC938" s="1"/>
      <c r="BD938" s="1"/>
      <c r="BE938" s="1"/>
      <c r="BF938" s="1"/>
      <c r="BG938" s="1"/>
      <c r="BH938" s="1"/>
      <c r="BI938" s="1"/>
      <c r="BJ938" s="1"/>
      <c r="BK938" s="1"/>
      <c r="BL938" s="2"/>
      <c r="BM938" s="2"/>
      <c r="BN938" s="2"/>
      <c r="BO938" s="2"/>
      <c r="BP938" s="2"/>
      <c r="BQ938" s="2"/>
      <c r="BR938" s="2"/>
      <c r="BS938" s="2"/>
      <c r="BT938" s="2"/>
      <c r="BU938" s="1"/>
      <c r="BV938" s="2"/>
      <c r="BW938" s="2"/>
      <c r="BX938" s="2"/>
      <c r="BY938" s="2"/>
      <c r="BZ938" s="2"/>
      <c r="CA938" s="2"/>
      <c r="CB938" s="2"/>
      <c r="CC938" s="2"/>
      <c r="CD938" s="2"/>
      <c r="CE938" s="2"/>
      <c r="CF938" s="2"/>
      <c r="CG938" s="2"/>
      <c r="CH938" s="2"/>
      <c r="CI938" s="2"/>
      <c r="CJ938" s="2"/>
      <c r="CK938" s="2"/>
      <c r="CL938" s="2"/>
      <c r="CM938" s="2"/>
      <c r="CN938" s="2"/>
      <c r="CO938" s="2"/>
      <c r="CP938" s="2"/>
      <c r="CQ938" s="2"/>
      <c r="CR938" s="5" t="s">
        <v>113</v>
      </c>
    </row>
    <row r="939" spans="1:96" s="492" customFormat="1" ht="45" customHeight="1">
      <c r="A939" s="5">
        <v>2300209252</v>
      </c>
      <c r="B939" s="48" t="s">
        <v>4990</v>
      </c>
      <c r="C939" s="2" t="s">
        <v>4991</v>
      </c>
      <c r="D939" s="18">
        <v>44890</v>
      </c>
      <c r="E939" s="1" t="s">
        <v>4992</v>
      </c>
      <c r="F939" s="2" t="s">
        <v>4993</v>
      </c>
      <c r="G939" s="21" t="s">
        <v>4994</v>
      </c>
      <c r="H939" s="242"/>
      <c r="I939" s="242"/>
      <c r="J939" s="21" t="s">
        <v>502</v>
      </c>
      <c r="K939" s="48" t="s">
        <v>103</v>
      </c>
      <c r="L939" s="5" t="s">
        <v>104</v>
      </c>
      <c r="M939" s="47">
        <v>45005</v>
      </c>
      <c r="N939" s="5" t="s">
        <v>105</v>
      </c>
      <c r="O939" s="48" t="s">
        <v>4995</v>
      </c>
      <c r="P939" s="3" t="s">
        <v>4996</v>
      </c>
      <c r="Q939" s="2" t="s">
        <v>202</v>
      </c>
      <c r="R939" s="3" t="s">
        <v>219</v>
      </c>
      <c r="S939" s="5" t="str">
        <f t="shared" si="115"/>
        <v>N/D</v>
      </c>
      <c r="T939" s="6" t="str">
        <f t="shared" si="114"/>
        <v>N/D</v>
      </c>
      <c r="U939" s="224" t="str">
        <f t="shared" si="116"/>
        <v>N/D</v>
      </c>
      <c r="V939" s="2"/>
      <c r="W939" s="2"/>
      <c r="X939" s="2"/>
      <c r="Y939" s="2"/>
      <c r="Z939" s="1155"/>
      <c r="AA939" s="2"/>
      <c r="AB939" s="48"/>
      <c r="AC939" s="2"/>
      <c r="AD939" s="2"/>
      <c r="AE939" s="2"/>
      <c r="AF939" s="2"/>
      <c r="AG939" s="5"/>
      <c r="AH939" s="5"/>
      <c r="AI939" s="5"/>
      <c r="AJ939" s="5"/>
      <c r="AK939" s="2"/>
      <c r="AL939" s="2"/>
      <c r="AM939" s="5"/>
      <c r="AN939" s="5"/>
      <c r="AO939" s="5" t="s">
        <v>124</v>
      </c>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2"/>
      <c r="CH939" s="5"/>
      <c r="CI939" s="5"/>
      <c r="CJ939" s="5"/>
      <c r="CK939" s="5"/>
      <c r="CL939" s="5"/>
      <c r="CM939" s="5"/>
      <c r="CN939" s="5"/>
      <c r="CO939" s="5"/>
      <c r="CP939" s="5"/>
      <c r="CQ939" s="5"/>
      <c r="CR939" s="5" t="s">
        <v>125</v>
      </c>
    </row>
    <row r="940" spans="1:96" s="492" customFormat="1" ht="45" customHeight="1">
      <c r="A940" s="22">
        <v>1900792427</v>
      </c>
      <c r="B940" s="49" t="s">
        <v>4997</v>
      </c>
      <c r="C940" s="19" t="s">
        <v>97</v>
      </c>
      <c r="D940" s="15">
        <v>43752</v>
      </c>
      <c r="E940" s="1" t="s">
        <v>855</v>
      </c>
      <c r="F940" s="1" t="s">
        <v>100</v>
      </c>
      <c r="G940" s="19" t="s">
        <v>4998</v>
      </c>
      <c r="H940" s="49"/>
      <c r="I940" s="49"/>
      <c r="J940" s="19" t="s">
        <v>2737</v>
      </c>
      <c r="K940" s="135" t="s">
        <v>399</v>
      </c>
      <c r="L940" s="3" t="s">
        <v>104</v>
      </c>
      <c r="M940" s="45"/>
      <c r="N940" s="1" t="s">
        <v>105</v>
      </c>
      <c r="O940" s="48" t="s">
        <v>4999</v>
      </c>
      <c r="P940" s="889" t="s">
        <v>5000</v>
      </c>
      <c r="Q940" s="1" t="s">
        <v>5001</v>
      </c>
      <c r="R940" s="3" t="s">
        <v>219</v>
      </c>
      <c r="S940" s="5" t="str">
        <f t="shared" si="115"/>
        <v>N/D</v>
      </c>
      <c r="T940" s="6" t="str">
        <f t="shared" si="114"/>
        <v>N/D</v>
      </c>
      <c r="U940" s="224" t="str">
        <f t="shared" si="116"/>
        <v>N/D</v>
      </c>
      <c r="V940" s="2"/>
      <c r="W940" s="2"/>
      <c r="X940" s="2"/>
      <c r="Y940" s="2"/>
      <c r="Z940" s="1155"/>
      <c r="AA940" s="2"/>
      <c r="AB940" s="48"/>
      <c r="AC940" s="2"/>
      <c r="AD940" s="2"/>
      <c r="AE940" s="2"/>
      <c r="AF940" s="2"/>
      <c r="AG940" s="5"/>
      <c r="AH940" s="5"/>
      <c r="AI940" s="5"/>
      <c r="AJ940" s="5"/>
      <c r="AK940" s="2"/>
      <c r="AL940" s="2"/>
      <c r="AM940" s="5"/>
      <c r="AN940" s="5"/>
      <c r="AO940" s="5"/>
      <c r="AP940" s="5"/>
      <c r="AQ940" s="1"/>
      <c r="AR940" s="1"/>
      <c r="AS940" s="1"/>
      <c r="AT940" s="1"/>
      <c r="AU940" s="1"/>
      <c r="AV940" s="1"/>
      <c r="AW940" s="1"/>
      <c r="AX940" s="1"/>
      <c r="AY940" s="1"/>
      <c r="AZ940" s="1"/>
      <c r="BA940" s="1"/>
      <c r="BB940" s="1"/>
      <c r="BC940" s="1"/>
      <c r="BD940" s="1"/>
      <c r="BE940" s="1"/>
      <c r="BF940" s="1"/>
      <c r="BG940" s="1"/>
      <c r="BH940" s="1"/>
      <c r="BI940" s="1"/>
      <c r="BJ940" s="1"/>
      <c r="BK940" s="1"/>
      <c r="BL940" s="2"/>
      <c r="BM940" s="2"/>
      <c r="BN940" s="2"/>
      <c r="BO940" s="2"/>
      <c r="BP940" s="2"/>
      <c r="BQ940" s="2"/>
      <c r="BR940" s="2"/>
      <c r="BS940" s="2"/>
      <c r="BT940" s="2"/>
      <c r="BU940" s="1"/>
      <c r="BV940" s="2"/>
      <c r="BW940" s="2"/>
      <c r="BX940" s="2"/>
      <c r="BY940" s="2"/>
      <c r="BZ940" s="2"/>
      <c r="CA940" s="2"/>
      <c r="CB940" s="2"/>
      <c r="CC940" s="2"/>
      <c r="CD940" s="2"/>
      <c r="CE940" s="2"/>
      <c r="CF940" s="2"/>
      <c r="CG940" s="2"/>
      <c r="CH940" s="2"/>
      <c r="CI940" s="2"/>
      <c r="CJ940" s="2"/>
      <c r="CK940" s="2"/>
      <c r="CL940" s="2"/>
      <c r="CM940" s="2"/>
      <c r="CN940" s="2"/>
      <c r="CO940" s="2"/>
      <c r="CP940" s="2"/>
      <c r="CQ940" s="2"/>
      <c r="CR940" s="5" t="s">
        <v>125</v>
      </c>
    </row>
    <row r="941" spans="1:96" s="492" customFormat="1" ht="45" customHeight="1">
      <c r="A941" s="5">
        <v>2300370531</v>
      </c>
      <c r="B941" s="48" t="s">
        <v>5002</v>
      </c>
      <c r="C941" s="2" t="s">
        <v>986</v>
      </c>
      <c r="D941" s="18">
        <v>45049</v>
      </c>
      <c r="E941" s="1" t="s">
        <v>100</v>
      </c>
      <c r="F941" s="1" t="s">
        <v>122</v>
      </c>
      <c r="G941" s="21" t="s">
        <v>5003</v>
      </c>
      <c r="H941" s="242"/>
      <c r="I941" s="242" t="s">
        <v>5004</v>
      </c>
      <c r="J941" s="21" t="s">
        <v>162</v>
      </c>
      <c r="K941" s="48" t="s">
        <v>399</v>
      </c>
      <c r="L941" s="5" t="s">
        <v>104</v>
      </c>
      <c r="M941" s="47">
        <v>45054</v>
      </c>
      <c r="N941" s="5" t="s">
        <v>138</v>
      </c>
      <c r="O941" s="48" t="s">
        <v>3519</v>
      </c>
      <c r="P941" s="3" t="s">
        <v>5005</v>
      </c>
      <c r="Q941" s="3" t="s">
        <v>5006</v>
      </c>
      <c r="R941" s="3" t="s">
        <v>109</v>
      </c>
      <c r="S941" s="5" t="str">
        <f t="shared" si="115"/>
        <v>N/D</v>
      </c>
      <c r="T941" s="6" t="str">
        <f t="shared" si="114"/>
        <v>N/D</v>
      </c>
      <c r="U941" s="224" t="str">
        <f t="shared" si="116"/>
        <v>N/D</v>
      </c>
      <c r="V941" s="2"/>
      <c r="W941" s="2"/>
      <c r="X941" s="2"/>
      <c r="Y941" s="2"/>
      <c r="Z941" s="1171">
        <v>19930</v>
      </c>
      <c r="AA941" s="2"/>
      <c r="AB941" s="48" t="s">
        <v>5007</v>
      </c>
      <c r="AC941" s="2"/>
      <c r="AD941" s="2"/>
      <c r="AE941" s="2"/>
      <c r="AF941" s="2"/>
      <c r="AG941" s="5"/>
      <c r="AH941" s="5"/>
      <c r="AI941" s="5"/>
      <c r="AJ941" s="5"/>
      <c r="AK941" s="2"/>
      <c r="AL941" s="2"/>
      <c r="AM941" s="5"/>
      <c r="AN941" s="5"/>
      <c r="AO941" s="5" t="s">
        <v>124</v>
      </c>
      <c r="AP941" s="5"/>
      <c r="AQ941" s="5" t="s">
        <v>143</v>
      </c>
      <c r="AR941" s="5"/>
      <c r="AS941" s="5" t="s">
        <v>143</v>
      </c>
      <c r="AT941" s="5" t="s">
        <v>143</v>
      </c>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t="s">
        <v>143</v>
      </c>
      <c r="BV941" s="5"/>
      <c r="BW941" s="5"/>
      <c r="BX941" s="5"/>
      <c r="BY941" s="5"/>
      <c r="BZ941" s="5"/>
      <c r="CA941" s="5"/>
      <c r="CB941" s="5"/>
      <c r="CC941" s="5"/>
      <c r="CD941" s="5"/>
      <c r="CE941" s="5"/>
      <c r="CF941" s="5"/>
      <c r="CG941" s="2"/>
      <c r="CH941" s="5"/>
      <c r="CI941" s="5"/>
      <c r="CJ941" s="5"/>
      <c r="CK941" s="5"/>
      <c r="CL941" s="5"/>
      <c r="CM941" s="5"/>
      <c r="CN941" s="5"/>
      <c r="CO941" s="5"/>
      <c r="CP941" s="5"/>
      <c r="CQ941" s="5"/>
      <c r="CR941" s="5" t="s">
        <v>125</v>
      </c>
    </row>
    <row r="942" spans="1:96" ht="45" customHeight="1">
      <c r="A942" s="5">
        <v>2300858281</v>
      </c>
      <c r="B942" s="48" t="s">
        <v>5008</v>
      </c>
      <c r="C942" s="2" t="s">
        <v>97</v>
      </c>
      <c r="D942" s="18">
        <v>45209</v>
      </c>
      <c r="E942" s="1" t="s">
        <v>339</v>
      </c>
      <c r="F942" s="2" t="s">
        <v>5009</v>
      </c>
      <c r="G942" s="21" t="s">
        <v>5010</v>
      </c>
      <c r="J942" s="21" t="s">
        <v>250</v>
      </c>
      <c r="K942" s="48" t="s">
        <v>103</v>
      </c>
      <c r="L942" s="5" t="s">
        <v>104</v>
      </c>
      <c r="M942" s="47">
        <v>45209</v>
      </c>
      <c r="N942" s="5" t="s">
        <v>105</v>
      </c>
      <c r="O942" s="48" t="s">
        <v>864</v>
      </c>
      <c r="P942" s="2" t="s">
        <v>5011</v>
      </c>
      <c r="Q942" s="17" t="s">
        <v>158</v>
      </c>
      <c r="R942" s="2" t="s">
        <v>142</v>
      </c>
      <c r="S942" s="5" t="str">
        <f t="shared" si="115"/>
        <v>N/D</v>
      </c>
      <c r="T942" s="6" t="str">
        <f t="shared" si="114"/>
        <v>N/D</v>
      </c>
      <c r="U942" s="224" t="str">
        <f t="shared" si="116"/>
        <v>N/D</v>
      </c>
      <c r="AH942" s="5"/>
      <c r="AN942" s="5"/>
      <c r="AO942" s="5" t="s">
        <v>124</v>
      </c>
      <c r="CR942" s="5" t="s">
        <v>125</v>
      </c>
    </row>
    <row r="943" spans="1:96" s="492" customFormat="1" ht="45" customHeight="1">
      <c r="A943" s="5">
        <v>2201013175</v>
      </c>
      <c r="B943" s="48" t="s">
        <v>5012</v>
      </c>
      <c r="C943" s="2" t="s">
        <v>675</v>
      </c>
      <c r="D943" s="18">
        <v>44883</v>
      </c>
      <c r="E943" s="1" t="s">
        <v>799</v>
      </c>
      <c r="F943" s="3" t="s">
        <v>100</v>
      </c>
      <c r="G943" s="21" t="s">
        <v>5013</v>
      </c>
      <c r="H943" s="242"/>
      <c r="I943" s="242"/>
      <c r="J943" s="21" t="s">
        <v>162</v>
      </c>
      <c r="K943" s="48" t="s">
        <v>163</v>
      </c>
      <c r="L943" s="5" t="s">
        <v>104</v>
      </c>
      <c r="M943" s="47">
        <v>44916</v>
      </c>
      <c r="N943" s="5" t="s">
        <v>105</v>
      </c>
      <c r="O943" s="48" t="s">
        <v>5014</v>
      </c>
      <c r="P943" s="2" t="s">
        <v>5015</v>
      </c>
      <c r="Q943" s="2" t="s">
        <v>202</v>
      </c>
      <c r="R943" s="3" t="s">
        <v>123</v>
      </c>
      <c r="S943" s="5" t="str">
        <f t="shared" si="115"/>
        <v>N/D</v>
      </c>
      <c r="T943" s="6" t="str">
        <f t="shared" si="114"/>
        <v>N/D</v>
      </c>
      <c r="U943" s="224" t="str">
        <f t="shared" si="116"/>
        <v>N/D</v>
      </c>
      <c r="V943" s="2"/>
      <c r="W943" s="2"/>
      <c r="X943" s="2"/>
      <c r="Y943" s="2"/>
      <c r="Z943" s="1155"/>
      <c r="AA943" s="2"/>
      <c r="AB943" s="48"/>
      <c r="AC943" s="2"/>
      <c r="AD943" s="2"/>
      <c r="AE943" s="2"/>
      <c r="AF943" s="2"/>
      <c r="AG943" s="5"/>
      <c r="AH943" s="5"/>
      <c r="AI943" s="5"/>
      <c r="AJ943" s="5"/>
      <c r="AK943" s="2"/>
      <c r="AL943" s="2"/>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2"/>
      <c r="CH943" s="5"/>
      <c r="CI943" s="5"/>
      <c r="CJ943" s="5"/>
      <c r="CK943" s="5"/>
      <c r="CL943" s="5"/>
      <c r="CM943" s="5"/>
      <c r="CN943" s="5"/>
      <c r="CO943" s="5"/>
      <c r="CP943" s="5"/>
      <c r="CQ943" s="5"/>
      <c r="CR943" s="5" t="s">
        <v>125</v>
      </c>
    </row>
    <row r="944" spans="1:96" s="492" customFormat="1" ht="45" customHeight="1">
      <c r="A944" s="492">
        <v>2500609532</v>
      </c>
      <c r="B944" s="493" t="s">
        <v>5016</v>
      </c>
      <c r="C944" s="494" t="s">
        <v>5017</v>
      </c>
      <c r="D944" s="553">
        <v>45855</v>
      </c>
      <c r="E944" s="496" t="s">
        <v>100</v>
      </c>
      <c r="F944" s="496" t="s">
        <v>122</v>
      </c>
      <c r="G944" s="497" t="s">
        <v>5018</v>
      </c>
      <c r="H944" s="1139"/>
      <c r="I944" s="1139"/>
      <c r="J944" s="497" t="s">
        <v>118</v>
      </c>
      <c r="K944" s="493" t="s">
        <v>4432</v>
      </c>
      <c r="L944" s="492" t="s">
        <v>104</v>
      </c>
      <c r="M944" s="498">
        <v>45870</v>
      </c>
      <c r="N944" s="492" t="s">
        <v>138</v>
      </c>
      <c r="O944" s="493" t="s">
        <v>5019</v>
      </c>
      <c r="P944" s="494" t="s">
        <v>5020</v>
      </c>
      <c r="Q944" s="494" t="s">
        <v>5021</v>
      </c>
      <c r="R944" s="494" t="s">
        <v>109</v>
      </c>
      <c r="S944" s="492" t="str">
        <f t="shared" si="115"/>
        <v>N/D</v>
      </c>
      <c r="T944" s="495" t="str">
        <f t="shared" si="114"/>
        <v>N/D</v>
      </c>
      <c r="U944" s="499" t="str">
        <f t="shared" si="116"/>
        <v>N/D</v>
      </c>
      <c r="V944" s="494"/>
      <c r="W944" s="494"/>
      <c r="X944" s="494"/>
      <c r="Y944" s="494"/>
      <c r="Z944" s="1154"/>
      <c r="AA944" s="494"/>
      <c r="AB944" s="493"/>
      <c r="AC944" s="494"/>
      <c r="AD944" s="494"/>
      <c r="AE944" s="494"/>
      <c r="AF944" s="494"/>
      <c r="AH944" s="778"/>
      <c r="AK944" s="494"/>
      <c r="AL944" s="494"/>
      <c r="AN944" s="694"/>
      <c r="AO944" s="492" t="s">
        <v>124</v>
      </c>
      <c r="AQ944" s="492" t="s">
        <v>143</v>
      </c>
      <c r="CC944" s="492" t="s">
        <v>143</v>
      </c>
      <c r="CG944" s="494" t="s">
        <v>1201</v>
      </c>
      <c r="CR944" s="492" t="s">
        <v>125</v>
      </c>
    </row>
    <row r="945" spans="1:96" s="492" customFormat="1" ht="45" customHeight="1">
      <c r="A945" s="492">
        <v>2400717840</v>
      </c>
      <c r="B945" s="493" t="s">
        <v>5022</v>
      </c>
      <c r="C945" s="494" t="s">
        <v>97</v>
      </c>
      <c r="D945" s="553">
        <v>45524</v>
      </c>
      <c r="E945" s="496" t="s">
        <v>197</v>
      </c>
      <c r="F945" s="496" t="s">
        <v>182</v>
      </c>
      <c r="G945" s="497" t="s">
        <v>5023</v>
      </c>
      <c r="H945" s="242"/>
      <c r="I945" s="242"/>
      <c r="J945" s="497" t="s">
        <v>118</v>
      </c>
      <c r="K945" s="493" t="s">
        <v>190</v>
      </c>
      <c r="L945" s="5" t="s">
        <v>104</v>
      </c>
      <c r="M945" s="498">
        <v>45537</v>
      </c>
      <c r="N945" s="492" t="s">
        <v>105</v>
      </c>
      <c r="O945" s="493" t="s">
        <v>5024</v>
      </c>
      <c r="P945" s="494" t="s">
        <v>5025</v>
      </c>
      <c r="Q945" s="494" t="s">
        <v>5026</v>
      </c>
      <c r="R945" s="494" t="s">
        <v>142</v>
      </c>
      <c r="S945" s="492" t="str">
        <f t="shared" si="115"/>
        <v>N/D</v>
      </c>
      <c r="T945" s="495" t="str">
        <f t="shared" si="114"/>
        <v>N/D</v>
      </c>
      <c r="U945" s="499" t="str">
        <f t="shared" si="116"/>
        <v>N/D</v>
      </c>
      <c r="V945" s="494"/>
      <c r="W945" s="2"/>
      <c r="X945" s="2"/>
      <c r="Y945" s="2"/>
      <c r="Z945" s="1155"/>
      <c r="AA945" s="2"/>
      <c r="AB945" s="48"/>
      <c r="AC945" s="2"/>
      <c r="AD945" s="2"/>
      <c r="AE945" s="2"/>
      <c r="AF945" s="2"/>
      <c r="AK945" s="494"/>
      <c r="AL945" s="494"/>
      <c r="AO945" s="492" t="s">
        <v>124</v>
      </c>
      <c r="CG945" s="494"/>
      <c r="CR945" s="492" t="s">
        <v>125</v>
      </c>
    </row>
    <row r="946" spans="1:96" s="492" customFormat="1" ht="45" customHeight="1">
      <c r="A946" s="492">
        <v>2501034154</v>
      </c>
      <c r="B946" s="493" t="s">
        <v>5027</v>
      </c>
      <c r="C946" s="494" t="s">
        <v>115</v>
      </c>
      <c r="D946" s="553">
        <v>46001</v>
      </c>
      <c r="E946" s="496" t="s">
        <v>814</v>
      </c>
      <c r="F946" s="496" t="s">
        <v>100</v>
      </c>
      <c r="G946" s="497" t="s">
        <v>5028</v>
      </c>
      <c r="H946" s="1139"/>
      <c r="I946" s="1139"/>
      <c r="J946" s="497" t="s">
        <v>5029</v>
      </c>
      <c r="K946" s="493" t="s">
        <v>119</v>
      </c>
      <c r="L946" s="492" t="s">
        <v>104</v>
      </c>
      <c r="M946" s="498">
        <v>46008</v>
      </c>
      <c r="N946" s="492" t="s">
        <v>105</v>
      </c>
      <c r="O946" s="493" t="s">
        <v>5030</v>
      </c>
      <c r="P946" s="494" t="s">
        <v>680</v>
      </c>
      <c r="Q946" s="494" t="s">
        <v>122</v>
      </c>
      <c r="R946" s="494" t="s">
        <v>219</v>
      </c>
      <c r="S946" s="492" t="str">
        <f t="shared" si="115"/>
        <v>N</v>
      </c>
      <c r="T946" s="495">
        <f t="shared" si="114"/>
        <v>0</v>
      </c>
      <c r="U946" s="499">
        <f t="shared" si="116"/>
        <v>0</v>
      </c>
      <c r="V946" s="494"/>
      <c r="W946" s="494"/>
      <c r="X946" s="494"/>
      <c r="Y946" s="494"/>
      <c r="Z946" s="1154"/>
      <c r="AA946" s="494"/>
      <c r="AB946" s="493"/>
      <c r="AC946" s="494"/>
      <c r="AD946" s="494"/>
      <c r="AE946" s="494"/>
      <c r="AF946" s="494"/>
      <c r="AH946" s="694"/>
      <c r="AK946" s="494"/>
      <c r="AL946" s="494"/>
      <c r="AN946" s="694"/>
      <c r="AO946" s="492" t="s">
        <v>124</v>
      </c>
      <c r="CG946" s="494"/>
      <c r="CR946" s="492" t="s">
        <v>125</v>
      </c>
    </row>
    <row r="947" spans="1:96" s="492" customFormat="1" ht="45" customHeight="1">
      <c r="A947" s="22">
        <v>2200614573</v>
      </c>
      <c r="B947" s="49" t="s">
        <v>5031</v>
      </c>
      <c r="C947" s="20" t="s">
        <v>115</v>
      </c>
      <c r="D947" s="15">
        <v>44743</v>
      </c>
      <c r="E947" s="1" t="s">
        <v>1627</v>
      </c>
      <c r="F947" s="1" t="s">
        <v>100</v>
      </c>
      <c r="G947" s="19" t="s">
        <v>5032</v>
      </c>
      <c r="H947" s="49"/>
      <c r="I947" s="49"/>
      <c r="J947" s="19" t="s">
        <v>284</v>
      </c>
      <c r="K947" s="135" t="s">
        <v>429</v>
      </c>
      <c r="L947" s="3" t="s">
        <v>104</v>
      </c>
      <c r="M947" s="45">
        <v>44769</v>
      </c>
      <c r="N947" s="1" t="s">
        <v>105</v>
      </c>
      <c r="O947" s="135" t="s">
        <v>2625</v>
      </c>
      <c r="P947" s="1" t="s">
        <v>5033</v>
      </c>
      <c r="Q947" s="1" t="s">
        <v>202</v>
      </c>
      <c r="R947" s="1" t="s">
        <v>142</v>
      </c>
      <c r="S947" s="5" t="str">
        <f t="shared" si="115"/>
        <v>N/D</v>
      </c>
      <c r="T947" s="6" t="str">
        <f t="shared" si="114"/>
        <v>N/D</v>
      </c>
      <c r="U947" s="224" t="str">
        <f t="shared" si="116"/>
        <v>N/D</v>
      </c>
      <c r="V947" s="2"/>
      <c r="W947" s="2"/>
      <c r="X947" s="2"/>
      <c r="Y947" s="2"/>
      <c r="Z947" s="1155"/>
      <c r="AA947" s="2"/>
      <c r="AB947" s="48"/>
      <c r="AC947" s="2"/>
      <c r="AD947" s="2"/>
      <c r="AE947" s="2"/>
      <c r="AF947" s="2"/>
      <c r="AG947" s="5"/>
      <c r="AH947" s="5"/>
      <c r="AI947" s="5"/>
      <c r="AJ947" s="5"/>
      <c r="AK947" s="2"/>
      <c r="AL947" s="2"/>
      <c r="AM947" s="5"/>
      <c r="AN947" s="5"/>
      <c r="AO947" s="5"/>
      <c r="AP947" s="5"/>
      <c r="AQ947" s="1" t="s">
        <v>124</v>
      </c>
      <c r="AR947" s="1"/>
      <c r="AS947" s="1" t="s">
        <v>124</v>
      </c>
      <c r="AT947" s="1" t="s">
        <v>124</v>
      </c>
      <c r="AU947" s="1"/>
      <c r="AV947" s="1"/>
      <c r="AW947" s="1"/>
      <c r="AX947" s="1"/>
      <c r="AY947" s="1"/>
      <c r="AZ947" s="1"/>
      <c r="BA947" s="1" t="s">
        <v>124</v>
      </c>
      <c r="BB947" s="1"/>
      <c r="BC947" s="1" t="s">
        <v>124</v>
      </c>
      <c r="BD947" s="1"/>
      <c r="BE947" s="1"/>
      <c r="BF947" s="1"/>
      <c r="BG947" s="1" t="s">
        <v>124</v>
      </c>
      <c r="BH947" s="1"/>
      <c r="BI947" s="1"/>
      <c r="BJ947" s="1"/>
      <c r="BK947" s="1"/>
      <c r="BL947" s="1" t="s">
        <v>124</v>
      </c>
      <c r="BM947" s="1" t="s">
        <v>124</v>
      </c>
      <c r="BN947" s="2"/>
      <c r="BO947" s="2"/>
      <c r="BP947" s="2"/>
      <c r="BQ947" s="2"/>
      <c r="BR947" s="2"/>
      <c r="BS947" s="2"/>
      <c r="BT947" s="2"/>
      <c r="BU947" s="1"/>
      <c r="BV947" s="2"/>
      <c r="BW947" s="2"/>
      <c r="BX947" s="2"/>
      <c r="BY947" s="2"/>
      <c r="BZ947" s="2"/>
      <c r="CA947" s="2"/>
      <c r="CB947" s="2"/>
      <c r="CC947" s="2" t="s">
        <v>124</v>
      </c>
      <c r="CD947" s="2"/>
      <c r="CE947" s="2"/>
      <c r="CF947" s="2"/>
      <c r="CG947" s="2"/>
      <c r="CH947" s="2"/>
      <c r="CI947" s="2"/>
      <c r="CJ947" s="2"/>
      <c r="CK947" s="2"/>
      <c r="CL947" s="2"/>
      <c r="CM947" s="2"/>
      <c r="CN947" s="2"/>
      <c r="CO947" s="2"/>
      <c r="CP947" s="2"/>
      <c r="CQ947" s="2"/>
      <c r="CR947" s="5" t="s">
        <v>113</v>
      </c>
    </row>
    <row r="948" spans="1:96" s="492" customFormat="1" ht="45" customHeight="1">
      <c r="A948" s="22">
        <v>2100854013</v>
      </c>
      <c r="B948" s="49" t="s">
        <v>5034</v>
      </c>
      <c r="C948" s="20" t="s">
        <v>764</v>
      </c>
      <c r="D948" s="15">
        <v>44517</v>
      </c>
      <c r="E948" s="1" t="s">
        <v>100</v>
      </c>
      <c r="F948" s="1" t="s">
        <v>122</v>
      </c>
      <c r="G948" s="19" t="s">
        <v>5035</v>
      </c>
      <c r="H948" s="49"/>
      <c r="I948" s="49"/>
      <c r="J948" s="19" t="s">
        <v>242</v>
      </c>
      <c r="K948" s="135" t="s">
        <v>103</v>
      </c>
      <c r="L948" s="3" t="s">
        <v>104</v>
      </c>
      <c r="M948" s="45"/>
      <c r="N948" s="1" t="s">
        <v>138</v>
      </c>
      <c r="O948" s="135" t="s">
        <v>184</v>
      </c>
      <c r="P948" s="1" t="s">
        <v>5036</v>
      </c>
      <c r="Q948" s="1" t="s">
        <v>5037</v>
      </c>
      <c r="R948" s="3" t="s">
        <v>142</v>
      </c>
      <c r="S948" s="5" t="str">
        <f t="shared" si="115"/>
        <v>N/D</v>
      </c>
      <c r="T948" s="6" t="str">
        <f t="shared" si="114"/>
        <v>N/D</v>
      </c>
      <c r="U948" s="224" t="str">
        <f t="shared" si="116"/>
        <v>N/D</v>
      </c>
      <c r="V948" s="2"/>
      <c r="W948" s="2"/>
      <c r="X948" s="2"/>
      <c r="Y948" s="2"/>
      <c r="Z948" s="1155" t="s">
        <v>5038</v>
      </c>
      <c r="AA948" s="2"/>
      <c r="AB948" s="48"/>
      <c r="AC948" s="2"/>
      <c r="AD948" s="2"/>
      <c r="AE948" s="2"/>
      <c r="AF948" s="2" t="s">
        <v>5039</v>
      </c>
      <c r="AG948" s="5"/>
      <c r="AH948" s="5"/>
      <c r="AI948" s="5"/>
      <c r="AJ948" s="5"/>
      <c r="AK948" s="2"/>
      <c r="AL948" s="2"/>
      <c r="AM948" s="5"/>
      <c r="AN948" s="5"/>
      <c r="AO948" s="5"/>
      <c r="AP948" s="5"/>
      <c r="AQ948" s="1" t="s">
        <v>124</v>
      </c>
      <c r="AR948" s="1"/>
      <c r="AS948" s="1" t="s">
        <v>124</v>
      </c>
      <c r="AT948" s="1"/>
      <c r="AU948" s="1"/>
      <c r="AV948" s="1"/>
      <c r="AW948" s="1"/>
      <c r="AX948" s="1"/>
      <c r="AY948" s="1"/>
      <c r="AZ948" s="1"/>
      <c r="BA948" s="1"/>
      <c r="BB948" s="1"/>
      <c r="BC948" s="1"/>
      <c r="BD948" s="1"/>
      <c r="BE948" s="1"/>
      <c r="BF948" s="1"/>
      <c r="BG948" s="1"/>
      <c r="BH948" s="1"/>
      <c r="BI948" s="1"/>
      <c r="BJ948" s="1"/>
      <c r="BK948" s="1"/>
      <c r="BL948" s="2"/>
      <c r="BM948" s="2"/>
      <c r="BN948" s="2"/>
      <c r="BO948" s="2"/>
      <c r="BP948" s="2"/>
      <c r="BQ948" s="2"/>
      <c r="BR948" s="2"/>
      <c r="BS948" s="2"/>
      <c r="BT948" s="2"/>
      <c r="BU948" s="1"/>
      <c r="BV948" s="2"/>
      <c r="BW948" s="2"/>
      <c r="BX948" s="2"/>
      <c r="BY948" s="2"/>
      <c r="BZ948" s="2"/>
      <c r="CA948" s="2"/>
      <c r="CB948" s="2"/>
      <c r="CC948" s="2"/>
      <c r="CD948" s="2"/>
      <c r="CE948" s="2"/>
      <c r="CF948" s="2"/>
      <c r="CG948" s="2"/>
      <c r="CH948" s="2"/>
      <c r="CI948" s="2"/>
      <c r="CJ948" s="2"/>
      <c r="CK948" s="2"/>
      <c r="CL948" s="2"/>
      <c r="CM948" s="2"/>
      <c r="CN948" s="2"/>
      <c r="CO948" s="2"/>
      <c r="CP948" s="2"/>
      <c r="CQ948" s="2"/>
      <c r="CR948" s="5" t="s">
        <v>113</v>
      </c>
    </row>
    <row r="949" spans="1:96" s="492" customFormat="1" ht="45" customHeight="1">
      <c r="A949" s="492">
        <v>2500421324</v>
      </c>
      <c r="B949" s="493" t="s">
        <v>5040</v>
      </c>
      <c r="C949" s="494" t="s">
        <v>2937</v>
      </c>
      <c r="D949" s="553">
        <v>45797</v>
      </c>
      <c r="E949" s="496" t="s">
        <v>100</v>
      </c>
      <c r="F949" s="496" t="s">
        <v>122</v>
      </c>
      <c r="G949" s="497" t="s">
        <v>5041</v>
      </c>
      <c r="H949" s="1139"/>
      <c r="I949" s="1139"/>
      <c r="J949" s="497" t="s">
        <v>532</v>
      </c>
      <c r="K949" s="493" t="s">
        <v>103</v>
      </c>
      <c r="L949" s="492" t="s">
        <v>104</v>
      </c>
      <c r="M949" s="498"/>
      <c r="N949" s="492" t="s">
        <v>138</v>
      </c>
      <c r="O949" s="493" t="s">
        <v>334</v>
      </c>
      <c r="P949" s="494" t="s">
        <v>5042</v>
      </c>
      <c r="Q949" s="494" t="s">
        <v>5043</v>
      </c>
      <c r="R949" s="494" t="s">
        <v>109</v>
      </c>
      <c r="S949" s="492" t="str">
        <f t="shared" si="115"/>
        <v>N/D</v>
      </c>
      <c r="T949" s="495" t="str">
        <f t="shared" si="114"/>
        <v>N/D</v>
      </c>
      <c r="U949" s="499" t="str">
        <f t="shared" si="116"/>
        <v>N/D</v>
      </c>
      <c r="V949" s="494"/>
      <c r="W949" s="494"/>
      <c r="X949" s="494"/>
      <c r="Y949" s="494"/>
      <c r="Z949" s="1219"/>
      <c r="AA949" s="494"/>
      <c r="AB949" s="493" t="s">
        <v>5044</v>
      </c>
      <c r="AC949" s="494"/>
      <c r="AD949" s="494" t="s">
        <v>2455</v>
      </c>
      <c r="AE949" s="494"/>
      <c r="AF949" s="494" t="s">
        <v>5045</v>
      </c>
      <c r="AH949" s="778"/>
      <c r="AK949" s="494"/>
      <c r="AL949" s="494"/>
      <c r="AO949" s="492" t="s">
        <v>124</v>
      </c>
      <c r="AQ949" s="492" t="s">
        <v>124</v>
      </c>
      <c r="AS949" s="492" t="s">
        <v>124</v>
      </c>
      <c r="AT949" s="492" t="s">
        <v>124</v>
      </c>
      <c r="CC949" s="492" t="s">
        <v>143</v>
      </c>
      <c r="CG949" s="494" t="s">
        <v>5046</v>
      </c>
      <c r="CR949" s="492" t="s">
        <v>125</v>
      </c>
    </row>
    <row r="950" spans="1:96" s="492" customFormat="1" ht="45" customHeight="1">
      <c r="A950" s="5">
        <v>2300407988</v>
      </c>
      <c r="B950" s="48" t="s">
        <v>5047</v>
      </c>
      <c r="C950" s="2" t="s">
        <v>529</v>
      </c>
      <c r="D950" s="18">
        <v>45036</v>
      </c>
      <c r="E950" s="1" t="s">
        <v>2286</v>
      </c>
      <c r="F950" s="1" t="s">
        <v>100</v>
      </c>
      <c r="G950" s="21" t="s">
        <v>5048</v>
      </c>
      <c r="H950" s="242"/>
      <c r="I950" s="242"/>
      <c r="J950" s="21" t="s">
        <v>118</v>
      </c>
      <c r="K950" s="48" t="s">
        <v>163</v>
      </c>
      <c r="L950" s="5" t="s">
        <v>104</v>
      </c>
      <c r="M950" s="47">
        <v>45068</v>
      </c>
      <c r="N950" s="5" t="s">
        <v>138</v>
      </c>
      <c r="O950" s="48" t="s">
        <v>291</v>
      </c>
      <c r="P950" s="3" t="s">
        <v>5049</v>
      </c>
      <c r="Q950" s="2" t="s">
        <v>5050</v>
      </c>
      <c r="R950" s="3" t="s">
        <v>142</v>
      </c>
      <c r="S950" s="5" t="str">
        <f t="shared" si="115"/>
        <v>N/D</v>
      </c>
      <c r="T950" s="6" t="str">
        <f t="shared" si="114"/>
        <v>N/D</v>
      </c>
      <c r="U950" s="224" t="str">
        <f t="shared" si="116"/>
        <v>N/D</v>
      </c>
      <c r="V950" s="2"/>
      <c r="W950" s="2"/>
      <c r="X950" s="2"/>
      <c r="Y950" s="2"/>
      <c r="Z950" s="1196"/>
      <c r="AA950" s="868"/>
      <c r="AB950" s="789" t="s">
        <v>5051</v>
      </c>
      <c r="AC950" s="2"/>
      <c r="AD950" s="2"/>
      <c r="AE950" s="2"/>
      <c r="AF950" s="2"/>
      <c r="AG950" s="5"/>
      <c r="AH950" s="5"/>
      <c r="AI950" s="5"/>
      <c r="AJ950" s="5"/>
      <c r="AK950" s="2"/>
      <c r="AL950" s="2"/>
      <c r="AM950" s="5"/>
      <c r="AN950" s="5"/>
      <c r="AO950" s="5" t="s">
        <v>124</v>
      </c>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2"/>
      <c r="CH950" s="5"/>
      <c r="CI950" s="5"/>
      <c r="CJ950" s="5"/>
      <c r="CK950" s="5"/>
      <c r="CL950" s="5"/>
      <c r="CM950" s="5"/>
      <c r="CN950" s="5"/>
      <c r="CO950" s="5"/>
      <c r="CP950" s="5"/>
      <c r="CQ950" s="5"/>
      <c r="CR950" s="5" t="s">
        <v>125</v>
      </c>
    </row>
    <row r="951" spans="1:96" s="492" customFormat="1" ht="45" customHeight="1">
      <c r="A951" s="40">
        <v>2400276864</v>
      </c>
      <c r="B951" s="135" t="s">
        <v>5052</v>
      </c>
      <c r="C951" s="1" t="s">
        <v>675</v>
      </c>
      <c r="D951" s="15">
        <v>45377</v>
      </c>
      <c r="E951" s="1" t="s">
        <v>1424</v>
      </c>
      <c r="F951" s="1" t="s">
        <v>100</v>
      </c>
      <c r="G951" s="19" t="s">
        <v>5053</v>
      </c>
      <c r="H951" s="49"/>
      <c r="I951" s="49"/>
      <c r="J951" s="19" t="s">
        <v>118</v>
      </c>
      <c r="K951" s="135" t="s">
        <v>399</v>
      </c>
      <c r="L951" s="40" t="s">
        <v>104</v>
      </c>
      <c r="M951" s="341">
        <v>45394</v>
      </c>
      <c r="N951" s="40" t="s">
        <v>105</v>
      </c>
      <c r="O951" s="269" t="s">
        <v>5054</v>
      </c>
      <c r="P951" s="1" t="s">
        <v>5055</v>
      </c>
      <c r="Q951" s="744" t="s">
        <v>5056</v>
      </c>
      <c r="R951" s="1" t="s">
        <v>109</v>
      </c>
      <c r="S951" s="40" t="str">
        <f t="shared" si="115"/>
        <v>N/D</v>
      </c>
      <c r="T951" s="7" t="str">
        <f t="shared" si="114"/>
        <v>N/D</v>
      </c>
      <c r="U951" s="342" t="str">
        <f t="shared" si="116"/>
        <v>N/D</v>
      </c>
      <c r="V951" s="1"/>
      <c r="W951" s="1"/>
      <c r="X951" s="1"/>
      <c r="Y951" s="1"/>
      <c r="Z951" s="1183"/>
      <c r="AA951" s="1"/>
      <c r="AB951" s="135"/>
      <c r="AC951" s="1"/>
      <c r="AD951" s="1"/>
      <c r="AE951" s="1"/>
      <c r="AF951" s="1"/>
      <c r="AG951" s="40"/>
      <c r="AH951" s="40"/>
      <c r="AI951" s="40"/>
      <c r="AJ951" s="40"/>
      <c r="AK951" s="1"/>
      <c r="AL951" s="1"/>
      <c r="AM951" s="40"/>
      <c r="AN951" s="40"/>
      <c r="AO951" s="40" t="s">
        <v>124</v>
      </c>
      <c r="AP951" s="40"/>
      <c r="AQ951" s="40"/>
      <c r="AR951" s="40"/>
      <c r="AS951" s="40"/>
      <c r="AT951" s="40"/>
      <c r="AU951" s="40"/>
      <c r="AV951" s="40"/>
      <c r="AW951" s="40"/>
      <c r="AX951" s="40"/>
      <c r="AY951" s="40"/>
      <c r="AZ951" s="40"/>
      <c r="BA951" s="40"/>
      <c r="BB951" s="40"/>
      <c r="BC951" s="40"/>
      <c r="BD951" s="40"/>
      <c r="BE951" s="40"/>
      <c r="BF951" s="40"/>
      <c r="BG951" s="40"/>
      <c r="BH951" s="40"/>
      <c r="BI951" s="40"/>
      <c r="BJ951" s="40"/>
      <c r="BK951" s="40"/>
      <c r="BL951" s="40"/>
      <c r="BM951" s="40"/>
      <c r="BN951" s="40"/>
      <c r="BO951" s="40"/>
      <c r="BP951" s="40"/>
      <c r="BQ951" s="40"/>
      <c r="BR951" s="40"/>
      <c r="BS951" s="40"/>
      <c r="BT951" s="40"/>
      <c r="BU951" s="40"/>
      <c r="BV951" s="40"/>
      <c r="BW951" s="40"/>
      <c r="BX951" s="40"/>
      <c r="BY951" s="40"/>
      <c r="BZ951" s="40"/>
      <c r="CA951" s="40"/>
      <c r="CB951" s="40"/>
      <c r="CC951" s="40"/>
      <c r="CD951" s="40"/>
      <c r="CE951" s="40"/>
      <c r="CF951" s="40"/>
      <c r="CG951" s="1"/>
      <c r="CH951" s="40"/>
      <c r="CI951" s="40"/>
      <c r="CJ951" s="40"/>
      <c r="CK951" s="40"/>
      <c r="CL951" s="40"/>
      <c r="CM951" s="40"/>
      <c r="CN951" s="40"/>
      <c r="CO951" s="40"/>
      <c r="CP951" s="40"/>
      <c r="CQ951" s="40"/>
      <c r="CR951" s="40" t="s">
        <v>125</v>
      </c>
    </row>
    <row r="952" spans="1:96" s="492" customFormat="1" ht="45" customHeight="1">
      <c r="A952" s="492">
        <v>2500668019</v>
      </c>
      <c r="B952" s="493" t="s">
        <v>5052</v>
      </c>
      <c r="C952" s="496" t="s">
        <v>675</v>
      </c>
      <c r="D952" s="553">
        <v>45889</v>
      </c>
      <c r="E952" s="496" t="s">
        <v>1424</v>
      </c>
      <c r="F952" s="496" t="s">
        <v>100</v>
      </c>
      <c r="G952" s="497" t="s">
        <v>5057</v>
      </c>
      <c r="H952" s="1139"/>
      <c r="I952" s="1139"/>
      <c r="J952" s="497" t="s">
        <v>118</v>
      </c>
      <c r="K952" s="493" t="s">
        <v>399</v>
      </c>
      <c r="L952" s="492" t="s">
        <v>104</v>
      </c>
      <c r="M952" s="498">
        <v>45891</v>
      </c>
      <c r="N952" s="502" t="s">
        <v>105</v>
      </c>
      <c r="O952" s="968" t="s">
        <v>5054</v>
      </c>
      <c r="P952" s="494" t="s">
        <v>5058</v>
      </c>
      <c r="Q952" s="494" t="s">
        <v>122</v>
      </c>
      <c r="R952" s="494" t="s">
        <v>123</v>
      </c>
      <c r="S952" s="492" t="str">
        <f t="shared" si="115"/>
        <v>BAIXADA</v>
      </c>
      <c r="T952" s="495">
        <v>46083</v>
      </c>
      <c r="U952" s="499">
        <f t="shared" si="116"/>
        <v>0.4201388888888889</v>
      </c>
      <c r="V952" s="494"/>
      <c r="W952" s="494"/>
      <c r="X952" s="494"/>
      <c r="Y952" s="494"/>
      <c r="Z952" s="1154"/>
      <c r="AA952" s="494"/>
      <c r="AB952" s="493"/>
      <c r="AC952" s="494"/>
      <c r="AD952" s="494"/>
      <c r="AE952" s="494"/>
      <c r="AF952" s="494"/>
      <c r="AH952" s="778"/>
      <c r="AK952" s="494"/>
      <c r="AL952" s="494"/>
      <c r="AN952" s="694"/>
      <c r="AO952" s="492" t="s">
        <v>124</v>
      </c>
      <c r="CG952" s="494"/>
      <c r="CR952" s="492" t="s">
        <v>125</v>
      </c>
    </row>
    <row r="953" spans="1:96" s="492" customFormat="1" ht="45" customHeight="1">
      <c r="A953" s="22">
        <v>2200508815</v>
      </c>
      <c r="B953" s="50" t="s">
        <v>5059</v>
      </c>
      <c r="C953" s="19" t="s">
        <v>5060</v>
      </c>
      <c r="D953" s="15">
        <v>44735</v>
      </c>
      <c r="E953" s="1" t="s">
        <v>100</v>
      </c>
      <c r="F953" s="1" t="s">
        <v>122</v>
      </c>
      <c r="G953" s="19" t="s">
        <v>5061</v>
      </c>
      <c r="H953" s="49"/>
      <c r="I953" s="49"/>
      <c r="J953" s="19" t="s">
        <v>2737</v>
      </c>
      <c r="K953" s="135" t="s">
        <v>103</v>
      </c>
      <c r="L953" s="3" t="s">
        <v>104</v>
      </c>
      <c r="M953" s="45"/>
      <c r="N953" s="1" t="s">
        <v>138</v>
      </c>
      <c r="O953" s="48" t="s">
        <v>2269</v>
      </c>
      <c r="P953" s="1" t="s">
        <v>5062</v>
      </c>
      <c r="Q953" s="1" t="s">
        <v>5063</v>
      </c>
      <c r="R953" s="1" t="s">
        <v>142</v>
      </c>
      <c r="S953" s="5" t="str">
        <f t="shared" si="115"/>
        <v>N/D</v>
      </c>
      <c r="T953" s="6" t="str">
        <f>_xlfn.XLOOKUP($A953,GCPJ,DATA,"N/D",0,-1)</f>
        <v>N/D</v>
      </c>
      <c r="U953" s="224" t="str">
        <f t="shared" si="116"/>
        <v>N/D</v>
      </c>
      <c r="V953" s="2"/>
      <c r="W953" s="2"/>
      <c r="X953" s="2"/>
      <c r="Y953" s="2"/>
      <c r="Z953" s="1171">
        <v>419696</v>
      </c>
      <c r="AA953" s="2"/>
      <c r="AB953" s="48"/>
      <c r="AC953" s="2"/>
      <c r="AD953" s="2"/>
      <c r="AE953" s="2"/>
      <c r="AF953" s="2" t="s">
        <v>563</v>
      </c>
      <c r="AG953" s="5"/>
      <c r="AH953" s="5"/>
      <c r="AI953" s="5"/>
      <c r="AJ953" s="5"/>
      <c r="AK953" s="2"/>
      <c r="AL953" s="2"/>
      <c r="AM953" s="5"/>
      <c r="AN953" s="5"/>
      <c r="AO953" s="5"/>
      <c r="AP953" s="5"/>
      <c r="AQ953" s="1"/>
      <c r="AR953" s="1"/>
      <c r="AS953" s="1"/>
      <c r="AT953" s="1"/>
      <c r="AU953" s="1"/>
      <c r="AV953" s="1"/>
      <c r="AW953" s="1"/>
      <c r="AX953" s="2"/>
      <c r="AY953" s="2"/>
      <c r="AZ953" s="5" t="s">
        <v>124</v>
      </c>
      <c r="BA953" s="1"/>
      <c r="BB953" s="1"/>
      <c r="BC953" s="1"/>
      <c r="BD953" s="1"/>
      <c r="BE953" s="1"/>
      <c r="BF953" s="1"/>
      <c r="BG953" s="1"/>
      <c r="BH953" s="1"/>
      <c r="BI953" s="1"/>
      <c r="BJ953" s="1"/>
      <c r="BK953" s="1"/>
      <c r="BL953" s="2"/>
      <c r="BM953" s="2"/>
      <c r="BN953" s="2"/>
      <c r="BO953" s="2"/>
      <c r="BP953" s="2"/>
      <c r="BQ953" s="2"/>
      <c r="BR953" s="2"/>
      <c r="BS953" s="2"/>
      <c r="BT953" s="2"/>
      <c r="BU953" s="1"/>
      <c r="BV953" s="2"/>
      <c r="BW953" s="2"/>
      <c r="BX953" s="2"/>
      <c r="BY953" s="2"/>
      <c r="BZ953" s="2"/>
      <c r="CA953" s="2"/>
      <c r="CB953" s="2"/>
      <c r="CC953" s="2"/>
      <c r="CD953" s="2"/>
      <c r="CE953" s="2"/>
      <c r="CF953" s="2"/>
      <c r="CG953" s="2"/>
      <c r="CH953" s="2"/>
      <c r="CI953" s="2"/>
      <c r="CJ953" s="2"/>
      <c r="CK953" s="2"/>
      <c r="CL953" s="2"/>
      <c r="CM953" s="2"/>
      <c r="CN953" s="2"/>
      <c r="CO953" s="2"/>
      <c r="CP953" s="2"/>
      <c r="CQ953" s="2"/>
      <c r="CR953" s="5" t="s">
        <v>125</v>
      </c>
    </row>
    <row r="954" spans="1:96" s="492" customFormat="1" ht="45" customHeight="1">
      <c r="A954" s="22">
        <v>2200124791</v>
      </c>
      <c r="B954" s="49" t="s">
        <v>5064</v>
      </c>
      <c r="C954" s="20" t="s">
        <v>115</v>
      </c>
      <c r="D954" s="15">
        <v>44569</v>
      </c>
      <c r="E954" s="1" t="s">
        <v>116</v>
      </c>
      <c r="F954" s="1" t="s">
        <v>100</v>
      </c>
      <c r="G954" s="19" t="s">
        <v>5065</v>
      </c>
      <c r="H954" s="49"/>
      <c r="I954" s="49"/>
      <c r="J954" s="19" t="s">
        <v>284</v>
      </c>
      <c r="K954" s="135" t="s">
        <v>429</v>
      </c>
      <c r="L954" s="3" t="s">
        <v>104</v>
      </c>
      <c r="M954" s="45"/>
      <c r="N954" s="1" t="s">
        <v>105</v>
      </c>
      <c r="O954" s="48" t="s">
        <v>3001</v>
      </c>
      <c r="P954" s="1" t="s">
        <v>5066</v>
      </c>
      <c r="Q954" s="1" t="s">
        <v>5067</v>
      </c>
      <c r="R954" s="1" t="s">
        <v>142</v>
      </c>
      <c r="S954" s="5" t="str">
        <f t="shared" si="115"/>
        <v>N/D</v>
      </c>
      <c r="T954" s="6" t="str">
        <f>_xlfn.XLOOKUP($A954,GCPJ,DATA,"N/D",0,-1)</f>
        <v>N/D</v>
      </c>
      <c r="U954" s="224" t="str">
        <f t="shared" si="116"/>
        <v>N/D</v>
      </c>
      <c r="V954" s="2"/>
      <c r="W954" s="2"/>
      <c r="X954" s="2"/>
      <c r="Y954" s="2"/>
      <c r="Z954" s="1155"/>
      <c r="AA954" s="2"/>
      <c r="AB954" s="48"/>
      <c r="AC954" s="2"/>
      <c r="AD954" s="2"/>
      <c r="AE954" s="2"/>
      <c r="AF954" s="2"/>
      <c r="AG954" s="5"/>
      <c r="AH954" s="5"/>
      <c r="AI954" s="5"/>
      <c r="AJ954" s="5"/>
      <c r="AK954" s="2"/>
      <c r="AL954" s="2"/>
      <c r="AM954" s="5"/>
      <c r="AN954" s="5"/>
      <c r="AO954" s="5"/>
      <c r="AP954" s="5"/>
      <c r="AQ954" s="1"/>
      <c r="AR954" s="1"/>
      <c r="AS954" s="1"/>
      <c r="AT954" s="1"/>
      <c r="AU954" s="1"/>
      <c r="AV954" s="1"/>
      <c r="AW954" s="1"/>
      <c r="AX954" s="2"/>
      <c r="AY954" s="2"/>
      <c r="AZ954" s="2"/>
      <c r="BA954" s="1"/>
      <c r="BB954" s="1"/>
      <c r="BC954" s="1"/>
      <c r="BD954" s="1"/>
      <c r="BE954" s="1"/>
      <c r="BF954" s="1"/>
      <c r="BG954" s="1"/>
      <c r="BH954" s="1"/>
      <c r="BI954" s="1"/>
      <c r="BJ954" s="1"/>
      <c r="BK954" s="1"/>
      <c r="BL954" s="2"/>
      <c r="BM954" s="2"/>
      <c r="BN954" s="2"/>
      <c r="BO954" s="2"/>
      <c r="BP954" s="2"/>
      <c r="BQ954" s="2"/>
      <c r="BR954" s="2"/>
      <c r="BS954" s="2"/>
      <c r="BT954" s="2"/>
      <c r="BU954" s="1"/>
      <c r="BV954" s="2"/>
      <c r="BW954" s="2"/>
      <c r="BX954" s="2"/>
      <c r="BY954" s="2"/>
      <c r="BZ954" s="2"/>
      <c r="CA954" s="2"/>
      <c r="CB954" s="2"/>
      <c r="CC954" s="2"/>
      <c r="CD954" s="2"/>
      <c r="CE954" s="2"/>
      <c r="CF954" s="2"/>
      <c r="CG954" s="2"/>
      <c r="CH954" s="2"/>
      <c r="CI954" s="2"/>
      <c r="CJ954" s="2"/>
      <c r="CK954" s="2"/>
      <c r="CL954" s="2"/>
      <c r="CM954" s="2"/>
      <c r="CN954" s="2"/>
      <c r="CO954" s="2"/>
      <c r="CP954" s="2"/>
      <c r="CQ954" s="2"/>
      <c r="CR954" s="5" t="s">
        <v>113</v>
      </c>
    </row>
    <row r="955" spans="1:96" s="492" customFormat="1" ht="45" customHeight="1">
      <c r="A955" s="280">
        <v>2000736411</v>
      </c>
      <c r="B955" s="281" t="s">
        <v>5068</v>
      </c>
      <c r="C955" s="310" t="s">
        <v>153</v>
      </c>
      <c r="D955" s="283">
        <v>44166</v>
      </c>
      <c r="E955" s="284" t="s">
        <v>100</v>
      </c>
      <c r="F955" s="284" t="s">
        <v>122</v>
      </c>
      <c r="G955" s="282" t="s">
        <v>5069</v>
      </c>
      <c r="H955" s="281"/>
      <c r="I955" s="281"/>
      <c r="J955" s="282" t="s">
        <v>284</v>
      </c>
      <c r="K955" s="285" t="s">
        <v>1179</v>
      </c>
      <c r="L955" s="286" t="s">
        <v>104</v>
      </c>
      <c r="M955" s="287"/>
      <c r="N955" s="284" t="s">
        <v>138</v>
      </c>
      <c r="O955" s="285" t="s">
        <v>2489</v>
      </c>
      <c r="P955" s="284" t="s">
        <v>5070</v>
      </c>
      <c r="Q955" s="284" t="s">
        <v>5071</v>
      </c>
      <c r="R955" s="286" t="s">
        <v>123</v>
      </c>
      <c r="S955" s="288" t="str">
        <f t="shared" ref="S955:S987" si="117">_xlfn.XLOOKUP($A955,GCPJ,DEFESA,"N/D",0,-1)</f>
        <v>N/D</v>
      </c>
      <c r="T955" s="289" t="str">
        <f>_xlfn.XLOOKUP($A955,GCPJ,DATA,"N/D",0,-1)</f>
        <v>N/D</v>
      </c>
      <c r="U955" s="290" t="str">
        <f t="shared" si="116"/>
        <v>N/D</v>
      </c>
      <c r="V955" s="284"/>
      <c r="W955" s="284"/>
      <c r="X955" s="284"/>
      <c r="Y955" s="284"/>
      <c r="Z955" s="1220"/>
      <c r="AA955" s="284"/>
      <c r="AB955" s="285" t="s">
        <v>5072</v>
      </c>
      <c r="AC955" s="284"/>
      <c r="AD955" s="284"/>
      <c r="AE955" s="284"/>
      <c r="AF955" s="284"/>
      <c r="AG955" s="288"/>
      <c r="AH955" s="288"/>
      <c r="AI955" s="288"/>
      <c r="AJ955" s="288"/>
      <c r="AK955" s="283">
        <v>46000</v>
      </c>
      <c r="AL955" s="284"/>
      <c r="AM955" s="288"/>
      <c r="AN955" s="283" t="s">
        <v>5073</v>
      </c>
      <c r="AO955" s="288"/>
      <c r="AP955" s="288"/>
      <c r="AQ955" s="284"/>
      <c r="AR955" s="284"/>
      <c r="AS955" s="284"/>
      <c r="AT955" s="284"/>
      <c r="AU955" s="284"/>
      <c r="AV955" s="284"/>
      <c r="AW955" s="284"/>
      <c r="AX955" s="284"/>
      <c r="AY955" s="284"/>
      <c r="AZ955" s="284"/>
      <c r="BA955" s="284"/>
      <c r="BB955" s="284"/>
      <c r="BC955" s="284"/>
      <c r="BD955" s="284"/>
      <c r="BE955" s="284"/>
      <c r="BF955" s="284"/>
      <c r="BG955" s="284"/>
      <c r="BH955" s="284"/>
      <c r="BI955" s="284"/>
      <c r="BJ955" s="284"/>
      <c r="BK955" s="284"/>
      <c r="BL955" s="284"/>
      <c r="BM955" s="284"/>
      <c r="BN955" s="284"/>
      <c r="BO955" s="284"/>
      <c r="BP955" s="284"/>
      <c r="BQ955" s="284"/>
      <c r="BR955" s="284"/>
      <c r="BS955" s="284"/>
      <c r="BT955" s="284"/>
      <c r="BU955" s="284"/>
      <c r="BV955" s="284"/>
      <c r="BW955" s="284"/>
      <c r="BX955" s="284"/>
      <c r="BY955" s="284"/>
      <c r="BZ955" s="284"/>
      <c r="CA955" s="284"/>
      <c r="CB955" s="284"/>
      <c r="CC955" s="284"/>
      <c r="CD955" s="284"/>
      <c r="CE955" s="284"/>
      <c r="CF955" s="284"/>
      <c r="CG955" s="284"/>
      <c r="CH955" s="284"/>
      <c r="CI955" s="284"/>
      <c r="CJ955" s="284"/>
      <c r="CK955" s="284"/>
      <c r="CL955" s="284"/>
      <c r="CM955" s="284"/>
      <c r="CN955" s="284"/>
      <c r="CO955" s="284"/>
      <c r="CP955" s="284"/>
      <c r="CQ955" s="284"/>
      <c r="CR955" s="288" t="s">
        <v>125</v>
      </c>
    </row>
    <row r="956" spans="1:96" s="492" customFormat="1" ht="45" customHeight="1">
      <c r="A956" s="492">
        <v>2600145060</v>
      </c>
      <c r="B956" s="493" t="s">
        <v>5074</v>
      </c>
      <c r="C956" s="494" t="s">
        <v>2234</v>
      </c>
      <c r="D956" s="553" t="s">
        <v>5075</v>
      </c>
      <c r="E956" s="496" t="s">
        <v>100</v>
      </c>
      <c r="F956" s="496" t="s">
        <v>122</v>
      </c>
      <c r="G956" s="497" t="s">
        <v>5076</v>
      </c>
      <c r="H956" s="1139" t="s">
        <v>839</v>
      </c>
      <c r="I956" s="1139"/>
      <c r="J956" s="497" t="s">
        <v>162</v>
      </c>
      <c r="K956" s="493" t="s">
        <v>270</v>
      </c>
      <c r="L956" s="492" t="s">
        <v>104</v>
      </c>
      <c r="M956" s="498">
        <v>46083</v>
      </c>
      <c r="N956" s="492" t="s">
        <v>138</v>
      </c>
      <c r="O956" s="493" t="s">
        <v>3554</v>
      </c>
      <c r="P956" s="494" t="s">
        <v>121</v>
      </c>
      <c r="Q956" s="494" t="s">
        <v>122</v>
      </c>
      <c r="R956" s="494" t="s">
        <v>123</v>
      </c>
      <c r="S956" s="492" t="str">
        <f t="shared" si="117"/>
        <v>N</v>
      </c>
      <c r="T956" s="495">
        <v>46149</v>
      </c>
      <c r="U956" s="499">
        <f t="shared" ref="U956:U987" si="118">_xlfn.XLOOKUP($A956,GCPJ,HORA,"N/D",0,-1)</f>
        <v>0.4236111111111111</v>
      </c>
      <c r="V956" s="494"/>
      <c r="W956" s="494"/>
      <c r="X956" s="494"/>
      <c r="Y956" s="494"/>
      <c r="Z956" s="1154" t="s">
        <v>14118</v>
      </c>
      <c r="AA956" s="494"/>
      <c r="AB956" s="493"/>
      <c r="AC956" s="494"/>
      <c r="AD956" s="494"/>
      <c r="AE956" s="494"/>
      <c r="AF956" s="494"/>
      <c r="AH956" s="694"/>
      <c r="AK956" s="494"/>
      <c r="AL956" s="494"/>
      <c r="AN956" s="694"/>
      <c r="AO956" s="492" t="s">
        <v>124</v>
      </c>
      <c r="CG956" s="494"/>
      <c r="CR956" s="492" t="s">
        <v>125</v>
      </c>
    </row>
    <row r="957" spans="1:96" ht="45" customHeight="1">
      <c r="A957" s="5">
        <v>2200927648</v>
      </c>
      <c r="B957" s="48" t="s">
        <v>5077</v>
      </c>
      <c r="C957" s="2" t="s">
        <v>554</v>
      </c>
      <c r="D957" s="18">
        <v>44805</v>
      </c>
      <c r="E957" s="1" t="s">
        <v>100</v>
      </c>
      <c r="F957" s="1" t="s">
        <v>122</v>
      </c>
      <c r="G957" s="21" t="s">
        <v>5078</v>
      </c>
      <c r="J957" s="21" t="s">
        <v>385</v>
      </c>
      <c r="K957" s="48" t="s">
        <v>470</v>
      </c>
      <c r="L957" s="5" t="s">
        <v>104</v>
      </c>
      <c r="M957" s="47">
        <v>44879</v>
      </c>
      <c r="N957" s="5" t="s">
        <v>138</v>
      </c>
      <c r="O957" s="48" t="s">
        <v>291</v>
      </c>
      <c r="P957" s="3" t="s">
        <v>5079</v>
      </c>
      <c r="Q957" s="3" t="s">
        <v>5080</v>
      </c>
      <c r="R957" s="3" t="s">
        <v>109</v>
      </c>
      <c r="S957" s="5" t="str">
        <f t="shared" si="117"/>
        <v>N/D</v>
      </c>
      <c r="T957" s="6" t="str">
        <f t="shared" ref="T957:T965" si="119">_xlfn.XLOOKUP($A957,GCPJ,DATA,"N/D",0,-1)</f>
        <v>N/D</v>
      </c>
      <c r="U957" s="224" t="str">
        <f t="shared" si="118"/>
        <v>N/D</v>
      </c>
      <c r="Z957" s="1155" t="s">
        <v>5081</v>
      </c>
      <c r="AB957" s="48" t="s">
        <v>5082</v>
      </c>
      <c r="AD957" s="2" t="s">
        <v>610</v>
      </c>
      <c r="AF957" s="2" t="s">
        <v>689</v>
      </c>
      <c r="AH957" s="5"/>
      <c r="AN957" s="5"/>
      <c r="AV957" s="5" t="s">
        <v>124</v>
      </c>
      <c r="BC957" s="5" t="s">
        <v>124</v>
      </c>
      <c r="BH957" s="5" t="s">
        <v>124</v>
      </c>
      <c r="BL957" s="5" t="s">
        <v>124</v>
      </c>
      <c r="CG957" s="2" t="s">
        <v>78</v>
      </c>
      <c r="CR957" s="5" t="s">
        <v>125</v>
      </c>
    </row>
    <row r="958" spans="1:96" s="503" customFormat="1" ht="45" customHeight="1">
      <c r="A958" s="5">
        <v>2200927718</v>
      </c>
      <c r="B958" s="48" t="s">
        <v>5077</v>
      </c>
      <c r="C958" s="2" t="s">
        <v>554</v>
      </c>
      <c r="D958" s="18">
        <v>44788</v>
      </c>
      <c r="E958" s="1" t="s">
        <v>100</v>
      </c>
      <c r="F958" s="1" t="s">
        <v>122</v>
      </c>
      <c r="G958" s="21" t="s">
        <v>5083</v>
      </c>
      <c r="H958" s="242"/>
      <c r="I958" s="242"/>
      <c r="J958" s="21" t="s">
        <v>385</v>
      </c>
      <c r="K958" s="48" t="s">
        <v>470</v>
      </c>
      <c r="L958" s="5" t="s">
        <v>104</v>
      </c>
      <c r="M958" s="47">
        <v>44879</v>
      </c>
      <c r="N958" s="5" t="s">
        <v>138</v>
      </c>
      <c r="O958" s="48" t="s">
        <v>291</v>
      </c>
      <c r="P958" s="3" t="s">
        <v>5084</v>
      </c>
      <c r="Q958" s="3" t="s">
        <v>158</v>
      </c>
      <c r="R958" s="3" t="s">
        <v>142</v>
      </c>
      <c r="S958" s="5" t="str">
        <f t="shared" si="117"/>
        <v>N/D</v>
      </c>
      <c r="T958" s="6" t="str">
        <f t="shared" si="119"/>
        <v>N/D</v>
      </c>
      <c r="U958" s="224" t="str">
        <f t="shared" si="118"/>
        <v>N/D</v>
      </c>
      <c r="V958" s="2"/>
      <c r="W958" s="2"/>
      <c r="X958" s="2"/>
      <c r="Y958" s="2"/>
      <c r="Z958" s="1155"/>
      <c r="AA958" s="2"/>
      <c r="AB958" s="48"/>
      <c r="AC958" s="2"/>
      <c r="AD958" s="2"/>
      <c r="AE958" s="2"/>
      <c r="AF958" s="2"/>
      <c r="AG958" s="5"/>
      <c r="AH958" s="5"/>
      <c r="AI958" s="5"/>
      <c r="AJ958" s="5"/>
      <c r="AK958" s="2"/>
      <c r="AL958" s="2"/>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t="s">
        <v>124</v>
      </c>
      <c r="CD958" s="5"/>
      <c r="CE958" s="5"/>
      <c r="CF958" s="5"/>
      <c r="CG958" s="2"/>
      <c r="CH958" s="5"/>
      <c r="CI958" s="5"/>
      <c r="CJ958" s="5"/>
      <c r="CK958" s="5"/>
      <c r="CL958" s="5"/>
      <c r="CM958" s="5"/>
      <c r="CN958" s="5"/>
      <c r="CO958" s="5"/>
      <c r="CP958" s="5"/>
      <c r="CQ958" s="5"/>
      <c r="CR958" s="5" t="s">
        <v>125</v>
      </c>
    </row>
    <row r="959" spans="1:96" s="492" customFormat="1" ht="45" customHeight="1">
      <c r="A959" s="5">
        <v>2300850308</v>
      </c>
      <c r="B959" s="48" t="s">
        <v>5085</v>
      </c>
      <c r="C959" s="2" t="s">
        <v>1869</v>
      </c>
      <c r="D959" s="18">
        <v>45173</v>
      </c>
      <c r="E959" s="1" t="s">
        <v>100</v>
      </c>
      <c r="F959" s="1" t="s">
        <v>122</v>
      </c>
      <c r="G959" s="21" t="s">
        <v>5086</v>
      </c>
      <c r="H959" s="242"/>
      <c r="I959" s="242"/>
      <c r="J959" s="21" t="s">
        <v>250</v>
      </c>
      <c r="K959" s="48" t="s">
        <v>103</v>
      </c>
      <c r="L959" s="5" t="s">
        <v>104</v>
      </c>
      <c r="M959" s="47">
        <v>45204</v>
      </c>
      <c r="N959" s="5" t="s">
        <v>138</v>
      </c>
      <c r="O959" s="48" t="s">
        <v>184</v>
      </c>
      <c r="P959" s="2" t="s">
        <v>5087</v>
      </c>
      <c r="Q959" s="2" t="s">
        <v>5088</v>
      </c>
      <c r="R959" s="3" t="s">
        <v>123</v>
      </c>
      <c r="S959" s="5" t="str">
        <f t="shared" si="117"/>
        <v>N/D</v>
      </c>
      <c r="T959" s="6" t="str">
        <f t="shared" si="119"/>
        <v>N/D</v>
      </c>
      <c r="U959" s="224" t="str">
        <f t="shared" si="118"/>
        <v>N/D</v>
      </c>
      <c r="V959" s="2"/>
      <c r="W959" s="2"/>
      <c r="X959" s="2"/>
      <c r="Y959" s="2"/>
      <c r="Z959" s="1171" t="s">
        <v>5089</v>
      </c>
      <c r="AA959" s="2"/>
      <c r="AB959" s="493" t="s">
        <v>5090</v>
      </c>
      <c r="AC959" s="2"/>
      <c r="AD959" s="2"/>
      <c r="AE959" s="2"/>
      <c r="AF959" s="4" t="s">
        <v>365</v>
      </c>
      <c r="AG959" s="5"/>
      <c r="AH959" s="5"/>
      <c r="AI959" s="5"/>
      <c r="AJ959" s="5"/>
      <c r="AK959" s="2"/>
      <c r="AL959" s="2"/>
      <c r="AM959" s="5"/>
      <c r="AN959" s="5"/>
      <c r="AO959" s="5" t="s">
        <v>124</v>
      </c>
      <c r="AP959" s="5"/>
      <c r="AQ959" s="5" t="s">
        <v>143</v>
      </c>
      <c r="AR959" s="5"/>
      <c r="AS959" s="5"/>
      <c r="AT959" s="5"/>
      <c r="AU959" s="5"/>
      <c r="AV959" s="5"/>
      <c r="AW959" s="5"/>
      <c r="AX959" s="5"/>
      <c r="AY959" s="5"/>
      <c r="AZ959" s="5"/>
      <c r="BA959" s="5"/>
      <c r="BB959" s="5"/>
      <c r="BC959" s="5"/>
      <c r="BD959" s="5"/>
      <c r="BE959" s="5" t="s">
        <v>143</v>
      </c>
      <c r="BF959" s="5"/>
      <c r="BG959" s="5" t="s">
        <v>143</v>
      </c>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2"/>
      <c r="CH959" s="5"/>
      <c r="CI959" s="5"/>
      <c r="CJ959" s="5"/>
      <c r="CK959" s="5"/>
      <c r="CL959" s="5"/>
      <c r="CM959" s="5"/>
      <c r="CN959" s="5"/>
      <c r="CO959" s="5"/>
      <c r="CP959" s="5"/>
      <c r="CQ959" s="5"/>
      <c r="CR959" s="5" t="s">
        <v>125</v>
      </c>
    </row>
    <row r="960" spans="1:96" ht="45" customHeight="1">
      <c r="A960" s="22">
        <v>2200205847</v>
      </c>
      <c r="B960" s="50" t="s">
        <v>5091</v>
      </c>
      <c r="C960" s="20" t="s">
        <v>153</v>
      </c>
      <c r="D960" s="15">
        <v>44348</v>
      </c>
      <c r="E960" s="1" t="s">
        <v>100</v>
      </c>
      <c r="F960" s="1" t="s">
        <v>530</v>
      </c>
      <c r="G960" s="19" t="s">
        <v>5092</v>
      </c>
      <c r="H960" s="281"/>
      <c r="I960" s="281"/>
      <c r="J960" s="19" t="s">
        <v>2737</v>
      </c>
      <c r="K960" s="135" t="s">
        <v>103</v>
      </c>
      <c r="L960" s="286" t="s">
        <v>104</v>
      </c>
      <c r="M960" s="45"/>
      <c r="N960" s="1" t="s">
        <v>138</v>
      </c>
      <c r="O960" s="135" t="s">
        <v>291</v>
      </c>
      <c r="P960" s="1" t="s">
        <v>5093</v>
      </c>
      <c r="Q960" s="1" t="s">
        <v>5094</v>
      </c>
      <c r="R960" s="3" t="s">
        <v>123</v>
      </c>
      <c r="S960" s="40" t="str">
        <f t="shared" si="117"/>
        <v>N/D</v>
      </c>
      <c r="T960" s="7" t="str">
        <f t="shared" si="119"/>
        <v>N/D</v>
      </c>
      <c r="U960" s="342" t="str">
        <f t="shared" si="118"/>
        <v>N/D</v>
      </c>
      <c r="V960" s="1"/>
      <c r="W960" s="284"/>
      <c r="X960" s="284"/>
      <c r="Y960" s="284"/>
      <c r="Z960" s="1181"/>
      <c r="AA960" s="726"/>
      <c r="AB960" s="791"/>
      <c r="AC960" s="1"/>
      <c r="AD960" s="1"/>
      <c r="AE960" s="1"/>
      <c r="AF960" s="1"/>
      <c r="AG960" s="40"/>
      <c r="AH960" s="40"/>
      <c r="AI960" s="40"/>
      <c r="AJ960" s="40"/>
      <c r="AK960" s="1"/>
      <c r="AL960" s="1"/>
      <c r="AM960" s="40"/>
      <c r="AN960" s="40"/>
      <c r="AO960" s="40"/>
      <c r="AP960" s="40"/>
      <c r="AQ960" s="1"/>
      <c r="AR960" s="1"/>
      <c r="AS960" s="1" t="s">
        <v>124</v>
      </c>
      <c r="AT960" s="1" t="s">
        <v>124</v>
      </c>
      <c r="AU960" s="1"/>
      <c r="AV960" s="1"/>
      <c r="AW960" s="1"/>
      <c r="AX960" s="1"/>
      <c r="AY960" s="1"/>
      <c r="AZ960" s="5" t="s">
        <v>124</v>
      </c>
      <c r="BA960" s="1"/>
      <c r="BB960" s="1"/>
      <c r="BC960" s="1"/>
      <c r="BD960" s="1"/>
      <c r="BE960" s="1"/>
      <c r="BF960" s="1" t="s">
        <v>124</v>
      </c>
      <c r="BG960" s="1"/>
      <c r="BH960" s="1"/>
      <c r="BI960" s="1"/>
      <c r="BJ960" s="1"/>
      <c r="BK960" s="1"/>
      <c r="BL960" s="1" t="s">
        <v>124</v>
      </c>
      <c r="BM960" s="1"/>
      <c r="BN960" s="1"/>
      <c r="BO960" s="1"/>
      <c r="BP960" s="1"/>
      <c r="BQ960" s="1"/>
      <c r="BR960" s="1"/>
      <c r="BS960" s="1"/>
      <c r="BT960" s="1" t="s">
        <v>124</v>
      </c>
      <c r="BU960" s="1"/>
      <c r="BV960" s="1"/>
      <c r="BW960" s="1"/>
      <c r="BX960" s="1"/>
      <c r="BY960" s="1"/>
      <c r="BZ960" s="1"/>
      <c r="CA960" s="1"/>
      <c r="CB960" s="1"/>
      <c r="CC960" s="1"/>
      <c r="CD960" s="1"/>
      <c r="CE960" s="1"/>
      <c r="CF960" s="1"/>
      <c r="CG960" s="1"/>
      <c r="CH960" s="1"/>
      <c r="CI960" s="1"/>
      <c r="CJ960" s="1"/>
      <c r="CK960" s="1"/>
      <c r="CL960" s="1"/>
      <c r="CM960" s="1"/>
      <c r="CN960" s="1"/>
      <c r="CO960" s="1"/>
      <c r="CP960" s="1"/>
      <c r="CQ960" s="1"/>
      <c r="CR960" s="40" t="s">
        <v>113</v>
      </c>
    </row>
    <row r="961" spans="1:96" s="492" customFormat="1" ht="45" customHeight="1">
      <c r="A961" s="280">
        <v>2100838523</v>
      </c>
      <c r="B961" s="309" t="s">
        <v>5095</v>
      </c>
      <c r="C961" s="310" t="s">
        <v>153</v>
      </c>
      <c r="D961" s="283">
        <v>44362</v>
      </c>
      <c r="E961" s="284" t="s">
        <v>100</v>
      </c>
      <c r="F961" s="284" t="s">
        <v>530</v>
      </c>
      <c r="G961" s="282" t="s">
        <v>5096</v>
      </c>
      <c r="H961" s="297"/>
      <c r="I961" s="297"/>
      <c r="J961" s="282" t="s">
        <v>2737</v>
      </c>
      <c r="K961" s="285" t="s">
        <v>103</v>
      </c>
      <c r="L961" s="305" t="s">
        <v>104</v>
      </c>
      <c r="M961" s="287"/>
      <c r="N961" s="284" t="s">
        <v>138</v>
      </c>
      <c r="O961" s="285" t="s">
        <v>291</v>
      </c>
      <c r="P961" s="274" t="s">
        <v>5097</v>
      </c>
      <c r="Q961" s="284" t="s">
        <v>2539</v>
      </c>
      <c r="R961" s="286" t="s">
        <v>123</v>
      </c>
      <c r="S961" s="288" t="str">
        <f t="shared" si="117"/>
        <v>N/D</v>
      </c>
      <c r="T961" s="289" t="str">
        <f t="shared" si="119"/>
        <v>N/D</v>
      </c>
      <c r="U961" s="290" t="str">
        <f t="shared" si="118"/>
        <v>N/D</v>
      </c>
      <c r="V961" s="284"/>
      <c r="W961" s="268"/>
      <c r="X961" s="268"/>
      <c r="Y961" s="268"/>
      <c r="Z961" s="1221"/>
      <c r="AA961" s="268"/>
      <c r="AB961" s="300"/>
      <c r="AC961" s="268"/>
      <c r="AD961" s="268"/>
      <c r="AE961" s="268"/>
      <c r="AF961" s="268"/>
      <c r="AG961" s="288"/>
      <c r="AH961" s="288"/>
      <c r="AI961" s="288"/>
      <c r="AJ961" s="288"/>
      <c r="AK961" s="283"/>
      <c r="AL961" s="284"/>
      <c r="AM961" s="288"/>
      <c r="AN961" s="288"/>
      <c r="AO961" s="288"/>
      <c r="AP961" s="288"/>
      <c r="AQ961" s="284"/>
      <c r="AR961" s="284"/>
      <c r="AS961" s="284"/>
      <c r="AT961" s="284"/>
      <c r="AU961" s="284"/>
      <c r="AV961" s="284"/>
      <c r="AW961" s="284"/>
      <c r="AX961" s="284"/>
      <c r="AY961" s="284"/>
      <c r="AZ961" s="284"/>
      <c r="BA961" s="284"/>
      <c r="BB961" s="284"/>
      <c r="BC961" s="284"/>
      <c r="BD961" s="284"/>
      <c r="BE961" s="284"/>
      <c r="BF961" s="284"/>
      <c r="BG961" s="284"/>
      <c r="BH961" s="284"/>
      <c r="BI961" s="284"/>
      <c r="BJ961" s="284"/>
      <c r="BK961" s="284"/>
      <c r="BL961" s="284"/>
      <c r="BM961" s="284"/>
      <c r="BN961" s="284"/>
      <c r="BO961" s="284"/>
      <c r="BP961" s="284"/>
      <c r="BQ961" s="284"/>
      <c r="BR961" s="284"/>
      <c r="BS961" s="284"/>
      <c r="BT961" s="284"/>
      <c r="BU961" s="284"/>
      <c r="BV961" s="284"/>
      <c r="BW961" s="284"/>
      <c r="BX961" s="284"/>
      <c r="BY961" s="284"/>
      <c r="BZ961" s="284"/>
      <c r="CA961" s="284"/>
      <c r="CB961" s="284"/>
      <c r="CC961" s="284"/>
      <c r="CD961" s="284"/>
      <c r="CE961" s="284"/>
      <c r="CF961" s="284"/>
      <c r="CG961" s="284" t="s">
        <v>3471</v>
      </c>
      <c r="CH961" s="284"/>
      <c r="CI961" s="284"/>
      <c r="CJ961" s="284"/>
      <c r="CK961" s="284"/>
      <c r="CL961" s="284"/>
      <c r="CM961" s="284"/>
      <c r="CN961" s="284"/>
      <c r="CO961" s="284"/>
      <c r="CP961" s="284"/>
      <c r="CQ961" s="284"/>
      <c r="CR961" s="288" t="s">
        <v>113</v>
      </c>
    </row>
    <row r="962" spans="1:96" s="492" customFormat="1" ht="45" customHeight="1">
      <c r="A962" s="492">
        <v>2400924018</v>
      </c>
      <c r="B962" s="493" t="s">
        <v>5098</v>
      </c>
      <c r="C962" s="494" t="s">
        <v>5099</v>
      </c>
      <c r="D962" s="553">
        <v>45595</v>
      </c>
      <c r="E962" s="496" t="s">
        <v>5100</v>
      </c>
      <c r="F962" s="496" t="s">
        <v>100</v>
      </c>
      <c r="G962" s="497" t="s">
        <v>5101</v>
      </c>
      <c r="H962" s="1139"/>
      <c r="I962" s="1139"/>
      <c r="J962" s="497" t="s">
        <v>118</v>
      </c>
      <c r="K962" s="493" t="s">
        <v>259</v>
      </c>
      <c r="L962" s="492" t="s">
        <v>104</v>
      </c>
      <c r="M962" s="498">
        <v>45617</v>
      </c>
      <c r="N962" s="492" t="s">
        <v>105</v>
      </c>
      <c r="O962" s="493" t="s">
        <v>5102</v>
      </c>
      <c r="P962" s="494" t="s">
        <v>5103</v>
      </c>
      <c r="Q962" s="494" t="s">
        <v>122</v>
      </c>
      <c r="R962" s="494" t="s">
        <v>123</v>
      </c>
      <c r="S962" s="492" t="str">
        <f t="shared" si="117"/>
        <v>N/D</v>
      </c>
      <c r="T962" s="495" t="str">
        <f t="shared" si="119"/>
        <v>N/D</v>
      </c>
      <c r="U962" s="499" t="str">
        <f t="shared" si="118"/>
        <v>N/D</v>
      </c>
      <c r="V962" s="494"/>
      <c r="W962" s="494"/>
      <c r="X962" s="494"/>
      <c r="Y962" s="494"/>
      <c r="Z962" s="1154"/>
      <c r="AA962" s="494"/>
      <c r="AB962" s="493"/>
      <c r="AC962" s="494"/>
      <c r="AD962" s="494"/>
      <c r="AE962" s="494"/>
      <c r="AF962" s="494"/>
      <c r="AK962" s="494"/>
      <c r="AL962" s="494"/>
      <c r="AO962" s="492" t="s">
        <v>124</v>
      </c>
      <c r="CG962" s="494"/>
      <c r="CR962" s="492" t="s">
        <v>125</v>
      </c>
    </row>
    <row r="963" spans="1:96" s="492" customFormat="1" ht="45" customHeight="1">
      <c r="A963" s="492">
        <v>2500625798</v>
      </c>
      <c r="B963" s="493" t="s">
        <v>5104</v>
      </c>
      <c r="C963" s="494" t="s">
        <v>5105</v>
      </c>
      <c r="D963" s="553">
        <v>45874</v>
      </c>
      <c r="E963" s="496" t="s">
        <v>100</v>
      </c>
      <c r="F963" s="496" t="s">
        <v>122</v>
      </c>
      <c r="G963" s="497" t="s">
        <v>5106</v>
      </c>
      <c r="H963" s="1139"/>
      <c r="I963" s="1139"/>
      <c r="J963" s="497" t="s">
        <v>118</v>
      </c>
      <c r="K963" s="493" t="s">
        <v>1113</v>
      </c>
      <c r="L963" s="492" t="s">
        <v>104</v>
      </c>
      <c r="M963" s="498">
        <v>45877</v>
      </c>
      <c r="N963" s="492" t="s">
        <v>138</v>
      </c>
      <c r="O963" s="493" t="s">
        <v>334</v>
      </c>
      <c r="P963" s="494" t="s">
        <v>121</v>
      </c>
      <c r="Q963" s="494" t="s">
        <v>122</v>
      </c>
      <c r="R963" s="494" t="s">
        <v>123</v>
      </c>
      <c r="S963" s="492" t="str">
        <f t="shared" si="117"/>
        <v>Reapresentar de acordo com a emenda</v>
      </c>
      <c r="T963" s="495" t="str">
        <f t="shared" si="119"/>
        <v>-</v>
      </c>
      <c r="U963" s="499">
        <f t="shared" si="118"/>
        <v>0.45833333333333331</v>
      </c>
      <c r="V963" s="494"/>
      <c r="W963" s="494"/>
      <c r="X963" s="494"/>
      <c r="Y963" s="494"/>
      <c r="Z963" s="1154" t="s">
        <v>5107</v>
      </c>
      <c r="AA963" s="494"/>
      <c r="AB963" s="493"/>
      <c r="AC963" s="494"/>
      <c r="AD963" s="494"/>
      <c r="AE963" s="494"/>
      <c r="AF963" s="494"/>
      <c r="AH963" s="778"/>
      <c r="AK963" s="494"/>
      <c r="AL963" s="494"/>
      <c r="AN963" s="694"/>
      <c r="AO963" s="492" t="s">
        <v>124</v>
      </c>
      <c r="AQ963" s="492" t="s">
        <v>143</v>
      </c>
      <c r="AR963" s="492" t="s">
        <v>143</v>
      </c>
      <c r="AS963" s="492" t="s">
        <v>143</v>
      </c>
      <c r="AT963" s="492" t="s">
        <v>143</v>
      </c>
      <c r="AU963" s="492" t="s">
        <v>143</v>
      </c>
      <c r="BU963" s="492" t="s">
        <v>143</v>
      </c>
      <c r="CC963" s="492" t="s">
        <v>143</v>
      </c>
      <c r="CG963" s="494" t="s">
        <v>5108</v>
      </c>
      <c r="CR963" s="492" t="s">
        <v>125</v>
      </c>
    </row>
    <row r="964" spans="1:96" s="492" customFormat="1" ht="45" customHeight="1">
      <c r="A964" s="492">
        <v>2500561971</v>
      </c>
      <c r="B964" s="493" t="s">
        <v>5109</v>
      </c>
      <c r="C964" s="1062" t="s">
        <v>3966</v>
      </c>
      <c r="D964" s="553">
        <v>45855</v>
      </c>
      <c r="E964" s="496" t="s">
        <v>100</v>
      </c>
      <c r="F964" s="496" t="s">
        <v>122</v>
      </c>
      <c r="G964" s="497" t="s">
        <v>5110</v>
      </c>
      <c r="H964" s="1139" t="s">
        <v>5111</v>
      </c>
      <c r="I964" s="1139"/>
      <c r="J964" s="497" t="s">
        <v>118</v>
      </c>
      <c r="K964" s="493" t="s">
        <v>1367</v>
      </c>
      <c r="L964" s="492" t="s">
        <v>104</v>
      </c>
      <c r="M964" s="498">
        <v>45859</v>
      </c>
      <c r="N964" s="492" t="s">
        <v>138</v>
      </c>
      <c r="O964" s="493" t="s">
        <v>217</v>
      </c>
      <c r="P964" s="494" t="s">
        <v>5112</v>
      </c>
      <c r="Q964" s="494" t="s">
        <v>5113</v>
      </c>
      <c r="R964" s="494" t="s">
        <v>109</v>
      </c>
      <c r="S964" s="492" t="str">
        <f t="shared" si="117"/>
        <v>N/D</v>
      </c>
      <c r="T964" s="495" t="str">
        <f t="shared" si="119"/>
        <v>N/D</v>
      </c>
      <c r="U964" s="499" t="str">
        <f t="shared" si="118"/>
        <v>N/D</v>
      </c>
      <c r="V964" s="494"/>
      <c r="W964" s="494"/>
      <c r="X964" s="494"/>
      <c r="Y964" s="494"/>
      <c r="Z964" s="1154"/>
      <c r="AA964" s="494"/>
      <c r="AB964" s="493"/>
      <c r="AC964" s="494"/>
      <c r="AD964" s="494"/>
      <c r="AE964" s="494"/>
      <c r="AF964" s="494"/>
      <c r="AH964" s="778"/>
      <c r="AK964" s="494"/>
      <c r="AL964" s="494"/>
      <c r="AN964" s="694"/>
      <c r="AO964" s="492" t="s">
        <v>124</v>
      </c>
      <c r="AQ964" s="492" t="s">
        <v>143</v>
      </c>
      <c r="AS964" s="492" t="s">
        <v>143</v>
      </c>
      <c r="AT964" s="492" t="s">
        <v>143</v>
      </c>
      <c r="AU964" s="492" t="s">
        <v>143</v>
      </c>
      <c r="BE964" s="492" t="s">
        <v>143</v>
      </c>
      <c r="BU964" s="492" t="s">
        <v>143</v>
      </c>
      <c r="CC964" s="492" t="s">
        <v>143</v>
      </c>
      <c r="CF964" s="492" t="s">
        <v>143</v>
      </c>
      <c r="CG964" s="494"/>
      <c r="CR964" s="492" t="s">
        <v>125</v>
      </c>
    </row>
    <row r="965" spans="1:96" s="492" customFormat="1" ht="45" customHeight="1">
      <c r="A965" s="492">
        <v>2600118033</v>
      </c>
      <c r="B965" s="493" t="s">
        <v>5114</v>
      </c>
      <c r="C965" s="494" t="s">
        <v>115</v>
      </c>
      <c r="D965" s="553">
        <v>46065</v>
      </c>
      <c r="E965" s="496" t="s">
        <v>1086</v>
      </c>
      <c r="F965" s="494" t="s">
        <v>5115</v>
      </c>
      <c r="G965" s="497" t="s">
        <v>5116</v>
      </c>
      <c r="H965" s="1139"/>
      <c r="I965" s="1139"/>
      <c r="J965" s="497" t="s">
        <v>118</v>
      </c>
      <c r="K965" s="493" t="s">
        <v>3238</v>
      </c>
      <c r="L965" s="492" t="s">
        <v>104</v>
      </c>
      <c r="M965" s="498">
        <v>46073</v>
      </c>
      <c r="N965" s="492" t="s">
        <v>105</v>
      </c>
      <c r="O965" s="493" t="s">
        <v>707</v>
      </c>
      <c r="P965" s="494" t="s">
        <v>121</v>
      </c>
      <c r="Q965" s="494" t="s">
        <v>122</v>
      </c>
      <c r="R965" s="494" t="s">
        <v>123</v>
      </c>
      <c r="S965" s="492" t="str">
        <f t="shared" si="117"/>
        <v>N</v>
      </c>
      <c r="T965" s="495" t="str">
        <f t="shared" si="119"/>
        <v>-</v>
      </c>
      <c r="U965" s="499">
        <f t="shared" si="118"/>
        <v>0.36805555555555558</v>
      </c>
      <c r="V965" s="494"/>
      <c r="W965" s="494"/>
      <c r="X965" s="494"/>
      <c r="Y965" s="494"/>
      <c r="Z965" s="1154"/>
      <c r="AA965" s="494"/>
      <c r="AB965" s="493"/>
      <c r="AC965" s="494"/>
      <c r="AD965" s="494"/>
      <c r="AE965" s="494"/>
      <c r="AF965" s="494"/>
      <c r="AH965" s="694"/>
      <c r="AK965" s="494"/>
      <c r="AL965" s="494"/>
      <c r="AN965" s="694"/>
      <c r="AO965" s="492" t="s">
        <v>124</v>
      </c>
      <c r="CG965" s="494"/>
      <c r="CR965" s="492" t="s">
        <v>125</v>
      </c>
    </row>
    <row r="966" spans="1:96" s="492" customFormat="1" ht="45" customHeight="1">
      <c r="A966" s="492">
        <v>2500536805</v>
      </c>
      <c r="B966" s="493" t="s">
        <v>5117</v>
      </c>
      <c r="C966" s="494" t="s">
        <v>2719</v>
      </c>
      <c r="D966" s="553">
        <v>45847</v>
      </c>
      <c r="E966" s="496" t="s">
        <v>100</v>
      </c>
      <c r="F966" s="496" t="s">
        <v>122</v>
      </c>
      <c r="G966" s="497" t="s">
        <v>5118</v>
      </c>
      <c r="H966" s="1139"/>
      <c r="I966" s="1139"/>
      <c r="J966" s="497" t="s">
        <v>258</v>
      </c>
      <c r="K966" s="493" t="s">
        <v>137</v>
      </c>
      <c r="L966" s="492" t="s">
        <v>104</v>
      </c>
      <c r="M966" s="498">
        <v>45848</v>
      </c>
      <c r="N966" s="492" t="s">
        <v>138</v>
      </c>
      <c r="O966" s="493" t="s">
        <v>5119</v>
      </c>
      <c r="P966" s="494" t="s">
        <v>121</v>
      </c>
      <c r="Q966" s="494" t="s">
        <v>122</v>
      </c>
      <c r="R966" s="494" t="s">
        <v>123</v>
      </c>
      <c r="S966" s="492" t="str">
        <f t="shared" si="117"/>
        <v>BAIXADA</v>
      </c>
      <c r="T966" s="495">
        <v>45987</v>
      </c>
      <c r="U966" s="499">
        <f t="shared" si="118"/>
        <v>0.63194444444444442</v>
      </c>
      <c r="V966" s="494"/>
      <c r="W966" s="494"/>
      <c r="X966" s="494"/>
      <c r="Y966" s="494"/>
      <c r="Z966" s="1154" t="s">
        <v>2752</v>
      </c>
      <c r="AA966" s="494"/>
      <c r="AB966" s="493" t="s">
        <v>5120</v>
      </c>
      <c r="AC966" s="494"/>
      <c r="AD966" s="494"/>
      <c r="AE966" s="494"/>
      <c r="AF966" s="494"/>
      <c r="AH966" s="778"/>
      <c r="AK966" s="494"/>
      <c r="AL966" s="494"/>
      <c r="AN966" s="694"/>
      <c r="AO966" s="492" t="s">
        <v>124</v>
      </c>
      <c r="AQ966" s="492" t="s">
        <v>143</v>
      </c>
      <c r="AR966" s="492" t="s">
        <v>143</v>
      </c>
      <c r="AS966" s="492" t="s">
        <v>143</v>
      </c>
      <c r="AT966" s="492" t="s">
        <v>143</v>
      </c>
      <c r="AU966" s="492" t="s">
        <v>143</v>
      </c>
      <c r="AY966" s="492" t="s">
        <v>143</v>
      </c>
      <c r="AZ966" s="492" t="s">
        <v>143</v>
      </c>
      <c r="BB966" s="492" t="s">
        <v>143</v>
      </c>
      <c r="BE966" s="492" t="s">
        <v>5121</v>
      </c>
      <c r="CA966" s="492" t="s">
        <v>143</v>
      </c>
      <c r="CC966" s="492" t="s">
        <v>143</v>
      </c>
      <c r="CG966" s="494"/>
      <c r="CL966" s="494" t="s">
        <v>3978</v>
      </c>
      <c r="CR966" s="492" t="s">
        <v>125</v>
      </c>
    </row>
    <row r="967" spans="1:96" s="492" customFormat="1" ht="45" customHeight="1">
      <c r="A967" s="22">
        <v>1601664252</v>
      </c>
      <c r="B967" s="49" t="s">
        <v>5122</v>
      </c>
      <c r="C967" s="19" t="s">
        <v>145</v>
      </c>
      <c r="D967" s="15">
        <v>42475</v>
      </c>
      <c r="E967" s="1" t="s">
        <v>100</v>
      </c>
      <c r="F967" s="1" t="s">
        <v>122</v>
      </c>
      <c r="G967" s="19" t="s">
        <v>5123</v>
      </c>
      <c r="H967" s="49"/>
      <c r="I967" s="49"/>
      <c r="J967" s="19" t="s">
        <v>284</v>
      </c>
      <c r="K967" s="135" t="s">
        <v>119</v>
      </c>
      <c r="L967" s="3" t="s">
        <v>104</v>
      </c>
      <c r="M967" s="45"/>
      <c r="N967" s="1" t="s">
        <v>138</v>
      </c>
      <c r="O967" s="48" t="s">
        <v>291</v>
      </c>
      <c r="P967" s="13" t="s">
        <v>5124</v>
      </c>
      <c r="Q967" s="13" t="s">
        <v>158</v>
      </c>
      <c r="R967" s="3" t="s">
        <v>142</v>
      </c>
      <c r="S967" s="5" t="str">
        <f t="shared" si="117"/>
        <v>N/D</v>
      </c>
      <c r="T967" s="6" t="str">
        <f t="shared" ref="T967:T975" si="120">_xlfn.XLOOKUP($A967,GCPJ,DATA,"N/D",0,-1)</f>
        <v>N/D</v>
      </c>
      <c r="U967" s="224" t="str">
        <f t="shared" si="118"/>
        <v>N/D</v>
      </c>
      <c r="V967" s="2"/>
      <c r="W967" s="2"/>
      <c r="X967" s="2"/>
      <c r="Y967" s="2"/>
      <c r="Z967" s="1155"/>
      <c r="AA967" s="2"/>
      <c r="AB967" s="48"/>
      <c r="AC967" s="2"/>
      <c r="AD967" s="2"/>
      <c r="AE967" s="2"/>
      <c r="AF967" s="2"/>
      <c r="AG967" s="5"/>
      <c r="AH967" s="5"/>
      <c r="AI967" s="5"/>
      <c r="AJ967" s="5"/>
      <c r="AK967" s="2"/>
      <c r="AL967" s="2"/>
      <c r="AM967" s="5"/>
      <c r="AN967" s="5"/>
      <c r="AO967" s="5"/>
      <c r="AP967" s="5"/>
      <c r="AQ967" s="1"/>
      <c r="AR967" s="1"/>
      <c r="AS967" s="1"/>
      <c r="AT967" s="1"/>
      <c r="AU967" s="1"/>
      <c r="AV967" s="1" t="s">
        <v>124</v>
      </c>
      <c r="AW967" s="1"/>
      <c r="AX967" s="2"/>
      <c r="AY967" s="2"/>
      <c r="AZ967" s="2"/>
      <c r="BA967" s="1"/>
      <c r="BB967" s="1"/>
      <c r="BC967" s="1"/>
      <c r="BD967" s="1"/>
      <c r="BE967" s="1"/>
      <c r="BF967" s="1"/>
      <c r="BG967" s="1"/>
      <c r="BH967" s="1"/>
      <c r="BI967" s="1"/>
      <c r="BJ967" s="1"/>
      <c r="BK967" s="1"/>
      <c r="BL967" s="2"/>
      <c r="BM967" s="2"/>
      <c r="BN967" s="2"/>
      <c r="BO967" s="2"/>
      <c r="BP967" s="2"/>
      <c r="BQ967" s="2"/>
      <c r="BR967" s="2"/>
      <c r="BS967" s="2"/>
      <c r="BT967" s="2"/>
      <c r="BU967" s="1"/>
      <c r="BV967" s="2"/>
      <c r="BW967" s="2" t="s">
        <v>124</v>
      </c>
      <c r="BX967" s="2" t="s">
        <v>124</v>
      </c>
      <c r="BY967" s="2"/>
      <c r="BZ967" s="2"/>
      <c r="CA967" s="2"/>
      <c r="CB967" s="2"/>
      <c r="CC967" s="2"/>
      <c r="CD967" s="2"/>
      <c r="CE967" s="2"/>
      <c r="CF967" s="2"/>
      <c r="CG967" s="2"/>
      <c r="CH967" s="2"/>
      <c r="CI967" s="2"/>
      <c r="CJ967" s="2"/>
      <c r="CK967" s="2"/>
      <c r="CL967" s="2"/>
      <c r="CM967" s="2"/>
      <c r="CN967" s="2"/>
      <c r="CO967" s="2"/>
      <c r="CP967" s="2"/>
      <c r="CQ967" s="2" t="s">
        <v>124</v>
      </c>
      <c r="CR967" s="5" t="s">
        <v>113</v>
      </c>
    </row>
    <row r="968" spans="1:96" s="492" customFormat="1" ht="45" customHeight="1">
      <c r="A968" s="492">
        <v>2400965634</v>
      </c>
      <c r="B968" s="493" t="s">
        <v>5125</v>
      </c>
      <c r="C968" s="494" t="s">
        <v>115</v>
      </c>
      <c r="D968" s="553">
        <v>45624</v>
      </c>
      <c r="E968" s="496" t="s">
        <v>1086</v>
      </c>
      <c r="F968" s="496" t="s">
        <v>5126</v>
      </c>
      <c r="G968" s="497" t="s">
        <v>5127</v>
      </c>
      <c r="H968" s="1139"/>
      <c r="I968" s="1139"/>
      <c r="J968" s="497" t="s">
        <v>118</v>
      </c>
      <c r="K968" s="493" t="s">
        <v>3238</v>
      </c>
      <c r="L968" s="492" t="s">
        <v>104</v>
      </c>
      <c r="M968" s="498">
        <v>45630</v>
      </c>
      <c r="N968" s="492" t="s">
        <v>105</v>
      </c>
      <c r="O968" s="493" t="s">
        <v>5128</v>
      </c>
      <c r="P968" s="494" t="s">
        <v>121</v>
      </c>
      <c r="Q968" s="494" t="s">
        <v>122</v>
      </c>
      <c r="R968" s="494" t="s">
        <v>123</v>
      </c>
      <c r="S968" s="492" t="str">
        <f t="shared" si="117"/>
        <v>BAIXADA</v>
      </c>
      <c r="T968" s="495">
        <f t="shared" si="120"/>
        <v>0</v>
      </c>
      <c r="U968" s="499">
        <f t="shared" si="118"/>
        <v>0.45833333333333331</v>
      </c>
      <c r="V968" s="494"/>
      <c r="W968" s="494"/>
      <c r="X968" s="494"/>
      <c r="Y968" s="494"/>
      <c r="Z968" s="1154"/>
      <c r="AA968" s="494"/>
      <c r="AB968" s="493"/>
      <c r="AC968" s="494"/>
      <c r="AD968" s="494"/>
      <c r="AE968" s="494"/>
      <c r="AF968" s="494"/>
      <c r="AK968" s="494"/>
      <c r="AL968" s="494"/>
      <c r="AO968" s="492" t="s">
        <v>124</v>
      </c>
      <c r="CG968" s="494"/>
      <c r="CR968" s="492" t="s">
        <v>125</v>
      </c>
    </row>
    <row r="969" spans="1:96" s="492" customFormat="1" ht="45" customHeight="1">
      <c r="A969" s="22">
        <v>2000557999</v>
      </c>
      <c r="B969" s="50" t="s">
        <v>5129</v>
      </c>
      <c r="C969" s="20" t="s">
        <v>115</v>
      </c>
      <c r="D969" s="15">
        <v>44035</v>
      </c>
      <c r="E969" s="1" t="s">
        <v>116</v>
      </c>
      <c r="F969" s="1" t="s">
        <v>507</v>
      </c>
      <c r="G969" s="19" t="s">
        <v>5130</v>
      </c>
      <c r="H969" s="49"/>
      <c r="I969" s="49"/>
      <c r="J969" s="19" t="s">
        <v>284</v>
      </c>
      <c r="K969" s="135" t="s">
        <v>429</v>
      </c>
      <c r="L969" s="3" t="s">
        <v>104</v>
      </c>
      <c r="M969" s="45"/>
      <c r="N969" s="1" t="s">
        <v>105</v>
      </c>
      <c r="O969" s="48" t="s">
        <v>509</v>
      </c>
      <c r="P969" s="3" t="s">
        <v>5131</v>
      </c>
      <c r="Q969" s="1" t="s">
        <v>5132</v>
      </c>
      <c r="R969" s="3" t="s">
        <v>142</v>
      </c>
      <c r="S969" s="5" t="str">
        <f t="shared" si="117"/>
        <v>N/D</v>
      </c>
      <c r="T969" s="6" t="str">
        <f t="shared" si="120"/>
        <v>N/D</v>
      </c>
      <c r="U969" s="224" t="str">
        <f t="shared" si="118"/>
        <v>N/D</v>
      </c>
      <c r="V969" s="2"/>
      <c r="W969" s="2"/>
      <c r="X969" s="2"/>
      <c r="Y969" s="2"/>
      <c r="Z969" s="1155"/>
      <c r="AA969" s="2"/>
      <c r="AB969" s="48"/>
      <c r="AC969" s="2"/>
      <c r="AD969" s="2"/>
      <c r="AE969" s="2"/>
      <c r="AF969" s="2"/>
      <c r="AG969" s="5"/>
      <c r="AH969" s="5"/>
      <c r="AI969" s="5"/>
      <c r="AJ969" s="5"/>
      <c r="AK969" s="2"/>
      <c r="AL969" s="2"/>
      <c r="AM969" s="5"/>
      <c r="AN969" s="5"/>
      <c r="AO969" s="5"/>
      <c r="AP969" s="5"/>
      <c r="AQ969" s="1"/>
      <c r="AR969" s="1"/>
      <c r="AS969" s="1"/>
      <c r="AT969" s="1"/>
      <c r="AU969" s="1"/>
      <c r="AV969" s="1"/>
      <c r="AW969" s="1"/>
      <c r="AX969" s="2"/>
      <c r="AY969" s="2"/>
      <c r="AZ969" s="2"/>
      <c r="BA969" s="1"/>
      <c r="BB969" s="1"/>
      <c r="BC969" s="1"/>
      <c r="BD969" s="1"/>
      <c r="BE969" s="1"/>
      <c r="BF969" s="1"/>
      <c r="BG969" s="1"/>
      <c r="BH969" s="1"/>
      <c r="BI969" s="1"/>
      <c r="BJ969" s="1"/>
      <c r="BK969" s="1"/>
      <c r="BL969" s="2"/>
      <c r="BM969" s="2"/>
      <c r="BN969" s="2"/>
      <c r="BO969" s="2"/>
      <c r="BP969" s="2"/>
      <c r="BQ969" s="2"/>
      <c r="BR969" s="2"/>
      <c r="BS969" s="2"/>
      <c r="BT969" s="2"/>
      <c r="BU969" s="1"/>
      <c r="BV969" s="2"/>
      <c r="BW969" s="2"/>
      <c r="BX969" s="2"/>
      <c r="BY969" s="2"/>
      <c r="BZ969" s="2"/>
      <c r="CA969" s="2"/>
      <c r="CB969" s="2"/>
      <c r="CC969" s="2"/>
      <c r="CD969" s="2"/>
      <c r="CE969" s="2"/>
      <c r="CF969" s="2"/>
      <c r="CG969" s="2"/>
      <c r="CH969" s="2"/>
      <c r="CI969" s="2"/>
      <c r="CJ969" s="2"/>
      <c r="CK969" s="2"/>
      <c r="CL969" s="2"/>
      <c r="CM969" s="2"/>
      <c r="CN969" s="2"/>
      <c r="CO969" s="2"/>
      <c r="CP969" s="2"/>
      <c r="CQ969" s="2"/>
      <c r="CR969" s="5" t="s">
        <v>113</v>
      </c>
    </row>
    <row r="970" spans="1:96" s="1137" customFormat="1" ht="45" customHeight="1">
      <c r="A970" s="492">
        <v>2500793778</v>
      </c>
      <c r="B970" s="493" t="s">
        <v>5133</v>
      </c>
      <c r="C970" s="494" t="s">
        <v>5134</v>
      </c>
      <c r="D970" s="553">
        <v>45926</v>
      </c>
      <c r="E970" s="496" t="s">
        <v>100</v>
      </c>
      <c r="F970" s="496" t="s">
        <v>122</v>
      </c>
      <c r="G970" s="497" t="s">
        <v>5135</v>
      </c>
      <c r="H970" s="1139"/>
      <c r="I970" s="1139"/>
      <c r="J970" s="497" t="s">
        <v>277</v>
      </c>
      <c r="K970" s="493" t="s">
        <v>938</v>
      </c>
      <c r="L970" s="492" t="s">
        <v>4452</v>
      </c>
      <c r="M970" s="498">
        <v>45930</v>
      </c>
      <c r="N970" s="492" t="s">
        <v>138</v>
      </c>
      <c r="O970" s="493" t="s">
        <v>2932</v>
      </c>
      <c r="P970" s="494" t="s">
        <v>121</v>
      </c>
      <c r="Q970" s="494"/>
      <c r="R970" s="494" t="s">
        <v>123</v>
      </c>
      <c r="S970" s="492" t="str">
        <f t="shared" si="117"/>
        <v>BAIXADA</v>
      </c>
      <c r="T970" s="495" t="str">
        <f t="shared" si="120"/>
        <v>BANCO BRADESCO S.A.</v>
      </c>
      <c r="U970" s="499">
        <f t="shared" si="118"/>
        <v>0.54166666666666663</v>
      </c>
      <c r="V970" s="494"/>
      <c r="W970" s="494"/>
      <c r="X970" s="494"/>
      <c r="Y970" s="494"/>
      <c r="Z970" s="1154" t="s">
        <v>150</v>
      </c>
      <c r="AA970" s="494"/>
      <c r="AB970" s="493"/>
      <c r="AC970" s="494"/>
      <c r="AD970" s="494"/>
      <c r="AE970" s="494"/>
      <c r="AF970" s="494"/>
      <c r="AG970" s="492"/>
      <c r="AH970" s="778"/>
      <c r="AI970" s="492"/>
      <c r="AJ970" s="492"/>
      <c r="AK970" s="494"/>
      <c r="AL970" s="494"/>
      <c r="AM970" s="492"/>
      <c r="AN970" s="694"/>
      <c r="AO970" s="492" t="s">
        <v>124</v>
      </c>
      <c r="AP970" s="492"/>
      <c r="AQ970" s="492" t="s">
        <v>143</v>
      </c>
      <c r="AR970" s="492"/>
      <c r="AS970" s="492" t="s">
        <v>143</v>
      </c>
      <c r="AT970" s="492"/>
      <c r="AU970" s="492"/>
      <c r="AV970" s="492"/>
      <c r="AW970" s="492"/>
      <c r="AX970" s="492"/>
      <c r="AY970" s="492"/>
      <c r="AZ970" s="492" t="s">
        <v>143</v>
      </c>
      <c r="BA970" s="492" t="s">
        <v>143</v>
      </c>
      <c r="BB970" s="492"/>
      <c r="BC970" s="492" t="s">
        <v>143</v>
      </c>
      <c r="BD970" s="492"/>
      <c r="BE970" s="492"/>
      <c r="BF970" s="492"/>
      <c r="BG970" s="492"/>
      <c r="BH970" s="492"/>
      <c r="BI970" s="492"/>
      <c r="BJ970" s="492"/>
      <c r="BK970" s="492"/>
      <c r="BL970" s="492" t="s">
        <v>143</v>
      </c>
      <c r="BM970" s="492" t="s">
        <v>143</v>
      </c>
      <c r="BN970" s="492"/>
      <c r="BO970" s="492"/>
      <c r="BP970" s="492"/>
      <c r="BQ970" s="492"/>
      <c r="BR970" s="492"/>
      <c r="BS970" s="492"/>
      <c r="BT970" s="492"/>
      <c r="BU970" s="492" t="s">
        <v>143</v>
      </c>
      <c r="BV970" s="492"/>
      <c r="BW970" s="492"/>
      <c r="BX970" s="492"/>
      <c r="BY970" s="492"/>
      <c r="BZ970" s="492"/>
      <c r="CA970" s="492" t="s">
        <v>143</v>
      </c>
      <c r="CB970" s="492"/>
      <c r="CC970" s="492"/>
      <c r="CD970" s="492"/>
      <c r="CE970" s="492"/>
      <c r="CF970" s="492"/>
      <c r="CG970" s="494" t="s">
        <v>5136</v>
      </c>
      <c r="CH970" s="492"/>
      <c r="CI970" s="492"/>
      <c r="CJ970" s="492"/>
      <c r="CK970" s="492"/>
      <c r="CL970" s="494" t="s">
        <v>5137</v>
      </c>
      <c r="CM970" s="492"/>
      <c r="CN970" s="492"/>
      <c r="CO970" s="492"/>
      <c r="CP970" s="492"/>
      <c r="CQ970" s="492"/>
      <c r="CR970" s="492" t="s">
        <v>125</v>
      </c>
    </row>
    <row r="971" spans="1:96" s="505" customFormat="1" ht="45" customHeight="1">
      <c r="A971" s="5">
        <v>2300656576</v>
      </c>
      <c r="B971" s="48" t="s">
        <v>5138</v>
      </c>
      <c r="C971" s="20" t="s">
        <v>115</v>
      </c>
      <c r="D971" s="18">
        <v>45142</v>
      </c>
      <c r="E971" s="1" t="s">
        <v>814</v>
      </c>
      <c r="F971" s="1" t="s">
        <v>100</v>
      </c>
      <c r="G971" s="21" t="s">
        <v>5139</v>
      </c>
      <c r="H971" s="242"/>
      <c r="I971" s="242"/>
      <c r="J971" s="21" t="s">
        <v>162</v>
      </c>
      <c r="K971" s="48" t="s">
        <v>119</v>
      </c>
      <c r="L971" s="5" t="s">
        <v>104</v>
      </c>
      <c r="M971" s="47">
        <v>45145</v>
      </c>
      <c r="N971" s="5" t="s">
        <v>105</v>
      </c>
      <c r="O971" s="48" t="s">
        <v>3677</v>
      </c>
      <c r="P971" s="3" t="s">
        <v>5140</v>
      </c>
      <c r="Q971" s="2" t="s">
        <v>202</v>
      </c>
      <c r="R971" s="2" t="s">
        <v>142</v>
      </c>
      <c r="S971" s="5" t="str">
        <f t="shared" si="117"/>
        <v>N/D</v>
      </c>
      <c r="T971" s="6" t="str">
        <f t="shared" si="120"/>
        <v>N/D</v>
      </c>
      <c r="U971" s="224" t="str">
        <f t="shared" si="118"/>
        <v>N/D</v>
      </c>
      <c r="V971" s="2"/>
      <c r="W971" s="2"/>
      <c r="X971" s="2"/>
      <c r="Y971" s="2"/>
      <c r="Z971" s="1155"/>
      <c r="AA971" s="2"/>
      <c r="AB971" s="48"/>
      <c r="AC971" s="2"/>
      <c r="AD971" s="2"/>
      <c r="AE971" s="2"/>
      <c r="AF971" s="2"/>
      <c r="AG971" s="5"/>
      <c r="AH971" s="5"/>
      <c r="AI971" s="5"/>
      <c r="AJ971" s="5"/>
      <c r="AK971" s="2"/>
      <c r="AL971" s="2"/>
      <c r="AM971" s="5"/>
      <c r="AN971" s="5"/>
      <c r="AO971" s="5" t="s">
        <v>124</v>
      </c>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2"/>
      <c r="CH971" s="5"/>
      <c r="CI971" s="5"/>
      <c r="CJ971" s="5"/>
      <c r="CK971" s="5"/>
      <c r="CL971" s="5"/>
      <c r="CM971" s="5"/>
      <c r="CN971" s="5"/>
      <c r="CO971" s="5"/>
      <c r="CP971" s="5"/>
      <c r="CQ971" s="5"/>
      <c r="CR971" s="5" t="s">
        <v>125</v>
      </c>
    </row>
    <row r="972" spans="1:96" s="492" customFormat="1" ht="45" customHeight="1">
      <c r="A972" s="22">
        <v>2100622492</v>
      </c>
      <c r="B972" s="49" t="s">
        <v>5141</v>
      </c>
      <c r="C972" s="20" t="s">
        <v>115</v>
      </c>
      <c r="D972" s="15">
        <v>44347</v>
      </c>
      <c r="E972" s="1" t="s">
        <v>116</v>
      </c>
      <c r="F972" s="1" t="s">
        <v>100</v>
      </c>
      <c r="G972" s="19" t="s">
        <v>5142</v>
      </c>
      <c r="H972" s="49"/>
      <c r="I972" s="49"/>
      <c r="J972" s="19" t="s">
        <v>215</v>
      </c>
      <c r="K972" s="135" t="s">
        <v>706</v>
      </c>
      <c r="L972" s="3" t="s">
        <v>104</v>
      </c>
      <c r="M972" s="45"/>
      <c r="N972" s="1" t="s">
        <v>105</v>
      </c>
      <c r="O972" s="48" t="s">
        <v>1507</v>
      </c>
      <c r="P972" s="1" t="s">
        <v>5143</v>
      </c>
      <c r="Q972" s="1" t="s">
        <v>5144</v>
      </c>
      <c r="R972" s="3" t="s">
        <v>123</v>
      </c>
      <c r="S972" s="5" t="str">
        <f t="shared" si="117"/>
        <v>N/D</v>
      </c>
      <c r="T972" s="6" t="str">
        <f t="shared" si="120"/>
        <v>N/D</v>
      </c>
      <c r="U972" s="224" t="str">
        <f t="shared" si="118"/>
        <v>N/D</v>
      </c>
      <c r="V972" s="2"/>
      <c r="W972" s="2"/>
      <c r="X972" s="2"/>
      <c r="Y972" s="2"/>
      <c r="Z972" s="1155"/>
      <c r="AA972" s="2"/>
      <c r="AB972" s="48"/>
      <c r="AC972" s="2"/>
      <c r="AD972" s="2"/>
      <c r="AE972" s="2"/>
      <c r="AF972" s="2"/>
      <c r="AG972" s="5"/>
      <c r="AH972" s="5"/>
      <c r="AI972" s="5"/>
      <c r="AJ972" s="5"/>
      <c r="AK972" s="2"/>
      <c r="AL972" s="2"/>
      <c r="AM972" s="5"/>
      <c r="AN972" s="5"/>
      <c r="AO972" s="5"/>
      <c r="AP972" s="5"/>
      <c r="AQ972" s="1"/>
      <c r="AR972" s="1"/>
      <c r="AS972" s="1"/>
      <c r="AT972" s="1"/>
      <c r="AU972" s="1"/>
      <c r="AV972" s="1"/>
      <c r="AW972" s="1"/>
      <c r="AX972" s="2"/>
      <c r="AY972" s="2"/>
      <c r="AZ972" s="1"/>
      <c r="BA972" s="1"/>
      <c r="BB972" s="1"/>
      <c r="BC972" s="1"/>
      <c r="BD972" s="1"/>
      <c r="BE972" s="1"/>
      <c r="BF972" s="1"/>
      <c r="BG972" s="1"/>
      <c r="BH972" s="1"/>
      <c r="BI972" s="1"/>
      <c r="BJ972" s="1"/>
      <c r="BK972" s="1"/>
      <c r="BL972" s="2"/>
      <c r="BM972" s="2"/>
      <c r="BN972" s="2"/>
      <c r="BO972" s="2"/>
      <c r="BP972" s="2"/>
      <c r="BQ972" s="2"/>
      <c r="BR972" s="2"/>
      <c r="BS972" s="2"/>
      <c r="BT972" s="2"/>
      <c r="BU972" s="1"/>
      <c r="BV972" s="2"/>
      <c r="BW972" s="2"/>
      <c r="BX972" s="2"/>
      <c r="BY972" s="2"/>
      <c r="BZ972" s="2"/>
      <c r="CA972" s="2"/>
      <c r="CB972" s="2"/>
      <c r="CC972" s="2"/>
      <c r="CD972" s="2"/>
      <c r="CE972" s="2"/>
      <c r="CF972" s="2"/>
      <c r="CG972" s="2"/>
      <c r="CH972" s="2"/>
      <c r="CI972" s="2"/>
      <c r="CJ972" s="2"/>
      <c r="CK972" s="2"/>
      <c r="CL972" s="2"/>
      <c r="CM972" s="2"/>
      <c r="CN972" s="2"/>
      <c r="CO972" s="2"/>
      <c r="CP972" s="2"/>
      <c r="CQ972" s="2"/>
      <c r="CR972" s="5" t="s">
        <v>113</v>
      </c>
    </row>
    <row r="973" spans="1:96" s="492" customFormat="1" ht="45" customHeight="1">
      <c r="A973" s="22">
        <v>2200696995</v>
      </c>
      <c r="B973" s="50" t="s">
        <v>5145</v>
      </c>
      <c r="C973" s="20" t="s">
        <v>764</v>
      </c>
      <c r="D973" s="15">
        <v>44732</v>
      </c>
      <c r="E973" s="1" t="s">
        <v>100</v>
      </c>
      <c r="F973" s="1" t="s">
        <v>122</v>
      </c>
      <c r="G973" s="19" t="s">
        <v>5146</v>
      </c>
      <c r="H973" s="49"/>
      <c r="I973" s="49"/>
      <c r="J973" s="19" t="s">
        <v>284</v>
      </c>
      <c r="K973" s="135" t="s">
        <v>119</v>
      </c>
      <c r="L973" s="3" t="s">
        <v>104</v>
      </c>
      <c r="M973" s="45">
        <v>44798</v>
      </c>
      <c r="N973" s="1" t="s">
        <v>138</v>
      </c>
      <c r="O973" s="135" t="s">
        <v>5147</v>
      </c>
      <c r="P973" s="889" t="s">
        <v>5148</v>
      </c>
      <c r="Q973" s="3" t="s">
        <v>5149</v>
      </c>
      <c r="R973" s="3" t="s">
        <v>123</v>
      </c>
      <c r="S973" s="5" t="str">
        <f t="shared" si="117"/>
        <v>N/D</v>
      </c>
      <c r="T973" s="6" t="str">
        <f t="shared" si="120"/>
        <v>N/D</v>
      </c>
      <c r="U973" s="224" t="str">
        <f t="shared" si="118"/>
        <v>N/D</v>
      </c>
      <c r="V973" s="2"/>
      <c r="W973" s="2"/>
      <c r="X973" s="2"/>
      <c r="Y973" s="2"/>
      <c r="Z973" s="1182" t="s">
        <v>5150</v>
      </c>
      <c r="AA973" s="676"/>
      <c r="AB973" s="792" t="s">
        <v>5151</v>
      </c>
      <c r="AC973" s="2"/>
      <c r="AD973" s="2"/>
      <c r="AE973" s="2"/>
      <c r="AF973" s="2"/>
      <c r="AG973" s="5"/>
      <c r="AH973" s="5"/>
      <c r="AI973" s="5"/>
      <c r="AJ973" s="5"/>
      <c r="AK973" s="2"/>
      <c r="AL973" s="2"/>
      <c r="AM973" s="5"/>
      <c r="AN973" s="5"/>
      <c r="AO973" s="5"/>
      <c r="AP973" s="5"/>
      <c r="AQ973" s="1" t="s">
        <v>124</v>
      </c>
      <c r="AR973" s="1"/>
      <c r="AS973" s="1" t="s">
        <v>124</v>
      </c>
      <c r="AT973" s="1" t="s">
        <v>124</v>
      </c>
      <c r="AU973" s="1"/>
      <c r="AV973" s="1"/>
      <c r="AW973" s="1"/>
      <c r="AX973" s="1"/>
      <c r="AY973" s="1"/>
      <c r="AZ973" s="1" t="s">
        <v>124</v>
      </c>
      <c r="BA973" s="1"/>
      <c r="BB973" s="1"/>
      <c r="BC973" s="1"/>
      <c r="BD973" s="1"/>
      <c r="BE973" s="1"/>
      <c r="BF973" s="1" t="s">
        <v>124</v>
      </c>
      <c r="BG973" s="1"/>
      <c r="BH973" s="1"/>
      <c r="BI973" s="1"/>
      <c r="BJ973" s="1"/>
      <c r="BK973" s="1"/>
      <c r="BL973" s="2" t="s">
        <v>124</v>
      </c>
      <c r="BM973" s="2"/>
      <c r="BN973" s="2"/>
      <c r="BO973" s="2"/>
      <c r="BP973" s="2"/>
      <c r="BQ973" s="2"/>
      <c r="BR973" s="2"/>
      <c r="BS973" s="2"/>
      <c r="BT973" s="2"/>
      <c r="BU973" s="1"/>
      <c r="BV973" s="2"/>
      <c r="BW973" s="2"/>
      <c r="BX973" s="2"/>
      <c r="BY973" s="2"/>
      <c r="BZ973" s="2"/>
      <c r="CA973" s="2"/>
      <c r="CB973" s="2"/>
      <c r="CC973" s="2"/>
      <c r="CD973" s="2"/>
      <c r="CE973" s="2"/>
      <c r="CF973" s="2"/>
      <c r="CG973" s="2"/>
      <c r="CH973" s="2"/>
      <c r="CI973" s="2"/>
      <c r="CJ973" s="2"/>
      <c r="CK973" s="2"/>
      <c r="CL973" s="2"/>
      <c r="CM973" s="2"/>
      <c r="CN973" s="2"/>
      <c r="CO973" s="2" t="s">
        <v>124</v>
      </c>
      <c r="CP973" s="2"/>
      <c r="CQ973" s="2"/>
      <c r="CR973" s="5" t="s">
        <v>125</v>
      </c>
    </row>
    <row r="974" spans="1:96" s="492" customFormat="1" ht="45" customHeight="1">
      <c r="A974" s="22">
        <v>2000707543</v>
      </c>
      <c r="B974" s="49" t="s">
        <v>5152</v>
      </c>
      <c r="C974" s="19" t="s">
        <v>97</v>
      </c>
      <c r="D974" s="15">
        <v>44141</v>
      </c>
      <c r="E974" s="1" t="s">
        <v>127</v>
      </c>
      <c r="F974" s="1" t="s">
        <v>100</v>
      </c>
      <c r="G974" s="19" t="s">
        <v>5153</v>
      </c>
      <c r="H974" s="49"/>
      <c r="I974" s="49"/>
      <c r="J974" s="20" t="s">
        <v>284</v>
      </c>
      <c r="K974" s="135" t="s">
        <v>631</v>
      </c>
      <c r="L974" s="3" t="s">
        <v>104</v>
      </c>
      <c r="M974" s="45"/>
      <c r="N974" s="1" t="s">
        <v>105</v>
      </c>
      <c r="O974" s="48" t="s">
        <v>5154</v>
      </c>
      <c r="P974" s="889" t="s">
        <v>5155</v>
      </c>
      <c r="Q974" s="1" t="s">
        <v>5156</v>
      </c>
      <c r="R974" s="3" t="s">
        <v>142</v>
      </c>
      <c r="S974" s="5" t="str">
        <f t="shared" si="117"/>
        <v>N/D</v>
      </c>
      <c r="T974" s="6" t="str">
        <f t="shared" si="120"/>
        <v>N/D</v>
      </c>
      <c r="U974" s="224" t="str">
        <f t="shared" si="118"/>
        <v>N/D</v>
      </c>
      <c r="V974" s="2"/>
      <c r="W974" s="2"/>
      <c r="X974" s="2"/>
      <c r="Y974" s="2"/>
      <c r="Z974" s="1155"/>
      <c r="AA974" s="2"/>
      <c r="AB974" s="48"/>
      <c r="AC974" s="2"/>
      <c r="AD974" s="2"/>
      <c r="AE974" s="2"/>
      <c r="AF974" s="2"/>
      <c r="AG974" s="5"/>
      <c r="AH974" s="5"/>
      <c r="AI974" s="5"/>
      <c r="AJ974" s="5"/>
      <c r="AK974" s="2"/>
      <c r="AL974" s="2"/>
      <c r="AM974" s="5"/>
      <c r="AN974" s="5"/>
      <c r="AO974" s="5"/>
      <c r="AP974" s="5"/>
      <c r="AQ974" s="1"/>
      <c r="AR974" s="1"/>
      <c r="AS974" s="1"/>
      <c r="AT974" s="1"/>
      <c r="AU974" s="1"/>
      <c r="AV974" s="1"/>
      <c r="AW974" s="1"/>
      <c r="AX974" s="2"/>
      <c r="AY974" s="2"/>
      <c r="AZ974" s="1"/>
      <c r="BA974" s="1"/>
      <c r="BB974" s="1"/>
      <c r="BC974" s="1"/>
      <c r="BD974" s="1"/>
      <c r="BE974" s="1"/>
      <c r="BF974" s="1"/>
      <c r="BG974" s="1"/>
      <c r="BH974" s="1"/>
      <c r="BI974" s="1"/>
      <c r="BJ974" s="1"/>
      <c r="BK974" s="1"/>
      <c r="BL974" s="2"/>
      <c r="BM974" s="2"/>
      <c r="BN974" s="2"/>
      <c r="BO974" s="2"/>
      <c r="BP974" s="2"/>
      <c r="BQ974" s="2"/>
      <c r="BR974" s="2"/>
      <c r="BS974" s="2"/>
      <c r="BT974" s="2"/>
      <c r="BU974" s="1"/>
      <c r="BV974" s="2"/>
      <c r="BW974" s="2"/>
      <c r="BX974" s="2"/>
      <c r="BY974" s="2"/>
      <c r="BZ974" s="2"/>
      <c r="CA974" s="2"/>
      <c r="CB974" s="2"/>
      <c r="CC974" s="2"/>
      <c r="CD974" s="2"/>
      <c r="CE974" s="2"/>
      <c r="CF974" s="2"/>
      <c r="CG974" s="2"/>
      <c r="CH974" s="2"/>
      <c r="CI974" s="2"/>
      <c r="CJ974" s="2"/>
      <c r="CK974" s="2"/>
      <c r="CL974" s="2"/>
      <c r="CM974" s="2"/>
      <c r="CN974" s="2"/>
      <c r="CO974" s="2"/>
      <c r="CP974" s="2"/>
      <c r="CQ974" s="2"/>
      <c r="CR974" s="5" t="s">
        <v>125</v>
      </c>
    </row>
    <row r="975" spans="1:96" s="288" customFormat="1" ht="45" customHeight="1">
      <c r="A975" s="288">
        <v>2300168421</v>
      </c>
      <c r="B975" s="285" t="s">
        <v>5157</v>
      </c>
      <c r="C975" s="284" t="s">
        <v>5158</v>
      </c>
      <c r="D975" s="283">
        <v>44977</v>
      </c>
      <c r="E975" s="284" t="s">
        <v>100</v>
      </c>
      <c r="F975" s="284" t="s">
        <v>122</v>
      </c>
      <c r="G975" s="282" t="s">
        <v>5159</v>
      </c>
      <c r="H975" s="281"/>
      <c r="I975" s="281"/>
      <c r="J975" s="282" t="s">
        <v>118</v>
      </c>
      <c r="K975" s="285" t="s">
        <v>886</v>
      </c>
      <c r="L975" s="288" t="s">
        <v>104</v>
      </c>
      <c r="M975" s="314">
        <v>44991</v>
      </c>
      <c r="N975" s="288" t="s">
        <v>138</v>
      </c>
      <c r="O975" s="285" t="s">
        <v>5160</v>
      </c>
      <c r="P975" s="286" t="s">
        <v>14134</v>
      </c>
      <c r="Q975" s="284" t="s">
        <v>5161</v>
      </c>
      <c r="R975" s="284" t="s">
        <v>5162</v>
      </c>
      <c r="S975" s="288" t="str">
        <f t="shared" si="117"/>
        <v>N/D</v>
      </c>
      <c r="T975" s="289" t="str">
        <f t="shared" si="120"/>
        <v>N/D</v>
      </c>
      <c r="U975" s="290" t="str">
        <f t="shared" si="118"/>
        <v>N/D</v>
      </c>
      <c r="V975" s="284"/>
      <c r="W975" s="284"/>
      <c r="X975" s="284"/>
      <c r="Y975" s="284"/>
      <c r="Z975" s="1315"/>
      <c r="AA975" s="1316" t="s">
        <v>186</v>
      </c>
      <c r="AB975" s="1317" t="s">
        <v>5163</v>
      </c>
      <c r="AC975" s="284"/>
      <c r="AD975" s="284"/>
      <c r="AE975" s="284"/>
      <c r="AF975" s="284"/>
      <c r="AK975" s="283">
        <v>46101</v>
      </c>
      <c r="AL975" s="284"/>
      <c r="AM975" s="288" t="s">
        <v>431</v>
      </c>
      <c r="AO975" s="288" t="s">
        <v>124</v>
      </c>
      <c r="AQ975" s="288" t="s">
        <v>143</v>
      </c>
      <c r="CG975" s="284"/>
      <c r="CR975" s="288" t="s">
        <v>125</v>
      </c>
    </row>
    <row r="976" spans="1:96" ht="45" customHeight="1">
      <c r="A976" s="492">
        <v>2500485425</v>
      </c>
      <c r="B976" s="493" t="s">
        <v>5164</v>
      </c>
      <c r="C976" s="494" t="s">
        <v>5165</v>
      </c>
      <c r="D976" s="553">
        <v>45825</v>
      </c>
      <c r="E976" s="496" t="s">
        <v>100</v>
      </c>
      <c r="F976" s="496" t="s">
        <v>122</v>
      </c>
      <c r="G976" s="497" t="s">
        <v>5166</v>
      </c>
      <c r="H976" s="1139"/>
      <c r="I976" s="1139"/>
      <c r="J976" s="497" t="s">
        <v>118</v>
      </c>
      <c r="K976" s="493" t="s">
        <v>2647</v>
      </c>
      <c r="L976" s="492" t="s">
        <v>104</v>
      </c>
      <c r="M976" s="498">
        <v>45831</v>
      </c>
      <c r="N976" s="492" t="s">
        <v>138</v>
      </c>
      <c r="O976" s="493" t="s">
        <v>1982</v>
      </c>
      <c r="P976" s="494" t="s">
        <v>121</v>
      </c>
      <c r="Q976" s="494" t="s">
        <v>122</v>
      </c>
      <c r="R976" s="494" t="s">
        <v>123</v>
      </c>
      <c r="S976" s="492" t="str">
        <f t="shared" si="117"/>
        <v xml:space="preserve">PENDENTE </v>
      </c>
      <c r="T976" s="495">
        <v>45733</v>
      </c>
      <c r="U976" s="499">
        <f t="shared" si="118"/>
        <v>0.54861111111111116</v>
      </c>
      <c r="V976" s="494"/>
      <c r="W976" s="494"/>
      <c r="X976" s="494"/>
      <c r="Y976" s="494"/>
      <c r="Z976" s="1163" t="s">
        <v>3149</v>
      </c>
      <c r="AA976" s="494"/>
      <c r="AB976" s="493" t="s">
        <v>5167</v>
      </c>
      <c r="AC976" s="494"/>
      <c r="AD976" s="494" t="s">
        <v>1073</v>
      </c>
      <c r="AE976" s="494"/>
      <c r="AF976" s="494" t="s">
        <v>5168</v>
      </c>
      <c r="AG976" s="492"/>
      <c r="AH976" s="778"/>
      <c r="AI976" s="492"/>
      <c r="AJ976" s="492"/>
      <c r="AK976" s="494"/>
      <c r="AL976" s="494"/>
      <c r="AM976" s="492"/>
      <c r="AN976" s="694"/>
      <c r="AO976" s="492" t="s">
        <v>124</v>
      </c>
      <c r="AP976" s="492"/>
      <c r="AQ976" s="492" t="s">
        <v>143</v>
      </c>
      <c r="AR976" s="492"/>
      <c r="AS976" s="492" t="s">
        <v>143</v>
      </c>
      <c r="AT976" s="492" t="s">
        <v>143</v>
      </c>
      <c r="AU976" s="492"/>
      <c r="AV976" s="492"/>
      <c r="AW976" s="492"/>
      <c r="AX976" s="492"/>
      <c r="AY976" s="492"/>
      <c r="AZ976" s="492" t="s">
        <v>143</v>
      </c>
      <c r="BA976" s="492"/>
      <c r="BB976" s="492" t="s">
        <v>143</v>
      </c>
      <c r="BC976" s="492" t="s">
        <v>143</v>
      </c>
      <c r="BD976" s="492"/>
      <c r="BE976" s="492"/>
      <c r="BF976" s="492"/>
      <c r="BG976" s="492" t="s">
        <v>143</v>
      </c>
      <c r="BH976" s="492"/>
      <c r="BI976" s="492"/>
      <c r="BJ976" s="492"/>
      <c r="BK976" s="492"/>
      <c r="BL976" s="492"/>
      <c r="BM976" s="492"/>
      <c r="BN976" s="492"/>
      <c r="BO976" s="492"/>
      <c r="BP976" s="492"/>
      <c r="BQ976" s="492" t="s">
        <v>143</v>
      </c>
      <c r="BR976" s="492"/>
      <c r="BS976" s="492"/>
      <c r="BT976" s="492"/>
      <c r="BU976" s="492" t="s">
        <v>143</v>
      </c>
      <c r="BV976" s="492"/>
      <c r="BW976" s="492"/>
      <c r="BX976" s="492"/>
      <c r="BY976" s="492"/>
      <c r="BZ976" s="492"/>
      <c r="CA976" s="492" t="s">
        <v>143</v>
      </c>
      <c r="CB976" s="492"/>
      <c r="CC976" s="492" t="s">
        <v>143</v>
      </c>
      <c r="CD976" s="492"/>
      <c r="CE976" s="492"/>
      <c r="CF976" s="492" t="s">
        <v>143</v>
      </c>
      <c r="CG976" s="494" t="s">
        <v>3794</v>
      </c>
      <c r="CH976" s="492"/>
      <c r="CI976" s="492"/>
      <c r="CJ976" s="492"/>
      <c r="CK976" s="492"/>
      <c r="CL976" s="492"/>
      <c r="CM976" s="492"/>
      <c r="CN976" s="492"/>
      <c r="CO976" s="492"/>
      <c r="CP976" s="492"/>
      <c r="CQ976" s="492"/>
      <c r="CR976" s="492" t="s">
        <v>125</v>
      </c>
    </row>
    <row r="977" spans="1:96" s="492" customFormat="1" ht="45" customHeight="1">
      <c r="A977" s="5">
        <v>2400633791</v>
      </c>
      <c r="B977" s="48" t="s">
        <v>5169</v>
      </c>
      <c r="C977" s="2" t="s">
        <v>5170</v>
      </c>
      <c r="D977" s="18">
        <v>45419</v>
      </c>
      <c r="E977" s="1" t="s">
        <v>100</v>
      </c>
      <c r="F977" s="1" t="s">
        <v>122</v>
      </c>
      <c r="G977" s="21" t="s">
        <v>5171</v>
      </c>
      <c r="H977" s="242"/>
      <c r="I977" s="242" t="s">
        <v>5172</v>
      </c>
      <c r="J977" s="21" t="s">
        <v>118</v>
      </c>
      <c r="K977" s="48" t="s">
        <v>886</v>
      </c>
      <c r="L977" s="5" t="s">
        <v>104</v>
      </c>
      <c r="M977" s="47">
        <v>45516</v>
      </c>
      <c r="N977" s="5" t="s">
        <v>138</v>
      </c>
      <c r="O977" s="48" t="s">
        <v>251</v>
      </c>
      <c r="P977" s="2" t="s">
        <v>5173</v>
      </c>
      <c r="Q977" s="2" t="s">
        <v>5174</v>
      </c>
      <c r="R977" s="2" t="s">
        <v>109</v>
      </c>
      <c r="S977" s="5" t="str">
        <f t="shared" si="117"/>
        <v>N/D</v>
      </c>
      <c r="T977" s="6" t="str">
        <f>_xlfn.XLOOKUP($A977,GCPJ,DATA,"N/D",0,-1)</f>
        <v>N/D</v>
      </c>
      <c r="U977" s="224" t="str">
        <f t="shared" si="118"/>
        <v>N/D</v>
      </c>
      <c r="V977" s="2"/>
      <c r="W977" s="2"/>
      <c r="X977" s="2"/>
      <c r="Y977" s="2"/>
      <c r="Z977" s="1222"/>
      <c r="AA977" s="966" t="s">
        <v>1521</v>
      </c>
      <c r="AB977" s="967" t="s">
        <v>5175</v>
      </c>
      <c r="AC977" s="2"/>
      <c r="AD977" s="2"/>
      <c r="AE977" s="2"/>
      <c r="AF977" s="2" t="s">
        <v>490</v>
      </c>
      <c r="AG977" s="5"/>
      <c r="AH977" s="5"/>
      <c r="AI977" s="5"/>
      <c r="AJ977" s="5"/>
      <c r="AK977" s="2"/>
      <c r="AL977" s="2"/>
      <c r="AM977" s="5"/>
      <c r="AN977" s="5"/>
      <c r="AO977" s="5" t="s">
        <v>124</v>
      </c>
      <c r="AP977" s="5"/>
      <c r="AQ977" s="5" t="s">
        <v>143</v>
      </c>
      <c r="AR977" s="5"/>
      <c r="AS977" s="5" t="s">
        <v>143</v>
      </c>
      <c r="AT977" s="5" t="s">
        <v>143</v>
      </c>
      <c r="AU977" s="5"/>
      <c r="AV977" s="5"/>
      <c r="AW977" s="5"/>
      <c r="AX977" s="5"/>
      <c r="AY977" s="5"/>
      <c r="AZ977" s="5" t="s">
        <v>143</v>
      </c>
      <c r="BA977" s="5"/>
      <c r="BB977" s="5"/>
      <c r="BC977" s="5"/>
      <c r="BD977" s="5"/>
      <c r="BE977" s="5"/>
      <c r="BF977" s="5"/>
      <c r="BG977" s="5"/>
      <c r="BH977" s="5"/>
      <c r="BI977" s="5"/>
      <c r="BJ977" s="5"/>
      <c r="BK977" s="5"/>
      <c r="BL977" s="5" t="s">
        <v>143</v>
      </c>
      <c r="BM977" s="5"/>
      <c r="BN977" s="5"/>
      <c r="BO977" s="5"/>
      <c r="BP977" s="5"/>
      <c r="BQ977" s="5"/>
      <c r="BR977" s="5" t="s">
        <v>143</v>
      </c>
      <c r="BS977" s="5"/>
      <c r="BT977" s="5"/>
      <c r="BU977" s="5"/>
      <c r="BV977" s="5"/>
      <c r="BW977" s="5"/>
      <c r="BX977" s="5"/>
      <c r="BY977" s="5"/>
      <c r="BZ977" s="5"/>
      <c r="CA977" s="5"/>
      <c r="CB977" s="5"/>
      <c r="CC977" s="5"/>
      <c r="CD977" s="5"/>
      <c r="CE977" s="5"/>
      <c r="CF977" s="5"/>
      <c r="CG977" s="2"/>
      <c r="CH977" s="5"/>
      <c r="CI977" s="5"/>
      <c r="CJ977" s="5"/>
      <c r="CK977" s="5"/>
      <c r="CL977" s="5"/>
      <c r="CM977" s="5"/>
      <c r="CN977" s="5"/>
      <c r="CO977" s="5"/>
      <c r="CP977" s="5"/>
      <c r="CQ977" s="5"/>
      <c r="CR977" s="5" t="s">
        <v>125</v>
      </c>
    </row>
    <row r="978" spans="1:96" s="492" customFormat="1" ht="45" customHeight="1">
      <c r="A978" s="492">
        <v>2500466534</v>
      </c>
      <c r="B978" s="493" t="s">
        <v>5176</v>
      </c>
      <c r="C978" s="501" t="s">
        <v>145</v>
      </c>
      <c r="D978" s="553">
        <v>45821</v>
      </c>
      <c r="E978" s="496" t="s">
        <v>100</v>
      </c>
      <c r="F978" s="496" t="s">
        <v>122</v>
      </c>
      <c r="G978" s="497" t="s">
        <v>5177</v>
      </c>
      <c r="H978" s="1139"/>
      <c r="I978" s="1139"/>
      <c r="J978" s="497" t="s">
        <v>258</v>
      </c>
      <c r="K978" s="493" t="s">
        <v>5178</v>
      </c>
      <c r="L978" s="492" t="s">
        <v>5179</v>
      </c>
      <c r="M978" s="498">
        <v>45824</v>
      </c>
      <c r="N978" s="492" t="s">
        <v>138</v>
      </c>
      <c r="O978" s="493" t="s">
        <v>5180</v>
      </c>
      <c r="P978" s="494" t="s">
        <v>5181</v>
      </c>
      <c r="Q978" s="494" t="s">
        <v>122</v>
      </c>
      <c r="R978" s="494" t="s">
        <v>123</v>
      </c>
      <c r="S978" s="492" t="str">
        <f t="shared" si="117"/>
        <v>N/D</v>
      </c>
      <c r="T978" s="495" t="str">
        <f>_xlfn.XLOOKUP($A978,GCPJ,DATA,"N/D",0,-1)</f>
        <v>N/D</v>
      </c>
      <c r="U978" s="499" t="str">
        <f t="shared" si="118"/>
        <v>N/D</v>
      </c>
      <c r="V978" s="494"/>
      <c r="W978" s="494"/>
      <c r="X978" s="494"/>
      <c r="Y978" s="494"/>
      <c r="Z978" s="1154"/>
      <c r="AA978" s="494"/>
      <c r="AB978" s="493"/>
      <c r="AC978" s="494"/>
      <c r="AD978" s="494"/>
      <c r="AE978" s="494"/>
      <c r="AF978" s="494"/>
      <c r="AH978" s="778"/>
      <c r="AK978" s="494"/>
      <c r="AL978" s="494"/>
      <c r="AO978" s="492" t="s">
        <v>124</v>
      </c>
      <c r="CG978" s="494"/>
      <c r="CR978" s="492" t="s">
        <v>125</v>
      </c>
    </row>
    <row r="979" spans="1:96" s="492" customFormat="1" ht="45" customHeight="1">
      <c r="A979" s="22">
        <v>1700597048</v>
      </c>
      <c r="B979" s="241" t="s">
        <v>5182</v>
      </c>
      <c r="C979" s="19" t="s">
        <v>145</v>
      </c>
      <c r="D979" s="15">
        <v>42989</v>
      </c>
      <c r="E979" s="1" t="s">
        <v>100</v>
      </c>
      <c r="F979" s="1" t="s">
        <v>122</v>
      </c>
      <c r="G979" s="19" t="s">
        <v>5183</v>
      </c>
      <c r="H979" s="49"/>
      <c r="I979" s="49"/>
      <c r="J979" s="20" t="s">
        <v>284</v>
      </c>
      <c r="K979" s="135" t="s">
        <v>392</v>
      </c>
      <c r="L979" s="3" t="s">
        <v>104</v>
      </c>
      <c r="M979" s="45"/>
      <c r="N979" s="1" t="s">
        <v>138</v>
      </c>
      <c r="O979" s="48" t="s">
        <v>184</v>
      </c>
      <c r="P979" s="1" t="s">
        <v>5184</v>
      </c>
      <c r="Q979" s="1" t="s">
        <v>5185</v>
      </c>
      <c r="R979" s="3" t="s">
        <v>142</v>
      </c>
      <c r="S979" s="5" t="str">
        <f t="shared" si="117"/>
        <v>N/D</v>
      </c>
      <c r="T979" s="837" t="str">
        <f>_xlfn.XLOOKUP($A979,GCPJ,DATA,"N/D",0,-1)</f>
        <v>N/D</v>
      </c>
      <c r="U979" s="838" t="str">
        <f t="shared" si="118"/>
        <v>N/D</v>
      </c>
      <c r="V979" s="3"/>
      <c r="W979" s="3"/>
      <c r="X979" s="3"/>
      <c r="Y979" s="3"/>
      <c r="Z979" s="1223" t="s">
        <v>5186</v>
      </c>
      <c r="AA979" s="646" t="s">
        <v>5187</v>
      </c>
      <c r="AB979" s="836" t="s">
        <v>5188</v>
      </c>
      <c r="AC979" s="835"/>
      <c r="AD979" s="620"/>
      <c r="AE979" s="598"/>
      <c r="AF979" s="2"/>
      <c r="AG979" s="5"/>
      <c r="AH979" s="5"/>
      <c r="AI979" s="5"/>
      <c r="AJ979" s="5"/>
      <c r="AK979" s="2"/>
      <c r="AL979" s="2"/>
      <c r="AM979" s="5"/>
      <c r="AN979" s="5"/>
      <c r="AO979" s="5"/>
      <c r="AP979" s="5"/>
      <c r="AQ979" s="1" t="s">
        <v>124</v>
      </c>
      <c r="AR979" s="1"/>
      <c r="AS979" s="1"/>
      <c r="AT979" s="1"/>
      <c r="AU979" s="1"/>
      <c r="AV979" s="1"/>
      <c r="AW979" s="1"/>
      <c r="AX979" s="2"/>
      <c r="AY979" s="2"/>
      <c r="AZ979" s="1"/>
      <c r="BA979" s="1"/>
      <c r="BB979" s="1"/>
      <c r="BC979" s="1"/>
      <c r="BD979" s="1"/>
      <c r="BE979" s="1"/>
      <c r="BF979" s="1"/>
      <c r="BG979" s="1"/>
      <c r="BH979" s="1"/>
      <c r="BI979" s="1"/>
      <c r="BJ979" s="1"/>
      <c r="BK979" s="1"/>
      <c r="BL979" s="2"/>
      <c r="BM979" s="2"/>
      <c r="BN979" s="2"/>
      <c r="BO979" s="2"/>
      <c r="BP979" s="2"/>
      <c r="BQ979" s="2"/>
      <c r="BR979" s="2"/>
      <c r="BS979" s="2" t="s">
        <v>124</v>
      </c>
      <c r="BT979" s="2"/>
      <c r="BU979" s="1"/>
      <c r="BV979" s="2" t="s">
        <v>124</v>
      </c>
      <c r="BW979" s="2"/>
      <c r="BX979" s="2" t="s">
        <v>124</v>
      </c>
      <c r="BY979" s="2"/>
      <c r="BZ979" s="2"/>
      <c r="CA979" s="2"/>
      <c r="CB979" s="2"/>
      <c r="CC979" s="2"/>
      <c r="CD979" s="2"/>
      <c r="CE979" s="2"/>
      <c r="CF979" s="2"/>
      <c r="CG979" s="2"/>
      <c r="CH979" s="2"/>
      <c r="CI979" s="2"/>
      <c r="CJ979" s="2"/>
      <c r="CK979" s="2"/>
      <c r="CL979" s="2"/>
      <c r="CM979" s="2"/>
      <c r="CN979" s="2"/>
      <c r="CO979" s="2"/>
      <c r="CP979" s="2"/>
      <c r="CQ979" s="2"/>
      <c r="CR979" s="5" t="s">
        <v>113</v>
      </c>
    </row>
    <row r="980" spans="1:96" s="492" customFormat="1" ht="45" customHeight="1">
      <c r="A980" s="492">
        <v>2600015478</v>
      </c>
      <c r="B980" s="493" t="s">
        <v>5189</v>
      </c>
      <c r="C980" s="494" t="s">
        <v>5190</v>
      </c>
      <c r="D980" s="553">
        <v>46022</v>
      </c>
      <c r="E980" s="496" t="s">
        <v>100</v>
      </c>
      <c r="F980" s="496" t="s">
        <v>122</v>
      </c>
      <c r="G980" s="497" t="s">
        <v>5191</v>
      </c>
      <c r="H980" s="1139"/>
      <c r="I980" s="1139"/>
      <c r="J980" s="497" t="s">
        <v>118</v>
      </c>
      <c r="K980" s="493" t="s">
        <v>5192</v>
      </c>
      <c r="L980" s="492" t="s">
        <v>104</v>
      </c>
      <c r="M980" s="498">
        <v>46034</v>
      </c>
      <c r="N980" s="492" t="s">
        <v>138</v>
      </c>
      <c r="O980" s="493" t="s">
        <v>5193</v>
      </c>
      <c r="P980" s="494" t="s">
        <v>121</v>
      </c>
      <c r="Q980" s="494" t="s">
        <v>122</v>
      </c>
      <c r="R980" s="494" t="s">
        <v>123</v>
      </c>
      <c r="S980" s="492" t="str">
        <f t="shared" si="117"/>
        <v>N</v>
      </c>
      <c r="T980" s="495">
        <v>46147</v>
      </c>
      <c r="U980" s="499">
        <f t="shared" si="118"/>
        <v>0.56944444444444442</v>
      </c>
      <c r="V980" s="494"/>
      <c r="W980" s="494"/>
      <c r="X980" s="494"/>
      <c r="Y980" s="494"/>
      <c r="Z980" s="1154" t="s">
        <v>5194</v>
      </c>
      <c r="AA980" s="494"/>
      <c r="AB980" s="493"/>
      <c r="AC980" s="494"/>
      <c r="AD980" s="494"/>
      <c r="AE980" s="494"/>
      <c r="AF980" s="494" t="s">
        <v>1211</v>
      </c>
      <c r="AH980" s="694"/>
      <c r="AK980" s="494"/>
      <c r="AL980" s="494"/>
      <c r="AN980" s="694"/>
      <c r="AO980" s="492" t="s">
        <v>124</v>
      </c>
      <c r="AQ980" s="492" t="s">
        <v>124</v>
      </c>
      <c r="BB980" s="492" t="s">
        <v>143</v>
      </c>
      <c r="BG980" s="492" t="s">
        <v>143</v>
      </c>
      <c r="BU980" s="492" t="s">
        <v>143</v>
      </c>
      <c r="CC980" s="492" t="s">
        <v>143</v>
      </c>
      <c r="CG980" s="494"/>
      <c r="CR980" s="492" t="s">
        <v>125</v>
      </c>
    </row>
    <row r="981" spans="1:96" s="492" customFormat="1" ht="45" customHeight="1">
      <c r="A981" s="22">
        <v>2200115804</v>
      </c>
      <c r="B981" s="242" t="s">
        <v>5195</v>
      </c>
      <c r="C981" s="20" t="s">
        <v>115</v>
      </c>
      <c r="D981" s="15">
        <v>44582</v>
      </c>
      <c r="E981" s="1" t="s">
        <v>116</v>
      </c>
      <c r="F981" s="1" t="s">
        <v>1419</v>
      </c>
      <c r="G981" s="19" t="s">
        <v>5196</v>
      </c>
      <c r="H981" s="49"/>
      <c r="I981" s="49"/>
      <c r="J981" s="19" t="s">
        <v>284</v>
      </c>
      <c r="K981" s="135" t="s">
        <v>429</v>
      </c>
      <c r="L981" s="3" t="s">
        <v>104</v>
      </c>
      <c r="M981" s="45"/>
      <c r="N981" s="1" t="s">
        <v>105</v>
      </c>
      <c r="O981" s="135" t="s">
        <v>480</v>
      </c>
      <c r="P981" s="13" t="s">
        <v>5197</v>
      </c>
      <c r="Q981" s="1" t="s">
        <v>158</v>
      </c>
      <c r="R981" s="1" t="s">
        <v>142</v>
      </c>
      <c r="S981" s="5" t="str">
        <f t="shared" si="117"/>
        <v>N/D</v>
      </c>
      <c r="T981" s="6" t="str">
        <f>_xlfn.XLOOKUP($A981,GCPJ,DATA,"N/D",0,-1)</f>
        <v>N/D</v>
      </c>
      <c r="U981" s="224" t="str">
        <f t="shared" si="118"/>
        <v>N/D</v>
      </c>
      <c r="V981" s="2"/>
      <c r="W981" s="2"/>
      <c r="X981" s="2"/>
      <c r="Y981" s="2"/>
      <c r="Z981" s="1155"/>
      <c r="AA981" s="2"/>
      <c r="AB981" s="48"/>
      <c r="AC981" s="2"/>
      <c r="AD981" s="2"/>
      <c r="AE981" s="2"/>
      <c r="AF981" s="2"/>
      <c r="AG981" s="5"/>
      <c r="AH981" s="5"/>
      <c r="AI981" s="5"/>
      <c r="AJ981" s="5"/>
      <c r="AK981" s="2"/>
      <c r="AL981" s="2"/>
      <c r="AM981" s="5"/>
      <c r="AN981" s="5"/>
      <c r="AO981" s="5"/>
      <c r="AP981" s="5"/>
      <c r="AQ981" s="1" t="s">
        <v>124</v>
      </c>
      <c r="AR981" s="1"/>
      <c r="AS981" s="1" t="s">
        <v>124</v>
      </c>
      <c r="AT981" s="1"/>
      <c r="AU981" s="1"/>
      <c r="AV981" s="1"/>
      <c r="AW981" s="1"/>
      <c r="AX981" s="2"/>
      <c r="AY981" s="2"/>
      <c r="AZ981" s="1"/>
      <c r="BA981" s="1"/>
      <c r="BB981" s="1"/>
      <c r="BC981" s="1"/>
      <c r="BD981" s="1"/>
      <c r="BE981" s="1"/>
      <c r="BF981" s="1"/>
      <c r="BG981" s="1"/>
      <c r="BH981" s="1"/>
      <c r="BI981" s="1"/>
      <c r="BJ981" s="1"/>
      <c r="BK981" s="1"/>
      <c r="BL981" s="2"/>
      <c r="BM981" s="2"/>
      <c r="BN981" s="2"/>
      <c r="BO981" s="2"/>
      <c r="BP981" s="2"/>
      <c r="BQ981" s="2"/>
      <c r="BR981" s="2"/>
      <c r="BS981" s="2"/>
      <c r="BT981" s="2"/>
      <c r="BU981" s="1"/>
      <c r="BV981" s="2"/>
      <c r="BW981" s="2"/>
      <c r="BX981" s="2"/>
      <c r="BY981" s="2"/>
      <c r="BZ981" s="2"/>
      <c r="CA981" s="2"/>
      <c r="CB981" s="2"/>
      <c r="CC981" s="2"/>
      <c r="CD981" s="2"/>
      <c r="CE981" s="2"/>
      <c r="CF981" s="2"/>
      <c r="CG981" s="2"/>
      <c r="CH981" s="2"/>
      <c r="CI981" s="2"/>
      <c r="CJ981" s="2"/>
      <c r="CK981" s="2"/>
      <c r="CL981" s="2"/>
      <c r="CM981" s="2"/>
      <c r="CN981" s="2"/>
      <c r="CO981" s="2"/>
      <c r="CP981" s="2"/>
      <c r="CQ981" s="2"/>
      <c r="CR981" s="5" t="s">
        <v>113</v>
      </c>
    </row>
    <row r="982" spans="1:96" s="492" customFormat="1" ht="45" customHeight="1">
      <c r="A982" s="492">
        <v>2500987257</v>
      </c>
      <c r="B982" s="493" t="s">
        <v>5198</v>
      </c>
      <c r="C982" s="494" t="s">
        <v>675</v>
      </c>
      <c r="D982" s="553">
        <v>45989</v>
      </c>
      <c r="E982" s="496" t="s">
        <v>1424</v>
      </c>
      <c r="F982" s="496" t="s">
        <v>100</v>
      </c>
      <c r="G982" s="497" t="s">
        <v>5199</v>
      </c>
      <c r="H982" s="1139"/>
      <c r="I982" s="1139"/>
      <c r="J982" s="497" t="s">
        <v>118</v>
      </c>
      <c r="K982" s="493" t="s">
        <v>119</v>
      </c>
      <c r="L982" s="492" t="s">
        <v>104</v>
      </c>
      <c r="M982" s="498">
        <v>45992</v>
      </c>
      <c r="N982" s="492" t="s">
        <v>105</v>
      </c>
      <c r="O982" s="493" t="s">
        <v>5200</v>
      </c>
      <c r="P982" s="494" t="s">
        <v>5201</v>
      </c>
      <c r="Q982" s="494" t="s">
        <v>122</v>
      </c>
      <c r="R982" s="494" t="s">
        <v>123</v>
      </c>
      <c r="S982" s="492" t="str">
        <f t="shared" si="117"/>
        <v>BAIXADO</v>
      </c>
      <c r="T982" s="495">
        <v>46050</v>
      </c>
      <c r="U982" s="499">
        <f t="shared" si="118"/>
        <v>0.45833333333333331</v>
      </c>
      <c r="V982" s="494"/>
      <c r="W982" s="494"/>
      <c r="X982" s="494"/>
      <c r="Y982" s="494"/>
      <c r="Z982" s="1154"/>
      <c r="AA982" s="494"/>
      <c r="AB982" s="493"/>
      <c r="AC982" s="494"/>
      <c r="AD982" s="494"/>
      <c r="AE982" s="494"/>
      <c r="AF982" s="494"/>
      <c r="AH982" s="694"/>
      <c r="AK982" s="494"/>
      <c r="AL982" s="494"/>
      <c r="AN982" s="694"/>
      <c r="AO982" s="492" t="s">
        <v>124</v>
      </c>
      <c r="CG982" s="494"/>
      <c r="CR982" s="492" t="s">
        <v>125</v>
      </c>
    </row>
    <row r="983" spans="1:96" s="492" customFormat="1" ht="45" customHeight="1">
      <c r="A983" s="5">
        <v>2300132285</v>
      </c>
      <c r="B983" s="48" t="s">
        <v>5202</v>
      </c>
      <c r="C983" s="2" t="s">
        <v>5203</v>
      </c>
      <c r="D983" s="18">
        <v>44953</v>
      </c>
      <c r="E983" s="1" t="s">
        <v>1913</v>
      </c>
      <c r="F983" s="1" t="s">
        <v>100</v>
      </c>
      <c r="G983" s="21" t="s">
        <v>5204</v>
      </c>
      <c r="H983" s="242"/>
      <c r="I983" s="242"/>
      <c r="J983" s="21" t="s">
        <v>532</v>
      </c>
      <c r="K983" s="48" t="s">
        <v>103</v>
      </c>
      <c r="L983" s="5" t="s">
        <v>104</v>
      </c>
      <c r="M983" s="47">
        <v>44974</v>
      </c>
      <c r="N983" s="5" t="s">
        <v>105</v>
      </c>
      <c r="O983" s="48" t="s">
        <v>5205</v>
      </c>
      <c r="P983" s="3" t="s">
        <v>5206</v>
      </c>
      <c r="Q983" s="1" t="s">
        <v>5207</v>
      </c>
      <c r="R983" s="3" t="s">
        <v>123</v>
      </c>
      <c r="S983" s="5" t="str">
        <f t="shared" si="117"/>
        <v>N/D</v>
      </c>
      <c r="T983" s="6" t="str">
        <f>_xlfn.XLOOKUP($A983,GCPJ,DATA,"N/D",0,-1)</f>
        <v>N/D</v>
      </c>
      <c r="U983" s="224" t="str">
        <f t="shared" si="118"/>
        <v>N/D</v>
      </c>
      <c r="V983" s="2"/>
      <c r="W983" s="2"/>
      <c r="X983" s="2"/>
      <c r="Y983" s="2"/>
      <c r="Z983" s="1155"/>
      <c r="AA983" s="2"/>
      <c r="AB983" s="48"/>
      <c r="AC983" s="2"/>
      <c r="AD983" s="2"/>
      <c r="AE983" s="2"/>
      <c r="AF983" s="2"/>
      <c r="AG983" s="5"/>
      <c r="AH983" s="5"/>
      <c r="AI983" s="5"/>
      <c r="AJ983" s="5"/>
      <c r="AK983" s="2"/>
      <c r="AL983" s="2"/>
      <c r="AM983" s="5"/>
      <c r="AN983" s="5"/>
      <c r="AO983" s="5" t="s">
        <v>124</v>
      </c>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2"/>
      <c r="CH983" s="5"/>
      <c r="CI983" s="5"/>
      <c r="CJ983" s="5"/>
      <c r="CK983" s="5"/>
      <c r="CL983" s="5"/>
      <c r="CM983" s="5"/>
      <c r="CN983" s="5"/>
      <c r="CO983" s="5"/>
      <c r="CP983" s="5"/>
      <c r="CQ983" s="5"/>
      <c r="CR983" s="5" t="s">
        <v>125</v>
      </c>
    </row>
    <row r="984" spans="1:96" s="492" customFormat="1" ht="45" customHeight="1">
      <c r="A984" s="492">
        <v>2400896317</v>
      </c>
      <c r="B984" s="493" t="s">
        <v>5208</v>
      </c>
      <c r="C984" s="494" t="s">
        <v>2274</v>
      </c>
      <c r="D984" s="553">
        <v>45599</v>
      </c>
      <c r="E984" s="496" t="s">
        <v>100</v>
      </c>
      <c r="F984" s="496" t="s">
        <v>122</v>
      </c>
      <c r="G984" s="497" t="s">
        <v>5209</v>
      </c>
      <c r="H984" s="242"/>
      <c r="I984" s="242" t="s">
        <v>5210</v>
      </c>
      <c r="J984" s="497" t="s">
        <v>118</v>
      </c>
      <c r="K984" s="493" t="s">
        <v>2559</v>
      </c>
      <c r="L984" s="492" t="s">
        <v>104</v>
      </c>
      <c r="M984" s="498">
        <v>45602</v>
      </c>
      <c r="N984" s="492" t="s">
        <v>138</v>
      </c>
      <c r="O984" s="493" t="s">
        <v>1982</v>
      </c>
      <c r="P984" s="494" t="s">
        <v>5211</v>
      </c>
      <c r="Q984" s="494" t="s">
        <v>5212</v>
      </c>
      <c r="R984" s="494" t="s">
        <v>109</v>
      </c>
      <c r="S984" s="492" t="str">
        <f t="shared" si="117"/>
        <v>N/D</v>
      </c>
      <c r="T984" s="495" t="str">
        <f>_xlfn.XLOOKUP($A984,GCPJ,DATA,"N/D",0,-1)</f>
        <v>N/D</v>
      </c>
      <c r="U984" s="499" t="str">
        <f t="shared" si="118"/>
        <v>N/D</v>
      </c>
      <c r="V984" s="494"/>
      <c r="W984" s="2"/>
      <c r="X984" s="2"/>
      <c r="Y984" s="2"/>
      <c r="Z984" s="1188"/>
      <c r="AA984" s="496" t="s">
        <v>5213</v>
      </c>
      <c r="AB984" s="850" t="s">
        <v>5214</v>
      </c>
      <c r="AC984" s="496"/>
      <c r="AD984" s="494" t="s">
        <v>1073</v>
      </c>
      <c r="AE984" s="496" t="s">
        <v>112</v>
      </c>
      <c r="AF984" s="494" t="s">
        <v>2280</v>
      </c>
      <c r="AK984" s="494"/>
      <c r="AL984" s="494"/>
      <c r="AO984" s="492" t="s">
        <v>124</v>
      </c>
      <c r="AQ984" s="492" t="s">
        <v>143</v>
      </c>
      <c r="AS984" s="492" t="s">
        <v>143</v>
      </c>
      <c r="AT984" s="492" t="s">
        <v>143</v>
      </c>
      <c r="AU984" s="492" t="s">
        <v>143</v>
      </c>
      <c r="BB984" s="492" t="s">
        <v>143</v>
      </c>
      <c r="BC984" s="492" t="s">
        <v>143</v>
      </c>
      <c r="BD984" s="492" t="s">
        <v>143</v>
      </c>
      <c r="BE984" s="492" t="s">
        <v>143</v>
      </c>
      <c r="BG984" s="492" t="s">
        <v>143</v>
      </c>
      <c r="BH984" s="492" t="s">
        <v>143</v>
      </c>
      <c r="BL984" s="492" t="s">
        <v>143</v>
      </c>
      <c r="BS984" s="492" t="s">
        <v>143</v>
      </c>
      <c r="BU984" s="492" t="s">
        <v>143</v>
      </c>
      <c r="BW984" s="492" t="s">
        <v>143</v>
      </c>
      <c r="BX984" s="492" t="s">
        <v>143</v>
      </c>
      <c r="CA984" s="492" t="s">
        <v>143</v>
      </c>
      <c r="CC984" s="492" t="s">
        <v>143</v>
      </c>
      <c r="CF984" s="492" t="s">
        <v>143</v>
      </c>
      <c r="CG984" s="494"/>
      <c r="CR984" s="492" t="s">
        <v>125</v>
      </c>
    </row>
    <row r="985" spans="1:96" s="492" customFormat="1" ht="45" customHeight="1">
      <c r="A985" s="492">
        <v>2501059965</v>
      </c>
      <c r="B985" s="493" t="s">
        <v>5215</v>
      </c>
      <c r="C985" s="494" t="s">
        <v>115</v>
      </c>
      <c r="D985" s="553">
        <v>46002</v>
      </c>
      <c r="E985" s="496" t="s">
        <v>1086</v>
      </c>
      <c r="F985" s="496" t="s">
        <v>100</v>
      </c>
      <c r="G985" s="497" t="s">
        <v>5216</v>
      </c>
      <c r="H985" s="1139"/>
      <c r="I985" s="1139"/>
      <c r="J985" s="497" t="s">
        <v>258</v>
      </c>
      <c r="K985" s="493" t="s">
        <v>470</v>
      </c>
      <c r="L985" s="492" t="s">
        <v>104</v>
      </c>
      <c r="M985" s="498">
        <v>46020</v>
      </c>
      <c r="N985" s="492" t="s">
        <v>105</v>
      </c>
      <c r="O985" s="493" t="s">
        <v>3116</v>
      </c>
      <c r="P985" s="494" t="s">
        <v>121</v>
      </c>
      <c r="Q985" s="494" t="s">
        <v>122</v>
      </c>
      <c r="R985" s="494" t="s">
        <v>123</v>
      </c>
      <c r="S985" s="492">
        <f t="shared" si="117"/>
        <v>0</v>
      </c>
      <c r="T985" s="495" t="str">
        <f>_xlfn.XLOOKUP($A985,GCPJ,DATA,"N/D",0,-1)</f>
        <v>-</v>
      </c>
      <c r="U985" s="499">
        <f t="shared" si="118"/>
        <v>0.44791666666666669</v>
      </c>
      <c r="V985" s="494"/>
      <c r="W985" s="494"/>
      <c r="X985" s="494"/>
      <c r="Y985" s="494"/>
      <c r="Z985" s="1154"/>
      <c r="AA985" s="494"/>
      <c r="AB985" s="493"/>
      <c r="AC985" s="494"/>
      <c r="AD985" s="494"/>
      <c r="AE985" s="494"/>
      <c r="AF985" s="494"/>
      <c r="AH985" s="694"/>
      <c r="AK985" s="494"/>
      <c r="AL985" s="494"/>
      <c r="AN985" s="694"/>
      <c r="AO985" s="492" t="s">
        <v>124</v>
      </c>
      <c r="CG985" s="494"/>
      <c r="CR985" s="492" t="s">
        <v>125</v>
      </c>
    </row>
    <row r="986" spans="1:96" s="492" customFormat="1" ht="45" customHeight="1">
      <c r="A986" s="5">
        <v>2400259703</v>
      </c>
      <c r="B986" s="48" t="s">
        <v>5217</v>
      </c>
      <c r="C986" s="2" t="s">
        <v>5218</v>
      </c>
      <c r="D986" s="18">
        <v>45386</v>
      </c>
      <c r="E986" s="1" t="s">
        <v>100</v>
      </c>
      <c r="F986" s="2" t="s">
        <v>122</v>
      </c>
      <c r="G986" s="21" t="s">
        <v>5219</v>
      </c>
      <c r="H986" s="242"/>
      <c r="I986" s="242"/>
      <c r="J986" s="21" t="s">
        <v>118</v>
      </c>
      <c r="K986" s="48" t="s">
        <v>728</v>
      </c>
      <c r="L986" s="5" t="s">
        <v>104</v>
      </c>
      <c r="M986" s="47">
        <v>45390</v>
      </c>
      <c r="N986" s="5" t="s">
        <v>138</v>
      </c>
      <c r="O986" s="48" t="s">
        <v>669</v>
      </c>
      <c r="P986" s="2" t="s">
        <v>1474</v>
      </c>
      <c r="Q986" s="2" t="s">
        <v>122</v>
      </c>
      <c r="R986" s="2" t="s">
        <v>123</v>
      </c>
      <c r="S986" s="5" t="str">
        <f t="shared" si="117"/>
        <v>BAIXADA</v>
      </c>
      <c r="T986" s="6">
        <f>_xlfn.XLOOKUP($A986,GCPJ,DATA,"N/D",0,-1)</f>
        <v>0</v>
      </c>
      <c r="U986" s="224">
        <f t="shared" si="118"/>
        <v>0.38541666666666669</v>
      </c>
      <c r="V986" s="2"/>
      <c r="W986" s="2"/>
      <c r="X986" s="2"/>
      <c r="Y986" s="2"/>
      <c r="Z986" s="1155" t="s">
        <v>150</v>
      </c>
      <c r="AA986" s="2"/>
      <c r="AB986" s="48"/>
      <c r="AC986" s="2"/>
      <c r="AD986" s="2"/>
      <c r="AE986" s="2"/>
      <c r="AF986" s="2"/>
      <c r="AG986" s="5"/>
      <c r="AH986" s="5"/>
      <c r="AI986" s="5"/>
      <c r="AJ986" s="5"/>
      <c r="AK986" s="2"/>
      <c r="AL986" s="2"/>
      <c r="AM986" s="5"/>
      <c r="AN986" s="5"/>
      <c r="AO986" s="5" t="s">
        <v>124</v>
      </c>
      <c r="AP986" s="5"/>
      <c r="AQ986" s="5" t="s">
        <v>143</v>
      </c>
      <c r="AR986" s="5"/>
      <c r="AS986" s="5" t="s">
        <v>143</v>
      </c>
      <c r="AT986" s="5" t="s">
        <v>143</v>
      </c>
      <c r="AU986" s="5" t="s">
        <v>143</v>
      </c>
      <c r="AV986" s="5"/>
      <c r="AW986" s="5"/>
      <c r="AX986" s="5"/>
      <c r="AY986" s="5"/>
      <c r="AZ986" s="5"/>
      <c r="BA986" s="5" t="s">
        <v>143</v>
      </c>
      <c r="BB986" s="5"/>
      <c r="BC986" s="5"/>
      <c r="BD986" s="5"/>
      <c r="BE986" s="5"/>
      <c r="BF986" s="5"/>
      <c r="BG986" s="5"/>
      <c r="BH986" s="5"/>
      <c r="BI986" s="5"/>
      <c r="BJ986" s="5"/>
      <c r="BK986" s="5"/>
      <c r="BL986" s="5" t="s">
        <v>143</v>
      </c>
      <c r="BM986" s="5"/>
      <c r="BN986" s="5"/>
      <c r="BO986" s="5"/>
      <c r="BP986" s="5"/>
      <c r="BQ986" s="5"/>
      <c r="BR986" s="5"/>
      <c r="BS986" s="5"/>
      <c r="BT986" s="5"/>
      <c r="BU986" s="5" t="s">
        <v>143</v>
      </c>
      <c r="BV986" s="5"/>
      <c r="BW986" s="5"/>
      <c r="BX986" s="5"/>
      <c r="BY986" s="5"/>
      <c r="BZ986" s="5"/>
      <c r="CA986" s="5"/>
      <c r="CB986" s="5"/>
      <c r="CC986" s="5"/>
      <c r="CD986" s="5"/>
      <c r="CE986" s="5"/>
      <c r="CF986" s="5" t="s">
        <v>143</v>
      </c>
      <c r="CG986" s="2"/>
      <c r="CH986" s="5"/>
      <c r="CI986" s="5"/>
      <c r="CJ986" s="5"/>
      <c r="CK986" s="5"/>
      <c r="CL986" s="5"/>
      <c r="CM986" s="5"/>
      <c r="CN986" s="5"/>
      <c r="CO986" s="5"/>
      <c r="CP986" s="5"/>
      <c r="CQ986" s="5"/>
      <c r="CR986" s="5" t="s">
        <v>125</v>
      </c>
    </row>
    <row r="987" spans="1:96" s="492" customFormat="1" ht="45" customHeight="1">
      <c r="A987" s="22">
        <v>2000720022</v>
      </c>
      <c r="B987" s="49" t="s">
        <v>5220</v>
      </c>
      <c r="C987" s="20" t="s">
        <v>115</v>
      </c>
      <c r="D987" s="15">
        <v>44102</v>
      </c>
      <c r="E987" s="1" t="s">
        <v>116</v>
      </c>
      <c r="F987" s="1" t="s">
        <v>507</v>
      </c>
      <c r="G987" s="19" t="s">
        <v>5221</v>
      </c>
      <c r="H987" s="49"/>
      <c r="I987" s="49"/>
      <c r="J987" s="19" t="s">
        <v>284</v>
      </c>
      <c r="K987" s="135" t="s">
        <v>429</v>
      </c>
      <c r="L987" s="3" t="s">
        <v>104</v>
      </c>
      <c r="M987" s="45"/>
      <c r="N987" s="1" t="s">
        <v>105</v>
      </c>
      <c r="O987" s="135" t="s">
        <v>509</v>
      </c>
      <c r="P987" s="1" t="s">
        <v>5222</v>
      </c>
      <c r="Q987" s="1" t="s">
        <v>202</v>
      </c>
      <c r="R987" s="3" t="s">
        <v>142</v>
      </c>
      <c r="S987" s="5" t="str">
        <f t="shared" si="117"/>
        <v>N/D</v>
      </c>
      <c r="T987" s="6" t="str">
        <f>_xlfn.XLOOKUP($A987,GCPJ,DATA,"N/D",0,-1)</f>
        <v>N/D</v>
      </c>
      <c r="U987" s="224" t="str">
        <f t="shared" si="118"/>
        <v>N/D</v>
      </c>
      <c r="V987" s="2"/>
      <c r="W987" s="2"/>
      <c r="X987" s="2"/>
      <c r="Y987" s="2"/>
      <c r="Z987" s="1155"/>
      <c r="AA987" s="2"/>
      <c r="AB987" s="48"/>
      <c r="AC987" s="2"/>
      <c r="AD987" s="2"/>
      <c r="AE987" s="2"/>
      <c r="AF987" s="2"/>
      <c r="AG987" s="5"/>
      <c r="AH987" s="5"/>
      <c r="AI987" s="5"/>
      <c r="AJ987" s="5"/>
      <c r="AK987" s="2"/>
      <c r="AL987" s="2"/>
      <c r="AM987" s="5"/>
      <c r="AN987" s="5"/>
      <c r="AO987" s="5"/>
      <c r="AP987" s="5"/>
      <c r="AQ987" s="1"/>
      <c r="AR987" s="1"/>
      <c r="AS987" s="1"/>
      <c r="AT987" s="1"/>
      <c r="AU987" s="1"/>
      <c r="AV987" s="1"/>
      <c r="AW987" s="1"/>
      <c r="AX987" s="2"/>
      <c r="AY987" s="2"/>
      <c r="AZ987" s="1"/>
      <c r="BA987" s="1"/>
      <c r="BB987" s="1"/>
      <c r="BC987" s="1"/>
      <c r="BD987" s="1"/>
      <c r="BE987" s="1"/>
      <c r="BF987" s="1"/>
      <c r="BG987" s="1"/>
      <c r="BH987" s="1"/>
      <c r="BI987" s="1"/>
      <c r="BJ987" s="1"/>
      <c r="BK987" s="1"/>
      <c r="BL987" s="2"/>
      <c r="BM987" s="2"/>
      <c r="BN987" s="2"/>
      <c r="BO987" s="2"/>
      <c r="BP987" s="2"/>
      <c r="BQ987" s="2"/>
      <c r="BR987" s="2"/>
      <c r="BS987" s="2"/>
      <c r="BT987" s="2"/>
      <c r="BU987" s="1"/>
      <c r="BV987" s="2"/>
      <c r="BW987" s="2"/>
      <c r="BX987" s="2"/>
      <c r="BY987" s="2"/>
      <c r="BZ987" s="2"/>
      <c r="CA987" s="2"/>
      <c r="CB987" s="2"/>
      <c r="CC987" s="2"/>
      <c r="CD987" s="2"/>
      <c r="CE987" s="2"/>
      <c r="CF987" s="2"/>
      <c r="CG987" s="2"/>
      <c r="CH987" s="2"/>
      <c r="CI987" s="2"/>
      <c r="CJ987" s="2"/>
      <c r="CK987" s="2"/>
      <c r="CL987" s="2"/>
      <c r="CM987" s="2"/>
      <c r="CN987" s="2"/>
      <c r="CO987" s="2"/>
      <c r="CP987" s="2"/>
      <c r="CQ987" s="2"/>
      <c r="CR987" s="5" t="s">
        <v>113</v>
      </c>
    </row>
    <row r="988" spans="1:96" s="492" customFormat="1" ht="45" customHeight="1">
      <c r="A988" s="5">
        <v>2200798533</v>
      </c>
      <c r="B988" s="48" t="s">
        <v>5223</v>
      </c>
      <c r="C988" s="2" t="s">
        <v>396</v>
      </c>
      <c r="D988" s="18">
        <v>44593</v>
      </c>
      <c r="E988" s="1" t="s">
        <v>100</v>
      </c>
      <c r="F988" s="1" t="s">
        <v>122</v>
      </c>
      <c r="G988" s="2" t="s">
        <v>5224</v>
      </c>
      <c r="H988" s="242"/>
      <c r="I988" s="242"/>
      <c r="J988" s="2" t="s">
        <v>398</v>
      </c>
      <c r="K988" s="48" t="s">
        <v>399</v>
      </c>
      <c r="L988" s="5" t="s">
        <v>104</v>
      </c>
      <c r="M988" s="47">
        <v>44831</v>
      </c>
      <c r="N988" s="1" t="s">
        <v>138</v>
      </c>
      <c r="O988" s="48" t="s">
        <v>5225</v>
      </c>
      <c r="P988" s="3" t="s">
        <v>5226</v>
      </c>
      <c r="Q988" s="3" t="s">
        <v>5227</v>
      </c>
      <c r="R988" s="3" t="s">
        <v>109</v>
      </c>
      <c r="S988" s="5" t="s">
        <v>403</v>
      </c>
      <c r="T988" s="6">
        <v>45582</v>
      </c>
      <c r="U988" s="224"/>
      <c r="V988" s="2"/>
      <c r="W988" s="2"/>
      <c r="X988" s="2"/>
      <c r="Y988" s="2"/>
      <c r="Z988" s="1155"/>
      <c r="AA988" s="2"/>
      <c r="AB988" s="48"/>
      <c r="AC988" s="2"/>
      <c r="AD988" s="2"/>
      <c r="AE988" s="2"/>
      <c r="AF988" s="2"/>
      <c r="AG988" s="5"/>
      <c r="AH988" s="5"/>
      <c r="AI988" s="5"/>
      <c r="AJ988" s="5"/>
      <c r="AK988" s="2"/>
      <c r="AL988" s="2"/>
      <c r="AM988" s="5"/>
      <c r="AN988" s="5"/>
      <c r="AO988" s="5"/>
      <c r="AP988" s="5"/>
      <c r="AQ988" s="1" t="s">
        <v>124</v>
      </c>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2"/>
      <c r="CH988" s="5"/>
      <c r="CI988" s="5"/>
      <c r="CJ988" s="5"/>
      <c r="CK988" s="5"/>
      <c r="CL988" s="5"/>
      <c r="CM988" s="5"/>
      <c r="CN988" s="5"/>
      <c r="CO988" s="5"/>
      <c r="CP988" s="5"/>
      <c r="CQ988" s="5"/>
      <c r="CR988" s="5" t="s">
        <v>113</v>
      </c>
    </row>
    <row r="989" spans="1:96" s="492" customFormat="1" ht="45" customHeight="1">
      <c r="A989" s="492">
        <v>2500566622</v>
      </c>
      <c r="B989" s="493" t="s">
        <v>5228</v>
      </c>
      <c r="C989" s="501" t="s">
        <v>115</v>
      </c>
      <c r="D989" s="553">
        <v>45814</v>
      </c>
      <c r="E989" s="496" t="s">
        <v>814</v>
      </c>
      <c r="F989" s="496" t="s">
        <v>182</v>
      </c>
      <c r="G989" s="497" t="s">
        <v>5229</v>
      </c>
      <c r="H989" s="1139"/>
      <c r="I989" s="1139"/>
      <c r="J989" s="497" t="s">
        <v>162</v>
      </c>
      <c r="K989" s="493" t="s">
        <v>119</v>
      </c>
      <c r="L989" s="492" t="s">
        <v>104</v>
      </c>
      <c r="M989" s="498">
        <v>45860</v>
      </c>
      <c r="N989" s="492" t="s">
        <v>105</v>
      </c>
      <c r="O989" s="493" t="s">
        <v>948</v>
      </c>
      <c r="P989" s="494" t="s">
        <v>121</v>
      </c>
      <c r="Q989" s="494" t="s">
        <v>122</v>
      </c>
      <c r="R989" s="494" t="s">
        <v>123</v>
      </c>
      <c r="S989" s="492" t="str">
        <f t="shared" ref="S989:S1036" si="121">_xlfn.XLOOKUP($A989,GCPJ,DEFESA,"N/D",0,-1)</f>
        <v>BAIXADA</v>
      </c>
      <c r="T989" s="495"/>
      <c r="U989" s="499">
        <f t="shared" ref="U989:U1015" si="122">_xlfn.XLOOKUP($A989,GCPJ,HORA,"N/D",0,-1)</f>
        <v>0.45833333333333331</v>
      </c>
      <c r="V989" s="494"/>
      <c r="W989" s="494"/>
      <c r="X989" s="494"/>
      <c r="Y989" s="494"/>
      <c r="Z989" s="1154"/>
      <c r="AA989" s="494"/>
      <c r="AB989" s="493"/>
      <c r="AC989" s="494"/>
      <c r="AD989" s="494"/>
      <c r="AE989" s="494"/>
      <c r="AF989" s="494"/>
      <c r="AH989" s="694"/>
      <c r="AK989" s="494"/>
      <c r="AL989" s="494"/>
      <c r="AN989" s="694"/>
      <c r="AO989" s="492" t="s">
        <v>124</v>
      </c>
      <c r="CG989" s="494"/>
      <c r="CR989" s="492" t="s">
        <v>125</v>
      </c>
    </row>
    <row r="990" spans="1:96" s="492" customFormat="1" ht="45" customHeight="1">
      <c r="A990" s="22">
        <v>2100340035</v>
      </c>
      <c r="B990" s="49" t="s">
        <v>5230</v>
      </c>
      <c r="C990" s="20" t="s">
        <v>115</v>
      </c>
      <c r="D990" s="15">
        <v>44046</v>
      </c>
      <c r="E990" s="1" t="s">
        <v>116</v>
      </c>
      <c r="F990" s="1" t="s">
        <v>507</v>
      </c>
      <c r="G990" s="19" t="s">
        <v>5231</v>
      </c>
      <c r="H990" s="49"/>
      <c r="I990" s="49"/>
      <c r="J990" s="19" t="s">
        <v>102</v>
      </c>
      <c r="K990" s="135" t="s">
        <v>119</v>
      </c>
      <c r="L990" s="3" t="s">
        <v>104</v>
      </c>
      <c r="M990" s="45"/>
      <c r="N990" s="1" t="s">
        <v>105</v>
      </c>
      <c r="O990" s="135" t="s">
        <v>509</v>
      </c>
      <c r="P990" s="3" t="s">
        <v>5232</v>
      </c>
      <c r="Q990" s="3" t="s">
        <v>202</v>
      </c>
      <c r="R990" s="3" t="s">
        <v>142</v>
      </c>
      <c r="S990" s="5" t="str">
        <f t="shared" si="121"/>
        <v>N/D</v>
      </c>
      <c r="T990" s="6" t="s">
        <v>246</v>
      </c>
      <c r="U990" s="224" t="str">
        <f t="shared" si="122"/>
        <v>N/D</v>
      </c>
      <c r="V990" s="2"/>
      <c r="W990" s="2"/>
      <c r="X990" s="2"/>
      <c r="Y990" s="2"/>
      <c r="Z990" s="1155"/>
      <c r="AA990" s="2"/>
      <c r="AB990" s="48"/>
      <c r="AC990" s="2"/>
      <c r="AD990" s="2"/>
      <c r="AE990" s="2"/>
      <c r="AF990" s="2"/>
      <c r="AG990" s="5"/>
      <c r="AH990" s="5"/>
      <c r="AI990" s="5"/>
      <c r="AJ990" s="5"/>
      <c r="AK990" s="2"/>
      <c r="AL990" s="2"/>
      <c r="AM990" s="5"/>
      <c r="AN990" s="5"/>
      <c r="AO990" s="5"/>
      <c r="AP990" s="5"/>
      <c r="AQ990" s="1" t="s">
        <v>124</v>
      </c>
      <c r="AR990" s="1"/>
      <c r="AS990" s="1"/>
      <c r="AT990" s="1" t="s">
        <v>124</v>
      </c>
      <c r="AU990" s="1"/>
      <c r="AV990" s="1"/>
      <c r="AW990" s="1" t="s">
        <v>124</v>
      </c>
      <c r="AX990" s="1"/>
      <c r="AY990" s="1"/>
      <c r="AZ990" s="1"/>
      <c r="BA990" s="1"/>
      <c r="BB990" s="1"/>
      <c r="BC990" s="1"/>
      <c r="BD990" s="1"/>
      <c r="BE990" s="1"/>
      <c r="BF990" s="1"/>
      <c r="BG990" s="1"/>
      <c r="BH990" s="1"/>
      <c r="BI990" s="1"/>
      <c r="BJ990" s="1"/>
      <c r="BK990" s="1"/>
      <c r="BL990" s="2"/>
      <c r="BM990" s="2"/>
      <c r="BN990" s="2"/>
      <c r="BO990" s="2"/>
      <c r="BP990" s="2"/>
      <c r="BQ990" s="2"/>
      <c r="BR990" s="2"/>
      <c r="BS990" s="2"/>
      <c r="BT990" s="2"/>
      <c r="BU990" s="1"/>
      <c r="BV990" s="2"/>
      <c r="BW990" s="2"/>
      <c r="BX990" s="2"/>
      <c r="BY990" s="2"/>
      <c r="BZ990" s="2"/>
      <c r="CA990" s="2"/>
      <c r="CB990" s="2"/>
      <c r="CC990" s="2"/>
      <c r="CD990" s="2"/>
      <c r="CE990" s="2"/>
      <c r="CF990" s="2"/>
      <c r="CG990" s="2"/>
      <c r="CH990" s="2"/>
      <c r="CI990" s="2"/>
      <c r="CJ990" s="2"/>
      <c r="CK990" s="2"/>
      <c r="CL990" s="2"/>
      <c r="CM990" s="2"/>
      <c r="CN990" s="2"/>
      <c r="CO990" s="2"/>
      <c r="CP990" s="2"/>
      <c r="CQ990" s="2"/>
      <c r="CR990" s="5" t="s">
        <v>125</v>
      </c>
    </row>
    <row r="991" spans="1:96" s="492" customFormat="1" ht="45" customHeight="1">
      <c r="A991" s="492">
        <v>2600060833</v>
      </c>
      <c r="B991" s="493" t="s">
        <v>5233</v>
      </c>
      <c r="C991" s="494" t="s">
        <v>2930</v>
      </c>
      <c r="D991" s="553">
        <v>46045</v>
      </c>
      <c r="E991" s="496" t="s">
        <v>100</v>
      </c>
      <c r="F991" s="496" t="s">
        <v>122</v>
      </c>
      <c r="G991" s="497" t="s">
        <v>5234</v>
      </c>
      <c r="H991" s="1139" t="s">
        <v>5235</v>
      </c>
      <c r="I991" s="1139"/>
      <c r="J991" s="497" t="s">
        <v>118</v>
      </c>
      <c r="K991" s="493" t="s">
        <v>1012</v>
      </c>
      <c r="L991" s="492" t="s">
        <v>104</v>
      </c>
      <c r="M991" s="498">
        <v>46050</v>
      </c>
      <c r="N991" s="492" t="s">
        <v>138</v>
      </c>
      <c r="O991" s="493" t="s">
        <v>1982</v>
      </c>
      <c r="P991" s="494" t="s">
        <v>121</v>
      </c>
      <c r="Q991" s="494" t="s">
        <v>122</v>
      </c>
      <c r="R991" s="494" t="s">
        <v>123</v>
      </c>
      <c r="S991" s="492" t="str">
        <f t="shared" si="121"/>
        <v>BAIXADA</v>
      </c>
      <c r="T991" s="495">
        <v>46077</v>
      </c>
      <c r="U991" s="499">
        <f t="shared" si="122"/>
        <v>0.5625</v>
      </c>
      <c r="V991" s="494"/>
      <c r="W991" s="494"/>
      <c r="X991" s="494"/>
      <c r="Y991" s="494"/>
      <c r="Z991" s="1154" t="s">
        <v>14076</v>
      </c>
      <c r="AA991" s="494"/>
      <c r="AB991" s="493"/>
      <c r="AC991" s="494"/>
      <c r="AD991" s="494"/>
      <c r="AE991" s="494"/>
      <c r="AF991" s="494"/>
      <c r="AH991" s="694"/>
      <c r="AK991" s="494"/>
      <c r="AL991" s="494"/>
      <c r="AN991" s="694"/>
      <c r="AO991" s="492" t="s">
        <v>124</v>
      </c>
      <c r="AQ991" s="492" t="s">
        <v>143</v>
      </c>
      <c r="AS991" s="492" t="s">
        <v>143</v>
      </c>
      <c r="AT991" s="492" t="s">
        <v>124</v>
      </c>
      <c r="AU991" s="492" t="s">
        <v>143</v>
      </c>
      <c r="AZ991" s="492" t="s">
        <v>143</v>
      </c>
      <c r="BB991" s="492" t="s">
        <v>143</v>
      </c>
      <c r="BC991" s="492" t="s">
        <v>143</v>
      </c>
      <c r="BE991" s="492" t="s">
        <v>143</v>
      </c>
      <c r="BG991" s="492" t="s">
        <v>143</v>
      </c>
      <c r="BH991" s="492" t="s">
        <v>143</v>
      </c>
      <c r="BL991" s="492" t="s">
        <v>143</v>
      </c>
      <c r="BM991" s="492" t="s">
        <v>143</v>
      </c>
      <c r="BN991" s="492" t="s">
        <v>143</v>
      </c>
      <c r="BU991" s="492" t="s">
        <v>143</v>
      </c>
      <c r="CA991" s="492" t="s">
        <v>143</v>
      </c>
      <c r="CC991" s="492" t="s">
        <v>143</v>
      </c>
      <c r="CF991" s="492" t="s">
        <v>143</v>
      </c>
      <c r="CG991" s="494"/>
      <c r="CL991" s="492" t="s">
        <v>3318</v>
      </c>
      <c r="CR991" s="492" t="s">
        <v>125</v>
      </c>
    </row>
    <row r="992" spans="1:96" s="492" customFormat="1" ht="45" customHeight="1">
      <c r="A992" s="5">
        <v>2300396652</v>
      </c>
      <c r="B992" s="48" t="s">
        <v>5236</v>
      </c>
      <c r="C992" s="2" t="s">
        <v>5237</v>
      </c>
      <c r="D992" s="18">
        <v>45055</v>
      </c>
      <c r="E992" s="1" t="s">
        <v>100</v>
      </c>
      <c r="F992" s="1" t="s">
        <v>122</v>
      </c>
      <c r="G992" s="21" t="s">
        <v>5238</v>
      </c>
      <c r="H992" s="242"/>
      <c r="I992" s="242"/>
      <c r="J992" s="21" t="s">
        <v>258</v>
      </c>
      <c r="K992" s="48" t="s">
        <v>163</v>
      </c>
      <c r="L992" s="5" t="s">
        <v>104</v>
      </c>
      <c r="M992" s="47">
        <v>45058</v>
      </c>
      <c r="N992" s="5" t="s">
        <v>138</v>
      </c>
      <c r="O992" s="48" t="s">
        <v>184</v>
      </c>
      <c r="P992" s="3" t="s">
        <v>5239</v>
      </c>
      <c r="Q992" s="3" t="s">
        <v>5240</v>
      </c>
      <c r="R992" s="3" t="s">
        <v>142</v>
      </c>
      <c r="S992" s="5" t="str">
        <f t="shared" si="121"/>
        <v>N/D</v>
      </c>
      <c r="T992" s="6" t="s">
        <v>246</v>
      </c>
      <c r="U992" s="224" t="str">
        <f t="shared" si="122"/>
        <v>N/D</v>
      </c>
      <c r="V992" s="2"/>
      <c r="W992" s="2"/>
      <c r="X992" s="2"/>
      <c r="Y992" s="2"/>
      <c r="Z992" s="1155" t="s">
        <v>5241</v>
      </c>
      <c r="AA992" s="2"/>
      <c r="AB992" s="48" t="s">
        <v>5242</v>
      </c>
      <c r="AC992" s="2"/>
      <c r="AD992" s="2"/>
      <c r="AE992" s="2"/>
      <c r="AF992" s="2"/>
      <c r="AG992" s="5"/>
      <c r="AH992" s="5"/>
      <c r="AI992" s="5"/>
      <c r="AJ992" s="5"/>
      <c r="AK992" s="2"/>
      <c r="AL992" s="2"/>
      <c r="AM992" s="5"/>
      <c r="AN992" s="5"/>
      <c r="AO992" s="5" t="s">
        <v>124</v>
      </c>
      <c r="AP992" s="5"/>
      <c r="AQ992" s="5" t="s">
        <v>143</v>
      </c>
      <c r="AR992" s="5"/>
      <c r="AS992" s="5"/>
      <c r="AT992" s="5"/>
      <c r="AU992" s="5" t="s">
        <v>143</v>
      </c>
      <c r="AV992" s="5"/>
      <c r="AW992" s="5"/>
      <c r="AX992" s="5"/>
      <c r="AY992" s="5"/>
      <c r="AZ992" s="5"/>
      <c r="BA992" s="5"/>
      <c r="BB992" s="5"/>
      <c r="BC992" s="5"/>
      <c r="BD992" s="5"/>
      <c r="BE992" s="5" t="s">
        <v>143</v>
      </c>
      <c r="BF992" s="5"/>
      <c r="BG992" s="5" t="s">
        <v>143</v>
      </c>
      <c r="BH992" s="5"/>
      <c r="BI992" s="5"/>
      <c r="BJ992" s="5"/>
      <c r="BK992" s="5"/>
      <c r="BL992" s="5" t="s">
        <v>143</v>
      </c>
      <c r="BM992" s="5"/>
      <c r="BN992" s="5"/>
      <c r="BO992" s="5"/>
      <c r="BP992" s="5"/>
      <c r="BQ992" s="5"/>
      <c r="BR992" s="5"/>
      <c r="BS992" s="5"/>
      <c r="BT992" s="5"/>
      <c r="BU992" s="5"/>
      <c r="BV992" s="5"/>
      <c r="BW992" s="5"/>
      <c r="BX992" s="5"/>
      <c r="BY992" s="5"/>
      <c r="BZ992" s="5"/>
      <c r="CA992" s="5"/>
      <c r="CB992" s="5"/>
      <c r="CC992" s="5"/>
      <c r="CD992" s="5"/>
      <c r="CE992" s="5"/>
      <c r="CF992" s="5"/>
      <c r="CG992" s="2"/>
      <c r="CH992" s="5"/>
      <c r="CI992" s="5"/>
      <c r="CJ992" s="5"/>
      <c r="CK992" s="5"/>
      <c r="CL992" s="5"/>
      <c r="CM992" s="5"/>
      <c r="CN992" s="5"/>
      <c r="CO992" s="5"/>
      <c r="CP992" s="5"/>
      <c r="CQ992" s="5"/>
      <c r="CR992" s="5" t="s">
        <v>125</v>
      </c>
    </row>
    <row r="993" spans="1:96" s="492" customFormat="1" ht="45" customHeight="1">
      <c r="A993" s="503">
        <v>2400860846</v>
      </c>
      <c r="B993" s="528" t="s">
        <v>5243</v>
      </c>
      <c r="C993" s="529" t="s">
        <v>5244</v>
      </c>
      <c r="D993" s="557">
        <v>45582</v>
      </c>
      <c r="E993" s="529" t="s">
        <v>100</v>
      </c>
      <c r="F993" s="529"/>
      <c r="G993" s="531" t="s">
        <v>5245</v>
      </c>
      <c r="H993" s="281"/>
      <c r="I993" s="281"/>
      <c r="J993" s="531" t="s">
        <v>532</v>
      </c>
      <c r="K993" s="528" t="s">
        <v>103</v>
      </c>
      <c r="L993" s="288" t="s">
        <v>104</v>
      </c>
      <c r="M993" s="532">
        <v>45587</v>
      </c>
      <c r="N993" s="503" t="s">
        <v>138</v>
      </c>
      <c r="O993" s="528" t="s">
        <v>685</v>
      </c>
      <c r="P993" s="529" t="s">
        <v>485</v>
      </c>
      <c r="Q993" s="529" t="s">
        <v>375</v>
      </c>
      <c r="R993" s="529" t="s">
        <v>123</v>
      </c>
      <c r="S993" s="503" t="str">
        <f t="shared" si="121"/>
        <v>N/D</v>
      </c>
      <c r="T993" s="530">
        <v>0</v>
      </c>
      <c r="U993" s="533" t="str">
        <f t="shared" si="122"/>
        <v>N/D</v>
      </c>
      <c r="V993" s="529"/>
      <c r="W993" s="284"/>
      <c r="X993" s="284"/>
      <c r="Y993" s="284"/>
      <c r="Z993" s="1160" t="s">
        <v>5246</v>
      </c>
      <c r="AA993" s="284" t="s">
        <v>1060</v>
      </c>
      <c r="AB993" s="285" t="s">
        <v>5247</v>
      </c>
      <c r="AC993" s="284" t="s">
        <v>2183</v>
      </c>
      <c r="AD993" s="284" t="s">
        <v>610</v>
      </c>
      <c r="AE993" s="284"/>
      <c r="AF993" s="284" t="s">
        <v>1084</v>
      </c>
      <c r="AG993" s="530">
        <v>45894</v>
      </c>
      <c r="AH993" s="922" t="s">
        <v>2456</v>
      </c>
      <c r="AI993" s="503"/>
      <c r="AJ993" s="503"/>
      <c r="AK993" s="529"/>
      <c r="AL993" s="529"/>
      <c r="AM993" s="503"/>
      <c r="AN993" s="503"/>
      <c r="AO993" s="503" t="s">
        <v>124</v>
      </c>
      <c r="AP993" s="503"/>
      <c r="AQ993" s="503" t="s">
        <v>143</v>
      </c>
      <c r="AR993" s="503"/>
      <c r="AS993" s="503"/>
      <c r="AT993" s="503"/>
      <c r="AU993" s="503"/>
      <c r="AV993" s="503"/>
      <c r="AW993" s="503"/>
      <c r="AX993" s="503"/>
      <c r="AY993" s="503"/>
      <c r="AZ993" s="503"/>
      <c r="BA993" s="503"/>
      <c r="BB993" s="503" t="s">
        <v>143</v>
      </c>
      <c r="BC993" s="503"/>
      <c r="BD993" s="503"/>
      <c r="BE993" s="503"/>
      <c r="BF993" s="503"/>
      <c r="BG993" s="503"/>
      <c r="BH993" s="503"/>
      <c r="BI993" s="503"/>
      <c r="BJ993" s="503"/>
      <c r="BK993" s="503"/>
      <c r="BL993" s="503" t="s">
        <v>143</v>
      </c>
      <c r="BM993" s="503"/>
      <c r="BN993" s="503"/>
      <c r="BO993" s="503"/>
      <c r="BP993" s="503" t="s">
        <v>143</v>
      </c>
      <c r="BQ993" s="503"/>
      <c r="BR993" s="503"/>
      <c r="BS993" s="503"/>
      <c r="BT993" s="503"/>
      <c r="BU993" s="503"/>
      <c r="BV993" s="503"/>
      <c r="BW993" s="503"/>
      <c r="BX993" s="503"/>
      <c r="BY993" s="503"/>
      <c r="BZ993" s="503"/>
      <c r="CA993" s="503"/>
      <c r="CB993" s="503"/>
      <c r="CC993" s="503" t="s">
        <v>143</v>
      </c>
      <c r="CD993" s="503"/>
      <c r="CE993" s="503"/>
      <c r="CF993" s="503"/>
      <c r="CG993" s="529" t="s">
        <v>5248</v>
      </c>
      <c r="CH993" s="503"/>
      <c r="CI993" s="503"/>
      <c r="CJ993" s="503"/>
      <c r="CK993" s="503"/>
      <c r="CL993" s="503"/>
      <c r="CM993" s="503"/>
      <c r="CN993" s="503"/>
      <c r="CO993" s="503"/>
      <c r="CP993" s="503"/>
      <c r="CQ993" s="503"/>
      <c r="CR993" s="503" t="s">
        <v>125</v>
      </c>
    </row>
    <row r="994" spans="1:96" s="492" customFormat="1" ht="45" customHeight="1">
      <c r="A994" s="492">
        <v>2500702373</v>
      </c>
      <c r="B994" s="493" t="s">
        <v>5249</v>
      </c>
      <c r="C994" s="494" t="s">
        <v>1682</v>
      </c>
      <c r="D994" s="553">
        <v>45896</v>
      </c>
      <c r="E994" s="496" t="s">
        <v>100</v>
      </c>
      <c r="F994" s="496" t="s">
        <v>122</v>
      </c>
      <c r="G994" s="497" t="s">
        <v>5250</v>
      </c>
      <c r="H994" s="1139"/>
      <c r="I994" s="1139"/>
      <c r="J994" s="497" t="s">
        <v>199</v>
      </c>
      <c r="K994" s="493" t="s">
        <v>163</v>
      </c>
      <c r="L994" s="492" t="s">
        <v>104</v>
      </c>
      <c r="M994" s="498">
        <v>45908</v>
      </c>
      <c r="N994" s="492" t="s">
        <v>138</v>
      </c>
      <c r="O994" s="493" t="s">
        <v>2255</v>
      </c>
      <c r="P994" s="494" t="s">
        <v>121</v>
      </c>
      <c r="Q994" s="494" t="s">
        <v>122</v>
      </c>
      <c r="R994" s="494" t="s">
        <v>123</v>
      </c>
      <c r="S994" s="492" t="str">
        <f t="shared" si="121"/>
        <v xml:space="preserve">PENDENTE </v>
      </c>
      <c r="T994" s="495">
        <v>0</v>
      </c>
      <c r="U994" s="499">
        <f t="shared" si="122"/>
        <v>0.59722222222222221</v>
      </c>
      <c r="V994" s="494"/>
      <c r="W994" s="494"/>
      <c r="X994" s="494"/>
      <c r="Y994" s="494"/>
      <c r="Z994" s="1154" t="s">
        <v>150</v>
      </c>
      <c r="AA994" s="494"/>
      <c r="AB994" s="493"/>
      <c r="AC994" s="494"/>
      <c r="AD994" s="494"/>
      <c r="AE994" s="494"/>
      <c r="AF994" s="494"/>
      <c r="AH994" s="778"/>
      <c r="AK994" s="494"/>
      <c r="AL994" s="494"/>
      <c r="AN994" s="694"/>
      <c r="AO994" s="492" t="s">
        <v>124</v>
      </c>
      <c r="AQ994" s="492" t="s">
        <v>143</v>
      </c>
      <c r="AS994" s="492" t="s">
        <v>143</v>
      </c>
      <c r="CA994" s="494" t="s">
        <v>5251</v>
      </c>
      <c r="CC994" s="492" t="s">
        <v>143</v>
      </c>
      <c r="CG994" s="494" t="s">
        <v>5252</v>
      </c>
      <c r="CR994" s="492" t="s">
        <v>125</v>
      </c>
    </row>
    <row r="995" spans="1:96" s="492" customFormat="1" ht="45" customHeight="1">
      <c r="A995" s="503">
        <v>2500759992</v>
      </c>
      <c r="B995" s="528" t="s">
        <v>5253</v>
      </c>
      <c r="C995" s="529" t="s">
        <v>5254</v>
      </c>
      <c r="D995" s="557">
        <v>45909</v>
      </c>
      <c r="E995" s="529" t="s">
        <v>100</v>
      </c>
      <c r="F995" s="529" t="s">
        <v>122</v>
      </c>
      <c r="G995" s="531" t="s">
        <v>5255</v>
      </c>
      <c r="H995" s="1140"/>
      <c r="I995" s="1140"/>
      <c r="J995" s="531" t="s">
        <v>118</v>
      </c>
      <c r="K995" s="528" t="s">
        <v>1283</v>
      </c>
      <c r="L995" s="503" t="s">
        <v>104</v>
      </c>
      <c r="M995" s="532">
        <v>45918</v>
      </c>
      <c r="N995" s="503" t="s">
        <v>138</v>
      </c>
      <c r="O995" s="528" t="s">
        <v>2811</v>
      </c>
      <c r="P995" s="529" t="s">
        <v>1157</v>
      </c>
      <c r="Q995" s="315" t="s">
        <v>375</v>
      </c>
      <c r="R995" s="529" t="s">
        <v>123</v>
      </c>
      <c r="S995" s="503" t="str">
        <f t="shared" si="121"/>
        <v>N/D</v>
      </c>
      <c r="T995" s="530">
        <v>46111</v>
      </c>
      <c r="U995" s="533" t="str">
        <f t="shared" si="122"/>
        <v>N/D</v>
      </c>
      <c r="V995" s="529"/>
      <c r="W995" s="529"/>
      <c r="X995" s="529"/>
      <c r="Y995" s="529"/>
      <c r="Z995" s="1164" t="s">
        <v>1210</v>
      </c>
      <c r="AA995" s="529" t="s">
        <v>893</v>
      </c>
      <c r="AB995" s="528" t="s">
        <v>5256</v>
      </c>
      <c r="AC995" s="529" t="s">
        <v>893</v>
      </c>
      <c r="AD995" s="529" t="s">
        <v>5257</v>
      </c>
      <c r="AE995" s="529"/>
      <c r="AF995" s="529" t="s">
        <v>4699</v>
      </c>
      <c r="AG995" s="530">
        <v>46058</v>
      </c>
      <c r="AH995" s="774" t="s">
        <v>381</v>
      </c>
      <c r="AI995" s="503"/>
      <c r="AJ995" s="503"/>
      <c r="AK995" s="529"/>
      <c r="AL995" s="529"/>
      <c r="AM995" s="503"/>
      <c r="AN995" s="691"/>
      <c r="AO995" s="503" t="s">
        <v>124</v>
      </c>
      <c r="AP995" s="503"/>
      <c r="AQ995" s="503"/>
      <c r="AR995" s="503"/>
      <c r="AS995" s="503"/>
      <c r="AT995" s="503"/>
      <c r="AU995" s="503"/>
      <c r="AV995" s="503"/>
      <c r="AW995" s="503"/>
      <c r="AX995" s="503"/>
      <c r="AY995" s="503"/>
      <c r="AZ995" s="503"/>
      <c r="BA995" s="503"/>
      <c r="BB995" s="503"/>
      <c r="BC995" s="503"/>
      <c r="BD995" s="503"/>
      <c r="BE995" s="503"/>
      <c r="BF995" s="503"/>
      <c r="BG995" s="503"/>
      <c r="BH995" s="503"/>
      <c r="BI995" s="503"/>
      <c r="BJ995" s="503"/>
      <c r="BK995" s="503"/>
      <c r="BL995" s="503"/>
      <c r="BM995" s="503"/>
      <c r="BN995" s="503"/>
      <c r="BO995" s="503"/>
      <c r="BP995" s="503"/>
      <c r="BQ995" s="503"/>
      <c r="BR995" s="503"/>
      <c r="BS995" s="503"/>
      <c r="BT995" s="503"/>
      <c r="BU995" s="503"/>
      <c r="BV995" s="503"/>
      <c r="BW995" s="503"/>
      <c r="BX995" s="503"/>
      <c r="BY995" s="503"/>
      <c r="BZ995" s="503"/>
      <c r="CA995" s="503"/>
      <c r="CB995" s="503"/>
      <c r="CC995" s="503"/>
      <c r="CD995" s="503"/>
      <c r="CE995" s="503"/>
      <c r="CF995" s="503"/>
      <c r="CG995" s="529"/>
      <c r="CH995" s="503"/>
      <c r="CI995" s="503"/>
      <c r="CJ995" s="503"/>
      <c r="CK995" s="503"/>
      <c r="CL995" s="503"/>
      <c r="CM995" s="503"/>
      <c r="CN995" s="503"/>
      <c r="CO995" s="503"/>
      <c r="CP995" s="503"/>
      <c r="CQ995" s="503"/>
      <c r="CR995" s="503" t="s">
        <v>125</v>
      </c>
    </row>
    <row r="996" spans="1:96" s="492" customFormat="1" ht="45" customHeight="1">
      <c r="A996" s="492">
        <v>2600076616</v>
      </c>
      <c r="B996" s="493" t="s">
        <v>5258</v>
      </c>
      <c r="C996" s="494" t="s">
        <v>5259</v>
      </c>
      <c r="D996" s="553">
        <v>46382</v>
      </c>
      <c r="E996" s="496" t="s">
        <v>100</v>
      </c>
      <c r="F996" s="496" t="s">
        <v>122</v>
      </c>
      <c r="G996" s="497" t="s">
        <v>5260</v>
      </c>
      <c r="H996" s="1139" t="s">
        <v>4116</v>
      </c>
      <c r="I996" s="1139"/>
      <c r="J996" s="497" t="s">
        <v>118</v>
      </c>
      <c r="K996" s="493" t="s">
        <v>259</v>
      </c>
      <c r="L996" s="492" t="s">
        <v>104</v>
      </c>
      <c r="M996" s="498">
        <v>46062</v>
      </c>
      <c r="N996" s="492" t="s">
        <v>138</v>
      </c>
      <c r="O996" s="493" t="s">
        <v>5261</v>
      </c>
      <c r="P996" s="494" t="s">
        <v>121</v>
      </c>
      <c r="Q996" s="494" t="s">
        <v>122</v>
      </c>
      <c r="R996" s="494" t="s">
        <v>123</v>
      </c>
      <c r="S996" s="492" t="str">
        <f t="shared" si="121"/>
        <v>N</v>
      </c>
      <c r="T996" s="495">
        <v>46136</v>
      </c>
      <c r="U996" s="499">
        <f t="shared" si="122"/>
        <v>0.65625</v>
      </c>
      <c r="V996" s="494"/>
      <c r="W996" s="494"/>
      <c r="X996" s="494"/>
      <c r="Y996" s="494"/>
      <c r="Z996" s="1154" t="s">
        <v>14098</v>
      </c>
      <c r="AA996" s="494"/>
      <c r="AB996" s="493" t="s">
        <v>14115</v>
      </c>
      <c r="AC996" s="494"/>
      <c r="AD996" s="494" t="s">
        <v>14114</v>
      </c>
      <c r="AE996" s="494"/>
      <c r="AF996" s="494" t="s">
        <v>1023</v>
      </c>
      <c r="AH996" s="694"/>
      <c r="AK996" s="494"/>
      <c r="AL996" s="494"/>
      <c r="AN996" s="694"/>
      <c r="AO996" s="492" t="s">
        <v>124</v>
      </c>
      <c r="AQ996" s="492" t="s">
        <v>124</v>
      </c>
      <c r="AS996" s="492" t="s">
        <v>143</v>
      </c>
      <c r="AT996" s="492" t="s">
        <v>143</v>
      </c>
      <c r="AZ996" s="492" t="s">
        <v>143</v>
      </c>
      <c r="BB996" s="492" t="s">
        <v>143</v>
      </c>
      <c r="BC996" s="492" t="s">
        <v>143</v>
      </c>
      <c r="BH996" s="492" t="s">
        <v>143</v>
      </c>
      <c r="BU996" s="492" t="s">
        <v>143</v>
      </c>
      <c r="CA996" s="492" t="s">
        <v>143</v>
      </c>
      <c r="CC996" s="492" t="s">
        <v>143</v>
      </c>
      <c r="CF996" s="492" t="s">
        <v>143</v>
      </c>
      <c r="CG996" s="494"/>
      <c r="CL996" s="492" t="s">
        <v>3978</v>
      </c>
      <c r="CR996" s="492" t="s">
        <v>125</v>
      </c>
    </row>
    <row r="997" spans="1:96" s="492" customFormat="1" ht="45" customHeight="1">
      <c r="A997" s="5">
        <v>2300018743</v>
      </c>
      <c r="B997" s="48" t="s">
        <v>5262</v>
      </c>
      <c r="C997" s="2" t="s">
        <v>1155</v>
      </c>
      <c r="D997" s="18">
        <v>44921</v>
      </c>
      <c r="E997" s="1" t="s">
        <v>100</v>
      </c>
      <c r="F997" s="1" t="s">
        <v>122</v>
      </c>
      <c r="G997" s="21" t="s">
        <v>5263</v>
      </c>
      <c r="H997" s="242"/>
      <c r="I997" s="242"/>
      <c r="J997" s="21" t="s">
        <v>118</v>
      </c>
      <c r="K997" s="48" t="s">
        <v>886</v>
      </c>
      <c r="L997" s="5" t="s">
        <v>104</v>
      </c>
      <c r="M997" s="47">
        <v>44939</v>
      </c>
      <c r="N997" s="5" t="s">
        <v>138</v>
      </c>
      <c r="O997" s="48" t="s">
        <v>184</v>
      </c>
      <c r="P997" s="2" t="s">
        <v>5264</v>
      </c>
      <c r="Q997" s="2" t="s">
        <v>5265</v>
      </c>
      <c r="R997" s="2" t="s">
        <v>109</v>
      </c>
      <c r="S997" s="5" t="str">
        <f t="shared" si="121"/>
        <v>N/D</v>
      </c>
      <c r="T997" s="6" t="str">
        <f>_xlfn.XLOOKUP($A997,GCPJ,DATA,"N/D",0,-1)</f>
        <v>N/D</v>
      </c>
      <c r="U997" s="224" t="str">
        <f t="shared" si="122"/>
        <v>N/D</v>
      </c>
      <c r="V997" s="2"/>
      <c r="W997" s="2"/>
      <c r="X997" s="2"/>
      <c r="Y997" s="2"/>
      <c r="Z997" s="1196"/>
      <c r="AA997" s="676"/>
      <c r="AB997" s="648" t="s">
        <v>5266</v>
      </c>
      <c r="AC997" s="4"/>
      <c r="AD997" s="4"/>
      <c r="AF997" s="4"/>
      <c r="AG997" s="5"/>
      <c r="AH997" s="5"/>
      <c r="AI997" s="5"/>
      <c r="AJ997" s="5"/>
      <c r="AK997" s="2"/>
      <c r="AL997" s="2"/>
      <c r="AM997" s="5"/>
      <c r="AN997" s="5"/>
      <c r="AO997" s="5"/>
      <c r="AP997" s="5"/>
      <c r="AQ997" s="5" t="s">
        <v>124</v>
      </c>
      <c r="AR997" s="5"/>
      <c r="AS997" s="5"/>
      <c r="AT997" s="5"/>
      <c r="AU997" s="5" t="s">
        <v>124</v>
      </c>
      <c r="AV997" s="5"/>
      <c r="AW997" s="5"/>
      <c r="AX997" s="5"/>
      <c r="AY997" s="5"/>
      <c r="AZ997" s="5"/>
      <c r="BA997" s="5" t="s">
        <v>124</v>
      </c>
      <c r="BB997" s="5"/>
      <c r="BC997" s="5"/>
      <c r="BD997" s="5"/>
      <c r="BE997" s="5"/>
      <c r="BF997" s="5" t="s">
        <v>124</v>
      </c>
      <c r="BG997" s="5"/>
      <c r="BH997" s="5"/>
      <c r="BI997" s="5"/>
      <c r="BJ997" s="5"/>
      <c r="BK997" s="5"/>
      <c r="BL997" s="5"/>
      <c r="BM997" s="5"/>
      <c r="BN997" s="5"/>
      <c r="BO997" s="5"/>
      <c r="BP997" s="5"/>
      <c r="BQ997" s="5"/>
      <c r="BR997" s="5"/>
      <c r="BS997" s="5" t="s">
        <v>124</v>
      </c>
      <c r="BT997" s="5"/>
      <c r="BU997" s="5"/>
      <c r="BV997" s="5" t="s">
        <v>124</v>
      </c>
      <c r="BW997" s="5" t="s">
        <v>124</v>
      </c>
      <c r="BX997" s="5" t="s">
        <v>124</v>
      </c>
      <c r="BY997" s="5"/>
      <c r="BZ997" s="5"/>
      <c r="CA997" s="5"/>
      <c r="CB997" s="5"/>
      <c r="CC997" s="5"/>
      <c r="CD997" s="5"/>
      <c r="CE997" s="5"/>
      <c r="CF997" s="5"/>
      <c r="CG997" s="2"/>
      <c r="CH997" s="5"/>
      <c r="CI997" s="5"/>
      <c r="CJ997" s="5"/>
      <c r="CK997" s="5"/>
      <c r="CL997" s="5"/>
      <c r="CM997" s="5"/>
      <c r="CN997" s="5"/>
      <c r="CO997" s="5"/>
      <c r="CP997" s="5"/>
      <c r="CQ997" s="5"/>
      <c r="CR997" s="5" t="s">
        <v>125</v>
      </c>
    </row>
    <row r="998" spans="1:96" s="492" customFormat="1" ht="45" customHeight="1">
      <c r="A998" s="492">
        <v>2500405010</v>
      </c>
      <c r="B998" s="493" t="s">
        <v>5262</v>
      </c>
      <c r="C998" s="494" t="s">
        <v>1155</v>
      </c>
      <c r="D998" s="553">
        <v>45798</v>
      </c>
      <c r="E998" s="496" t="s">
        <v>100</v>
      </c>
      <c r="F998" s="496" t="s">
        <v>122</v>
      </c>
      <c r="G998" s="497" t="s">
        <v>5267</v>
      </c>
      <c r="H998" s="1139"/>
      <c r="I998" s="1139"/>
      <c r="J998" s="497" t="s">
        <v>118</v>
      </c>
      <c r="K998" s="493" t="s">
        <v>886</v>
      </c>
      <c r="L998" s="492" t="s">
        <v>104</v>
      </c>
      <c r="M998" s="498">
        <v>45804</v>
      </c>
      <c r="N998" s="492" t="s">
        <v>138</v>
      </c>
      <c r="O998" s="493" t="s">
        <v>3368</v>
      </c>
      <c r="P998" s="494" t="s">
        <v>5268</v>
      </c>
      <c r="Q998" s="494" t="s">
        <v>158</v>
      </c>
      <c r="R998" s="494" t="s">
        <v>109</v>
      </c>
      <c r="S998" s="492" t="str">
        <f t="shared" si="121"/>
        <v>N/D</v>
      </c>
      <c r="T998" s="495" t="str">
        <f>_xlfn.XLOOKUP($A998,GCPJ,DATA,"N/D",0,-1)</f>
        <v>N/D</v>
      </c>
      <c r="U998" s="499" t="str">
        <f t="shared" si="122"/>
        <v>N/D</v>
      </c>
      <c r="V998" s="494"/>
      <c r="W998" s="494"/>
      <c r="X998" s="494"/>
      <c r="Y998" s="494"/>
      <c r="Z998" s="1163"/>
      <c r="AA998" s="494"/>
      <c r="AB998" s="493"/>
      <c r="AC998" s="494"/>
      <c r="AD998" s="494"/>
      <c r="AE998" s="494"/>
      <c r="AF998" s="494"/>
      <c r="AH998" s="778"/>
      <c r="AK998" s="494"/>
      <c r="AL998" s="494"/>
      <c r="AO998" s="492" t="s">
        <v>124</v>
      </c>
      <c r="CC998" s="492" t="s">
        <v>124</v>
      </c>
      <c r="CG998" s="494"/>
      <c r="CR998" s="492" t="s">
        <v>125</v>
      </c>
    </row>
    <row r="999" spans="1:96" s="492" customFormat="1" ht="45" customHeight="1">
      <c r="A999" s="5">
        <v>2300992203</v>
      </c>
      <c r="B999" s="48" t="s">
        <v>5269</v>
      </c>
      <c r="C999" s="2" t="s">
        <v>97</v>
      </c>
      <c r="D999" s="18">
        <v>45194</v>
      </c>
      <c r="E999" s="1" t="s">
        <v>339</v>
      </c>
      <c r="F999" s="2" t="s">
        <v>4936</v>
      </c>
      <c r="G999" s="21" t="s">
        <v>5270</v>
      </c>
      <c r="H999" s="242"/>
      <c r="I999" s="242"/>
      <c r="J999" s="21" t="s">
        <v>250</v>
      </c>
      <c r="K999" s="48" t="s">
        <v>103</v>
      </c>
      <c r="L999" s="5" t="s">
        <v>104</v>
      </c>
      <c r="M999" s="47">
        <v>45259</v>
      </c>
      <c r="N999" s="5" t="s">
        <v>105</v>
      </c>
      <c r="O999" s="48" t="s">
        <v>864</v>
      </c>
      <c r="P999" s="2" t="s">
        <v>5271</v>
      </c>
      <c r="Q999" s="17" t="s">
        <v>158</v>
      </c>
      <c r="R999" s="2" t="s">
        <v>142</v>
      </c>
      <c r="S999" s="5" t="str">
        <f t="shared" si="121"/>
        <v>N/D</v>
      </c>
      <c r="T999" s="6" t="str">
        <f>_xlfn.XLOOKUP($A999,GCPJ,DATA,"N/D",0,-1)</f>
        <v>N/D</v>
      </c>
      <c r="U999" s="224" t="str">
        <f t="shared" si="122"/>
        <v>N/D</v>
      </c>
      <c r="V999" s="2"/>
      <c r="W999" s="2"/>
      <c r="X999" s="2"/>
      <c r="Y999" s="2"/>
      <c r="Z999" s="1155"/>
      <c r="AA999" s="2"/>
      <c r="AB999" s="48"/>
      <c r="AC999" s="2"/>
      <c r="AD999" s="2"/>
      <c r="AE999" s="2"/>
      <c r="AF999" s="2"/>
      <c r="AG999" s="5"/>
      <c r="AH999" s="5"/>
      <c r="AI999" s="5"/>
      <c r="AJ999" s="5"/>
      <c r="AK999" s="2"/>
      <c r="AL999" s="2"/>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2"/>
      <c r="CH999" s="5"/>
      <c r="CI999" s="5"/>
      <c r="CJ999" s="5"/>
      <c r="CK999" s="5"/>
      <c r="CL999" s="5"/>
      <c r="CM999" s="5"/>
      <c r="CN999" s="5"/>
      <c r="CO999" s="5"/>
      <c r="CP999" s="5"/>
      <c r="CQ999" s="5"/>
      <c r="CR999" s="5" t="s">
        <v>125</v>
      </c>
    </row>
    <row r="1000" spans="1:96" s="492" customFormat="1" ht="45" customHeight="1">
      <c r="A1000" s="22">
        <v>2000097924</v>
      </c>
      <c r="B1000" s="49" t="s">
        <v>5272</v>
      </c>
      <c r="C1000" s="19" t="s">
        <v>97</v>
      </c>
      <c r="D1000" s="15">
        <v>43861</v>
      </c>
      <c r="E1000" s="1" t="s">
        <v>855</v>
      </c>
      <c r="F1000" s="1" t="s">
        <v>100</v>
      </c>
      <c r="G1000" s="19" t="s">
        <v>5273</v>
      </c>
      <c r="H1000" s="49"/>
      <c r="I1000" s="49"/>
      <c r="J1000" s="19" t="s">
        <v>2737</v>
      </c>
      <c r="K1000" s="135" t="s">
        <v>399</v>
      </c>
      <c r="L1000" s="3" t="s">
        <v>104</v>
      </c>
      <c r="M1000" s="45"/>
      <c r="N1000" s="1" t="s">
        <v>105</v>
      </c>
      <c r="O1000" s="48" t="s">
        <v>5274</v>
      </c>
      <c r="P1000" s="3" t="s">
        <v>5275</v>
      </c>
      <c r="Q1000" s="3" t="s">
        <v>5276</v>
      </c>
      <c r="R1000" s="3" t="s">
        <v>123</v>
      </c>
      <c r="S1000" s="5" t="str">
        <f t="shared" si="121"/>
        <v>N/D</v>
      </c>
      <c r="T1000" s="6" t="str">
        <f>_xlfn.XLOOKUP($A1000,GCPJ,DATA,"N/D",0,-1)</f>
        <v>N/D</v>
      </c>
      <c r="U1000" s="224" t="str">
        <f t="shared" si="122"/>
        <v>N/D</v>
      </c>
      <c r="V1000" s="2"/>
      <c r="W1000" s="2"/>
      <c r="X1000" s="2"/>
      <c r="Y1000" s="2"/>
      <c r="Z1000" s="1155"/>
      <c r="AA1000" s="2"/>
      <c r="AB1000" s="48"/>
      <c r="AC1000" s="2"/>
      <c r="AD1000" s="2"/>
      <c r="AE1000" s="2"/>
      <c r="AF1000" s="2"/>
      <c r="AG1000" s="5"/>
      <c r="AH1000" s="5"/>
      <c r="AI1000" s="5"/>
      <c r="AJ1000" s="5"/>
      <c r="AK1000" s="2"/>
      <c r="AL1000" s="2"/>
      <c r="AM1000" s="5"/>
      <c r="AN1000" s="5"/>
      <c r="AO1000" s="5"/>
      <c r="AP1000" s="5"/>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2"/>
      <c r="BM1000" s="2"/>
      <c r="BN1000" s="2"/>
      <c r="BO1000" s="2"/>
      <c r="BP1000" s="2"/>
      <c r="BQ1000" s="2"/>
      <c r="BR1000" s="2"/>
      <c r="BS1000" s="2"/>
      <c r="BT1000" s="2"/>
      <c r="BU1000" s="1"/>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5" t="s">
        <v>113</v>
      </c>
    </row>
    <row r="1001" spans="1:96" s="492" customFormat="1" ht="45" customHeight="1">
      <c r="A1001" s="492">
        <v>2600117772</v>
      </c>
      <c r="B1001" s="493" t="s">
        <v>5277</v>
      </c>
      <c r="C1001" s="494" t="s">
        <v>5278</v>
      </c>
      <c r="D1001" s="553">
        <v>46071</v>
      </c>
      <c r="E1001" s="496" t="s">
        <v>100</v>
      </c>
      <c r="F1001" s="496" t="s">
        <v>122</v>
      </c>
      <c r="G1001" s="497" t="s">
        <v>5279</v>
      </c>
      <c r="H1001" s="1139" t="s">
        <v>5280</v>
      </c>
      <c r="I1001" s="1139"/>
      <c r="J1001" s="497" t="s">
        <v>118</v>
      </c>
      <c r="K1001" s="493" t="s">
        <v>1672</v>
      </c>
      <c r="L1001" s="492" t="s">
        <v>104</v>
      </c>
      <c r="M1001" s="498">
        <v>46076</v>
      </c>
      <c r="N1001" s="492" t="s">
        <v>138</v>
      </c>
      <c r="O1001" s="493" t="s">
        <v>334</v>
      </c>
      <c r="P1001" s="494" t="s">
        <v>680</v>
      </c>
      <c r="Q1001" s="494" t="s">
        <v>122</v>
      </c>
      <c r="R1001" s="494" t="s">
        <v>123</v>
      </c>
      <c r="S1001" s="492">
        <f t="shared" si="121"/>
        <v>0</v>
      </c>
      <c r="T1001" s="495">
        <v>46237</v>
      </c>
      <c r="U1001" s="499">
        <f t="shared" si="122"/>
        <v>0.68055555555555558</v>
      </c>
      <c r="V1001" s="494"/>
      <c r="W1001" s="494"/>
      <c r="X1001" s="494"/>
      <c r="Y1001" s="494"/>
      <c r="Z1001" s="1154"/>
      <c r="AA1001" s="494"/>
      <c r="AB1001" s="493"/>
      <c r="AC1001" s="494"/>
      <c r="AD1001" s="494"/>
      <c r="AE1001" s="494"/>
      <c r="AF1001" s="494"/>
      <c r="AH1001" s="694"/>
      <c r="AK1001" s="494"/>
      <c r="AL1001" s="494"/>
      <c r="AN1001" s="694"/>
      <c r="AO1001" s="492" t="s">
        <v>124</v>
      </c>
      <c r="CG1001" s="494"/>
      <c r="CR1001" s="492" t="s">
        <v>125</v>
      </c>
    </row>
    <row r="1002" spans="1:96" s="492" customFormat="1" ht="45" customHeight="1">
      <c r="A1002" s="5">
        <v>2400370820</v>
      </c>
      <c r="B1002" s="48" t="s">
        <v>5281</v>
      </c>
      <c r="C1002" s="2" t="s">
        <v>97</v>
      </c>
      <c r="D1002" s="18">
        <v>45401</v>
      </c>
      <c r="E1002" s="1" t="s">
        <v>197</v>
      </c>
      <c r="F1002" s="1" t="s">
        <v>3645</v>
      </c>
      <c r="G1002" s="21" t="s">
        <v>5282</v>
      </c>
      <c r="H1002" s="242"/>
      <c r="I1002" s="242"/>
      <c r="J1002" s="21" t="s">
        <v>118</v>
      </c>
      <c r="K1002" s="48" t="s">
        <v>429</v>
      </c>
      <c r="L1002" s="5" t="s">
        <v>104</v>
      </c>
      <c r="M1002" s="47">
        <v>45406</v>
      </c>
      <c r="N1002" s="5" t="s">
        <v>105</v>
      </c>
      <c r="O1002" s="48" t="s">
        <v>5283</v>
      </c>
      <c r="P1002" s="2" t="s">
        <v>5284</v>
      </c>
      <c r="Q1002" s="2" t="s">
        <v>453</v>
      </c>
      <c r="R1002" s="2" t="s">
        <v>109</v>
      </c>
      <c r="S1002" s="5" t="str">
        <f t="shared" si="121"/>
        <v>N/D</v>
      </c>
      <c r="T1002" s="6" t="str">
        <f>_xlfn.XLOOKUP($A1002,GCPJ,DATA,"N/D",0,-1)</f>
        <v>N/D</v>
      </c>
      <c r="U1002" s="224" t="str">
        <f t="shared" si="122"/>
        <v>N/D</v>
      </c>
      <c r="V1002" s="2"/>
      <c r="W1002" s="2"/>
      <c r="X1002" s="2"/>
      <c r="Y1002" s="2"/>
      <c r="Z1002" s="1155"/>
      <c r="AA1002" s="2"/>
      <c r="AB1002" s="48"/>
      <c r="AC1002" s="2"/>
      <c r="AD1002" s="2"/>
      <c r="AE1002" s="2"/>
      <c r="AF1002" s="2"/>
      <c r="AG1002" s="5"/>
      <c r="AH1002" s="5"/>
      <c r="AI1002" s="5"/>
      <c r="AJ1002" s="5"/>
      <c r="AK1002" s="2"/>
      <c r="AL1002" s="2"/>
      <c r="AM1002" s="5"/>
      <c r="AN1002" s="5"/>
      <c r="AO1002" s="5" t="s">
        <v>124</v>
      </c>
      <c r="AP1002" s="5"/>
      <c r="AQ1002" s="5"/>
      <c r="AR1002" s="5"/>
      <c r="AS1002" s="5"/>
      <c r="AT1002" s="5"/>
      <c r="AU1002" s="5"/>
      <c r="AV1002" s="5"/>
      <c r="AW1002" s="5"/>
      <c r="AX1002" s="5"/>
      <c r="AY1002" s="5"/>
      <c r="AZ1002" s="5"/>
      <c r="BA1002" s="5"/>
      <c r="BB1002" s="5"/>
      <c r="BC1002" s="5"/>
      <c r="BD1002" s="5"/>
      <c r="BE1002" s="5"/>
      <c r="BF1002" s="5"/>
      <c r="BG1002" s="5"/>
      <c r="BH1002" s="5"/>
      <c r="BI1002" s="5"/>
      <c r="BJ1002" s="5"/>
      <c r="BK1002" s="5"/>
      <c r="BL1002" s="5"/>
      <c r="BM1002" s="5"/>
      <c r="BN1002" s="5"/>
      <c r="BO1002" s="5"/>
      <c r="BP1002" s="5"/>
      <c r="BQ1002" s="5"/>
      <c r="BR1002" s="5"/>
      <c r="BS1002" s="5"/>
      <c r="BT1002" s="5"/>
      <c r="BU1002" s="5"/>
      <c r="BV1002" s="5"/>
      <c r="BW1002" s="5"/>
      <c r="BX1002" s="5"/>
      <c r="BY1002" s="5"/>
      <c r="BZ1002" s="5"/>
      <c r="CA1002" s="5"/>
      <c r="CB1002" s="5"/>
      <c r="CC1002" s="5"/>
      <c r="CD1002" s="5"/>
      <c r="CE1002" s="5"/>
      <c r="CF1002" s="5"/>
      <c r="CG1002" s="2"/>
      <c r="CH1002" s="5"/>
      <c r="CI1002" s="5"/>
      <c r="CJ1002" s="5"/>
      <c r="CK1002" s="5"/>
      <c r="CL1002" s="5"/>
      <c r="CM1002" s="5"/>
      <c r="CN1002" s="5"/>
      <c r="CO1002" s="5"/>
      <c r="CP1002" s="5"/>
      <c r="CQ1002" s="5"/>
      <c r="CR1002" s="5" t="s">
        <v>125</v>
      </c>
    </row>
    <row r="1003" spans="1:96" s="492" customFormat="1" ht="45" customHeight="1">
      <c r="A1003" s="492">
        <v>2500310000</v>
      </c>
      <c r="B1003" s="493" t="s">
        <v>5285</v>
      </c>
      <c r="C1003" s="494" t="s">
        <v>135</v>
      </c>
      <c r="D1003" s="553">
        <v>45732</v>
      </c>
      <c r="E1003" s="496" t="s">
        <v>100</v>
      </c>
      <c r="F1003" s="494" t="s">
        <v>122</v>
      </c>
      <c r="G1003" s="497" t="s">
        <v>5286</v>
      </c>
      <c r="H1003" s="1139"/>
      <c r="I1003" s="1139"/>
      <c r="J1003" s="497" t="s">
        <v>118</v>
      </c>
      <c r="K1003" s="493" t="s">
        <v>333</v>
      </c>
      <c r="L1003" s="492" t="s">
        <v>104</v>
      </c>
      <c r="M1003" s="498">
        <v>45772</v>
      </c>
      <c r="N1003" s="492" t="s">
        <v>138</v>
      </c>
      <c r="O1003" s="493" t="s">
        <v>5287</v>
      </c>
      <c r="P1003" s="494" t="s">
        <v>5288</v>
      </c>
      <c r="Q1003" s="494" t="s">
        <v>122</v>
      </c>
      <c r="R1003" s="494" t="s">
        <v>123</v>
      </c>
      <c r="S1003" s="492" t="str">
        <f t="shared" si="121"/>
        <v>BAIXADA</v>
      </c>
      <c r="T1003" s="495">
        <v>46139</v>
      </c>
      <c r="U1003" s="499">
        <f t="shared" si="122"/>
        <v>0.64583333333333337</v>
      </c>
      <c r="V1003" s="494"/>
      <c r="W1003" s="494"/>
      <c r="X1003" s="494"/>
      <c r="Y1003" s="494"/>
      <c r="Z1003" s="1163" t="s">
        <v>5289</v>
      </c>
      <c r="AA1003" s="494" t="s">
        <v>5290</v>
      </c>
      <c r="AB1003" s="493" t="s">
        <v>5291</v>
      </c>
      <c r="AC1003" s="494"/>
      <c r="AD1003" s="494" t="s">
        <v>5292</v>
      </c>
      <c r="AE1003" s="494"/>
      <c r="AF1003" s="494" t="s">
        <v>314</v>
      </c>
      <c r="AH1003" s="778"/>
      <c r="AK1003" s="494"/>
      <c r="AL1003" s="494"/>
      <c r="AO1003" s="492" t="s">
        <v>124</v>
      </c>
      <c r="AQ1003" s="492" t="s">
        <v>1019</v>
      </c>
      <c r="AS1003" s="492" t="s">
        <v>143</v>
      </c>
      <c r="AT1003" s="492" t="s">
        <v>143</v>
      </c>
      <c r="BD1003" s="492" t="s">
        <v>143</v>
      </c>
      <c r="BL1003" s="492" t="s">
        <v>143</v>
      </c>
      <c r="BN1003" s="492" t="s">
        <v>143</v>
      </c>
      <c r="BQ1003" s="492" t="s">
        <v>143</v>
      </c>
      <c r="BS1003" s="492" t="s">
        <v>143</v>
      </c>
      <c r="BU1003" s="492" t="s">
        <v>143</v>
      </c>
      <c r="CA1003" s="492" t="s">
        <v>143</v>
      </c>
      <c r="CC1003" s="492" t="s">
        <v>143</v>
      </c>
      <c r="CG1003" s="494" t="s">
        <v>5293</v>
      </c>
      <c r="CR1003" s="492" t="s">
        <v>125</v>
      </c>
    </row>
    <row r="1004" spans="1:96" s="492" customFormat="1" ht="45" customHeight="1">
      <c r="A1004" s="5">
        <v>2400715792</v>
      </c>
      <c r="B1004" s="48" t="s">
        <v>5294</v>
      </c>
      <c r="C1004" s="2" t="s">
        <v>115</v>
      </c>
      <c r="D1004" s="18">
        <v>45519</v>
      </c>
      <c r="E1004" s="1" t="s">
        <v>1086</v>
      </c>
      <c r="F1004" s="1" t="s">
        <v>100</v>
      </c>
      <c r="G1004" s="21" t="s">
        <v>5295</v>
      </c>
      <c r="H1004" s="242"/>
      <c r="I1004" s="242"/>
      <c r="J1004" s="21" t="s">
        <v>199</v>
      </c>
      <c r="K1004" s="48" t="s">
        <v>470</v>
      </c>
      <c r="L1004" s="5" t="s">
        <v>104</v>
      </c>
      <c r="M1004" s="47">
        <v>45534</v>
      </c>
      <c r="N1004" s="5" t="s">
        <v>105</v>
      </c>
      <c r="O1004" s="48" t="s">
        <v>3947</v>
      </c>
      <c r="P1004" s="2" t="s">
        <v>1397</v>
      </c>
      <c r="Q1004" s="2" t="s">
        <v>453</v>
      </c>
      <c r="R1004" s="2" t="s">
        <v>123</v>
      </c>
      <c r="S1004" s="5" t="str">
        <f t="shared" si="121"/>
        <v>N/D</v>
      </c>
      <c r="T1004" s="6" t="str">
        <f t="shared" ref="T1004:T1009" si="123">_xlfn.XLOOKUP($A1004,GCPJ,DATA,"N/D",0,-1)</f>
        <v>N/D</v>
      </c>
      <c r="U1004" s="224" t="str">
        <f t="shared" si="122"/>
        <v>N/D</v>
      </c>
      <c r="V1004" s="2"/>
      <c r="W1004" s="2"/>
      <c r="X1004" s="2"/>
      <c r="Y1004" s="2"/>
      <c r="Z1004" s="1155"/>
      <c r="AA1004" s="2"/>
      <c r="AB1004" s="48"/>
      <c r="AC1004" s="2"/>
      <c r="AD1004" s="2"/>
      <c r="AE1004" s="2"/>
      <c r="AF1004" s="2"/>
      <c r="AG1004" s="5"/>
      <c r="AH1004" s="5"/>
      <c r="AI1004" s="5"/>
      <c r="AJ1004" s="5"/>
      <c r="AK1004" s="2"/>
      <c r="AL1004" s="2"/>
      <c r="AM1004" s="5"/>
      <c r="AN1004" s="5"/>
      <c r="AO1004" s="5" t="s">
        <v>124</v>
      </c>
      <c r="AP1004" s="5"/>
      <c r="AQ1004" s="5"/>
      <c r="AR1004" s="5"/>
      <c r="AS1004" s="5"/>
      <c r="AT1004" s="5"/>
      <c r="AU1004" s="5"/>
      <c r="AV1004" s="5"/>
      <c r="AW1004" s="5"/>
      <c r="AX1004" s="5"/>
      <c r="AY1004" s="5"/>
      <c r="AZ1004" s="5"/>
      <c r="BA1004" s="5"/>
      <c r="BB1004" s="5"/>
      <c r="BC1004" s="5"/>
      <c r="BD1004" s="5"/>
      <c r="BE1004" s="5"/>
      <c r="BF1004" s="5"/>
      <c r="BG1004" s="5"/>
      <c r="BH1004" s="5"/>
      <c r="BI1004" s="5"/>
      <c r="BJ1004" s="5"/>
      <c r="BK1004" s="5"/>
      <c r="BL1004" s="5"/>
      <c r="BM1004" s="5"/>
      <c r="BN1004" s="5"/>
      <c r="BO1004" s="5"/>
      <c r="BP1004" s="5"/>
      <c r="BQ1004" s="5"/>
      <c r="BR1004" s="5"/>
      <c r="BS1004" s="5"/>
      <c r="BT1004" s="5"/>
      <c r="BU1004" s="5"/>
      <c r="BV1004" s="5"/>
      <c r="BW1004" s="5"/>
      <c r="BX1004" s="5"/>
      <c r="BY1004" s="5"/>
      <c r="BZ1004" s="5"/>
      <c r="CA1004" s="5"/>
      <c r="CB1004" s="5"/>
      <c r="CC1004" s="5"/>
      <c r="CD1004" s="5"/>
      <c r="CE1004" s="5"/>
      <c r="CF1004" s="5"/>
      <c r="CG1004" s="2"/>
      <c r="CH1004" s="5"/>
      <c r="CI1004" s="5"/>
      <c r="CJ1004" s="5"/>
      <c r="CK1004" s="5"/>
      <c r="CL1004" s="5"/>
      <c r="CM1004" s="5"/>
      <c r="CN1004" s="5"/>
      <c r="CO1004" s="5"/>
      <c r="CP1004" s="5"/>
      <c r="CQ1004" s="5"/>
      <c r="CR1004" s="5" t="s">
        <v>125</v>
      </c>
    </row>
    <row r="1005" spans="1:96" s="492" customFormat="1" ht="45" customHeight="1">
      <c r="A1005" s="5">
        <v>2400204552</v>
      </c>
      <c r="B1005" s="48" t="s">
        <v>5296</v>
      </c>
      <c r="C1005" s="2" t="s">
        <v>204</v>
      </c>
      <c r="D1005" s="18">
        <v>45369</v>
      </c>
      <c r="E1005" s="1" t="s">
        <v>100</v>
      </c>
      <c r="F1005" s="2" t="s">
        <v>122</v>
      </c>
      <c r="G1005" s="21" t="s">
        <v>5297</v>
      </c>
      <c r="H1005" s="242"/>
      <c r="I1005" s="242"/>
      <c r="J1005" s="21" t="s">
        <v>118</v>
      </c>
      <c r="K1005" s="48" t="s">
        <v>171</v>
      </c>
      <c r="L1005" s="5" t="s">
        <v>104</v>
      </c>
      <c r="M1005" s="47">
        <v>45371</v>
      </c>
      <c r="N1005" s="5" t="s">
        <v>138</v>
      </c>
      <c r="O1005" s="48" t="s">
        <v>5298</v>
      </c>
      <c r="P1005" s="2" t="s">
        <v>5299</v>
      </c>
      <c r="Q1005" s="2" t="s">
        <v>5300</v>
      </c>
      <c r="R1005" s="2" t="s">
        <v>109</v>
      </c>
      <c r="S1005" s="5" t="str">
        <f t="shared" si="121"/>
        <v>N/D</v>
      </c>
      <c r="T1005" s="6" t="str">
        <f t="shared" si="123"/>
        <v>N/D</v>
      </c>
      <c r="U1005" s="224" t="str">
        <f t="shared" si="122"/>
        <v>N/D</v>
      </c>
      <c r="V1005" s="2"/>
      <c r="W1005" s="2"/>
      <c r="X1005" s="2"/>
      <c r="Y1005" s="2"/>
      <c r="Z1005" s="1155" t="s">
        <v>5301</v>
      </c>
      <c r="AA1005" s="2"/>
      <c r="AB1005" s="48" t="s">
        <v>5302</v>
      </c>
      <c r="AC1005" s="2"/>
      <c r="AD1005" s="2"/>
      <c r="AE1005" s="2"/>
      <c r="AF1005" s="2"/>
      <c r="AG1005" s="5"/>
      <c r="AH1005" s="5"/>
      <c r="AI1005" s="5"/>
      <c r="AJ1005" s="5"/>
      <c r="AK1005" s="2"/>
      <c r="AL1005" s="2"/>
      <c r="AM1005" s="5"/>
      <c r="AN1005" s="5"/>
      <c r="AO1005" s="5" t="s">
        <v>124</v>
      </c>
      <c r="AP1005" s="5"/>
      <c r="AQ1005" s="5"/>
      <c r="AR1005" s="5"/>
      <c r="AS1005" s="5" t="s">
        <v>143</v>
      </c>
      <c r="AT1005" s="5"/>
      <c r="AU1005" s="5" t="s">
        <v>143</v>
      </c>
      <c r="AV1005" s="5"/>
      <c r="AW1005" s="5"/>
      <c r="AX1005" s="5"/>
      <c r="AY1005" s="5"/>
      <c r="AZ1005" s="5"/>
      <c r="BA1005" s="5" t="s">
        <v>143</v>
      </c>
      <c r="BB1005" s="5"/>
      <c r="BC1005" s="5"/>
      <c r="BD1005" s="5"/>
      <c r="BE1005" s="5" t="s">
        <v>143</v>
      </c>
      <c r="BF1005" s="5"/>
      <c r="BG1005" s="5"/>
      <c r="BH1005" s="5"/>
      <c r="BI1005" s="5"/>
      <c r="BJ1005" s="5"/>
      <c r="BK1005" s="5"/>
      <c r="BL1005" s="5"/>
      <c r="BM1005" s="5"/>
      <c r="BN1005" s="5"/>
      <c r="BO1005" s="5"/>
      <c r="BP1005" s="5"/>
      <c r="BQ1005" s="5"/>
      <c r="BR1005" s="5"/>
      <c r="BS1005" s="5"/>
      <c r="BT1005" s="5"/>
      <c r="BU1005" s="5"/>
      <c r="BV1005" s="5"/>
      <c r="BW1005" s="5"/>
      <c r="BX1005" s="5"/>
      <c r="BY1005" s="5"/>
      <c r="BZ1005" s="5"/>
      <c r="CA1005" s="5"/>
      <c r="CB1005" s="5"/>
      <c r="CC1005" s="5"/>
      <c r="CD1005" s="5"/>
      <c r="CE1005" s="5"/>
      <c r="CF1005" s="5"/>
      <c r="CG1005" s="2"/>
      <c r="CH1005" s="5"/>
      <c r="CI1005" s="5"/>
      <c r="CJ1005" s="5"/>
      <c r="CK1005" s="5"/>
      <c r="CL1005" s="5"/>
      <c r="CM1005" s="5"/>
      <c r="CN1005" s="5"/>
      <c r="CO1005" s="5"/>
      <c r="CP1005" s="5"/>
      <c r="CQ1005" s="5"/>
      <c r="CR1005" s="5" t="s">
        <v>125</v>
      </c>
    </row>
    <row r="1006" spans="1:96" s="492" customFormat="1" ht="45" customHeight="1">
      <c r="A1006" s="5">
        <v>2400063604</v>
      </c>
      <c r="B1006" s="48" t="s">
        <v>5303</v>
      </c>
      <c r="C1006" s="2" t="s">
        <v>541</v>
      </c>
      <c r="D1006" s="18">
        <v>45320</v>
      </c>
      <c r="E1006" s="1" t="s">
        <v>100</v>
      </c>
      <c r="F1006" s="1" t="s">
        <v>122</v>
      </c>
      <c r="G1006" s="21" t="s">
        <v>5304</v>
      </c>
      <c r="H1006" s="242"/>
      <c r="I1006" s="242"/>
      <c r="J1006" s="21" t="s">
        <v>118</v>
      </c>
      <c r="K1006" s="48" t="s">
        <v>1321</v>
      </c>
      <c r="L1006" s="5" t="s">
        <v>104</v>
      </c>
      <c r="M1006" s="47">
        <v>45321</v>
      </c>
      <c r="N1006" s="5" t="s">
        <v>138</v>
      </c>
      <c r="O1006" s="48" t="s">
        <v>2798</v>
      </c>
      <c r="P1006" s="2" t="s">
        <v>5305</v>
      </c>
      <c r="Q1006" s="2" t="s">
        <v>158</v>
      </c>
      <c r="R1006" s="2" t="s">
        <v>142</v>
      </c>
      <c r="S1006" s="5" t="str">
        <f t="shared" si="121"/>
        <v>N/D</v>
      </c>
      <c r="T1006" s="6" t="str">
        <f t="shared" si="123"/>
        <v>N/D</v>
      </c>
      <c r="U1006" s="224" t="str">
        <f t="shared" si="122"/>
        <v>N/D</v>
      </c>
      <c r="V1006" s="2"/>
      <c r="W1006" s="2"/>
      <c r="X1006" s="2"/>
      <c r="Y1006" s="2"/>
      <c r="Z1006" s="1155"/>
      <c r="AA1006" s="2"/>
      <c r="AB1006" s="48"/>
      <c r="AC1006" s="2"/>
      <c r="AD1006" s="2"/>
      <c r="AE1006" s="2"/>
      <c r="AF1006" s="2"/>
      <c r="AG1006" s="5"/>
      <c r="AH1006" s="5"/>
      <c r="AI1006" s="5"/>
      <c r="AJ1006" s="5"/>
      <c r="AK1006" s="2"/>
      <c r="AL1006" s="2"/>
      <c r="AM1006" s="5"/>
      <c r="AN1006" s="5"/>
      <c r="AO1006" s="5" t="s">
        <v>124</v>
      </c>
      <c r="AP1006" s="5"/>
      <c r="AQ1006" s="5" t="s">
        <v>143</v>
      </c>
      <c r="AR1006" s="5"/>
      <c r="AS1006" s="5"/>
      <c r="AT1006" s="5"/>
      <c r="AU1006" s="5"/>
      <c r="AV1006" s="5"/>
      <c r="AW1006" s="5"/>
      <c r="AX1006" s="5"/>
      <c r="AY1006" s="5"/>
      <c r="AZ1006" s="5"/>
      <c r="BA1006" s="5"/>
      <c r="BB1006" s="5"/>
      <c r="BC1006" s="5"/>
      <c r="BD1006" s="5"/>
      <c r="BE1006" s="5"/>
      <c r="BF1006" s="5"/>
      <c r="BG1006" s="5"/>
      <c r="BH1006" s="5"/>
      <c r="BI1006" s="5"/>
      <c r="BJ1006" s="5"/>
      <c r="BK1006" s="5"/>
      <c r="BL1006" s="5" t="s">
        <v>143</v>
      </c>
      <c r="BM1006" s="5"/>
      <c r="BN1006" s="5"/>
      <c r="BO1006" s="5"/>
      <c r="BP1006" s="5"/>
      <c r="BQ1006" s="5"/>
      <c r="BR1006" s="5"/>
      <c r="BS1006" s="5"/>
      <c r="BT1006" s="5"/>
      <c r="BU1006" s="5"/>
      <c r="BV1006" s="5"/>
      <c r="BW1006" s="5"/>
      <c r="BX1006" s="5"/>
      <c r="BY1006" s="5"/>
      <c r="BZ1006" s="5"/>
      <c r="CA1006" s="5" t="s">
        <v>143</v>
      </c>
      <c r="CB1006" s="5"/>
      <c r="CC1006" s="5" t="s">
        <v>143</v>
      </c>
      <c r="CD1006" s="5"/>
      <c r="CE1006" s="5"/>
      <c r="CF1006" s="5"/>
      <c r="CG1006" s="2"/>
      <c r="CH1006" s="5"/>
      <c r="CI1006" s="5"/>
      <c r="CJ1006" s="5"/>
      <c r="CK1006" s="5"/>
      <c r="CL1006" s="5"/>
      <c r="CM1006" s="5"/>
      <c r="CN1006" s="5"/>
      <c r="CO1006" s="5" t="s">
        <v>143</v>
      </c>
      <c r="CP1006" s="5"/>
      <c r="CQ1006" s="5"/>
      <c r="CR1006" s="5" t="s">
        <v>125</v>
      </c>
    </row>
    <row r="1007" spans="1:96" s="492" customFormat="1" ht="45" customHeight="1">
      <c r="A1007" s="22">
        <v>2100155410</v>
      </c>
      <c r="B1007" s="49" t="s">
        <v>5306</v>
      </c>
      <c r="C1007" s="19" t="s">
        <v>536</v>
      </c>
      <c r="D1007" s="15">
        <v>44250</v>
      </c>
      <c r="E1007" s="1" t="s">
        <v>100</v>
      </c>
      <c r="F1007" s="1" t="s">
        <v>122</v>
      </c>
      <c r="G1007" s="19" t="s">
        <v>5307</v>
      </c>
      <c r="H1007" s="49"/>
      <c r="I1007" s="49"/>
      <c r="J1007" s="19" t="s">
        <v>385</v>
      </c>
      <c r="K1007" s="135" t="s">
        <v>103</v>
      </c>
      <c r="L1007" s="3" t="s">
        <v>104</v>
      </c>
      <c r="M1007" s="45"/>
      <c r="N1007" s="1" t="s">
        <v>138</v>
      </c>
      <c r="O1007" s="48" t="s">
        <v>291</v>
      </c>
      <c r="P1007" s="1" t="s">
        <v>5308</v>
      </c>
      <c r="Q1007" s="1" t="s">
        <v>5309</v>
      </c>
      <c r="R1007" s="1" t="s">
        <v>109</v>
      </c>
      <c r="S1007" s="5" t="str">
        <f t="shared" si="121"/>
        <v>N/D</v>
      </c>
      <c r="T1007" s="6" t="str">
        <f t="shared" si="123"/>
        <v>N/D</v>
      </c>
      <c r="U1007" s="224" t="str">
        <f t="shared" si="122"/>
        <v>N/D</v>
      </c>
      <c r="V1007" s="2"/>
      <c r="W1007" s="2"/>
      <c r="X1007" s="2"/>
      <c r="Y1007" s="2"/>
      <c r="Z1007" s="1155" t="s">
        <v>5310</v>
      </c>
      <c r="AA1007" s="2"/>
      <c r="AB1007" s="48" t="s">
        <v>5311</v>
      </c>
      <c r="AC1007" s="2"/>
      <c r="AD1007" s="2"/>
      <c r="AE1007" s="2" t="s">
        <v>112</v>
      </c>
      <c r="AF1007" s="2"/>
      <c r="AG1007" s="5"/>
      <c r="AH1007" s="5"/>
      <c r="AI1007" s="5"/>
      <c r="AJ1007" s="5"/>
      <c r="AK1007" s="2"/>
      <c r="AL1007" s="2"/>
      <c r="AM1007" s="5"/>
      <c r="AN1007" s="5"/>
      <c r="AO1007" s="5"/>
      <c r="AP1007" s="5"/>
      <c r="AQ1007" s="1" t="s">
        <v>124</v>
      </c>
      <c r="AR1007" s="1"/>
      <c r="AS1007" s="1" t="s">
        <v>124</v>
      </c>
      <c r="AT1007" s="1"/>
      <c r="AU1007" s="1"/>
      <c r="AV1007" s="1" t="s">
        <v>124</v>
      </c>
      <c r="AW1007" s="1"/>
      <c r="AX1007" s="1"/>
      <c r="AY1007" s="1"/>
      <c r="AZ1007" s="1"/>
      <c r="BA1007" s="1"/>
      <c r="BB1007" s="1"/>
      <c r="BC1007" s="1"/>
      <c r="BD1007" s="1"/>
      <c r="BE1007" s="1"/>
      <c r="BF1007" s="1"/>
      <c r="BG1007" s="1"/>
      <c r="BH1007" s="1" t="s">
        <v>124</v>
      </c>
      <c r="BI1007" s="1"/>
      <c r="BJ1007" s="1"/>
      <c r="BK1007" s="1"/>
      <c r="BL1007" s="2"/>
      <c r="BM1007" s="2"/>
      <c r="BN1007" s="2"/>
      <c r="BO1007" s="2"/>
      <c r="BP1007" s="2"/>
      <c r="BQ1007" s="2"/>
      <c r="BR1007" s="2"/>
      <c r="BS1007" s="2"/>
      <c r="BT1007" s="2"/>
      <c r="BU1007" s="2" t="s">
        <v>124</v>
      </c>
      <c r="BV1007" s="2"/>
      <c r="BW1007" s="2"/>
      <c r="BX1007" s="2"/>
      <c r="BY1007" s="2"/>
      <c r="BZ1007" s="2"/>
      <c r="CA1007" s="2"/>
      <c r="CB1007" s="2" t="s">
        <v>124</v>
      </c>
      <c r="CC1007" s="2"/>
      <c r="CD1007" s="2"/>
      <c r="CE1007" s="2"/>
      <c r="CF1007" s="2"/>
      <c r="CG1007" s="2" t="s">
        <v>5312</v>
      </c>
      <c r="CH1007" s="2"/>
      <c r="CI1007" s="2"/>
      <c r="CJ1007" s="2"/>
      <c r="CK1007" s="2"/>
      <c r="CL1007" s="2"/>
      <c r="CM1007" s="2"/>
      <c r="CN1007" s="2"/>
      <c r="CO1007" s="2"/>
      <c r="CP1007" s="2"/>
      <c r="CQ1007" s="2"/>
      <c r="CR1007" s="5" t="s">
        <v>113</v>
      </c>
    </row>
    <row r="1008" spans="1:96" s="492" customFormat="1" ht="45" customHeight="1">
      <c r="A1008" s="22">
        <v>2100321200</v>
      </c>
      <c r="B1008" s="49" t="s">
        <v>5306</v>
      </c>
      <c r="C1008" s="19" t="s">
        <v>536</v>
      </c>
      <c r="D1008" s="15">
        <v>44244</v>
      </c>
      <c r="E1008" s="1" t="s">
        <v>100</v>
      </c>
      <c r="F1008" s="1" t="s">
        <v>122</v>
      </c>
      <c r="G1008" s="19" t="s">
        <v>5313</v>
      </c>
      <c r="H1008" s="49"/>
      <c r="I1008" s="49"/>
      <c r="J1008" s="19" t="s">
        <v>155</v>
      </c>
      <c r="K1008" s="135" t="s">
        <v>103</v>
      </c>
      <c r="L1008" s="3" t="s">
        <v>104</v>
      </c>
      <c r="M1008" s="45"/>
      <c r="N1008" s="1" t="s">
        <v>138</v>
      </c>
      <c r="O1008" s="48" t="s">
        <v>291</v>
      </c>
      <c r="P1008" s="3" t="s">
        <v>5314</v>
      </c>
      <c r="Q1008" s="1" t="s">
        <v>5315</v>
      </c>
      <c r="R1008" s="1" t="s">
        <v>1616</v>
      </c>
      <c r="S1008" s="5" t="str">
        <f t="shared" si="121"/>
        <v>N/D</v>
      </c>
      <c r="T1008" s="6" t="str">
        <f t="shared" si="123"/>
        <v>N/D</v>
      </c>
      <c r="U1008" s="224" t="str">
        <f t="shared" si="122"/>
        <v>N/D</v>
      </c>
      <c r="V1008" s="2"/>
      <c r="W1008" s="2"/>
      <c r="X1008" s="2"/>
      <c r="Y1008" s="2"/>
      <c r="Z1008" s="1224" t="s">
        <v>5316</v>
      </c>
      <c r="AA1008" s="610"/>
      <c r="AB1008" s="48" t="s">
        <v>5317</v>
      </c>
      <c r="AC1008" s="2"/>
      <c r="AD1008" s="2"/>
      <c r="AE1008" s="2" t="s">
        <v>112</v>
      </c>
      <c r="AF1008" s="2"/>
      <c r="AG1008" s="5"/>
      <c r="AH1008" s="5"/>
      <c r="AI1008" s="5"/>
      <c r="AJ1008" s="5"/>
      <c r="AK1008" s="2"/>
      <c r="AL1008" s="2"/>
      <c r="AM1008" s="5"/>
      <c r="AN1008" s="5"/>
      <c r="AO1008" s="5"/>
      <c r="AP1008" s="5"/>
      <c r="AQ1008" s="1"/>
      <c r="AR1008" s="1"/>
      <c r="AS1008" s="1"/>
      <c r="AT1008" s="1" t="s">
        <v>124</v>
      </c>
      <c r="AU1008" s="1" t="s">
        <v>124</v>
      </c>
      <c r="AV1008" s="1" t="s">
        <v>124</v>
      </c>
      <c r="AW1008" s="1"/>
      <c r="AX1008" s="1"/>
      <c r="AY1008" s="1"/>
      <c r="AZ1008" s="1"/>
      <c r="BA1008" s="1"/>
      <c r="BB1008" s="1"/>
      <c r="BC1008" s="1"/>
      <c r="BD1008" s="1"/>
      <c r="BE1008" s="1"/>
      <c r="BF1008" s="1"/>
      <c r="BG1008" s="1"/>
      <c r="BH1008" s="1"/>
      <c r="BI1008" s="1"/>
      <c r="BJ1008" s="1"/>
      <c r="BK1008" s="1" t="s">
        <v>124</v>
      </c>
      <c r="BL1008" s="2"/>
      <c r="BM1008" s="2"/>
      <c r="BN1008" s="2"/>
      <c r="BO1008" s="2"/>
      <c r="BP1008" s="2"/>
      <c r="BQ1008" s="2"/>
      <c r="BR1008" s="2"/>
      <c r="BS1008" s="2"/>
      <c r="BT1008" s="2"/>
      <c r="BU1008" s="1"/>
      <c r="BV1008" s="2"/>
      <c r="BW1008" s="2"/>
      <c r="BX1008" s="2"/>
      <c r="BY1008" s="2"/>
      <c r="BZ1008" s="2"/>
      <c r="CA1008" s="2"/>
      <c r="CB1008" s="2"/>
      <c r="CC1008" s="2"/>
      <c r="CD1008" s="2"/>
      <c r="CE1008" s="2"/>
      <c r="CF1008" s="2"/>
      <c r="CG1008" s="2" t="s">
        <v>5318</v>
      </c>
      <c r="CH1008" s="5"/>
      <c r="CI1008" s="2"/>
      <c r="CJ1008" s="5" t="s">
        <v>124</v>
      </c>
      <c r="CK1008" s="2"/>
      <c r="CL1008" s="2"/>
      <c r="CM1008" s="2" t="s">
        <v>124</v>
      </c>
      <c r="CN1008" s="2"/>
      <c r="CO1008" s="2"/>
      <c r="CP1008" s="2"/>
      <c r="CQ1008" s="2"/>
      <c r="CR1008" s="5" t="s">
        <v>113</v>
      </c>
    </row>
    <row r="1009" spans="1:96" s="492" customFormat="1" ht="45" customHeight="1">
      <c r="A1009" s="5">
        <v>2400297578</v>
      </c>
      <c r="B1009" s="48" t="s">
        <v>5319</v>
      </c>
      <c r="C1009" s="2" t="s">
        <v>5320</v>
      </c>
      <c r="D1009" s="18">
        <v>45396</v>
      </c>
      <c r="E1009" s="1" t="s">
        <v>100</v>
      </c>
      <c r="F1009" s="2" t="s">
        <v>122</v>
      </c>
      <c r="G1009" s="21" t="s">
        <v>5321</v>
      </c>
      <c r="H1009" s="242"/>
      <c r="I1009" s="242"/>
      <c r="J1009" s="21" t="s">
        <v>118</v>
      </c>
      <c r="K1009" s="48" t="s">
        <v>171</v>
      </c>
      <c r="L1009" s="5" t="s">
        <v>104</v>
      </c>
      <c r="M1009" s="47">
        <v>45399</v>
      </c>
      <c r="N1009" s="5" t="s">
        <v>138</v>
      </c>
      <c r="O1009" s="48" t="s">
        <v>5322</v>
      </c>
      <c r="P1009" s="2" t="s">
        <v>5323</v>
      </c>
      <c r="Q1009" s="2" t="s">
        <v>5324</v>
      </c>
      <c r="R1009" s="2" t="s">
        <v>109</v>
      </c>
      <c r="S1009" s="5" t="str">
        <f t="shared" si="121"/>
        <v>N/D</v>
      </c>
      <c r="T1009" s="6" t="str">
        <f t="shared" si="123"/>
        <v>N/D</v>
      </c>
      <c r="U1009" s="224" t="str">
        <f t="shared" si="122"/>
        <v>N/D</v>
      </c>
      <c r="V1009" s="2"/>
      <c r="W1009" s="2"/>
      <c r="X1009" s="2"/>
      <c r="Y1009" s="2"/>
      <c r="Z1009" s="1155"/>
      <c r="AA1009" s="2"/>
      <c r="AB1009" s="48"/>
      <c r="AC1009" s="2"/>
      <c r="AD1009" s="2"/>
      <c r="AE1009" s="2"/>
      <c r="AF1009" s="2"/>
      <c r="AG1009" s="5"/>
      <c r="AH1009" s="5"/>
      <c r="AI1009" s="5"/>
      <c r="AJ1009" s="5"/>
      <c r="AK1009" s="2"/>
      <c r="AL1009" s="2"/>
      <c r="AM1009" s="5"/>
      <c r="AN1009" s="5"/>
      <c r="AO1009" s="5" t="s">
        <v>124</v>
      </c>
      <c r="AP1009" s="5"/>
      <c r="AQ1009" s="5" t="s">
        <v>143</v>
      </c>
      <c r="AR1009" s="5"/>
      <c r="AS1009" s="5"/>
      <c r="AT1009" s="5" t="s">
        <v>143</v>
      </c>
      <c r="AU1009" s="5"/>
      <c r="AV1009" s="5"/>
      <c r="AW1009" s="5"/>
      <c r="AX1009" s="5"/>
      <c r="AY1009" s="5"/>
      <c r="AZ1009" s="5"/>
      <c r="BA1009" s="5"/>
      <c r="BB1009" s="5"/>
      <c r="BC1009" s="5"/>
      <c r="BD1009" s="5"/>
      <c r="BE1009" s="5"/>
      <c r="BF1009" s="5"/>
      <c r="BG1009" s="5"/>
      <c r="BH1009" s="5"/>
      <c r="BI1009" s="5"/>
      <c r="BJ1009" s="5"/>
      <c r="BK1009" s="5"/>
      <c r="BL1009" s="5" t="s">
        <v>143</v>
      </c>
      <c r="BM1009" s="5"/>
      <c r="BN1009" s="5"/>
      <c r="BO1009" s="5"/>
      <c r="BP1009" s="5"/>
      <c r="BQ1009" s="5"/>
      <c r="BR1009" s="5"/>
      <c r="BS1009" s="5"/>
      <c r="BT1009" s="5"/>
      <c r="BU1009" s="5"/>
      <c r="BV1009" s="5"/>
      <c r="BW1009" s="5"/>
      <c r="BX1009" s="5"/>
      <c r="BY1009" s="5"/>
      <c r="BZ1009" s="5"/>
      <c r="CA1009" s="5"/>
      <c r="CB1009" s="5"/>
      <c r="CC1009" s="5"/>
      <c r="CD1009" s="5"/>
      <c r="CE1009" s="5"/>
      <c r="CF1009" s="5"/>
      <c r="CG1009" s="2"/>
      <c r="CH1009" s="5"/>
      <c r="CI1009" s="5"/>
      <c r="CJ1009" s="5"/>
      <c r="CK1009" s="5"/>
      <c r="CL1009" s="5"/>
      <c r="CM1009" s="5"/>
      <c r="CN1009" s="5"/>
      <c r="CO1009" s="5"/>
      <c r="CP1009" s="5"/>
      <c r="CQ1009" s="5"/>
      <c r="CR1009" s="5" t="s">
        <v>125</v>
      </c>
    </row>
    <row r="1010" spans="1:96" s="492" customFormat="1" ht="45" customHeight="1">
      <c r="A1010" s="503">
        <v>2500704708</v>
      </c>
      <c r="B1010" s="528" t="s">
        <v>5325</v>
      </c>
      <c r="C1010" s="529" t="s">
        <v>135</v>
      </c>
      <c r="D1010" s="557">
        <v>45898</v>
      </c>
      <c r="E1010" s="529" t="s">
        <v>100</v>
      </c>
      <c r="F1010" s="529" t="s">
        <v>122</v>
      </c>
      <c r="G1010" s="531" t="s">
        <v>5326</v>
      </c>
      <c r="H1010" s="1139"/>
      <c r="I1010" s="1139"/>
      <c r="J1010" s="531" t="s">
        <v>118</v>
      </c>
      <c r="K1010" s="528" t="s">
        <v>3260</v>
      </c>
      <c r="L1010" s="503" t="s">
        <v>104</v>
      </c>
      <c r="M1010" s="532">
        <v>45903</v>
      </c>
      <c r="N1010" s="503" t="s">
        <v>138</v>
      </c>
      <c r="O1010" s="528" t="s">
        <v>5327</v>
      </c>
      <c r="P1010" s="529" t="s">
        <v>5328</v>
      </c>
      <c r="Q1010" s="529" t="s">
        <v>375</v>
      </c>
      <c r="R1010" s="529" t="s">
        <v>123</v>
      </c>
      <c r="S1010" s="503" t="str">
        <f t="shared" si="121"/>
        <v>ACORDO PROTOCOLADO</v>
      </c>
      <c r="T1010" s="530">
        <v>46083</v>
      </c>
      <c r="U1010" s="533">
        <f t="shared" si="122"/>
        <v>0.56944444444444442</v>
      </c>
      <c r="V1010" s="494"/>
      <c r="W1010" s="494"/>
      <c r="X1010" s="494"/>
      <c r="Y1010" s="494"/>
      <c r="Z1010" s="1190">
        <v>173700</v>
      </c>
      <c r="AA1010" s="529" t="s">
        <v>186</v>
      </c>
      <c r="AB1010" s="528" t="s">
        <v>5329</v>
      </c>
      <c r="AC1010" s="529" t="s">
        <v>5330</v>
      </c>
      <c r="AD1010" s="529" t="s">
        <v>5331</v>
      </c>
      <c r="AE1010" s="529"/>
      <c r="AF1010" s="529" t="s">
        <v>4699</v>
      </c>
      <c r="AG1010" s="530">
        <v>46049</v>
      </c>
      <c r="AH1010" s="774" t="s">
        <v>5332</v>
      </c>
      <c r="AI1010" s="503"/>
      <c r="AJ1010" s="503"/>
      <c r="AK1010" s="529"/>
      <c r="AL1010" s="529"/>
      <c r="AM1010" s="503"/>
      <c r="AN1010" s="691"/>
      <c r="AO1010" s="503" t="s">
        <v>124</v>
      </c>
      <c r="AP1010" s="503"/>
      <c r="AQ1010" s="503" t="s">
        <v>143</v>
      </c>
      <c r="AR1010" s="503"/>
      <c r="AS1010" s="503" t="s">
        <v>124</v>
      </c>
      <c r="AT1010" s="503" t="s">
        <v>143</v>
      </c>
      <c r="AU1010" s="503"/>
      <c r="AV1010" s="503"/>
      <c r="AW1010" s="503"/>
      <c r="AX1010" s="503"/>
      <c r="AY1010" s="503"/>
      <c r="AZ1010" s="503"/>
      <c r="BA1010" s="503"/>
      <c r="BB1010" s="503" t="s">
        <v>143</v>
      </c>
      <c r="BC1010" s="503" t="s">
        <v>143</v>
      </c>
      <c r="BD1010" s="503"/>
      <c r="BE1010" s="503"/>
      <c r="BF1010" s="503"/>
      <c r="BG1010" s="503"/>
      <c r="BH1010" s="503" t="s">
        <v>143</v>
      </c>
      <c r="BI1010" s="503"/>
      <c r="BJ1010" s="503"/>
      <c r="BK1010" s="503"/>
      <c r="BL1010" s="503" t="s">
        <v>143</v>
      </c>
      <c r="BM1010" s="503"/>
      <c r="BN1010" s="503"/>
      <c r="BO1010" s="503"/>
      <c r="BP1010" s="503"/>
      <c r="BQ1010" s="503"/>
      <c r="BR1010" s="503"/>
      <c r="BS1010" s="503"/>
      <c r="BT1010" s="503"/>
      <c r="BU1010" s="503" t="s">
        <v>143</v>
      </c>
      <c r="BV1010" s="503"/>
      <c r="BW1010" s="503"/>
      <c r="BX1010" s="503"/>
      <c r="BY1010" s="503"/>
      <c r="BZ1010" s="503"/>
      <c r="CA1010" s="503" t="s">
        <v>143</v>
      </c>
      <c r="CB1010" s="503"/>
      <c r="CC1010" s="503" t="s">
        <v>143</v>
      </c>
      <c r="CD1010" s="503"/>
      <c r="CE1010" s="503"/>
      <c r="CF1010" s="503"/>
      <c r="CG1010" s="529" t="s">
        <v>5333</v>
      </c>
      <c r="CH1010" s="503"/>
      <c r="CI1010" s="503"/>
      <c r="CJ1010" s="503"/>
      <c r="CK1010" s="503"/>
      <c r="CL1010" s="503"/>
      <c r="CM1010" s="503"/>
      <c r="CN1010" s="503"/>
      <c r="CO1010" s="503"/>
      <c r="CP1010" s="503"/>
      <c r="CQ1010" s="503"/>
      <c r="CR1010" s="503" t="s">
        <v>125</v>
      </c>
    </row>
    <row r="1011" spans="1:96" s="492" customFormat="1" ht="45" customHeight="1">
      <c r="A1011" s="502">
        <v>2500319335</v>
      </c>
      <c r="B1011" s="850" t="s">
        <v>5334</v>
      </c>
      <c r="C1011" s="496" t="s">
        <v>97</v>
      </c>
      <c r="D1011" s="851">
        <v>45770</v>
      </c>
      <c r="E1011" s="496" t="s">
        <v>339</v>
      </c>
      <c r="F1011" s="496" t="s">
        <v>862</v>
      </c>
      <c r="G1011" s="501" t="s">
        <v>5335</v>
      </c>
      <c r="H1011" s="1141"/>
      <c r="I1011" s="1141"/>
      <c r="J1011" s="501" t="s">
        <v>277</v>
      </c>
      <c r="K1011" s="850" t="s">
        <v>103</v>
      </c>
      <c r="L1011" s="502" t="s">
        <v>104</v>
      </c>
      <c r="M1011" s="856">
        <v>45777</v>
      </c>
      <c r="N1011" s="502" t="s">
        <v>105</v>
      </c>
      <c r="O1011" s="850" t="s">
        <v>864</v>
      </c>
      <c r="P1011" s="496" t="s">
        <v>5336</v>
      </c>
      <c r="Q1011" s="496" t="s">
        <v>122</v>
      </c>
      <c r="R1011" s="496" t="s">
        <v>123</v>
      </c>
      <c r="S1011" s="502" t="str">
        <f t="shared" si="121"/>
        <v>BAIXADA</v>
      </c>
      <c r="T1011" s="852" t="str">
        <f>_xlfn.XLOOKUP($A1011,GCPJ,DATA,"N/D",0,-1)</f>
        <v>-</v>
      </c>
      <c r="U1011" s="853">
        <f t="shared" si="122"/>
        <v>0.47708333333333336</v>
      </c>
      <c r="V1011" s="496"/>
      <c r="W1011" s="496"/>
      <c r="X1011" s="496"/>
      <c r="Y1011" s="496"/>
      <c r="Z1011" s="1165"/>
      <c r="AA1011" s="496"/>
      <c r="AB1011" s="850"/>
      <c r="AC1011" s="496"/>
      <c r="AD1011" s="496"/>
      <c r="AE1011" s="496"/>
      <c r="AF1011" s="496"/>
      <c r="AG1011" s="502"/>
      <c r="AH1011" s="857"/>
      <c r="AI1011" s="502"/>
      <c r="AJ1011" s="502"/>
      <c r="AK1011" s="496"/>
      <c r="AL1011" s="496"/>
      <c r="AM1011" s="502"/>
      <c r="AN1011" s="502"/>
      <c r="AO1011" s="502" t="s">
        <v>124</v>
      </c>
      <c r="AP1011" s="502"/>
      <c r="AQ1011" s="502"/>
      <c r="AR1011" s="502"/>
      <c r="AS1011" s="502"/>
      <c r="AT1011" s="502"/>
      <c r="AU1011" s="502"/>
      <c r="AV1011" s="502"/>
      <c r="AW1011" s="502"/>
      <c r="AX1011" s="502"/>
      <c r="AY1011" s="502"/>
      <c r="AZ1011" s="502"/>
      <c r="BA1011" s="502"/>
      <c r="BB1011" s="502"/>
      <c r="BC1011" s="502"/>
      <c r="BD1011" s="502"/>
      <c r="BE1011" s="502"/>
      <c r="BF1011" s="502"/>
      <c r="BG1011" s="502"/>
      <c r="BH1011" s="502"/>
      <c r="BI1011" s="502"/>
      <c r="BJ1011" s="502"/>
      <c r="BK1011" s="502"/>
      <c r="BL1011" s="502"/>
      <c r="BM1011" s="502"/>
      <c r="BN1011" s="502"/>
      <c r="BO1011" s="502"/>
      <c r="BP1011" s="502"/>
      <c r="BQ1011" s="502"/>
      <c r="BR1011" s="502"/>
      <c r="BS1011" s="502"/>
      <c r="BT1011" s="502"/>
      <c r="BU1011" s="502"/>
      <c r="BV1011" s="502"/>
      <c r="BW1011" s="502"/>
      <c r="BX1011" s="502"/>
      <c r="BY1011" s="502"/>
      <c r="BZ1011" s="502"/>
      <c r="CA1011" s="502"/>
      <c r="CB1011" s="502"/>
      <c r="CC1011" s="502"/>
      <c r="CD1011" s="502"/>
      <c r="CE1011" s="502"/>
      <c r="CF1011" s="502"/>
      <c r="CG1011" s="496"/>
      <c r="CH1011" s="502"/>
      <c r="CI1011" s="502"/>
      <c r="CJ1011" s="502"/>
      <c r="CK1011" s="502"/>
      <c r="CL1011" s="502"/>
      <c r="CM1011" s="502"/>
      <c r="CN1011" s="502"/>
      <c r="CO1011" s="502"/>
      <c r="CP1011" s="502"/>
      <c r="CQ1011" s="502"/>
      <c r="CR1011" s="502" t="s">
        <v>125</v>
      </c>
    </row>
    <row r="1012" spans="1:96" s="492" customFormat="1" ht="45" customHeight="1">
      <c r="A1012" s="22">
        <v>2100341585</v>
      </c>
      <c r="B1012" s="49" t="s">
        <v>5337</v>
      </c>
      <c r="C1012" s="20" t="s">
        <v>115</v>
      </c>
      <c r="D1012" s="15">
        <v>43916</v>
      </c>
      <c r="E1012" s="1" t="s">
        <v>814</v>
      </c>
      <c r="F1012" s="1" t="s">
        <v>5338</v>
      </c>
      <c r="G1012" s="19" t="s">
        <v>5339</v>
      </c>
      <c r="H1012" s="49"/>
      <c r="I1012" s="49"/>
      <c r="J1012" s="19" t="s">
        <v>215</v>
      </c>
      <c r="K1012" s="135" t="s">
        <v>119</v>
      </c>
      <c r="L1012" s="3" t="s">
        <v>104</v>
      </c>
      <c r="M1012" s="45"/>
      <c r="N1012" s="1" t="s">
        <v>105</v>
      </c>
      <c r="O1012" s="48" t="s">
        <v>5340</v>
      </c>
      <c r="P1012" s="3" t="s">
        <v>5341</v>
      </c>
      <c r="Q1012" s="3" t="s">
        <v>202</v>
      </c>
      <c r="R1012" s="3" t="s">
        <v>142</v>
      </c>
      <c r="S1012" s="5" t="str">
        <f t="shared" si="121"/>
        <v>N/D</v>
      </c>
      <c r="T1012" s="6" t="str">
        <f>_xlfn.XLOOKUP($A1012,GCPJ,DATA,"N/D",0,-1)</f>
        <v>N/D</v>
      </c>
      <c r="U1012" s="224" t="str">
        <f t="shared" si="122"/>
        <v>N/D</v>
      </c>
      <c r="V1012" s="2"/>
      <c r="W1012" s="2"/>
      <c r="X1012" s="2"/>
      <c r="Y1012" s="2"/>
      <c r="Z1012" s="1155"/>
      <c r="AA1012" s="2"/>
      <c r="AB1012" s="48"/>
      <c r="AC1012" s="2"/>
      <c r="AD1012" s="2"/>
      <c r="AE1012" s="2"/>
      <c r="AF1012" s="2"/>
      <c r="AG1012" s="5"/>
      <c r="AH1012" s="5"/>
      <c r="AI1012" s="5"/>
      <c r="AJ1012" s="5"/>
      <c r="AK1012" s="2"/>
      <c r="AL1012" s="2"/>
      <c r="AM1012" s="5"/>
      <c r="AN1012" s="5"/>
      <c r="AO1012" s="5"/>
      <c r="AP1012" s="5"/>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2"/>
      <c r="BM1012" s="2"/>
      <c r="BN1012" s="2"/>
      <c r="BO1012" s="2"/>
      <c r="BP1012" s="2"/>
      <c r="BQ1012" s="2"/>
      <c r="BR1012" s="2"/>
      <c r="BS1012" s="2"/>
      <c r="BT1012" s="2"/>
      <c r="BU1012" s="1"/>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5" t="s">
        <v>113</v>
      </c>
    </row>
    <row r="1013" spans="1:96" s="492" customFormat="1" ht="45" customHeight="1">
      <c r="A1013" s="492">
        <v>2600112493</v>
      </c>
      <c r="B1013" s="493" t="s">
        <v>5342</v>
      </c>
      <c r="C1013" s="494" t="s">
        <v>675</v>
      </c>
      <c r="D1013" s="553">
        <v>46065</v>
      </c>
      <c r="E1013" s="496" t="s">
        <v>799</v>
      </c>
      <c r="F1013" s="496" t="s">
        <v>100</v>
      </c>
      <c r="G1013" s="497" t="s">
        <v>5343</v>
      </c>
      <c r="H1013" s="1139"/>
      <c r="I1013" s="1139"/>
      <c r="J1013" s="497" t="s">
        <v>118</v>
      </c>
      <c r="K1013" s="493" t="s">
        <v>1321</v>
      </c>
      <c r="L1013" s="492" t="s">
        <v>104</v>
      </c>
      <c r="M1013" s="498">
        <v>46073</v>
      </c>
      <c r="N1013" s="492" t="s">
        <v>105</v>
      </c>
      <c r="O1013" s="493" t="s">
        <v>5344</v>
      </c>
      <c r="P1013" s="494" t="s">
        <v>680</v>
      </c>
      <c r="Q1013" s="494" t="s">
        <v>122</v>
      </c>
      <c r="R1013" s="494" t="s">
        <v>123</v>
      </c>
      <c r="S1013" s="492" t="str">
        <f t="shared" si="121"/>
        <v>N</v>
      </c>
      <c r="T1013" s="495">
        <f>_xlfn.XLOOKUP($A1013,GCPJ,DATA,"N/D",0,-1)</f>
        <v>0</v>
      </c>
      <c r="U1013" s="499">
        <f t="shared" si="122"/>
        <v>0.65277777777777779</v>
      </c>
      <c r="V1013" s="494"/>
      <c r="W1013" s="494"/>
      <c r="X1013" s="494"/>
      <c r="Y1013" s="494"/>
      <c r="Z1013" s="1154"/>
      <c r="AA1013" s="494"/>
      <c r="AB1013" s="493"/>
      <c r="AC1013" s="494"/>
      <c r="AD1013" s="494"/>
      <c r="AE1013" s="494"/>
      <c r="AF1013" s="494"/>
      <c r="AH1013" s="694"/>
      <c r="AK1013" s="494"/>
      <c r="AL1013" s="494"/>
      <c r="AN1013" s="694"/>
      <c r="AO1013" s="492" t="s">
        <v>124</v>
      </c>
      <c r="CG1013" s="494"/>
      <c r="CR1013" s="492" t="s">
        <v>125</v>
      </c>
    </row>
    <row r="1014" spans="1:96" s="492" customFormat="1" ht="45" customHeight="1">
      <c r="A1014" s="5">
        <v>2400047178</v>
      </c>
      <c r="B1014" s="48" t="s">
        <v>5345</v>
      </c>
      <c r="C1014" s="2" t="s">
        <v>97</v>
      </c>
      <c r="D1014" s="18">
        <v>45206</v>
      </c>
      <c r="E1014" s="1" t="s">
        <v>339</v>
      </c>
      <c r="F1014" s="2" t="s">
        <v>2580</v>
      </c>
      <c r="G1014" s="21" t="s">
        <v>5346</v>
      </c>
      <c r="H1014" s="242"/>
      <c r="I1014" s="242"/>
      <c r="J1014" s="21" t="s">
        <v>162</v>
      </c>
      <c r="K1014" s="48" t="s">
        <v>103</v>
      </c>
      <c r="L1014" s="5" t="s">
        <v>104</v>
      </c>
      <c r="M1014" s="47">
        <v>45314</v>
      </c>
      <c r="N1014" s="5" t="s">
        <v>105</v>
      </c>
      <c r="O1014" s="48" t="s">
        <v>864</v>
      </c>
      <c r="P1014" s="2" t="s">
        <v>5347</v>
      </c>
      <c r="Q1014" s="2" t="s">
        <v>158</v>
      </c>
      <c r="R1014" s="2" t="s">
        <v>109</v>
      </c>
      <c r="S1014" s="5" t="str">
        <f t="shared" si="121"/>
        <v>N/D</v>
      </c>
      <c r="T1014" s="6" t="str">
        <f>_xlfn.XLOOKUP($A1014,GCPJ,DATA,"N/D",0,-1)</f>
        <v>N/D</v>
      </c>
      <c r="U1014" s="224" t="str">
        <f t="shared" si="122"/>
        <v>N/D</v>
      </c>
      <c r="V1014" s="2"/>
      <c r="W1014" s="2"/>
      <c r="X1014" s="2"/>
      <c r="Y1014" s="2"/>
      <c r="Z1014" s="1155"/>
      <c r="AA1014" s="2"/>
      <c r="AB1014" s="48"/>
      <c r="AC1014" s="2"/>
      <c r="AD1014" s="2"/>
      <c r="AE1014" s="2"/>
      <c r="AF1014" s="2"/>
      <c r="AG1014" s="5"/>
      <c r="AH1014" s="5"/>
      <c r="AI1014" s="5"/>
      <c r="AJ1014" s="5"/>
      <c r="AK1014" s="2"/>
      <c r="AL1014" s="2"/>
      <c r="AM1014" s="5"/>
      <c r="AN1014" s="5"/>
      <c r="AO1014" s="5" t="s">
        <v>124</v>
      </c>
      <c r="AP1014" s="5"/>
      <c r="AQ1014" s="5"/>
      <c r="AR1014" s="5"/>
      <c r="AS1014" s="5"/>
      <c r="AT1014" s="5"/>
      <c r="AU1014" s="5"/>
      <c r="AV1014" s="5"/>
      <c r="AW1014" s="5"/>
      <c r="AX1014" s="5"/>
      <c r="AY1014" s="5"/>
      <c r="AZ1014" s="5"/>
      <c r="BA1014" s="5"/>
      <c r="BB1014" s="5"/>
      <c r="BC1014" s="5"/>
      <c r="BD1014" s="5"/>
      <c r="BE1014" s="5"/>
      <c r="BF1014" s="5"/>
      <c r="BG1014" s="5"/>
      <c r="BH1014" s="5"/>
      <c r="BI1014" s="5"/>
      <c r="BJ1014" s="5"/>
      <c r="BK1014" s="5"/>
      <c r="BL1014" s="5"/>
      <c r="BM1014" s="5"/>
      <c r="BN1014" s="5"/>
      <c r="BO1014" s="5"/>
      <c r="BP1014" s="5"/>
      <c r="BQ1014" s="5"/>
      <c r="BR1014" s="5"/>
      <c r="BS1014" s="5"/>
      <c r="BT1014" s="5"/>
      <c r="BU1014" s="5"/>
      <c r="BV1014" s="5"/>
      <c r="BW1014" s="5"/>
      <c r="BX1014" s="5"/>
      <c r="BY1014" s="5"/>
      <c r="BZ1014" s="5"/>
      <c r="CA1014" s="5"/>
      <c r="CB1014" s="5"/>
      <c r="CC1014" s="5"/>
      <c r="CD1014" s="5"/>
      <c r="CE1014" s="5"/>
      <c r="CF1014" s="5"/>
      <c r="CG1014" s="2"/>
      <c r="CH1014" s="5"/>
      <c r="CI1014" s="5"/>
      <c r="CJ1014" s="5"/>
      <c r="CK1014" s="5"/>
      <c r="CL1014" s="5"/>
      <c r="CM1014" s="5"/>
      <c r="CN1014" s="5"/>
      <c r="CO1014" s="5"/>
      <c r="CP1014" s="5"/>
      <c r="CQ1014" s="5"/>
      <c r="CR1014" s="5" t="s">
        <v>125</v>
      </c>
    </row>
    <row r="1015" spans="1:96" s="492" customFormat="1" ht="45" customHeight="1">
      <c r="A1015" s="492">
        <v>2400934975</v>
      </c>
      <c r="B1015" s="493" t="s">
        <v>5348</v>
      </c>
      <c r="C1015" s="494" t="s">
        <v>97</v>
      </c>
      <c r="D1015" s="553">
        <v>45615</v>
      </c>
      <c r="E1015" s="496" t="s">
        <v>197</v>
      </c>
      <c r="F1015" s="496" t="s">
        <v>100</v>
      </c>
      <c r="G1015" s="497" t="s">
        <v>5349</v>
      </c>
      <c r="H1015" s="1139"/>
      <c r="I1015" s="1139"/>
      <c r="J1015" s="497" t="s">
        <v>258</v>
      </c>
      <c r="K1015" s="493" t="s">
        <v>137</v>
      </c>
      <c r="L1015" s="492" t="s">
        <v>104</v>
      </c>
      <c r="M1015" s="498">
        <v>45617</v>
      </c>
      <c r="N1015" s="492" t="s">
        <v>105</v>
      </c>
      <c r="O1015" s="493" t="s">
        <v>5350</v>
      </c>
      <c r="P1015" s="494" t="s">
        <v>5351</v>
      </c>
      <c r="Q1015" s="494" t="s">
        <v>202</v>
      </c>
      <c r="R1015" s="494" t="s">
        <v>109</v>
      </c>
      <c r="S1015" s="492" t="str">
        <f t="shared" si="121"/>
        <v>N/D</v>
      </c>
      <c r="T1015" s="495" t="str">
        <f>_xlfn.XLOOKUP($A1015,GCPJ,DATA,"N/D",0,-1)</f>
        <v>N/D</v>
      </c>
      <c r="U1015" s="499" t="str">
        <f t="shared" si="122"/>
        <v>N/D</v>
      </c>
      <c r="V1015" s="494"/>
      <c r="W1015" s="494"/>
      <c r="X1015" s="494"/>
      <c r="Y1015" s="494"/>
      <c r="Z1015" s="1154"/>
      <c r="AA1015" s="494"/>
      <c r="AB1015" s="493"/>
      <c r="AC1015" s="494"/>
      <c r="AD1015" s="494"/>
      <c r="AE1015" s="494"/>
      <c r="AF1015" s="494"/>
      <c r="AK1015" s="494"/>
      <c r="AL1015" s="494"/>
      <c r="AO1015" s="492" t="s">
        <v>124</v>
      </c>
      <c r="CG1015" s="494"/>
      <c r="CR1015" s="492" t="s">
        <v>125</v>
      </c>
    </row>
    <row r="1016" spans="1:96" s="492" customFormat="1" ht="45" customHeight="1">
      <c r="A1016" s="492">
        <v>2600033885</v>
      </c>
      <c r="B1016" s="493" t="s">
        <v>5352</v>
      </c>
      <c r="C1016" s="494" t="s">
        <v>5353</v>
      </c>
      <c r="D1016" s="553">
        <v>46037</v>
      </c>
      <c r="E1016" s="496" t="s">
        <v>100</v>
      </c>
      <c r="F1016" s="496" t="s">
        <v>122</v>
      </c>
      <c r="G1016" s="497" t="s">
        <v>5354</v>
      </c>
      <c r="H1016" s="1139"/>
      <c r="I1016" s="1139"/>
      <c r="J1016" s="497" t="s">
        <v>118</v>
      </c>
      <c r="K1016" s="493" t="s">
        <v>3342</v>
      </c>
      <c r="L1016" s="492" t="s">
        <v>104</v>
      </c>
      <c r="M1016" s="498">
        <v>46041</v>
      </c>
      <c r="N1016" s="492" t="s">
        <v>138</v>
      </c>
      <c r="O1016" s="493" t="s">
        <v>933</v>
      </c>
      <c r="P1016" s="494" t="s">
        <v>121</v>
      </c>
      <c r="Q1016" s="494" t="s">
        <v>122</v>
      </c>
      <c r="R1016" s="494" t="s">
        <v>123</v>
      </c>
      <c r="S1016" s="492" t="str">
        <f t="shared" si="121"/>
        <v>N</v>
      </c>
      <c r="T1016" s="495">
        <v>46174</v>
      </c>
      <c r="U1016" s="1087">
        <v>0.54861111111111116</v>
      </c>
      <c r="V1016" s="494"/>
      <c r="W1016" s="494"/>
      <c r="X1016" s="494"/>
      <c r="Y1016" s="494"/>
      <c r="Z1016" s="1154" t="s">
        <v>14076</v>
      </c>
      <c r="AA1016" s="494"/>
      <c r="AB1016" s="493" t="s">
        <v>5355</v>
      </c>
      <c r="AC1016" s="494"/>
      <c r="AD1016" s="494"/>
      <c r="AE1016" s="494"/>
      <c r="AF1016" s="494"/>
      <c r="AH1016" s="694"/>
      <c r="AK1016" s="494"/>
      <c r="AL1016" s="494"/>
      <c r="AN1016" s="694"/>
      <c r="AO1016" s="492" t="s">
        <v>124</v>
      </c>
      <c r="AQ1016" s="492" t="s">
        <v>143</v>
      </c>
      <c r="AS1016" s="492" t="s">
        <v>143</v>
      </c>
      <c r="AT1016" s="492" t="s">
        <v>143</v>
      </c>
      <c r="AZ1016" s="492" t="s">
        <v>143</v>
      </c>
      <c r="BL1016" s="492" t="s">
        <v>143</v>
      </c>
      <c r="BM1016" s="492" t="s">
        <v>143</v>
      </c>
      <c r="CA1016" s="492" t="s">
        <v>143</v>
      </c>
      <c r="CC1016" s="492" t="s">
        <v>143</v>
      </c>
      <c r="CG1016" s="494" t="s">
        <v>5356</v>
      </c>
      <c r="CR1016" s="492" t="s">
        <v>125</v>
      </c>
    </row>
    <row r="1017" spans="1:96" s="492" customFormat="1" ht="45" customHeight="1">
      <c r="A1017" s="492">
        <v>2500538707</v>
      </c>
      <c r="B1017" s="493" t="s">
        <v>5357</v>
      </c>
      <c r="C1017" s="494" t="s">
        <v>5358</v>
      </c>
      <c r="D1017" s="553">
        <v>45846</v>
      </c>
      <c r="E1017" s="496" t="s">
        <v>100</v>
      </c>
      <c r="F1017" s="496" t="s">
        <v>122</v>
      </c>
      <c r="G1017" s="497" t="s">
        <v>5359</v>
      </c>
      <c r="H1017" s="1139"/>
      <c r="I1017" s="1139"/>
      <c r="J1017" s="497" t="s">
        <v>118</v>
      </c>
      <c r="K1017" s="493" t="s">
        <v>3249</v>
      </c>
      <c r="L1017" s="492" t="s">
        <v>104</v>
      </c>
      <c r="M1017" s="498">
        <v>45849</v>
      </c>
      <c r="N1017" s="492" t="s">
        <v>138</v>
      </c>
      <c r="O1017" s="493" t="s">
        <v>334</v>
      </c>
      <c r="P1017" s="494" t="s">
        <v>121</v>
      </c>
      <c r="Q1017" s="494" t="s">
        <v>122</v>
      </c>
      <c r="R1017" s="494" t="s">
        <v>123</v>
      </c>
      <c r="S1017" s="492" t="str">
        <f t="shared" si="121"/>
        <v>N/D</v>
      </c>
      <c r="T1017" s="495" t="str">
        <f>_xlfn.XLOOKUP($A1017,GCPJ,DATA,"N/D",0,-1)</f>
        <v>N/D</v>
      </c>
      <c r="U1017" s="499" t="str">
        <f t="shared" ref="U1017:U1059" si="124">_xlfn.XLOOKUP($A1017,GCPJ,HORA,"N/D",0,-1)</f>
        <v>N/D</v>
      </c>
      <c r="V1017" s="494"/>
      <c r="W1017" s="494"/>
      <c r="X1017" s="494"/>
      <c r="Y1017" s="494"/>
      <c r="Z1017" s="1154" t="s">
        <v>150</v>
      </c>
      <c r="AA1017" s="494"/>
      <c r="AB1017" s="493"/>
      <c r="AC1017" s="494"/>
      <c r="AD1017" s="494"/>
      <c r="AE1017" s="494"/>
      <c r="AF1017" s="494"/>
      <c r="AH1017" s="778"/>
      <c r="AK1017" s="494"/>
      <c r="AL1017" s="494"/>
      <c r="AN1017" s="694"/>
      <c r="AO1017" s="492" t="s">
        <v>124</v>
      </c>
      <c r="AQ1017" s="492" t="s">
        <v>143</v>
      </c>
      <c r="AS1017" s="492" t="s">
        <v>143</v>
      </c>
      <c r="AT1017" s="492" t="s">
        <v>143</v>
      </c>
      <c r="AU1017" s="492" t="s">
        <v>143</v>
      </c>
      <c r="BA1017" s="492" t="s">
        <v>143</v>
      </c>
      <c r="CC1017" s="492" t="s">
        <v>143</v>
      </c>
      <c r="CG1017" s="494" t="s">
        <v>5360</v>
      </c>
      <c r="CR1017" s="492" t="s">
        <v>125</v>
      </c>
    </row>
    <row r="1018" spans="1:96" s="503" customFormat="1" ht="45" customHeight="1">
      <c r="A1018" s="503">
        <v>2500982266</v>
      </c>
      <c r="B1018" s="528" t="s">
        <v>5361</v>
      </c>
      <c r="C1018" s="529" t="s">
        <v>3976</v>
      </c>
      <c r="D1018" s="557">
        <v>45973</v>
      </c>
      <c r="E1018" s="529" t="s">
        <v>100</v>
      </c>
      <c r="F1018" s="529" t="s">
        <v>122</v>
      </c>
      <c r="G1018" s="531" t="s">
        <v>5362</v>
      </c>
      <c r="H1018" s="1140"/>
      <c r="I1018" s="1140"/>
      <c r="J1018" s="531" t="s">
        <v>102</v>
      </c>
      <c r="K1018" s="528" t="s">
        <v>119</v>
      </c>
      <c r="L1018" s="503" t="s">
        <v>104</v>
      </c>
      <c r="M1018" s="532">
        <v>45992</v>
      </c>
      <c r="N1018" s="503" t="s">
        <v>138</v>
      </c>
      <c r="O1018" s="528" t="s">
        <v>5363</v>
      </c>
      <c r="P1018" s="529" t="s">
        <v>2377</v>
      </c>
      <c r="Q1018" s="529" t="s">
        <v>375</v>
      </c>
      <c r="R1018" s="529" t="s">
        <v>123</v>
      </c>
      <c r="S1018" s="503" t="str">
        <f t="shared" si="121"/>
        <v>N/D</v>
      </c>
      <c r="T1018" s="530">
        <v>46323</v>
      </c>
      <c r="U1018" s="533" t="str">
        <f t="shared" si="124"/>
        <v>N/D</v>
      </c>
      <c r="V1018" s="529"/>
      <c r="W1018" s="529"/>
      <c r="X1018" s="529"/>
      <c r="Y1018" s="529"/>
      <c r="Z1018" s="1190" t="s">
        <v>5289</v>
      </c>
      <c r="AA1018" s="529" t="s">
        <v>5364</v>
      </c>
      <c r="AB1018" s="528" t="s">
        <v>5365</v>
      </c>
      <c r="AC1018" s="529" t="s">
        <v>5366</v>
      </c>
      <c r="AD1018" s="529" t="s">
        <v>5367</v>
      </c>
      <c r="AE1018" s="529"/>
      <c r="AF1018" s="529"/>
      <c r="AG1018" s="530">
        <v>46093</v>
      </c>
      <c r="AH1018" s="691" t="s">
        <v>14086</v>
      </c>
      <c r="AK1018" s="529"/>
      <c r="AL1018" s="529"/>
      <c r="AN1018" s="691"/>
      <c r="AO1018" s="503" t="s">
        <v>124</v>
      </c>
      <c r="AQ1018" s="503" t="s">
        <v>143</v>
      </c>
      <c r="AS1018" s="503" t="s">
        <v>143</v>
      </c>
      <c r="AT1018" s="503" t="s">
        <v>143</v>
      </c>
      <c r="BB1018" s="503" t="s">
        <v>143</v>
      </c>
      <c r="BL1018" s="503" t="s">
        <v>143</v>
      </c>
      <c r="BM1018" s="503" t="s">
        <v>143</v>
      </c>
      <c r="CA1018" s="503" t="s">
        <v>143</v>
      </c>
      <c r="CC1018" s="503" t="s">
        <v>143</v>
      </c>
      <c r="CG1018" s="529" t="s">
        <v>5368</v>
      </c>
      <c r="CM1018" s="503" t="s">
        <v>143</v>
      </c>
      <c r="CR1018" s="503" t="s">
        <v>125</v>
      </c>
    </row>
    <row r="1019" spans="1:96" s="492" customFormat="1" ht="45" customHeight="1">
      <c r="A1019" s="492">
        <v>2500118372</v>
      </c>
      <c r="B1019" s="493" t="s">
        <v>5369</v>
      </c>
      <c r="C1019" s="494" t="s">
        <v>726</v>
      </c>
      <c r="D1019" s="553">
        <v>45699</v>
      </c>
      <c r="E1019" s="496" t="s">
        <v>100</v>
      </c>
      <c r="F1019" s="496" t="s">
        <v>122</v>
      </c>
      <c r="G1019" s="497" t="s">
        <v>5370</v>
      </c>
      <c r="H1019" s="1139"/>
      <c r="I1019" s="1139"/>
      <c r="J1019" s="497" t="s">
        <v>118</v>
      </c>
      <c r="K1019" s="493" t="s">
        <v>631</v>
      </c>
      <c r="L1019" s="492" t="s">
        <v>104</v>
      </c>
      <c r="M1019" s="498">
        <v>45702</v>
      </c>
      <c r="N1019" s="492" t="s">
        <v>138</v>
      </c>
      <c r="O1019" s="493" t="s">
        <v>3282</v>
      </c>
      <c r="P1019" s="494" t="s">
        <v>121</v>
      </c>
      <c r="Q1019" s="494" t="s">
        <v>122</v>
      </c>
      <c r="R1019" s="494" t="s">
        <v>123</v>
      </c>
      <c r="S1019" s="492" t="str">
        <f t="shared" si="121"/>
        <v xml:space="preserve">BAIXADA </v>
      </c>
      <c r="T1019" s="495">
        <v>46119</v>
      </c>
      <c r="U1019" s="499">
        <f t="shared" si="124"/>
        <v>0.64583333333333337</v>
      </c>
      <c r="V1019" s="494"/>
      <c r="W1019" s="494"/>
      <c r="X1019" s="494"/>
      <c r="Y1019" s="494"/>
      <c r="Z1019" s="1163" t="s">
        <v>539</v>
      </c>
      <c r="AA1019" s="494"/>
      <c r="AB1019" s="493"/>
      <c r="AC1019" s="494"/>
      <c r="AD1019" s="494"/>
      <c r="AE1019" s="494"/>
      <c r="AF1019" s="494"/>
      <c r="AK1019" s="494"/>
      <c r="AL1019" s="494"/>
      <c r="AO1019" s="492" t="s">
        <v>124</v>
      </c>
      <c r="CG1019" s="494"/>
      <c r="CR1019" s="492" t="s">
        <v>125</v>
      </c>
    </row>
    <row r="1020" spans="1:96" s="492" customFormat="1" ht="45" customHeight="1">
      <c r="A1020" s="22">
        <v>2100700406</v>
      </c>
      <c r="B1020" s="49" t="s">
        <v>5371</v>
      </c>
      <c r="C1020" s="19" t="s">
        <v>5372</v>
      </c>
      <c r="D1020" s="15">
        <v>44456</v>
      </c>
      <c r="E1020" s="1" t="s">
        <v>100</v>
      </c>
      <c r="F1020" s="1" t="s">
        <v>122</v>
      </c>
      <c r="G1020" s="19" t="s">
        <v>5373</v>
      </c>
      <c r="H1020" s="49"/>
      <c r="I1020" s="49"/>
      <c r="J1020" s="19" t="s">
        <v>102</v>
      </c>
      <c r="K1020" s="135" t="s">
        <v>103</v>
      </c>
      <c r="L1020" s="3" t="s">
        <v>104</v>
      </c>
      <c r="M1020" s="45"/>
      <c r="N1020" s="1" t="s">
        <v>138</v>
      </c>
      <c r="O1020" s="135" t="s">
        <v>2269</v>
      </c>
      <c r="P1020" s="1" t="s">
        <v>5374</v>
      </c>
      <c r="Q1020" s="12" t="s">
        <v>5375</v>
      </c>
      <c r="R1020" s="3" t="s">
        <v>142</v>
      </c>
      <c r="S1020" s="5" t="str">
        <f t="shared" si="121"/>
        <v>N/D</v>
      </c>
      <c r="T1020" s="6" t="str">
        <f>_xlfn.XLOOKUP($A1020,GCPJ,DATA,"N/D",0,-1)</f>
        <v>N/D</v>
      </c>
      <c r="U1020" s="224" t="str">
        <f t="shared" si="124"/>
        <v>N/D</v>
      </c>
      <c r="V1020" s="2"/>
      <c r="W1020" s="2"/>
      <c r="X1020" s="2"/>
      <c r="Y1020" s="2"/>
      <c r="Z1020" s="1196" t="s">
        <v>5376</v>
      </c>
      <c r="AA1020" s="773" t="s">
        <v>416</v>
      </c>
      <c r="AB1020" s="648" t="s">
        <v>5377</v>
      </c>
      <c r="AC1020" s="2"/>
      <c r="AD1020" s="2"/>
      <c r="AE1020" s="2"/>
      <c r="AF1020" s="2" t="s">
        <v>5378</v>
      </c>
      <c r="AG1020" s="5"/>
      <c r="AH1020" s="5"/>
      <c r="AI1020" s="5"/>
      <c r="AJ1020" s="5"/>
      <c r="AK1020" s="2"/>
      <c r="AL1020" s="2"/>
      <c r="AM1020" s="5"/>
      <c r="AN1020" s="5"/>
      <c r="AO1020" s="5"/>
      <c r="AP1020" s="5"/>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c r="BP1020" s="1"/>
      <c r="BQ1020" s="1"/>
      <c r="BR1020" s="1"/>
      <c r="BS1020" s="1"/>
      <c r="BT1020" s="1"/>
      <c r="BU1020" s="1"/>
      <c r="BV1020" s="1"/>
      <c r="BW1020" s="1"/>
      <c r="BX1020" s="1"/>
      <c r="BY1020" s="1"/>
      <c r="BZ1020" s="1"/>
      <c r="CA1020" s="1"/>
      <c r="CB1020" s="1"/>
      <c r="CC1020" s="1"/>
      <c r="CD1020" s="1"/>
      <c r="CE1020" s="1"/>
      <c r="CF1020" s="1"/>
      <c r="CG1020" s="1"/>
      <c r="CH1020" s="1"/>
      <c r="CI1020" s="1"/>
      <c r="CJ1020" s="1"/>
      <c r="CK1020" s="1"/>
      <c r="CL1020" s="1"/>
      <c r="CM1020" s="1"/>
      <c r="CN1020" s="1"/>
      <c r="CO1020" s="1"/>
      <c r="CP1020" s="2"/>
      <c r="CQ1020" s="2"/>
      <c r="CR1020" s="5" t="s">
        <v>113</v>
      </c>
    </row>
    <row r="1021" spans="1:96" s="492" customFormat="1" ht="45" customHeight="1">
      <c r="A1021" s="22">
        <v>2100898178</v>
      </c>
      <c r="B1021" s="49" t="s">
        <v>5379</v>
      </c>
      <c r="C1021" s="19" t="s">
        <v>906</v>
      </c>
      <c r="D1021" s="15">
        <v>44169</v>
      </c>
      <c r="E1021" s="1" t="s">
        <v>100</v>
      </c>
      <c r="F1021" s="1" t="s">
        <v>122</v>
      </c>
      <c r="G1021" s="19" t="s">
        <v>5380</v>
      </c>
      <c r="H1021" s="49"/>
      <c r="I1021" s="49"/>
      <c r="J1021" s="19" t="s">
        <v>215</v>
      </c>
      <c r="K1021" s="135" t="s">
        <v>119</v>
      </c>
      <c r="L1021" s="3" t="s">
        <v>104</v>
      </c>
      <c r="M1021" s="45"/>
      <c r="N1021" s="1" t="s">
        <v>138</v>
      </c>
      <c r="O1021" s="135" t="s">
        <v>184</v>
      </c>
      <c r="P1021" s="1" t="s">
        <v>5381</v>
      </c>
      <c r="Q1021" s="12" t="s">
        <v>5382</v>
      </c>
      <c r="R1021" s="3" t="s">
        <v>142</v>
      </c>
      <c r="S1021" s="5" t="str">
        <f t="shared" si="121"/>
        <v>N/D</v>
      </c>
      <c r="T1021" s="6">
        <v>45967</v>
      </c>
      <c r="U1021" s="224" t="str">
        <f t="shared" si="124"/>
        <v>N/D</v>
      </c>
      <c r="V1021" s="2"/>
      <c r="W1021" s="2"/>
      <c r="X1021" s="2"/>
      <c r="Y1021" s="2"/>
      <c r="Z1021" s="1155" t="s">
        <v>431</v>
      </c>
      <c r="AA1021" s="2" t="s">
        <v>5383</v>
      </c>
      <c r="AB1021" s="48" t="s">
        <v>5384</v>
      </c>
      <c r="AC1021" s="2"/>
      <c r="AD1021" s="2"/>
      <c r="AE1021" s="2"/>
      <c r="AF1021" s="2"/>
      <c r="AG1021" s="5"/>
      <c r="AH1021" s="5"/>
      <c r="AI1021" s="5"/>
      <c r="AJ1021" s="5"/>
      <c r="AK1021" s="2"/>
      <c r="AL1021" s="2"/>
      <c r="AM1021" s="5"/>
      <c r="AN1021" s="5"/>
      <c r="AO1021" s="5"/>
      <c r="AP1021" s="5"/>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2"/>
      <c r="BM1021" s="2"/>
      <c r="BN1021" s="2"/>
      <c r="BO1021" s="2"/>
      <c r="BP1021" s="2"/>
      <c r="BQ1021" s="2"/>
      <c r="BR1021" s="2"/>
      <c r="BS1021" s="2"/>
      <c r="BT1021" s="2"/>
      <c r="BU1021" s="1"/>
      <c r="BV1021" s="2"/>
      <c r="BW1021" s="2"/>
      <c r="BX1021" s="2"/>
      <c r="BY1021" s="2"/>
      <c r="BZ1021" s="2"/>
      <c r="CA1021" s="2"/>
      <c r="CB1021" s="2"/>
      <c r="CC1021" s="2"/>
      <c r="CD1021" s="2"/>
      <c r="CE1021" s="2"/>
      <c r="CF1021" s="2"/>
      <c r="CG1021" s="2"/>
      <c r="CH1021" s="2"/>
      <c r="CI1021" s="2"/>
      <c r="CJ1021" s="2"/>
      <c r="CK1021" s="5" t="s">
        <v>124</v>
      </c>
      <c r="CL1021" s="2"/>
      <c r="CM1021" s="2"/>
      <c r="CN1021" s="2"/>
      <c r="CO1021" s="2"/>
      <c r="CP1021" s="2"/>
      <c r="CQ1021" s="2"/>
      <c r="CR1021" s="5" t="s">
        <v>125</v>
      </c>
    </row>
    <row r="1022" spans="1:96" s="492" customFormat="1" ht="45" customHeight="1">
      <c r="A1022" s="288">
        <v>2300769510</v>
      </c>
      <c r="B1022" s="285" t="s">
        <v>5385</v>
      </c>
      <c r="C1022" s="284" t="s">
        <v>5386</v>
      </c>
      <c r="D1022" s="283">
        <v>45177</v>
      </c>
      <c r="E1022" s="284" t="s">
        <v>100</v>
      </c>
      <c r="F1022" s="284" t="s">
        <v>122</v>
      </c>
      <c r="G1022" s="282" t="s">
        <v>5387</v>
      </c>
      <c r="H1022" s="281"/>
      <c r="I1022" s="281"/>
      <c r="J1022" s="282" t="s">
        <v>162</v>
      </c>
      <c r="K1022" s="285" t="s">
        <v>103</v>
      </c>
      <c r="L1022" s="288" t="s">
        <v>104</v>
      </c>
      <c r="M1022" s="314">
        <v>45183</v>
      </c>
      <c r="N1022" s="288" t="s">
        <v>138</v>
      </c>
      <c r="O1022" s="285"/>
      <c r="P1022" s="284" t="s">
        <v>5388</v>
      </c>
      <c r="Q1022" s="284" t="s">
        <v>122</v>
      </c>
      <c r="R1022" s="284" t="s">
        <v>5389</v>
      </c>
      <c r="S1022" s="288" t="str">
        <f t="shared" si="121"/>
        <v>N/D</v>
      </c>
      <c r="T1022" s="289" t="str">
        <f>_xlfn.XLOOKUP($A1022,GCPJ,DATA,"N/D",0,-1)</f>
        <v>N/D</v>
      </c>
      <c r="U1022" s="290" t="str">
        <f t="shared" si="124"/>
        <v>N/D</v>
      </c>
      <c r="V1022" s="284"/>
      <c r="W1022" s="284"/>
      <c r="X1022" s="284"/>
      <c r="Y1022" s="284"/>
      <c r="Z1022" s="1178"/>
      <c r="AA1022" s="284"/>
      <c r="AB1022" s="285"/>
      <c r="AC1022" s="284"/>
      <c r="AD1022" s="284"/>
      <c r="AE1022" s="284"/>
      <c r="AF1022" s="284"/>
      <c r="AG1022" s="288"/>
      <c r="AH1022" s="288"/>
      <c r="AI1022" s="288"/>
      <c r="AJ1022" s="288"/>
      <c r="AK1022" s="283"/>
      <c r="AL1022" s="284"/>
      <c r="AM1022" s="288"/>
      <c r="AN1022" s="923">
        <v>45399</v>
      </c>
      <c r="AO1022" s="288"/>
      <c r="AP1022" s="288" t="s">
        <v>5390</v>
      </c>
      <c r="AQ1022" s="288"/>
      <c r="AR1022" s="288"/>
      <c r="AS1022" s="288"/>
      <c r="AT1022" s="288"/>
      <c r="AU1022" s="288"/>
      <c r="AV1022" s="288"/>
      <c r="AW1022" s="288"/>
      <c r="AX1022" s="288"/>
      <c r="AY1022" s="288"/>
      <c r="AZ1022" s="288"/>
      <c r="BA1022" s="288"/>
      <c r="BB1022" s="288"/>
      <c r="BC1022" s="288"/>
      <c r="BD1022" s="288"/>
      <c r="BE1022" s="288"/>
      <c r="BF1022" s="288"/>
      <c r="BG1022" s="288"/>
      <c r="BH1022" s="288"/>
      <c r="BI1022" s="288"/>
      <c r="BJ1022" s="288"/>
      <c r="BK1022" s="288"/>
      <c r="BL1022" s="288"/>
      <c r="BM1022" s="288"/>
      <c r="BN1022" s="288"/>
      <c r="BO1022" s="288"/>
      <c r="BP1022" s="288"/>
      <c r="BQ1022" s="288"/>
      <c r="BR1022" s="288"/>
      <c r="BS1022" s="288"/>
      <c r="BT1022" s="288"/>
      <c r="BU1022" s="288"/>
      <c r="BV1022" s="288"/>
      <c r="BW1022" s="288"/>
      <c r="BX1022" s="288"/>
      <c r="BY1022" s="288"/>
      <c r="BZ1022" s="288"/>
      <c r="CA1022" s="288"/>
      <c r="CB1022" s="288"/>
      <c r="CC1022" s="288"/>
      <c r="CD1022" s="288"/>
      <c r="CE1022" s="288"/>
      <c r="CF1022" s="288"/>
      <c r="CG1022" s="284"/>
      <c r="CH1022" s="288"/>
      <c r="CI1022" s="288"/>
      <c r="CJ1022" s="288"/>
      <c r="CK1022" s="288"/>
      <c r="CL1022" s="288"/>
      <c r="CM1022" s="288"/>
      <c r="CN1022" s="288"/>
      <c r="CO1022" s="288"/>
      <c r="CP1022" s="288"/>
      <c r="CQ1022" s="288"/>
      <c r="CR1022" s="288" t="s">
        <v>125</v>
      </c>
    </row>
    <row r="1023" spans="1:96" s="492" customFormat="1" ht="45" customHeight="1">
      <c r="A1023" s="5">
        <v>2600140824</v>
      </c>
      <c r="B1023" s="48" t="s">
        <v>5391</v>
      </c>
      <c r="C1023" s="2" t="s">
        <v>115</v>
      </c>
      <c r="D1023" s="18">
        <v>46078</v>
      </c>
      <c r="E1023" s="1" t="s">
        <v>4011</v>
      </c>
      <c r="F1023" s="2" t="s">
        <v>5392</v>
      </c>
      <c r="G1023" s="21" t="s">
        <v>5393</v>
      </c>
      <c r="H1023" s="242"/>
      <c r="I1023" s="242"/>
      <c r="J1023" s="21" t="s">
        <v>118</v>
      </c>
      <c r="K1023" s="48" t="s">
        <v>354</v>
      </c>
      <c r="L1023" s="5" t="s">
        <v>104</v>
      </c>
      <c r="M1023" s="47">
        <v>46080</v>
      </c>
      <c r="N1023" s="5" t="s">
        <v>105</v>
      </c>
      <c r="O1023" s="48" t="s">
        <v>5394</v>
      </c>
      <c r="P1023" s="494" t="s">
        <v>2648</v>
      </c>
      <c r="Q1023" s="494" t="s">
        <v>122</v>
      </c>
      <c r="R1023" s="494" t="s">
        <v>123</v>
      </c>
      <c r="S1023" s="5" t="str">
        <f t="shared" si="121"/>
        <v>N</v>
      </c>
      <c r="T1023" s="6">
        <f>_xlfn.XLOOKUP($A1023,GCPJ,DATA,"N/D",0,-1)</f>
        <v>0</v>
      </c>
      <c r="U1023" s="224">
        <f t="shared" si="124"/>
        <v>0</v>
      </c>
      <c r="V1023" s="2"/>
      <c r="W1023" s="2"/>
      <c r="X1023" s="2"/>
      <c r="Y1023" s="2"/>
      <c r="Z1023" s="1155"/>
      <c r="AA1023" s="2"/>
      <c r="AB1023" s="48"/>
      <c r="AC1023" s="2"/>
      <c r="AD1023" s="2"/>
      <c r="AE1023" s="2"/>
      <c r="AF1023" s="2"/>
      <c r="AG1023" s="5"/>
      <c r="AH1023" s="243"/>
      <c r="AI1023" s="5"/>
      <c r="AJ1023" s="5"/>
      <c r="AK1023" s="2"/>
      <c r="AL1023" s="2"/>
      <c r="AM1023" s="5"/>
      <c r="AN1023" s="243"/>
      <c r="AO1023" s="5"/>
      <c r="AP1023" s="5"/>
      <c r="AQ1023" s="5"/>
      <c r="AR1023" s="5"/>
      <c r="AS1023" s="5"/>
      <c r="AT1023" s="5"/>
      <c r="AU1023" s="5"/>
      <c r="AV1023" s="5"/>
      <c r="AW1023" s="5"/>
      <c r="AX1023" s="5"/>
      <c r="AY1023" s="5"/>
      <c r="AZ1023" s="5"/>
      <c r="BA1023" s="5"/>
      <c r="BB1023" s="5"/>
      <c r="BC1023" s="5"/>
      <c r="BD1023" s="5"/>
      <c r="BE1023" s="5"/>
      <c r="BF1023" s="5"/>
      <c r="BG1023" s="5"/>
      <c r="BH1023" s="5"/>
      <c r="BI1023" s="5"/>
      <c r="BJ1023" s="5"/>
      <c r="BK1023" s="5"/>
      <c r="BL1023" s="5"/>
      <c r="BM1023" s="5"/>
      <c r="BN1023" s="5"/>
      <c r="BO1023" s="5"/>
      <c r="BP1023" s="5"/>
      <c r="BQ1023" s="5"/>
      <c r="BR1023" s="5"/>
      <c r="BS1023" s="5"/>
      <c r="BT1023" s="5"/>
      <c r="BU1023" s="5"/>
      <c r="BV1023" s="5"/>
      <c r="BW1023" s="5"/>
      <c r="BX1023" s="5"/>
      <c r="BY1023" s="5"/>
      <c r="BZ1023" s="5"/>
      <c r="CA1023" s="5"/>
      <c r="CB1023" s="5"/>
      <c r="CC1023" s="5"/>
      <c r="CD1023" s="5"/>
      <c r="CE1023" s="5"/>
      <c r="CF1023" s="5"/>
      <c r="CG1023" s="2"/>
      <c r="CH1023" s="5"/>
      <c r="CI1023" s="5"/>
      <c r="CJ1023" s="5"/>
      <c r="CK1023" s="5"/>
      <c r="CL1023" s="5"/>
      <c r="CM1023" s="5"/>
      <c r="CN1023" s="5"/>
      <c r="CO1023" s="5"/>
      <c r="CP1023" s="5"/>
      <c r="CQ1023" s="5"/>
      <c r="CR1023" s="5" t="s">
        <v>125</v>
      </c>
    </row>
    <row r="1024" spans="1:96" s="492" customFormat="1" ht="45" customHeight="1">
      <c r="A1024" s="492">
        <v>2500521943</v>
      </c>
      <c r="B1024" s="493" t="s">
        <v>5395</v>
      </c>
      <c r="C1024" s="494" t="s">
        <v>5396</v>
      </c>
      <c r="D1024" s="553">
        <v>45838</v>
      </c>
      <c r="E1024" s="496" t="s">
        <v>100</v>
      </c>
      <c r="F1024" s="496" t="s">
        <v>122</v>
      </c>
      <c r="G1024" s="497" t="s">
        <v>5397</v>
      </c>
      <c r="H1024" s="1139"/>
      <c r="I1024" s="1139"/>
      <c r="J1024" s="497" t="s">
        <v>258</v>
      </c>
      <c r="K1024" s="493" t="s">
        <v>163</v>
      </c>
      <c r="L1024" s="492" t="s">
        <v>104</v>
      </c>
      <c r="M1024" s="498">
        <v>45841</v>
      </c>
      <c r="N1024" s="492" t="s">
        <v>138</v>
      </c>
      <c r="O1024" s="493" t="s">
        <v>207</v>
      </c>
      <c r="P1024" s="494" t="s">
        <v>121</v>
      </c>
      <c r="Q1024" s="494" t="s">
        <v>122</v>
      </c>
      <c r="R1024" s="494" t="s">
        <v>123</v>
      </c>
      <c r="S1024" s="492" t="str">
        <f t="shared" si="121"/>
        <v>PENDENTE</v>
      </c>
      <c r="T1024" s="495" t="str">
        <f>_xlfn.XLOOKUP($A1024,GCPJ,DATA,"N/D",0,-1)</f>
        <v>-</v>
      </c>
      <c r="U1024" s="499">
        <f t="shared" si="124"/>
        <v>0.60416666666666663</v>
      </c>
      <c r="V1024" s="494"/>
      <c r="W1024" s="494"/>
      <c r="X1024" s="494"/>
      <c r="Y1024" s="494"/>
      <c r="Z1024" s="1154" t="s">
        <v>150</v>
      </c>
      <c r="AA1024" s="494"/>
      <c r="AB1024" s="493"/>
      <c r="AC1024" s="494"/>
      <c r="AD1024" s="494"/>
      <c r="AE1024" s="494"/>
      <c r="AF1024" s="494"/>
      <c r="AH1024" s="778"/>
      <c r="AK1024" s="494"/>
      <c r="AL1024" s="494"/>
      <c r="AN1024" s="694"/>
      <c r="AO1024" s="492" t="s">
        <v>124</v>
      </c>
      <c r="AQ1024" s="492" t="s">
        <v>143</v>
      </c>
      <c r="AS1024" s="492" t="s">
        <v>143</v>
      </c>
      <c r="AT1024" s="492" t="s">
        <v>143</v>
      </c>
      <c r="CG1024" s="494" t="s">
        <v>5398</v>
      </c>
      <c r="CR1024" s="492" t="s">
        <v>125</v>
      </c>
    </row>
    <row r="1025" spans="1:96" s="492" customFormat="1" ht="45" customHeight="1">
      <c r="A1025" s="492">
        <v>2400921941</v>
      </c>
      <c r="B1025" s="493" t="s">
        <v>5399</v>
      </c>
      <c r="C1025" s="494" t="s">
        <v>5400</v>
      </c>
      <c r="D1025" s="553">
        <v>45609</v>
      </c>
      <c r="E1025" s="496" t="s">
        <v>100</v>
      </c>
      <c r="F1025" s="496" t="s">
        <v>122</v>
      </c>
      <c r="G1025" s="497" t="s">
        <v>5401</v>
      </c>
      <c r="H1025" s="1139"/>
      <c r="I1025" s="1139"/>
      <c r="J1025" s="497" t="s">
        <v>118</v>
      </c>
      <c r="K1025" s="493" t="s">
        <v>308</v>
      </c>
      <c r="L1025" s="492" t="s">
        <v>104</v>
      </c>
      <c r="M1025" s="498">
        <v>45615</v>
      </c>
      <c r="N1025" s="492" t="s">
        <v>138</v>
      </c>
      <c r="O1025" s="493" t="s">
        <v>2826</v>
      </c>
      <c r="P1025" s="494" t="s">
        <v>121</v>
      </c>
      <c r="Q1025" s="494" t="s">
        <v>122</v>
      </c>
      <c r="R1025" s="494" t="s">
        <v>123</v>
      </c>
      <c r="S1025" s="492" t="str">
        <f t="shared" si="121"/>
        <v>BAIXADA</v>
      </c>
      <c r="T1025" s="495">
        <v>46126</v>
      </c>
      <c r="U1025" s="499">
        <f t="shared" si="124"/>
        <v>0.4236111111111111</v>
      </c>
      <c r="V1025" s="494"/>
      <c r="W1025" s="494"/>
      <c r="X1025" s="494"/>
      <c r="Y1025" s="494"/>
      <c r="Z1025" s="1163" t="s">
        <v>539</v>
      </c>
      <c r="AA1025" s="494"/>
      <c r="AB1025" s="493"/>
      <c r="AC1025" s="494"/>
      <c r="AD1025" s="494"/>
      <c r="AE1025" s="494"/>
      <c r="AF1025" s="494"/>
      <c r="AK1025" s="494"/>
      <c r="AL1025" s="494"/>
      <c r="AO1025" s="492" t="s">
        <v>124</v>
      </c>
      <c r="AQ1025" s="492" t="s">
        <v>1019</v>
      </c>
      <c r="AR1025" s="492" t="s">
        <v>143</v>
      </c>
      <c r="AS1025" s="492" t="s">
        <v>143</v>
      </c>
      <c r="AT1025" s="492" t="s">
        <v>143</v>
      </c>
      <c r="BL1025" s="492" t="s">
        <v>143</v>
      </c>
      <c r="CG1025" s="494"/>
      <c r="CR1025" s="492" t="s">
        <v>125</v>
      </c>
    </row>
    <row r="1026" spans="1:96" s="492" customFormat="1" ht="45" customHeight="1">
      <c r="A1026" s="5">
        <v>2300508214</v>
      </c>
      <c r="B1026" s="48" t="s">
        <v>5402</v>
      </c>
      <c r="C1026" s="2" t="s">
        <v>5403</v>
      </c>
      <c r="D1026" s="18">
        <v>45092</v>
      </c>
      <c r="E1026" s="1" t="s">
        <v>780</v>
      </c>
      <c r="F1026" s="1" t="s">
        <v>122</v>
      </c>
      <c r="G1026" s="21" t="s">
        <v>5404</v>
      </c>
      <c r="H1026" s="242"/>
      <c r="I1026" s="242"/>
      <c r="J1026" s="21" t="s">
        <v>258</v>
      </c>
      <c r="K1026" s="48" t="s">
        <v>903</v>
      </c>
      <c r="L1026" s="5" t="s">
        <v>104</v>
      </c>
      <c r="M1026" s="47">
        <v>45098</v>
      </c>
      <c r="N1026" s="5" t="s">
        <v>138</v>
      </c>
      <c r="O1026" s="48" t="s">
        <v>334</v>
      </c>
      <c r="P1026" s="2" t="s">
        <v>5405</v>
      </c>
      <c r="Q1026" s="2" t="s">
        <v>5406</v>
      </c>
      <c r="R1026" s="3" t="s">
        <v>142</v>
      </c>
      <c r="S1026" s="5" t="str">
        <f t="shared" si="121"/>
        <v>N/D</v>
      </c>
      <c r="T1026" s="6" t="str">
        <f>_xlfn.XLOOKUP($A1026,GCPJ,DATA,"N/D",0,-1)</f>
        <v>N/D</v>
      </c>
      <c r="U1026" s="224" t="str">
        <f t="shared" si="124"/>
        <v>N/D</v>
      </c>
      <c r="V1026" s="3"/>
      <c r="W1026" s="3"/>
      <c r="X1026" s="3"/>
      <c r="Y1026" s="3"/>
      <c r="Z1026" s="1169" t="s">
        <v>5407</v>
      </c>
      <c r="AA1026" s="648"/>
      <c r="AB1026" s="793" t="s">
        <v>5408</v>
      </c>
      <c r="AC1026" s="3"/>
      <c r="AD1026" s="3" t="s">
        <v>1496</v>
      </c>
      <c r="AE1026" s="2"/>
      <c r="AF1026" s="2"/>
      <c r="AG1026" s="5"/>
      <c r="AH1026" s="5"/>
      <c r="AI1026" s="5"/>
      <c r="AJ1026" s="5"/>
      <c r="AK1026" s="2"/>
      <c r="AL1026" s="2"/>
      <c r="AM1026" s="5"/>
      <c r="AN1026" s="5"/>
      <c r="AO1026" s="5" t="s">
        <v>124</v>
      </c>
      <c r="AP1026" s="5"/>
      <c r="AQ1026" s="5" t="s">
        <v>1019</v>
      </c>
      <c r="AR1026" s="5"/>
      <c r="AS1026" s="5"/>
      <c r="AT1026" s="5" t="s">
        <v>143</v>
      </c>
      <c r="AU1026" s="5" t="s">
        <v>143</v>
      </c>
      <c r="AV1026" s="5"/>
      <c r="AW1026" s="5"/>
      <c r="AX1026" s="5"/>
      <c r="AY1026" s="5"/>
      <c r="AZ1026" s="5"/>
      <c r="BA1026" s="5"/>
      <c r="BB1026" s="5" t="s">
        <v>143</v>
      </c>
      <c r="BC1026" s="5"/>
      <c r="BD1026" s="5"/>
      <c r="BE1026" s="5"/>
      <c r="BF1026" s="5"/>
      <c r="BG1026" s="5"/>
      <c r="BH1026" s="5" t="s">
        <v>143</v>
      </c>
      <c r="BI1026" s="5" t="s">
        <v>143</v>
      </c>
      <c r="BJ1026" s="5"/>
      <c r="BK1026" s="5"/>
      <c r="BL1026" s="5"/>
      <c r="BM1026" s="5" t="s">
        <v>143</v>
      </c>
      <c r="BN1026" s="5"/>
      <c r="BO1026" s="5"/>
      <c r="BP1026" s="5" t="s">
        <v>143</v>
      </c>
      <c r="BQ1026" s="5"/>
      <c r="BR1026" s="5"/>
      <c r="BS1026" s="5"/>
      <c r="BT1026" s="5"/>
      <c r="BU1026" s="5"/>
      <c r="BV1026" s="5"/>
      <c r="BW1026" s="5"/>
      <c r="BX1026" s="5"/>
      <c r="BY1026" s="5"/>
      <c r="BZ1026" s="5"/>
      <c r="CA1026" s="5"/>
      <c r="CB1026" s="5"/>
      <c r="CC1026" s="5" t="s">
        <v>143</v>
      </c>
      <c r="CD1026" s="5"/>
      <c r="CE1026" s="5"/>
      <c r="CF1026" s="5"/>
      <c r="CG1026" s="2"/>
      <c r="CH1026" s="5"/>
      <c r="CI1026" s="5"/>
      <c r="CJ1026" s="5"/>
      <c r="CK1026" s="5"/>
      <c r="CL1026" s="5"/>
      <c r="CM1026" s="5"/>
      <c r="CN1026" s="5"/>
      <c r="CO1026" s="5"/>
      <c r="CP1026" s="5"/>
      <c r="CQ1026" s="5"/>
      <c r="CR1026" s="5" t="s">
        <v>125</v>
      </c>
    </row>
    <row r="1027" spans="1:96" s="492" customFormat="1" ht="45" customHeight="1">
      <c r="A1027" s="492">
        <v>2400893336</v>
      </c>
      <c r="B1027" s="493" t="s">
        <v>5409</v>
      </c>
      <c r="C1027" s="494" t="s">
        <v>5410</v>
      </c>
      <c r="D1027" s="553">
        <v>45594</v>
      </c>
      <c r="E1027" s="496" t="s">
        <v>100</v>
      </c>
      <c r="F1027" s="496" t="s">
        <v>122</v>
      </c>
      <c r="G1027" s="497" t="s">
        <v>5411</v>
      </c>
      <c r="H1027" s="242"/>
      <c r="I1027" s="242"/>
      <c r="J1027" s="497" t="s">
        <v>118</v>
      </c>
      <c r="K1027" s="493" t="s">
        <v>171</v>
      </c>
      <c r="L1027" s="5" t="s">
        <v>104</v>
      </c>
      <c r="M1027" s="498">
        <v>45600</v>
      </c>
      <c r="N1027" s="492" t="s">
        <v>138</v>
      </c>
      <c r="O1027" s="493" t="s">
        <v>2024</v>
      </c>
      <c r="P1027" s="494" t="s">
        <v>121</v>
      </c>
      <c r="Q1027" s="494" t="s">
        <v>122</v>
      </c>
      <c r="R1027" s="494" t="s">
        <v>123</v>
      </c>
      <c r="S1027" s="492" t="str">
        <f t="shared" si="121"/>
        <v xml:space="preserve">PENDENTE </v>
      </c>
      <c r="T1027" s="495">
        <v>46338</v>
      </c>
      <c r="U1027" s="499">
        <f t="shared" si="124"/>
        <v>0.52083333333333337</v>
      </c>
      <c r="V1027" s="494"/>
      <c r="W1027" s="2"/>
      <c r="X1027" s="2"/>
      <c r="Y1027" s="2"/>
      <c r="Z1027" s="1154" t="s">
        <v>150</v>
      </c>
      <c r="AA1027" s="2"/>
      <c r="AB1027" s="48"/>
      <c r="AC1027" s="2"/>
      <c r="AD1027" s="2"/>
      <c r="AE1027" s="2"/>
      <c r="AF1027" s="2"/>
      <c r="AK1027" s="494"/>
      <c r="AL1027" s="494"/>
      <c r="AO1027" s="492" t="s">
        <v>124</v>
      </c>
      <c r="AQ1027" s="492" t="s">
        <v>143</v>
      </c>
      <c r="BE1027" s="492" t="s">
        <v>143</v>
      </c>
      <c r="BG1027" s="492" t="s">
        <v>143</v>
      </c>
      <c r="BL1027" s="492" t="s">
        <v>143</v>
      </c>
      <c r="BU1027" s="492" t="s">
        <v>143</v>
      </c>
      <c r="CG1027" s="494"/>
      <c r="CR1027" s="492" t="s">
        <v>125</v>
      </c>
    </row>
    <row r="1028" spans="1:96" s="492" customFormat="1" ht="45" customHeight="1">
      <c r="A1028" s="5">
        <v>2400257581</v>
      </c>
      <c r="B1028" s="48" t="s">
        <v>5412</v>
      </c>
      <c r="C1028" s="20" t="s">
        <v>115</v>
      </c>
      <c r="D1028" s="18">
        <v>45349</v>
      </c>
      <c r="E1028" s="1" t="s">
        <v>116</v>
      </c>
      <c r="F1028" s="1" t="s">
        <v>507</v>
      </c>
      <c r="G1028" s="21" t="s">
        <v>5413</v>
      </c>
      <c r="H1028" s="242"/>
      <c r="I1028" s="242"/>
      <c r="J1028" s="21" t="s">
        <v>258</v>
      </c>
      <c r="K1028" s="48" t="s">
        <v>119</v>
      </c>
      <c r="L1028" s="5" t="s">
        <v>104</v>
      </c>
      <c r="M1028" s="47">
        <v>45387</v>
      </c>
      <c r="N1028" s="5" t="s">
        <v>105</v>
      </c>
      <c r="O1028" s="48" t="s">
        <v>5414</v>
      </c>
      <c r="P1028" s="2" t="s">
        <v>5415</v>
      </c>
      <c r="Q1028" s="2" t="s">
        <v>202</v>
      </c>
      <c r="R1028" s="2" t="s">
        <v>109</v>
      </c>
      <c r="S1028" s="5" t="str">
        <f t="shared" si="121"/>
        <v>N/D</v>
      </c>
      <c r="T1028" s="6" t="str">
        <f t="shared" ref="T1028:T1042" si="125">_xlfn.XLOOKUP($A1028,GCPJ,DATA,"N/D",0,-1)</f>
        <v>N/D</v>
      </c>
      <c r="U1028" s="224" t="str">
        <f t="shared" si="124"/>
        <v>N/D</v>
      </c>
      <c r="V1028" s="2"/>
      <c r="W1028" s="2"/>
      <c r="X1028" s="2"/>
      <c r="Y1028" s="2"/>
      <c r="Z1028" s="1155"/>
      <c r="AA1028" s="2"/>
      <c r="AB1028" s="48"/>
      <c r="AC1028" s="2"/>
      <c r="AD1028" s="2"/>
      <c r="AE1028" s="2"/>
      <c r="AF1028" s="2"/>
      <c r="AG1028" s="5"/>
      <c r="AH1028" s="5"/>
      <c r="AI1028" s="5"/>
      <c r="AJ1028" s="5"/>
      <c r="AK1028" s="2"/>
      <c r="AL1028" s="2"/>
      <c r="AM1028" s="5"/>
      <c r="AN1028" s="5"/>
      <c r="AO1028" s="5"/>
      <c r="AP1028" s="5"/>
      <c r="AQ1028" s="5"/>
      <c r="AR1028" s="5"/>
      <c r="AS1028" s="5"/>
      <c r="AT1028" s="5"/>
      <c r="AU1028" s="5"/>
      <c r="AV1028" s="5"/>
      <c r="AW1028" s="5"/>
      <c r="AX1028" s="5"/>
      <c r="AY1028" s="5"/>
      <c r="AZ1028" s="5"/>
      <c r="BA1028" s="5"/>
      <c r="BB1028" s="5"/>
      <c r="BC1028" s="5"/>
      <c r="BD1028" s="5"/>
      <c r="BE1028" s="5"/>
      <c r="BF1028" s="5"/>
      <c r="BG1028" s="5"/>
      <c r="BH1028" s="5"/>
      <c r="BI1028" s="5"/>
      <c r="BJ1028" s="5"/>
      <c r="BK1028" s="5"/>
      <c r="BL1028" s="5"/>
      <c r="BM1028" s="5"/>
      <c r="BN1028" s="5"/>
      <c r="BO1028" s="5"/>
      <c r="BP1028" s="5"/>
      <c r="BQ1028" s="5"/>
      <c r="BR1028" s="5"/>
      <c r="BS1028" s="5"/>
      <c r="BT1028" s="5"/>
      <c r="BU1028" s="5"/>
      <c r="BV1028" s="5"/>
      <c r="BW1028" s="5"/>
      <c r="BX1028" s="5"/>
      <c r="BY1028" s="5"/>
      <c r="BZ1028" s="5"/>
      <c r="CA1028" s="5"/>
      <c r="CB1028" s="5"/>
      <c r="CC1028" s="5"/>
      <c r="CD1028" s="5"/>
      <c r="CE1028" s="5"/>
      <c r="CF1028" s="5"/>
      <c r="CG1028" s="2"/>
      <c r="CH1028" s="5"/>
      <c r="CI1028" s="5"/>
      <c r="CJ1028" s="5"/>
      <c r="CK1028" s="5"/>
      <c r="CL1028" s="5"/>
      <c r="CM1028" s="5"/>
      <c r="CN1028" s="5"/>
      <c r="CO1028" s="5"/>
      <c r="CP1028" s="5"/>
      <c r="CQ1028" s="5"/>
      <c r="CR1028" s="5" t="s">
        <v>125</v>
      </c>
    </row>
    <row r="1029" spans="1:96" s="492" customFormat="1" ht="45" customHeight="1">
      <c r="A1029" s="5">
        <v>2400681382</v>
      </c>
      <c r="B1029" s="48" t="s">
        <v>5416</v>
      </c>
      <c r="C1029" s="2" t="s">
        <v>1588</v>
      </c>
      <c r="D1029" s="18">
        <v>45368</v>
      </c>
      <c r="E1029" s="1" t="s">
        <v>100</v>
      </c>
      <c r="F1029" s="1" t="s">
        <v>122</v>
      </c>
      <c r="G1029" s="21" t="s">
        <v>5417</v>
      </c>
      <c r="H1029" s="242"/>
      <c r="I1029" s="242" t="s">
        <v>5418</v>
      </c>
      <c r="J1029" s="21" t="s">
        <v>118</v>
      </c>
      <c r="K1029" s="48" t="s">
        <v>2647</v>
      </c>
      <c r="L1029" s="5" t="s">
        <v>104</v>
      </c>
      <c r="M1029" s="47">
        <v>45524</v>
      </c>
      <c r="N1029" s="5" t="s">
        <v>138</v>
      </c>
      <c r="O1029" s="48" t="s">
        <v>1972</v>
      </c>
      <c r="P1029" s="2" t="s">
        <v>5419</v>
      </c>
      <c r="Q1029" s="2" t="s">
        <v>5420</v>
      </c>
      <c r="R1029" s="2" t="s">
        <v>109</v>
      </c>
      <c r="S1029" s="5" t="str">
        <f t="shared" si="121"/>
        <v>N/D</v>
      </c>
      <c r="T1029" s="6" t="str">
        <f t="shared" si="125"/>
        <v>N/D</v>
      </c>
      <c r="U1029" s="224" t="str">
        <f t="shared" si="124"/>
        <v>N/D</v>
      </c>
      <c r="V1029" s="2"/>
      <c r="W1029" s="2"/>
      <c r="X1029" s="2"/>
      <c r="Y1029" s="2"/>
      <c r="Z1029" s="1155"/>
      <c r="AA1029" s="2"/>
      <c r="AB1029" s="48"/>
      <c r="AC1029" s="2"/>
      <c r="AD1029" s="2"/>
      <c r="AE1029" s="2"/>
      <c r="AF1029" s="2"/>
      <c r="AG1029" s="5"/>
      <c r="AH1029" s="5"/>
      <c r="AI1029" s="5"/>
      <c r="AJ1029" s="5"/>
      <c r="AK1029" s="2"/>
      <c r="AL1029" s="2"/>
      <c r="AM1029" s="5"/>
      <c r="AN1029" s="5"/>
      <c r="AO1029" s="5" t="s">
        <v>124</v>
      </c>
      <c r="AP1029" s="5"/>
      <c r="AQ1029" s="5" t="s">
        <v>143</v>
      </c>
      <c r="AR1029" s="5"/>
      <c r="AS1029" s="5"/>
      <c r="AT1029" s="5"/>
      <c r="AU1029" s="5"/>
      <c r="AV1029" s="5"/>
      <c r="AW1029" s="5"/>
      <c r="AX1029" s="5"/>
      <c r="AY1029" s="5"/>
      <c r="AZ1029" s="5"/>
      <c r="BA1029" s="5"/>
      <c r="BB1029" s="5"/>
      <c r="BC1029" s="5"/>
      <c r="BD1029" s="5"/>
      <c r="BE1029" s="5"/>
      <c r="BF1029" s="5"/>
      <c r="BG1029" s="5"/>
      <c r="BH1029" s="5"/>
      <c r="BI1029" s="5"/>
      <c r="BJ1029" s="5"/>
      <c r="BK1029" s="5"/>
      <c r="BL1029" s="5"/>
      <c r="BM1029" s="5"/>
      <c r="BN1029" s="5"/>
      <c r="BO1029" s="5"/>
      <c r="BP1029" s="5"/>
      <c r="BQ1029" s="5"/>
      <c r="BR1029" s="5"/>
      <c r="BS1029" s="5"/>
      <c r="BT1029" s="5"/>
      <c r="BU1029" s="5" t="s">
        <v>143</v>
      </c>
      <c r="BV1029" s="5"/>
      <c r="BW1029" s="5"/>
      <c r="BX1029" s="5"/>
      <c r="BY1029" s="5"/>
      <c r="BZ1029" s="5"/>
      <c r="CA1029" s="5"/>
      <c r="CB1029" s="5"/>
      <c r="CC1029" s="5"/>
      <c r="CD1029" s="5"/>
      <c r="CE1029" s="5"/>
      <c r="CF1029" s="5"/>
      <c r="CG1029" s="2"/>
      <c r="CH1029" s="5"/>
      <c r="CI1029" s="5"/>
      <c r="CJ1029" s="5"/>
      <c r="CK1029" s="5"/>
      <c r="CL1029" s="5"/>
      <c r="CM1029" s="5"/>
      <c r="CN1029" s="5"/>
      <c r="CO1029" s="5"/>
      <c r="CP1029" s="5"/>
      <c r="CQ1029" s="5"/>
      <c r="CR1029" s="5" t="s">
        <v>125</v>
      </c>
    </row>
    <row r="1030" spans="1:96" ht="45" customHeight="1">
      <c r="A1030" s="492">
        <v>2500493215</v>
      </c>
      <c r="B1030" s="493" t="s">
        <v>5421</v>
      </c>
      <c r="C1030" s="494" t="s">
        <v>5422</v>
      </c>
      <c r="D1030" s="553">
        <v>45807</v>
      </c>
      <c r="E1030" s="496" t="s">
        <v>100</v>
      </c>
      <c r="F1030" s="496" t="s">
        <v>122</v>
      </c>
      <c r="G1030" s="497" t="s">
        <v>5423</v>
      </c>
      <c r="H1030" s="1139" t="s">
        <v>5424</v>
      </c>
      <c r="I1030" s="1139"/>
      <c r="J1030" s="497" t="s">
        <v>118</v>
      </c>
      <c r="K1030" s="493" t="s">
        <v>130</v>
      </c>
      <c r="L1030" s="492" t="s">
        <v>104</v>
      </c>
      <c r="M1030" s="498">
        <v>45834</v>
      </c>
      <c r="N1030" s="492" t="s">
        <v>138</v>
      </c>
      <c r="O1030" s="493" t="s">
        <v>442</v>
      </c>
      <c r="P1030" s="494" t="s">
        <v>810</v>
      </c>
      <c r="Q1030" s="494" t="s">
        <v>122</v>
      </c>
      <c r="R1030" s="494" t="s">
        <v>123</v>
      </c>
      <c r="S1030" s="492" t="str">
        <f t="shared" si="121"/>
        <v>N/D</v>
      </c>
      <c r="T1030" s="495" t="str">
        <f t="shared" si="125"/>
        <v>N/D</v>
      </c>
      <c r="U1030" s="499" t="str">
        <f t="shared" si="124"/>
        <v>N/D</v>
      </c>
      <c r="V1030" s="494"/>
      <c r="W1030" s="494"/>
      <c r="X1030" s="494"/>
      <c r="Y1030" s="494"/>
      <c r="Z1030" s="1154" t="s">
        <v>150</v>
      </c>
      <c r="AA1030" s="494" t="s">
        <v>2086</v>
      </c>
      <c r="AB1030" s="493" t="s">
        <v>5425</v>
      </c>
      <c r="AC1030" s="494"/>
      <c r="AD1030" s="494"/>
      <c r="AE1030" s="494"/>
      <c r="AF1030" s="494"/>
      <c r="AG1030" s="492"/>
      <c r="AH1030" s="778"/>
      <c r="AI1030" s="492"/>
      <c r="AJ1030" s="492"/>
      <c r="AK1030" s="494"/>
      <c r="AL1030" s="494"/>
      <c r="AM1030" s="492"/>
      <c r="AN1030" s="694"/>
      <c r="AO1030" s="492" t="s">
        <v>124</v>
      </c>
      <c r="AP1030" s="492"/>
      <c r="AQ1030" s="492" t="s">
        <v>143</v>
      </c>
      <c r="AR1030" s="492"/>
      <c r="AS1030" s="492" t="s">
        <v>143</v>
      </c>
      <c r="AT1030" s="492" t="s">
        <v>143</v>
      </c>
      <c r="AU1030" s="492" t="s">
        <v>143</v>
      </c>
      <c r="AV1030" s="492"/>
      <c r="AW1030" s="492"/>
      <c r="AX1030" s="492"/>
      <c r="AY1030" s="492"/>
      <c r="AZ1030" s="492"/>
      <c r="BA1030" s="492"/>
      <c r="BB1030" s="492"/>
      <c r="BC1030" s="492"/>
      <c r="BD1030" s="492"/>
      <c r="BE1030" s="492" t="s">
        <v>143</v>
      </c>
      <c r="BF1030" s="492"/>
      <c r="BG1030" s="492"/>
      <c r="BH1030" s="492"/>
      <c r="BI1030" s="492"/>
      <c r="BJ1030" s="492"/>
      <c r="BK1030" s="492"/>
      <c r="BL1030" s="492" t="s">
        <v>143</v>
      </c>
      <c r="BM1030" s="492"/>
      <c r="BN1030" s="492"/>
      <c r="BO1030" s="492"/>
      <c r="BP1030" s="492"/>
      <c r="BQ1030" s="492"/>
      <c r="BR1030" s="492"/>
      <c r="BS1030" s="492"/>
      <c r="BT1030" s="492"/>
      <c r="BU1030" s="492"/>
      <c r="BV1030" s="492"/>
      <c r="BW1030" s="492"/>
      <c r="BX1030" s="492"/>
      <c r="BY1030" s="492"/>
      <c r="BZ1030" s="492"/>
      <c r="CA1030" s="492" t="s">
        <v>143</v>
      </c>
      <c r="CB1030" s="492"/>
      <c r="CC1030" s="492" t="s">
        <v>143</v>
      </c>
      <c r="CD1030" s="492"/>
      <c r="CE1030" s="492"/>
      <c r="CF1030" s="492"/>
      <c r="CG1030" s="494"/>
      <c r="CH1030" s="492"/>
      <c r="CI1030" s="492"/>
      <c r="CJ1030" s="492"/>
      <c r="CK1030" s="492"/>
      <c r="CL1030" s="494" t="s">
        <v>701</v>
      </c>
      <c r="CM1030" s="492"/>
      <c r="CN1030" s="492"/>
      <c r="CO1030" s="492"/>
      <c r="CP1030" s="492"/>
      <c r="CQ1030" s="492"/>
      <c r="CR1030" s="492" t="s">
        <v>125</v>
      </c>
    </row>
    <row r="1031" spans="1:96" s="492" customFormat="1" ht="45" customHeight="1">
      <c r="A1031" s="22">
        <v>2200549621</v>
      </c>
      <c r="B1031" s="49" t="s">
        <v>5426</v>
      </c>
      <c r="C1031" s="19" t="s">
        <v>4958</v>
      </c>
      <c r="D1031" s="15">
        <v>44741</v>
      </c>
      <c r="E1031" s="1" t="s">
        <v>100</v>
      </c>
      <c r="F1031" s="1" t="s">
        <v>122</v>
      </c>
      <c r="G1031" s="19" t="s">
        <v>5427</v>
      </c>
      <c r="H1031" s="49"/>
      <c r="I1031" s="49"/>
      <c r="J1031" s="19" t="s">
        <v>385</v>
      </c>
      <c r="K1031" s="135" t="s">
        <v>1971</v>
      </c>
      <c r="L1031" s="3" t="s">
        <v>104</v>
      </c>
      <c r="M1031" s="45"/>
      <c r="N1031" s="1" t="s">
        <v>138</v>
      </c>
      <c r="O1031" s="135" t="s">
        <v>5428</v>
      </c>
      <c r="P1031" s="3" t="s">
        <v>5429</v>
      </c>
      <c r="Q1031" s="1" t="s">
        <v>5430</v>
      </c>
      <c r="R1031" s="3" t="s">
        <v>219</v>
      </c>
      <c r="S1031" s="89" t="str">
        <f t="shared" si="121"/>
        <v>N/D</v>
      </c>
      <c r="T1031" s="837" t="str">
        <f t="shared" si="125"/>
        <v>N/D</v>
      </c>
      <c r="U1031" s="838" t="str">
        <f t="shared" si="124"/>
        <v>N/D</v>
      </c>
      <c r="V1031" s="3"/>
      <c r="W1031" s="3"/>
      <c r="X1031" s="3"/>
      <c r="Y1031" s="3"/>
      <c r="Z1031" s="1225" t="s">
        <v>5431</v>
      </c>
      <c r="AA1031" s="648" t="s">
        <v>1540</v>
      </c>
      <c r="AB1031" s="648" t="s">
        <v>5432</v>
      </c>
      <c r="AC1031" s="2"/>
      <c r="AD1031" s="2"/>
      <c r="AE1031" s="2"/>
      <c r="AF1031" s="2"/>
      <c r="AG1031" s="5"/>
      <c r="AH1031" s="5"/>
      <c r="AI1031" s="5"/>
      <c r="AJ1031" s="5"/>
      <c r="AK1031" s="2"/>
      <c r="AL1031" s="2"/>
      <c r="AM1031" s="5"/>
      <c r="AN1031" s="5"/>
      <c r="AO1031" s="5"/>
      <c r="AP1031" s="5"/>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2"/>
      <c r="BM1031" s="2"/>
      <c r="BN1031" s="2"/>
      <c r="BO1031" s="2"/>
      <c r="BP1031" s="2"/>
      <c r="BQ1031" s="2"/>
      <c r="BR1031" s="2"/>
      <c r="BS1031" s="2"/>
      <c r="BT1031" s="2"/>
      <c r="BU1031" s="1"/>
      <c r="BV1031" s="2"/>
      <c r="BW1031" s="2"/>
      <c r="BX1031" s="2"/>
      <c r="BY1031" s="2"/>
      <c r="BZ1031" s="2"/>
      <c r="CA1031" s="2"/>
      <c r="CB1031" s="2"/>
      <c r="CC1031" s="2"/>
      <c r="CD1031" s="2"/>
      <c r="CE1031" s="2"/>
      <c r="CF1031" s="2"/>
      <c r="CG1031" s="2"/>
      <c r="CH1031" s="2"/>
      <c r="CI1031" s="2"/>
      <c r="CJ1031" s="2"/>
      <c r="CK1031" s="2"/>
      <c r="CL1031" s="2"/>
      <c r="CM1031" s="2"/>
      <c r="CN1031" s="2"/>
      <c r="CO1031" s="2"/>
      <c r="CP1031" s="1"/>
      <c r="CQ1031" s="1"/>
      <c r="CR1031" s="5" t="s">
        <v>113</v>
      </c>
    </row>
    <row r="1032" spans="1:96" s="288" customFormat="1" ht="45" customHeight="1">
      <c r="A1032" s="5">
        <v>2200549621</v>
      </c>
      <c r="B1032" s="48" t="s">
        <v>5433</v>
      </c>
      <c r="C1032" s="2" t="s">
        <v>906</v>
      </c>
      <c r="D1032" s="18">
        <v>44868</v>
      </c>
      <c r="E1032" s="1" t="s">
        <v>100</v>
      </c>
      <c r="F1032" s="1" t="s">
        <v>122</v>
      </c>
      <c r="G1032" s="21" t="s">
        <v>5434</v>
      </c>
      <c r="H1032" s="242"/>
      <c r="I1032" s="242"/>
      <c r="J1032" s="21" t="s">
        <v>118</v>
      </c>
      <c r="K1032" s="48" t="s">
        <v>3260</v>
      </c>
      <c r="L1032" s="5" t="s">
        <v>104</v>
      </c>
      <c r="M1032" s="47">
        <v>44875</v>
      </c>
      <c r="N1032" s="5" t="s">
        <v>138</v>
      </c>
      <c r="O1032" s="48" t="s">
        <v>334</v>
      </c>
      <c r="P1032" s="1" t="s">
        <v>5435</v>
      </c>
      <c r="Q1032" s="1" t="s">
        <v>5436</v>
      </c>
      <c r="R1032" s="3" t="s">
        <v>219</v>
      </c>
      <c r="S1032" s="5" t="str">
        <f t="shared" si="121"/>
        <v>N/D</v>
      </c>
      <c r="T1032" s="6" t="str">
        <f t="shared" si="125"/>
        <v>N/D</v>
      </c>
      <c r="U1032" s="224" t="str">
        <f t="shared" si="124"/>
        <v>N/D</v>
      </c>
      <c r="V1032" s="2"/>
      <c r="W1032" s="2"/>
      <c r="X1032" s="2"/>
      <c r="Y1032" s="2"/>
      <c r="Z1032" s="1195"/>
      <c r="AA1032" s="576" t="s">
        <v>1557</v>
      </c>
      <c r="AB1032" s="794" t="s">
        <v>5437</v>
      </c>
      <c r="AC1032" s="2"/>
      <c r="AD1032" s="2"/>
      <c r="AE1032" s="2"/>
      <c r="AF1032" s="2" t="s">
        <v>563</v>
      </c>
      <c r="AG1032" s="5"/>
      <c r="AH1032" s="5"/>
      <c r="AI1032" s="5"/>
      <c r="AJ1032" s="5"/>
      <c r="AK1032" s="2"/>
      <c r="AL1032" s="2"/>
      <c r="AM1032" s="5"/>
      <c r="AN1032" s="5"/>
      <c r="AO1032" s="5"/>
      <c r="AP1032" s="5"/>
      <c r="AQ1032" s="5"/>
      <c r="AR1032" s="5"/>
      <c r="AS1032" s="5" t="s">
        <v>381</v>
      </c>
      <c r="AT1032" s="5"/>
      <c r="AU1032" s="5" t="s">
        <v>381</v>
      </c>
      <c r="AV1032" s="5"/>
      <c r="AW1032" s="5"/>
      <c r="AX1032" s="5"/>
      <c r="AY1032" s="5"/>
      <c r="AZ1032" s="5"/>
      <c r="BA1032" s="5"/>
      <c r="BB1032" s="5" t="s">
        <v>381</v>
      </c>
      <c r="BC1032" s="5"/>
      <c r="BD1032" s="5"/>
      <c r="BE1032" s="5" t="s">
        <v>381</v>
      </c>
      <c r="BF1032" s="5"/>
      <c r="BG1032" s="5"/>
      <c r="BH1032" s="5"/>
      <c r="BI1032" s="5"/>
      <c r="BJ1032" s="5"/>
      <c r="BK1032" s="5"/>
      <c r="BL1032" s="5"/>
      <c r="BM1032" s="5"/>
      <c r="BN1032" s="5"/>
      <c r="BO1032" s="5"/>
      <c r="BP1032" s="5"/>
      <c r="BQ1032" s="5"/>
      <c r="BR1032" s="5"/>
      <c r="BS1032" s="5"/>
      <c r="BT1032" s="5"/>
      <c r="BU1032" s="5" t="s">
        <v>381</v>
      </c>
      <c r="BV1032" s="5"/>
      <c r="BW1032" s="5"/>
      <c r="BX1032" s="5"/>
      <c r="BY1032" s="5"/>
      <c r="BZ1032" s="5"/>
      <c r="CA1032" s="5"/>
      <c r="CB1032" s="5"/>
      <c r="CC1032" s="5"/>
      <c r="CD1032" s="5"/>
      <c r="CE1032" s="5"/>
      <c r="CF1032" s="5"/>
      <c r="CG1032" s="2" t="s">
        <v>78</v>
      </c>
      <c r="CH1032" s="5"/>
      <c r="CI1032" s="5"/>
      <c r="CJ1032" s="5"/>
      <c r="CK1032" s="5"/>
      <c r="CL1032" s="5"/>
      <c r="CM1032" s="5" t="s">
        <v>381</v>
      </c>
      <c r="CN1032" s="5"/>
      <c r="CO1032" s="5"/>
      <c r="CP1032" s="5"/>
      <c r="CQ1032" s="5"/>
      <c r="CR1032" s="5" t="s">
        <v>125</v>
      </c>
    </row>
    <row r="1033" spans="1:96" s="492" customFormat="1" ht="45" customHeight="1">
      <c r="A1033" s="492">
        <v>2401013765</v>
      </c>
      <c r="B1033" s="493" t="s">
        <v>5438</v>
      </c>
      <c r="C1033" s="494" t="s">
        <v>2544</v>
      </c>
      <c r="D1033" s="553">
        <v>45645</v>
      </c>
      <c r="E1033" s="496" t="s">
        <v>100</v>
      </c>
      <c r="F1033" s="496" t="s">
        <v>122</v>
      </c>
      <c r="G1033" s="497" t="s">
        <v>5439</v>
      </c>
      <c r="H1033" s="1139"/>
      <c r="I1033" s="1139"/>
      <c r="J1033" s="497" t="s">
        <v>118</v>
      </c>
      <c r="K1033" s="493" t="s">
        <v>538</v>
      </c>
      <c r="L1033" s="492" t="s">
        <v>104</v>
      </c>
      <c r="M1033" s="498">
        <v>45646</v>
      </c>
      <c r="N1033" s="492" t="s">
        <v>138</v>
      </c>
      <c r="O1033" s="48" t="s">
        <v>334</v>
      </c>
      <c r="P1033" s="494" t="s">
        <v>5440</v>
      </c>
      <c r="Q1033" s="494" t="s">
        <v>5441</v>
      </c>
      <c r="R1033" s="494" t="s">
        <v>109</v>
      </c>
      <c r="S1033" s="492" t="str">
        <f t="shared" si="121"/>
        <v>N/D</v>
      </c>
      <c r="T1033" s="495" t="str">
        <f t="shared" si="125"/>
        <v>N/D</v>
      </c>
      <c r="U1033" s="499" t="str">
        <f t="shared" si="124"/>
        <v>N/D</v>
      </c>
      <c r="V1033" s="494"/>
      <c r="W1033" s="494"/>
      <c r="X1033" s="494"/>
      <c r="Y1033" s="494"/>
      <c r="Z1033" s="1154" t="s">
        <v>5442</v>
      </c>
      <c r="AA1033" s="494" t="s">
        <v>5443</v>
      </c>
      <c r="AB1033" s="493"/>
      <c r="AC1033" s="494"/>
      <c r="AD1033" s="494"/>
      <c r="AE1033" s="494"/>
      <c r="AF1033" s="494"/>
      <c r="AK1033" s="494"/>
      <c r="AL1033" s="494"/>
      <c r="AO1033" s="492" t="s">
        <v>124</v>
      </c>
      <c r="AQ1033" s="492" t="s">
        <v>417</v>
      </c>
      <c r="AS1033" s="492" t="s">
        <v>381</v>
      </c>
      <c r="AT1033" s="492" t="s">
        <v>143</v>
      </c>
      <c r="AU1033" s="492" t="s">
        <v>381</v>
      </c>
      <c r="BB1033" s="492" t="s">
        <v>381</v>
      </c>
      <c r="BH1033" s="492" t="s">
        <v>143</v>
      </c>
      <c r="BL1033" s="492" t="s">
        <v>143</v>
      </c>
      <c r="BU1033" s="492" t="s">
        <v>381</v>
      </c>
      <c r="CC1033" s="492" t="s">
        <v>143</v>
      </c>
      <c r="CG1033" s="494" t="s">
        <v>5444</v>
      </c>
      <c r="CR1033" s="492" t="s">
        <v>125</v>
      </c>
    </row>
    <row r="1034" spans="1:96" s="492" customFormat="1" ht="45" customHeight="1">
      <c r="A1034" s="22">
        <v>2100310048</v>
      </c>
      <c r="B1034" s="50" t="s">
        <v>5445</v>
      </c>
      <c r="C1034" s="19" t="s">
        <v>153</v>
      </c>
      <c r="D1034" s="15">
        <v>44275</v>
      </c>
      <c r="E1034" s="1" t="s">
        <v>100</v>
      </c>
      <c r="F1034" s="1" t="s">
        <v>122</v>
      </c>
      <c r="G1034" s="19" t="s">
        <v>5446</v>
      </c>
      <c r="H1034" s="49"/>
      <c r="I1034" s="49"/>
      <c r="J1034" s="19" t="s">
        <v>532</v>
      </c>
      <c r="K1034" s="135" t="s">
        <v>103</v>
      </c>
      <c r="L1034" s="3" t="s">
        <v>104</v>
      </c>
      <c r="M1034" s="45"/>
      <c r="N1034" s="1" t="s">
        <v>138</v>
      </c>
      <c r="O1034" s="48" t="s">
        <v>156</v>
      </c>
      <c r="P1034" s="3" t="s">
        <v>5447</v>
      </c>
      <c r="Q1034" s="3" t="s">
        <v>5448</v>
      </c>
      <c r="R1034" s="3" t="s">
        <v>142</v>
      </c>
      <c r="S1034" s="5" t="str">
        <f t="shared" si="121"/>
        <v>N/D</v>
      </c>
      <c r="T1034" s="6" t="str">
        <f t="shared" si="125"/>
        <v>N/D</v>
      </c>
      <c r="U1034" s="224" t="str">
        <f t="shared" si="124"/>
        <v>N/D</v>
      </c>
      <c r="V1034" s="2"/>
      <c r="W1034" s="2"/>
      <c r="X1034" s="2"/>
      <c r="Y1034" s="2"/>
      <c r="Z1034" s="1184" t="s">
        <v>5449</v>
      </c>
      <c r="AA1034" s="593"/>
      <c r="AB1034" s="648" t="s">
        <v>5450</v>
      </c>
      <c r="AC1034" s="2"/>
      <c r="AD1034" s="2"/>
      <c r="AE1034" s="2" t="s">
        <v>112</v>
      </c>
      <c r="AF1034" s="2" t="s">
        <v>365</v>
      </c>
      <c r="AG1034" s="5"/>
      <c r="AH1034" s="5"/>
      <c r="AI1034" s="5"/>
      <c r="AJ1034" s="5"/>
      <c r="AK1034" s="2"/>
      <c r="AL1034" s="2"/>
      <c r="AM1034" s="5"/>
      <c r="AN1034" s="5"/>
      <c r="AO1034" s="5"/>
      <c r="AP1034" s="5"/>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2"/>
      <c r="BM1034" s="2"/>
      <c r="BN1034" s="2"/>
      <c r="BO1034" s="2"/>
      <c r="BP1034" s="2"/>
      <c r="BQ1034" s="2"/>
      <c r="BR1034" s="2"/>
      <c r="BS1034" s="2"/>
      <c r="BT1034" s="2"/>
      <c r="BU1034" s="1"/>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5" t="s">
        <v>125</v>
      </c>
    </row>
    <row r="1035" spans="1:96" s="492" customFormat="1" ht="45" customHeight="1">
      <c r="A1035" s="492">
        <v>2500475616</v>
      </c>
      <c r="B1035" s="493" t="s">
        <v>5451</v>
      </c>
      <c r="C1035" s="494" t="s">
        <v>5452</v>
      </c>
      <c r="D1035" s="553">
        <v>45826</v>
      </c>
      <c r="E1035" s="496" t="s">
        <v>100</v>
      </c>
      <c r="F1035" s="496" t="s">
        <v>122</v>
      </c>
      <c r="G1035" s="497" t="s">
        <v>5453</v>
      </c>
      <c r="H1035" s="1139"/>
      <c r="I1035" s="1139"/>
      <c r="J1035" s="497" t="s">
        <v>118</v>
      </c>
      <c r="K1035" s="493" t="s">
        <v>270</v>
      </c>
      <c r="L1035" s="492" t="s">
        <v>104</v>
      </c>
      <c r="M1035" s="498">
        <v>45831</v>
      </c>
      <c r="N1035" s="492" t="s">
        <v>138</v>
      </c>
      <c r="O1035" s="493" t="s">
        <v>5454</v>
      </c>
      <c r="P1035" s="494" t="s">
        <v>121</v>
      </c>
      <c r="Q1035" s="494" t="s">
        <v>122</v>
      </c>
      <c r="R1035" s="494" t="s">
        <v>123</v>
      </c>
      <c r="S1035" s="492" t="str">
        <f t="shared" si="121"/>
        <v>BAIXADA</v>
      </c>
      <c r="T1035" s="495">
        <f t="shared" si="125"/>
        <v>0</v>
      </c>
      <c r="U1035" s="499">
        <f t="shared" si="124"/>
        <v>0.68055555555555558</v>
      </c>
      <c r="V1035" s="494"/>
      <c r="W1035" s="494"/>
      <c r="X1035" s="494"/>
      <c r="Y1035" s="494"/>
      <c r="Z1035" s="1163" t="s">
        <v>150</v>
      </c>
      <c r="AA1035" s="494"/>
      <c r="AB1035" s="493"/>
      <c r="AC1035" s="494"/>
      <c r="AD1035" s="494"/>
      <c r="AE1035" s="494"/>
      <c r="AF1035" s="494"/>
      <c r="AH1035" s="778"/>
      <c r="AK1035" s="494"/>
      <c r="AL1035" s="494"/>
      <c r="AN1035" s="694"/>
      <c r="AO1035" s="492" t="s">
        <v>124</v>
      </c>
      <c r="AQ1035" s="492" t="s">
        <v>143</v>
      </c>
      <c r="AZ1035" s="492" t="s">
        <v>143</v>
      </c>
      <c r="BG1035" s="492" t="s">
        <v>143</v>
      </c>
      <c r="BL1035" s="492" t="s">
        <v>143</v>
      </c>
      <c r="CC1035" s="492" t="s">
        <v>143</v>
      </c>
      <c r="CG1035" s="494"/>
      <c r="CR1035" s="492" t="s">
        <v>125</v>
      </c>
    </row>
    <row r="1036" spans="1:96" s="492" customFormat="1" ht="45" customHeight="1">
      <c r="A1036" s="22">
        <v>1300774601</v>
      </c>
      <c r="B1036" s="50" t="s">
        <v>5455</v>
      </c>
      <c r="C1036" s="19" t="s">
        <v>764</v>
      </c>
      <c r="D1036" s="15">
        <v>41470</v>
      </c>
      <c r="E1036" s="1" t="s">
        <v>100</v>
      </c>
      <c r="F1036" s="1" t="s">
        <v>122</v>
      </c>
      <c r="G1036" s="19" t="s">
        <v>5456</v>
      </c>
      <c r="H1036" s="49" t="s">
        <v>5457</v>
      </c>
      <c r="I1036" s="49"/>
      <c r="J1036" s="19" t="s">
        <v>284</v>
      </c>
      <c r="K1036" s="135" t="s">
        <v>171</v>
      </c>
      <c r="L1036" s="3" t="s">
        <v>104</v>
      </c>
      <c r="M1036" s="45"/>
      <c r="N1036" s="1" t="s">
        <v>138</v>
      </c>
      <c r="O1036" s="135" t="s">
        <v>291</v>
      </c>
      <c r="P1036" s="724" t="s">
        <v>5458</v>
      </c>
      <c r="Q1036" s="1" t="s">
        <v>5459</v>
      </c>
      <c r="R1036" s="3" t="s">
        <v>219</v>
      </c>
      <c r="S1036" s="5" t="str">
        <f t="shared" si="121"/>
        <v>N/D</v>
      </c>
      <c r="T1036" s="6" t="str">
        <f t="shared" si="125"/>
        <v>N/D</v>
      </c>
      <c r="U1036" s="224" t="str">
        <f t="shared" si="124"/>
        <v>N/D</v>
      </c>
      <c r="V1036" s="2"/>
      <c r="W1036" s="2"/>
      <c r="X1036" s="2"/>
      <c r="Y1036" s="2"/>
      <c r="Z1036" s="1155"/>
      <c r="AA1036" s="2"/>
      <c r="AB1036" s="48"/>
      <c r="AC1036" s="2"/>
      <c r="AD1036" s="2"/>
      <c r="AE1036" s="2"/>
      <c r="AF1036" s="2"/>
      <c r="AG1036" s="5"/>
      <c r="AH1036" s="5"/>
      <c r="AI1036" s="5"/>
      <c r="AJ1036" s="5"/>
      <c r="AK1036" s="2"/>
      <c r="AL1036" s="2"/>
      <c r="AM1036" s="5"/>
      <c r="AN1036" s="5"/>
      <c r="AO1036" s="5"/>
      <c r="AP1036" s="5"/>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2"/>
      <c r="BM1036" s="2"/>
      <c r="BN1036" s="2"/>
      <c r="BO1036" s="2"/>
      <c r="BP1036" s="2"/>
      <c r="BQ1036" s="2"/>
      <c r="BR1036" s="2"/>
      <c r="BS1036" s="2"/>
      <c r="BT1036" s="2"/>
      <c r="BU1036" s="1"/>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5" t="s">
        <v>113</v>
      </c>
    </row>
    <row r="1037" spans="1:96" s="492" customFormat="1" ht="45" customHeight="1">
      <c r="A1037" s="143">
        <v>2400440929</v>
      </c>
      <c r="B1037" s="272" t="s">
        <v>5460</v>
      </c>
      <c r="C1037" s="4" t="s">
        <v>4663</v>
      </c>
      <c r="D1037" s="360">
        <v>45426</v>
      </c>
      <c r="E1037" s="3" t="s">
        <v>5461</v>
      </c>
      <c r="F1037" s="4" t="s">
        <v>5462</v>
      </c>
      <c r="G1037" s="535" t="s">
        <v>5463</v>
      </c>
      <c r="H1037" s="1143" t="s">
        <v>199</v>
      </c>
      <c r="I1037" s="272" t="s">
        <v>163</v>
      </c>
      <c r="J1037" s="21" t="s">
        <v>199</v>
      </c>
      <c r="K1037" s="48" t="s">
        <v>163</v>
      </c>
      <c r="L1037" s="47">
        <v>45434</v>
      </c>
      <c r="M1037" s="47">
        <v>45434</v>
      </c>
      <c r="N1037" s="5" t="s">
        <v>105</v>
      </c>
      <c r="O1037" s="48" t="s">
        <v>4667</v>
      </c>
      <c r="P1037" s="2" t="s">
        <v>5464</v>
      </c>
      <c r="Q1037" s="2" t="s">
        <v>158</v>
      </c>
      <c r="R1037" s="3" t="s">
        <v>109</v>
      </c>
      <c r="S1037" s="143"/>
      <c r="T1037" s="6" t="str">
        <f t="shared" si="125"/>
        <v>N/D</v>
      </c>
      <c r="U1037" s="224" t="str">
        <f t="shared" si="124"/>
        <v>N/D</v>
      </c>
      <c r="V1037" s="4"/>
      <c r="W1037" s="4"/>
      <c r="X1037" s="4"/>
      <c r="Y1037" s="4"/>
      <c r="Z1037" s="1179"/>
      <c r="AA1037" s="4"/>
      <c r="AB1037" s="272"/>
      <c r="AC1037" s="4"/>
      <c r="AD1037" s="4"/>
      <c r="AE1037" s="4"/>
      <c r="AF1037" s="4"/>
      <c r="AG1037" s="143"/>
      <c r="AH1037" s="143"/>
      <c r="AI1037" s="143"/>
      <c r="AJ1037" s="143"/>
      <c r="AK1037" s="4"/>
      <c r="AL1037" s="4"/>
      <c r="AM1037" s="143"/>
      <c r="AN1037" s="143"/>
      <c r="AO1037" s="143" t="s">
        <v>124</v>
      </c>
      <c r="AP1037" s="143"/>
      <c r="AQ1037" s="143"/>
      <c r="AR1037" s="143"/>
      <c r="AS1037" s="143"/>
      <c r="AT1037" s="143"/>
      <c r="AU1037" s="143"/>
      <c r="AV1037" s="143"/>
      <c r="AW1037" s="143"/>
      <c r="AX1037" s="143"/>
      <c r="AY1037" s="143"/>
      <c r="AZ1037" s="143"/>
      <c r="BA1037" s="143"/>
      <c r="BB1037" s="143"/>
      <c r="BC1037" s="143"/>
      <c r="BD1037" s="143"/>
      <c r="BE1037" s="143"/>
      <c r="BF1037" s="143"/>
      <c r="BG1037" s="143"/>
      <c r="BH1037" s="143"/>
      <c r="BI1037" s="143"/>
      <c r="BJ1037" s="143"/>
      <c r="BK1037" s="143"/>
      <c r="BL1037" s="143"/>
      <c r="BM1037" s="143"/>
      <c r="BN1037" s="143"/>
      <c r="BO1037" s="143"/>
      <c r="BP1037" s="143"/>
      <c r="BQ1037" s="143"/>
      <c r="BR1037" s="143"/>
      <c r="BS1037" s="143"/>
      <c r="BT1037" s="143"/>
      <c r="BU1037" s="143"/>
      <c r="BV1037" s="143"/>
      <c r="BW1037" s="143"/>
      <c r="BX1037" s="143"/>
      <c r="BY1037" s="143"/>
      <c r="BZ1037" s="143"/>
      <c r="CA1037" s="143"/>
      <c r="CB1037" s="143"/>
      <c r="CC1037" s="143"/>
      <c r="CD1037" s="143"/>
      <c r="CE1037" s="143"/>
      <c r="CF1037" s="143"/>
      <c r="CG1037" s="4"/>
      <c r="CH1037" s="143"/>
      <c r="CI1037" s="143"/>
      <c r="CJ1037" s="143"/>
      <c r="CK1037" s="143"/>
      <c r="CL1037" s="143"/>
      <c r="CM1037" s="143"/>
      <c r="CN1037" s="143"/>
      <c r="CO1037" s="143"/>
      <c r="CP1037" s="143"/>
      <c r="CQ1037" s="143"/>
      <c r="CR1037" s="143" t="s">
        <v>125</v>
      </c>
    </row>
    <row r="1038" spans="1:96" s="492" customFormat="1" ht="45" customHeight="1">
      <c r="A1038" s="492">
        <v>2500126827</v>
      </c>
      <c r="B1038" s="493" t="s">
        <v>5465</v>
      </c>
      <c r="C1038" s="494" t="s">
        <v>97</v>
      </c>
      <c r="D1038" s="553">
        <v>45706</v>
      </c>
      <c r="E1038" s="496" t="s">
        <v>197</v>
      </c>
      <c r="F1038" s="496" t="s">
        <v>100</v>
      </c>
      <c r="G1038" s="497" t="s">
        <v>5466</v>
      </c>
      <c r="H1038" s="1139"/>
      <c r="I1038" s="1139"/>
      <c r="J1038" s="497" t="s">
        <v>118</v>
      </c>
      <c r="K1038" s="493" t="s">
        <v>538</v>
      </c>
      <c r="L1038" s="492" t="s">
        <v>104</v>
      </c>
      <c r="M1038" s="498">
        <v>45708</v>
      </c>
      <c r="N1038" s="492" t="s">
        <v>105</v>
      </c>
      <c r="O1038" s="493" t="s">
        <v>5467</v>
      </c>
      <c r="P1038" s="494" t="s">
        <v>4231</v>
      </c>
      <c r="Q1038" s="494" t="s">
        <v>202</v>
      </c>
      <c r="R1038" s="494" t="s">
        <v>109</v>
      </c>
      <c r="S1038" s="492" t="str">
        <f t="shared" ref="S1038:S1058" si="126">_xlfn.XLOOKUP($A1038,GCPJ,DEFESA,"N/D",0,-1)</f>
        <v>N/D</v>
      </c>
      <c r="T1038" s="495" t="str">
        <f t="shared" si="125"/>
        <v>N/D</v>
      </c>
      <c r="U1038" s="499" t="str">
        <f t="shared" si="124"/>
        <v>N/D</v>
      </c>
      <c r="V1038" s="494"/>
      <c r="W1038" s="494"/>
      <c r="X1038" s="494"/>
      <c r="Y1038" s="494"/>
      <c r="Z1038" s="1154"/>
      <c r="AA1038" s="494"/>
      <c r="AB1038" s="493"/>
      <c r="AC1038" s="494"/>
      <c r="AD1038" s="494"/>
      <c r="AE1038" s="494"/>
      <c r="AF1038" s="494"/>
      <c r="AH1038" s="694"/>
      <c r="AK1038" s="494"/>
      <c r="AL1038" s="494"/>
      <c r="AO1038" s="492" t="s">
        <v>124</v>
      </c>
      <c r="CG1038" s="494"/>
      <c r="CR1038" s="492" t="s">
        <v>125</v>
      </c>
    </row>
    <row r="1039" spans="1:96" s="492" customFormat="1" ht="45" customHeight="1">
      <c r="A1039" s="502">
        <v>2500395128</v>
      </c>
      <c r="B1039" s="850" t="s">
        <v>5468</v>
      </c>
      <c r="C1039" s="496" t="s">
        <v>5469</v>
      </c>
      <c r="D1039" s="851">
        <v>45743</v>
      </c>
      <c r="E1039" s="911" t="s">
        <v>2158</v>
      </c>
      <c r="F1039" s="496" t="s">
        <v>100</v>
      </c>
      <c r="G1039" s="501" t="s">
        <v>5470</v>
      </c>
      <c r="H1039" s="1141"/>
      <c r="I1039" s="1141"/>
      <c r="J1039" s="501" t="s">
        <v>162</v>
      </c>
      <c r="K1039" s="850" t="s">
        <v>163</v>
      </c>
      <c r="L1039" s="502" t="s">
        <v>104</v>
      </c>
      <c r="M1039" s="856">
        <v>45799</v>
      </c>
      <c r="N1039" s="502" t="s">
        <v>138</v>
      </c>
      <c r="O1039" s="850" t="s">
        <v>1260</v>
      </c>
      <c r="P1039" s="496" t="s">
        <v>121</v>
      </c>
      <c r="Q1039" s="496" t="s">
        <v>122</v>
      </c>
      <c r="R1039" s="496" t="s">
        <v>123</v>
      </c>
      <c r="S1039" s="502" t="str">
        <f t="shared" si="126"/>
        <v>N</v>
      </c>
      <c r="T1039" s="852" t="str">
        <f t="shared" si="125"/>
        <v>-</v>
      </c>
      <c r="U1039" s="853">
        <f t="shared" si="124"/>
        <v>0.47222222222222227</v>
      </c>
      <c r="V1039" s="496"/>
      <c r="W1039" s="496"/>
      <c r="X1039" s="496"/>
      <c r="Y1039" s="496"/>
      <c r="Z1039" s="1165" t="s">
        <v>150</v>
      </c>
      <c r="AA1039" s="496"/>
      <c r="AB1039" s="850"/>
      <c r="AC1039" s="496"/>
      <c r="AD1039" s="496"/>
      <c r="AE1039" s="496"/>
      <c r="AF1039" s="496"/>
      <c r="AG1039" s="502"/>
      <c r="AH1039" s="857"/>
      <c r="AI1039" s="502"/>
      <c r="AJ1039" s="502"/>
      <c r="AK1039" s="496"/>
      <c r="AL1039" s="496"/>
      <c r="AM1039" s="502"/>
      <c r="AN1039" s="502"/>
      <c r="AO1039" s="502" t="s">
        <v>124</v>
      </c>
      <c r="AP1039" s="502"/>
      <c r="AQ1039" s="502"/>
      <c r="AR1039" s="502"/>
      <c r="AS1039" s="502"/>
      <c r="AT1039" s="502"/>
      <c r="AU1039" s="502"/>
      <c r="AV1039" s="502"/>
      <c r="AW1039" s="502"/>
      <c r="AX1039" s="502"/>
      <c r="AY1039" s="502"/>
      <c r="AZ1039" s="502"/>
      <c r="BA1039" s="502"/>
      <c r="BB1039" s="502"/>
      <c r="BC1039" s="502"/>
      <c r="BD1039" s="502"/>
      <c r="BE1039" s="502"/>
      <c r="BF1039" s="502"/>
      <c r="BG1039" s="502"/>
      <c r="BH1039" s="502"/>
      <c r="BI1039" s="502"/>
      <c r="BJ1039" s="502"/>
      <c r="BK1039" s="502"/>
      <c r="BL1039" s="502"/>
      <c r="BM1039" s="502"/>
      <c r="BN1039" s="502"/>
      <c r="BO1039" s="502"/>
      <c r="BP1039" s="502"/>
      <c r="BQ1039" s="502"/>
      <c r="BR1039" s="502"/>
      <c r="BS1039" s="502"/>
      <c r="BT1039" s="502"/>
      <c r="BU1039" s="502"/>
      <c r="BV1039" s="502"/>
      <c r="BW1039" s="502"/>
      <c r="BX1039" s="502"/>
      <c r="BY1039" s="502"/>
      <c r="BZ1039" s="502"/>
      <c r="CA1039" s="502"/>
      <c r="CB1039" s="502"/>
      <c r="CC1039" s="502"/>
      <c r="CD1039" s="502"/>
      <c r="CE1039" s="502"/>
      <c r="CF1039" s="502"/>
      <c r="CG1039" s="496"/>
      <c r="CH1039" s="502"/>
      <c r="CI1039" s="502"/>
      <c r="CJ1039" s="502"/>
      <c r="CK1039" s="502"/>
      <c r="CL1039" s="502"/>
      <c r="CM1039" s="502"/>
      <c r="CN1039" s="502"/>
      <c r="CO1039" s="502"/>
      <c r="CP1039" s="502"/>
      <c r="CQ1039" s="502"/>
      <c r="CR1039" s="502" t="s">
        <v>125</v>
      </c>
    </row>
    <row r="1040" spans="1:96" s="492" customFormat="1" ht="45" customHeight="1">
      <c r="A1040" s="492">
        <v>2600040762</v>
      </c>
      <c r="B1040" s="493" t="s">
        <v>5471</v>
      </c>
      <c r="C1040" s="494" t="s">
        <v>5472</v>
      </c>
      <c r="D1040" s="553">
        <v>46041</v>
      </c>
      <c r="E1040" s="496" t="s">
        <v>5473</v>
      </c>
      <c r="F1040" s="494" t="s">
        <v>1303</v>
      </c>
      <c r="G1040" s="497" t="s">
        <v>5474</v>
      </c>
      <c r="H1040" s="1139"/>
      <c r="I1040" s="1139"/>
      <c r="J1040" s="497" t="s">
        <v>250</v>
      </c>
      <c r="K1040" s="493" t="s">
        <v>103</v>
      </c>
      <c r="L1040" s="492" t="s">
        <v>104</v>
      </c>
      <c r="M1040" s="498">
        <v>46043</v>
      </c>
      <c r="N1040" s="492" t="s">
        <v>105</v>
      </c>
      <c r="O1040" s="493" t="s">
        <v>5475</v>
      </c>
      <c r="P1040" s="494" t="s">
        <v>680</v>
      </c>
      <c r="Q1040" s="494" t="s">
        <v>122</v>
      </c>
      <c r="R1040" s="494" t="s">
        <v>123</v>
      </c>
      <c r="S1040" s="492" t="str">
        <f t="shared" si="126"/>
        <v>N</v>
      </c>
      <c r="T1040" s="495">
        <f t="shared" si="125"/>
        <v>0</v>
      </c>
      <c r="U1040" s="499">
        <f t="shared" si="124"/>
        <v>0.375</v>
      </c>
      <c r="V1040" s="494"/>
      <c r="W1040" s="494"/>
      <c r="X1040" s="494"/>
      <c r="Y1040" s="494"/>
      <c r="Z1040" s="1154"/>
      <c r="AA1040" s="494"/>
      <c r="AB1040" s="493"/>
      <c r="AC1040" s="494"/>
      <c r="AD1040" s="494"/>
      <c r="AE1040" s="494"/>
      <c r="AF1040" s="494"/>
      <c r="AH1040" s="694"/>
      <c r="AK1040" s="494"/>
      <c r="AL1040" s="494"/>
      <c r="AN1040" s="694"/>
      <c r="AO1040" s="492" t="s">
        <v>124</v>
      </c>
      <c r="CG1040" s="494"/>
      <c r="CR1040" s="492" t="s">
        <v>125</v>
      </c>
    </row>
    <row r="1041" spans="1:96" s="492" customFormat="1" ht="45" customHeight="1">
      <c r="A1041" s="492">
        <v>2500447593</v>
      </c>
      <c r="B1041" s="493" t="s">
        <v>5476</v>
      </c>
      <c r="C1041" s="494" t="s">
        <v>97</v>
      </c>
      <c r="D1041" s="553">
        <v>45812</v>
      </c>
      <c r="E1041" s="496" t="s">
        <v>197</v>
      </c>
      <c r="F1041" s="496" t="s">
        <v>100</v>
      </c>
      <c r="G1041" s="497" t="s">
        <v>5477</v>
      </c>
      <c r="H1041" s="1139"/>
      <c r="I1041" s="1139"/>
      <c r="J1041" s="497" t="s">
        <v>258</v>
      </c>
      <c r="K1041" s="493" t="s">
        <v>903</v>
      </c>
      <c r="L1041" s="492" t="s">
        <v>104</v>
      </c>
      <c r="M1041" s="498">
        <v>45819</v>
      </c>
      <c r="N1041" s="492" t="s">
        <v>105</v>
      </c>
      <c r="O1041" s="493" t="s">
        <v>5478</v>
      </c>
      <c r="P1041" s="494" t="s">
        <v>121</v>
      </c>
      <c r="Q1041" s="494" t="s">
        <v>122</v>
      </c>
      <c r="R1041" s="494" t="s">
        <v>123</v>
      </c>
      <c r="S1041" s="492" t="str">
        <f t="shared" si="126"/>
        <v>BAIXADA</v>
      </c>
      <c r="T1041" s="495" t="str">
        <f t="shared" si="125"/>
        <v>-</v>
      </c>
      <c r="U1041" s="499">
        <f t="shared" si="124"/>
        <v>0.4375</v>
      </c>
      <c r="V1041" s="494"/>
      <c r="W1041" s="494"/>
      <c r="X1041" s="494"/>
      <c r="Y1041" s="494"/>
      <c r="Z1041" s="1154"/>
      <c r="AA1041" s="494"/>
      <c r="AB1041" s="493"/>
      <c r="AC1041" s="494"/>
      <c r="AD1041" s="494"/>
      <c r="AE1041" s="494"/>
      <c r="AF1041" s="494"/>
      <c r="AH1041" s="778"/>
      <c r="AK1041" s="494"/>
      <c r="AL1041" s="494"/>
      <c r="AO1041" s="492" t="s">
        <v>124</v>
      </c>
      <c r="CG1041" s="494"/>
      <c r="CR1041" s="492" t="s">
        <v>125</v>
      </c>
    </row>
    <row r="1042" spans="1:96" s="492" customFormat="1" ht="45" customHeight="1">
      <c r="A1042" s="5">
        <v>2300424450</v>
      </c>
      <c r="B1042" s="48" t="s">
        <v>5479</v>
      </c>
      <c r="C1042" s="1" t="s">
        <v>536</v>
      </c>
      <c r="D1042" s="18">
        <v>45210</v>
      </c>
      <c r="E1042" s="1" t="s">
        <v>100</v>
      </c>
      <c r="F1042" s="1" t="s">
        <v>122</v>
      </c>
      <c r="G1042" s="21" t="s">
        <v>5480</v>
      </c>
      <c r="H1042" s="242"/>
      <c r="I1042" s="242"/>
      <c r="J1042" s="21" t="s">
        <v>532</v>
      </c>
      <c r="K1042" s="48" t="s">
        <v>103</v>
      </c>
      <c r="L1042" s="5" t="s">
        <v>104</v>
      </c>
      <c r="M1042" s="47">
        <v>45069</v>
      </c>
      <c r="N1042" s="5" t="s">
        <v>138</v>
      </c>
      <c r="O1042" s="48" t="s">
        <v>5481</v>
      </c>
      <c r="P1042" s="3" t="s">
        <v>5482</v>
      </c>
      <c r="Q1042" s="2" t="s">
        <v>5483</v>
      </c>
      <c r="R1042" s="4" t="s">
        <v>123</v>
      </c>
      <c r="S1042" s="5" t="str">
        <f t="shared" si="126"/>
        <v>N/D</v>
      </c>
      <c r="T1042" s="6" t="str">
        <f t="shared" si="125"/>
        <v>N/D</v>
      </c>
      <c r="U1042" s="224" t="str">
        <f t="shared" si="124"/>
        <v>N/D</v>
      </c>
      <c r="V1042" s="2"/>
      <c r="W1042" s="2"/>
      <c r="X1042" s="2"/>
      <c r="Y1042" s="2"/>
      <c r="Z1042" s="1182"/>
      <c r="AA1042" s="593"/>
      <c r="AB1042" s="648" t="s">
        <v>5484</v>
      </c>
      <c r="AC1042" s="3"/>
      <c r="AD1042" s="683" t="s">
        <v>5485</v>
      </c>
      <c r="AE1042" s="2"/>
      <c r="AF1042" s="2"/>
      <c r="AG1042" s="5"/>
      <c r="AH1042" s="5"/>
      <c r="AI1042" s="5"/>
      <c r="AJ1042" s="5"/>
      <c r="AK1042" s="2"/>
      <c r="AL1042" s="2"/>
      <c r="AM1042" s="5"/>
      <c r="AN1042" s="5"/>
      <c r="AO1042" s="5" t="s">
        <v>124</v>
      </c>
      <c r="AP1042" s="5"/>
      <c r="AQ1042" s="5"/>
      <c r="AR1042" s="5"/>
      <c r="AS1042" s="5"/>
      <c r="AT1042" s="5"/>
      <c r="AU1042" s="5"/>
      <c r="AV1042" s="5" t="s">
        <v>143</v>
      </c>
      <c r="AW1042" s="5"/>
      <c r="AX1042" s="5"/>
      <c r="AY1042" s="5"/>
      <c r="AZ1042" s="5"/>
      <c r="BA1042" s="5"/>
      <c r="BB1042" s="5"/>
      <c r="BC1042" s="5"/>
      <c r="BD1042" s="5"/>
      <c r="BE1042" s="5"/>
      <c r="BF1042" s="5"/>
      <c r="BG1042" s="5"/>
      <c r="BH1042" s="5"/>
      <c r="BI1042" s="5"/>
      <c r="BJ1042" s="5"/>
      <c r="BK1042" s="5"/>
      <c r="BL1042" s="5" t="s">
        <v>143</v>
      </c>
      <c r="BM1042" s="5"/>
      <c r="BN1042" s="5"/>
      <c r="BO1042" s="5"/>
      <c r="BP1042" s="5"/>
      <c r="BQ1042" s="5"/>
      <c r="BR1042" s="5"/>
      <c r="BS1042" s="5"/>
      <c r="BT1042" s="5"/>
      <c r="BU1042" s="5"/>
      <c r="BV1042" s="5"/>
      <c r="BW1042" s="5"/>
      <c r="BX1042" s="5"/>
      <c r="BY1042" s="5"/>
      <c r="BZ1042" s="5"/>
      <c r="CA1042" s="5"/>
      <c r="CB1042" s="5"/>
      <c r="CC1042" s="5"/>
      <c r="CD1042" s="5"/>
      <c r="CE1042" s="5"/>
      <c r="CF1042" s="5"/>
      <c r="CG1042" s="2"/>
      <c r="CH1042" s="5"/>
      <c r="CI1042" s="5"/>
      <c r="CJ1042" s="5"/>
      <c r="CK1042" s="5"/>
      <c r="CL1042" s="5"/>
      <c r="CM1042" s="5" t="s">
        <v>143</v>
      </c>
      <c r="CN1042" s="5"/>
      <c r="CO1042" s="5"/>
      <c r="CP1042" s="5"/>
      <c r="CQ1042" s="5"/>
      <c r="CR1042" s="5" t="s">
        <v>125</v>
      </c>
    </row>
    <row r="1043" spans="1:96" s="492" customFormat="1" ht="45" customHeight="1">
      <c r="A1043" s="492">
        <v>2500934032</v>
      </c>
      <c r="B1043" s="493" t="s">
        <v>5486</v>
      </c>
      <c r="C1043" s="494" t="s">
        <v>5487</v>
      </c>
      <c r="D1043" s="553">
        <v>45967</v>
      </c>
      <c r="E1043" s="496" t="s">
        <v>100</v>
      </c>
      <c r="F1043" s="496" t="s">
        <v>122</v>
      </c>
      <c r="G1043" s="497" t="s">
        <v>5488</v>
      </c>
      <c r="H1043" s="1139"/>
      <c r="I1043" s="1139"/>
      <c r="J1043" s="497" t="s">
        <v>118</v>
      </c>
      <c r="K1043" s="493" t="s">
        <v>3260</v>
      </c>
      <c r="L1043" s="492" t="s">
        <v>104</v>
      </c>
      <c r="M1043" s="498">
        <v>45974</v>
      </c>
      <c r="N1043" s="492" t="s">
        <v>138</v>
      </c>
      <c r="O1043" s="493" t="s">
        <v>5489</v>
      </c>
      <c r="P1043" s="494" t="s">
        <v>680</v>
      </c>
      <c r="Q1043" s="494" t="s">
        <v>122</v>
      </c>
      <c r="R1043" s="494" t="s">
        <v>123</v>
      </c>
      <c r="S1043" s="492" t="str">
        <f t="shared" si="126"/>
        <v>N</v>
      </c>
      <c r="T1043" s="495">
        <v>46125</v>
      </c>
      <c r="U1043" s="499">
        <f t="shared" si="124"/>
        <v>0.58333333333333337</v>
      </c>
      <c r="V1043" s="494"/>
      <c r="W1043" s="494"/>
      <c r="X1043" s="494"/>
      <c r="Y1043" s="494"/>
      <c r="Z1043" s="1163" t="s">
        <v>539</v>
      </c>
      <c r="AA1043" s="494"/>
      <c r="AB1043" s="493"/>
      <c r="AC1043" s="494"/>
      <c r="AD1043" s="494"/>
      <c r="AE1043" s="494"/>
      <c r="AF1043" s="494"/>
      <c r="AH1043" s="694"/>
      <c r="AN1043" s="694"/>
      <c r="AO1043" s="492" t="s">
        <v>124</v>
      </c>
      <c r="AQ1043" s="492" t="s">
        <v>143</v>
      </c>
      <c r="BU1043" s="492" t="s">
        <v>143</v>
      </c>
      <c r="CG1043" s="494"/>
      <c r="CR1043" s="492" t="s">
        <v>125</v>
      </c>
    </row>
    <row r="1044" spans="1:96" s="503" customFormat="1" ht="45" customHeight="1">
      <c r="A1044" s="288">
        <v>2400134033</v>
      </c>
      <c r="B1044" s="285" t="s">
        <v>5490</v>
      </c>
      <c r="C1044" s="284" t="s">
        <v>584</v>
      </c>
      <c r="D1044" s="283">
        <v>45140</v>
      </c>
      <c r="E1044" s="284" t="s">
        <v>100</v>
      </c>
      <c r="F1044" s="284" t="s">
        <v>122</v>
      </c>
      <c r="G1044" s="282" t="s">
        <v>5491</v>
      </c>
      <c r="H1044" s="281"/>
      <c r="I1044" s="281"/>
      <c r="J1044" s="282" t="s">
        <v>532</v>
      </c>
      <c r="K1044" s="285" t="s">
        <v>103</v>
      </c>
      <c r="L1044" s="288" t="s">
        <v>104</v>
      </c>
      <c r="M1044" s="314">
        <v>45348</v>
      </c>
      <c r="N1044" s="288" t="s">
        <v>138</v>
      </c>
      <c r="O1044" s="285" t="s">
        <v>2288</v>
      </c>
      <c r="P1044" s="284" t="s">
        <v>14133</v>
      </c>
      <c r="Q1044" s="274" t="s">
        <v>158</v>
      </c>
      <c r="R1044" s="286" t="s">
        <v>123</v>
      </c>
      <c r="S1044" s="288" t="str">
        <f t="shared" si="126"/>
        <v>N/D</v>
      </c>
      <c r="T1044" s="289" t="str">
        <f t="shared" ref="T1044:T1059" si="127">_xlfn.XLOOKUP($A1044,GCPJ,DATA,"N/D",0,-1)</f>
        <v>N/D</v>
      </c>
      <c r="U1044" s="290" t="str">
        <f t="shared" si="124"/>
        <v>N/D</v>
      </c>
      <c r="V1044" s="284"/>
      <c r="W1044" s="284"/>
      <c r="X1044" s="284"/>
      <c r="Y1044" s="284"/>
      <c r="Z1044" s="1178"/>
      <c r="AA1044" s="284"/>
      <c r="AB1044" s="285"/>
      <c r="AC1044" s="284"/>
      <c r="AD1044" s="284"/>
      <c r="AE1044" s="284"/>
      <c r="AF1044" s="284"/>
      <c r="AG1044" s="288"/>
      <c r="AH1044" s="288"/>
      <c r="AI1044" s="288"/>
      <c r="AJ1044" s="288"/>
      <c r="AK1044" s="360">
        <v>46101</v>
      </c>
      <c r="AL1044" s="4"/>
      <c r="AM1044" s="143" t="s">
        <v>431</v>
      </c>
      <c r="AN1044" s="288"/>
      <c r="AO1044" s="288" t="s">
        <v>124</v>
      </c>
      <c r="AP1044" s="288"/>
      <c r="AQ1044" s="288" t="s">
        <v>143</v>
      </c>
      <c r="AR1044" s="288"/>
      <c r="AS1044" s="288"/>
      <c r="AT1044" s="288"/>
      <c r="AU1044" s="288"/>
      <c r="AV1044" s="288"/>
      <c r="AW1044" s="288"/>
      <c r="AX1044" s="288"/>
      <c r="AY1044" s="288"/>
      <c r="AZ1044" s="288"/>
      <c r="BA1044" s="288"/>
      <c r="BB1044" s="288"/>
      <c r="BC1044" s="288"/>
      <c r="BD1044" s="288"/>
      <c r="BE1044" s="288"/>
      <c r="BF1044" s="288"/>
      <c r="BG1044" s="288"/>
      <c r="BH1044" s="288"/>
      <c r="BI1044" s="288"/>
      <c r="BJ1044" s="288"/>
      <c r="BK1044" s="288"/>
      <c r="BL1044" s="288"/>
      <c r="BM1044" s="288"/>
      <c r="BN1044" s="288"/>
      <c r="BO1044" s="288"/>
      <c r="BP1044" s="288"/>
      <c r="BQ1044" s="288"/>
      <c r="BR1044" s="288"/>
      <c r="BS1044" s="288"/>
      <c r="BT1044" s="288"/>
      <c r="BU1044" s="288"/>
      <c r="BV1044" s="288"/>
      <c r="BW1044" s="288"/>
      <c r="BX1044" s="288"/>
      <c r="BY1044" s="288"/>
      <c r="BZ1044" s="288"/>
      <c r="CA1044" s="288"/>
      <c r="CB1044" s="288"/>
      <c r="CC1044" s="288"/>
      <c r="CD1044" s="288"/>
      <c r="CE1044" s="288"/>
      <c r="CF1044" s="288"/>
      <c r="CG1044" s="284"/>
      <c r="CH1044" s="288"/>
      <c r="CI1044" s="288"/>
      <c r="CJ1044" s="288"/>
      <c r="CK1044" s="288"/>
      <c r="CL1044" s="288"/>
      <c r="CM1044" s="288"/>
      <c r="CN1044" s="288"/>
      <c r="CO1044" s="288"/>
      <c r="CP1044" s="288"/>
      <c r="CQ1044" s="288"/>
      <c r="CR1044" s="288" t="s">
        <v>125</v>
      </c>
    </row>
    <row r="1045" spans="1:96" s="492" customFormat="1" ht="45" customHeight="1">
      <c r="A1045" s="143">
        <v>2200995257</v>
      </c>
      <c r="B1045" s="272" t="s">
        <v>5492</v>
      </c>
      <c r="C1045" s="3" t="s">
        <v>97</v>
      </c>
      <c r="D1045" s="360">
        <v>44894</v>
      </c>
      <c r="E1045" s="3" t="s">
        <v>1391</v>
      </c>
      <c r="F1045" s="3" t="s">
        <v>445</v>
      </c>
      <c r="G1045" s="535" t="s">
        <v>5493</v>
      </c>
      <c r="H1045" s="1143"/>
      <c r="I1045" s="1143"/>
      <c r="J1045" s="535" t="s">
        <v>215</v>
      </c>
      <c r="K1045" s="272" t="s">
        <v>216</v>
      </c>
      <c r="L1045" s="143" t="s">
        <v>104</v>
      </c>
      <c r="M1045" s="695"/>
      <c r="N1045" s="143" t="s">
        <v>105</v>
      </c>
      <c r="O1045" s="272" t="s">
        <v>5494</v>
      </c>
      <c r="P1045" s="3" t="s">
        <v>5495</v>
      </c>
      <c r="Q1045" s="4" t="s">
        <v>202</v>
      </c>
      <c r="R1045" s="4" t="s">
        <v>123</v>
      </c>
      <c r="S1045" s="143" t="str">
        <f t="shared" si="126"/>
        <v>N/D</v>
      </c>
      <c r="T1045" s="144" t="str">
        <f t="shared" si="127"/>
        <v>N/D</v>
      </c>
      <c r="U1045" s="642" t="str">
        <f t="shared" si="124"/>
        <v>N/D</v>
      </c>
      <c r="V1045" s="4"/>
      <c r="W1045" s="4"/>
      <c r="X1045" s="4"/>
      <c r="Y1045" s="4"/>
      <c r="Z1045" s="1179"/>
      <c r="AA1045" s="4"/>
      <c r="AB1045" s="272"/>
      <c r="AC1045" s="4"/>
      <c r="AD1045" s="4"/>
      <c r="AE1045" s="4"/>
      <c r="AF1045" s="4"/>
      <c r="AG1045" s="143"/>
      <c r="AH1045" s="143"/>
      <c r="AI1045" s="143"/>
      <c r="AJ1045" s="143"/>
      <c r="AK1045" s="4"/>
      <c r="AL1045" s="4"/>
      <c r="AM1045" s="143"/>
      <c r="AN1045" s="143"/>
      <c r="AO1045" s="143"/>
      <c r="AP1045" s="143"/>
      <c r="AQ1045" s="143"/>
      <c r="AR1045" s="143"/>
      <c r="AS1045" s="143"/>
      <c r="AT1045" s="143"/>
      <c r="AU1045" s="143"/>
      <c r="AV1045" s="143"/>
      <c r="AW1045" s="143"/>
      <c r="AX1045" s="143"/>
      <c r="AY1045" s="143"/>
      <c r="AZ1045" s="143"/>
      <c r="BA1045" s="143"/>
      <c r="BB1045" s="143"/>
      <c r="BC1045" s="143"/>
      <c r="BD1045" s="143"/>
      <c r="BE1045" s="143"/>
      <c r="BF1045" s="143"/>
      <c r="BG1045" s="143"/>
      <c r="BH1045" s="143"/>
      <c r="BI1045" s="143"/>
      <c r="BJ1045" s="143"/>
      <c r="BK1045" s="143"/>
      <c r="BL1045" s="143"/>
      <c r="BM1045" s="143"/>
      <c r="BN1045" s="143"/>
      <c r="BO1045" s="143"/>
      <c r="BP1045" s="143"/>
      <c r="BQ1045" s="143"/>
      <c r="BR1045" s="143"/>
      <c r="BS1045" s="143"/>
      <c r="BT1045" s="143"/>
      <c r="BU1045" s="143"/>
      <c r="BV1045" s="143"/>
      <c r="BW1045" s="143"/>
      <c r="BX1045" s="143"/>
      <c r="BY1045" s="143"/>
      <c r="BZ1045" s="143"/>
      <c r="CA1045" s="143"/>
      <c r="CB1045" s="143"/>
      <c r="CC1045" s="143"/>
      <c r="CD1045" s="143"/>
      <c r="CE1045" s="143"/>
      <c r="CF1045" s="143"/>
      <c r="CG1045" s="4"/>
      <c r="CH1045" s="143"/>
      <c r="CI1045" s="143"/>
      <c r="CJ1045" s="143"/>
      <c r="CK1045" s="143"/>
      <c r="CL1045" s="143"/>
      <c r="CM1045" s="143"/>
      <c r="CN1045" s="143"/>
      <c r="CO1045" s="143"/>
      <c r="CP1045" s="143"/>
      <c r="CQ1045" s="143"/>
      <c r="CR1045" s="143" t="s">
        <v>125</v>
      </c>
    </row>
    <row r="1046" spans="1:96" s="492" customFormat="1" ht="45" customHeight="1">
      <c r="A1046" s="492">
        <v>2500202183</v>
      </c>
      <c r="B1046" s="493" t="s">
        <v>5496</v>
      </c>
      <c r="C1046" s="494" t="s">
        <v>5497</v>
      </c>
      <c r="D1046" s="553">
        <v>45709</v>
      </c>
      <c r="E1046" s="496" t="s">
        <v>100</v>
      </c>
      <c r="F1046" s="496" t="s">
        <v>122</v>
      </c>
      <c r="G1046" s="497" t="s">
        <v>5498</v>
      </c>
      <c r="H1046" s="1139"/>
      <c r="I1046" s="1139"/>
      <c r="J1046" s="497" t="s">
        <v>199</v>
      </c>
      <c r="K1046" s="493" t="s">
        <v>5499</v>
      </c>
      <c r="L1046" s="492" t="s">
        <v>104</v>
      </c>
      <c r="M1046" s="498">
        <v>45734</v>
      </c>
      <c r="N1046" s="492" t="s">
        <v>138</v>
      </c>
      <c r="O1046" s="493" t="s">
        <v>5500</v>
      </c>
      <c r="P1046" s="494" t="s">
        <v>121</v>
      </c>
      <c r="Q1046" s="494" t="s">
        <v>122</v>
      </c>
      <c r="R1046" s="494" t="s">
        <v>123</v>
      </c>
      <c r="S1046" s="492" t="str">
        <f t="shared" si="126"/>
        <v>BAIXADA</v>
      </c>
      <c r="T1046" s="495" t="str">
        <f t="shared" si="127"/>
        <v>-</v>
      </c>
      <c r="U1046" s="499">
        <f t="shared" si="124"/>
        <v>0.41666666666666669</v>
      </c>
      <c r="V1046" s="494"/>
      <c r="W1046" s="494"/>
      <c r="X1046" s="494"/>
      <c r="Y1046" s="494"/>
      <c r="Z1046" s="1163" t="s">
        <v>150</v>
      </c>
      <c r="AA1046" s="855"/>
      <c r="AB1046" s="493"/>
      <c r="AC1046" s="494"/>
      <c r="AD1046" s="494"/>
      <c r="AE1046" s="494"/>
      <c r="AF1046" s="494"/>
      <c r="AH1046" s="694"/>
      <c r="AK1046" s="494"/>
      <c r="AL1046" s="494"/>
      <c r="AO1046" s="492" t="s">
        <v>124</v>
      </c>
      <c r="AQ1046" s="492" t="s">
        <v>124</v>
      </c>
      <c r="AS1046" s="492" t="s">
        <v>124</v>
      </c>
      <c r="AT1046" s="492" t="s">
        <v>124</v>
      </c>
      <c r="AU1046" s="492" t="s">
        <v>143</v>
      </c>
      <c r="BA1046" s="492" t="s">
        <v>143</v>
      </c>
      <c r="BB1046" s="492" t="s">
        <v>143</v>
      </c>
      <c r="BC1046" s="492" t="s">
        <v>143</v>
      </c>
      <c r="BG1046" s="492" t="s">
        <v>143</v>
      </c>
      <c r="BL1046" s="492" t="s">
        <v>124</v>
      </c>
      <c r="CA1046" s="492" t="s">
        <v>143</v>
      </c>
      <c r="CG1046" s="494"/>
      <c r="CR1046" s="492" t="s">
        <v>125</v>
      </c>
    </row>
    <row r="1047" spans="1:96" ht="45" customHeight="1">
      <c r="A1047" s="22">
        <v>2200735236</v>
      </c>
      <c r="B1047" s="50" t="s">
        <v>5501</v>
      </c>
      <c r="C1047" s="20" t="s">
        <v>554</v>
      </c>
      <c r="D1047" s="15">
        <v>44799</v>
      </c>
      <c r="E1047" s="1" t="s">
        <v>100</v>
      </c>
      <c r="F1047" s="1" t="s">
        <v>122</v>
      </c>
      <c r="G1047" s="19" t="s">
        <v>5502</v>
      </c>
      <c r="H1047" s="49"/>
      <c r="I1047" s="49"/>
      <c r="J1047" s="19" t="s">
        <v>155</v>
      </c>
      <c r="K1047" s="135" t="s">
        <v>103</v>
      </c>
      <c r="L1047" s="3" t="s">
        <v>104</v>
      </c>
      <c r="M1047" s="45">
        <v>44810</v>
      </c>
      <c r="N1047" s="1" t="s">
        <v>138</v>
      </c>
      <c r="O1047" s="135" t="s">
        <v>669</v>
      </c>
      <c r="P1047" s="3" t="s">
        <v>5503</v>
      </c>
      <c r="Q1047" s="3" t="s">
        <v>5504</v>
      </c>
      <c r="R1047" s="3" t="s">
        <v>142</v>
      </c>
      <c r="S1047" s="5" t="str">
        <f t="shared" si="126"/>
        <v>N/D</v>
      </c>
      <c r="T1047" s="6" t="str">
        <f t="shared" si="127"/>
        <v>N/D</v>
      </c>
      <c r="U1047" s="224" t="str">
        <f t="shared" si="124"/>
        <v>N/D</v>
      </c>
      <c r="AH1047" s="5"/>
      <c r="AN1047" s="5"/>
      <c r="AQ1047" s="1" t="s">
        <v>124</v>
      </c>
      <c r="AR1047" s="1"/>
      <c r="AS1047" s="1" t="s">
        <v>124</v>
      </c>
      <c r="AT1047" s="1" t="s">
        <v>124</v>
      </c>
      <c r="AU1047" s="1"/>
      <c r="AV1047" s="1" t="s">
        <v>124</v>
      </c>
      <c r="AW1047" s="1"/>
      <c r="AX1047" s="1"/>
      <c r="AY1047" s="1"/>
      <c r="AZ1047" s="1" t="s">
        <v>124</v>
      </c>
      <c r="BA1047" s="1"/>
      <c r="BB1047" s="1"/>
      <c r="BC1047" s="1"/>
      <c r="BD1047" s="1" t="s">
        <v>124</v>
      </c>
      <c r="BE1047" s="1"/>
      <c r="BF1047" s="1"/>
      <c r="BG1047" s="1"/>
      <c r="BH1047" s="1"/>
      <c r="BI1047" s="1"/>
      <c r="BJ1047" s="1"/>
      <c r="BK1047" s="1"/>
      <c r="BL1047" s="2" t="s">
        <v>124</v>
      </c>
      <c r="BM1047" s="2"/>
      <c r="BN1047" s="2"/>
      <c r="BO1047" s="2"/>
      <c r="BP1047" s="2"/>
      <c r="BQ1047" s="2"/>
      <c r="BR1047" s="2"/>
      <c r="BS1047" s="2" t="s">
        <v>124</v>
      </c>
      <c r="BT1047" s="2"/>
      <c r="BU1047" s="1"/>
      <c r="BV1047" s="2"/>
      <c r="BW1047" s="2"/>
      <c r="BX1047" s="2"/>
      <c r="BY1047" s="2"/>
      <c r="BZ1047" s="2"/>
      <c r="CA1047" s="2"/>
      <c r="CB1047" s="2"/>
      <c r="CC1047" s="2"/>
      <c r="CD1047" s="2"/>
      <c r="CE1047" s="2"/>
      <c r="CF1047" s="2" t="s">
        <v>124</v>
      </c>
      <c r="CH1047" s="2"/>
      <c r="CI1047" s="2"/>
      <c r="CJ1047" s="2"/>
      <c r="CK1047" s="2"/>
      <c r="CL1047" s="2"/>
      <c r="CM1047" s="2" t="s">
        <v>124</v>
      </c>
      <c r="CN1047" s="2"/>
      <c r="CO1047" s="2"/>
      <c r="CP1047" s="2"/>
      <c r="CQ1047" s="2"/>
      <c r="CR1047" s="5" t="s">
        <v>113</v>
      </c>
    </row>
    <row r="1048" spans="1:96" s="492" customFormat="1" ht="45" customHeight="1">
      <c r="A1048" s="5">
        <v>2300830033</v>
      </c>
      <c r="B1048" s="48" t="s">
        <v>5501</v>
      </c>
      <c r="C1048" s="20" t="s">
        <v>554</v>
      </c>
      <c r="D1048" s="18">
        <v>45191</v>
      </c>
      <c r="E1048" s="1" t="s">
        <v>100</v>
      </c>
      <c r="F1048" s="1" t="s">
        <v>122</v>
      </c>
      <c r="G1048" s="21" t="s">
        <v>5505</v>
      </c>
      <c r="H1048" s="242"/>
      <c r="I1048" s="242"/>
      <c r="J1048" s="21" t="s">
        <v>347</v>
      </c>
      <c r="K1048" s="48" t="s">
        <v>103</v>
      </c>
      <c r="L1048" s="5" t="s">
        <v>104</v>
      </c>
      <c r="M1048" s="47">
        <v>45196</v>
      </c>
      <c r="N1048" s="1" t="s">
        <v>138</v>
      </c>
      <c r="O1048" s="48" t="s">
        <v>184</v>
      </c>
      <c r="P1048" s="4" t="s">
        <v>5506</v>
      </c>
      <c r="Q1048" s="3" t="s">
        <v>5507</v>
      </c>
      <c r="R1048" s="3" t="s">
        <v>109</v>
      </c>
      <c r="S1048" s="5" t="str">
        <f t="shared" si="126"/>
        <v>N/D</v>
      </c>
      <c r="T1048" s="6" t="str">
        <f t="shared" si="127"/>
        <v>N/D</v>
      </c>
      <c r="U1048" s="224" t="str">
        <f t="shared" si="124"/>
        <v>N/D</v>
      </c>
      <c r="V1048" s="2"/>
      <c r="W1048" s="2"/>
      <c r="X1048" s="2"/>
      <c r="Y1048" s="2"/>
      <c r="Z1048" s="1155"/>
      <c r="AA1048" s="2"/>
      <c r="AB1048" s="48"/>
      <c r="AC1048" s="2"/>
      <c r="AD1048" s="2"/>
      <c r="AE1048" s="2"/>
      <c r="AF1048" s="2"/>
      <c r="AG1048" s="5"/>
      <c r="AH1048" s="5"/>
      <c r="AI1048" s="5"/>
      <c r="AJ1048" s="5"/>
      <c r="AK1048" s="2"/>
      <c r="AL1048" s="2"/>
      <c r="AM1048" s="5"/>
      <c r="AN1048" s="5"/>
      <c r="AO1048" s="5" t="s">
        <v>124</v>
      </c>
      <c r="AP1048" s="5"/>
      <c r="AQ1048" s="5"/>
      <c r="AR1048" s="5"/>
      <c r="AS1048" s="5"/>
      <c r="AT1048" s="5"/>
      <c r="AU1048" s="5"/>
      <c r="AV1048" s="5"/>
      <c r="AW1048" s="5"/>
      <c r="AX1048" s="5"/>
      <c r="AY1048" s="5"/>
      <c r="AZ1048" s="5"/>
      <c r="BA1048" s="5"/>
      <c r="BB1048" s="5"/>
      <c r="BC1048" s="5"/>
      <c r="BD1048" s="5"/>
      <c r="BE1048" s="5"/>
      <c r="BF1048" s="5"/>
      <c r="BG1048" s="5"/>
      <c r="BH1048" s="5"/>
      <c r="BI1048" s="5"/>
      <c r="BJ1048" s="5"/>
      <c r="BK1048" s="5"/>
      <c r="BL1048" s="5"/>
      <c r="BM1048" s="5"/>
      <c r="BN1048" s="5"/>
      <c r="BO1048" s="5"/>
      <c r="BP1048" s="5"/>
      <c r="BQ1048" s="5"/>
      <c r="BR1048" s="5"/>
      <c r="BS1048" s="5"/>
      <c r="BT1048" s="5"/>
      <c r="BU1048" s="5"/>
      <c r="BV1048" s="5"/>
      <c r="BW1048" s="5"/>
      <c r="BX1048" s="5"/>
      <c r="BY1048" s="5"/>
      <c r="BZ1048" s="5"/>
      <c r="CA1048" s="5"/>
      <c r="CB1048" s="5"/>
      <c r="CC1048" s="5"/>
      <c r="CD1048" s="5"/>
      <c r="CE1048" s="5"/>
      <c r="CF1048" s="5"/>
      <c r="CG1048" s="2" t="s">
        <v>5508</v>
      </c>
      <c r="CH1048" s="5"/>
      <c r="CI1048" s="5"/>
      <c r="CJ1048" s="5"/>
      <c r="CK1048" s="5"/>
      <c r="CL1048" s="5"/>
      <c r="CM1048" s="5"/>
      <c r="CN1048" s="5"/>
      <c r="CO1048" s="5"/>
      <c r="CP1048" s="5"/>
      <c r="CQ1048" s="5"/>
      <c r="CR1048" s="5" t="s">
        <v>125</v>
      </c>
    </row>
    <row r="1049" spans="1:96" s="492" customFormat="1" ht="45" customHeight="1">
      <c r="A1049" s="5">
        <v>2400625274</v>
      </c>
      <c r="B1049" s="48" t="s">
        <v>5501</v>
      </c>
      <c r="C1049" s="20" t="s">
        <v>554</v>
      </c>
      <c r="D1049" s="18">
        <v>45477</v>
      </c>
      <c r="E1049" s="1" t="s">
        <v>100</v>
      </c>
      <c r="F1049" s="1" t="s">
        <v>122</v>
      </c>
      <c r="G1049" s="21" t="s">
        <v>5509</v>
      </c>
      <c r="H1049" s="242" t="s">
        <v>5510</v>
      </c>
      <c r="I1049" s="242"/>
      <c r="J1049" s="21" t="s">
        <v>118</v>
      </c>
      <c r="K1049" s="48" t="s">
        <v>103</v>
      </c>
      <c r="L1049" s="5" t="s">
        <v>104</v>
      </c>
      <c r="M1049" s="47">
        <v>45509</v>
      </c>
      <c r="N1049" s="1" t="s">
        <v>138</v>
      </c>
      <c r="O1049" s="48" t="s">
        <v>184</v>
      </c>
      <c r="P1049" s="2" t="s">
        <v>5511</v>
      </c>
      <c r="Q1049" s="2" t="s">
        <v>122</v>
      </c>
      <c r="R1049" s="2" t="s">
        <v>123</v>
      </c>
      <c r="S1049" s="5" t="str">
        <f t="shared" si="126"/>
        <v>BAIXADA</v>
      </c>
      <c r="T1049" s="6" t="str">
        <f t="shared" si="127"/>
        <v>-</v>
      </c>
      <c r="U1049" s="224">
        <f t="shared" si="124"/>
        <v>0.45833333333333331</v>
      </c>
      <c r="V1049" s="2"/>
      <c r="W1049" s="2"/>
      <c r="X1049" s="2"/>
      <c r="Y1049" s="2"/>
      <c r="Z1049" s="1155" t="s">
        <v>150</v>
      </c>
      <c r="AA1049" s="2"/>
      <c r="AB1049" s="48"/>
      <c r="AC1049" s="2"/>
      <c r="AD1049" s="2"/>
      <c r="AE1049" s="2"/>
      <c r="AF1049" s="2"/>
      <c r="AG1049" s="5"/>
      <c r="AH1049" s="5"/>
      <c r="AI1049" s="5"/>
      <c r="AJ1049" s="5"/>
      <c r="AK1049" s="2"/>
      <c r="AL1049" s="2"/>
      <c r="AM1049" s="5"/>
      <c r="AN1049" s="5"/>
      <c r="AO1049" s="5" t="s">
        <v>124</v>
      </c>
      <c r="AP1049" s="5"/>
      <c r="AQ1049" s="5"/>
      <c r="AR1049" s="5"/>
      <c r="AS1049" s="5"/>
      <c r="AT1049" s="5"/>
      <c r="AU1049" s="5"/>
      <c r="AV1049" s="5"/>
      <c r="AW1049" s="5"/>
      <c r="AX1049" s="5"/>
      <c r="AY1049" s="5"/>
      <c r="AZ1049" s="5"/>
      <c r="BA1049" s="5"/>
      <c r="BB1049" s="5"/>
      <c r="BC1049" s="5"/>
      <c r="BD1049" s="5"/>
      <c r="BE1049" s="5"/>
      <c r="BF1049" s="5"/>
      <c r="BG1049" s="5"/>
      <c r="BH1049" s="5"/>
      <c r="BI1049" s="5"/>
      <c r="BJ1049" s="5"/>
      <c r="BK1049" s="5"/>
      <c r="BL1049" s="5"/>
      <c r="BM1049" s="5"/>
      <c r="BN1049" s="5"/>
      <c r="BO1049" s="5"/>
      <c r="BP1049" s="5"/>
      <c r="BQ1049" s="5"/>
      <c r="BR1049" s="5"/>
      <c r="BS1049" s="5"/>
      <c r="BT1049" s="5"/>
      <c r="BU1049" s="5"/>
      <c r="BV1049" s="5" t="s">
        <v>143</v>
      </c>
      <c r="BW1049" s="5"/>
      <c r="BX1049" s="5"/>
      <c r="BY1049" s="5"/>
      <c r="BZ1049" s="5"/>
      <c r="CA1049" s="5"/>
      <c r="CB1049" s="5"/>
      <c r="CC1049" s="5"/>
      <c r="CD1049" s="5"/>
      <c r="CE1049" s="5"/>
      <c r="CF1049" s="5"/>
      <c r="CG1049" s="2"/>
      <c r="CH1049" s="5"/>
      <c r="CI1049" s="5"/>
      <c r="CJ1049" s="5"/>
      <c r="CK1049" s="5"/>
      <c r="CL1049" s="5"/>
      <c r="CM1049" s="5"/>
      <c r="CN1049" s="5"/>
      <c r="CO1049" s="5"/>
      <c r="CP1049" s="5"/>
      <c r="CQ1049" s="5" t="s">
        <v>124</v>
      </c>
      <c r="CR1049" s="5" t="s">
        <v>125</v>
      </c>
    </row>
    <row r="1050" spans="1:96" s="492" customFormat="1" ht="45" customHeight="1">
      <c r="A1050" s="22">
        <v>2100559969</v>
      </c>
      <c r="B1050" s="50" t="s">
        <v>5512</v>
      </c>
      <c r="C1050" s="19" t="s">
        <v>97</v>
      </c>
      <c r="D1050" s="15">
        <v>44407</v>
      </c>
      <c r="E1050" s="1" t="s">
        <v>127</v>
      </c>
      <c r="F1050" s="1" t="s">
        <v>100</v>
      </c>
      <c r="G1050" s="19" t="s">
        <v>5513</v>
      </c>
      <c r="H1050" s="49"/>
      <c r="I1050" s="49"/>
      <c r="J1050" s="19" t="s">
        <v>155</v>
      </c>
      <c r="K1050" s="135" t="s">
        <v>103</v>
      </c>
      <c r="L1050" s="3" t="s">
        <v>104</v>
      </c>
      <c r="M1050" s="45"/>
      <c r="N1050" s="1" t="s">
        <v>105</v>
      </c>
      <c r="O1050" s="135" t="s">
        <v>286</v>
      </c>
      <c r="P1050" s="1" t="s">
        <v>5514</v>
      </c>
      <c r="Q1050" s="1" t="s">
        <v>5515</v>
      </c>
      <c r="R1050" s="3" t="s">
        <v>142</v>
      </c>
      <c r="S1050" s="5" t="str">
        <f t="shared" si="126"/>
        <v>N/D</v>
      </c>
      <c r="T1050" s="6" t="str">
        <f t="shared" si="127"/>
        <v>N/D</v>
      </c>
      <c r="U1050" s="224" t="str">
        <f t="shared" si="124"/>
        <v>N/D</v>
      </c>
      <c r="V1050" s="2"/>
      <c r="W1050" s="2"/>
      <c r="X1050" s="2"/>
      <c r="Y1050" s="2"/>
      <c r="Z1050" s="1155"/>
      <c r="AA1050" s="2"/>
      <c r="AB1050" s="48"/>
      <c r="AC1050" s="2"/>
      <c r="AD1050" s="2"/>
      <c r="AE1050" s="2"/>
      <c r="AF1050" s="2"/>
      <c r="AG1050" s="5"/>
      <c r="AH1050" s="5"/>
      <c r="AI1050" s="5"/>
      <c r="AJ1050" s="5"/>
      <c r="AK1050" s="2"/>
      <c r="AL1050" s="2"/>
      <c r="AM1050" s="5"/>
      <c r="AN1050" s="5"/>
      <c r="AO1050" s="5"/>
      <c r="AP1050" s="5"/>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2"/>
      <c r="BM1050" s="2"/>
      <c r="BN1050" s="2"/>
      <c r="BO1050" s="2"/>
      <c r="BP1050" s="2"/>
      <c r="BQ1050" s="2"/>
      <c r="BR1050" s="2"/>
      <c r="BS1050" s="2"/>
      <c r="BT1050" s="2"/>
      <c r="BU1050" s="1"/>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5" t="s">
        <v>125</v>
      </c>
    </row>
    <row r="1051" spans="1:96" s="492" customFormat="1" ht="45" customHeight="1">
      <c r="A1051" s="22">
        <v>2100802053</v>
      </c>
      <c r="B1051" s="50" t="s">
        <v>5516</v>
      </c>
      <c r="C1051" s="19" t="s">
        <v>97</v>
      </c>
      <c r="D1051" s="15">
        <v>44474</v>
      </c>
      <c r="E1051" s="1" t="s">
        <v>127</v>
      </c>
      <c r="F1051" s="1" t="s">
        <v>100</v>
      </c>
      <c r="G1051" s="19" t="s">
        <v>5517</v>
      </c>
      <c r="H1051" s="1287"/>
      <c r="I1051" s="49"/>
      <c r="J1051" s="19" t="s">
        <v>532</v>
      </c>
      <c r="K1051" s="135" t="s">
        <v>103</v>
      </c>
      <c r="L1051" s="3" t="s">
        <v>104</v>
      </c>
      <c r="M1051" s="45"/>
      <c r="N1051" s="1" t="s">
        <v>105</v>
      </c>
      <c r="O1051" s="135" t="s">
        <v>707</v>
      </c>
      <c r="P1051" s="3" t="s">
        <v>5518</v>
      </c>
      <c r="Q1051" s="3" t="s">
        <v>202</v>
      </c>
      <c r="R1051" s="3" t="s">
        <v>109</v>
      </c>
      <c r="S1051" s="5" t="str">
        <f t="shared" si="126"/>
        <v>N/D</v>
      </c>
      <c r="T1051" s="6" t="str">
        <f t="shared" si="127"/>
        <v>N/D</v>
      </c>
      <c r="U1051" s="224" t="str">
        <f t="shared" si="124"/>
        <v>N/D</v>
      </c>
      <c r="V1051" s="2"/>
      <c r="W1051" s="2"/>
      <c r="X1051" s="2"/>
      <c r="Y1051" s="2"/>
      <c r="Z1051" s="1155"/>
      <c r="AA1051" s="2"/>
      <c r="AB1051" s="48"/>
      <c r="AC1051" s="2"/>
      <c r="AD1051" s="2"/>
      <c r="AE1051" s="2"/>
      <c r="AF1051" s="2"/>
      <c r="AG1051" s="5"/>
      <c r="AH1051" s="5"/>
      <c r="AI1051" s="5"/>
      <c r="AJ1051" s="5"/>
      <c r="AK1051" s="2"/>
      <c r="AL1051" s="2"/>
      <c r="AM1051" s="5"/>
      <c r="AN1051" s="5"/>
      <c r="AO1051" s="5"/>
      <c r="AP1051" s="5"/>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2"/>
      <c r="BM1051" s="2"/>
      <c r="BN1051" s="2"/>
      <c r="BO1051" s="2"/>
      <c r="BP1051" s="2"/>
      <c r="BQ1051" s="2"/>
      <c r="BR1051" s="2"/>
      <c r="BS1051" s="2"/>
      <c r="BT1051" s="2"/>
      <c r="BU1051" s="1"/>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5" t="s">
        <v>113</v>
      </c>
    </row>
    <row r="1052" spans="1:96" s="492" customFormat="1" ht="45" customHeight="1">
      <c r="A1052" s="5">
        <v>2400401595</v>
      </c>
      <c r="B1052" s="48" t="s">
        <v>5519</v>
      </c>
      <c r="C1052" s="20" t="s">
        <v>115</v>
      </c>
      <c r="D1052" s="18">
        <v>45404</v>
      </c>
      <c r="E1052" s="1" t="s">
        <v>814</v>
      </c>
      <c r="F1052" s="1" t="s">
        <v>182</v>
      </c>
      <c r="G1052" s="21" t="s">
        <v>5520</v>
      </c>
      <c r="H1052" s="242"/>
      <c r="I1052" s="242"/>
      <c r="J1052" s="21" t="s">
        <v>118</v>
      </c>
      <c r="K1052" s="48" t="s">
        <v>429</v>
      </c>
      <c r="L1052" s="5" t="s">
        <v>104</v>
      </c>
      <c r="M1052" s="47">
        <v>45418</v>
      </c>
      <c r="N1052" s="5" t="s">
        <v>105</v>
      </c>
      <c r="O1052" s="48" t="s">
        <v>5521</v>
      </c>
      <c r="P1052" s="2" t="s">
        <v>5522</v>
      </c>
      <c r="Q1052" s="3" t="s">
        <v>202</v>
      </c>
      <c r="R1052" s="2" t="s">
        <v>109</v>
      </c>
      <c r="S1052" s="5" t="str">
        <f t="shared" si="126"/>
        <v>N/D</v>
      </c>
      <c r="T1052" s="6" t="str">
        <f t="shared" si="127"/>
        <v>N/D</v>
      </c>
      <c r="U1052" s="224" t="str">
        <f t="shared" si="124"/>
        <v>N/D</v>
      </c>
      <c r="V1052" s="2"/>
      <c r="W1052" s="2"/>
      <c r="X1052" s="2"/>
      <c r="Y1052" s="2"/>
      <c r="Z1052" s="1155"/>
      <c r="AA1052" s="2"/>
      <c r="AB1052" s="48"/>
      <c r="AC1052" s="2"/>
      <c r="AD1052" s="2"/>
      <c r="AE1052" s="2"/>
      <c r="AF1052" s="2"/>
      <c r="AG1052" s="5"/>
      <c r="AH1052" s="5"/>
      <c r="AI1052" s="5"/>
      <c r="AJ1052" s="5"/>
      <c r="AK1052" s="2"/>
      <c r="AL1052" s="2"/>
      <c r="AM1052" s="5"/>
      <c r="AN1052" s="5"/>
      <c r="AO1052" s="5" t="s">
        <v>124</v>
      </c>
      <c r="AP1052" s="5"/>
      <c r="AQ1052" s="5"/>
      <c r="AR1052" s="5"/>
      <c r="AS1052" s="5"/>
      <c r="AT1052" s="5"/>
      <c r="AU1052" s="5"/>
      <c r="AV1052" s="5"/>
      <c r="AW1052" s="5"/>
      <c r="AX1052" s="5"/>
      <c r="AY1052" s="5"/>
      <c r="AZ1052" s="5"/>
      <c r="BA1052" s="5"/>
      <c r="BB1052" s="5"/>
      <c r="BC1052" s="5"/>
      <c r="BD1052" s="5"/>
      <c r="BE1052" s="5"/>
      <c r="BF1052" s="5"/>
      <c r="BG1052" s="5"/>
      <c r="BH1052" s="5"/>
      <c r="BI1052" s="5"/>
      <c r="BJ1052" s="5"/>
      <c r="BK1052" s="5"/>
      <c r="BL1052" s="5"/>
      <c r="BM1052" s="5"/>
      <c r="BN1052" s="5"/>
      <c r="BO1052" s="5"/>
      <c r="BP1052" s="5"/>
      <c r="BQ1052" s="5"/>
      <c r="BR1052" s="5"/>
      <c r="BS1052" s="5"/>
      <c r="BT1052" s="5"/>
      <c r="BU1052" s="5"/>
      <c r="BV1052" s="5"/>
      <c r="BW1052" s="5"/>
      <c r="BX1052" s="5"/>
      <c r="BY1052" s="5"/>
      <c r="BZ1052" s="5"/>
      <c r="CA1052" s="5"/>
      <c r="CB1052" s="5"/>
      <c r="CC1052" s="5"/>
      <c r="CD1052" s="5"/>
      <c r="CE1052" s="5"/>
      <c r="CF1052" s="5"/>
      <c r="CG1052" s="2"/>
      <c r="CH1052" s="5"/>
      <c r="CI1052" s="5"/>
      <c r="CJ1052" s="5"/>
      <c r="CK1052" s="5"/>
      <c r="CL1052" s="5"/>
      <c r="CM1052" s="5"/>
      <c r="CN1052" s="5"/>
      <c r="CO1052" s="5"/>
      <c r="CP1052" s="5"/>
      <c r="CQ1052" s="5"/>
      <c r="CR1052" s="5" t="s">
        <v>125</v>
      </c>
    </row>
    <row r="1053" spans="1:96" s="492" customFormat="1" ht="45" customHeight="1">
      <c r="A1053" s="492">
        <v>2500151720</v>
      </c>
      <c r="B1053" s="493" t="s">
        <v>5523</v>
      </c>
      <c r="C1053" s="494" t="s">
        <v>204</v>
      </c>
      <c r="D1053" s="553">
        <v>45716</v>
      </c>
      <c r="E1053" s="494" t="s">
        <v>100</v>
      </c>
      <c r="F1053" s="494" t="s">
        <v>122</v>
      </c>
      <c r="G1053" s="497" t="s">
        <v>5524</v>
      </c>
      <c r="H1053" s="1139"/>
      <c r="I1053" s="1139"/>
      <c r="J1053" s="497" t="s">
        <v>277</v>
      </c>
      <c r="K1053" s="493" t="s">
        <v>399</v>
      </c>
      <c r="L1053" s="492" t="s">
        <v>104</v>
      </c>
      <c r="M1053" s="498">
        <v>45723</v>
      </c>
      <c r="N1053" s="492" t="s">
        <v>138</v>
      </c>
      <c r="O1053" s="493" t="s">
        <v>207</v>
      </c>
      <c r="P1053" s="494" t="s">
        <v>121</v>
      </c>
      <c r="Q1053" s="494" t="s">
        <v>122</v>
      </c>
      <c r="R1053" s="494" t="s">
        <v>123</v>
      </c>
      <c r="S1053" s="492" t="str">
        <f t="shared" si="126"/>
        <v>BAIXADA</v>
      </c>
      <c r="T1053" s="495" t="str">
        <f t="shared" si="127"/>
        <v>BVP - BRADESCO SEGUROS - BRADESCO CAPITALIZAÇÃO - BRADESCO CONSÓRCIOS - BRADESCO SAUDE</v>
      </c>
      <c r="U1053" s="499">
        <f t="shared" si="124"/>
        <v>0.47916666666666669</v>
      </c>
      <c r="V1053" s="494"/>
      <c r="W1053" s="494"/>
      <c r="X1053" s="494"/>
      <c r="Y1053" s="494"/>
      <c r="Z1053" s="1154" t="s">
        <v>150</v>
      </c>
      <c r="AA1053" s="494"/>
      <c r="AB1053" s="493"/>
      <c r="AC1053" s="494"/>
      <c r="AD1053" s="494"/>
      <c r="AE1053" s="494"/>
      <c r="AF1053" s="494"/>
      <c r="AH1053" s="694"/>
      <c r="AK1053" s="494"/>
      <c r="AL1053" s="494"/>
      <c r="AO1053" s="492" t="s">
        <v>124</v>
      </c>
      <c r="AS1053" s="492" t="s">
        <v>143</v>
      </c>
      <c r="AU1053" s="492" t="s">
        <v>143</v>
      </c>
      <c r="BE1053" s="492" t="s">
        <v>143</v>
      </c>
      <c r="BL1053" s="492" t="s">
        <v>143</v>
      </c>
      <c r="BT1053" s="492" t="s">
        <v>143</v>
      </c>
      <c r="BV1053" s="492" t="s">
        <v>143</v>
      </c>
      <c r="BX1053" s="492" t="s">
        <v>143</v>
      </c>
      <c r="CG1053" s="494" t="s">
        <v>5525</v>
      </c>
      <c r="CR1053" s="492" t="s">
        <v>125</v>
      </c>
    </row>
    <row r="1054" spans="1:96" s="492" customFormat="1" ht="45" customHeight="1">
      <c r="A1054" s="5">
        <v>2400049314</v>
      </c>
      <c r="B1054" s="48" t="s">
        <v>5526</v>
      </c>
      <c r="C1054" s="2" t="s">
        <v>181</v>
      </c>
      <c r="D1054" s="18">
        <v>45317</v>
      </c>
      <c r="E1054" s="1" t="s">
        <v>100</v>
      </c>
      <c r="F1054" s="1" t="s">
        <v>122</v>
      </c>
      <c r="G1054" s="21" t="s">
        <v>5527</v>
      </c>
      <c r="H1054" s="242"/>
      <c r="I1054" s="242"/>
      <c r="J1054" s="21" t="s">
        <v>277</v>
      </c>
      <c r="K1054" s="48" t="s">
        <v>399</v>
      </c>
      <c r="L1054" s="5" t="s">
        <v>104</v>
      </c>
      <c r="M1054" s="47">
        <v>45320</v>
      </c>
      <c r="N1054" s="5" t="s">
        <v>138</v>
      </c>
      <c r="O1054" s="48" t="s">
        <v>3392</v>
      </c>
      <c r="P1054" s="2" t="s">
        <v>5528</v>
      </c>
      <c r="Q1054" s="2" t="s">
        <v>5529</v>
      </c>
      <c r="R1054" s="2" t="s">
        <v>109</v>
      </c>
      <c r="S1054" s="5" t="str">
        <f t="shared" si="126"/>
        <v>N/D</v>
      </c>
      <c r="T1054" s="6" t="str">
        <f t="shared" si="127"/>
        <v>N/D</v>
      </c>
      <c r="U1054" s="224" t="str">
        <f t="shared" si="124"/>
        <v>N/D</v>
      </c>
      <c r="V1054" s="2"/>
      <c r="W1054" s="2"/>
      <c r="X1054" s="2"/>
      <c r="Y1054" s="2"/>
      <c r="Z1054" s="1155"/>
      <c r="AA1054" s="2"/>
      <c r="AB1054" s="48"/>
      <c r="AC1054" s="2"/>
      <c r="AD1054" s="2"/>
      <c r="AE1054" s="2"/>
      <c r="AF1054" s="2"/>
      <c r="AG1054" s="5"/>
      <c r="AH1054" s="5"/>
      <c r="AJ1054" s="5"/>
      <c r="AK1054" s="2"/>
      <c r="AL1054" s="2"/>
      <c r="AM1054" s="5"/>
      <c r="AN1054" s="5"/>
      <c r="AO1054" s="5" t="s">
        <v>124</v>
      </c>
      <c r="AP1054" s="5"/>
      <c r="AQ1054" s="5" t="s">
        <v>143</v>
      </c>
      <c r="AR1054" s="5"/>
      <c r="AS1054" s="5" t="s">
        <v>143</v>
      </c>
      <c r="AT1054" s="5" t="s">
        <v>143</v>
      </c>
      <c r="AU1054" s="5"/>
      <c r="AV1054" s="5" t="s">
        <v>143</v>
      </c>
      <c r="AW1054" s="5"/>
      <c r="AX1054" s="5"/>
      <c r="AY1054" s="5"/>
      <c r="AZ1054" s="5"/>
      <c r="BA1054" s="5"/>
      <c r="BB1054" s="5"/>
      <c r="BC1054" s="5"/>
      <c r="BD1054" s="5"/>
      <c r="BE1054" s="5"/>
      <c r="BF1054" s="5"/>
      <c r="BG1054" s="5"/>
      <c r="BH1054" s="5"/>
      <c r="BI1054" s="5"/>
      <c r="BJ1054" s="5"/>
      <c r="BK1054" s="5"/>
      <c r="BL1054" s="5"/>
      <c r="BM1054" s="5"/>
      <c r="BN1054" s="5"/>
      <c r="BO1054" s="5"/>
      <c r="BP1054" s="5"/>
      <c r="BQ1054" s="5"/>
      <c r="BR1054" s="5"/>
      <c r="BS1054" s="5"/>
      <c r="BT1054" s="5"/>
      <c r="BU1054" s="5"/>
      <c r="BV1054" s="5"/>
      <c r="BW1054" s="5"/>
      <c r="BX1054" s="5"/>
      <c r="BY1054" s="5"/>
      <c r="BZ1054" s="5"/>
      <c r="CA1054" s="5"/>
      <c r="CB1054" s="5"/>
      <c r="CC1054" s="5"/>
      <c r="CD1054" s="5"/>
      <c r="CE1054" s="5"/>
      <c r="CF1054" s="5"/>
      <c r="CG1054" s="2"/>
      <c r="CH1054" s="5"/>
      <c r="CI1054" s="5"/>
      <c r="CJ1054" s="5"/>
      <c r="CK1054" s="5"/>
      <c r="CL1054" s="5"/>
      <c r="CM1054" s="5"/>
      <c r="CN1054" s="5"/>
      <c r="CO1054" s="5"/>
      <c r="CP1054" s="5"/>
      <c r="CQ1054" s="5"/>
      <c r="CR1054" s="5" t="s">
        <v>125</v>
      </c>
    </row>
    <row r="1055" spans="1:96" s="492" customFormat="1" ht="45" customHeight="1">
      <c r="A1055" s="288">
        <v>2400634636</v>
      </c>
      <c r="B1055" s="285" t="s">
        <v>5530</v>
      </c>
      <c r="C1055" s="284" t="s">
        <v>97</v>
      </c>
      <c r="D1055" s="283">
        <v>45509</v>
      </c>
      <c r="E1055" s="284" t="s">
        <v>197</v>
      </c>
      <c r="F1055" s="284" t="s">
        <v>182</v>
      </c>
      <c r="G1055" s="282" t="s">
        <v>5531</v>
      </c>
      <c r="H1055" s="281"/>
      <c r="I1055" s="281"/>
      <c r="J1055" s="282" t="s">
        <v>118</v>
      </c>
      <c r="K1055" s="285" t="s">
        <v>1283</v>
      </c>
      <c r="L1055" s="288" t="s">
        <v>104</v>
      </c>
      <c r="M1055" s="314">
        <v>45510</v>
      </c>
      <c r="N1055" s="288" t="s">
        <v>105</v>
      </c>
      <c r="O1055" s="285" t="s">
        <v>5532</v>
      </c>
      <c r="P1055" s="284" t="s">
        <v>5533</v>
      </c>
      <c r="Q1055" s="284" t="s">
        <v>202</v>
      </c>
      <c r="R1055" s="284" t="s">
        <v>123</v>
      </c>
      <c r="S1055" s="288" t="str">
        <f t="shared" si="126"/>
        <v>N/D</v>
      </c>
      <c r="T1055" s="289" t="str">
        <f t="shared" si="127"/>
        <v>N/D</v>
      </c>
      <c r="U1055" s="290" t="str">
        <f t="shared" si="124"/>
        <v>N/D</v>
      </c>
      <c r="V1055" s="284"/>
      <c r="W1055" s="284"/>
      <c r="X1055" s="284"/>
      <c r="Y1055" s="284"/>
      <c r="Z1055" s="1178"/>
      <c r="AA1055" s="284"/>
      <c r="AB1055" s="285"/>
      <c r="AC1055" s="284"/>
      <c r="AD1055" s="284"/>
      <c r="AE1055" s="284"/>
      <c r="AF1055" s="284"/>
      <c r="AG1055" s="288"/>
      <c r="AH1055" s="288"/>
      <c r="AI1055" s="288"/>
      <c r="AJ1055" s="288"/>
      <c r="AK1055" s="283">
        <v>46079</v>
      </c>
      <c r="AL1055" s="284"/>
      <c r="AM1055" s="288"/>
      <c r="AN1055" s="288" t="s">
        <v>431</v>
      </c>
      <c r="AO1055" s="288" t="s">
        <v>124</v>
      </c>
      <c r="AP1055" s="288"/>
      <c r="AQ1055" s="288"/>
      <c r="AR1055" s="288"/>
      <c r="AS1055" s="288"/>
      <c r="AT1055" s="288"/>
      <c r="AU1055" s="288"/>
      <c r="AV1055" s="288"/>
      <c r="AW1055" s="288"/>
      <c r="AX1055" s="288"/>
      <c r="AY1055" s="288"/>
      <c r="AZ1055" s="288"/>
      <c r="BA1055" s="288"/>
      <c r="BB1055" s="288"/>
      <c r="BC1055" s="288"/>
      <c r="BD1055" s="288"/>
      <c r="BE1055" s="288"/>
      <c r="BF1055" s="288"/>
      <c r="BG1055" s="288"/>
      <c r="BH1055" s="288"/>
      <c r="BI1055" s="288"/>
      <c r="BJ1055" s="288"/>
      <c r="BK1055" s="288"/>
      <c r="BL1055" s="288"/>
      <c r="BM1055" s="288"/>
      <c r="BN1055" s="288"/>
      <c r="BO1055" s="288"/>
      <c r="BP1055" s="288"/>
      <c r="BQ1055" s="288"/>
      <c r="BR1055" s="288"/>
      <c r="BS1055" s="288"/>
      <c r="BT1055" s="288"/>
      <c r="BU1055" s="288"/>
      <c r="BV1055" s="288"/>
      <c r="BW1055" s="288"/>
      <c r="BX1055" s="288"/>
      <c r="BY1055" s="288"/>
      <c r="BZ1055" s="288"/>
      <c r="CA1055" s="288"/>
      <c r="CB1055" s="288"/>
      <c r="CC1055" s="288"/>
      <c r="CD1055" s="288"/>
      <c r="CE1055" s="288"/>
      <c r="CF1055" s="288"/>
      <c r="CG1055" s="284"/>
      <c r="CH1055" s="288"/>
      <c r="CI1055" s="288"/>
      <c r="CJ1055" s="288"/>
      <c r="CK1055" s="288"/>
      <c r="CL1055" s="288"/>
      <c r="CM1055" s="288"/>
      <c r="CN1055" s="288"/>
      <c r="CO1055" s="288"/>
      <c r="CP1055" s="288"/>
      <c r="CQ1055" s="288"/>
      <c r="CR1055" s="288" t="s">
        <v>125</v>
      </c>
    </row>
    <row r="1056" spans="1:96" s="492" customFormat="1" ht="45" customHeight="1">
      <c r="A1056" s="492">
        <v>2400931586</v>
      </c>
      <c r="B1056" s="493" t="s">
        <v>5534</v>
      </c>
      <c r="C1056" s="494" t="s">
        <v>97</v>
      </c>
      <c r="D1056" s="553">
        <v>45612</v>
      </c>
      <c r="E1056" s="494" t="s">
        <v>197</v>
      </c>
      <c r="F1056" s="496" t="s">
        <v>221</v>
      </c>
      <c r="G1056" s="497" t="s">
        <v>5535</v>
      </c>
      <c r="H1056" s="1139"/>
      <c r="I1056" s="1139"/>
      <c r="J1056" s="497" t="s">
        <v>118</v>
      </c>
      <c r="K1056" s="493" t="s">
        <v>543</v>
      </c>
      <c r="L1056" s="492" t="s">
        <v>104</v>
      </c>
      <c r="M1056" s="498">
        <v>45615</v>
      </c>
      <c r="N1056" s="492" t="s">
        <v>105</v>
      </c>
      <c r="O1056" s="493" t="s">
        <v>5536</v>
      </c>
      <c r="P1056" s="494" t="s">
        <v>5537</v>
      </c>
      <c r="Q1056" s="17" t="s">
        <v>158</v>
      </c>
      <c r="R1056" s="494" t="s">
        <v>109</v>
      </c>
      <c r="S1056" s="492" t="str">
        <f t="shared" si="126"/>
        <v>N/D</v>
      </c>
      <c r="T1056" s="495" t="str">
        <f t="shared" si="127"/>
        <v>N/D</v>
      </c>
      <c r="U1056" s="499" t="str">
        <f t="shared" si="124"/>
        <v>N/D</v>
      </c>
      <c r="V1056" s="494"/>
      <c r="W1056" s="494"/>
      <c r="X1056" s="494"/>
      <c r="Y1056" s="494"/>
      <c r="Z1056" s="1154"/>
      <c r="AA1056" s="494"/>
      <c r="AB1056" s="493"/>
      <c r="AC1056" s="494"/>
      <c r="AD1056" s="494"/>
      <c r="AE1056" s="494"/>
      <c r="AF1056" s="494"/>
      <c r="AK1056" s="494"/>
      <c r="AL1056" s="494"/>
      <c r="AO1056" s="492" t="s">
        <v>124</v>
      </c>
      <c r="CG1056" s="494"/>
      <c r="CR1056" s="492" t="s">
        <v>125</v>
      </c>
    </row>
    <row r="1057" spans="1:96" s="492" customFormat="1" ht="45" customHeight="1">
      <c r="A1057" s="492">
        <v>2600040559</v>
      </c>
      <c r="B1057" s="493" t="s">
        <v>5538</v>
      </c>
      <c r="C1057" s="494" t="s">
        <v>703</v>
      </c>
      <c r="D1057" s="553">
        <v>46041</v>
      </c>
      <c r="E1057" s="496" t="s">
        <v>1759</v>
      </c>
      <c r="F1057" s="494" t="s">
        <v>5539</v>
      </c>
      <c r="G1057" s="497" t="s">
        <v>5540</v>
      </c>
      <c r="H1057" s="1139"/>
      <c r="I1057" s="1139"/>
      <c r="J1057" s="497" t="s">
        <v>532</v>
      </c>
      <c r="K1057" s="493" t="s">
        <v>103</v>
      </c>
      <c r="L1057" s="492" t="s">
        <v>104</v>
      </c>
      <c r="M1057" s="498">
        <v>46043</v>
      </c>
      <c r="N1057" s="492" t="s">
        <v>105</v>
      </c>
      <c r="O1057" s="493" t="s">
        <v>5541</v>
      </c>
      <c r="P1057" s="494" t="s">
        <v>121</v>
      </c>
      <c r="Q1057" s="494" t="s">
        <v>122</v>
      </c>
      <c r="R1057" s="494" t="s">
        <v>123</v>
      </c>
      <c r="S1057" s="492" t="str">
        <f t="shared" si="126"/>
        <v>N</v>
      </c>
      <c r="T1057" s="495">
        <f t="shared" si="127"/>
        <v>0</v>
      </c>
      <c r="U1057" s="499">
        <f t="shared" si="124"/>
        <v>0.61111111111111116</v>
      </c>
      <c r="V1057" s="494"/>
      <c r="W1057" s="494"/>
      <c r="X1057" s="494"/>
      <c r="Y1057" s="494"/>
      <c r="Z1057" s="1154"/>
      <c r="AA1057" s="494"/>
      <c r="AB1057" s="493"/>
      <c r="AC1057" s="494"/>
      <c r="AD1057" s="494"/>
      <c r="AE1057" s="494"/>
      <c r="AF1057" s="494"/>
      <c r="AH1057" s="694"/>
      <c r="AK1057" s="494"/>
      <c r="AL1057" s="494"/>
      <c r="AN1057" s="694"/>
      <c r="AO1057" s="492" t="s">
        <v>124</v>
      </c>
      <c r="CG1057" s="494"/>
      <c r="CR1057" s="492" t="s">
        <v>125</v>
      </c>
    </row>
    <row r="1058" spans="1:96" s="492" customFormat="1" ht="45" customHeight="1">
      <c r="A1058" s="5">
        <v>2300846418</v>
      </c>
      <c r="B1058" s="48" t="s">
        <v>5542</v>
      </c>
      <c r="C1058" s="20" t="s">
        <v>115</v>
      </c>
      <c r="D1058" s="18">
        <v>45162</v>
      </c>
      <c r="E1058" s="1" t="s">
        <v>819</v>
      </c>
      <c r="F1058" s="1" t="s">
        <v>182</v>
      </c>
      <c r="G1058" s="21" t="s">
        <v>5543</v>
      </c>
      <c r="H1058" s="242"/>
      <c r="I1058" s="242"/>
      <c r="J1058" s="21" t="s">
        <v>258</v>
      </c>
      <c r="K1058" s="48" t="s">
        <v>163</v>
      </c>
      <c r="L1058" s="5" t="s">
        <v>104</v>
      </c>
      <c r="M1058" s="47">
        <v>45205</v>
      </c>
      <c r="N1058" s="5" t="s">
        <v>105</v>
      </c>
      <c r="O1058" s="48" t="s">
        <v>1585</v>
      </c>
      <c r="P1058" s="2" t="s">
        <v>5544</v>
      </c>
      <c r="Q1058" s="17" t="s">
        <v>158</v>
      </c>
      <c r="R1058" s="2" t="s">
        <v>109</v>
      </c>
      <c r="S1058" s="5" t="str">
        <f t="shared" si="126"/>
        <v>N/D</v>
      </c>
      <c r="T1058" s="6" t="str">
        <f t="shared" si="127"/>
        <v>N/D</v>
      </c>
      <c r="U1058" s="224" t="str">
        <f t="shared" si="124"/>
        <v>N/D</v>
      </c>
      <c r="V1058" s="2"/>
      <c r="W1058" s="2"/>
      <c r="X1058" s="2"/>
      <c r="Y1058" s="2"/>
      <c r="Z1058" s="1155"/>
      <c r="AA1058" s="2"/>
      <c r="AB1058" s="48"/>
      <c r="AC1058" s="2"/>
      <c r="AD1058" s="2"/>
      <c r="AE1058" s="2"/>
      <c r="AF1058" s="2"/>
      <c r="AG1058" s="5"/>
      <c r="AH1058" s="5"/>
      <c r="AI1058" s="5"/>
      <c r="AJ1058" s="5"/>
      <c r="AK1058" s="2"/>
      <c r="AL1058" s="2"/>
      <c r="AM1058" s="5"/>
      <c r="AN1058" s="5"/>
      <c r="AO1058" s="5" t="s">
        <v>124</v>
      </c>
      <c r="AP1058" s="5"/>
      <c r="AQ1058" s="5"/>
      <c r="AR1058" s="5"/>
      <c r="AS1058" s="5"/>
      <c r="AT1058" s="5"/>
      <c r="AU1058" s="5"/>
      <c r="AV1058" s="5"/>
      <c r="AW1058" s="5"/>
      <c r="AX1058" s="5"/>
      <c r="AY1058" s="5"/>
      <c r="AZ1058" s="5"/>
      <c r="BA1058" s="5"/>
      <c r="BB1058" s="5"/>
      <c r="BC1058" s="5"/>
      <c r="BD1058" s="5"/>
      <c r="BE1058" s="5"/>
      <c r="BF1058" s="5"/>
      <c r="BG1058" s="5"/>
      <c r="BH1058" s="5"/>
      <c r="BI1058" s="5"/>
      <c r="BJ1058" s="5"/>
      <c r="BK1058" s="5"/>
      <c r="BL1058" s="5"/>
      <c r="BM1058" s="5"/>
      <c r="BN1058" s="5"/>
      <c r="BO1058" s="5"/>
      <c r="BP1058" s="5"/>
      <c r="BQ1058" s="5"/>
      <c r="BR1058" s="5"/>
      <c r="BS1058" s="5"/>
      <c r="BT1058" s="5"/>
      <c r="BU1058" s="5"/>
      <c r="BV1058" s="5"/>
      <c r="BW1058" s="5"/>
      <c r="BX1058" s="5"/>
      <c r="BY1058" s="5"/>
      <c r="BZ1058" s="5"/>
      <c r="CA1058" s="5"/>
      <c r="CB1058" s="5"/>
      <c r="CC1058" s="5"/>
      <c r="CD1058" s="5"/>
      <c r="CE1058" s="5"/>
      <c r="CF1058" s="5"/>
      <c r="CG1058" s="2"/>
      <c r="CH1058" s="5"/>
      <c r="CI1058" s="5"/>
      <c r="CJ1058" s="5"/>
      <c r="CK1058" s="5"/>
      <c r="CL1058" s="5"/>
      <c r="CM1058" s="5"/>
      <c r="CN1058" s="5"/>
      <c r="CO1058" s="5"/>
      <c r="CP1058" s="5"/>
      <c r="CQ1058" s="5"/>
      <c r="CR1058" s="5" t="s">
        <v>125</v>
      </c>
    </row>
    <row r="1059" spans="1:96" s="492" customFormat="1" ht="45" customHeight="1">
      <c r="A1059" s="492">
        <v>2400810636</v>
      </c>
      <c r="B1059" s="493" t="s">
        <v>5545</v>
      </c>
      <c r="C1059" s="494" t="s">
        <v>331</v>
      </c>
      <c r="D1059" s="553">
        <v>45567</v>
      </c>
      <c r="E1059" s="496" t="s">
        <v>100</v>
      </c>
      <c r="F1059" s="496" t="s">
        <v>122</v>
      </c>
      <c r="G1059" s="497" t="s">
        <v>5546</v>
      </c>
      <c r="H1059" s="1139"/>
      <c r="I1059" s="1139" t="s">
        <v>4746</v>
      </c>
      <c r="J1059" s="497" t="s">
        <v>199</v>
      </c>
      <c r="K1059" s="493" t="s">
        <v>399</v>
      </c>
      <c r="L1059" s="492" t="s">
        <v>104</v>
      </c>
      <c r="M1059" s="498">
        <v>45572</v>
      </c>
      <c r="N1059" s="492" t="s">
        <v>138</v>
      </c>
      <c r="O1059" s="493" t="s">
        <v>3282</v>
      </c>
      <c r="P1059" s="494" t="s">
        <v>5547</v>
      </c>
      <c r="Q1059" s="17" t="s">
        <v>158</v>
      </c>
      <c r="R1059" s="494" t="s">
        <v>109</v>
      </c>
      <c r="S1059" s="492" t="s">
        <v>403</v>
      </c>
      <c r="T1059" s="495" t="str">
        <f t="shared" si="127"/>
        <v>N/D</v>
      </c>
      <c r="U1059" s="499" t="str">
        <f t="shared" si="124"/>
        <v>N/D</v>
      </c>
      <c r="V1059" s="494"/>
      <c r="W1059" s="494"/>
      <c r="X1059" s="494"/>
      <c r="Y1059" s="494"/>
      <c r="Z1059" s="1188"/>
      <c r="AA1059" s="494"/>
      <c r="AB1059" s="493"/>
      <c r="AC1059" s="494"/>
      <c r="AD1059" s="494"/>
      <c r="AE1059" s="494"/>
      <c r="AF1059" s="494"/>
      <c r="AK1059" s="494"/>
      <c r="AL1059" s="494"/>
      <c r="AO1059" s="492" t="s">
        <v>124</v>
      </c>
      <c r="AQ1059" s="492" t="s">
        <v>417</v>
      </c>
      <c r="AS1059" s="492" t="s">
        <v>417</v>
      </c>
      <c r="CC1059" s="492" t="s">
        <v>417</v>
      </c>
      <c r="CG1059" s="494"/>
      <c r="CR1059" s="492" t="s">
        <v>125</v>
      </c>
    </row>
  </sheetData>
  <sheetProtection autoFilter="0"/>
  <autoFilter ref="A1:CR1059" xr:uid="{76DEF3DB-3AB2-4ED4-BFCE-26ADC1FE773E}"/>
  <sortState xmlns:xlrd2="http://schemas.microsoft.com/office/spreadsheetml/2017/richdata2" ref="A2:CR1054">
    <sortCondition ref="B1:B1054"/>
  </sortState>
  <phoneticPr fontId="22" type="noConversion"/>
  <conditionalFormatting sqref="O85">
    <cfRule type="duplicateValues" dxfId="7083" priority="1342"/>
  </conditionalFormatting>
  <conditionalFormatting sqref="O81:O82">
    <cfRule type="duplicateValues" dxfId="7082" priority="1340"/>
  </conditionalFormatting>
  <conditionalFormatting sqref="O78">
    <cfRule type="duplicateValues" dxfId="7081" priority="1339"/>
  </conditionalFormatting>
  <conditionalFormatting sqref="O30">
    <cfRule type="duplicateValues" dxfId="7080" priority="1338"/>
  </conditionalFormatting>
  <conditionalFormatting sqref="O189:O197 O44 O42 O14:O16 O18:O23 O99:O105 O11:O12 O144:O156 O46:O55 O115:O129 O186:O187 O57:O97 O107:O113 O131:O142 O173:O184 O26:O40 O1:O9">
    <cfRule type="duplicateValues" dxfId="7079" priority="1335"/>
  </conditionalFormatting>
  <conditionalFormatting sqref="O189:O197 O14:O16 O42:O44 O18:O23 O99:O105 O11:O12 O144:O156 O46:O55 O115:O129 O186:O187 O57:O97 O107:O113 O131:O142 O173:O184 O26:O40 O1:O9">
    <cfRule type="duplicateValues" dxfId="7078" priority="1333"/>
  </conditionalFormatting>
  <conditionalFormatting sqref="O189:O197 O14:O16 O42:O44 O18:O23 O99:O105 O11:O12 O144:O156 O46:O55 O115:O129 O186:O187 O57:O97 O107:O113 O131:O142 O173:O184 O26:O40 O1:O9">
    <cfRule type="duplicateValues" dxfId="7077" priority="1331"/>
    <cfRule type="duplicateValues" dxfId="7076" priority="1332"/>
  </conditionalFormatting>
  <conditionalFormatting sqref="O189:O197 O14:O16 O42:O44 O18:O23 O99:O105 O11:O12 O144:O156 O115:O129 O186:O187 O107:O113 O131:O142 O46:O97 O173:O184 O26:O40 O1:O9">
    <cfRule type="duplicateValues" dxfId="7075" priority="1329"/>
  </conditionalFormatting>
  <conditionalFormatting sqref="O189:O197 O99:O105 O14:O16 O42:O44 O18:O23 O11:O12 O144:O156 O115:O129 O186:O187 O107:O113 O131:O142 O46:O97 O173:O184 O26:O40 O1:O9">
    <cfRule type="duplicateValues" dxfId="7074" priority="1325"/>
  </conditionalFormatting>
  <conditionalFormatting sqref="O1">
    <cfRule type="duplicateValues" dxfId="7073" priority="1320"/>
  </conditionalFormatting>
  <conditionalFormatting sqref="O13:O14">
    <cfRule type="duplicateValues" dxfId="7072" priority="1319"/>
  </conditionalFormatting>
  <conditionalFormatting sqref="O13:O14">
    <cfRule type="duplicateValues" dxfId="7071" priority="1318"/>
  </conditionalFormatting>
  <conditionalFormatting sqref="O13:O14">
    <cfRule type="duplicateValues" dxfId="7070" priority="1317"/>
  </conditionalFormatting>
  <conditionalFormatting sqref="O13:O14">
    <cfRule type="duplicateValues" dxfId="7069" priority="1315"/>
    <cfRule type="duplicateValues" dxfId="7068" priority="1316"/>
  </conditionalFormatting>
  <conditionalFormatting sqref="O13:O14">
    <cfRule type="duplicateValues" dxfId="7067" priority="1314"/>
  </conditionalFormatting>
  <conditionalFormatting sqref="O13:O14">
    <cfRule type="duplicateValues" dxfId="7066" priority="1313"/>
  </conditionalFormatting>
  <conditionalFormatting sqref="O13:O14">
    <cfRule type="duplicateValues" dxfId="7065" priority="1312"/>
  </conditionalFormatting>
  <conditionalFormatting sqref="O13:O14">
    <cfRule type="duplicateValues" dxfId="7064" priority="1311"/>
  </conditionalFormatting>
  <conditionalFormatting sqref="O185">
    <cfRule type="duplicateValues" dxfId="7063" priority="1292"/>
  </conditionalFormatting>
  <conditionalFormatting sqref="O98">
    <cfRule type="duplicateValues" dxfId="7062" priority="1278"/>
  </conditionalFormatting>
  <conditionalFormatting sqref="O98">
    <cfRule type="duplicateValues" dxfId="7061" priority="1276"/>
    <cfRule type="duplicateValues" dxfId="7060" priority="1277"/>
  </conditionalFormatting>
  <conditionalFormatting sqref="O98">
    <cfRule type="duplicateValues" dxfId="7059" priority="1275"/>
  </conditionalFormatting>
  <conditionalFormatting sqref="O98">
    <cfRule type="duplicateValues" dxfId="7058" priority="1274"/>
  </conditionalFormatting>
  <conditionalFormatting sqref="O98">
    <cfRule type="duplicateValues" dxfId="7057" priority="1273"/>
  </conditionalFormatting>
  <conditionalFormatting sqref="O98">
    <cfRule type="duplicateValues" dxfId="7056" priority="1272"/>
  </conditionalFormatting>
  <conditionalFormatting sqref="O189:O197 O18:O23 O11:O16 O144:O156 O115:O129 O107:O113 O131:O142 O46:O105 O173:O187 O26:O44 O1:O9">
    <cfRule type="duplicateValues" dxfId="7055" priority="1271"/>
  </conditionalFormatting>
  <conditionalFormatting sqref="O188">
    <cfRule type="duplicateValues" dxfId="7054" priority="1270"/>
  </conditionalFormatting>
  <conditionalFormatting sqref="O188">
    <cfRule type="duplicateValues" dxfId="7053" priority="1268"/>
    <cfRule type="duplicateValues" dxfId="7052" priority="1269"/>
  </conditionalFormatting>
  <conditionalFormatting sqref="O144:O156 O18:O23 O11:O16 O173:O197 O115:O129 O107:O113 O131:O142 O46:O105 O26:O44 O1:O9">
    <cfRule type="duplicateValues" dxfId="7051" priority="1267"/>
  </conditionalFormatting>
  <conditionalFormatting sqref="O114">
    <cfRule type="duplicateValues" dxfId="7050" priority="1266"/>
  </conditionalFormatting>
  <conditionalFormatting sqref="O114">
    <cfRule type="duplicateValues" dxfId="7049" priority="1265"/>
  </conditionalFormatting>
  <conditionalFormatting sqref="O114">
    <cfRule type="duplicateValues" dxfId="7048" priority="1264"/>
  </conditionalFormatting>
  <conditionalFormatting sqref="O114">
    <cfRule type="duplicateValues" dxfId="7047" priority="1262"/>
    <cfRule type="duplicateValues" dxfId="7046" priority="1263"/>
  </conditionalFormatting>
  <conditionalFormatting sqref="O114">
    <cfRule type="duplicateValues" dxfId="7045" priority="1261"/>
  </conditionalFormatting>
  <conditionalFormatting sqref="O114">
    <cfRule type="duplicateValues" dxfId="7044" priority="1260"/>
  </conditionalFormatting>
  <conditionalFormatting sqref="O114">
    <cfRule type="duplicateValues" dxfId="7043" priority="1259"/>
  </conditionalFormatting>
  <conditionalFormatting sqref="O114">
    <cfRule type="duplicateValues" dxfId="7042" priority="1258"/>
  </conditionalFormatting>
  <conditionalFormatting sqref="O114">
    <cfRule type="duplicateValues" dxfId="7041" priority="1257"/>
  </conditionalFormatting>
  <conditionalFormatting sqref="O186">
    <cfRule type="duplicateValues" dxfId="7040" priority="1212"/>
  </conditionalFormatting>
  <conditionalFormatting sqref="O192">
    <cfRule type="duplicateValues" dxfId="7039" priority="1210"/>
  </conditionalFormatting>
  <conditionalFormatting sqref="Q228 Q233 Q243:Q244 Q264 Q236 Q238:Q241 Q12:Q16 Q281 Q18:Q19 P149 Q285:Q286 Q266:Q267 Q261:Q262 Q705:Q708 Q763 Q557:Q564 Z632 Q299:Q305 Q144:Q156 Q37:Q44 Q215:Q219 Q269:Q270 Q35 Q941:Q942 Q957 Q108:Q129 Q960 Q131:Q142 Q716:Q719 Q46:Q103 Q675:Q703 Q173:Q198 Q22:Q33 Q976:Q1020 AT555 Q105 Q310:Q421 Q1:Q10 Q962:Q974 Q476:Q554 Q273:Q275 Q425:Q474 Q774:Q843 Q253:Q258 Q566:Q673 Q849:Q938 Q1022:Q1048576 Q721:Q759">
    <cfRule type="containsText" dxfId="7038" priority="1203" operator="containsText" text="Prescrito">
      <formula>NOT(ISERROR(SEARCH("Prescrito",P1)))</formula>
    </cfRule>
    <cfRule type="containsText" dxfId="7037" priority="1205" operator="containsText" text="Improcedente">
      <formula>NOT(ISERROR(SEARCH("Improcedente",P1)))</formula>
    </cfRule>
    <cfRule type="containsText" dxfId="7036" priority="1206" operator="containsText" text="Acordo">
      <formula>NOT(ISERROR(SEARCH("Acordo",P1)))</formula>
    </cfRule>
  </conditionalFormatting>
  <conditionalFormatting sqref="Q200:Q201">
    <cfRule type="containsText" dxfId="7035" priority="1194" operator="containsText" text="Prescrito">
      <formula>NOT(ISERROR(SEARCH("Prescrito",Q200)))</formula>
    </cfRule>
    <cfRule type="containsText" dxfId="7034" priority="1195" operator="containsText" text="Improcedente">
      <formula>NOT(ISERROR(SEARCH("Improcedente",Q200)))</formula>
    </cfRule>
    <cfRule type="containsText" dxfId="7033" priority="1196" operator="containsText" text="Acordo">
      <formula>NOT(ISERROR(SEARCH("Acordo",Q200)))</formula>
    </cfRule>
  </conditionalFormatting>
  <conditionalFormatting sqref="Q20:Q21">
    <cfRule type="containsText" dxfId="7032" priority="1191" operator="containsText" text="Prescrito">
      <formula>NOT(ISERROR(SEARCH("Prescrito",Q20)))</formula>
    </cfRule>
    <cfRule type="containsText" dxfId="7031" priority="1192" operator="containsText" text="Improcedente">
      <formula>NOT(ISERROR(SEARCH("Improcedente",Q20)))</formula>
    </cfRule>
    <cfRule type="containsText" dxfId="7030" priority="1193" operator="containsText" text="Acordo">
      <formula>NOT(ISERROR(SEARCH("Acordo",Q20)))</formula>
    </cfRule>
  </conditionalFormatting>
  <conditionalFormatting sqref="Q202">
    <cfRule type="containsText" dxfId="7029" priority="1175" operator="containsText" text="Prescrito">
      <formula>NOT(ISERROR(SEARCH("Prescrito",Q202)))</formula>
    </cfRule>
    <cfRule type="containsText" dxfId="7028" priority="1176" operator="containsText" text="Improcedente">
      <formula>NOT(ISERROR(SEARCH("Improcedente",Q202)))</formula>
    </cfRule>
    <cfRule type="containsText" dxfId="7027" priority="1177" operator="containsText" text="Acordo">
      <formula>NOT(ISERROR(SEARCH("Acordo",Q202)))</formula>
    </cfRule>
  </conditionalFormatting>
  <conditionalFormatting sqref="Q203:Q204">
    <cfRule type="containsText" dxfId="7026" priority="1162" operator="containsText" text="Prescrito">
      <formula>NOT(ISERROR(SEARCH("Prescrito",Q203)))</formula>
    </cfRule>
    <cfRule type="containsText" dxfId="7025" priority="1163" operator="containsText" text="Improcedente">
      <formula>NOT(ISERROR(SEARCH("Improcedente",Q203)))</formula>
    </cfRule>
    <cfRule type="containsText" dxfId="7024" priority="1164" operator="containsText" text="Acordo">
      <formula>NOT(ISERROR(SEARCH("Acordo",Q203)))</formula>
    </cfRule>
  </conditionalFormatting>
  <conditionalFormatting sqref="Q45">
    <cfRule type="containsText" dxfId="7023" priority="1148" operator="containsText" text="Prescrito">
      <formula>NOT(ISERROR(SEARCH("Prescrito",Q45)))</formula>
    </cfRule>
    <cfRule type="containsText" dxfId="7022" priority="1149" operator="containsText" text="Improcedente">
      <formula>NOT(ISERROR(SEARCH("Improcedente",Q45)))</formula>
    </cfRule>
    <cfRule type="containsText" dxfId="7021" priority="1150" operator="containsText" text="Acordo">
      <formula>NOT(ISERROR(SEARCH("Acordo",Q45)))</formula>
    </cfRule>
  </conditionalFormatting>
  <conditionalFormatting sqref="O45">
    <cfRule type="duplicateValues" dxfId="7020" priority="1147"/>
  </conditionalFormatting>
  <conditionalFormatting sqref="O45">
    <cfRule type="duplicateValues" dxfId="7019" priority="1145"/>
    <cfRule type="duplicateValues" dxfId="7018" priority="1146"/>
  </conditionalFormatting>
  <conditionalFormatting sqref="Q205:Q207">
    <cfRule type="containsText" dxfId="7017" priority="1142" operator="containsText" text="Prescrito">
      <formula>NOT(ISERROR(SEARCH("Prescrito",Q205)))</formula>
    </cfRule>
    <cfRule type="containsText" dxfId="7016" priority="1143" operator="containsText" text="Improcedente">
      <formula>NOT(ISERROR(SEARCH("Improcedente",Q205)))</formula>
    </cfRule>
    <cfRule type="containsText" dxfId="7015" priority="1144" operator="containsText" text="Acordo">
      <formula>NOT(ISERROR(SEARCH("Acordo",Q205)))</formula>
    </cfRule>
  </conditionalFormatting>
  <conditionalFormatting sqref="Q208">
    <cfRule type="containsText" dxfId="7014" priority="1136" operator="containsText" text="Prescrito">
      <formula>NOT(ISERROR(SEARCH("Prescrito",Q208)))</formula>
    </cfRule>
    <cfRule type="containsText" dxfId="7013" priority="1137" operator="containsText" text="Improcedente">
      <formula>NOT(ISERROR(SEARCH("Improcedente",Q208)))</formula>
    </cfRule>
    <cfRule type="containsText" dxfId="7012" priority="1138" operator="containsText" text="Acordo">
      <formula>NOT(ISERROR(SEARCH("Acordo",Q208)))</formula>
    </cfRule>
  </conditionalFormatting>
  <conditionalFormatting sqref="Q209">
    <cfRule type="containsText" dxfId="7011" priority="1130" operator="containsText" text="Prescrito">
      <formula>NOT(ISERROR(SEARCH("Prescrito",Q209)))</formula>
    </cfRule>
    <cfRule type="containsText" dxfId="7010" priority="1131" operator="containsText" text="Improcedente">
      <formula>NOT(ISERROR(SEARCH("Improcedente",Q209)))</formula>
    </cfRule>
    <cfRule type="containsText" dxfId="7009" priority="1132" operator="containsText" text="Acordo">
      <formula>NOT(ISERROR(SEARCH("Acordo",Q209)))</formula>
    </cfRule>
  </conditionalFormatting>
  <conditionalFormatting sqref="G213:G214">
    <cfRule type="containsText" dxfId="7008" priority="1119" operator="containsText" text="Vara não">
      <formula>NOT(ISERROR(SEARCH("Vara não",G213)))</formula>
    </cfRule>
  </conditionalFormatting>
  <conditionalFormatting sqref="O210:O211">
    <cfRule type="duplicateValues" dxfId="7007" priority="1086"/>
  </conditionalFormatting>
  <conditionalFormatting sqref="O210:O211">
    <cfRule type="duplicateValues" dxfId="7006" priority="1088"/>
    <cfRule type="duplicateValues" dxfId="7005" priority="1089"/>
  </conditionalFormatting>
  <conditionalFormatting sqref="Q210:Q211">
    <cfRule type="containsText" dxfId="7004" priority="1083" operator="containsText" text="Prescrito">
      <formula>NOT(ISERROR(SEARCH("Prescrito",Q210)))</formula>
    </cfRule>
    <cfRule type="containsText" dxfId="7003" priority="1084" operator="containsText" text="Improcedente">
      <formula>NOT(ISERROR(SEARCH("Improcedente",Q210)))</formula>
    </cfRule>
    <cfRule type="containsText" dxfId="7002" priority="1085" operator="containsText" text="Acordo">
      <formula>NOT(ISERROR(SEARCH("Acordo",Q210)))</formula>
    </cfRule>
  </conditionalFormatting>
  <conditionalFormatting sqref="G212">
    <cfRule type="containsText" dxfId="7001" priority="1078" operator="containsText" text="Vara não">
      <formula>NOT(ISERROR(SEARCH("Vara não",G212)))</formula>
    </cfRule>
  </conditionalFormatting>
  <conditionalFormatting sqref="Q212:Q214">
    <cfRule type="containsText" dxfId="7000" priority="1075" operator="containsText" text="Prescrito">
      <formula>NOT(ISERROR(SEARCH("Prescrito",Q212)))</formula>
    </cfRule>
    <cfRule type="containsText" dxfId="6999" priority="1076" operator="containsText" text="Improcedente">
      <formula>NOT(ISERROR(SEARCH("Improcedente",Q212)))</formula>
    </cfRule>
    <cfRule type="containsText" dxfId="6998" priority="1077" operator="containsText" text="Acordo">
      <formula>NOT(ISERROR(SEARCH("Acordo",Q212)))</formula>
    </cfRule>
  </conditionalFormatting>
  <conditionalFormatting sqref="Q11">
    <cfRule type="containsText" dxfId="6997" priority="1038" operator="containsText" text="Prescrito">
      <formula>NOT(ISERROR(SEARCH("Prescrito",Q11)))</formula>
    </cfRule>
    <cfRule type="containsText" dxfId="6996" priority="1039" operator="containsText" text="Improcedente">
      <formula>NOT(ISERROR(SEARCH("Improcedente",Q11)))</formula>
    </cfRule>
    <cfRule type="containsText" dxfId="6995" priority="1040" operator="containsText" text="Acordo">
      <formula>NOT(ISERROR(SEARCH("Acordo",Q11)))</formula>
    </cfRule>
  </conditionalFormatting>
  <conditionalFormatting sqref="Q220">
    <cfRule type="containsText" dxfId="6994" priority="1019" operator="containsText" text="Prescrito">
      <formula>NOT(ISERROR(SEARCH("Prescrito",Q220)))</formula>
    </cfRule>
    <cfRule type="containsText" dxfId="6993" priority="1020" operator="containsText" text="Improcedente">
      <formula>NOT(ISERROR(SEARCH("Improcedente",Q220)))</formula>
    </cfRule>
    <cfRule type="containsText" dxfId="6992" priority="1021" operator="containsText" text="Acordo">
      <formula>NOT(ISERROR(SEARCH("Acordo",Q220)))</formula>
    </cfRule>
  </conditionalFormatting>
  <conditionalFormatting sqref="O220">
    <cfRule type="duplicateValues" dxfId="6991" priority="1018"/>
  </conditionalFormatting>
  <conditionalFormatting sqref="O220">
    <cfRule type="duplicateValues" dxfId="6990" priority="1014"/>
    <cfRule type="duplicateValues" dxfId="6989" priority="1015"/>
  </conditionalFormatting>
  <conditionalFormatting sqref="Q221:Q222">
    <cfRule type="containsText" dxfId="6988" priority="1002" operator="containsText" text="Prescrito">
      <formula>NOT(ISERROR(SEARCH("Prescrito",Q221)))</formula>
    </cfRule>
    <cfRule type="containsText" dxfId="6987" priority="1003" operator="containsText" text="Improcedente">
      <formula>NOT(ISERROR(SEARCH("Improcedente",Q221)))</formula>
    </cfRule>
    <cfRule type="containsText" dxfId="6986" priority="1004" operator="containsText" text="Acordo">
      <formula>NOT(ISERROR(SEARCH("Acordo",Q221)))</formula>
    </cfRule>
  </conditionalFormatting>
  <conditionalFormatting sqref="Q223">
    <cfRule type="containsText" dxfId="6985" priority="999" operator="containsText" text="Prescrito">
      <formula>NOT(ISERROR(SEARCH("Prescrito",Q223)))</formula>
    </cfRule>
    <cfRule type="containsText" dxfId="6984" priority="1000" operator="containsText" text="Improcedente">
      <formula>NOT(ISERROR(SEARCH("Improcedente",Q223)))</formula>
    </cfRule>
    <cfRule type="containsText" dxfId="6983" priority="1001" operator="containsText" text="Acordo">
      <formula>NOT(ISERROR(SEARCH("Acordo",Q223)))</formula>
    </cfRule>
  </conditionalFormatting>
  <conditionalFormatting sqref="Q224:Q225">
    <cfRule type="containsText" dxfId="6982" priority="993" operator="containsText" text="Prescrito">
      <formula>NOT(ISERROR(SEARCH("Prescrito",Q224)))</formula>
    </cfRule>
    <cfRule type="containsText" dxfId="6981" priority="994" operator="containsText" text="Improcedente">
      <formula>NOT(ISERROR(SEARCH("Improcedente",Q224)))</formula>
    </cfRule>
    <cfRule type="containsText" dxfId="6980" priority="995" operator="containsText" text="Acordo">
      <formula>NOT(ISERROR(SEARCH("Acordo",Q224)))</formula>
    </cfRule>
  </conditionalFormatting>
  <conditionalFormatting sqref="Q226:Q227">
    <cfRule type="containsText" dxfId="6979" priority="987" operator="containsText" text="Prescrito">
      <formula>NOT(ISERROR(SEARCH("Prescrito",Q226)))</formula>
    </cfRule>
    <cfRule type="containsText" dxfId="6978" priority="988" operator="containsText" text="Improcedente">
      <formula>NOT(ISERROR(SEARCH("Improcedente",Q226)))</formula>
    </cfRule>
    <cfRule type="containsText" dxfId="6977" priority="989" operator="containsText" text="Acordo">
      <formula>NOT(ISERROR(SEARCH("Acordo",Q226)))</formula>
    </cfRule>
  </conditionalFormatting>
  <conditionalFormatting sqref="Q230:Q232">
    <cfRule type="containsText" dxfId="6976" priority="971" operator="containsText" text="Prescrito">
      <formula>NOT(ISERROR(SEARCH("Prescrito",Q230)))</formula>
    </cfRule>
    <cfRule type="containsText" dxfId="6975" priority="972" operator="containsText" text="Improcedente">
      <formula>NOT(ISERROR(SEARCH("Improcedente",Q230)))</formula>
    </cfRule>
    <cfRule type="containsText" dxfId="6974" priority="973" operator="containsText" text="Acordo">
      <formula>NOT(ISERROR(SEARCH("Acordo",Q230)))</formula>
    </cfRule>
  </conditionalFormatting>
  <conditionalFormatting sqref="Q234">
    <cfRule type="containsText" dxfId="6973" priority="955" operator="containsText" text="Prescrito">
      <formula>NOT(ISERROR(SEARCH("Prescrito",Q234)))</formula>
    </cfRule>
    <cfRule type="containsText" dxfId="6972" priority="956" operator="containsText" text="Improcedente">
      <formula>NOT(ISERROR(SEARCH("Improcedente",Q234)))</formula>
    </cfRule>
    <cfRule type="containsText" dxfId="6971" priority="957" operator="containsText" text="Acordo">
      <formula>NOT(ISERROR(SEARCH("Acordo",Q234)))</formula>
    </cfRule>
  </conditionalFormatting>
  <conditionalFormatting sqref="Q235">
    <cfRule type="containsText" dxfId="6970" priority="942" operator="containsText" text="Prescrito">
      <formula>NOT(ISERROR(SEARCH("Prescrito",Q235)))</formula>
    </cfRule>
    <cfRule type="containsText" dxfId="6969" priority="943" operator="containsText" text="Improcedente">
      <formula>NOT(ISERROR(SEARCH("Improcedente",Q235)))</formula>
    </cfRule>
    <cfRule type="containsText" dxfId="6968" priority="944" operator="containsText" text="Acordo">
      <formula>NOT(ISERROR(SEARCH("Acordo",Q235)))</formula>
    </cfRule>
  </conditionalFormatting>
  <conditionalFormatting sqref="O24:O25">
    <cfRule type="duplicateValues" dxfId="6967" priority="928"/>
  </conditionalFormatting>
  <conditionalFormatting sqref="O24:O25">
    <cfRule type="duplicateValues" dxfId="6966" priority="927"/>
  </conditionalFormatting>
  <conditionalFormatting sqref="O24:O25">
    <cfRule type="duplicateValues" dxfId="6965" priority="926"/>
  </conditionalFormatting>
  <conditionalFormatting sqref="O24:O25">
    <cfRule type="duplicateValues" dxfId="6964" priority="924"/>
    <cfRule type="duplicateValues" dxfId="6963" priority="925"/>
  </conditionalFormatting>
  <conditionalFormatting sqref="O24:O25">
    <cfRule type="duplicateValues" dxfId="6962" priority="923"/>
  </conditionalFormatting>
  <conditionalFormatting sqref="O24:O25">
    <cfRule type="duplicateValues" dxfId="6961" priority="922"/>
  </conditionalFormatting>
  <conditionalFormatting sqref="O24:O25">
    <cfRule type="duplicateValues" dxfId="6960" priority="921"/>
  </conditionalFormatting>
  <conditionalFormatting sqref="O24:O25">
    <cfRule type="duplicateValues" dxfId="6959" priority="920"/>
  </conditionalFormatting>
  <conditionalFormatting sqref="O24:O25">
    <cfRule type="duplicateValues" dxfId="6958" priority="919"/>
  </conditionalFormatting>
  <conditionalFormatting sqref="O24:O25">
    <cfRule type="duplicateValues" dxfId="6957" priority="918"/>
  </conditionalFormatting>
  <conditionalFormatting sqref="O243">
    <cfRule type="duplicateValues" dxfId="6956" priority="914"/>
  </conditionalFormatting>
  <conditionalFormatting sqref="Q245:Q246">
    <cfRule type="containsText" dxfId="6955" priority="911" operator="containsText" text="Prescrito">
      <formula>NOT(ISERROR(SEARCH("Prescrito",Q245)))</formula>
    </cfRule>
    <cfRule type="containsText" dxfId="6954" priority="912" operator="containsText" text="Improcedente">
      <formula>NOT(ISERROR(SEARCH("Improcedente",Q245)))</formula>
    </cfRule>
    <cfRule type="containsText" dxfId="6953" priority="913" operator="containsText" text="Acordo">
      <formula>NOT(ISERROR(SEARCH("Acordo",Q245)))</formula>
    </cfRule>
  </conditionalFormatting>
  <conditionalFormatting sqref="Q247">
    <cfRule type="containsText" dxfId="6952" priority="905" operator="containsText" text="Prescrito">
      <formula>NOT(ISERROR(SEARCH("Prescrito",Q247)))</formula>
    </cfRule>
    <cfRule type="containsText" dxfId="6951" priority="906" operator="containsText" text="Improcedente">
      <formula>NOT(ISERROR(SEARCH("Improcedente",Q247)))</formula>
    </cfRule>
    <cfRule type="containsText" dxfId="6950" priority="907" operator="containsText" text="Acordo">
      <formula>NOT(ISERROR(SEARCH("Acordo",Q247)))</formula>
    </cfRule>
  </conditionalFormatting>
  <conditionalFormatting sqref="Q248">
    <cfRule type="containsText" dxfId="6949" priority="888" operator="containsText" text="Prescrito">
      <formula>NOT(ISERROR(SEARCH("Prescrito",Q248)))</formula>
    </cfRule>
    <cfRule type="containsText" dxfId="6948" priority="890" operator="containsText" text="Improcedente">
      <formula>NOT(ISERROR(SEARCH("Improcedente",Q248)))</formula>
    </cfRule>
    <cfRule type="containsText" dxfId="6947" priority="891" operator="containsText" text="Acordo">
      <formula>NOT(ISERROR(SEARCH("Acordo",Q248)))</formula>
    </cfRule>
  </conditionalFormatting>
  <conditionalFormatting sqref="Q249">
    <cfRule type="containsText" dxfId="6946" priority="880" operator="containsText" text="Prescrito">
      <formula>NOT(ISERROR(SEARCH("Prescrito",Q249)))</formula>
    </cfRule>
    <cfRule type="containsText" dxfId="6945" priority="881" operator="containsText" text="Improcedente">
      <formula>NOT(ISERROR(SEARCH("Improcedente",Q249)))</formula>
    </cfRule>
    <cfRule type="containsText" dxfId="6944" priority="882" operator="containsText" text="Acordo">
      <formula>NOT(ISERROR(SEARCH("Acordo",Q249)))</formula>
    </cfRule>
  </conditionalFormatting>
  <conditionalFormatting sqref="O249">
    <cfRule type="duplicateValues" dxfId="6943" priority="879"/>
  </conditionalFormatting>
  <conditionalFormatting sqref="O249">
    <cfRule type="duplicateValues" dxfId="6942" priority="885"/>
    <cfRule type="duplicateValues" dxfId="6941" priority="886"/>
  </conditionalFormatting>
  <conditionalFormatting sqref="O250">
    <cfRule type="duplicateValues" dxfId="6940" priority="878"/>
  </conditionalFormatting>
  <conditionalFormatting sqref="O250">
    <cfRule type="duplicateValues" dxfId="6939" priority="874"/>
    <cfRule type="duplicateValues" dxfId="6938" priority="875"/>
  </conditionalFormatting>
  <conditionalFormatting sqref="Q250:Q251">
    <cfRule type="containsText" dxfId="6937" priority="865" operator="containsText" text="Prescrito">
      <formula>NOT(ISERROR(SEARCH("Prescrito",Q250)))</formula>
    </cfRule>
    <cfRule type="containsText" dxfId="6936" priority="867" operator="containsText" text="Improcedente">
      <formula>NOT(ISERROR(SEARCH("Improcedente",Q250)))</formula>
    </cfRule>
    <cfRule type="containsText" dxfId="6935" priority="868" operator="containsText" text="Acordo">
      <formula>NOT(ISERROR(SEARCH("Acordo",Q250)))</formula>
    </cfRule>
  </conditionalFormatting>
  <conditionalFormatting sqref="O252">
    <cfRule type="duplicateValues" dxfId="6934" priority="855"/>
  </conditionalFormatting>
  <conditionalFormatting sqref="O252">
    <cfRule type="duplicateValues" dxfId="6933" priority="851"/>
    <cfRule type="duplicateValues" dxfId="6932" priority="852"/>
  </conditionalFormatting>
  <conditionalFormatting sqref="Q251">
    <cfRule type="containsText" dxfId="6931" priority="842" operator="containsText" text="Prescrito">
      <formula>NOT(ISERROR(SEARCH("Prescrito",Q251)))</formula>
    </cfRule>
    <cfRule type="containsText" dxfId="6930" priority="844" operator="containsText" text="Improcedente">
      <formula>NOT(ISERROR(SEARCH("Improcedente",Q251)))</formula>
    </cfRule>
    <cfRule type="containsText" dxfId="6929" priority="845" operator="containsText" text="Acordo">
      <formula>NOT(ISERROR(SEARCH("Acordo",Q251)))</formula>
    </cfRule>
  </conditionalFormatting>
  <conditionalFormatting sqref="Q237">
    <cfRule type="containsText" dxfId="6928" priority="814" operator="containsText" text="Prescrito">
      <formula>NOT(ISERROR(SEARCH("Prescrito",Q237)))</formula>
    </cfRule>
    <cfRule type="containsText" dxfId="6927" priority="815" operator="containsText" text="Improcedente">
      <formula>NOT(ISERROR(SEARCH("Improcedente",Q237)))</formula>
    </cfRule>
    <cfRule type="containsText" dxfId="6926" priority="816" operator="containsText" text="Acordo">
      <formula>NOT(ISERROR(SEARCH("Acordo",Q237)))</formula>
    </cfRule>
  </conditionalFormatting>
  <conditionalFormatting sqref="Q259">
    <cfRule type="containsText" dxfId="6925" priority="811" operator="containsText" text="Prescrito">
      <formula>NOT(ISERROR(SEARCH("Prescrito",Q259)))</formula>
    </cfRule>
    <cfRule type="containsText" dxfId="6924" priority="812" operator="containsText" text="Improcedente">
      <formula>NOT(ISERROR(SEARCH("Improcedente",Q259)))</formula>
    </cfRule>
    <cfRule type="containsText" dxfId="6923" priority="813" operator="containsText" text="Acordo">
      <formula>NOT(ISERROR(SEARCH("Acordo",Q259)))</formula>
    </cfRule>
  </conditionalFormatting>
  <conditionalFormatting sqref="L260">
    <cfRule type="duplicateValues" dxfId="6922" priority="807"/>
  </conditionalFormatting>
  <conditionalFormatting sqref="L260">
    <cfRule type="duplicateValues" dxfId="6921" priority="805"/>
    <cfRule type="duplicateValues" dxfId="6920" priority="806"/>
  </conditionalFormatting>
  <conditionalFormatting sqref="Q263">
    <cfRule type="containsText" dxfId="6919" priority="799" operator="containsText" text="Prescrito">
      <formula>NOT(ISERROR(SEARCH("Prescrito",Q263)))</formula>
    </cfRule>
    <cfRule type="containsText" dxfId="6918" priority="800" operator="containsText" text="Improcedente">
      <formula>NOT(ISERROR(SEARCH("Improcedente",Q263)))</formula>
    </cfRule>
    <cfRule type="containsText" dxfId="6917" priority="801" operator="containsText" text="Acordo">
      <formula>NOT(ISERROR(SEARCH("Acordo",Q263)))</formula>
    </cfRule>
  </conditionalFormatting>
  <conditionalFormatting sqref="Q265:Q266">
    <cfRule type="containsText" dxfId="6916" priority="796" operator="containsText" text="Prescrito">
      <formula>NOT(ISERROR(SEARCH("Prescrito",Q265)))</formula>
    </cfRule>
    <cfRule type="containsText" dxfId="6915" priority="797" operator="containsText" text="Improcedente">
      <formula>NOT(ISERROR(SEARCH("Improcedente",Q265)))</formula>
    </cfRule>
    <cfRule type="containsText" dxfId="6914" priority="798" operator="containsText" text="Acordo">
      <formula>NOT(ISERROR(SEARCH("Acordo",Q265)))</formula>
    </cfRule>
  </conditionalFormatting>
  <conditionalFormatting sqref="Q268">
    <cfRule type="containsText" dxfId="6913" priority="784" operator="containsText" text="Prescrito">
      <formula>NOT(ISERROR(SEARCH("Prescrito",Q268)))</formula>
    </cfRule>
    <cfRule type="containsText" dxfId="6912" priority="785" operator="containsText" text="Improcedente">
      <formula>NOT(ISERROR(SEARCH("Improcedente",Q268)))</formula>
    </cfRule>
    <cfRule type="containsText" dxfId="6911" priority="786" operator="containsText" text="Acordo">
      <formula>NOT(ISERROR(SEARCH("Acordo",Q268)))</formula>
    </cfRule>
  </conditionalFormatting>
  <conditionalFormatting sqref="Q271">
    <cfRule type="containsText" dxfId="6910" priority="771" operator="containsText" text="Prescrito">
      <formula>NOT(ISERROR(SEARCH("Prescrito",Q271)))</formula>
    </cfRule>
    <cfRule type="containsText" dxfId="6909" priority="772" operator="containsText" text="Improcedente">
      <formula>NOT(ISERROR(SEARCH("Improcedente",Q271)))</formula>
    </cfRule>
    <cfRule type="containsText" dxfId="6908" priority="773" operator="containsText" text="Acordo">
      <formula>NOT(ISERROR(SEARCH("Acordo",Q271)))</formula>
    </cfRule>
  </conditionalFormatting>
  <conditionalFormatting sqref="Q272">
    <cfRule type="containsText" dxfId="6907" priority="768" operator="containsText" text="Prescrito">
      <formula>NOT(ISERROR(SEARCH("Prescrito",Q272)))</formula>
    </cfRule>
    <cfRule type="containsText" dxfId="6906" priority="769" operator="containsText" text="Improcedente">
      <formula>NOT(ISERROR(SEARCH("Improcedente",Q272)))</formula>
    </cfRule>
    <cfRule type="containsText" dxfId="6905" priority="770" operator="containsText" text="Acordo">
      <formula>NOT(ISERROR(SEARCH("Acordo",Q272)))</formula>
    </cfRule>
  </conditionalFormatting>
  <conditionalFormatting sqref="Q276:Q278">
    <cfRule type="containsText" dxfId="6904" priority="739" operator="containsText" text="Prescrito">
      <formula>NOT(ISERROR(SEARCH("Prescrito",Q276)))</formula>
    </cfRule>
    <cfRule type="containsText" dxfId="6903" priority="740" operator="containsText" text="Improcedente">
      <formula>NOT(ISERROR(SEARCH("Improcedente",Q276)))</formula>
    </cfRule>
    <cfRule type="containsText" dxfId="6902" priority="741" operator="containsText" text="Acordo">
      <formula>NOT(ISERROR(SEARCH("Acordo",Q276)))</formula>
    </cfRule>
  </conditionalFormatting>
  <conditionalFormatting sqref="O279">
    <cfRule type="duplicateValues" dxfId="6901" priority="738"/>
  </conditionalFormatting>
  <conditionalFormatting sqref="Q279:Q280">
    <cfRule type="containsText" dxfId="6900" priority="735" operator="containsText" text="Prescrito">
      <formula>NOT(ISERROR(SEARCH("Prescrito",Q279)))</formula>
    </cfRule>
    <cfRule type="containsText" dxfId="6899" priority="736" operator="containsText" text="Improcedente">
      <formula>NOT(ISERROR(SEARCH("Improcedente",Q279)))</formula>
    </cfRule>
    <cfRule type="containsText" dxfId="6898" priority="737" operator="containsText" text="Acordo">
      <formula>NOT(ISERROR(SEARCH("Acordo",Q279)))</formula>
    </cfRule>
  </conditionalFormatting>
  <conditionalFormatting sqref="Q282:Q284">
    <cfRule type="containsText" dxfId="6897" priority="726" operator="containsText" text="Prescrito">
      <formula>NOT(ISERROR(SEARCH("Prescrito",Q282)))</formula>
    </cfRule>
    <cfRule type="containsText" dxfId="6896" priority="727" operator="containsText" text="Improcedente">
      <formula>NOT(ISERROR(SEARCH("Improcedente",Q282)))</formula>
    </cfRule>
    <cfRule type="containsText" dxfId="6895" priority="728" operator="containsText" text="Acordo">
      <formula>NOT(ISERROR(SEARCH("Acordo",Q282)))</formula>
    </cfRule>
  </conditionalFormatting>
  <conditionalFormatting sqref="Q287">
    <cfRule type="containsText" dxfId="6894" priority="711" operator="containsText" text="Prescrito">
      <formula>NOT(ISERROR(SEARCH("Prescrito",Q287)))</formula>
    </cfRule>
    <cfRule type="containsText" dxfId="6893" priority="712" operator="containsText" text="Improcedente">
      <formula>NOT(ISERROR(SEARCH("Improcedente",Q287)))</formula>
    </cfRule>
    <cfRule type="containsText" dxfId="6892" priority="713" operator="containsText" text="Acordo">
      <formula>NOT(ISERROR(SEARCH("Acordo",Q287)))</formula>
    </cfRule>
  </conditionalFormatting>
  <conditionalFormatting sqref="Q289">
    <cfRule type="containsText" dxfId="6891" priority="696" operator="containsText" text="Prescrito">
      <formula>NOT(ISERROR(SEARCH("Prescrito",Q289)))</formula>
    </cfRule>
    <cfRule type="containsText" dxfId="6890" priority="697" operator="containsText" text="Improcedente">
      <formula>NOT(ISERROR(SEARCH("Improcedente",Q289)))</formula>
    </cfRule>
    <cfRule type="containsText" dxfId="6889" priority="698" operator="containsText" text="Acordo">
      <formula>NOT(ISERROR(SEARCH("Acordo",Q289)))</formula>
    </cfRule>
  </conditionalFormatting>
  <conditionalFormatting sqref="Q290">
    <cfRule type="containsText" dxfId="6888" priority="693" operator="containsText" text="Prescrito">
      <formula>NOT(ISERROR(SEARCH("Prescrito",Q290)))</formula>
    </cfRule>
    <cfRule type="containsText" dxfId="6887" priority="694" operator="containsText" text="Improcedente">
      <formula>NOT(ISERROR(SEARCH("Improcedente",Q290)))</formula>
    </cfRule>
    <cfRule type="containsText" dxfId="6886" priority="695" operator="containsText" text="Acordo">
      <formula>NOT(ISERROR(SEARCH("Acordo",Q290)))</formula>
    </cfRule>
  </conditionalFormatting>
  <conditionalFormatting sqref="Q291">
    <cfRule type="containsText" dxfId="6885" priority="690" operator="containsText" text="Prescrito">
      <formula>NOT(ISERROR(SEARCH("Prescrito",Q291)))</formula>
    </cfRule>
    <cfRule type="containsText" dxfId="6884" priority="691" operator="containsText" text="Improcedente">
      <formula>NOT(ISERROR(SEARCH("Improcedente",Q291)))</formula>
    </cfRule>
    <cfRule type="containsText" dxfId="6883" priority="692" operator="containsText" text="Acordo">
      <formula>NOT(ISERROR(SEARCH("Acordo",Q291)))</formula>
    </cfRule>
  </conditionalFormatting>
  <conditionalFormatting sqref="Q292">
    <cfRule type="containsText" dxfId="6882" priority="687" operator="containsText" text="Prescrito">
      <formula>NOT(ISERROR(SEARCH("Prescrito",Q292)))</formula>
    </cfRule>
    <cfRule type="containsText" dxfId="6881" priority="688" operator="containsText" text="Improcedente">
      <formula>NOT(ISERROR(SEARCH("Improcedente",Q292)))</formula>
    </cfRule>
    <cfRule type="containsText" dxfId="6880" priority="689" operator="containsText" text="Acordo">
      <formula>NOT(ISERROR(SEARCH("Acordo",Q292)))</formula>
    </cfRule>
  </conditionalFormatting>
  <conditionalFormatting sqref="Q229">
    <cfRule type="containsText" dxfId="6879" priority="665" operator="containsText" text="Prescrito">
      <formula>NOT(ISERROR(SEARCH("Prescrito",Q229)))</formula>
    </cfRule>
    <cfRule type="containsText" dxfId="6878" priority="666" operator="containsText" text="Improcedente">
      <formula>NOT(ISERROR(SEARCH("Improcedente",Q229)))</formula>
    </cfRule>
    <cfRule type="containsText" dxfId="6877" priority="667" operator="containsText" text="Acordo">
      <formula>NOT(ISERROR(SEARCH("Acordo",Q229)))</formula>
    </cfRule>
  </conditionalFormatting>
  <conditionalFormatting sqref="Q293:Q294">
    <cfRule type="containsText" dxfId="6876" priority="662" operator="containsText" text="Prescrito">
      <formula>NOT(ISERROR(SEARCH("Prescrito",Q293)))</formula>
    </cfRule>
    <cfRule type="containsText" dxfId="6875" priority="663" operator="containsText" text="Improcedente">
      <formula>NOT(ISERROR(SEARCH("Improcedente",Q293)))</formula>
    </cfRule>
    <cfRule type="containsText" dxfId="6874" priority="664" operator="containsText" text="Acordo">
      <formula>NOT(ISERROR(SEARCH("Acordo",Q293)))</formula>
    </cfRule>
  </conditionalFormatting>
  <conditionalFormatting sqref="Q295">
    <cfRule type="containsText" dxfId="6873" priority="656" operator="containsText" text="Prescrito">
      <formula>NOT(ISERROR(SEARCH("Prescrito",Q295)))</formula>
    </cfRule>
    <cfRule type="containsText" dxfId="6872" priority="657" operator="containsText" text="Improcedente">
      <formula>NOT(ISERROR(SEARCH("Improcedente",Q295)))</formula>
    </cfRule>
    <cfRule type="containsText" dxfId="6871" priority="658" operator="containsText" text="Acordo">
      <formula>NOT(ISERROR(SEARCH("Acordo",Q295)))</formula>
    </cfRule>
  </conditionalFormatting>
  <conditionalFormatting sqref="Q296">
    <cfRule type="containsText" dxfId="6870" priority="641" operator="containsText" text="Prescrito">
      <formula>NOT(ISERROR(SEARCH("Prescrito",Q296)))</formula>
    </cfRule>
    <cfRule type="containsText" dxfId="6869" priority="642" operator="containsText" text="Improcedente">
      <formula>NOT(ISERROR(SEARCH("Improcedente",Q296)))</formula>
    </cfRule>
    <cfRule type="containsText" dxfId="6868" priority="643" operator="containsText" text="Acordo">
      <formula>NOT(ISERROR(SEARCH("Acordo",Q296)))</formula>
    </cfRule>
  </conditionalFormatting>
  <conditionalFormatting sqref="Q297">
    <cfRule type="containsText" dxfId="6867" priority="638" operator="containsText" text="Prescrito">
      <formula>NOT(ISERROR(SEARCH("Prescrito",Q297)))</formula>
    </cfRule>
    <cfRule type="containsText" dxfId="6866" priority="639" operator="containsText" text="Improcedente">
      <formula>NOT(ISERROR(SEARCH("Improcedente",Q297)))</formula>
    </cfRule>
    <cfRule type="containsText" dxfId="6865" priority="640" operator="containsText" text="Acordo">
      <formula>NOT(ISERROR(SEARCH("Acordo",Q297)))</formula>
    </cfRule>
  </conditionalFormatting>
  <conditionalFormatting sqref="Q298">
    <cfRule type="containsText" dxfId="6864" priority="629" operator="containsText" text="Prescrito">
      <formula>NOT(ISERROR(SEARCH("Prescrito",Q298)))</formula>
    </cfRule>
    <cfRule type="containsText" dxfId="6863" priority="630" operator="containsText" text="Improcedente">
      <formula>NOT(ISERROR(SEARCH("Improcedente",Q298)))</formula>
    </cfRule>
    <cfRule type="containsText" dxfId="6862" priority="631" operator="containsText" text="Acordo">
      <formula>NOT(ISERROR(SEARCH("Acordo",Q298)))</formula>
    </cfRule>
  </conditionalFormatting>
  <conditionalFormatting sqref="O301">
    <cfRule type="duplicateValues" dxfId="6861" priority="624"/>
  </conditionalFormatting>
  <conditionalFormatting sqref="Q306">
    <cfRule type="containsText" dxfId="6860" priority="600" operator="containsText" text="Prescrito">
      <formula>NOT(ISERROR(SEARCH("Prescrito",Q306)))</formula>
    </cfRule>
    <cfRule type="containsText" dxfId="6859" priority="601" operator="containsText" text="Improcedente">
      <formula>NOT(ISERROR(SEARCH("Improcedente",Q306)))</formula>
    </cfRule>
    <cfRule type="containsText" dxfId="6858" priority="602" operator="containsText" text="Acordo">
      <formula>NOT(ISERROR(SEARCH("Acordo",Q306)))</formula>
    </cfRule>
  </conditionalFormatting>
  <conditionalFormatting sqref="Q307">
    <cfRule type="containsText" dxfId="6857" priority="597" operator="containsText" text="Prescrito">
      <formula>NOT(ISERROR(SEARCH("Prescrito",Q307)))</formula>
    </cfRule>
    <cfRule type="containsText" dxfId="6856" priority="598" operator="containsText" text="Improcedente">
      <formula>NOT(ISERROR(SEARCH("Improcedente",Q307)))</formula>
    </cfRule>
    <cfRule type="containsText" dxfId="6855" priority="599" operator="containsText" text="Acordo">
      <formula>NOT(ISERROR(SEARCH("Acordo",Q307)))</formula>
    </cfRule>
  </conditionalFormatting>
  <conditionalFormatting sqref="Q308">
    <cfRule type="containsText" dxfId="6854" priority="591" operator="containsText" text="Prescrito">
      <formula>NOT(ISERROR(SEARCH("Prescrito",Q308)))</formula>
    </cfRule>
    <cfRule type="containsText" dxfId="6853" priority="592" operator="containsText" text="Improcedente">
      <formula>NOT(ISERROR(SEARCH("Improcedente",Q308)))</formula>
    </cfRule>
    <cfRule type="containsText" dxfId="6852" priority="593" operator="containsText" text="Acordo">
      <formula>NOT(ISERROR(SEARCH("Acordo",Q308)))</formula>
    </cfRule>
  </conditionalFormatting>
  <conditionalFormatting sqref="Q309">
    <cfRule type="containsText" dxfId="6851" priority="582" operator="containsText" text="Prescrito">
      <formula>NOT(ISERROR(SEARCH("Prescrito",Q309)))</formula>
    </cfRule>
    <cfRule type="containsText" dxfId="6850" priority="583" operator="containsText" text="Improcedente">
      <formula>NOT(ISERROR(SEARCH("Improcedente",Q309)))</formula>
    </cfRule>
    <cfRule type="containsText" dxfId="6849" priority="584" operator="containsText" text="Acordo">
      <formula>NOT(ISERROR(SEARCH("Acordo",Q309)))</formula>
    </cfRule>
  </conditionalFormatting>
  <conditionalFormatting sqref="O199">
    <cfRule type="duplicateValues" dxfId="6848" priority="500"/>
  </conditionalFormatting>
  <conditionalFormatting sqref="O199">
    <cfRule type="duplicateValues" dxfId="6847" priority="499"/>
  </conditionalFormatting>
  <conditionalFormatting sqref="O199">
    <cfRule type="duplicateValues" dxfId="6846" priority="498"/>
  </conditionalFormatting>
  <conditionalFormatting sqref="O199">
    <cfRule type="duplicateValues" dxfId="6845" priority="496"/>
    <cfRule type="duplicateValues" dxfId="6844" priority="497"/>
  </conditionalFormatting>
  <conditionalFormatting sqref="O199">
    <cfRule type="duplicateValues" dxfId="6843" priority="495"/>
  </conditionalFormatting>
  <conditionalFormatting sqref="O199">
    <cfRule type="duplicateValues" dxfId="6842" priority="494"/>
  </conditionalFormatting>
  <conditionalFormatting sqref="O199">
    <cfRule type="duplicateValues" dxfId="6841" priority="493"/>
  </conditionalFormatting>
  <conditionalFormatting sqref="O199">
    <cfRule type="duplicateValues" dxfId="6840" priority="492"/>
  </conditionalFormatting>
  <conditionalFormatting sqref="O199">
    <cfRule type="duplicateValues" dxfId="6839" priority="491"/>
  </conditionalFormatting>
  <conditionalFormatting sqref="Q199">
    <cfRule type="containsText" dxfId="6838" priority="487" operator="containsText" text="Prescrito">
      <formula>NOT(ISERROR(SEARCH("Prescrito",Q199)))</formula>
    </cfRule>
    <cfRule type="containsText" dxfId="6837" priority="489" operator="containsText" text="Improcedente">
      <formula>NOT(ISERROR(SEARCH("Improcedente",Q199)))</formula>
    </cfRule>
    <cfRule type="containsText" dxfId="6836" priority="490" operator="containsText" text="Acordo">
      <formula>NOT(ISERROR(SEARCH("Acordo",Q199)))</formula>
    </cfRule>
  </conditionalFormatting>
  <conditionalFormatting sqref="O199">
    <cfRule type="duplicateValues" dxfId="6835" priority="486"/>
  </conditionalFormatting>
  <conditionalFormatting sqref="O422">
    <cfRule type="duplicateValues" dxfId="6834" priority="484"/>
  </conditionalFormatting>
  <conditionalFormatting sqref="O422">
    <cfRule type="duplicateValues" dxfId="6833" priority="482"/>
    <cfRule type="duplicateValues" dxfId="6832" priority="483"/>
  </conditionalFormatting>
  <conditionalFormatting sqref="Q422">
    <cfRule type="containsText" dxfId="6831" priority="478" operator="containsText" text="Prescrito">
      <formula>NOT(ISERROR(SEARCH("Prescrito",Q422)))</formula>
    </cfRule>
    <cfRule type="containsText" dxfId="6830" priority="480" operator="containsText" text="Improcedente">
      <formula>NOT(ISERROR(SEARCH("Improcedente",Q422)))</formula>
    </cfRule>
    <cfRule type="containsText" dxfId="6829" priority="481" operator="containsText" text="Acordo">
      <formula>NOT(ISERROR(SEARCH("Acordo",Q422)))</formula>
    </cfRule>
  </conditionalFormatting>
  <conditionalFormatting sqref="Q423">
    <cfRule type="containsText" dxfId="6828" priority="452" operator="containsText" text="Prescrito">
      <formula>NOT(ISERROR(SEARCH("Prescrito",Q423)))</formula>
    </cfRule>
    <cfRule type="containsText" dxfId="6827" priority="454" operator="containsText" text="Improcedente">
      <formula>NOT(ISERROR(SEARCH("Improcedente",Q423)))</formula>
    </cfRule>
    <cfRule type="containsText" dxfId="6826" priority="455" operator="containsText" text="Acordo">
      <formula>NOT(ISERROR(SEARCH("Acordo",Q423)))</formula>
    </cfRule>
  </conditionalFormatting>
  <conditionalFormatting sqref="O423">
    <cfRule type="duplicateValues" dxfId="6825" priority="451"/>
  </conditionalFormatting>
  <conditionalFormatting sqref="O424">
    <cfRule type="duplicateValues" dxfId="6824" priority="449"/>
  </conditionalFormatting>
  <conditionalFormatting sqref="O424">
    <cfRule type="duplicateValues" dxfId="6823" priority="445"/>
    <cfRule type="duplicateValues" dxfId="6822" priority="446"/>
  </conditionalFormatting>
  <conditionalFormatting sqref="Q424">
    <cfRule type="containsText" dxfId="6821" priority="436" operator="containsText" text="Prescrito">
      <formula>NOT(ISERROR(SEARCH("Prescrito",Q424)))</formula>
    </cfRule>
    <cfRule type="containsText" dxfId="6820" priority="438" operator="containsText" text="Improcedente">
      <formula>NOT(ISERROR(SEARCH("Improcedente",Q424)))</formula>
    </cfRule>
    <cfRule type="containsText" dxfId="6819" priority="439" operator="containsText" text="Acordo">
      <formula>NOT(ISERROR(SEARCH("Acordo",Q424)))</formula>
    </cfRule>
  </conditionalFormatting>
  <conditionalFormatting sqref="O189:O197 O83:O84 O44 O42 O14:O16 O97 O18:O23 O99:O105 O11:O12 O79:O80 O144:O156 O47:O55 O115:O129 O57:O77 O186:O187 O86:O94 O107:O113 O131:O142 O173:O184 O26:O40 O1:O9">
    <cfRule type="duplicateValues" dxfId="6818" priority="5059"/>
  </conditionalFormatting>
  <conditionalFormatting sqref="O976:O1020 O705:O708 O251 O18:O23 O244:O248 O221:O229 O11:O16 O212:O214 O144:O156 O232:O241 O216:O219 O433 O425:O431 O280:O300 O107:O142 O844:O877 O675:O703 O173:O198 O200:O209 O26:O105 O253:O259 O302:O421 O1:O9 O557:O618 O647:O673 O879:O944 O946:O974 O261:O278 O710:O719 O435:O555 O1022:O1048576 O620:O645 O721:O842">
    <cfRule type="duplicateValues" dxfId="6817" priority="6257"/>
  </conditionalFormatting>
  <conditionalFormatting sqref="O17">
    <cfRule type="duplicateValues" dxfId="6816" priority="344"/>
  </conditionalFormatting>
  <conditionalFormatting sqref="O17">
    <cfRule type="duplicateValues" dxfId="6815" priority="343"/>
  </conditionalFormatting>
  <conditionalFormatting sqref="O17">
    <cfRule type="duplicateValues" dxfId="6814" priority="341"/>
    <cfRule type="duplicateValues" dxfId="6813" priority="342"/>
  </conditionalFormatting>
  <conditionalFormatting sqref="O17">
    <cfRule type="duplicateValues" dxfId="6812" priority="340"/>
  </conditionalFormatting>
  <conditionalFormatting sqref="O17">
    <cfRule type="duplicateValues" dxfId="6811" priority="339"/>
  </conditionalFormatting>
  <conditionalFormatting sqref="O17">
    <cfRule type="duplicateValues" dxfId="6810" priority="338"/>
  </conditionalFormatting>
  <conditionalFormatting sqref="O17">
    <cfRule type="duplicateValues" dxfId="6809" priority="337"/>
  </conditionalFormatting>
  <conditionalFormatting sqref="O17">
    <cfRule type="duplicateValues" dxfId="6808" priority="336"/>
  </conditionalFormatting>
  <conditionalFormatting sqref="Q17">
    <cfRule type="containsText" dxfId="6807" priority="332" operator="containsText" text="Prescrito">
      <formula>NOT(ISERROR(SEARCH("Prescrito",Q17)))</formula>
    </cfRule>
    <cfRule type="containsText" dxfId="6806" priority="334" operator="containsText" text="Improcedente">
      <formula>NOT(ISERROR(SEARCH("Improcedente",Q17)))</formula>
    </cfRule>
    <cfRule type="containsText" dxfId="6805" priority="335" operator="containsText" text="Acordo">
      <formula>NOT(ISERROR(SEARCH("Acordo",Q17)))</formula>
    </cfRule>
  </conditionalFormatting>
  <conditionalFormatting sqref="O17">
    <cfRule type="duplicateValues" dxfId="6804" priority="345"/>
  </conditionalFormatting>
  <conditionalFormatting sqref="O17">
    <cfRule type="duplicateValues" dxfId="6803" priority="346"/>
  </conditionalFormatting>
  <conditionalFormatting sqref="Q34">
    <cfRule type="containsText" dxfId="6802" priority="315" operator="containsText" text="Prescrito">
      <formula>NOT(ISERROR(SEARCH("Prescrito",Q34)))</formula>
    </cfRule>
    <cfRule type="containsText" dxfId="6801" priority="317" operator="containsText" text="Improcedente">
      <formula>NOT(ISERROR(SEARCH("Improcedente",Q34)))</formula>
    </cfRule>
    <cfRule type="containsText" dxfId="6800" priority="318" operator="containsText" text="Acordo">
      <formula>NOT(ISERROR(SEARCH("Acordo",Q34)))</formula>
    </cfRule>
  </conditionalFormatting>
  <conditionalFormatting sqref="O106">
    <cfRule type="duplicateValues" dxfId="6799" priority="294"/>
  </conditionalFormatting>
  <conditionalFormatting sqref="O106">
    <cfRule type="duplicateValues" dxfId="6798" priority="293"/>
  </conditionalFormatting>
  <conditionalFormatting sqref="O106">
    <cfRule type="duplicateValues" dxfId="6797" priority="291"/>
    <cfRule type="duplicateValues" dxfId="6796" priority="292"/>
  </conditionalFormatting>
  <conditionalFormatting sqref="O106">
    <cfRule type="duplicateValues" dxfId="6795" priority="290"/>
  </conditionalFormatting>
  <conditionalFormatting sqref="O106">
    <cfRule type="duplicateValues" dxfId="6794" priority="289"/>
  </conditionalFormatting>
  <conditionalFormatting sqref="O106">
    <cfRule type="duplicateValues" dxfId="6793" priority="288"/>
  </conditionalFormatting>
  <conditionalFormatting sqref="O106">
    <cfRule type="duplicateValues" dxfId="6792" priority="287"/>
  </conditionalFormatting>
  <conditionalFormatting sqref="O106">
    <cfRule type="duplicateValues" dxfId="6791" priority="286"/>
  </conditionalFormatting>
  <conditionalFormatting sqref="Q106">
    <cfRule type="containsText" dxfId="6790" priority="282" operator="containsText" text="Prescrito">
      <formula>NOT(ISERROR(SEARCH("Prescrito",Q106)))</formula>
    </cfRule>
    <cfRule type="containsText" dxfId="6789" priority="284" operator="containsText" text="Improcedente">
      <formula>NOT(ISERROR(SEARCH("Improcedente",Q106)))</formula>
    </cfRule>
    <cfRule type="containsText" dxfId="6788" priority="285" operator="containsText" text="Acordo">
      <formula>NOT(ISERROR(SEARCH("Acordo",Q106)))</formula>
    </cfRule>
  </conditionalFormatting>
  <conditionalFormatting sqref="O106">
    <cfRule type="duplicateValues" dxfId="6787" priority="295"/>
  </conditionalFormatting>
  <conditionalFormatting sqref="O106">
    <cfRule type="duplicateValues" dxfId="6786" priority="296"/>
  </conditionalFormatting>
  <conditionalFormatting sqref="Q130">
    <cfRule type="containsText" dxfId="6785" priority="265" operator="containsText" text="Prescrito">
      <formula>NOT(ISERROR(SEARCH("Prescrito",Q130)))</formula>
    </cfRule>
    <cfRule type="containsText" dxfId="6784" priority="267" operator="containsText" text="Improcedente">
      <formula>NOT(ISERROR(SEARCH("Improcedente",Q130)))</formula>
    </cfRule>
    <cfRule type="containsText" dxfId="6783" priority="268" operator="containsText" text="Acordo">
      <formula>NOT(ISERROR(SEARCH("Acordo",Q130)))</formula>
    </cfRule>
  </conditionalFormatting>
  <conditionalFormatting sqref="O143">
    <cfRule type="duplicateValues" dxfId="6782" priority="260"/>
  </conditionalFormatting>
  <conditionalFormatting sqref="O143">
    <cfRule type="duplicateValues" dxfId="6781" priority="259"/>
  </conditionalFormatting>
  <conditionalFormatting sqref="O143">
    <cfRule type="duplicateValues" dxfId="6780" priority="257"/>
    <cfRule type="duplicateValues" dxfId="6779" priority="258"/>
  </conditionalFormatting>
  <conditionalFormatting sqref="O143">
    <cfRule type="duplicateValues" dxfId="6778" priority="256"/>
  </conditionalFormatting>
  <conditionalFormatting sqref="O143">
    <cfRule type="duplicateValues" dxfId="6777" priority="255"/>
  </conditionalFormatting>
  <conditionalFormatting sqref="O143">
    <cfRule type="duplicateValues" dxfId="6776" priority="254"/>
  </conditionalFormatting>
  <conditionalFormatting sqref="O143">
    <cfRule type="duplicateValues" dxfId="6775" priority="253"/>
  </conditionalFormatting>
  <conditionalFormatting sqref="O143">
    <cfRule type="duplicateValues" dxfId="6774" priority="252"/>
  </conditionalFormatting>
  <conditionalFormatting sqref="Q143">
    <cfRule type="containsText" dxfId="6773" priority="248" operator="containsText" text="Prescrito">
      <formula>NOT(ISERROR(SEARCH("Prescrito",Q143)))</formula>
    </cfRule>
    <cfRule type="containsText" dxfId="6772" priority="250" operator="containsText" text="Improcedente">
      <formula>NOT(ISERROR(SEARCH("Improcedente",Q143)))</formula>
    </cfRule>
    <cfRule type="containsText" dxfId="6771" priority="251" operator="containsText" text="Acordo">
      <formula>NOT(ISERROR(SEARCH("Acordo",Q143)))</formula>
    </cfRule>
  </conditionalFormatting>
  <conditionalFormatting sqref="O143">
    <cfRule type="duplicateValues" dxfId="6770" priority="261"/>
  </conditionalFormatting>
  <conditionalFormatting sqref="O143">
    <cfRule type="duplicateValues" dxfId="6769" priority="262"/>
  </conditionalFormatting>
  <conditionalFormatting sqref="Q242">
    <cfRule type="containsText" dxfId="6768" priority="241" operator="containsText" text="Prescrito">
      <formula>NOT(ISERROR(SEARCH("Prescrito",Q242)))</formula>
    </cfRule>
    <cfRule type="containsText" dxfId="6767" priority="242" operator="containsText" text="Improcedente">
      <formula>NOT(ISERROR(SEARCH("Improcedente",Q242)))</formula>
    </cfRule>
    <cfRule type="containsText" dxfId="6766" priority="243" operator="containsText" text="Acordo">
      <formula>NOT(ISERROR(SEARCH("Acordo",Q242)))</formula>
    </cfRule>
  </conditionalFormatting>
  <conditionalFormatting sqref="O242">
    <cfRule type="duplicateValues" dxfId="6765" priority="245"/>
  </conditionalFormatting>
  <conditionalFormatting sqref="R475">
    <cfRule type="containsText" dxfId="6764" priority="226" operator="containsText" text="Prescrito">
      <formula>NOT(ISERROR(SEARCH("Prescrito",R475)))</formula>
    </cfRule>
    <cfRule type="containsText" dxfId="6763" priority="227" operator="containsText" text="Improcedente">
      <formula>NOT(ISERROR(SEARCH("Improcedente",R475)))</formula>
    </cfRule>
    <cfRule type="containsText" dxfId="6762" priority="228" operator="containsText" text="Acordo">
      <formula>NOT(ISERROR(SEARCH("Acordo",R475)))</formula>
    </cfRule>
  </conditionalFormatting>
  <conditionalFormatting sqref="Q36">
    <cfRule type="containsText" dxfId="6761" priority="217" operator="containsText" text="Prescrito">
      <formula>NOT(ISERROR(SEARCH("Prescrito",Q36)))</formula>
    </cfRule>
    <cfRule type="containsText" dxfId="6760" priority="218" operator="containsText" text="Improcedente">
      <formula>NOT(ISERROR(SEARCH("Improcedente",Q36)))</formula>
    </cfRule>
    <cfRule type="containsText" dxfId="6759" priority="219" operator="containsText" text="Acordo">
      <formula>NOT(ISERROR(SEARCH("Acordo",Q36)))</formula>
    </cfRule>
  </conditionalFormatting>
  <conditionalFormatting sqref="O556">
    <cfRule type="duplicateValues" dxfId="6758" priority="215"/>
  </conditionalFormatting>
  <conditionalFormatting sqref="O556">
    <cfRule type="duplicateValues" dxfId="6757" priority="213"/>
    <cfRule type="duplicateValues" dxfId="6756" priority="214"/>
  </conditionalFormatting>
  <conditionalFormatting sqref="Q556">
    <cfRule type="containsText" dxfId="6755" priority="209" operator="containsText" text="Prescrito">
      <formula>NOT(ISERROR(SEARCH("Prescrito",Q556)))</formula>
    </cfRule>
    <cfRule type="containsText" dxfId="6754" priority="211" operator="containsText" text="Improcedente">
      <formula>NOT(ISERROR(SEARCH("Improcedente",Q556)))</formula>
    </cfRule>
    <cfRule type="containsText" dxfId="6753" priority="212" operator="containsText" text="Acordo">
      <formula>NOT(ISERROR(SEARCH("Acordo",Q556)))</formula>
    </cfRule>
  </conditionalFormatting>
  <conditionalFormatting sqref="Q565">
    <cfRule type="containsText" dxfId="6752" priority="195" operator="containsText" text="Prescrito">
      <formula>NOT(ISERROR(SEARCH("Prescrito",Q565)))</formula>
    </cfRule>
    <cfRule type="containsText" dxfId="6751" priority="197" operator="containsText" text="Improcedente">
      <formula>NOT(ISERROR(SEARCH("Improcedente",Q565)))</formula>
    </cfRule>
    <cfRule type="containsText" dxfId="6750" priority="198" operator="containsText" text="Acordo">
      <formula>NOT(ISERROR(SEARCH("Acordo",Q565)))</formula>
    </cfRule>
  </conditionalFormatting>
  <conditionalFormatting sqref="AD97">
    <cfRule type="duplicateValues" dxfId="6749" priority="158"/>
  </conditionalFormatting>
  <conditionalFormatting sqref="AD97">
    <cfRule type="duplicateValues" dxfId="6748" priority="159"/>
  </conditionalFormatting>
  <conditionalFormatting sqref="AD97">
    <cfRule type="duplicateValues" dxfId="6747" priority="160"/>
  </conditionalFormatting>
  <conditionalFormatting sqref="AA113:AB113">
    <cfRule type="containsText" dxfId="6746" priority="157" operator="containsText" text="Vara não">
      <formula>NOT(ISERROR(SEARCH("Vara não",AA113)))</formula>
    </cfRule>
  </conditionalFormatting>
  <conditionalFormatting sqref="AA113">
    <cfRule type="duplicateValues" dxfId="6745" priority="156"/>
  </conditionalFormatting>
  <conditionalFormatting sqref="AB136">
    <cfRule type="duplicateValues" dxfId="6744" priority="153"/>
  </conditionalFormatting>
  <conditionalFormatting sqref="AB136">
    <cfRule type="duplicateValues" dxfId="6743" priority="154"/>
  </conditionalFormatting>
  <conditionalFormatting sqref="AB136">
    <cfRule type="duplicateValues" dxfId="6742" priority="155"/>
  </conditionalFormatting>
  <conditionalFormatting sqref="AD139">
    <cfRule type="duplicateValues" dxfId="6741" priority="147"/>
  </conditionalFormatting>
  <conditionalFormatting sqref="AD139">
    <cfRule type="duplicateValues" dxfId="6740" priority="148"/>
  </conditionalFormatting>
  <conditionalFormatting sqref="AD139">
    <cfRule type="duplicateValues" dxfId="6739" priority="149"/>
  </conditionalFormatting>
  <conditionalFormatting sqref="Z227">
    <cfRule type="duplicateValues" dxfId="6738" priority="142"/>
  </conditionalFormatting>
  <conditionalFormatting sqref="Z227">
    <cfRule type="duplicateValues" dxfId="6737" priority="143"/>
  </conditionalFormatting>
  <conditionalFormatting sqref="Z227">
    <cfRule type="duplicateValues" dxfId="6736" priority="144"/>
  </conditionalFormatting>
  <conditionalFormatting sqref="AD317">
    <cfRule type="duplicateValues" dxfId="6735" priority="139"/>
  </conditionalFormatting>
  <conditionalFormatting sqref="AD317">
    <cfRule type="duplicateValues" dxfId="6734" priority="140"/>
  </conditionalFormatting>
  <conditionalFormatting sqref="AD317">
    <cfRule type="duplicateValues" dxfId="6733" priority="141"/>
  </conditionalFormatting>
  <conditionalFormatting sqref="Z493">
    <cfRule type="containsText" dxfId="6732" priority="137" operator="containsText" text="Vara não">
      <formula>NOT(ISERROR(SEARCH("Vara não",Z493)))</formula>
    </cfRule>
  </conditionalFormatting>
  <conditionalFormatting sqref="Z493">
    <cfRule type="duplicateValues" dxfId="6731" priority="138"/>
  </conditionalFormatting>
  <conditionalFormatting sqref="AB493">
    <cfRule type="containsText" dxfId="6730" priority="135" operator="containsText" text="Vara não">
      <formula>NOT(ISERROR(SEARCH("Vara não",AB493)))</formula>
    </cfRule>
  </conditionalFormatting>
  <conditionalFormatting sqref="AB493">
    <cfRule type="duplicateValues" dxfId="6729" priority="136"/>
  </conditionalFormatting>
  <conditionalFormatting sqref="AE589">
    <cfRule type="duplicateValues" dxfId="6728" priority="131"/>
  </conditionalFormatting>
  <conditionalFormatting sqref="AD590">
    <cfRule type="duplicateValues" dxfId="6727" priority="128"/>
  </conditionalFormatting>
  <conditionalFormatting sqref="O674">
    <cfRule type="duplicateValues" dxfId="6726" priority="121"/>
  </conditionalFormatting>
  <conditionalFormatting sqref="O674">
    <cfRule type="duplicateValues" dxfId="6725" priority="119"/>
    <cfRule type="duplicateValues" dxfId="6724" priority="120"/>
  </conditionalFormatting>
  <conditionalFormatting sqref="Q674">
    <cfRule type="containsText" dxfId="6723" priority="115" operator="containsText" text="Prescrito">
      <formula>NOT(ISERROR(SEARCH("Prescrito",Q674)))</formula>
    </cfRule>
    <cfRule type="containsText" dxfId="6722" priority="117" operator="containsText" text="Improcedente">
      <formula>NOT(ISERROR(SEARCH("Improcedente",Q674)))</formula>
    </cfRule>
    <cfRule type="containsText" dxfId="6721" priority="118" operator="containsText" text="Acordo">
      <formula>NOT(ISERROR(SEARCH("Acordo",Q674)))</formula>
    </cfRule>
  </conditionalFormatting>
  <conditionalFormatting sqref="B674">
    <cfRule type="containsText" dxfId="6720" priority="116" operator="containsText" text="Vara não">
      <formula>NOT(ISERROR(SEARCH("Vara não",B674)))</formula>
    </cfRule>
  </conditionalFormatting>
  <conditionalFormatting sqref="B674">
    <cfRule type="duplicateValues" dxfId="6719" priority="114"/>
  </conditionalFormatting>
  <conditionalFormatting sqref="B976:B1020 B1022:B1048576 B705:B708 B1:B156 B844:B974 B173:B431 B433:B703 B710:B719 B721:B842">
    <cfRule type="duplicateValues" dxfId="6718" priority="113"/>
  </conditionalFormatting>
  <conditionalFormatting sqref="B704">
    <cfRule type="containsText" dxfId="6717" priority="111" operator="containsText" text="Vara não">
      <formula>NOT(ISERROR(SEARCH("Vara não",B704)))</formula>
    </cfRule>
  </conditionalFormatting>
  <conditionalFormatting sqref="Q704">
    <cfRule type="containsText" dxfId="6716" priority="108" operator="containsText" text="Prescrito">
      <formula>NOT(ISERROR(SEARCH("Prescrito",Q704)))</formula>
    </cfRule>
    <cfRule type="containsText" dxfId="6715" priority="109" operator="containsText" text="Improcedente">
      <formula>NOT(ISERROR(SEARCH("Improcedente",Q704)))</formula>
    </cfRule>
    <cfRule type="containsText" dxfId="6714" priority="110" operator="containsText" text="Acordo">
      <formula>NOT(ISERROR(SEARCH("Acordo",Q704)))</formula>
    </cfRule>
  </conditionalFormatting>
  <conditionalFormatting sqref="B704">
    <cfRule type="duplicateValues" dxfId="6713" priority="107"/>
  </conditionalFormatting>
  <conditionalFormatting sqref="B704">
    <cfRule type="duplicateValues" dxfId="6712" priority="106"/>
  </conditionalFormatting>
  <conditionalFormatting sqref="O704">
    <cfRule type="duplicateValues" dxfId="6711" priority="112"/>
  </conditionalFormatting>
  <conditionalFormatting sqref="B704">
    <cfRule type="duplicateValues" dxfId="6710" priority="105"/>
  </conditionalFormatting>
  <conditionalFormatting sqref="O709">
    <cfRule type="duplicateValues" dxfId="6709" priority="103"/>
  </conditionalFormatting>
  <conditionalFormatting sqref="O709">
    <cfRule type="duplicateValues" dxfId="6708" priority="102"/>
  </conditionalFormatting>
  <conditionalFormatting sqref="O709">
    <cfRule type="duplicateValues" dxfId="6707" priority="101"/>
  </conditionalFormatting>
  <conditionalFormatting sqref="O709">
    <cfRule type="duplicateValues" dxfId="6706" priority="99"/>
    <cfRule type="duplicateValues" dxfId="6705" priority="100"/>
  </conditionalFormatting>
  <conditionalFormatting sqref="O709">
    <cfRule type="duplicateValues" dxfId="6704" priority="98"/>
  </conditionalFormatting>
  <conditionalFormatting sqref="O709">
    <cfRule type="duplicateValues" dxfId="6703" priority="97"/>
  </conditionalFormatting>
  <conditionalFormatting sqref="O709">
    <cfRule type="duplicateValues" dxfId="6702" priority="96"/>
  </conditionalFormatting>
  <conditionalFormatting sqref="O709">
    <cfRule type="duplicateValues" dxfId="6701" priority="95"/>
  </conditionalFormatting>
  <conditionalFormatting sqref="Q709:Q715">
    <cfRule type="containsText" dxfId="6700" priority="92" operator="containsText" text="Prescrito">
      <formula>NOT(ISERROR(SEARCH("Prescrito",Q709)))</formula>
    </cfRule>
    <cfRule type="containsText" dxfId="6699" priority="93" operator="containsText" text="Improcedente">
      <formula>NOT(ISERROR(SEARCH("Improcedente",Q709)))</formula>
    </cfRule>
    <cfRule type="containsText" dxfId="6698" priority="94" operator="containsText" text="Acordo">
      <formula>NOT(ISERROR(SEARCH("Acordo",Q709)))</formula>
    </cfRule>
  </conditionalFormatting>
  <conditionalFormatting sqref="O709">
    <cfRule type="duplicateValues" dxfId="6697" priority="104"/>
  </conditionalFormatting>
  <conditionalFormatting sqref="B709">
    <cfRule type="duplicateValues" dxfId="6696" priority="91"/>
  </conditionalFormatting>
  <conditionalFormatting sqref="B720">
    <cfRule type="containsText" dxfId="6695" priority="86" operator="containsText" text="Vara não">
      <formula>NOT(ISERROR(SEARCH("Vara não",B720)))</formula>
    </cfRule>
  </conditionalFormatting>
  <conditionalFormatting sqref="Q720">
    <cfRule type="containsText" dxfId="6694" priority="83" operator="containsText" text="Prescrito">
      <formula>NOT(ISERROR(SEARCH("Prescrito",Q720)))</formula>
    </cfRule>
    <cfRule type="containsText" dxfId="6693" priority="84" operator="containsText" text="Improcedente">
      <formula>NOT(ISERROR(SEARCH("Improcedente",Q720)))</formula>
    </cfRule>
    <cfRule type="containsText" dxfId="6692" priority="85" operator="containsText" text="Acordo">
      <formula>NOT(ISERROR(SEARCH("Acordo",Q720)))</formula>
    </cfRule>
  </conditionalFormatting>
  <conditionalFormatting sqref="B720">
    <cfRule type="duplicateValues" dxfId="6691" priority="82"/>
  </conditionalFormatting>
  <conditionalFormatting sqref="O720">
    <cfRule type="duplicateValues" dxfId="6690" priority="87"/>
  </conditionalFormatting>
  <conditionalFormatting sqref="O157:O171">
    <cfRule type="duplicateValues" dxfId="6689" priority="79"/>
  </conditionalFormatting>
  <conditionalFormatting sqref="O157:O171">
    <cfRule type="duplicateValues" dxfId="6688" priority="78"/>
  </conditionalFormatting>
  <conditionalFormatting sqref="O157:O171">
    <cfRule type="duplicateValues" dxfId="6687" priority="76"/>
    <cfRule type="duplicateValues" dxfId="6686" priority="77"/>
  </conditionalFormatting>
  <conditionalFormatting sqref="O168">
    <cfRule type="duplicateValues" dxfId="6685" priority="71"/>
  </conditionalFormatting>
  <conditionalFormatting sqref="O169">
    <cfRule type="duplicateValues" dxfId="6684" priority="70"/>
  </conditionalFormatting>
  <conditionalFormatting sqref="Q157:Q171">
    <cfRule type="containsText" dxfId="6683" priority="67" operator="containsText" text="Prescrito">
      <formula>NOT(ISERROR(SEARCH("Prescrito",Q157)))</formula>
    </cfRule>
    <cfRule type="containsText" dxfId="6682" priority="68" operator="containsText" text="Improcedente">
      <formula>NOT(ISERROR(SEARCH("Improcedente",Q157)))</formula>
    </cfRule>
    <cfRule type="containsText" dxfId="6681" priority="69" operator="containsText" text="Acordo">
      <formula>NOT(ISERROR(SEARCH("Acordo",Q157)))</formula>
    </cfRule>
  </conditionalFormatting>
  <conditionalFormatting sqref="O172">
    <cfRule type="duplicateValues" dxfId="6680" priority="66"/>
  </conditionalFormatting>
  <conditionalFormatting sqref="O172">
    <cfRule type="duplicateValues" dxfId="6679" priority="65"/>
  </conditionalFormatting>
  <conditionalFormatting sqref="O172">
    <cfRule type="duplicateValues" dxfId="6678" priority="64"/>
  </conditionalFormatting>
  <conditionalFormatting sqref="O172">
    <cfRule type="duplicateValues" dxfId="6677" priority="62"/>
    <cfRule type="duplicateValues" dxfId="6676" priority="63"/>
  </conditionalFormatting>
  <conditionalFormatting sqref="O172">
    <cfRule type="duplicateValues" dxfId="6675" priority="61"/>
  </conditionalFormatting>
  <conditionalFormatting sqref="O172">
    <cfRule type="duplicateValues" dxfId="6674" priority="60"/>
  </conditionalFormatting>
  <conditionalFormatting sqref="O172">
    <cfRule type="duplicateValues" dxfId="6673" priority="59"/>
  </conditionalFormatting>
  <conditionalFormatting sqref="O172">
    <cfRule type="duplicateValues" dxfId="6672" priority="58"/>
  </conditionalFormatting>
  <conditionalFormatting sqref="O172">
    <cfRule type="duplicateValues" dxfId="6671" priority="57"/>
  </conditionalFormatting>
  <conditionalFormatting sqref="Q172">
    <cfRule type="containsText" dxfId="6670" priority="54" operator="containsText" text="Prescrito">
      <formula>NOT(ISERROR(SEARCH("Prescrito",Q172)))</formula>
    </cfRule>
    <cfRule type="containsText" dxfId="6669" priority="55" operator="containsText" text="Improcedente">
      <formula>NOT(ISERROR(SEARCH("Improcedente",Q172)))</formula>
    </cfRule>
    <cfRule type="containsText" dxfId="6668" priority="56" operator="containsText" text="Acordo">
      <formula>NOT(ISERROR(SEARCH("Acordo",Q172)))</formula>
    </cfRule>
  </conditionalFormatting>
  <conditionalFormatting sqref="O172">
    <cfRule type="duplicateValues" dxfId="6667" priority="53"/>
  </conditionalFormatting>
  <conditionalFormatting sqref="O161:O171">
    <cfRule type="duplicateValues" dxfId="6666" priority="80"/>
  </conditionalFormatting>
  <conditionalFormatting sqref="B157:B172">
    <cfRule type="duplicateValues" dxfId="6665" priority="52"/>
  </conditionalFormatting>
  <conditionalFormatting sqref="Q760:Q762">
    <cfRule type="containsText" dxfId="6664" priority="46" operator="containsText" text="Prescrito">
      <formula>NOT(ISERROR(SEARCH("Prescrito",Q760)))</formula>
    </cfRule>
    <cfRule type="containsText" dxfId="6663" priority="47" operator="containsText" text="Improcedente">
      <formula>NOT(ISERROR(SEARCH("Improcedente",Q760)))</formula>
    </cfRule>
    <cfRule type="containsText" dxfId="6662" priority="48" operator="containsText" text="Acordo">
      <formula>NOT(ISERROR(SEARCH("Acordo",Q760)))</formula>
    </cfRule>
  </conditionalFormatting>
  <conditionalFormatting sqref="Q764">
    <cfRule type="containsText" dxfId="6661" priority="43" operator="containsText" text="Prescrito">
      <formula>NOT(ISERROR(SEARCH("Prescrito",Q764)))</formula>
    </cfRule>
    <cfRule type="containsText" dxfId="6660" priority="44" operator="containsText" text="Improcedente">
      <formula>NOT(ISERROR(SEARCH("Improcedente",Q764)))</formula>
    </cfRule>
    <cfRule type="containsText" dxfId="6659" priority="45" operator="containsText" text="Acordo">
      <formula>NOT(ISERROR(SEARCH("Acordo",Q764)))</formula>
    </cfRule>
  </conditionalFormatting>
  <conditionalFormatting sqref="Q765:Q773">
    <cfRule type="containsText" dxfId="6658" priority="40" operator="containsText" text="Prescrito">
      <formula>NOT(ISERROR(SEARCH("Prescrito",Q765)))</formula>
    </cfRule>
    <cfRule type="containsText" dxfId="6657" priority="41" operator="containsText" text="Improcedente">
      <formula>NOT(ISERROR(SEARCH("Improcedente",Q765)))</formula>
    </cfRule>
    <cfRule type="containsText" dxfId="6656" priority="42" operator="containsText" text="Acordo">
      <formula>NOT(ISERROR(SEARCH("Acordo",Q765)))</formula>
    </cfRule>
  </conditionalFormatting>
  <conditionalFormatting sqref="O198 O200:O209">
    <cfRule type="duplicateValues" dxfId="6655" priority="8709"/>
  </conditionalFormatting>
  <conditionalFormatting sqref="O198 O200:O209">
    <cfRule type="duplicateValues" dxfId="6654" priority="8713"/>
    <cfRule type="duplicateValues" dxfId="6653" priority="8714"/>
  </conditionalFormatting>
  <conditionalFormatting sqref="O10">
    <cfRule type="duplicateValues" dxfId="6652" priority="28"/>
  </conditionalFormatting>
  <conditionalFormatting sqref="O10">
    <cfRule type="duplicateValues" dxfId="6651" priority="27"/>
  </conditionalFormatting>
  <conditionalFormatting sqref="O10">
    <cfRule type="duplicateValues" dxfId="6650" priority="25"/>
    <cfRule type="duplicateValues" dxfId="6649" priority="26"/>
  </conditionalFormatting>
  <conditionalFormatting sqref="O10">
    <cfRule type="duplicateValues" dxfId="6648" priority="24"/>
  </conditionalFormatting>
  <conditionalFormatting sqref="O10">
    <cfRule type="duplicateValues" dxfId="6647" priority="23"/>
  </conditionalFormatting>
  <conditionalFormatting sqref="O10">
    <cfRule type="duplicateValues" dxfId="6646" priority="22"/>
  </conditionalFormatting>
  <conditionalFormatting sqref="O10">
    <cfRule type="duplicateValues" dxfId="6645" priority="21"/>
  </conditionalFormatting>
  <conditionalFormatting sqref="O10">
    <cfRule type="duplicateValues" dxfId="6644" priority="29"/>
  </conditionalFormatting>
  <conditionalFormatting sqref="O10">
    <cfRule type="duplicateValues" dxfId="6643" priority="30"/>
  </conditionalFormatting>
  <conditionalFormatting sqref="O432">
    <cfRule type="duplicateValues" dxfId="6642" priority="20"/>
  </conditionalFormatting>
  <conditionalFormatting sqref="B432">
    <cfRule type="duplicateValues" dxfId="6641" priority="16"/>
  </conditionalFormatting>
  <conditionalFormatting sqref="Q288">
    <cfRule type="containsText" dxfId="6640" priority="13" operator="containsText" text="Prescrito">
      <formula>NOT(ISERROR(SEARCH("Prescrito",Q288)))</formula>
    </cfRule>
    <cfRule type="containsText" dxfId="6639" priority="14" operator="containsText" text="Improcedente">
      <formula>NOT(ISERROR(SEARCH("Improcedente",Q288)))</formula>
    </cfRule>
    <cfRule type="containsText" dxfId="6638" priority="15" operator="containsText" text="Acordo">
      <formula>NOT(ISERROR(SEARCH("Acordo",Q288)))</formula>
    </cfRule>
  </conditionalFormatting>
  <conditionalFormatting sqref="O945">
    <cfRule type="duplicateValues" dxfId="6637" priority="12"/>
  </conditionalFormatting>
  <conditionalFormatting sqref="AB114">
    <cfRule type="containsText" dxfId="6636" priority="11" operator="containsText" text="Vara não">
      <formula>NOT(ISERROR(SEARCH("Vara não",AB114)))</formula>
    </cfRule>
  </conditionalFormatting>
  <conditionalFormatting sqref="Q975">
    <cfRule type="containsText" dxfId="6635" priority="7" operator="containsText" text="Prescrito">
      <formula>NOT(ISERROR(SEARCH("Prescrito",Q975)))</formula>
    </cfRule>
    <cfRule type="containsText" dxfId="6634" priority="8" operator="containsText" text="Improcedente">
      <formula>NOT(ISERROR(SEARCH("Improcedente",Q975)))</formula>
    </cfRule>
    <cfRule type="containsText" dxfId="6633" priority="9" operator="containsText" text="Acordo">
      <formula>NOT(ISERROR(SEARCH("Acordo",Q975)))</formula>
    </cfRule>
  </conditionalFormatting>
  <conditionalFormatting sqref="O975">
    <cfRule type="duplicateValues" dxfId="6632" priority="10"/>
  </conditionalFormatting>
  <conditionalFormatting sqref="B975">
    <cfRule type="duplicateValues" dxfId="6631" priority="6"/>
  </conditionalFormatting>
  <conditionalFormatting sqref="AD484">
    <cfRule type="duplicateValues" dxfId="6630" priority="5"/>
  </conditionalFormatting>
  <conditionalFormatting sqref="I190">
    <cfRule type="duplicateValues" dxfId="6629" priority="4"/>
  </conditionalFormatting>
  <conditionalFormatting sqref="Q104">
    <cfRule type="containsText" dxfId="6628" priority="1" operator="containsText" text="Prescrito">
      <formula>NOT(ISERROR(SEARCH("Prescrito",Q104)))</formula>
    </cfRule>
    <cfRule type="containsText" dxfId="6627" priority="2" operator="containsText" text="Improcedente">
      <formula>NOT(ISERROR(SEARCH("Improcedente",Q104)))</formula>
    </cfRule>
    <cfRule type="containsText" dxfId="6626" priority="3" operator="containsText" text="Acordo">
      <formula>NOT(ISERROR(SEARCH("Acordo",Q104)))</formula>
    </cfRule>
  </conditionalFormatting>
  <dataValidations count="38">
    <dataValidation type="list" allowBlank="1" showInputMessage="1" showErrorMessage="1" sqref="BS126:BT127 BV35 BL35 CB220:CG220 CC126:CF127 BU127 BV126:BX127 AQ126:AT126 AU125:AX126 S1 CM213 AV213 BH213 BU219 AQ219 AO220:AP220 CI220:CR220 AP41 AQ237 AS237:AT237 BV243 AQ243 CB248:CF252 CB45:CG45 BC248:BP252 BC422:BP422 CI248:CQ252 CB422:CF422 BC199:BO199 AQ199:AX199 BR422:BZ422 CH422:CQ422 AW82:AX82 S210:S211 AQ83:AX85 BR556:CF556 BS248:BZ252 BS220:BZ220 BY127:BZ127 CB127 AQ422:BA422 AY85:BA85 AW84:BA84 AY83:BA83 BA199 AQ248:BA252 AO45:BA45 AR220:BA220 AP69:BA69 AQ565:BP565 AQ674:BP674 BS565:CF565 CI565:CQ565 CI674:CQ674 BS674:CF674 BC424:BP424 AY125:BA127 AQ127:AX127 AQ424:BA424 BS424:BZ424 CI424:CQ424 AQ1:AV9 CB424:CF424 BA709 CB709:CF709 CI709:CQ709 BS709:BZ709 BC709:BO709 AQ709:AX709 AX1:BA9 AO170:AP170 AV161:BA161 AQ162:BA164 AQ165:AX172 BA165:BA172 AQ10:BA34 AQ78:AX81 CM556:CQ556 AQ212:AQ213 BL213 BC78:BO82 BA78:BA82 BC83:BP164 AQ36:BA44 CI36:CQ44 CB36:CF44 CL80:CL91 CI556:CK556 CL77:CL78 AQ70:BA77 CL2:CL8 CM77:CQ92 AQ86:BA124 CL108:CL115 CI93:CQ107 BC36:BP77 AQ128:BA160 CL118:CL121 BC165:BO169 BC171:BO172 BC170:BL170 BN170:BO170 AO221:AO259 AO46:AO169 CB46:CF125 BS36:BZ125 CI45:CK92 CL46:CQ76 BC173:BP198 AQ46:BA68 CL123:CL179 CM108:CQ179 CI108:CK179 CI180:CQ181 CL183:CL200 AQ173:BA198 BC200:BP211 BS128:BZ211 AO171:AO219 CB128:CF211 CM182:CQ202 CI182:CK202 BC1:BP34 AQ200:BA211 CL202 CI203:CQ211 CM1:CQ9 CI1:CK9 AO1:AO44 CB1:CF34 BS1:BZ34 CI10:CQ34 AW2:AW9 AQ556:BP556 BC220:BP220 AO261:AO618 AO844:AO1048576 AO620:AO750 AO751:AO842" xr:uid="{B2F6F9AF-22B5-4C6E-9C26-429492A5FD5C}">
      <formula1>"Sim"</formula1>
    </dataValidation>
    <dataValidation type="list" allowBlank="1" showInputMessage="1" showErrorMessage="1" sqref="BX35" xr:uid="{F8DFC138-3A92-42CB-8883-59AC7CD501F8}">
      <formula1>"M4X7,X"</formula1>
    </dataValidation>
    <dataValidation type="list" allowBlank="1" showInputMessage="1" showErrorMessage="1" sqref="BI35" xr:uid="{F6A5FF3D-1621-4DBC-A32B-910497001A70}">
      <formula1>"DMTM,x"</formula1>
    </dataValidation>
    <dataValidation type="list" allowBlank="1" showInputMessage="1" showErrorMessage="1" sqref="BK35" xr:uid="{D4C4A759-267C-41C9-B4CE-C7E7AD019D3B}">
      <formula1>"DMTV,x"</formula1>
    </dataValidation>
    <dataValidation type="list" allowBlank="1" showInputMessage="1" showErrorMessage="1" sqref="BM35" xr:uid="{D5333F1C-4C8F-42A6-9483-0417A595BB7B}">
      <formula1>"DMAS"</formula1>
    </dataValidation>
    <dataValidation type="list" allowBlank="1" showInputMessage="1" showErrorMessage="1" sqref="CF35" xr:uid="{27508337-F792-4D74-B096-364E2A69ACD5}">
      <formula1>"resps"</formula1>
    </dataValidation>
    <dataValidation type="list" allowBlank="1" showInputMessage="1" showErrorMessage="1" sqref="BH35" xr:uid="{04D103DC-A2CE-497A-AA5A-C97FB3EDA402}">
      <formula1>"CCFin,x"</formula1>
    </dataValidation>
    <dataValidation type="list" allowBlank="1" showInputMessage="1" showErrorMessage="1" sqref="CJ35" xr:uid="{8DE0851D-B7E5-48BB-9D13-22986FEAF7BF}">
      <formula1>"Liquidou, não liquidou, liquido,estimativa,x"</formula1>
    </dataValidation>
    <dataValidation type="list" allowBlank="1" showInputMessage="1" showErrorMessage="1" sqref="AX35 AV35" xr:uid="{2BC9B159-9CB4-48A5-835E-3AC04B718D08}">
      <formula1>"I384"</formula1>
    </dataValidation>
    <dataValidation type="list" allowBlank="1" showInputMessage="1" showErrorMessage="1" sqref="AY35" xr:uid="{1FEB1CBB-31AD-4083-B015-3FBD49B7FBDC}">
      <formula1>"RCDIV"</formula1>
    </dataValidation>
    <dataValidation type="list" allowBlank="1" showInputMessage="1" showErrorMessage="1" sqref="BG35" xr:uid="{4124D5C9-9D45-481F-8B7B-71D064EC6621}">
      <formula1>"PLRPR,x"</formula1>
    </dataValidation>
    <dataValidation type="list" allowBlank="1" showInputMessage="1" showErrorMessage="1" sqref="AZ35" xr:uid="{CF20AB20-DE75-45F6-B502-004C8AEE9AB7}">
      <formula1>"TNET"</formula1>
    </dataValidation>
    <dataValidation type="list" allowBlank="1" showInputMessage="1" showErrorMessage="1" sqref="BN35" xr:uid="{D6021C49-BC02-4A86-A581-8C24A4BF7038}">
      <formula1>"DMRK"</formula1>
    </dataValidation>
    <dataValidation type="list" allowBlank="1" showInputMessage="1" showErrorMessage="1" sqref="BD35:BE35" xr:uid="{02766E13-4A72-41B3-BE4E-7C2169520754}">
      <formula1>"ADDT"</formula1>
    </dataValidation>
    <dataValidation type="list" allowBlank="1" showInputMessage="1" showErrorMessage="1" sqref="BW35" xr:uid="{4F1AAAA7-F942-4227-9AF8-A7B221E34655}">
      <formula1>"IAUX"</formula1>
    </dataValidation>
    <dataValidation type="list" allowBlank="1" showInputMessage="1" showErrorMessage="1" sqref="BP35" xr:uid="{A82666B2-D030-4BBE-BF6D-9081FD2C80E1}">
      <formula1>"dnc"</formula1>
    </dataValidation>
    <dataValidation type="list" allowBlank="1" showInputMessage="1" showErrorMessage="1" sqref="BO35" xr:uid="{179B5BE0-5DC5-45CA-B56D-F3ADB12C4974}">
      <formula1>"RNTG"</formula1>
    </dataValidation>
    <dataValidation type="list" allowBlank="1" showInputMessage="1" showErrorMessage="1" sqref="BA35" xr:uid="{EC986AFA-E280-476E-AECC-2D743B013527}">
      <formula1>"eqp"</formula1>
    </dataValidation>
    <dataValidation type="list" allowBlank="1" showInputMessage="1" showErrorMessage="1" sqref="BC35" xr:uid="{60C1F171-4348-435E-BFE1-A68BAA18C02E}">
      <formula1>"VF"</formula1>
    </dataValidation>
    <dataValidation type="list" allowBlank="1" showInputMessage="1" showErrorMessage="1" sqref="BZ35" xr:uid="{886060FE-228B-4775-A134-78C187F9CD30}">
      <formula1>"GECN"</formula1>
    </dataValidation>
    <dataValidation type="list" allowBlank="1" showInputMessage="1" showErrorMessage="1" sqref="CC35" xr:uid="{9F59DF1D-6A6F-47AF-98F6-7FBC161F21D8}">
      <formula1>"VRP"</formula1>
    </dataValidation>
    <dataValidation type="list" allowBlank="1" showInputMessage="1" showErrorMessage="1" sqref="CB35" xr:uid="{A5EF54F6-893C-4B83-9903-24899909B49E}">
      <formula1>"AUXAL"</formula1>
    </dataValidation>
    <dataValidation type="list" allowBlank="1" showInputMessage="1" showErrorMessage="1" sqref="BY35" xr:uid="{A8FF5216-98AD-4683-8860-B2705308C75C}">
      <formula1>"PCS"</formula1>
    </dataValidation>
    <dataValidation type="list" allowBlank="1" showInputMessage="1" showErrorMessage="1" sqref="BS35" xr:uid="{4AFC65B7-E3CF-4344-87BF-DCBEF39F8950}">
      <formula1>"DMD"</formula1>
    </dataValidation>
    <dataValidation type="list" allowBlank="1" showInputMessage="1" showErrorMessage="1" sqref="CP35" xr:uid="{C8F9BCF0-3BCA-4940-8FC8-325DFF2C6FDE}">
      <formula1>"DDV"</formula1>
    </dataValidation>
    <dataValidation type="list" allowBlank="1" showInputMessage="1" showErrorMessage="1" sqref="AR35" xr:uid="{6D6DCBB8-EEB3-4453-AE67-FC38A2721E4B}">
      <formula1>"AC11"</formula1>
    </dataValidation>
    <dataValidation type="list" allowBlank="1" showInputMessage="1" showErrorMessage="1" sqref="BP199 AY199:AZ199 BP709 AY709:AZ709 AY165:AZ172 BP165:BP172 AY78:AZ82 BP78:BP82" xr:uid="{C78EDD45-78B2-4F51-B7D6-36743BE0F8E2}">
      <formula1>"RTGC"</formula1>
    </dataValidation>
    <dataValidation type="list" allowBlank="1" showInputMessage="1" showErrorMessage="1" sqref="AQ35" xr:uid="{46AB6AFD-0393-47D4-B0BB-410A98A8E5C3}">
      <formula1>"CF78"</formula1>
    </dataValidation>
    <dataValidation type="list" allowBlank="1" showInputMessage="1" showErrorMessage="1" sqref="BU35" xr:uid="{6E5A0180-31CD-447A-AA31-478E12D4C91D}">
      <formula1>"PLRPR"</formula1>
    </dataValidation>
    <dataValidation type="list" allowBlank="1" showInputMessage="1" showErrorMessage="1" sqref="BJ35" xr:uid="{E585EF15-92E7-4FA0-ABE5-672F5265E1F6}">
      <formula1>"FGF"</formula1>
    </dataValidation>
    <dataValidation type="list" allowBlank="1" showInputMessage="1" showErrorMessage="1" sqref="AT35" xr:uid="{E76155C2-B4A6-46FF-9560-8CC953889016}">
      <formula1>"IIJ"</formula1>
    </dataValidation>
    <dataValidation type="list" allowBlank="1" showInputMessage="1" showErrorMessage="1" sqref="BF35" xr:uid="{5324B0C8-3F98-4B8B-9F1A-AC927AC6ABE9}">
      <formula1>"ATPM"</formula1>
    </dataValidation>
    <dataValidation type="list" allowBlank="1" showInputMessage="1" showErrorMessage="1" sqref="CI35" xr:uid="{B8426AE1-CD4A-4572-A76D-29F6CF76FEB8}">
      <formula1>"ACJP"</formula1>
    </dataValidation>
    <dataValidation type="list" allowBlank="1" showInputMessage="1" showErrorMessage="1" sqref="CN35" xr:uid="{2A20B4CD-BCA8-4617-8A01-B9859911A06F}">
      <formula1>"RJC"</formula1>
    </dataValidation>
    <dataValidation type="list" allowBlank="1" showInputMessage="1" showErrorMessage="1" sqref="AW35" xr:uid="{6C0117CA-748E-475E-8B74-F6FA948E50C3}">
      <formula1>"IIJ,x"</formula1>
    </dataValidation>
    <dataValidation type="list" allowBlank="1" showInputMessage="1" showErrorMessage="1" sqref="BT35" xr:uid="{CB1A3591-2B18-4D45-B3C0-817B0DB9225D}">
      <formula1>"DMDD"</formula1>
    </dataValidation>
    <dataValidation type="list" allowBlank="1" showInputMessage="1" showErrorMessage="1" sqref="CQ35" xr:uid="{72A1FDDE-D3DF-4A07-A72C-C861FB96930D}">
      <formula1>"INDEST"</formula1>
    </dataValidation>
    <dataValidation type="list" allowBlank="1" showInputMessage="1" showErrorMessage="1" sqref="BR1022:BR1048576 BR557:BR618 BR1:BR421 BR423:BR555 BR620:BR645 BR844:BR1020 BR647:BR750 BR751:BR842" xr:uid="{C8E940C3-7CC9-4B8B-A06D-FBB55EEB7566}"/>
  </dataValidations>
  <hyperlinks>
    <hyperlink ref="O127" r:id="rId1" display="javascript: abrepopup('/gcpj/servlet/cadMantemCadProcConsultaTodosAction?acao=detalheAdvogado&amp;cdCodigoAdvogado=9651467&amp;cdTipoPessoa=E',%20510,%20380);" xr:uid="{C42FAD87-1018-4D46-A817-1ADD41F3A089}"/>
    <hyperlink ref="O293" r:id="rId2" display="javascript: abrepopup('/gcpj/servlet/cadMantemCadProcConsultaTodosAction?acao=detalheAdvogado&amp;cdCodigoAdvogado=652493&amp;cdTipoPessoa=E',%20510,%20380);" xr:uid="{5A81677B-9244-48FD-A2F0-E3A97161BF29}"/>
    <hyperlink ref="O692" r:id="rId3" display="javascript: abrepopup('/gcpj/servlet/cadMantemCadProcConsultaTodosAction?acao=detalheAdvogado&amp;cdCodigoAdvogado=314983&amp;cdTipoPessoa=E',%20510,%20380);" xr:uid="{98562303-0BA5-48D6-9D89-D877B1FF8AA9}"/>
    <hyperlink ref="AD96" r:id="rId4" display="acordos@bbmd.adv.br" xr:uid="{F8A6B001-6049-4EBF-8678-D1E8425E9820}"/>
  </hyperlinks>
  <pageMargins left="0.511811024" right="0.511811024" top="0.78740157499999996" bottom="0.78740157499999996" header="0.31496062000000002" footer="0.31496062000000002"/>
  <pageSetup paperSize="9"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9141B-2C23-4C91-8F17-3E8871C89BCE}">
  <sheetPr codeName="planAudiencia"/>
  <dimension ref="A1:AB459"/>
  <sheetViews>
    <sheetView zoomScale="80" zoomScaleNormal="80" workbookViewId="0">
      <pane xSplit="4" ySplit="1" topLeftCell="E364" activePane="bottomRight" state="frozen"/>
      <selection pane="topRight" activeCell="E1" sqref="E1"/>
      <selection pane="bottomLeft" activeCell="A2" sqref="A2"/>
      <selection pane="bottomRight" activeCell="I366" sqref="I366"/>
    </sheetView>
  </sheetViews>
  <sheetFormatPr defaultColWidth="9.1796875" defaultRowHeight="14"/>
  <cols>
    <col min="1" max="1" width="13.1796875" style="2" customWidth="1"/>
    <col min="2" max="2" width="12.54296875" style="6" bestFit="1" customWidth="1"/>
    <col min="3" max="3" width="9.54296875" style="647" customWidth="1"/>
    <col min="4" max="4" width="30.453125" style="48" customWidth="1"/>
    <col min="5" max="5" width="26.54296875" style="2" customWidth="1"/>
    <col min="6" max="6" width="17.54296875" style="2" customWidth="1"/>
    <col min="7" max="7" width="21.453125" style="2" customWidth="1"/>
    <col min="8" max="8" width="6.54296875" style="2" hidden="1" customWidth="1"/>
    <col min="9" max="9" width="27.54296875" style="2" customWidth="1"/>
    <col min="10" max="10" width="18.453125" style="2" customWidth="1"/>
    <col min="11" max="11" width="17" style="2" customWidth="1"/>
    <col min="12" max="12" width="13.54296875" style="2" customWidth="1"/>
    <col min="13" max="13" width="17.453125" style="2" customWidth="1"/>
    <col min="14" max="14" width="14.453125" style="2" customWidth="1"/>
    <col min="15" max="15" width="27.54296875" style="2" customWidth="1"/>
    <col min="16" max="19" width="11.54296875" style="2" customWidth="1"/>
    <col min="20" max="20" width="22.54296875" style="2" customWidth="1"/>
    <col min="21" max="21" width="43.453125" style="2" customWidth="1"/>
    <col min="22" max="22" width="24.54296875" style="2" customWidth="1"/>
    <col min="23" max="23" width="14.54296875" style="2" customWidth="1"/>
    <col min="24" max="24" width="39.54296875" style="48" customWidth="1"/>
    <col min="25" max="25" width="11.54296875" style="226"/>
    <col min="26" max="26" width="11.54296875" style="307"/>
    <col min="27" max="27" width="11.54296875" style="2"/>
    <col min="28" max="28" width="35.453125" style="2" customWidth="1"/>
    <col min="29" max="16384" width="9.1796875" style="2"/>
  </cols>
  <sheetData>
    <row r="1" spans="1:28" s="225" customFormat="1" ht="86.25" customHeight="1">
      <c r="A1" s="212" t="s">
        <v>0</v>
      </c>
      <c r="B1" s="355" t="s">
        <v>5548</v>
      </c>
      <c r="C1" s="651" t="s">
        <v>5549</v>
      </c>
      <c r="D1" s="251" t="s">
        <v>1</v>
      </c>
      <c r="E1" s="211" t="s">
        <v>6</v>
      </c>
      <c r="F1" s="211" t="s">
        <v>9</v>
      </c>
      <c r="G1" s="211" t="s">
        <v>10</v>
      </c>
      <c r="H1" s="211" t="s">
        <v>11</v>
      </c>
      <c r="I1" s="211" t="s">
        <v>5550</v>
      </c>
      <c r="J1" s="211" t="s">
        <v>5551</v>
      </c>
      <c r="K1" s="213" t="s">
        <v>5552</v>
      </c>
      <c r="L1" s="213" t="s">
        <v>5553</v>
      </c>
      <c r="M1" s="213" t="s">
        <v>5554</v>
      </c>
      <c r="N1" s="213" t="s">
        <v>5555</v>
      </c>
      <c r="O1" s="214" t="s">
        <v>3998</v>
      </c>
      <c r="P1" s="214" t="s">
        <v>5556</v>
      </c>
      <c r="Q1" s="214" t="s">
        <v>5557</v>
      </c>
      <c r="R1" s="214" t="s">
        <v>5558</v>
      </c>
      <c r="S1" s="33" t="s">
        <v>5559</v>
      </c>
      <c r="T1" s="214" t="s">
        <v>5560</v>
      </c>
      <c r="U1" s="214" t="s">
        <v>5561</v>
      </c>
      <c r="V1" s="214" t="s">
        <v>5562</v>
      </c>
      <c r="W1" s="214" t="s">
        <v>5563</v>
      </c>
      <c r="X1" s="244" t="s">
        <v>5564</v>
      </c>
      <c r="Y1" s="215" t="s">
        <v>5565</v>
      </c>
      <c r="Z1" s="215" t="s">
        <v>5566</v>
      </c>
      <c r="AA1" s="215" t="s">
        <v>5567</v>
      </c>
      <c r="AB1" s="215" t="s">
        <v>5568</v>
      </c>
    </row>
    <row r="2" spans="1:28" s="541" customFormat="1" ht="70" hidden="1">
      <c r="A2" s="445">
        <v>2500907107</v>
      </c>
      <c r="B2" s="988">
        <v>46043</v>
      </c>
      <c r="C2" s="655">
        <v>0.4548611111111111</v>
      </c>
      <c r="D2" s="447" t="s">
        <v>2229</v>
      </c>
      <c r="E2" s="445" t="s">
        <v>2231</v>
      </c>
      <c r="F2" s="445" t="s">
        <v>118</v>
      </c>
      <c r="G2" s="445" t="s">
        <v>1381</v>
      </c>
      <c r="H2" s="445" t="s">
        <v>104</v>
      </c>
      <c r="I2" s="445" t="s">
        <v>100</v>
      </c>
      <c r="J2" s="445" t="s">
        <v>5569</v>
      </c>
      <c r="K2" s="445" t="s">
        <v>122</v>
      </c>
      <c r="L2" s="445" t="s">
        <v>5570</v>
      </c>
      <c r="M2" s="445"/>
      <c r="N2" s="445" t="s">
        <v>5571</v>
      </c>
      <c r="O2" s="445" t="s">
        <v>5572</v>
      </c>
      <c r="P2" s="445" t="s">
        <v>143</v>
      </c>
      <c r="Q2" s="445"/>
      <c r="R2" s="445"/>
      <c r="S2" s="445" t="s">
        <v>1019</v>
      </c>
      <c r="T2" s="445" t="s">
        <v>5573</v>
      </c>
      <c r="U2" s="445"/>
      <c r="V2" s="999"/>
      <c r="W2" s="445"/>
      <c r="X2" s="447" t="s">
        <v>5574</v>
      </c>
      <c r="Y2" s="276" t="s">
        <v>5575</v>
      </c>
      <c r="Z2" s="352" t="s">
        <v>5575</v>
      </c>
      <c r="AA2" s="445" t="s">
        <v>5576</v>
      </c>
      <c r="AB2" s="445"/>
    </row>
    <row r="3" spans="1:28" s="4" customFormat="1" ht="112" hidden="1">
      <c r="A3" s="445">
        <v>2200054968</v>
      </c>
      <c r="B3" s="446">
        <v>46043</v>
      </c>
      <c r="C3" s="655">
        <v>0.5625</v>
      </c>
      <c r="D3" s="447" t="s">
        <v>778</v>
      </c>
      <c r="E3" s="445" t="s">
        <v>781</v>
      </c>
      <c r="F3" s="445" t="s">
        <v>284</v>
      </c>
      <c r="G3" s="445" t="s">
        <v>119</v>
      </c>
      <c r="H3" s="445" t="s">
        <v>104</v>
      </c>
      <c r="I3" s="445" t="s">
        <v>780</v>
      </c>
      <c r="J3" s="445" t="s">
        <v>5577</v>
      </c>
      <c r="K3" s="445" t="s">
        <v>122</v>
      </c>
      <c r="L3" s="445" t="s">
        <v>5578</v>
      </c>
      <c r="M3" s="445" t="s">
        <v>5579</v>
      </c>
      <c r="N3" s="445" t="s">
        <v>5571</v>
      </c>
      <c r="O3" s="445" t="s">
        <v>5580</v>
      </c>
      <c r="P3" s="445" t="s">
        <v>143</v>
      </c>
      <c r="Q3" s="445"/>
      <c r="R3" s="445"/>
      <c r="S3" s="445" t="s">
        <v>5581</v>
      </c>
      <c r="T3" s="445" t="s">
        <v>5582</v>
      </c>
      <c r="U3" s="445" t="s">
        <v>5583</v>
      </c>
      <c r="V3" s="999" t="s">
        <v>5584</v>
      </c>
      <c r="W3" s="445"/>
      <c r="X3" s="447" t="s">
        <v>5585</v>
      </c>
      <c r="Y3" s="276" t="s">
        <v>1084</v>
      </c>
      <c r="Z3" s="352" t="s">
        <v>5575</v>
      </c>
      <c r="AA3" s="445" t="s">
        <v>5576</v>
      </c>
      <c r="AB3" s="445"/>
    </row>
    <row r="4" spans="1:28" s="875" customFormat="1" ht="55.5" hidden="1" customHeight="1">
      <c r="A4" s="11">
        <v>2500452364</v>
      </c>
      <c r="B4" s="628">
        <v>46043</v>
      </c>
      <c r="C4" s="659">
        <v>0.625</v>
      </c>
      <c r="D4" s="629" t="s">
        <v>5586</v>
      </c>
      <c r="E4" s="11" t="s">
        <v>4447</v>
      </c>
      <c r="F4" s="11" t="s">
        <v>118</v>
      </c>
      <c r="G4" s="11" t="s">
        <v>147</v>
      </c>
      <c r="H4" s="11" t="s">
        <v>104</v>
      </c>
      <c r="I4" s="11" t="s">
        <v>182</v>
      </c>
      <c r="J4" s="11" t="s">
        <v>5577</v>
      </c>
      <c r="K4" s="11" t="s">
        <v>4446</v>
      </c>
      <c r="L4" s="11" t="s">
        <v>5587</v>
      </c>
      <c r="M4" s="11"/>
      <c r="N4" s="11" t="s">
        <v>5571</v>
      </c>
      <c r="O4" s="927" t="s">
        <v>5588</v>
      </c>
      <c r="P4" s="11" t="s">
        <v>143</v>
      </c>
      <c r="Q4" s="11"/>
      <c r="R4" s="11" t="s">
        <v>5589</v>
      </c>
      <c r="S4" s="11" t="s">
        <v>5581</v>
      </c>
      <c r="T4" s="11" t="s">
        <v>5590</v>
      </c>
      <c r="U4" s="11" t="s">
        <v>5591</v>
      </c>
      <c r="V4" s="999" t="s">
        <v>5584</v>
      </c>
      <c r="W4" s="11"/>
      <c r="X4" s="629" t="s">
        <v>5592</v>
      </c>
      <c r="Y4" s="276" t="s">
        <v>1084</v>
      </c>
      <c r="Z4" s="352" t="s">
        <v>5575</v>
      </c>
      <c r="AA4" s="11" t="s">
        <v>5576</v>
      </c>
      <c r="AB4" s="11"/>
    </row>
    <row r="5" spans="1:28" s="874" customFormat="1" ht="58.5" hidden="1" customHeight="1">
      <c r="A5" s="278">
        <v>2500612682</v>
      </c>
      <c r="B5" s="358">
        <v>46044</v>
      </c>
      <c r="C5" s="654">
        <v>0.375</v>
      </c>
      <c r="D5" s="279" t="s">
        <v>5593</v>
      </c>
      <c r="E5" s="278" t="s">
        <v>5594</v>
      </c>
      <c r="F5" s="278" t="s">
        <v>684</v>
      </c>
      <c r="G5" s="278" t="s">
        <v>103</v>
      </c>
      <c r="H5" s="278" t="s">
        <v>104</v>
      </c>
      <c r="I5" s="278" t="s">
        <v>5595</v>
      </c>
      <c r="J5" s="278" t="s">
        <v>5569</v>
      </c>
      <c r="K5" s="278" t="s">
        <v>100</v>
      </c>
      <c r="L5" s="278" t="s">
        <v>5578</v>
      </c>
      <c r="M5" s="278"/>
      <c r="N5" s="674" t="s">
        <v>5571</v>
      </c>
      <c r="O5" s="278" t="s">
        <v>5596</v>
      </c>
      <c r="P5" s="206" t="s">
        <v>143</v>
      </c>
      <c r="Q5" s="278"/>
      <c r="R5" s="278"/>
      <c r="S5" s="278" t="s">
        <v>1019</v>
      </c>
      <c r="T5" s="278" t="s">
        <v>5576</v>
      </c>
      <c r="U5" s="278"/>
      <c r="V5" s="999"/>
      <c r="W5" s="278"/>
      <c r="X5" s="279" t="s">
        <v>5597</v>
      </c>
      <c r="Y5" s="277" t="s">
        <v>5575</v>
      </c>
      <c r="Z5" s="344" t="s">
        <v>5575</v>
      </c>
      <c r="AA5" s="278" t="s">
        <v>5598</v>
      </c>
      <c r="AB5" s="278"/>
    </row>
    <row r="6" spans="1:28" s="278" customFormat="1" ht="41.25" hidden="1" customHeight="1">
      <c r="A6" s="278">
        <v>2500704708</v>
      </c>
      <c r="B6" s="358">
        <v>46048</v>
      </c>
      <c r="C6" s="654">
        <v>0.56944444444444442</v>
      </c>
      <c r="D6" s="279" t="s">
        <v>5325</v>
      </c>
      <c r="E6" s="278" t="s">
        <v>5326</v>
      </c>
      <c r="F6" s="278" t="s">
        <v>118</v>
      </c>
      <c r="G6" s="278" t="s">
        <v>3260</v>
      </c>
      <c r="H6" s="278" t="s">
        <v>104</v>
      </c>
      <c r="I6" s="278" t="s">
        <v>100</v>
      </c>
      <c r="J6" s="278" t="s">
        <v>5599</v>
      </c>
      <c r="K6" s="278" t="s">
        <v>122</v>
      </c>
      <c r="L6" s="278" t="s">
        <v>5578</v>
      </c>
      <c r="M6" s="278" t="s">
        <v>5600</v>
      </c>
      <c r="N6" s="278" t="s">
        <v>5601</v>
      </c>
      <c r="O6" s="278" t="s">
        <v>5602</v>
      </c>
      <c r="P6" s="278" t="s">
        <v>143</v>
      </c>
      <c r="Q6" s="278" t="s">
        <v>5601</v>
      </c>
      <c r="S6" s="278" t="s">
        <v>1019</v>
      </c>
      <c r="T6" s="278" t="s">
        <v>5576</v>
      </c>
      <c r="V6" s="999"/>
      <c r="X6" s="279" t="s">
        <v>5603</v>
      </c>
      <c r="Y6" s="277" t="s">
        <v>1084</v>
      </c>
      <c r="Z6" s="344" t="s">
        <v>5575</v>
      </c>
      <c r="AA6" s="278" t="s">
        <v>5576</v>
      </c>
    </row>
    <row r="7" spans="1:28" s="1061" customFormat="1" ht="63.65" hidden="1" customHeight="1">
      <c r="A7" s="445">
        <v>2500609397</v>
      </c>
      <c r="B7" s="446">
        <v>46049</v>
      </c>
      <c r="C7" s="655">
        <v>0.38194444444444442</v>
      </c>
      <c r="D7" s="447" t="s">
        <v>1199</v>
      </c>
      <c r="E7" s="445" t="s">
        <v>1200</v>
      </c>
      <c r="F7" s="445" t="s">
        <v>258</v>
      </c>
      <c r="G7" s="445" t="s">
        <v>903</v>
      </c>
      <c r="H7" s="445" t="s">
        <v>104</v>
      </c>
      <c r="I7" s="445" t="s">
        <v>100</v>
      </c>
      <c r="J7" s="445" t="s">
        <v>5569</v>
      </c>
      <c r="K7" s="445" t="s">
        <v>122</v>
      </c>
      <c r="L7" s="445" t="s">
        <v>5578</v>
      </c>
      <c r="M7" s="445"/>
      <c r="N7" s="445" t="s">
        <v>5571</v>
      </c>
      <c r="O7" s="445" t="s">
        <v>5572</v>
      </c>
      <c r="P7" s="445" t="s">
        <v>143</v>
      </c>
      <c r="Q7" s="445"/>
      <c r="R7" s="445"/>
      <c r="S7" s="445" t="s">
        <v>1019</v>
      </c>
      <c r="T7" s="445" t="s">
        <v>5573</v>
      </c>
      <c r="U7" s="445"/>
      <c r="V7" s="999"/>
      <c r="W7" s="445"/>
      <c r="X7" s="447" t="s">
        <v>5604</v>
      </c>
      <c r="Y7" s="276" t="s">
        <v>1084</v>
      </c>
      <c r="Z7" s="352" t="s">
        <v>5575</v>
      </c>
      <c r="AA7" s="445" t="s">
        <v>5576</v>
      </c>
      <c r="AB7" s="445"/>
    </row>
    <row r="8" spans="1:28" s="1101" customFormat="1" ht="63.65" hidden="1" customHeight="1">
      <c r="A8" s="445">
        <v>2500608300</v>
      </c>
      <c r="B8" s="446">
        <v>46049</v>
      </c>
      <c r="C8" s="987">
        <v>0.4375</v>
      </c>
      <c r="D8" s="447" t="s">
        <v>144</v>
      </c>
      <c r="E8" s="445" t="s">
        <v>146</v>
      </c>
      <c r="F8" s="445" t="s">
        <v>118</v>
      </c>
      <c r="G8" s="445" t="s">
        <v>147</v>
      </c>
      <c r="H8" s="445" t="s">
        <v>104</v>
      </c>
      <c r="I8" s="445" t="s">
        <v>100</v>
      </c>
      <c r="J8" s="445" t="s">
        <v>5569</v>
      </c>
      <c r="K8" s="445" t="s">
        <v>122</v>
      </c>
      <c r="L8" s="445" t="s">
        <v>5578</v>
      </c>
      <c r="M8" s="445"/>
      <c r="N8" s="445" t="s">
        <v>5571</v>
      </c>
      <c r="O8" s="445" t="s">
        <v>5572</v>
      </c>
      <c r="P8" s="445" t="s">
        <v>143</v>
      </c>
      <c r="Q8" s="445"/>
      <c r="R8" s="445"/>
      <c r="S8" s="445" t="s">
        <v>1019</v>
      </c>
      <c r="T8" s="445" t="s">
        <v>5576</v>
      </c>
      <c r="U8" s="445"/>
      <c r="V8" s="999"/>
      <c r="W8" s="445"/>
      <c r="X8" s="447" t="s">
        <v>5605</v>
      </c>
      <c r="Y8" s="276" t="s">
        <v>1084</v>
      </c>
      <c r="Z8" s="352" t="s">
        <v>5575</v>
      </c>
      <c r="AA8" s="445" t="s">
        <v>5576</v>
      </c>
      <c r="AB8" s="445"/>
    </row>
    <row r="9" spans="1:28" s="541" customFormat="1" ht="126" hidden="1">
      <c r="A9" s="630">
        <v>2500171088</v>
      </c>
      <c r="B9" s="631">
        <v>46049</v>
      </c>
      <c r="C9" s="660">
        <v>0.45833333333333331</v>
      </c>
      <c r="D9" s="632" t="s">
        <v>3628</v>
      </c>
      <c r="E9" s="630" t="s">
        <v>3629</v>
      </c>
      <c r="F9" s="630" t="s">
        <v>118</v>
      </c>
      <c r="G9" s="630" t="s">
        <v>103</v>
      </c>
      <c r="H9" s="630" t="s">
        <v>104</v>
      </c>
      <c r="I9" s="630" t="s">
        <v>500</v>
      </c>
      <c r="J9" s="11" t="s">
        <v>5606</v>
      </c>
      <c r="K9" s="630" t="s">
        <v>100</v>
      </c>
      <c r="L9" s="630" t="s">
        <v>5607</v>
      </c>
      <c r="M9" s="630"/>
      <c r="N9" s="445" t="s">
        <v>5571</v>
      </c>
      <c r="O9" s="630" t="s">
        <v>5608</v>
      </c>
      <c r="P9" s="630" t="s">
        <v>143</v>
      </c>
      <c r="Q9" s="630"/>
      <c r="R9" s="630"/>
      <c r="S9" s="630" t="s">
        <v>5581</v>
      </c>
      <c r="T9" s="630" t="s">
        <v>5609</v>
      </c>
      <c r="U9" s="630" t="s">
        <v>5610</v>
      </c>
      <c r="V9" s="999" t="s">
        <v>5584</v>
      </c>
      <c r="W9" s="630"/>
      <c r="X9" s="632" t="s">
        <v>5611</v>
      </c>
      <c r="Y9" s="276" t="s">
        <v>1084</v>
      </c>
      <c r="Z9" s="352" t="s">
        <v>5575</v>
      </c>
      <c r="AA9" s="630" t="s">
        <v>5576</v>
      </c>
      <c r="AB9" s="630"/>
    </row>
    <row r="10" spans="1:28" s="551" customFormat="1" ht="31.4" hidden="1" customHeight="1">
      <c r="A10" s="445">
        <v>2500064285</v>
      </c>
      <c r="B10" s="446">
        <v>46049</v>
      </c>
      <c r="C10" s="655">
        <v>0.64583333333333337</v>
      </c>
      <c r="D10" s="447" t="s">
        <v>5612</v>
      </c>
      <c r="E10" s="445" t="s">
        <v>4979</v>
      </c>
      <c r="F10" s="445" t="s">
        <v>162</v>
      </c>
      <c r="G10" s="445" t="s">
        <v>270</v>
      </c>
      <c r="H10" s="445" t="s">
        <v>104</v>
      </c>
      <c r="I10" s="445" t="s">
        <v>100</v>
      </c>
      <c r="J10" s="445" t="s">
        <v>5577</v>
      </c>
      <c r="K10" s="445" t="s">
        <v>122</v>
      </c>
      <c r="L10" s="445" t="s">
        <v>5578</v>
      </c>
      <c r="M10" s="445"/>
      <c r="N10" s="445" t="s">
        <v>5613</v>
      </c>
      <c r="O10" s="445" t="s">
        <v>5614</v>
      </c>
      <c r="P10" s="445" t="s">
        <v>143</v>
      </c>
      <c r="Q10" s="445"/>
      <c r="R10" s="445"/>
      <c r="S10" s="445" t="s">
        <v>5581</v>
      </c>
      <c r="T10" s="445" t="s">
        <v>5615</v>
      </c>
      <c r="U10" s="445" t="s">
        <v>5616</v>
      </c>
      <c r="V10" s="999" t="s">
        <v>5584</v>
      </c>
      <c r="W10" s="445"/>
      <c r="X10" s="447" t="s">
        <v>5617</v>
      </c>
      <c r="Y10" s="276" t="s">
        <v>1084</v>
      </c>
      <c r="Z10" s="352" t="s">
        <v>5575</v>
      </c>
      <c r="AA10" s="445" t="s">
        <v>5618</v>
      </c>
      <c r="AB10" s="445"/>
    </row>
    <row r="11" spans="1:28" s="150" customFormat="1" ht="126" hidden="1">
      <c r="A11" s="445">
        <v>2500877142</v>
      </c>
      <c r="B11" s="988">
        <v>46049</v>
      </c>
      <c r="C11" s="655">
        <v>0.66666666666666663</v>
      </c>
      <c r="D11" s="447" t="s">
        <v>3369</v>
      </c>
      <c r="E11" s="445" t="s">
        <v>5619</v>
      </c>
      <c r="F11" s="445" t="s">
        <v>258</v>
      </c>
      <c r="G11" s="445" t="s">
        <v>706</v>
      </c>
      <c r="H11" s="445" t="s">
        <v>104</v>
      </c>
      <c r="I11" s="445" t="s">
        <v>100</v>
      </c>
      <c r="J11" s="445" t="s">
        <v>5606</v>
      </c>
      <c r="K11" s="445" t="s">
        <v>122</v>
      </c>
      <c r="L11" s="445" t="s">
        <v>5578</v>
      </c>
      <c r="M11" s="445" t="s">
        <v>5620</v>
      </c>
      <c r="N11" s="876" t="s">
        <v>210</v>
      </c>
      <c r="O11" s="1048" t="s">
        <v>5621</v>
      </c>
      <c r="P11" s="445" t="s">
        <v>143</v>
      </c>
      <c r="Q11" s="445"/>
      <c r="R11" s="445"/>
      <c r="S11" s="445" t="s">
        <v>5581</v>
      </c>
      <c r="T11" s="445" t="s">
        <v>5622</v>
      </c>
      <c r="U11" s="445" t="s">
        <v>5623</v>
      </c>
      <c r="V11" s="999" t="s">
        <v>5584</v>
      </c>
      <c r="W11" s="445"/>
      <c r="X11" s="447" t="s">
        <v>5624</v>
      </c>
      <c r="Y11" s="276" t="s">
        <v>1084</v>
      </c>
      <c r="Z11" s="352" t="s">
        <v>5575</v>
      </c>
      <c r="AA11" s="445" t="s">
        <v>5576</v>
      </c>
      <c r="AB11" s="445"/>
    </row>
    <row r="12" spans="1:28" s="545" customFormat="1" ht="56" hidden="1">
      <c r="A12" s="278">
        <v>2500987257</v>
      </c>
      <c r="B12" s="1030">
        <v>46050</v>
      </c>
      <c r="C12" s="654">
        <v>0.3611111111111111</v>
      </c>
      <c r="D12" s="279" t="s">
        <v>5198</v>
      </c>
      <c r="E12" s="278" t="s">
        <v>5199</v>
      </c>
      <c r="F12" s="278">
        <v>1</v>
      </c>
      <c r="G12" s="278" t="s">
        <v>119</v>
      </c>
      <c r="H12" s="278" t="s">
        <v>104</v>
      </c>
      <c r="I12" s="278" t="s">
        <v>1424</v>
      </c>
      <c r="J12" s="278" t="s">
        <v>5569</v>
      </c>
      <c r="K12" s="278" t="s">
        <v>100</v>
      </c>
      <c r="L12" s="278" t="s">
        <v>5578</v>
      </c>
      <c r="M12" s="278"/>
      <c r="N12" s="278" t="s">
        <v>5625</v>
      </c>
      <c r="O12" s="278" t="s">
        <v>5602</v>
      </c>
      <c r="P12" s="278" t="s">
        <v>143</v>
      </c>
      <c r="Q12" s="278"/>
      <c r="R12" s="278"/>
      <c r="S12" s="278" t="s">
        <v>1019</v>
      </c>
      <c r="T12" s="278" t="s">
        <v>5576</v>
      </c>
      <c r="U12" s="278"/>
      <c r="V12" s="1064"/>
      <c r="W12" s="278"/>
      <c r="X12" s="279" t="s">
        <v>5626</v>
      </c>
      <c r="Y12" s="277" t="s">
        <v>1084</v>
      </c>
      <c r="Z12" s="344" t="s">
        <v>5575</v>
      </c>
      <c r="AA12" s="278" t="s">
        <v>5576</v>
      </c>
      <c r="AB12" s="278"/>
    </row>
    <row r="13" spans="1:28" s="4" customFormat="1" ht="70" hidden="1">
      <c r="A13" s="278">
        <v>2500715783</v>
      </c>
      <c r="B13" s="358">
        <v>46050</v>
      </c>
      <c r="C13" s="654">
        <v>0.37847222222222221</v>
      </c>
      <c r="D13" s="279" t="s">
        <v>4136</v>
      </c>
      <c r="E13" s="278" t="s">
        <v>4137</v>
      </c>
      <c r="F13" s="278" t="s">
        <v>118</v>
      </c>
      <c r="G13" s="278" t="s">
        <v>2919</v>
      </c>
      <c r="H13" s="278" t="s">
        <v>104</v>
      </c>
      <c r="I13" s="278" t="s">
        <v>100</v>
      </c>
      <c r="J13" s="278" t="s">
        <v>5569</v>
      </c>
      <c r="K13" s="278" t="s">
        <v>122</v>
      </c>
      <c r="L13" s="278" t="s">
        <v>5578</v>
      </c>
      <c r="M13" s="278"/>
      <c r="N13" s="278" t="s">
        <v>5625</v>
      </c>
      <c r="O13" s="278" t="s">
        <v>5572</v>
      </c>
      <c r="P13" s="278" t="s">
        <v>143</v>
      </c>
      <c r="Q13" s="278"/>
      <c r="R13" s="278"/>
      <c r="S13" s="278" t="s">
        <v>1019</v>
      </c>
      <c r="T13" s="278" t="s">
        <v>5598</v>
      </c>
      <c r="U13" s="278"/>
      <c r="V13" s="1064"/>
      <c r="W13" s="278"/>
      <c r="X13" s="279" t="s">
        <v>5627</v>
      </c>
      <c r="Y13" s="277" t="s">
        <v>1084</v>
      </c>
      <c r="Z13" s="344" t="s">
        <v>5575</v>
      </c>
      <c r="AA13" s="278" t="s">
        <v>5576</v>
      </c>
      <c r="AB13" s="278"/>
    </row>
    <row r="14" spans="1:28" s="4" customFormat="1" ht="15" hidden="1" customHeight="1">
      <c r="A14" s="278">
        <v>2400786554</v>
      </c>
      <c r="B14" s="358">
        <v>46050</v>
      </c>
      <c r="C14" s="654">
        <v>0.60416666666666663</v>
      </c>
      <c r="D14" s="279" t="s">
        <v>4858</v>
      </c>
      <c r="E14" s="278" t="s">
        <v>4859</v>
      </c>
      <c r="F14" s="278" t="s">
        <v>162</v>
      </c>
      <c r="G14" s="278" t="s">
        <v>470</v>
      </c>
      <c r="H14" s="278" t="s">
        <v>104</v>
      </c>
      <c r="I14" s="278" t="s">
        <v>1086</v>
      </c>
      <c r="J14" s="278" t="s">
        <v>5577</v>
      </c>
      <c r="K14" s="278" t="s">
        <v>182</v>
      </c>
      <c r="L14" s="278" t="s">
        <v>5578</v>
      </c>
      <c r="M14" s="278"/>
      <c r="N14" s="278" t="s">
        <v>5625</v>
      </c>
      <c r="O14" s="278" t="s">
        <v>5572</v>
      </c>
      <c r="P14" s="278" t="s">
        <v>143</v>
      </c>
      <c r="Q14" s="278"/>
      <c r="R14" s="278"/>
      <c r="S14" s="278" t="s">
        <v>1019</v>
      </c>
      <c r="T14" s="278" t="s">
        <v>5573</v>
      </c>
      <c r="U14" s="278"/>
      <c r="V14" s="1064"/>
      <c r="W14" s="278"/>
      <c r="X14" s="279" t="s">
        <v>5628</v>
      </c>
      <c r="Y14" s="277" t="s">
        <v>1084</v>
      </c>
      <c r="Z14" s="344" t="s">
        <v>5575</v>
      </c>
      <c r="AA14" s="278" t="s">
        <v>5576</v>
      </c>
      <c r="AB14" s="278"/>
    </row>
    <row r="15" spans="1:28" s="43" customFormat="1" ht="29.15" hidden="1" customHeight="1">
      <c r="A15" s="278">
        <v>2100846519</v>
      </c>
      <c r="B15" s="1030">
        <v>46050</v>
      </c>
      <c r="C15" s="654">
        <v>0.68263888888888891</v>
      </c>
      <c r="D15" s="279" t="s">
        <v>3979</v>
      </c>
      <c r="E15" s="278" t="s">
        <v>5629</v>
      </c>
      <c r="F15" s="278" t="s">
        <v>5630</v>
      </c>
      <c r="G15" s="278" t="s">
        <v>103</v>
      </c>
      <c r="H15" s="278" t="s">
        <v>104</v>
      </c>
      <c r="I15" s="278" t="s">
        <v>339</v>
      </c>
      <c r="J15" s="278" t="s">
        <v>5599</v>
      </c>
      <c r="K15" s="278" t="s">
        <v>3980</v>
      </c>
      <c r="L15" s="278" t="s">
        <v>5578</v>
      </c>
      <c r="M15" s="278"/>
      <c r="N15" s="278" t="s">
        <v>5613</v>
      </c>
      <c r="O15" s="278" t="s">
        <v>5572</v>
      </c>
      <c r="P15" s="278" t="s">
        <v>143</v>
      </c>
      <c r="Q15" s="278"/>
      <c r="R15" s="278"/>
      <c r="S15" s="278" t="s">
        <v>1019</v>
      </c>
      <c r="T15" s="278" t="s">
        <v>5576</v>
      </c>
      <c r="U15" s="278"/>
      <c r="V15" s="1064"/>
      <c r="W15" s="278"/>
      <c r="X15" s="279" t="s">
        <v>5631</v>
      </c>
      <c r="Y15" s="277" t="s">
        <v>1084</v>
      </c>
      <c r="Z15" s="344" t="s">
        <v>5575</v>
      </c>
      <c r="AA15" s="278" t="s">
        <v>5576</v>
      </c>
      <c r="AB15" s="278"/>
    </row>
    <row r="16" spans="1:28" s="939" customFormat="1" ht="40.4" hidden="1" customHeight="1">
      <c r="A16" s="445">
        <v>2500769778</v>
      </c>
      <c r="B16" s="988">
        <v>46051</v>
      </c>
      <c r="C16" s="655">
        <v>0.39583333333333331</v>
      </c>
      <c r="D16" s="447" t="s">
        <v>3420</v>
      </c>
      <c r="E16" s="445" t="s">
        <v>3422</v>
      </c>
      <c r="F16" s="445" t="s">
        <v>258</v>
      </c>
      <c r="G16" s="445" t="s">
        <v>359</v>
      </c>
      <c r="H16" s="445" t="s">
        <v>104</v>
      </c>
      <c r="I16" s="445" t="s">
        <v>500</v>
      </c>
      <c r="J16" s="445" t="s">
        <v>5569</v>
      </c>
      <c r="K16" s="445" t="s">
        <v>100</v>
      </c>
      <c r="L16" s="445" t="s">
        <v>5578</v>
      </c>
      <c r="M16" s="445"/>
      <c r="N16" s="1102" t="s">
        <v>5625</v>
      </c>
      <c r="O16" s="445" t="s">
        <v>5632</v>
      </c>
      <c r="P16" s="445" t="s">
        <v>143</v>
      </c>
      <c r="Q16" s="445"/>
      <c r="R16" s="445"/>
      <c r="S16" s="445" t="s">
        <v>1019</v>
      </c>
      <c r="T16" s="445" t="s">
        <v>5573</v>
      </c>
      <c r="U16" s="445"/>
      <c r="V16" s="1064"/>
      <c r="W16" s="445"/>
      <c r="X16" s="447" t="s">
        <v>5633</v>
      </c>
      <c r="Y16" s="276" t="s">
        <v>1084</v>
      </c>
      <c r="Z16" s="352" t="s">
        <v>5575</v>
      </c>
      <c r="AA16" s="445" t="s">
        <v>5598</v>
      </c>
      <c r="AB16" s="445"/>
    </row>
    <row r="17" spans="1:28" s="870" customFormat="1" ht="40.4" hidden="1" customHeight="1">
      <c r="A17" s="445">
        <v>2500388736</v>
      </c>
      <c r="B17" s="446">
        <v>46051</v>
      </c>
      <c r="C17" s="655">
        <v>0.47222222222222227</v>
      </c>
      <c r="D17" s="447" t="s">
        <v>1977</v>
      </c>
      <c r="E17" s="445" t="s">
        <v>1978</v>
      </c>
      <c r="F17" s="445" t="s">
        <v>118</v>
      </c>
      <c r="G17" s="445" t="s">
        <v>1881</v>
      </c>
      <c r="H17" s="445" t="s">
        <v>104</v>
      </c>
      <c r="I17" s="445" t="s">
        <v>100</v>
      </c>
      <c r="J17" s="445" t="s">
        <v>5606</v>
      </c>
      <c r="K17" s="445" t="s">
        <v>122</v>
      </c>
      <c r="L17" s="445" t="s">
        <v>5578</v>
      </c>
      <c r="M17" s="445"/>
      <c r="N17" s="352" t="s">
        <v>5634</v>
      </c>
      <c r="O17" s="445" t="s">
        <v>5635</v>
      </c>
      <c r="P17" s="445" t="s">
        <v>143</v>
      </c>
      <c r="Q17" s="445"/>
      <c r="R17" s="445"/>
      <c r="S17" s="445" t="s">
        <v>5581</v>
      </c>
      <c r="T17" s="445" t="s">
        <v>5636</v>
      </c>
      <c r="U17" s="445" t="s">
        <v>5637</v>
      </c>
      <c r="V17" s="1064" t="s">
        <v>5584</v>
      </c>
      <c r="W17" s="445"/>
      <c r="X17" s="447" t="s">
        <v>5638</v>
      </c>
      <c r="Y17" s="276" t="s">
        <v>1084</v>
      </c>
      <c r="Z17" s="352" t="s">
        <v>5575</v>
      </c>
      <c r="AA17" s="445" t="s">
        <v>5598</v>
      </c>
      <c r="AB17" s="445"/>
    </row>
    <row r="18" spans="1:28" s="150" customFormat="1" ht="52.4" hidden="1" customHeight="1">
      <c r="A18" s="445">
        <v>2500779021</v>
      </c>
      <c r="B18" s="988">
        <v>46051</v>
      </c>
      <c r="C18" s="655">
        <v>0.54166666666666663</v>
      </c>
      <c r="D18" s="447" t="s">
        <v>2225</v>
      </c>
      <c r="E18" s="445" t="s">
        <v>2226</v>
      </c>
      <c r="F18" s="445" t="s">
        <v>118</v>
      </c>
      <c r="G18" s="445" t="s">
        <v>706</v>
      </c>
      <c r="H18" s="445" t="s">
        <v>104</v>
      </c>
      <c r="I18" s="445" t="s">
        <v>100</v>
      </c>
      <c r="J18" s="445" t="s">
        <v>5606</v>
      </c>
      <c r="K18" s="445" t="s">
        <v>122</v>
      </c>
      <c r="L18" s="445" t="s">
        <v>5578</v>
      </c>
      <c r="M18" s="445"/>
      <c r="N18" s="1102" t="s">
        <v>5625</v>
      </c>
      <c r="O18" s="1048" t="s">
        <v>5608</v>
      </c>
      <c r="P18" s="445" t="s">
        <v>143</v>
      </c>
      <c r="Q18" s="445"/>
      <c r="R18" s="445"/>
      <c r="S18" s="445" t="s">
        <v>5581</v>
      </c>
      <c r="T18" s="445" t="s">
        <v>5639</v>
      </c>
      <c r="U18" s="445" t="s">
        <v>5640</v>
      </c>
      <c r="V18" s="1064" t="s">
        <v>5584</v>
      </c>
      <c r="W18" s="445"/>
      <c r="X18" s="447" t="s">
        <v>5641</v>
      </c>
      <c r="Y18" s="276" t="s">
        <v>1084</v>
      </c>
      <c r="Z18" s="352" t="s">
        <v>5575</v>
      </c>
      <c r="AA18" s="445" t="s">
        <v>5598</v>
      </c>
      <c r="AB18" s="445"/>
    </row>
    <row r="19" spans="1:28" s="4" customFormat="1" ht="52.4" hidden="1" customHeight="1">
      <c r="A19" s="747">
        <v>2300317714</v>
      </c>
      <c r="B19" s="990">
        <v>46055</v>
      </c>
      <c r="C19" s="759">
        <v>0.60416666666666663</v>
      </c>
      <c r="D19" s="760" t="s">
        <v>4806</v>
      </c>
      <c r="E19" s="747" t="s">
        <v>4808</v>
      </c>
      <c r="F19" s="747" t="s">
        <v>5642</v>
      </c>
      <c r="G19" s="747" t="s">
        <v>333</v>
      </c>
      <c r="H19" s="747" t="s">
        <v>104</v>
      </c>
      <c r="I19" s="747" t="s">
        <v>100</v>
      </c>
      <c r="J19" s="747" t="s">
        <v>5643</v>
      </c>
      <c r="K19" s="747" t="s">
        <v>122</v>
      </c>
      <c r="L19" s="747" t="s">
        <v>5578</v>
      </c>
      <c r="M19" s="747"/>
      <c r="N19" s="747" t="s">
        <v>5571</v>
      </c>
      <c r="O19" s="747" t="s">
        <v>5632</v>
      </c>
      <c r="P19" s="747" t="s">
        <v>143</v>
      </c>
      <c r="Q19" s="747"/>
      <c r="R19" s="747"/>
      <c r="S19" s="747" t="s">
        <v>1019</v>
      </c>
      <c r="T19" s="747" t="s">
        <v>5573</v>
      </c>
      <c r="U19" s="747"/>
      <c r="V19" s="1064"/>
      <c r="W19" s="747"/>
      <c r="X19" s="760" t="s">
        <v>5644</v>
      </c>
      <c r="Y19" s="745" t="s">
        <v>1084</v>
      </c>
      <c r="Z19" s="746" t="s">
        <v>5575</v>
      </c>
      <c r="AA19" s="747" t="s">
        <v>5576</v>
      </c>
      <c r="AB19" s="747"/>
    </row>
    <row r="20" spans="1:28" s="4" customFormat="1" ht="52.4" hidden="1" customHeight="1">
      <c r="A20" s="747">
        <v>2500508167</v>
      </c>
      <c r="B20" s="990">
        <v>46055</v>
      </c>
      <c r="C20" s="759">
        <v>0.61111111111111116</v>
      </c>
      <c r="D20" s="760" t="s">
        <v>1979</v>
      </c>
      <c r="E20" s="747" t="s">
        <v>1981</v>
      </c>
      <c r="F20" s="747" t="s">
        <v>118</v>
      </c>
      <c r="G20" s="747" t="s">
        <v>354</v>
      </c>
      <c r="H20" s="747" t="s">
        <v>104</v>
      </c>
      <c r="I20" s="747" t="s">
        <v>100</v>
      </c>
      <c r="J20" s="747" t="s">
        <v>5569</v>
      </c>
      <c r="K20" s="747" t="s">
        <v>5645</v>
      </c>
      <c r="L20" s="747" t="s">
        <v>5570</v>
      </c>
      <c r="M20" s="747"/>
      <c r="N20" s="747" t="s">
        <v>5571</v>
      </c>
      <c r="O20" s="747" t="s">
        <v>5646</v>
      </c>
      <c r="P20" s="747" t="s">
        <v>143</v>
      </c>
      <c r="Q20" s="747"/>
      <c r="R20" s="747"/>
      <c r="S20" s="747" t="s">
        <v>1019</v>
      </c>
      <c r="T20" s="747" t="s">
        <v>5576</v>
      </c>
      <c r="U20" s="747"/>
      <c r="V20" s="1064"/>
      <c r="W20" s="747"/>
      <c r="X20" s="760" t="s">
        <v>5647</v>
      </c>
      <c r="Y20" s="745" t="s">
        <v>1084</v>
      </c>
      <c r="Z20" s="746" t="s">
        <v>5575</v>
      </c>
      <c r="AA20" s="747" t="s">
        <v>5576</v>
      </c>
      <c r="AB20" s="747"/>
    </row>
    <row r="21" spans="1:28" s="4" customFormat="1" ht="52.4" hidden="1" customHeight="1">
      <c r="A21" s="763">
        <v>2500807471</v>
      </c>
      <c r="B21" s="1032">
        <v>46056</v>
      </c>
      <c r="C21" s="765">
        <v>0.4375</v>
      </c>
      <c r="D21" s="766" t="s">
        <v>2842</v>
      </c>
      <c r="E21" s="763" t="s">
        <v>2843</v>
      </c>
      <c r="F21" s="763" t="s">
        <v>118</v>
      </c>
      <c r="G21" s="763" t="s">
        <v>2844</v>
      </c>
      <c r="H21" s="763" t="s">
        <v>104</v>
      </c>
      <c r="I21" s="763" t="s">
        <v>100</v>
      </c>
      <c r="J21" s="763" t="s">
        <v>5577</v>
      </c>
      <c r="K21" s="763" t="s">
        <v>122</v>
      </c>
      <c r="L21" s="763" t="s">
        <v>5578</v>
      </c>
      <c r="M21" s="763"/>
      <c r="N21" s="763" t="s">
        <v>5571</v>
      </c>
      <c r="O21" s="1091" t="s">
        <v>5580</v>
      </c>
      <c r="P21" s="763" t="s">
        <v>143</v>
      </c>
      <c r="Q21" s="763"/>
      <c r="R21" s="763"/>
      <c r="S21" s="763" t="s">
        <v>5648</v>
      </c>
      <c r="T21" s="763" t="s">
        <v>5649</v>
      </c>
      <c r="U21" s="763" t="s">
        <v>5650</v>
      </c>
      <c r="V21" s="1064" t="s">
        <v>5651</v>
      </c>
      <c r="W21" s="763"/>
      <c r="X21" s="766" t="s">
        <v>5652</v>
      </c>
      <c r="Y21" s="771" t="s">
        <v>1084</v>
      </c>
      <c r="Z21" s="772" t="s">
        <v>5575</v>
      </c>
      <c r="AA21" s="763" t="s">
        <v>5576</v>
      </c>
      <c r="AB21" s="763" t="s">
        <v>5653</v>
      </c>
    </row>
    <row r="22" spans="1:28" s="448" customFormat="1" ht="63" hidden="1" customHeight="1">
      <c r="A22" s="220">
        <v>2500498841</v>
      </c>
      <c r="B22" s="767">
        <v>46056</v>
      </c>
      <c r="C22" s="768">
        <v>0.44097222222222227</v>
      </c>
      <c r="D22" s="769" t="s">
        <v>4269</v>
      </c>
      <c r="E22" s="220" t="s">
        <v>4271</v>
      </c>
      <c r="F22" s="220" t="s">
        <v>250</v>
      </c>
      <c r="G22" s="220" t="s">
        <v>103</v>
      </c>
      <c r="H22" s="220" t="s">
        <v>104</v>
      </c>
      <c r="I22" s="220" t="s">
        <v>100</v>
      </c>
      <c r="J22" s="770" t="s">
        <v>5606</v>
      </c>
      <c r="K22" s="220"/>
      <c r="L22" s="220" t="s">
        <v>5587</v>
      </c>
      <c r="M22" s="220"/>
      <c r="N22" s="763" t="s">
        <v>5571</v>
      </c>
      <c r="O22" s="1091" t="s">
        <v>5621</v>
      </c>
      <c r="P22" s="220" t="s">
        <v>143</v>
      </c>
      <c r="Q22" s="220"/>
      <c r="R22" s="220"/>
      <c r="S22" s="220" t="s">
        <v>1019</v>
      </c>
      <c r="T22" s="220" t="s">
        <v>5654</v>
      </c>
      <c r="U22" s="220"/>
      <c r="V22" s="1064"/>
      <c r="W22" s="220"/>
      <c r="X22" s="769" t="s">
        <v>5655</v>
      </c>
      <c r="Y22" s="771" t="s">
        <v>1084</v>
      </c>
      <c r="Z22" s="772" t="s">
        <v>5575</v>
      </c>
      <c r="AA22" s="220" t="s">
        <v>5576</v>
      </c>
      <c r="AB22" s="220" t="s">
        <v>5656</v>
      </c>
    </row>
    <row r="23" spans="1:28" s="448" customFormat="1" ht="62.9" hidden="1" customHeight="1">
      <c r="A23" s="763">
        <v>2301023589</v>
      </c>
      <c r="B23" s="764">
        <v>46056</v>
      </c>
      <c r="C23" s="765">
        <v>0.4861111111111111</v>
      </c>
      <c r="D23" s="766" t="s">
        <v>2576</v>
      </c>
      <c r="E23" s="763" t="s">
        <v>2577</v>
      </c>
      <c r="F23" s="763" t="s">
        <v>118</v>
      </c>
      <c r="G23" s="763" t="s">
        <v>308</v>
      </c>
      <c r="H23" s="763" t="s">
        <v>104</v>
      </c>
      <c r="I23" s="763" t="s">
        <v>100</v>
      </c>
      <c r="J23" s="763" t="s">
        <v>5577</v>
      </c>
      <c r="K23" s="763" t="s">
        <v>122</v>
      </c>
      <c r="L23" s="763" t="s">
        <v>5578</v>
      </c>
      <c r="M23" s="763"/>
      <c r="N23" s="763" t="s">
        <v>5571</v>
      </c>
      <c r="O23" s="1103" t="s">
        <v>5657</v>
      </c>
      <c r="P23" s="1103" t="s">
        <v>143</v>
      </c>
      <c r="Q23" s="1103"/>
      <c r="R23" s="1103" t="s">
        <v>5658</v>
      </c>
      <c r="S23" s="1103" t="s">
        <v>5581</v>
      </c>
      <c r="T23" s="1104" t="s">
        <v>5659</v>
      </c>
      <c r="U23" s="1103" t="s">
        <v>5660</v>
      </c>
      <c r="V23" s="1064" t="s">
        <v>5651</v>
      </c>
      <c r="W23" s="763"/>
      <c r="X23" s="766" t="s">
        <v>5661</v>
      </c>
      <c r="Y23" s="771" t="s">
        <v>1084</v>
      </c>
      <c r="Z23" s="772" t="s">
        <v>5575</v>
      </c>
      <c r="AA23" s="1103" t="s">
        <v>5598</v>
      </c>
      <c r="AB23" s="1103" t="s">
        <v>5662</v>
      </c>
    </row>
    <row r="24" spans="1:28" s="545" customFormat="1" ht="44.9" hidden="1" customHeight="1">
      <c r="A24" s="761">
        <v>2501021088</v>
      </c>
      <c r="B24" s="1125">
        <v>46056</v>
      </c>
      <c r="C24" s="1123">
        <v>0.56944444444444442</v>
      </c>
      <c r="D24" s="762" t="s">
        <v>3675</v>
      </c>
      <c r="E24" s="761" t="s">
        <v>3676</v>
      </c>
      <c r="F24" s="761" t="s">
        <v>5663</v>
      </c>
      <c r="G24" s="761" t="s">
        <v>119</v>
      </c>
      <c r="H24" s="761" t="s">
        <v>104</v>
      </c>
      <c r="I24" s="761" t="s">
        <v>814</v>
      </c>
      <c r="J24" s="761" t="s">
        <v>5569</v>
      </c>
      <c r="K24" s="761" t="s">
        <v>1799</v>
      </c>
      <c r="L24" s="761" t="s">
        <v>5570</v>
      </c>
      <c r="M24" s="761"/>
      <c r="N24" s="763" t="s">
        <v>5571</v>
      </c>
      <c r="O24" s="761" t="s">
        <v>5596</v>
      </c>
      <c r="P24" s="761" t="s">
        <v>143</v>
      </c>
      <c r="Q24" s="761"/>
      <c r="R24" s="761"/>
      <c r="S24" s="761" t="s">
        <v>1019</v>
      </c>
      <c r="T24" s="761" t="s">
        <v>5573</v>
      </c>
      <c r="U24" s="761"/>
      <c r="V24" s="1064"/>
      <c r="W24" s="761"/>
      <c r="X24" s="762" t="s">
        <v>5664</v>
      </c>
      <c r="Y24" s="753" t="s">
        <v>5575</v>
      </c>
      <c r="Z24" s="754" t="s">
        <v>5575</v>
      </c>
      <c r="AA24" s="761" t="s">
        <v>5576</v>
      </c>
      <c r="AB24" s="761"/>
    </row>
    <row r="25" spans="1:28" s="4" customFormat="1" ht="44.9" hidden="1" customHeight="1">
      <c r="A25" s="763">
        <v>2500667952</v>
      </c>
      <c r="B25" s="764">
        <v>46056</v>
      </c>
      <c r="C25" s="765">
        <v>0.58680555555555558</v>
      </c>
      <c r="D25" s="766" t="s">
        <v>2724</v>
      </c>
      <c r="E25" s="763" t="s">
        <v>2725</v>
      </c>
      <c r="F25" s="763" t="s">
        <v>118</v>
      </c>
      <c r="G25" s="763" t="s">
        <v>119</v>
      </c>
      <c r="H25" s="763" t="s">
        <v>104</v>
      </c>
      <c r="I25" s="763" t="s">
        <v>1627</v>
      </c>
      <c r="J25" s="763" t="s">
        <v>5569</v>
      </c>
      <c r="K25" s="763" t="s">
        <v>100</v>
      </c>
      <c r="L25" s="763" t="s">
        <v>5570</v>
      </c>
      <c r="M25" s="763"/>
      <c r="N25" s="763" t="s">
        <v>5571</v>
      </c>
      <c r="O25" s="763" t="s">
        <v>5572</v>
      </c>
      <c r="P25" s="763" t="s">
        <v>143</v>
      </c>
      <c r="Q25" s="763"/>
      <c r="R25" s="763"/>
      <c r="S25" s="763" t="s">
        <v>1019</v>
      </c>
      <c r="T25" s="763" t="s">
        <v>5576</v>
      </c>
      <c r="U25" s="763"/>
      <c r="V25" s="1064"/>
      <c r="W25" s="763"/>
      <c r="X25" s="766" t="s">
        <v>5665</v>
      </c>
      <c r="Y25" s="771" t="s">
        <v>1084</v>
      </c>
      <c r="Z25" s="772" t="s">
        <v>5575</v>
      </c>
      <c r="AA25" s="763" t="s">
        <v>5598</v>
      </c>
      <c r="AB25" s="763"/>
    </row>
    <row r="26" spans="1:28" s="3" customFormat="1" ht="44.9" hidden="1" customHeight="1">
      <c r="A26" s="1033">
        <v>2500327612</v>
      </c>
      <c r="B26" s="1034">
        <v>46057</v>
      </c>
      <c r="C26" s="1035">
        <v>0.58333333333333337</v>
      </c>
      <c r="D26" s="1036" t="s">
        <v>861</v>
      </c>
      <c r="E26" s="1033" t="s">
        <v>863</v>
      </c>
      <c r="F26" s="1033" t="s">
        <v>162</v>
      </c>
      <c r="G26" s="1033" t="s">
        <v>103</v>
      </c>
      <c r="H26" s="1033" t="s">
        <v>104</v>
      </c>
      <c r="I26" s="1033" t="s">
        <v>339</v>
      </c>
      <c r="J26" s="879" t="s">
        <v>5606</v>
      </c>
      <c r="K26" s="1033" t="s">
        <v>862</v>
      </c>
      <c r="L26" s="1033" t="s">
        <v>5587</v>
      </c>
      <c r="M26" s="1033"/>
      <c r="N26" s="1033" t="s">
        <v>5571</v>
      </c>
      <c r="O26" s="1093" t="s">
        <v>5646</v>
      </c>
      <c r="P26" s="1033" t="s">
        <v>143</v>
      </c>
      <c r="Q26" s="1033"/>
      <c r="R26" s="1033"/>
      <c r="S26" s="1033" t="s">
        <v>1019</v>
      </c>
      <c r="T26" s="1033" t="s">
        <v>5666</v>
      </c>
      <c r="U26" s="1033"/>
      <c r="V26" s="1064"/>
      <c r="W26" s="1033"/>
      <c r="X26" s="1036"/>
      <c r="Y26" s="883" t="s">
        <v>1084</v>
      </c>
      <c r="Z26" s="884" t="s">
        <v>5575</v>
      </c>
      <c r="AA26" s="879" t="s">
        <v>5576</v>
      </c>
      <c r="AB26" s="879"/>
    </row>
    <row r="27" spans="1:28" s="761" customFormat="1" ht="68.900000000000006" hidden="1" customHeight="1">
      <c r="A27" s="879">
        <v>2500998840</v>
      </c>
      <c r="B27" s="1051">
        <v>46057</v>
      </c>
      <c r="C27" s="881">
        <v>0.625</v>
      </c>
      <c r="D27" s="882" t="s">
        <v>4334</v>
      </c>
      <c r="E27" s="879" t="s">
        <v>4335</v>
      </c>
      <c r="F27" s="879" t="s">
        <v>5667</v>
      </c>
      <c r="G27" s="879" t="s">
        <v>119</v>
      </c>
      <c r="H27" s="879" t="s">
        <v>104</v>
      </c>
      <c r="I27" s="879" t="s">
        <v>3125</v>
      </c>
      <c r="J27" s="879" t="s">
        <v>5569</v>
      </c>
      <c r="K27" s="879" t="s">
        <v>100</v>
      </c>
      <c r="L27" s="879" t="s">
        <v>5578</v>
      </c>
      <c r="M27" s="879"/>
      <c r="N27" s="1033" t="s">
        <v>5571</v>
      </c>
      <c r="O27" s="879" t="s">
        <v>5596</v>
      </c>
      <c r="P27" s="879" t="s">
        <v>143</v>
      </c>
      <c r="Q27" s="879"/>
      <c r="R27" s="879"/>
      <c r="S27" s="879" t="s">
        <v>1019</v>
      </c>
      <c r="T27" s="879" t="s">
        <v>5573</v>
      </c>
      <c r="U27" s="879"/>
      <c r="V27" s="1064"/>
      <c r="W27" s="879"/>
      <c r="X27" s="882" t="s">
        <v>5668</v>
      </c>
      <c r="Y27" s="883" t="s">
        <v>1084</v>
      </c>
      <c r="Z27" s="884" t="s">
        <v>5575</v>
      </c>
      <c r="AA27" s="879" t="s">
        <v>5576</v>
      </c>
      <c r="AB27" s="879"/>
    </row>
    <row r="28" spans="1:28" s="747" customFormat="1" ht="49.5" hidden="1" customHeight="1">
      <c r="A28" s="879">
        <v>2500584937</v>
      </c>
      <c r="B28" s="880">
        <v>46057</v>
      </c>
      <c r="C28" s="881">
        <v>0.63194444444444442</v>
      </c>
      <c r="D28" s="882" t="s">
        <v>5669</v>
      </c>
      <c r="E28" s="879" t="s">
        <v>1710</v>
      </c>
      <c r="F28" s="879" t="s">
        <v>258</v>
      </c>
      <c r="G28" s="879" t="s">
        <v>229</v>
      </c>
      <c r="H28" s="879" t="s">
        <v>104</v>
      </c>
      <c r="I28" s="879" t="s">
        <v>100</v>
      </c>
      <c r="J28" s="879" t="s">
        <v>5577</v>
      </c>
      <c r="K28" s="879" t="s">
        <v>122</v>
      </c>
      <c r="L28" s="879" t="s">
        <v>5578</v>
      </c>
      <c r="M28" s="879"/>
      <c r="N28" s="1033" t="s">
        <v>5571</v>
      </c>
      <c r="O28" s="1093" t="s">
        <v>5670</v>
      </c>
      <c r="P28" s="879" t="s">
        <v>143</v>
      </c>
      <c r="Q28" s="879"/>
      <c r="R28" s="879"/>
      <c r="S28" s="879" t="s">
        <v>5581</v>
      </c>
      <c r="T28" s="879" t="s">
        <v>5671</v>
      </c>
      <c r="U28" s="879" t="s">
        <v>5672</v>
      </c>
      <c r="V28" s="1064" t="s">
        <v>5651</v>
      </c>
      <c r="W28" s="879"/>
      <c r="X28" s="882" t="s">
        <v>5673</v>
      </c>
      <c r="Y28" s="883" t="s">
        <v>1084</v>
      </c>
      <c r="Z28" s="884" t="s">
        <v>5575</v>
      </c>
      <c r="AA28" s="879" t="s">
        <v>5576</v>
      </c>
      <c r="AB28" s="879"/>
    </row>
    <row r="29" spans="1:28" s="445" customFormat="1" ht="53.15" hidden="1" customHeight="1">
      <c r="A29" s="1033">
        <v>2500793778</v>
      </c>
      <c r="B29" s="1037">
        <v>46057</v>
      </c>
      <c r="C29" s="1035">
        <v>0.64583333333333337</v>
      </c>
      <c r="D29" s="1036" t="s">
        <v>5133</v>
      </c>
      <c r="E29" s="1033" t="s">
        <v>5135</v>
      </c>
      <c r="F29" s="1033" t="s">
        <v>277</v>
      </c>
      <c r="G29" s="1033" t="s">
        <v>938</v>
      </c>
      <c r="H29" s="1033" t="s">
        <v>4452</v>
      </c>
      <c r="I29" s="1033" t="s">
        <v>100</v>
      </c>
      <c r="J29" s="1033" t="s">
        <v>5569</v>
      </c>
      <c r="K29" s="1033" t="s">
        <v>122</v>
      </c>
      <c r="L29" s="902" t="s">
        <v>5587</v>
      </c>
      <c r="M29" s="1033"/>
      <c r="N29" s="1033" t="s">
        <v>5571</v>
      </c>
      <c r="O29" s="1093" t="s">
        <v>5674</v>
      </c>
      <c r="P29" s="1033" t="s">
        <v>143</v>
      </c>
      <c r="Q29" s="1033"/>
      <c r="R29" s="1033"/>
      <c r="S29" s="1033" t="s">
        <v>1019</v>
      </c>
      <c r="T29" s="1033" t="s">
        <v>5666</v>
      </c>
      <c r="U29" s="1033"/>
      <c r="V29" s="1064"/>
      <c r="W29" s="1033"/>
      <c r="X29" s="1036"/>
      <c r="Y29" s="883" t="s">
        <v>1084</v>
      </c>
      <c r="Z29" s="884" t="s">
        <v>5575</v>
      </c>
      <c r="AA29" s="1033" t="s">
        <v>5598</v>
      </c>
      <c r="AB29" s="1033"/>
    </row>
    <row r="30" spans="1:28" s="3" customFormat="1" ht="53.15" hidden="1" customHeight="1">
      <c r="A30" s="879">
        <v>2500612680</v>
      </c>
      <c r="B30" s="880">
        <v>46057</v>
      </c>
      <c r="C30" s="881">
        <v>0.66041666666666665</v>
      </c>
      <c r="D30" s="882" t="s">
        <v>3349</v>
      </c>
      <c r="E30" s="879" t="s">
        <v>3351</v>
      </c>
      <c r="F30" s="879" t="s">
        <v>118</v>
      </c>
      <c r="G30" s="879" t="s">
        <v>827</v>
      </c>
      <c r="H30" s="879" t="s">
        <v>104</v>
      </c>
      <c r="I30" s="879" t="s">
        <v>100</v>
      </c>
      <c r="J30" s="879" t="s">
        <v>5569</v>
      </c>
      <c r="K30" s="879" t="s">
        <v>122</v>
      </c>
      <c r="L30" s="879" t="s">
        <v>5578</v>
      </c>
      <c r="M30" s="879"/>
      <c r="N30" s="1033" t="s">
        <v>5571</v>
      </c>
      <c r="O30" s="879" t="s">
        <v>5596</v>
      </c>
      <c r="P30" s="879" t="s">
        <v>143</v>
      </c>
      <c r="Q30" s="879"/>
      <c r="R30" s="879"/>
      <c r="S30" s="879" t="s">
        <v>1019</v>
      </c>
      <c r="T30" s="879" t="s">
        <v>5576</v>
      </c>
      <c r="U30" s="879"/>
      <c r="V30" s="1064"/>
      <c r="W30" s="879"/>
      <c r="X30" s="882" t="s">
        <v>5675</v>
      </c>
      <c r="Y30" s="883" t="s">
        <v>1084</v>
      </c>
      <c r="Z30" s="884" t="s">
        <v>5575</v>
      </c>
      <c r="AA30" s="879" t="s">
        <v>5576</v>
      </c>
      <c r="AB30" s="879"/>
    </row>
    <row r="31" spans="1:28" s="354" customFormat="1" ht="53.15" hidden="1" customHeight="1">
      <c r="A31" s="747">
        <v>2400299943</v>
      </c>
      <c r="B31" s="758">
        <v>46058</v>
      </c>
      <c r="C31" s="759">
        <v>0.375</v>
      </c>
      <c r="D31" s="760" t="s">
        <v>3166</v>
      </c>
      <c r="E31" s="747" t="s">
        <v>3167</v>
      </c>
      <c r="F31" s="747" t="s">
        <v>118</v>
      </c>
      <c r="G31" s="747" t="s">
        <v>1125</v>
      </c>
      <c r="H31" s="747" t="s">
        <v>104</v>
      </c>
      <c r="I31" s="747" t="s">
        <v>100</v>
      </c>
      <c r="J31" s="747" t="s">
        <v>5569</v>
      </c>
      <c r="K31" s="747" t="s">
        <v>122</v>
      </c>
      <c r="L31" s="747" t="s">
        <v>5578</v>
      </c>
      <c r="M31" s="747"/>
      <c r="N31" s="747" t="s">
        <v>5613</v>
      </c>
      <c r="O31" s="748" t="s">
        <v>5632</v>
      </c>
      <c r="P31" s="747" t="s">
        <v>143</v>
      </c>
      <c r="Q31" s="747"/>
      <c r="R31" s="747"/>
      <c r="S31" s="748" t="s">
        <v>1019</v>
      </c>
      <c r="T31" s="748" t="s">
        <v>5576</v>
      </c>
      <c r="U31" s="748"/>
      <c r="V31" s="1064"/>
      <c r="W31" s="747"/>
      <c r="X31" s="760" t="s">
        <v>5676</v>
      </c>
      <c r="Y31" s="745" t="s">
        <v>1084</v>
      </c>
      <c r="Z31" s="746" t="s">
        <v>5575</v>
      </c>
      <c r="AA31" s="740" t="s">
        <v>5576</v>
      </c>
      <c r="AB31" s="740"/>
    </row>
    <row r="32" spans="1:28" s="879" customFormat="1" ht="37.5" hidden="1" customHeight="1">
      <c r="A32" s="747">
        <v>2500832421</v>
      </c>
      <c r="B32" s="990">
        <v>46058</v>
      </c>
      <c r="C32" s="759">
        <v>0.45833333333333331</v>
      </c>
      <c r="D32" s="760" t="s">
        <v>2636</v>
      </c>
      <c r="E32" s="747" t="s">
        <v>2638</v>
      </c>
      <c r="F32" s="747" t="s">
        <v>199</v>
      </c>
      <c r="G32" s="747" t="s">
        <v>229</v>
      </c>
      <c r="H32" s="747" t="s">
        <v>104</v>
      </c>
      <c r="I32" s="747" t="s">
        <v>100</v>
      </c>
      <c r="J32" s="747" t="s">
        <v>5606</v>
      </c>
      <c r="K32" s="747" t="s">
        <v>122</v>
      </c>
      <c r="L32" s="747" t="s">
        <v>5578</v>
      </c>
      <c r="M32" s="747"/>
      <c r="N32" s="747" t="s">
        <v>5571</v>
      </c>
      <c r="O32" s="1092" t="s">
        <v>5677</v>
      </c>
      <c r="P32" s="747" t="s">
        <v>143</v>
      </c>
      <c r="Q32" s="747"/>
      <c r="R32" s="747"/>
      <c r="S32" s="747" t="s">
        <v>5581</v>
      </c>
      <c r="T32" s="747" t="s">
        <v>5678</v>
      </c>
      <c r="U32" s="747" t="s">
        <v>5679</v>
      </c>
      <c r="V32" s="1138" t="s">
        <v>5651</v>
      </c>
      <c r="W32" s="747"/>
      <c r="X32" s="760" t="s">
        <v>5680</v>
      </c>
      <c r="Y32" s="745" t="s">
        <v>1084</v>
      </c>
      <c r="Z32" s="746" t="s">
        <v>5575</v>
      </c>
      <c r="AA32" s="747" t="s">
        <v>5598</v>
      </c>
      <c r="AB32" s="747"/>
    </row>
    <row r="33" spans="1:28" s="150" customFormat="1" ht="68.150000000000006" hidden="1" customHeight="1">
      <c r="A33" s="747">
        <v>2500384406</v>
      </c>
      <c r="B33" s="758">
        <v>46058</v>
      </c>
      <c r="C33" s="759">
        <v>0.47569444444444442</v>
      </c>
      <c r="D33" s="760" t="s">
        <v>1685</v>
      </c>
      <c r="E33" s="747" t="s">
        <v>1687</v>
      </c>
      <c r="F33" s="747" t="s">
        <v>118</v>
      </c>
      <c r="G33" s="747" t="s">
        <v>163</v>
      </c>
      <c r="H33" s="747" t="s">
        <v>104</v>
      </c>
      <c r="I33" s="747" t="s">
        <v>100</v>
      </c>
      <c r="J33" s="747" t="s">
        <v>5577</v>
      </c>
      <c r="K33" s="747" t="s">
        <v>122</v>
      </c>
      <c r="L33" s="747" t="s">
        <v>5578</v>
      </c>
      <c r="M33" s="747"/>
      <c r="N33" s="747" t="s">
        <v>5571</v>
      </c>
      <c r="O33" s="1092" t="s">
        <v>5681</v>
      </c>
      <c r="P33" s="747" t="s">
        <v>143</v>
      </c>
      <c r="Q33" s="747"/>
      <c r="R33" s="747"/>
      <c r="S33" s="747" t="s">
        <v>5581</v>
      </c>
      <c r="T33" s="747" t="s">
        <v>5682</v>
      </c>
      <c r="U33" s="747" t="s">
        <v>5683</v>
      </c>
      <c r="V33" s="1138" t="s">
        <v>5651</v>
      </c>
      <c r="W33" s="747"/>
      <c r="X33" s="760" t="s">
        <v>5684</v>
      </c>
      <c r="Y33" s="745" t="s">
        <v>1084</v>
      </c>
      <c r="Z33" s="746" t="s">
        <v>5575</v>
      </c>
      <c r="AA33" s="747" t="s">
        <v>5598</v>
      </c>
      <c r="AB33" s="747"/>
    </row>
    <row r="34" spans="1:28" s="4" customFormat="1" ht="68.150000000000006" hidden="1" customHeight="1">
      <c r="A34" s="744">
        <v>2400955092</v>
      </c>
      <c r="B34" s="755">
        <v>46058</v>
      </c>
      <c r="C34" s="756">
        <v>0.5625</v>
      </c>
      <c r="D34" s="757" t="s">
        <v>4108</v>
      </c>
      <c r="E34" s="744" t="s">
        <v>4110</v>
      </c>
      <c r="F34" s="744" t="s">
        <v>118</v>
      </c>
      <c r="G34" s="744" t="s">
        <v>119</v>
      </c>
      <c r="H34" s="744" t="s">
        <v>104</v>
      </c>
      <c r="I34" s="744" t="s">
        <v>100</v>
      </c>
      <c r="J34" s="744" t="s">
        <v>5577</v>
      </c>
      <c r="K34" s="744" t="s">
        <v>122</v>
      </c>
      <c r="L34" s="744" t="s">
        <v>5587</v>
      </c>
      <c r="M34" s="744"/>
      <c r="N34" s="744" t="s">
        <v>5571</v>
      </c>
      <c r="O34" s="1092" t="s">
        <v>5580</v>
      </c>
      <c r="P34" s="744"/>
      <c r="Q34" s="744"/>
      <c r="R34" s="744"/>
      <c r="S34" s="744" t="s">
        <v>5581</v>
      </c>
      <c r="T34" s="744" t="s">
        <v>5685</v>
      </c>
      <c r="U34" s="744" t="s">
        <v>5686</v>
      </c>
      <c r="V34" s="1138" t="s">
        <v>5651</v>
      </c>
      <c r="W34" s="744"/>
      <c r="X34" s="757"/>
      <c r="Y34" s="745" t="s">
        <v>1084</v>
      </c>
      <c r="Z34" s="746" t="s">
        <v>5575</v>
      </c>
      <c r="AA34" s="744" t="s">
        <v>5598</v>
      </c>
      <c r="AB34" s="744"/>
    </row>
    <row r="35" spans="1:28" s="278" customFormat="1" ht="66.650000000000006" hidden="1" customHeight="1">
      <c r="A35" s="740">
        <v>2400657536</v>
      </c>
      <c r="B35" s="741">
        <v>46058</v>
      </c>
      <c r="C35" s="742">
        <v>0.60069444444444442</v>
      </c>
      <c r="D35" s="743" t="s">
        <v>528</v>
      </c>
      <c r="E35" s="740" t="s">
        <v>531</v>
      </c>
      <c r="F35" s="740" t="s">
        <v>532</v>
      </c>
      <c r="G35" s="740" t="s">
        <v>103</v>
      </c>
      <c r="H35" s="740" t="s">
        <v>104</v>
      </c>
      <c r="I35" s="740" t="s">
        <v>100</v>
      </c>
      <c r="J35" s="740" t="s">
        <v>5577</v>
      </c>
      <c r="K35" s="740" t="s">
        <v>530</v>
      </c>
      <c r="L35" s="740" t="s">
        <v>5587</v>
      </c>
      <c r="M35" s="740"/>
      <c r="N35" s="740" t="s">
        <v>5571</v>
      </c>
      <c r="O35" s="1092" t="s">
        <v>5608</v>
      </c>
      <c r="P35" s="740" t="s">
        <v>143</v>
      </c>
      <c r="Q35" s="740" t="s">
        <v>5687</v>
      </c>
      <c r="R35" s="740"/>
      <c r="S35" s="740" t="s">
        <v>5581</v>
      </c>
      <c r="T35" s="740" t="s">
        <v>5688</v>
      </c>
      <c r="U35" s="740" t="s">
        <v>5689</v>
      </c>
      <c r="V35" s="1138" t="s">
        <v>5651</v>
      </c>
      <c r="W35" s="740"/>
      <c r="X35" s="743"/>
      <c r="Y35" s="745" t="s">
        <v>1084</v>
      </c>
      <c r="Z35" s="746" t="s">
        <v>5575</v>
      </c>
      <c r="AA35" s="740" t="s">
        <v>5598</v>
      </c>
      <c r="AB35" s="740"/>
    </row>
    <row r="36" spans="1:28" s="354" customFormat="1" ht="70" hidden="1">
      <c r="A36" s="879">
        <v>2600061090</v>
      </c>
      <c r="B36" s="1051">
        <v>46062</v>
      </c>
      <c r="C36" s="881">
        <v>0.38194444444444442</v>
      </c>
      <c r="D36" s="882" t="s">
        <v>4575</v>
      </c>
      <c r="E36" s="879" t="s">
        <v>4577</v>
      </c>
      <c r="F36" s="879" t="s">
        <v>118</v>
      </c>
      <c r="G36" s="879" t="s">
        <v>4578</v>
      </c>
      <c r="H36" s="879"/>
      <c r="I36" s="879" t="s">
        <v>100</v>
      </c>
      <c r="J36" s="879" t="s">
        <v>5569</v>
      </c>
      <c r="K36" s="879" t="s">
        <v>122</v>
      </c>
      <c r="L36" s="879" t="s">
        <v>5578</v>
      </c>
      <c r="M36" s="879"/>
      <c r="N36" s="902" t="s">
        <v>5571</v>
      </c>
      <c r="O36" s="879" t="s">
        <v>5572</v>
      </c>
      <c r="P36" s="879" t="s">
        <v>143</v>
      </c>
      <c r="Q36" s="879"/>
      <c r="R36" s="879"/>
      <c r="S36" s="879" t="s">
        <v>1019</v>
      </c>
      <c r="T36" s="879" t="s">
        <v>5573</v>
      </c>
      <c r="U36" s="879"/>
      <c r="V36" s="1064"/>
      <c r="W36" s="879"/>
      <c r="X36" s="882" t="s">
        <v>5690</v>
      </c>
      <c r="Y36" s="883" t="s">
        <v>1084</v>
      </c>
      <c r="Z36" s="884" t="s">
        <v>5575</v>
      </c>
      <c r="AA36" s="879" t="s">
        <v>5576</v>
      </c>
      <c r="AB36" s="879"/>
    </row>
    <row r="37" spans="1:28" s="278" customFormat="1" ht="70" hidden="1">
      <c r="A37" s="879">
        <v>2500765866</v>
      </c>
      <c r="B37" s="1051">
        <v>46062</v>
      </c>
      <c r="C37" s="881">
        <v>0.57638888888888884</v>
      </c>
      <c r="D37" s="882" t="s">
        <v>3561</v>
      </c>
      <c r="E37" s="879" t="s">
        <v>3562</v>
      </c>
      <c r="F37" s="879" t="s">
        <v>199</v>
      </c>
      <c r="G37" s="879" t="s">
        <v>470</v>
      </c>
      <c r="H37" s="879" t="s">
        <v>104</v>
      </c>
      <c r="I37" s="879" t="s">
        <v>1424</v>
      </c>
      <c r="J37" s="879" t="s">
        <v>5569</v>
      </c>
      <c r="K37" s="879" t="s">
        <v>677</v>
      </c>
      <c r="L37" s="879" t="s">
        <v>5578</v>
      </c>
      <c r="M37" s="879"/>
      <c r="N37" s="902" t="s">
        <v>5571</v>
      </c>
      <c r="O37" s="879" t="s">
        <v>5572</v>
      </c>
      <c r="P37" s="879" t="s">
        <v>143</v>
      </c>
      <c r="Q37" s="879"/>
      <c r="R37" s="879"/>
      <c r="S37" s="879" t="s">
        <v>1019</v>
      </c>
      <c r="T37" s="879" t="s">
        <v>5576</v>
      </c>
      <c r="U37" s="879"/>
      <c r="V37" s="1064"/>
      <c r="W37" s="879"/>
      <c r="X37" s="882" t="s">
        <v>5691</v>
      </c>
      <c r="Y37" s="883" t="s">
        <v>1084</v>
      </c>
      <c r="Z37" s="884" t="s">
        <v>5575</v>
      </c>
      <c r="AA37" s="879" t="s">
        <v>5576</v>
      </c>
      <c r="AB37" s="879" t="s">
        <v>5692</v>
      </c>
    </row>
    <row r="38" spans="1:28" s="150" customFormat="1" ht="30" hidden="1" customHeight="1">
      <c r="A38" s="879">
        <v>2400964026</v>
      </c>
      <c r="B38" s="880">
        <v>46062</v>
      </c>
      <c r="C38" s="881">
        <v>0.58333333333333337</v>
      </c>
      <c r="D38" s="882" t="s">
        <v>2323</v>
      </c>
      <c r="E38" s="879" t="s">
        <v>2325</v>
      </c>
      <c r="F38" s="879" t="s">
        <v>118</v>
      </c>
      <c r="G38" s="879" t="s">
        <v>631</v>
      </c>
      <c r="H38" s="879" t="s">
        <v>104</v>
      </c>
      <c r="I38" s="879" t="s">
        <v>100</v>
      </c>
      <c r="J38" s="879" t="s">
        <v>5577</v>
      </c>
      <c r="K38" s="879" t="s">
        <v>122</v>
      </c>
      <c r="L38" s="879" t="s">
        <v>5578</v>
      </c>
      <c r="M38" s="879"/>
      <c r="N38" s="902" t="s">
        <v>5571</v>
      </c>
      <c r="O38" s="1093" t="s">
        <v>5693</v>
      </c>
      <c r="P38" s="879" t="s">
        <v>143</v>
      </c>
      <c r="Q38" s="879"/>
      <c r="R38" s="879"/>
      <c r="S38" s="879" t="s">
        <v>5581</v>
      </c>
      <c r="T38" s="879" t="s">
        <v>5694</v>
      </c>
      <c r="U38" s="879" t="s">
        <v>5695</v>
      </c>
      <c r="V38" s="1138" t="s">
        <v>5651</v>
      </c>
      <c r="W38" s="879"/>
      <c r="X38" s="1126" t="s">
        <v>5696</v>
      </c>
      <c r="Y38" s="883" t="s">
        <v>1084</v>
      </c>
      <c r="Z38" s="884" t="s">
        <v>5575</v>
      </c>
      <c r="AA38" s="879" t="s">
        <v>5576</v>
      </c>
      <c r="AB38" s="879" t="s">
        <v>5697</v>
      </c>
    </row>
    <row r="39" spans="1:28" s="445" customFormat="1" ht="34.4" hidden="1" customHeight="1">
      <c r="A39" s="763">
        <v>2500807447</v>
      </c>
      <c r="B39" s="1032">
        <v>46063</v>
      </c>
      <c r="C39" s="765">
        <v>0.4375</v>
      </c>
      <c r="D39" s="766" t="s">
        <v>1757</v>
      </c>
      <c r="E39" s="763" t="s">
        <v>1760</v>
      </c>
      <c r="F39" s="763" t="s">
        <v>258</v>
      </c>
      <c r="G39" s="763" t="s">
        <v>903</v>
      </c>
      <c r="H39" s="763" t="s">
        <v>104</v>
      </c>
      <c r="I39" s="763" t="s">
        <v>1759</v>
      </c>
      <c r="J39" s="763" t="s">
        <v>5606</v>
      </c>
      <c r="K39" s="763" t="s">
        <v>100</v>
      </c>
      <c r="L39" s="763" t="s">
        <v>5570</v>
      </c>
      <c r="M39" s="763"/>
      <c r="N39" s="763" t="s">
        <v>5571</v>
      </c>
      <c r="O39" s="1091" t="s">
        <v>5646</v>
      </c>
      <c r="P39" s="763" t="s">
        <v>143</v>
      </c>
      <c r="Q39" s="763"/>
      <c r="R39" s="763"/>
      <c r="S39" s="763" t="s">
        <v>1019</v>
      </c>
      <c r="T39" s="763" t="s">
        <v>5573</v>
      </c>
      <c r="U39" s="763"/>
      <c r="V39" s="1064"/>
      <c r="W39" s="763"/>
      <c r="X39" s="766" t="s">
        <v>5698</v>
      </c>
      <c r="Y39" s="771" t="s">
        <v>1084</v>
      </c>
      <c r="Z39" s="772" t="s">
        <v>5575</v>
      </c>
      <c r="AA39" s="763" t="s">
        <v>5576</v>
      </c>
      <c r="AB39" s="763"/>
    </row>
    <row r="40" spans="1:28" s="220" customFormat="1" ht="63" hidden="1" customHeight="1">
      <c r="A40" s="763">
        <v>2500818505</v>
      </c>
      <c r="B40" s="1032">
        <v>46063</v>
      </c>
      <c r="C40" s="765">
        <v>0.4513888888888889</v>
      </c>
      <c r="D40" s="766" t="s">
        <v>3243</v>
      </c>
      <c r="E40" s="763" t="s">
        <v>3244</v>
      </c>
      <c r="F40" s="763" t="s">
        <v>258</v>
      </c>
      <c r="G40" s="763" t="s">
        <v>903</v>
      </c>
      <c r="H40" s="763" t="s">
        <v>104</v>
      </c>
      <c r="I40" s="763" t="s">
        <v>1759</v>
      </c>
      <c r="J40" s="763" t="s">
        <v>5606</v>
      </c>
      <c r="K40" s="763" t="s">
        <v>100</v>
      </c>
      <c r="L40" s="763" t="s">
        <v>5570</v>
      </c>
      <c r="M40" s="763"/>
      <c r="N40" s="763" t="s">
        <v>5571</v>
      </c>
      <c r="O40" s="1091" t="s">
        <v>5646</v>
      </c>
      <c r="P40" s="763" t="s">
        <v>143</v>
      </c>
      <c r="Q40" s="763"/>
      <c r="R40" s="763"/>
      <c r="S40" s="763" t="s">
        <v>1019</v>
      </c>
      <c r="T40" s="763" t="s">
        <v>5573</v>
      </c>
      <c r="U40" s="763"/>
      <c r="V40" s="1064"/>
      <c r="W40" s="763"/>
      <c r="X40" s="766" t="s">
        <v>5699</v>
      </c>
      <c r="Y40" s="771" t="s">
        <v>1084</v>
      </c>
      <c r="Z40" s="772" t="s">
        <v>5575</v>
      </c>
      <c r="AA40" s="763" t="s">
        <v>5598</v>
      </c>
      <c r="AB40" s="763"/>
    </row>
    <row r="41" spans="1:28" s="220" customFormat="1" ht="58.4" hidden="1" customHeight="1">
      <c r="A41" s="763">
        <v>2500316050</v>
      </c>
      <c r="B41" s="764">
        <v>46063</v>
      </c>
      <c r="C41" s="765">
        <v>0.47569444444444442</v>
      </c>
      <c r="D41" s="766" t="s">
        <v>5700</v>
      </c>
      <c r="E41" s="763" t="s">
        <v>2376</v>
      </c>
      <c r="F41" s="763" t="s">
        <v>118</v>
      </c>
      <c r="G41" s="763" t="s">
        <v>163</v>
      </c>
      <c r="H41" s="763" t="s">
        <v>104</v>
      </c>
      <c r="I41" s="763" t="s">
        <v>100</v>
      </c>
      <c r="J41" s="763" t="s">
        <v>5577</v>
      </c>
      <c r="K41" s="763" t="s">
        <v>122</v>
      </c>
      <c r="L41" s="763" t="s">
        <v>5578</v>
      </c>
      <c r="M41" s="763"/>
      <c r="N41" s="763" t="s">
        <v>5571</v>
      </c>
      <c r="O41" s="1091" t="s">
        <v>5632</v>
      </c>
      <c r="P41" s="763" t="s">
        <v>143</v>
      </c>
      <c r="Q41" s="763"/>
      <c r="R41" s="763"/>
      <c r="S41" s="763" t="s">
        <v>5581</v>
      </c>
      <c r="T41" s="1144" t="s">
        <v>5576</v>
      </c>
      <c r="U41" s="1144"/>
      <c r="V41" s="1064"/>
      <c r="W41" s="763"/>
      <c r="X41" s="766" t="s">
        <v>5701</v>
      </c>
      <c r="Y41" s="771" t="s">
        <v>1084</v>
      </c>
      <c r="Z41" s="772" t="s">
        <v>5575</v>
      </c>
      <c r="AA41" s="763" t="s">
        <v>5598</v>
      </c>
      <c r="AB41" s="763" t="s">
        <v>5702</v>
      </c>
    </row>
    <row r="42" spans="1:28" s="354" customFormat="1" ht="58.4" hidden="1" customHeight="1">
      <c r="A42" s="763">
        <v>2500825824</v>
      </c>
      <c r="B42" s="1032">
        <v>46063</v>
      </c>
      <c r="C42" s="765">
        <v>0.58402777777777781</v>
      </c>
      <c r="D42" s="766" t="s">
        <v>3216</v>
      </c>
      <c r="E42" s="763" t="s">
        <v>3217</v>
      </c>
      <c r="F42" s="763" t="s">
        <v>118</v>
      </c>
      <c r="G42" s="763" t="s">
        <v>1881</v>
      </c>
      <c r="H42" s="763" t="s">
        <v>104</v>
      </c>
      <c r="I42" s="763" t="s">
        <v>1424</v>
      </c>
      <c r="J42" s="763" t="s">
        <v>5569</v>
      </c>
      <c r="K42" s="763" t="s">
        <v>100</v>
      </c>
      <c r="L42" s="763" t="s">
        <v>5578</v>
      </c>
      <c r="M42" s="763"/>
      <c r="N42" s="763" t="s">
        <v>5571</v>
      </c>
      <c r="O42" s="763" t="s">
        <v>5572</v>
      </c>
      <c r="P42" s="763" t="s">
        <v>143</v>
      </c>
      <c r="Q42" s="763"/>
      <c r="R42" s="763"/>
      <c r="S42" s="763" t="s">
        <v>1019</v>
      </c>
      <c r="T42" s="763" t="s">
        <v>5576</v>
      </c>
      <c r="U42" s="763"/>
      <c r="V42" s="1064"/>
      <c r="W42" s="763"/>
      <c r="X42" s="766" t="s">
        <v>5703</v>
      </c>
      <c r="Y42" s="771" t="s">
        <v>1084</v>
      </c>
      <c r="Z42" s="772" t="s">
        <v>5575</v>
      </c>
      <c r="AA42" s="763" t="s">
        <v>5598</v>
      </c>
      <c r="AB42" s="763"/>
    </row>
    <row r="43" spans="1:28" s="879" customFormat="1" ht="58.4" hidden="1" customHeight="1">
      <c r="A43" s="747">
        <v>2500914930</v>
      </c>
      <c r="B43" s="990">
        <v>46064</v>
      </c>
      <c r="C43" s="759">
        <v>0.43055555555555558</v>
      </c>
      <c r="D43" s="760" t="s">
        <v>1906</v>
      </c>
      <c r="E43" s="747" t="s">
        <v>1908</v>
      </c>
      <c r="F43" s="747" t="s">
        <v>118</v>
      </c>
      <c r="G43" s="747" t="s">
        <v>354</v>
      </c>
      <c r="H43" s="747" t="s">
        <v>104</v>
      </c>
      <c r="I43" s="747" t="s">
        <v>1907</v>
      </c>
      <c r="J43" s="747" t="s">
        <v>5599</v>
      </c>
      <c r="K43" s="747" t="s">
        <v>100</v>
      </c>
      <c r="L43" s="747" t="s">
        <v>5578</v>
      </c>
      <c r="M43" s="747"/>
      <c r="N43" s="747" t="s">
        <v>5704</v>
      </c>
      <c r="O43" s="747" t="s">
        <v>5705</v>
      </c>
      <c r="P43" s="747" t="s">
        <v>143</v>
      </c>
      <c r="Q43" s="747"/>
      <c r="R43" s="747"/>
      <c r="S43" s="747" t="s">
        <v>1019</v>
      </c>
      <c r="T43" s="747" t="s">
        <v>5576</v>
      </c>
      <c r="U43" s="747"/>
      <c r="V43" s="1064"/>
      <c r="W43" s="747"/>
      <c r="X43" s="760" t="s">
        <v>5706</v>
      </c>
      <c r="Y43" s="745" t="s">
        <v>1084</v>
      </c>
      <c r="Z43" s="746" t="s">
        <v>5575</v>
      </c>
      <c r="AA43" s="747" t="s">
        <v>5576</v>
      </c>
      <c r="AB43" s="747"/>
    </row>
    <row r="44" spans="1:28" s="220" customFormat="1" ht="41.9" hidden="1" customHeight="1">
      <c r="A44" s="747">
        <v>2500146232</v>
      </c>
      <c r="B44" s="758">
        <v>46064</v>
      </c>
      <c r="C44" s="759">
        <v>0.5625</v>
      </c>
      <c r="D44" s="760" t="s">
        <v>2216</v>
      </c>
      <c r="E44" s="747" t="s">
        <v>2217</v>
      </c>
      <c r="F44" s="747" t="s">
        <v>118</v>
      </c>
      <c r="G44" s="747" t="s">
        <v>333</v>
      </c>
      <c r="H44" s="747" t="s">
        <v>104</v>
      </c>
      <c r="I44" s="747" t="s">
        <v>1424</v>
      </c>
      <c r="J44" s="747" t="s">
        <v>5577</v>
      </c>
      <c r="K44" s="747" t="s">
        <v>100</v>
      </c>
      <c r="L44" s="747" t="s">
        <v>5578</v>
      </c>
      <c r="M44" s="747"/>
      <c r="N44" s="747" t="s">
        <v>5613</v>
      </c>
      <c r="O44" s="1092" t="s">
        <v>5635</v>
      </c>
      <c r="P44" s="747" t="s">
        <v>143</v>
      </c>
      <c r="Q44" s="747"/>
      <c r="R44" s="747"/>
      <c r="S44" s="747" t="s">
        <v>1019</v>
      </c>
      <c r="T44" s="747" t="s">
        <v>5707</v>
      </c>
      <c r="U44" s="747"/>
      <c r="V44" s="1064"/>
      <c r="W44" s="747"/>
      <c r="X44" s="760" t="s">
        <v>5708</v>
      </c>
      <c r="Y44" s="745" t="s">
        <v>1084</v>
      </c>
      <c r="Z44" s="746" t="s">
        <v>5709</v>
      </c>
      <c r="AA44" s="747" t="s">
        <v>5576</v>
      </c>
      <c r="AB44" s="747" t="s">
        <v>5710</v>
      </c>
    </row>
    <row r="45" spans="1:28" s="4" customFormat="1" ht="41.9" hidden="1" customHeight="1">
      <c r="A45" s="763">
        <v>2400099903</v>
      </c>
      <c r="B45" s="764">
        <v>46065</v>
      </c>
      <c r="C45" s="765">
        <v>0.47222222222222227</v>
      </c>
      <c r="D45" s="766" t="s">
        <v>5711</v>
      </c>
      <c r="E45" s="763" t="s">
        <v>3147</v>
      </c>
      <c r="F45" s="763" t="s">
        <v>162</v>
      </c>
      <c r="G45" s="763" t="s">
        <v>163</v>
      </c>
      <c r="H45" s="763" t="s">
        <v>104</v>
      </c>
      <c r="I45" s="763" t="s">
        <v>100</v>
      </c>
      <c r="J45" s="763" t="s">
        <v>5606</v>
      </c>
      <c r="K45" s="763" t="s">
        <v>122</v>
      </c>
      <c r="L45" s="763" t="s">
        <v>5578</v>
      </c>
      <c r="M45" s="763"/>
      <c r="N45" s="763" t="s">
        <v>5571</v>
      </c>
      <c r="O45" s="1091" t="s">
        <v>5712</v>
      </c>
      <c r="P45" s="1128" t="s">
        <v>143</v>
      </c>
      <c r="Q45" s="1128"/>
      <c r="R45" s="1128"/>
      <c r="S45" s="763" t="s">
        <v>5581</v>
      </c>
      <c r="T45" s="1128" t="s">
        <v>5713</v>
      </c>
      <c r="U45" s="1128" t="s">
        <v>5714</v>
      </c>
      <c r="V45" s="1138" t="s">
        <v>5651</v>
      </c>
      <c r="W45" s="763"/>
      <c r="X45" s="766" t="s">
        <v>5715</v>
      </c>
      <c r="Y45" s="771" t="s">
        <v>1084</v>
      </c>
      <c r="Z45" s="772" t="s">
        <v>5575</v>
      </c>
      <c r="AA45" s="763" t="s">
        <v>5576</v>
      </c>
      <c r="AB45" s="763" t="s">
        <v>5716</v>
      </c>
    </row>
    <row r="46" spans="1:28" s="879" customFormat="1" ht="52.5" hidden="1" customHeight="1">
      <c r="A46" s="763">
        <v>2400980913</v>
      </c>
      <c r="B46" s="764">
        <v>46065</v>
      </c>
      <c r="C46" s="765">
        <v>0.5625</v>
      </c>
      <c r="D46" s="766" t="s">
        <v>3594</v>
      </c>
      <c r="E46" s="763" t="s">
        <v>3595</v>
      </c>
      <c r="F46" s="763" t="s">
        <v>118</v>
      </c>
      <c r="G46" s="763" t="s">
        <v>470</v>
      </c>
      <c r="H46" s="763" t="s">
        <v>104</v>
      </c>
      <c r="I46" s="763" t="s">
        <v>100</v>
      </c>
      <c r="J46" s="763" t="s">
        <v>5577</v>
      </c>
      <c r="K46" s="763" t="s">
        <v>122</v>
      </c>
      <c r="L46" s="763" t="s">
        <v>5578</v>
      </c>
      <c r="M46" s="763"/>
      <c r="N46" s="1129" t="s">
        <v>5571</v>
      </c>
      <c r="O46" s="1091" t="s">
        <v>5717</v>
      </c>
      <c r="P46" s="763" t="s">
        <v>143</v>
      </c>
      <c r="Q46" s="763"/>
      <c r="R46" s="763"/>
      <c r="S46" s="763" t="s">
        <v>5581</v>
      </c>
      <c r="T46" s="1130" t="s">
        <v>5718</v>
      </c>
      <c r="U46" s="763" t="s">
        <v>5719</v>
      </c>
      <c r="V46" s="1138" t="s">
        <v>5651</v>
      </c>
      <c r="W46" s="763"/>
      <c r="X46" s="766" t="s">
        <v>5720</v>
      </c>
      <c r="Y46" s="771" t="s">
        <v>1084</v>
      </c>
      <c r="Z46" s="772" t="s">
        <v>5575</v>
      </c>
      <c r="AA46" s="763" t="s">
        <v>5576</v>
      </c>
      <c r="AB46" s="763"/>
    </row>
    <row r="47" spans="1:28" s="884" customFormat="1" ht="31.4" hidden="1" customHeight="1">
      <c r="A47" s="879">
        <v>2600015395</v>
      </c>
      <c r="B47" s="1051">
        <v>46072</v>
      </c>
      <c r="C47" s="881">
        <v>0.40277777777777779</v>
      </c>
      <c r="D47" s="882" t="s">
        <v>2486</v>
      </c>
      <c r="E47" s="879" t="s">
        <v>2488</v>
      </c>
      <c r="F47" s="879" t="s">
        <v>162</v>
      </c>
      <c r="G47" s="879" t="s">
        <v>270</v>
      </c>
      <c r="H47" s="879" t="s">
        <v>104</v>
      </c>
      <c r="I47" s="879" t="s">
        <v>100</v>
      </c>
      <c r="J47" s="879" t="s">
        <v>5569</v>
      </c>
      <c r="K47" s="879" t="s">
        <v>122</v>
      </c>
      <c r="L47" s="879" t="s">
        <v>5578</v>
      </c>
      <c r="M47" s="879"/>
      <c r="N47" s="879" t="s">
        <v>5613</v>
      </c>
      <c r="O47" s="879" t="s">
        <v>5572</v>
      </c>
      <c r="P47" s="879" t="s">
        <v>143</v>
      </c>
      <c r="Q47" s="879"/>
      <c r="R47" s="879"/>
      <c r="S47" s="879" t="s">
        <v>1019</v>
      </c>
      <c r="T47" s="879" t="s">
        <v>5573</v>
      </c>
      <c r="U47" s="879"/>
      <c r="V47" s="1064"/>
      <c r="W47" s="879"/>
      <c r="X47" s="882" t="s">
        <v>5721</v>
      </c>
      <c r="Y47" s="883" t="s">
        <v>5575</v>
      </c>
      <c r="Z47" s="884" t="s">
        <v>5575</v>
      </c>
      <c r="AA47" s="879" t="s">
        <v>5576</v>
      </c>
      <c r="AB47" s="879"/>
    </row>
    <row r="48" spans="1:28" s="3" customFormat="1" ht="31.4" hidden="1" customHeight="1">
      <c r="A48" s="879">
        <v>2500987328</v>
      </c>
      <c r="B48" s="1051">
        <v>46072</v>
      </c>
      <c r="C48" s="881">
        <v>0.57638888888888884</v>
      </c>
      <c r="D48" s="882" t="s">
        <v>3496</v>
      </c>
      <c r="E48" s="879" t="s">
        <v>3498</v>
      </c>
      <c r="F48" s="879">
        <v>1</v>
      </c>
      <c r="G48" s="879" t="s">
        <v>2621</v>
      </c>
      <c r="H48" s="879" t="s">
        <v>104</v>
      </c>
      <c r="I48" s="879" t="s">
        <v>100</v>
      </c>
      <c r="J48" s="879" t="s">
        <v>5577</v>
      </c>
      <c r="K48" s="879" t="s">
        <v>122</v>
      </c>
      <c r="L48" s="879" t="s">
        <v>5578</v>
      </c>
      <c r="M48" s="879"/>
      <c r="N48" s="879" t="s">
        <v>5613</v>
      </c>
      <c r="O48" s="1093" t="s">
        <v>5646</v>
      </c>
      <c r="P48" s="879" t="s">
        <v>143</v>
      </c>
      <c r="Q48" s="879"/>
      <c r="R48" s="879"/>
      <c r="S48" s="879" t="s">
        <v>5581</v>
      </c>
      <c r="T48" s="879" t="s">
        <v>5722</v>
      </c>
      <c r="U48" s="879" t="s">
        <v>5723</v>
      </c>
      <c r="V48" s="1138" t="s">
        <v>5651</v>
      </c>
      <c r="W48" s="879"/>
      <c r="X48" s="882" t="s">
        <v>5724</v>
      </c>
      <c r="Y48" s="883" t="s">
        <v>1084</v>
      </c>
      <c r="Z48" s="884" t="s">
        <v>5575</v>
      </c>
      <c r="AA48" s="879" t="s">
        <v>5576</v>
      </c>
      <c r="AB48" s="879"/>
    </row>
    <row r="49" spans="1:28" s="879" customFormat="1" ht="54" hidden="1" customHeight="1">
      <c r="A49" s="879">
        <v>2500352677</v>
      </c>
      <c r="B49" s="880">
        <v>46072</v>
      </c>
      <c r="C49" s="881">
        <v>0.59375</v>
      </c>
      <c r="D49" s="882" t="s">
        <v>927</v>
      </c>
      <c r="E49" s="879" t="s">
        <v>932</v>
      </c>
      <c r="F49" s="879" t="s">
        <v>277</v>
      </c>
      <c r="G49" s="879" t="s">
        <v>119</v>
      </c>
      <c r="H49" s="879" t="s">
        <v>104</v>
      </c>
      <c r="I49" s="879" t="s">
        <v>100</v>
      </c>
      <c r="J49" s="879" t="s">
        <v>5606</v>
      </c>
      <c r="K49" s="879" t="s">
        <v>122</v>
      </c>
      <c r="L49" s="879" t="s">
        <v>5578</v>
      </c>
      <c r="N49" s="879" t="s">
        <v>5613</v>
      </c>
      <c r="O49" s="1093" t="s">
        <v>5725</v>
      </c>
      <c r="P49" s="879" t="s">
        <v>143</v>
      </c>
      <c r="S49" s="879" t="s">
        <v>5581</v>
      </c>
      <c r="T49" s="879" t="s">
        <v>5726</v>
      </c>
      <c r="U49" s="879" t="s">
        <v>5727</v>
      </c>
      <c r="V49" s="1138" t="s">
        <v>5651</v>
      </c>
      <c r="X49" s="882" t="s">
        <v>5728</v>
      </c>
      <c r="Y49" s="883" t="s">
        <v>1084</v>
      </c>
      <c r="Z49" s="884" t="s">
        <v>5575</v>
      </c>
      <c r="AA49" s="879" t="s">
        <v>5576</v>
      </c>
      <c r="AB49" s="879" t="s">
        <v>5729</v>
      </c>
    </row>
    <row r="50" spans="1:28" s="879" customFormat="1" ht="50.15" hidden="1" customHeight="1">
      <c r="A50" s="750">
        <v>2600057423</v>
      </c>
      <c r="B50" s="1038">
        <v>46073</v>
      </c>
      <c r="C50" s="751">
        <v>0.38194444444444442</v>
      </c>
      <c r="D50" s="752" t="s">
        <v>1932</v>
      </c>
      <c r="E50" s="750" t="s">
        <v>1934</v>
      </c>
      <c r="F50" s="750" t="s">
        <v>277</v>
      </c>
      <c r="G50" s="750" t="s">
        <v>938</v>
      </c>
      <c r="H50" s="750" t="s">
        <v>104</v>
      </c>
      <c r="I50" s="750" t="s">
        <v>339</v>
      </c>
      <c r="J50" s="750" t="s">
        <v>5569</v>
      </c>
      <c r="K50" s="750" t="s">
        <v>1933</v>
      </c>
      <c r="L50" s="750" t="s">
        <v>5587</v>
      </c>
      <c r="M50" s="750"/>
      <c r="N50" s="761" t="s">
        <v>5571</v>
      </c>
      <c r="O50" s="1095" t="s">
        <v>5674</v>
      </c>
      <c r="P50" s="750" t="s">
        <v>143</v>
      </c>
      <c r="Q50" s="750"/>
      <c r="R50" s="750"/>
      <c r="S50" s="750" t="s">
        <v>1019</v>
      </c>
      <c r="T50" s="750" t="s">
        <v>5730</v>
      </c>
      <c r="U50" s="750"/>
      <c r="V50" s="1064"/>
      <c r="W50" s="750"/>
      <c r="X50" s="752"/>
      <c r="Y50" s="753" t="s">
        <v>1084</v>
      </c>
      <c r="Z50" s="754" t="s">
        <v>5575</v>
      </c>
      <c r="AA50" s="750" t="s">
        <v>5576</v>
      </c>
      <c r="AB50" s="750"/>
    </row>
    <row r="51" spans="1:28" s="879" customFormat="1" ht="55.4" hidden="1" customHeight="1">
      <c r="A51" s="761">
        <v>2400657594</v>
      </c>
      <c r="B51" s="1122">
        <v>46073</v>
      </c>
      <c r="C51" s="1123">
        <v>0.41666666666666669</v>
      </c>
      <c r="D51" s="762" t="s">
        <v>5731</v>
      </c>
      <c r="E51" s="761" t="s">
        <v>3612</v>
      </c>
      <c r="F51" s="761" t="s">
        <v>118</v>
      </c>
      <c r="G51" s="761" t="s">
        <v>3238</v>
      </c>
      <c r="H51" s="761" t="s">
        <v>104</v>
      </c>
      <c r="I51" s="761" t="s">
        <v>100</v>
      </c>
      <c r="J51" s="761" t="s">
        <v>5577</v>
      </c>
      <c r="K51" s="761" t="s">
        <v>122</v>
      </c>
      <c r="L51" s="761" t="s">
        <v>5578</v>
      </c>
      <c r="M51" s="761"/>
      <c r="N51" s="761" t="s">
        <v>5571</v>
      </c>
      <c r="O51" s="1095" t="s">
        <v>5621</v>
      </c>
      <c r="P51" s="750" t="s">
        <v>143</v>
      </c>
      <c r="Q51" s="750"/>
      <c r="R51" s="750"/>
      <c r="S51" s="1124" t="s">
        <v>403</v>
      </c>
      <c r="T51" s="1124" t="s">
        <v>5732</v>
      </c>
      <c r="U51" s="1124" t="s">
        <v>5733</v>
      </c>
      <c r="V51" s="1138" t="s">
        <v>5651</v>
      </c>
      <c r="W51" s="750"/>
      <c r="X51" s="752" t="s">
        <v>5734</v>
      </c>
      <c r="Y51" s="753" t="s">
        <v>1084</v>
      </c>
      <c r="Z51" s="754" t="s">
        <v>5575</v>
      </c>
      <c r="AA51" s="761" t="s">
        <v>5576</v>
      </c>
      <c r="AB51" s="761" t="s">
        <v>5735</v>
      </c>
    </row>
    <row r="52" spans="1:28" s="354" customFormat="1" ht="55.4" hidden="1" customHeight="1">
      <c r="A52" s="750">
        <v>2500928905</v>
      </c>
      <c r="B52" s="1038">
        <v>46073</v>
      </c>
      <c r="C52" s="751">
        <v>0.59722222222222221</v>
      </c>
      <c r="D52" s="752" t="s">
        <v>2677</v>
      </c>
      <c r="E52" s="750" t="s">
        <v>2679</v>
      </c>
      <c r="F52" s="750" t="s">
        <v>258</v>
      </c>
      <c r="G52" s="750" t="s">
        <v>270</v>
      </c>
      <c r="H52" s="750" t="s">
        <v>104</v>
      </c>
      <c r="I52" s="750" t="s">
        <v>100</v>
      </c>
      <c r="J52" s="750" t="s">
        <v>5569</v>
      </c>
      <c r="K52" s="750" t="s">
        <v>122</v>
      </c>
      <c r="L52" s="750" t="s">
        <v>5587</v>
      </c>
      <c r="M52" s="750"/>
      <c r="N52" s="761" t="s">
        <v>5571</v>
      </c>
      <c r="O52" s="1095" t="s">
        <v>5736</v>
      </c>
      <c r="P52" s="750" t="s">
        <v>143</v>
      </c>
      <c r="Q52" s="750"/>
      <c r="R52" s="750"/>
      <c r="S52" s="750" t="s">
        <v>1019</v>
      </c>
      <c r="T52" s="750" t="s">
        <v>5730</v>
      </c>
      <c r="U52" s="750"/>
      <c r="V52" s="1064"/>
      <c r="W52" s="750"/>
      <c r="X52" s="752"/>
      <c r="Y52" s="753" t="s">
        <v>1084</v>
      </c>
      <c r="Z52" s="754" t="s">
        <v>5575</v>
      </c>
      <c r="AA52" s="750" t="s">
        <v>5576</v>
      </c>
      <c r="AB52" s="750"/>
    </row>
    <row r="53" spans="1:28" s="354" customFormat="1" ht="55.4" hidden="1" customHeight="1">
      <c r="A53" s="858">
        <v>2300998798</v>
      </c>
      <c r="B53" s="1040">
        <v>46076</v>
      </c>
      <c r="C53" s="860">
        <v>0.3347222222222222</v>
      </c>
      <c r="D53" s="861" t="s">
        <v>2782</v>
      </c>
      <c r="E53" s="858" t="s">
        <v>2784</v>
      </c>
      <c r="F53" s="858" t="s">
        <v>5737</v>
      </c>
      <c r="G53" s="858" t="s">
        <v>119</v>
      </c>
      <c r="H53" s="858" t="s">
        <v>104</v>
      </c>
      <c r="I53" s="858" t="s">
        <v>100</v>
      </c>
      <c r="J53" s="858" t="s">
        <v>5643</v>
      </c>
      <c r="K53" s="858" t="s">
        <v>122</v>
      </c>
      <c r="L53" s="858" t="s">
        <v>5578</v>
      </c>
      <c r="M53" s="858"/>
      <c r="N53" s="858" t="s">
        <v>5571</v>
      </c>
      <c r="O53" s="858" t="s">
        <v>5632</v>
      </c>
      <c r="P53" s="858" t="s">
        <v>143</v>
      </c>
      <c r="Q53" s="858"/>
      <c r="R53" s="858"/>
      <c r="S53" s="858" t="s">
        <v>1019</v>
      </c>
      <c r="T53" s="858" t="s">
        <v>5576</v>
      </c>
      <c r="U53" s="858"/>
      <c r="V53" s="1064"/>
      <c r="W53" s="858"/>
      <c r="X53" s="861" t="s">
        <v>5738</v>
      </c>
      <c r="Y53" s="864" t="s">
        <v>1084</v>
      </c>
      <c r="Z53" s="865" t="s">
        <v>5575</v>
      </c>
      <c r="AA53" s="858" t="s">
        <v>5576</v>
      </c>
      <c r="AB53" s="858" t="s">
        <v>5739</v>
      </c>
    </row>
    <row r="54" spans="1:28" s="1033" customFormat="1" ht="45.65" hidden="1" customHeight="1">
      <c r="A54" s="858">
        <v>2400605902</v>
      </c>
      <c r="B54" s="859">
        <v>46076</v>
      </c>
      <c r="C54" s="860">
        <v>0.41666666666666669</v>
      </c>
      <c r="D54" s="861" t="s">
        <v>180</v>
      </c>
      <c r="E54" s="858" t="s">
        <v>183</v>
      </c>
      <c r="F54" s="858" t="s">
        <v>118</v>
      </c>
      <c r="G54" s="858" t="s">
        <v>171</v>
      </c>
      <c r="H54" s="858" t="s">
        <v>104</v>
      </c>
      <c r="I54" s="858" t="s">
        <v>182</v>
      </c>
      <c r="J54" s="858" t="s">
        <v>5606</v>
      </c>
      <c r="K54" s="858" t="s">
        <v>122</v>
      </c>
      <c r="L54" s="858" t="s">
        <v>5578</v>
      </c>
      <c r="M54" s="858"/>
      <c r="N54" s="862" t="s">
        <v>5571</v>
      </c>
      <c r="O54" s="1094" t="s">
        <v>5740</v>
      </c>
      <c r="P54" s="858" t="s">
        <v>143</v>
      </c>
      <c r="Q54" s="858"/>
      <c r="R54" s="858"/>
      <c r="S54" s="1039" t="s">
        <v>5581</v>
      </c>
      <c r="T54" s="1039" t="s">
        <v>5741</v>
      </c>
      <c r="U54" s="1039" t="s">
        <v>5742</v>
      </c>
      <c r="V54" s="1138" t="s">
        <v>5651</v>
      </c>
      <c r="W54" s="858"/>
      <c r="X54" s="861" t="s">
        <v>5743</v>
      </c>
      <c r="Y54" s="864" t="s">
        <v>1084</v>
      </c>
      <c r="Z54" s="865" t="s">
        <v>5575</v>
      </c>
      <c r="AA54" s="858" t="s">
        <v>5598</v>
      </c>
      <c r="AB54" s="858" t="s">
        <v>5744</v>
      </c>
    </row>
    <row r="55" spans="1:28" s="220" customFormat="1" ht="71.900000000000006" hidden="1" customHeight="1">
      <c r="A55" s="858">
        <v>2500803762</v>
      </c>
      <c r="B55" s="1040">
        <v>46076</v>
      </c>
      <c r="C55" s="860">
        <v>0.66666666666666663</v>
      </c>
      <c r="D55" s="861" t="s">
        <v>1518</v>
      </c>
      <c r="E55" s="858" t="s">
        <v>1520</v>
      </c>
      <c r="F55" s="858" t="s">
        <v>118</v>
      </c>
      <c r="G55" s="858" t="s">
        <v>1367</v>
      </c>
      <c r="H55" s="858" t="s">
        <v>104</v>
      </c>
      <c r="I55" s="858" t="s">
        <v>100</v>
      </c>
      <c r="J55" s="858" t="s">
        <v>5577</v>
      </c>
      <c r="K55" s="858" t="s">
        <v>122</v>
      </c>
      <c r="L55" s="858" t="s">
        <v>5570</v>
      </c>
      <c r="M55" s="858"/>
      <c r="N55" s="858" t="s">
        <v>5571</v>
      </c>
      <c r="O55" s="1094" t="s">
        <v>5580</v>
      </c>
      <c r="P55" s="858" t="s">
        <v>143</v>
      </c>
      <c r="Q55" s="858"/>
      <c r="R55" s="858"/>
      <c r="S55" s="858" t="s">
        <v>5581</v>
      </c>
      <c r="T55" s="858" t="s">
        <v>5745</v>
      </c>
      <c r="U55" s="858" t="s">
        <v>5746</v>
      </c>
      <c r="V55" s="1138" t="s">
        <v>5651</v>
      </c>
      <c r="W55" s="858"/>
      <c r="X55" s="861" t="s">
        <v>5747</v>
      </c>
      <c r="Y55" s="864" t="s">
        <v>5575</v>
      </c>
      <c r="Z55" s="865" t="s">
        <v>5575</v>
      </c>
      <c r="AA55" s="858" t="s">
        <v>5598</v>
      </c>
      <c r="AB55" s="858" t="s">
        <v>5748</v>
      </c>
    </row>
    <row r="56" spans="1:28" s="740" customFormat="1" ht="71.900000000000006" hidden="1" customHeight="1">
      <c r="A56" s="747">
        <v>2500910107</v>
      </c>
      <c r="B56" s="990">
        <v>46077</v>
      </c>
      <c r="C56" s="759">
        <v>0.375</v>
      </c>
      <c r="D56" s="760" t="s">
        <v>3725</v>
      </c>
      <c r="E56" s="747" t="s">
        <v>3727</v>
      </c>
      <c r="F56" s="747" t="s">
        <v>199</v>
      </c>
      <c r="G56" s="747" t="s">
        <v>1283</v>
      </c>
      <c r="H56" s="747" t="s">
        <v>104</v>
      </c>
      <c r="I56" s="747" t="s">
        <v>100</v>
      </c>
      <c r="J56" s="747" t="s">
        <v>5569</v>
      </c>
      <c r="K56" s="747" t="s">
        <v>122</v>
      </c>
      <c r="L56" s="747" t="s">
        <v>5578</v>
      </c>
      <c r="M56" s="747"/>
      <c r="N56" s="354" t="s">
        <v>5571</v>
      </c>
      <c r="O56" s="747" t="s">
        <v>5598</v>
      </c>
      <c r="P56" s="747" t="s">
        <v>143</v>
      </c>
      <c r="Q56" s="747"/>
      <c r="R56" s="747"/>
      <c r="S56" s="747" t="s">
        <v>1019</v>
      </c>
      <c r="T56" s="747" t="s">
        <v>5749</v>
      </c>
      <c r="U56" s="747"/>
      <c r="V56" s="1064"/>
      <c r="W56" s="747"/>
      <c r="X56" s="760" t="s">
        <v>5750</v>
      </c>
      <c r="Y56" s="745" t="s">
        <v>5575</v>
      </c>
      <c r="Z56" s="746" t="s">
        <v>5575</v>
      </c>
      <c r="AA56" s="747" t="s">
        <v>5598</v>
      </c>
      <c r="AB56" s="747"/>
    </row>
    <row r="57" spans="1:28" s="3" customFormat="1" ht="71.900000000000006" hidden="1" customHeight="1">
      <c r="A57" s="747">
        <v>2600060833</v>
      </c>
      <c r="B57" s="990">
        <v>46077</v>
      </c>
      <c r="C57" s="759">
        <v>0.47222222222222221</v>
      </c>
      <c r="D57" s="760" t="s">
        <v>5233</v>
      </c>
      <c r="E57" s="747" t="s">
        <v>5234</v>
      </c>
      <c r="F57" s="747" t="s">
        <v>118</v>
      </c>
      <c r="G57" s="747" t="s">
        <v>1012</v>
      </c>
      <c r="H57" s="747" t="s">
        <v>104</v>
      </c>
      <c r="I57" s="747" t="s">
        <v>100</v>
      </c>
      <c r="J57" s="747" t="s">
        <v>5606</v>
      </c>
      <c r="K57" s="747" t="s">
        <v>122</v>
      </c>
      <c r="L57" s="747" t="s">
        <v>5578</v>
      </c>
      <c r="M57" s="747"/>
      <c r="N57" s="354" t="s">
        <v>5571</v>
      </c>
      <c r="O57" s="1147" t="s">
        <v>5751</v>
      </c>
      <c r="P57" s="747" t="s">
        <v>143</v>
      </c>
      <c r="Q57" s="747"/>
      <c r="R57" s="747"/>
      <c r="S57" s="747" t="s">
        <v>5581</v>
      </c>
      <c r="T57" s="747" t="s">
        <v>5752</v>
      </c>
      <c r="U57" s="747" t="s">
        <v>5753</v>
      </c>
      <c r="V57" s="1138" t="s">
        <v>5651</v>
      </c>
      <c r="W57" s="747"/>
      <c r="X57" s="760" t="s">
        <v>5754</v>
      </c>
      <c r="Y57" s="745" t="s">
        <v>5575</v>
      </c>
      <c r="Z57" s="746" t="s">
        <v>5575</v>
      </c>
      <c r="AA57" s="747" t="s">
        <v>5576</v>
      </c>
      <c r="AB57" s="747"/>
    </row>
    <row r="58" spans="1:28" s="354" customFormat="1" ht="71.900000000000006" hidden="1" customHeight="1">
      <c r="A58" s="858">
        <v>2500987452</v>
      </c>
      <c r="B58" s="1040">
        <v>46078</v>
      </c>
      <c r="C58" s="860">
        <v>0.34375</v>
      </c>
      <c r="D58" s="861" t="s">
        <v>4828</v>
      </c>
      <c r="E58" s="858" t="s">
        <v>4829</v>
      </c>
      <c r="F58" s="858" t="s">
        <v>118</v>
      </c>
      <c r="G58" s="858" t="s">
        <v>163</v>
      </c>
      <c r="H58" s="858" t="s">
        <v>104</v>
      </c>
      <c r="I58" s="858" t="s">
        <v>3999</v>
      </c>
      <c r="J58" s="858" t="s">
        <v>5569</v>
      </c>
      <c r="K58" s="858" t="s">
        <v>100</v>
      </c>
      <c r="L58" s="858" t="s">
        <v>5578</v>
      </c>
      <c r="M58" s="858"/>
      <c r="N58" s="858" t="s">
        <v>5571</v>
      </c>
      <c r="O58" s="858" t="s">
        <v>5755</v>
      </c>
      <c r="P58" s="858" t="s">
        <v>143</v>
      </c>
      <c r="Q58" s="858"/>
      <c r="R58" s="858"/>
      <c r="S58" s="858" t="s">
        <v>1019</v>
      </c>
      <c r="T58" s="858" t="s">
        <v>5756</v>
      </c>
      <c r="U58" s="858"/>
      <c r="V58" s="1064"/>
      <c r="W58" s="858"/>
      <c r="X58" s="861" t="s">
        <v>5757</v>
      </c>
      <c r="Y58" s="864" t="s">
        <v>5575</v>
      </c>
      <c r="Z58" s="865" t="s">
        <v>5575</v>
      </c>
      <c r="AA58" s="858" t="s">
        <v>5598</v>
      </c>
      <c r="AB58" s="858"/>
    </row>
    <row r="59" spans="1:28" s="354" customFormat="1" ht="71.900000000000006" hidden="1" customHeight="1">
      <c r="A59" s="862">
        <v>2400625274</v>
      </c>
      <c r="B59" s="1131">
        <v>46078</v>
      </c>
      <c r="C59" s="1132">
        <v>0.45833333333333331</v>
      </c>
      <c r="D59" s="1133" t="s">
        <v>5501</v>
      </c>
      <c r="E59" s="862" t="s">
        <v>5758</v>
      </c>
      <c r="F59" s="862" t="s">
        <v>118</v>
      </c>
      <c r="G59" s="862" t="s">
        <v>103</v>
      </c>
      <c r="H59" s="862" t="s">
        <v>104</v>
      </c>
      <c r="I59" s="862" t="s">
        <v>100</v>
      </c>
      <c r="J59" s="862" t="s">
        <v>5577</v>
      </c>
      <c r="K59" s="862" t="s">
        <v>122</v>
      </c>
      <c r="L59" s="862" t="s">
        <v>5759</v>
      </c>
      <c r="M59" s="862"/>
      <c r="N59" s="862" t="s">
        <v>5571</v>
      </c>
      <c r="O59" s="1094" t="s">
        <v>5608</v>
      </c>
      <c r="P59" s="862" t="s">
        <v>143</v>
      </c>
      <c r="Q59" s="862"/>
      <c r="R59" s="862"/>
      <c r="S59" s="862" t="s">
        <v>5581</v>
      </c>
      <c r="T59" s="862" t="s">
        <v>5760</v>
      </c>
      <c r="U59" s="862" t="s">
        <v>5761</v>
      </c>
      <c r="V59" s="1138" t="s">
        <v>5651</v>
      </c>
      <c r="W59" s="862"/>
      <c r="X59" s="1133" t="s">
        <v>5762</v>
      </c>
      <c r="Y59" s="864" t="s">
        <v>1084</v>
      </c>
      <c r="Z59" s="865" t="s">
        <v>5575</v>
      </c>
      <c r="AA59" s="858" t="s">
        <v>5576</v>
      </c>
      <c r="AB59" s="858"/>
    </row>
    <row r="60" spans="1:28" s="763" customFormat="1" ht="92.9" hidden="1" customHeight="1">
      <c r="A60" s="858">
        <v>2500509779</v>
      </c>
      <c r="B60" s="859">
        <v>46078</v>
      </c>
      <c r="C60" s="860">
        <v>0.46875</v>
      </c>
      <c r="D60" s="861" t="s">
        <v>5763</v>
      </c>
      <c r="E60" s="858" t="s">
        <v>1334</v>
      </c>
      <c r="F60" s="858" t="s">
        <v>118</v>
      </c>
      <c r="G60" s="858" t="s">
        <v>1215</v>
      </c>
      <c r="H60" s="858" t="s">
        <v>104</v>
      </c>
      <c r="I60" s="858" t="s">
        <v>100</v>
      </c>
      <c r="J60" s="858" t="s">
        <v>5577</v>
      </c>
      <c r="K60" s="858" t="s">
        <v>122</v>
      </c>
      <c r="L60" s="858" t="s">
        <v>5578</v>
      </c>
      <c r="M60" s="858"/>
      <c r="N60" s="858" t="s">
        <v>5571</v>
      </c>
      <c r="O60" s="1094" t="s">
        <v>5751</v>
      </c>
      <c r="P60" s="858" t="s">
        <v>143</v>
      </c>
      <c r="Q60" s="858"/>
      <c r="R60" s="858"/>
      <c r="S60" s="858" t="s">
        <v>5581</v>
      </c>
      <c r="T60" s="858" t="s">
        <v>5764</v>
      </c>
      <c r="U60" s="858" t="s">
        <v>5765</v>
      </c>
      <c r="V60" s="1138" t="s">
        <v>5651</v>
      </c>
      <c r="W60" s="858"/>
      <c r="X60" s="861" t="s">
        <v>5766</v>
      </c>
      <c r="Y60" s="864" t="s">
        <v>1084</v>
      </c>
      <c r="Z60" s="865" t="s">
        <v>5575</v>
      </c>
      <c r="AA60" s="858" t="s">
        <v>5576</v>
      </c>
      <c r="AB60" s="858"/>
    </row>
    <row r="61" spans="1:28" s="763" customFormat="1" ht="75" hidden="1" customHeight="1">
      <c r="A61" s="858">
        <v>2500666666</v>
      </c>
      <c r="B61" s="859">
        <v>46078</v>
      </c>
      <c r="C61" s="860">
        <v>0.60416666666666663</v>
      </c>
      <c r="D61" s="861" t="s">
        <v>2922</v>
      </c>
      <c r="E61" s="858" t="s">
        <v>2923</v>
      </c>
      <c r="F61" s="858" t="s">
        <v>118</v>
      </c>
      <c r="G61" s="858" t="s">
        <v>1102</v>
      </c>
      <c r="H61" s="858" t="s">
        <v>104</v>
      </c>
      <c r="I61" s="858" t="s">
        <v>100</v>
      </c>
      <c r="J61" s="858" t="s">
        <v>5606</v>
      </c>
      <c r="K61" s="858" t="s">
        <v>122</v>
      </c>
      <c r="L61" s="858" t="s">
        <v>5578</v>
      </c>
      <c r="M61" s="858"/>
      <c r="N61" s="858" t="s">
        <v>5571</v>
      </c>
      <c r="O61" s="858" t="s">
        <v>5681</v>
      </c>
      <c r="P61" s="858" t="s">
        <v>143</v>
      </c>
      <c r="Q61" s="858"/>
      <c r="R61" s="858"/>
      <c r="S61" s="858" t="s">
        <v>5581</v>
      </c>
      <c r="T61" s="858" t="s">
        <v>5767</v>
      </c>
      <c r="U61" s="858" t="s">
        <v>5768</v>
      </c>
      <c r="V61" s="1138" t="s">
        <v>5651</v>
      </c>
      <c r="W61" s="858"/>
      <c r="X61" s="861" t="s">
        <v>5769</v>
      </c>
      <c r="Y61" s="864" t="s">
        <v>1084</v>
      </c>
      <c r="Z61" s="865" t="s">
        <v>5575</v>
      </c>
      <c r="AA61" s="858" t="s">
        <v>5576</v>
      </c>
      <c r="AB61" s="858"/>
    </row>
    <row r="62" spans="1:28" s="354" customFormat="1" ht="75" hidden="1" customHeight="1">
      <c r="A62" s="858">
        <v>2400869464</v>
      </c>
      <c r="B62" s="1040">
        <v>46078</v>
      </c>
      <c r="C62" s="860">
        <v>0.61111111111111116</v>
      </c>
      <c r="D62" s="861" t="s">
        <v>4338</v>
      </c>
      <c r="E62" s="858" t="s">
        <v>4339</v>
      </c>
      <c r="F62" s="858" t="s">
        <v>118</v>
      </c>
      <c r="G62" s="858" t="s">
        <v>1012</v>
      </c>
      <c r="H62" s="858" t="s">
        <v>104</v>
      </c>
      <c r="I62" s="858" t="s">
        <v>100</v>
      </c>
      <c r="J62" s="858" t="s">
        <v>5577</v>
      </c>
      <c r="K62" s="858" t="s">
        <v>122</v>
      </c>
      <c r="L62" s="858" t="s">
        <v>5578</v>
      </c>
      <c r="M62" s="858"/>
      <c r="N62" s="858" t="s">
        <v>5571</v>
      </c>
      <c r="O62" s="858" t="s">
        <v>5646</v>
      </c>
      <c r="P62" s="858" t="s">
        <v>143</v>
      </c>
      <c r="Q62" s="858"/>
      <c r="R62" s="858" t="s">
        <v>5770</v>
      </c>
      <c r="S62" s="858" t="s">
        <v>5581</v>
      </c>
      <c r="T62" s="858" t="s">
        <v>5771</v>
      </c>
      <c r="U62" s="858" t="s">
        <v>5772</v>
      </c>
      <c r="V62" s="1138" t="s">
        <v>5651</v>
      </c>
      <c r="W62" s="858"/>
      <c r="X62" s="861" t="s">
        <v>5773</v>
      </c>
      <c r="Y62" s="864" t="s">
        <v>1084</v>
      </c>
      <c r="Z62" s="865" t="s">
        <v>5575</v>
      </c>
      <c r="AA62" s="858" t="s">
        <v>5598</v>
      </c>
      <c r="AB62" s="858"/>
    </row>
    <row r="63" spans="1:28" s="1127" customFormat="1" ht="76.5" hidden="1" customHeight="1">
      <c r="A63" s="858">
        <v>2500938579</v>
      </c>
      <c r="B63" s="1040">
        <v>46078</v>
      </c>
      <c r="C63" s="860">
        <v>0.61458333333333337</v>
      </c>
      <c r="D63" s="861" t="s">
        <v>5774</v>
      </c>
      <c r="E63" s="858" t="s">
        <v>2570</v>
      </c>
      <c r="F63" s="858" t="s">
        <v>118</v>
      </c>
      <c r="G63" s="858" t="s">
        <v>1113</v>
      </c>
      <c r="H63" s="858" t="s">
        <v>104</v>
      </c>
      <c r="I63" s="858" t="s">
        <v>100</v>
      </c>
      <c r="J63" s="858" t="s">
        <v>5606</v>
      </c>
      <c r="K63" s="858" t="s">
        <v>122</v>
      </c>
      <c r="L63" s="858" t="s">
        <v>5578</v>
      </c>
      <c r="M63" s="858"/>
      <c r="N63" s="858" t="s">
        <v>5571</v>
      </c>
      <c r="O63" s="1094" t="s">
        <v>5775</v>
      </c>
      <c r="P63" s="858" t="s">
        <v>143</v>
      </c>
      <c r="Q63" s="858"/>
      <c r="R63" s="858"/>
      <c r="S63" s="858" t="s">
        <v>5581</v>
      </c>
      <c r="T63" s="858" t="s">
        <v>5776</v>
      </c>
      <c r="U63" s="858" t="s">
        <v>5777</v>
      </c>
      <c r="V63" s="1138" t="s">
        <v>5651</v>
      </c>
      <c r="W63" s="858"/>
      <c r="X63" s="861" t="s">
        <v>5778</v>
      </c>
      <c r="Y63" s="864" t="s">
        <v>1084</v>
      </c>
      <c r="Z63" s="865" t="s">
        <v>5575</v>
      </c>
      <c r="AA63" s="858" t="s">
        <v>5576</v>
      </c>
      <c r="AB63" s="858"/>
    </row>
    <row r="64" spans="1:28" s="747" customFormat="1" ht="50.9" hidden="1" customHeight="1">
      <c r="A64" s="858">
        <v>2500937601</v>
      </c>
      <c r="B64" s="1040">
        <v>46078</v>
      </c>
      <c r="C64" s="860">
        <v>0.65277777777777779</v>
      </c>
      <c r="D64" s="861" t="s">
        <v>803</v>
      </c>
      <c r="E64" s="858" t="s">
        <v>805</v>
      </c>
      <c r="F64" s="858" t="s">
        <v>258</v>
      </c>
      <c r="G64" s="858" t="s">
        <v>399</v>
      </c>
      <c r="H64" s="858" t="s">
        <v>104</v>
      </c>
      <c r="I64" s="858" t="s">
        <v>100</v>
      </c>
      <c r="J64" s="858" t="s">
        <v>5779</v>
      </c>
      <c r="K64" s="858" t="s">
        <v>122</v>
      </c>
      <c r="L64" s="858" t="s">
        <v>5578</v>
      </c>
      <c r="M64" s="858"/>
      <c r="N64" s="858" t="s">
        <v>5571</v>
      </c>
      <c r="O64" s="858" t="s">
        <v>5598</v>
      </c>
      <c r="P64" s="858" t="s">
        <v>143</v>
      </c>
      <c r="Q64" s="858"/>
      <c r="R64" s="858"/>
      <c r="S64" s="858" t="s">
        <v>1019</v>
      </c>
      <c r="T64" s="858" t="s">
        <v>5780</v>
      </c>
      <c r="U64" s="858"/>
      <c r="V64" s="1064"/>
      <c r="W64" s="858"/>
      <c r="X64" s="861" t="s">
        <v>5781</v>
      </c>
      <c r="Y64" s="864" t="s">
        <v>1084</v>
      </c>
      <c r="Z64" s="865" t="s">
        <v>5575</v>
      </c>
      <c r="AA64" s="858" t="s">
        <v>5598</v>
      </c>
      <c r="AB64" s="858"/>
    </row>
    <row r="65" spans="1:28" s="354" customFormat="1" ht="50.9" hidden="1" customHeight="1">
      <c r="A65" s="858">
        <v>2500603236</v>
      </c>
      <c r="B65" s="859">
        <v>46078</v>
      </c>
      <c r="C65" s="860">
        <v>0.66666666666666663</v>
      </c>
      <c r="D65" s="861" t="s">
        <v>1873</v>
      </c>
      <c r="E65" s="858" t="s">
        <v>1874</v>
      </c>
      <c r="F65" s="858" t="s">
        <v>118</v>
      </c>
      <c r="G65" s="858" t="s">
        <v>1393</v>
      </c>
      <c r="H65" s="858" t="s">
        <v>104</v>
      </c>
      <c r="I65" s="858" t="s">
        <v>1391</v>
      </c>
      <c r="J65" s="858" t="s">
        <v>5569</v>
      </c>
      <c r="K65" s="858" t="s">
        <v>100</v>
      </c>
      <c r="L65" s="858" t="s">
        <v>5578</v>
      </c>
      <c r="M65" s="858"/>
      <c r="N65" s="858" t="s">
        <v>5571</v>
      </c>
      <c r="O65" s="858" t="s">
        <v>5572</v>
      </c>
      <c r="P65" s="858" t="s">
        <v>143</v>
      </c>
      <c r="Q65" s="858"/>
      <c r="R65" s="858"/>
      <c r="S65" s="858" t="s">
        <v>1019</v>
      </c>
      <c r="T65" s="858" t="s">
        <v>5576</v>
      </c>
      <c r="U65" s="858"/>
      <c r="V65" s="1064"/>
      <c r="W65" s="858"/>
      <c r="X65" s="861" t="s">
        <v>5782</v>
      </c>
      <c r="Y65" s="864" t="s">
        <v>1084</v>
      </c>
      <c r="Z65" s="865" t="s">
        <v>5575</v>
      </c>
      <c r="AA65" s="858" t="s">
        <v>5598</v>
      </c>
      <c r="AB65" s="858"/>
    </row>
    <row r="66" spans="1:28" s="354" customFormat="1" ht="50.9" hidden="1" customHeight="1">
      <c r="A66" s="744">
        <v>2500412062</v>
      </c>
      <c r="B66" s="755">
        <v>46079</v>
      </c>
      <c r="C66" s="756">
        <v>0.36805555555555558</v>
      </c>
      <c r="D66" s="757" t="s">
        <v>2589</v>
      </c>
      <c r="E66" s="744" t="s">
        <v>2591</v>
      </c>
      <c r="F66" s="744" t="s">
        <v>118</v>
      </c>
      <c r="G66" s="744" t="s">
        <v>2592</v>
      </c>
      <c r="H66" s="744" t="s">
        <v>104</v>
      </c>
      <c r="I66" s="744" t="s">
        <v>100</v>
      </c>
      <c r="J66" s="744" t="s">
        <v>5577</v>
      </c>
      <c r="K66" s="744" t="s">
        <v>122</v>
      </c>
      <c r="L66" s="744" t="s">
        <v>5587</v>
      </c>
      <c r="M66" s="744"/>
      <c r="N66" s="744" t="s">
        <v>5571</v>
      </c>
      <c r="O66" s="1092" t="s">
        <v>5783</v>
      </c>
      <c r="P66" s="744" t="s">
        <v>143</v>
      </c>
      <c r="Q66" s="744"/>
      <c r="R66" s="744"/>
      <c r="S66" s="744" t="s">
        <v>5581</v>
      </c>
      <c r="T66" s="740" t="s">
        <v>5784</v>
      </c>
      <c r="U66" s="740" t="s">
        <v>5785</v>
      </c>
      <c r="V66" s="1138" t="s">
        <v>5651</v>
      </c>
      <c r="W66" s="744"/>
      <c r="X66" s="757"/>
      <c r="Y66" s="745" t="s">
        <v>1084</v>
      </c>
      <c r="Z66" s="746" t="s">
        <v>5575</v>
      </c>
      <c r="AA66" s="744" t="s">
        <v>5598</v>
      </c>
      <c r="AB66" s="744"/>
    </row>
    <row r="67" spans="1:28" s="354" customFormat="1" ht="31.5" hidden="1" customHeight="1">
      <c r="A67" s="740">
        <v>2400936983</v>
      </c>
      <c r="B67" s="741">
        <v>46079</v>
      </c>
      <c r="C67" s="742">
        <v>0.46875</v>
      </c>
      <c r="D67" s="743" t="s">
        <v>5786</v>
      </c>
      <c r="E67" s="740" t="s">
        <v>4878</v>
      </c>
      <c r="F67" s="740" t="s">
        <v>118</v>
      </c>
      <c r="G67" s="740" t="s">
        <v>190</v>
      </c>
      <c r="H67" s="740" t="s">
        <v>104</v>
      </c>
      <c r="I67" s="740" t="s">
        <v>100</v>
      </c>
      <c r="J67" s="744" t="s">
        <v>5606</v>
      </c>
      <c r="K67" s="740" t="s">
        <v>122</v>
      </c>
      <c r="L67" s="740" t="s">
        <v>5587</v>
      </c>
      <c r="M67" s="740"/>
      <c r="N67" s="740" t="s">
        <v>5571</v>
      </c>
      <c r="O67" s="1092" t="s">
        <v>5635</v>
      </c>
      <c r="P67" s="740" t="s">
        <v>143</v>
      </c>
      <c r="Q67" s="740"/>
      <c r="R67" s="740"/>
      <c r="S67" s="740" t="s">
        <v>5787</v>
      </c>
      <c r="T67" s="740" t="s">
        <v>5788</v>
      </c>
      <c r="U67" s="740" t="s">
        <v>5789</v>
      </c>
      <c r="V67" s="1138" t="s">
        <v>5651</v>
      </c>
      <c r="W67" s="740"/>
      <c r="X67" s="743"/>
      <c r="Y67" s="745" t="s">
        <v>1084</v>
      </c>
      <c r="Z67" s="746" t="s">
        <v>5575</v>
      </c>
      <c r="AA67" s="747" t="s">
        <v>5598</v>
      </c>
      <c r="AB67" s="747" t="s">
        <v>5790</v>
      </c>
    </row>
    <row r="68" spans="1:28" s="3" customFormat="1" ht="31.5" hidden="1" customHeight="1">
      <c r="A68" s="747">
        <v>2500591082</v>
      </c>
      <c r="B68" s="758">
        <v>46079</v>
      </c>
      <c r="C68" s="759">
        <v>0.54166666666666663</v>
      </c>
      <c r="D68" s="760" t="s">
        <v>5791</v>
      </c>
      <c r="E68" s="747" t="s">
        <v>2720</v>
      </c>
      <c r="F68" s="747" t="s">
        <v>118</v>
      </c>
      <c r="G68" s="747" t="s">
        <v>1808</v>
      </c>
      <c r="H68" s="747" t="s">
        <v>104</v>
      </c>
      <c r="I68" s="747" t="s">
        <v>100</v>
      </c>
      <c r="J68" s="747" t="s">
        <v>5577</v>
      </c>
      <c r="K68" s="747" t="s">
        <v>122</v>
      </c>
      <c r="L68" s="747" t="s">
        <v>5578</v>
      </c>
      <c r="M68" s="747"/>
      <c r="N68" s="747" t="s">
        <v>5571</v>
      </c>
      <c r="O68" s="747" t="s">
        <v>5792</v>
      </c>
      <c r="P68" s="747" t="s">
        <v>143</v>
      </c>
      <c r="Q68" s="747"/>
      <c r="R68" s="747"/>
      <c r="S68" s="747" t="s">
        <v>5581</v>
      </c>
      <c r="T68" s="747" t="s">
        <v>5793</v>
      </c>
      <c r="U68" s="747" t="s">
        <v>5794</v>
      </c>
      <c r="V68" s="1138" t="s">
        <v>5651</v>
      </c>
      <c r="W68" s="747"/>
      <c r="X68" s="760" t="s">
        <v>5795</v>
      </c>
      <c r="Y68" s="745" t="s">
        <v>1084</v>
      </c>
      <c r="Z68" s="746" t="s">
        <v>5575</v>
      </c>
      <c r="AA68" s="747" t="s">
        <v>5598</v>
      </c>
      <c r="AB68" s="747"/>
    </row>
    <row r="69" spans="1:28" s="740" customFormat="1" ht="31.5" hidden="1" customHeight="1">
      <c r="A69" s="740">
        <v>2500334399</v>
      </c>
      <c r="B69" s="741">
        <v>46079</v>
      </c>
      <c r="C69" s="742">
        <v>0.58333333333333337</v>
      </c>
      <c r="D69" s="743" t="s">
        <v>114</v>
      </c>
      <c r="E69" s="740" t="s">
        <v>117</v>
      </c>
      <c r="F69" s="740" t="s">
        <v>118</v>
      </c>
      <c r="G69" s="740" t="s">
        <v>119</v>
      </c>
      <c r="H69" s="740" t="s">
        <v>104</v>
      </c>
      <c r="I69" s="740" t="s">
        <v>116</v>
      </c>
      <c r="J69" s="740" t="s">
        <v>5577</v>
      </c>
      <c r="K69" s="740" t="s">
        <v>100</v>
      </c>
      <c r="L69" s="740" t="s">
        <v>5587</v>
      </c>
      <c r="N69" s="740" t="s">
        <v>5571</v>
      </c>
      <c r="O69" s="1092" t="s">
        <v>5796</v>
      </c>
      <c r="P69" s="740" t="s">
        <v>143</v>
      </c>
      <c r="S69" s="740" t="s">
        <v>1019</v>
      </c>
      <c r="T69" s="740" t="s">
        <v>5654</v>
      </c>
      <c r="V69" s="1138"/>
      <c r="X69" s="743"/>
      <c r="Y69" s="745" t="s">
        <v>1084</v>
      </c>
      <c r="Z69" s="746" t="s">
        <v>5575</v>
      </c>
      <c r="AA69" s="740" t="s">
        <v>5598</v>
      </c>
    </row>
    <row r="70" spans="1:28" s="761" customFormat="1" ht="70.5" hidden="1" customHeight="1">
      <c r="A70" s="448">
        <v>2500668019</v>
      </c>
      <c r="B70" s="449">
        <v>46083</v>
      </c>
      <c r="C70" s="661">
        <v>0.3923611111111111</v>
      </c>
      <c r="D70" s="450" t="s">
        <v>5052</v>
      </c>
      <c r="E70" s="448" t="s">
        <v>5057</v>
      </c>
      <c r="F70" s="448" t="s">
        <v>118</v>
      </c>
      <c r="G70" s="448" t="s">
        <v>399</v>
      </c>
      <c r="H70" s="448" t="s">
        <v>104</v>
      </c>
      <c r="I70" s="448" t="s">
        <v>1424</v>
      </c>
      <c r="J70" s="206" t="s">
        <v>5606</v>
      </c>
      <c r="K70" s="448" t="s">
        <v>100</v>
      </c>
      <c r="L70" s="448" t="s">
        <v>5587</v>
      </c>
      <c r="M70" s="448"/>
      <c r="N70" s="278" t="s">
        <v>5571</v>
      </c>
      <c r="O70" s="1246" t="s">
        <v>5797</v>
      </c>
      <c r="P70" s="448" t="s">
        <v>143</v>
      </c>
      <c r="Q70" s="448"/>
      <c r="R70" s="448"/>
      <c r="S70" s="448" t="s">
        <v>1019</v>
      </c>
      <c r="T70" s="448" t="s">
        <v>5798</v>
      </c>
      <c r="U70" s="448"/>
      <c r="V70" s="1138"/>
      <c r="W70" s="448"/>
      <c r="X70" s="450"/>
      <c r="Y70" s="277" t="s">
        <v>1084</v>
      </c>
      <c r="Z70" s="344" t="s">
        <v>5575</v>
      </c>
      <c r="AA70" s="448" t="s">
        <v>5576</v>
      </c>
      <c r="AB70" s="448"/>
    </row>
    <row r="71" spans="1:28" s="354" customFormat="1" ht="70.5" hidden="1" customHeight="1">
      <c r="A71" s="278">
        <v>2400758447</v>
      </c>
      <c r="B71" s="358">
        <v>46083</v>
      </c>
      <c r="C71" s="654">
        <v>0.41666666666666669</v>
      </c>
      <c r="D71" s="279" t="s">
        <v>3809</v>
      </c>
      <c r="E71" s="278" t="s">
        <v>3811</v>
      </c>
      <c r="F71" s="278">
        <v>1</v>
      </c>
      <c r="G71" s="278" t="s">
        <v>1965</v>
      </c>
      <c r="H71" s="278" t="s">
        <v>104</v>
      </c>
      <c r="I71" s="278" t="s">
        <v>100</v>
      </c>
      <c r="J71" s="278" t="s">
        <v>5577</v>
      </c>
      <c r="K71" s="278" t="s">
        <v>122</v>
      </c>
      <c r="L71" s="278" t="s">
        <v>5578</v>
      </c>
      <c r="M71" s="278"/>
      <c r="N71" s="278" t="s">
        <v>5571</v>
      </c>
      <c r="O71" s="1246" t="s">
        <v>5799</v>
      </c>
      <c r="P71" s="534" t="s">
        <v>143</v>
      </c>
      <c r="Q71" s="534"/>
      <c r="R71" s="534"/>
      <c r="S71" s="534" t="s">
        <v>5581</v>
      </c>
      <c r="T71" s="534" t="s">
        <v>5800</v>
      </c>
      <c r="U71" s="1257" t="s">
        <v>5801</v>
      </c>
      <c r="V71" s="1138" t="s">
        <v>5651</v>
      </c>
      <c r="W71" s="278"/>
      <c r="X71" s="279" t="s">
        <v>5802</v>
      </c>
      <c r="Y71" s="277" t="s">
        <v>1084</v>
      </c>
      <c r="Z71" s="344" t="s">
        <v>5575</v>
      </c>
      <c r="AA71" s="278" t="s">
        <v>5576</v>
      </c>
      <c r="AB71" s="278"/>
    </row>
    <row r="72" spans="1:28" s="4" customFormat="1" ht="49.5" hidden="1" customHeight="1">
      <c r="A72" s="448">
        <v>2500569385</v>
      </c>
      <c r="B72" s="449">
        <v>46083</v>
      </c>
      <c r="C72" s="661">
        <v>0.51041666666666663</v>
      </c>
      <c r="D72" s="450" t="s">
        <v>5803</v>
      </c>
      <c r="E72" s="448" t="s">
        <v>1837</v>
      </c>
      <c r="F72" s="448" t="s">
        <v>162</v>
      </c>
      <c r="G72" s="448" t="s">
        <v>399</v>
      </c>
      <c r="H72" s="448" t="s">
        <v>104</v>
      </c>
      <c r="I72" s="448" t="s">
        <v>100</v>
      </c>
      <c r="J72" s="206" t="s">
        <v>5606</v>
      </c>
      <c r="K72" s="448" t="s">
        <v>122</v>
      </c>
      <c r="L72" s="448" t="s">
        <v>5587</v>
      </c>
      <c r="M72" s="448"/>
      <c r="N72" s="278" t="s">
        <v>5571</v>
      </c>
      <c r="O72" s="1246" t="s">
        <v>5797</v>
      </c>
      <c r="P72" s="448" t="s">
        <v>143</v>
      </c>
      <c r="Q72" s="448"/>
      <c r="R72" s="448"/>
      <c r="S72" s="448" t="s">
        <v>5581</v>
      </c>
      <c r="T72" s="448" t="s">
        <v>5804</v>
      </c>
      <c r="U72" s="1268" t="s">
        <v>5805</v>
      </c>
      <c r="V72" s="1138" t="s">
        <v>5651</v>
      </c>
      <c r="W72" s="448"/>
      <c r="X72" s="450"/>
      <c r="Y72" s="277" t="s">
        <v>1084</v>
      </c>
      <c r="Z72" s="344" t="s">
        <v>5575</v>
      </c>
      <c r="AA72" s="448" t="s">
        <v>5576</v>
      </c>
      <c r="AB72" s="448"/>
    </row>
    <row r="73" spans="1:28" s="747" customFormat="1" ht="63.65" hidden="1" customHeight="1">
      <c r="A73" s="278">
        <v>2500662393</v>
      </c>
      <c r="B73" s="358">
        <v>46083</v>
      </c>
      <c r="C73" s="654">
        <v>0.63194444444444442</v>
      </c>
      <c r="D73" s="279" t="s">
        <v>2281</v>
      </c>
      <c r="E73" s="278" t="s">
        <v>2282</v>
      </c>
      <c r="F73" s="278" t="s">
        <v>258</v>
      </c>
      <c r="G73" s="278" t="s">
        <v>229</v>
      </c>
      <c r="H73" s="278" t="s">
        <v>104</v>
      </c>
      <c r="I73" s="278" t="s">
        <v>1391</v>
      </c>
      <c r="J73" s="278" t="s">
        <v>5577</v>
      </c>
      <c r="K73" s="278" t="s">
        <v>100</v>
      </c>
      <c r="L73" s="278" t="s">
        <v>5578</v>
      </c>
      <c r="M73" s="278"/>
      <c r="N73" s="278" t="s">
        <v>5571</v>
      </c>
      <c r="O73" s="278" t="s">
        <v>5572</v>
      </c>
      <c r="P73" s="278" t="s">
        <v>143</v>
      </c>
      <c r="Q73" s="278"/>
      <c r="R73" s="278"/>
      <c r="S73" s="278" t="s">
        <v>1019</v>
      </c>
      <c r="T73" s="278" t="s">
        <v>5806</v>
      </c>
      <c r="U73" s="448"/>
      <c r="V73" s="1064"/>
      <c r="W73" s="278"/>
      <c r="X73" s="279" t="s">
        <v>5807</v>
      </c>
      <c r="Y73" s="277" t="s">
        <v>1084</v>
      </c>
      <c r="Z73" s="344" t="s">
        <v>5575</v>
      </c>
      <c r="AA73" s="278" t="s">
        <v>5576</v>
      </c>
      <c r="AB73" s="278"/>
    </row>
    <row r="74" spans="1:28" s="863" customFormat="1" ht="49.5" hidden="1" customHeight="1">
      <c r="A74" s="445">
        <v>2500769778</v>
      </c>
      <c r="B74" s="988">
        <v>46084</v>
      </c>
      <c r="C74" s="655">
        <v>0.375</v>
      </c>
      <c r="D74" s="447" t="s">
        <v>3420</v>
      </c>
      <c r="E74" s="445" t="s">
        <v>3422</v>
      </c>
      <c r="F74" s="445" t="s">
        <v>258</v>
      </c>
      <c r="G74" s="445" t="s">
        <v>359</v>
      </c>
      <c r="H74" s="445" t="s">
        <v>104</v>
      </c>
      <c r="I74" s="445" t="s">
        <v>500</v>
      </c>
      <c r="J74" s="445" t="s">
        <v>5577</v>
      </c>
      <c r="K74" s="445" t="s">
        <v>100</v>
      </c>
      <c r="L74" s="445" t="s">
        <v>5578</v>
      </c>
      <c r="M74" s="445"/>
      <c r="N74" s="1102" t="s">
        <v>5625</v>
      </c>
      <c r="O74" s="1048" t="s">
        <v>5608</v>
      </c>
      <c r="P74" s="445" t="s">
        <v>143</v>
      </c>
      <c r="Q74" s="445"/>
      <c r="R74" s="445"/>
      <c r="S74" s="445" t="s">
        <v>5648</v>
      </c>
      <c r="T74" s="445" t="s">
        <v>5808</v>
      </c>
      <c r="U74" s="445" t="s">
        <v>5809</v>
      </c>
      <c r="V74" s="1138" t="s">
        <v>5651</v>
      </c>
      <c r="W74" s="445"/>
      <c r="X74" s="447" t="s">
        <v>5810</v>
      </c>
      <c r="Y74" s="276" t="s">
        <v>1084</v>
      </c>
      <c r="Z74" s="352" t="s">
        <v>5575</v>
      </c>
      <c r="AA74" s="445" t="s">
        <v>5780</v>
      </c>
      <c r="AB74" s="445"/>
    </row>
    <row r="75" spans="1:28" s="747" customFormat="1" ht="37.5" hidden="1" customHeight="1">
      <c r="A75" s="445">
        <v>2500021296</v>
      </c>
      <c r="B75" s="446">
        <v>46084</v>
      </c>
      <c r="C75" s="655">
        <v>0.42708333333333331</v>
      </c>
      <c r="D75" s="447" t="s">
        <v>4056</v>
      </c>
      <c r="E75" s="445" t="s">
        <v>4057</v>
      </c>
      <c r="F75" s="445">
        <v>1</v>
      </c>
      <c r="G75" s="445" t="s">
        <v>1215</v>
      </c>
      <c r="H75" s="445" t="s">
        <v>104</v>
      </c>
      <c r="I75" s="445" t="s">
        <v>127</v>
      </c>
      <c r="J75" s="445" t="s">
        <v>5577</v>
      </c>
      <c r="K75" s="445" t="s">
        <v>100</v>
      </c>
      <c r="L75" s="445" t="s">
        <v>5811</v>
      </c>
      <c r="M75" s="445"/>
      <c r="N75" s="445" t="s">
        <v>5613</v>
      </c>
      <c r="O75" s="445" t="s">
        <v>5632</v>
      </c>
      <c r="P75" s="445" t="s">
        <v>143</v>
      </c>
      <c r="Q75" s="445"/>
      <c r="R75" s="445"/>
      <c r="S75" s="445" t="s">
        <v>1019</v>
      </c>
      <c r="T75" s="445" t="s">
        <v>5812</v>
      </c>
      <c r="U75" s="445"/>
      <c r="V75" s="1064"/>
      <c r="W75" s="445"/>
      <c r="X75" s="447" t="s">
        <v>5813</v>
      </c>
      <c r="Y75" s="276" t="s">
        <v>1084</v>
      </c>
      <c r="Z75" s="352" t="s">
        <v>5575</v>
      </c>
      <c r="AA75" s="445" t="s">
        <v>5780</v>
      </c>
      <c r="AB75" s="445"/>
    </row>
    <row r="76" spans="1:28" s="863" customFormat="1" ht="37.5" hidden="1" customHeight="1">
      <c r="A76" s="445">
        <v>2500851995</v>
      </c>
      <c r="B76" s="988">
        <v>46084</v>
      </c>
      <c r="C76" s="655">
        <v>0.4861111111111111</v>
      </c>
      <c r="D76" s="447" t="s">
        <v>5814</v>
      </c>
      <c r="E76" s="445" t="s">
        <v>1214</v>
      </c>
      <c r="F76" s="445" t="s">
        <v>118</v>
      </c>
      <c r="G76" s="445" t="s">
        <v>1215</v>
      </c>
      <c r="H76" s="445" t="s">
        <v>104</v>
      </c>
      <c r="I76" s="445" t="s">
        <v>100</v>
      </c>
      <c r="J76" s="445" t="s">
        <v>5606</v>
      </c>
      <c r="K76" s="445" t="s">
        <v>122</v>
      </c>
      <c r="L76" s="445" t="s">
        <v>5578</v>
      </c>
      <c r="M76" s="445"/>
      <c r="N76" s="352" t="s">
        <v>210</v>
      </c>
      <c r="O76" s="1048" t="s">
        <v>5598</v>
      </c>
      <c r="P76" s="445" t="s">
        <v>143</v>
      </c>
      <c r="Q76" s="445"/>
      <c r="R76" s="445"/>
      <c r="S76" s="445" t="s">
        <v>1019</v>
      </c>
      <c r="T76" s="445" t="s">
        <v>5815</v>
      </c>
      <c r="U76" s="445"/>
      <c r="V76" s="1064"/>
      <c r="W76" s="445"/>
      <c r="X76" s="447" t="s">
        <v>5816</v>
      </c>
      <c r="Y76" s="276" t="s">
        <v>1084</v>
      </c>
      <c r="Z76" s="352" t="s">
        <v>5575</v>
      </c>
      <c r="AA76" s="445" t="s">
        <v>5780</v>
      </c>
      <c r="AB76" s="445" t="s">
        <v>5817</v>
      </c>
    </row>
    <row r="77" spans="1:28" s="744" customFormat="1" ht="85.4" hidden="1" customHeight="1">
      <c r="A77" s="445">
        <v>2500529817</v>
      </c>
      <c r="B77" s="446">
        <v>46084</v>
      </c>
      <c r="C77" s="655">
        <v>0.5</v>
      </c>
      <c r="D77" s="447" t="s">
        <v>3324</v>
      </c>
      <c r="E77" s="445" t="s">
        <v>3329</v>
      </c>
      <c r="F77" s="445" t="s">
        <v>199</v>
      </c>
      <c r="G77" s="445" t="s">
        <v>270</v>
      </c>
      <c r="H77" s="445" t="s">
        <v>104</v>
      </c>
      <c r="I77" s="445" t="s">
        <v>100</v>
      </c>
      <c r="J77" s="445" t="s">
        <v>5577</v>
      </c>
      <c r="K77" s="445" t="s">
        <v>122</v>
      </c>
      <c r="L77" s="445" t="s">
        <v>5578</v>
      </c>
      <c r="M77" s="445"/>
      <c r="N77" s="445" t="s">
        <v>5571</v>
      </c>
      <c r="O77" s="1048" t="s">
        <v>5818</v>
      </c>
      <c r="P77" s="445" t="s">
        <v>143</v>
      </c>
      <c r="Q77" s="445"/>
      <c r="R77" s="445"/>
      <c r="S77" s="445" t="s">
        <v>5787</v>
      </c>
      <c r="T77" s="445" t="s">
        <v>5819</v>
      </c>
      <c r="U77" s="445" t="s">
        <v>5820</v>
      </c>
      <c r="V77" s="1138" t="s">
        <v>5651</v>
      </c>
      <c r="W77" s="445"/>
      <c r="X77" s="447" t="s">
        <v>5821</v>
      </c>
      <c r="Y77" s="276" t="s">
        <v>1084</v>
      </c>
      <c r="Z77" s="352" t="s">
        <v>5575</v>
      </c>
      <c r="AA77" s="445" t="s">
        <v>5780</v>
      </c>
      <c r="AB77" s="445" t="s">
        <v>5822</v>
      </c>
    </row>
    <row r="78" spans="1:28" s="858" customFormat="1" ht="140" hidden="1">
      <c r="A78" s="445">
        <v>2500440355</v>
      </c>
      <c r="B78" s="446">
        <v>46084</v>
      </c>
      <c r="C78" s="655">
        <v>0.64583333333333337</v>
      </c>
      <c r="D78" s="1041" t="s">
        <v>5823</v>
      </c>
      <c r="E78" s="445" t="s">
        <v>1282</v>
      </c>
      <c r="F78" s="445" t="s">
        <v>258</v>
      </c>
      <c r="G78" s="445" t="s">
        <v>1283</v>
      </c>
      <c r="H78" s="445" t="s">
        <v>104</v>
      </c>
      <c r="I78" s="445" t="s">
        <v>100</v>
      </c>
      <c r="J78" s="445" t="s">
        <v>5577</v>
      </c>
      <c r="K78" s="445" t="s">
        <v>122</v>
      </c>
      <c r="L78" s="445" t="s">
        <v>5578</v>
      </c>
      <c r="M78" s="352"/>
      <c r="N78" s="445" t="s">
        <v>5625</v>
      </c>
      <c r="O78" s="1048" t="s">
        <v>5824</v>
      </c>
      <c r="P78" s="445" t="s">
        <v>143</v>
      </c>
      <c r="Q78" s="445"/>
      <c r="R78" s="445"/>
      <c r="S78" s="445" t="s">
        <v>5787</v>
      </c>
      <c r="T78" s="445" t="s">
        <v>5825</v>
      </c>
      <c r="U78" s="445" t="s">
        <v>5826</v>
      </c>
      <c r="V78" s="1138" t="s">
        <v>5651</v>
      </c>
      <c r="W78" s="445"/>
      <c r="X78" s="447" t="s">
        <v>5827</v>
      </c>
      <c r="Y78" s="276" t="s">
        <v>1084</v>
      </c>
      <c r="Z78" s="352" t="s">
        <v>5575</v>
      </c>
      <c r="AA78" s="445" t="s">
        <v>5780</v>
      </c>
      <c r="AB78" s="445"/>
    </row>
    <row r="79" spans="1:28" s="747" customFormat="1" ht="58.5" hidden="1" customHeight="1">
      <c r="A79" s="258">
        <v>2500965680</v>
      </c>
      <c r="B79" s="621">
        <v>46085</v>
      </c>
      <c r="C79" s="657">
        <v>0.36875000000000002</v>
      </c>
      <c r="D79" s="622" t="s">
        <v>5828</v>
      </c>
      <c r="E79" s="258" t="s">
        <v>372</v>
      </c>
      <c r="F79" s="258">
        <v>6</v>
      </c>
      <c r="G79" s="258" t="s">
        <v>103</v>
      </c>
      <c r="H79" s="258"/>
      <c r="I79" s="258" t="s">
        <v>100</v>
      </c>
      <c r="J79" s="258" t="s">
        <v>5599</v>
      </c>
      <c r="K79" s="258" t="s">
        <v>122</v>
      </c>
      <c r="L79" s="258" t="s">
        <v>5578</v>
      </c>
      <c r="M79" s="258" t="s">
        <v>5601</v>
      </c>
      <c r="N79" s="624" t="s">
        <v>5829</v>
      </c>
      <c r="O79" s="258" t="s">
        <v>5572</v>
      </c>
      <c r="P79" s="258" t="s">
        <v>143</v>
      </c>
      <c r="Q79" s="258" t="s">
        <v>5601</v>
      </c>
      <c r="R79" s="258"/>
      <c r="S79" s="258" t="s">
        <v>1019</v>
      </c>
      <c r="T79" s="258" t="s">
        <v>5815</v>
      </c>
      <c r="U79" s="258"/>
      <c r="V79" s="1248"/>
      <c r="W79" s="258"/>
      <c r="X79" s="622" t="s">
        <v>5830</v>
      </c>
      <c r="Y79" s="623" t="s">
        <v>1084</v>
      </c>
      <c r="Z79" s="624" t="s">
        <v>5575</v>
      </c>
      <c r="AA79" s="258" t="s">
        <v>5831</v>
      </c>
      <c r="AB79" s="258"/>
    </row>
    <row r="80" spans="1:28" s="858" customFormat="1" ht="47.75" hidden="1" customHeight="1">
      <c r="A80" s="1117">
        <v>2500838995</v>
      </c>
      <c r="B80" s="1118">
        <v>46085</v>
      </c>
      <c r="C80" s="1119">
        <v>0.38194444444444442</v>
      </c>
      <c r="D80" s="1120" t="s">
        <v>5832</v>
      </c>
      <c r="E80" s="1117" t="s">
        <v>4696</v>
      </c>
      <c r="F80" s="1117" t="s">
        <v>118</v>
      </c>
      <c r="G80" s="1117" t="s">
        <v>4412</v>
      </c>
      <c r="H80" s="1117" t="s">
        <v>104</v>
      </c>
      <c r="I80" s="1117" t="s">
        <v>100</v>
      </c>
      <c r="J80" s="1117" t="s">
        <v>5599</v>
      </c>
      <c r="K80" s="1117" t="s">
        <v>122</v>
      </c>
      <c r="L80" s="1117" t="s">
        <v>5578</v>
      </c>
      <c r="M80" s="1117" t="s">
        <v>5833</v>
      </c>
      <c r="N80" s="1117" t="s">
        <v>5829</v>
      </c>
      <c r="O80" s="1117" t="s">
        <v>5598</v>
      </c>
      <c r="P80" s="1117" t="s">
        <v>143</v>
      </c>
      <c r="Q80" s="1117" t="s">
        <v>5833</v>
      </c>
      <c r="R80" s="1117"/>
      <c r="S80" s="1117" t="s">
        <v>1019</v>
      </c>
      <c r="T80" s="1117" t="s">
        <v>5576</v>
      </c>
      <c r="U80" s="1117"/>
      <c r="V80" s="1248"/>
      <c r="W80" s="1117"/>
      <c r="X80" s="1120" t="s">
        <v>5834</v>
      </c>
      <c r="Y80" s="623" t="s">
        <v>1084</v>
      </c>
      <c r="Z80" s="624" t="s">
        <v>5575</v>
      </c>
      <c r="AA80" s="1117" t="s">
        <v>5576</v>
      </c>
      <c r="AB80" s="1117" t="s">
        <v>5835</v>
      </c>
    </row>
    <row r="81" spans="1:28" s="258" customFormat="1" ht="57.65" hidden="1" customHeight="1">
      <c r="A81" s="258">
        <v>2500789543</v>
      </c>
      <c r="B81" s="1031">
        <v>46085</v>
      </c>
      <c r="C81" s="657">
        <v>0.43888888888888888</v>
      </c>
      <c r="D81" s="622" t="s">
        <v>439</v>
      </c>
      <c r="E81" s="258" t="s">
        <v>440</v>
      </c>
      <c r="F81" s="258" t="s">
        <v>118</v>
      </c>
      <c r="G81" s="258" t="s">
        <v>308</v>
      </c>
      <c r="H81" s="258" t="s">
        <v>104</v>
      </c>
      <c r="I81" s="258" t="s">
        <v>100</v>
      </c>
      <c r="J81" s="258" t="s">
        <v>5569</v>
      </c>
      <c r="K81" s="258" t="s">
        <v>122</v>
      </c>
      <c r="L81" s="258" t="s">
        <v>5570</v>
      </c>
      <c r="N81" s="258" t="s">
        <v>5613</v>
      </c>
      <c r="O81" s="167" t="s">
        <v>5602</v>
      </c>
      <c r="P81" s="258" t="s">
        <v>143</v>
      </c>
      <c r="S81" s="258" t="s">
        <v>1019</v>
      </c>
      <c r="T81" s="258" t="s">
        <v>5576</v>
      </c>
      <c r="V81" s="1248"/>
      <c r="X81" s="622" t="s">
        <v>5836</v>
      </c>
      <c r="Y81" s="623" t="s">
        <v>1084</v>
      </c>
      <c r="Z81" s="624" t="s">
        <v>5575</v>
      </c>
      <c r="AA81" s="258" t="s">
        <v>5576</v>
      </c>
    </row>
    <row r="82" spans="1:28" s="354" customFormat="1" ht="57.65" hidden="1" customHeight="1">
      <c r="A82" s="1250">
        <v>2500736166</v>
      </c>
      <c r="B82" s="1251">
        <v>46085</v>
      </c>
      <c r="C82" s="1252">
        <v>0.44791666666666669</v>
      </c>
      <c r="D82" s="1253" t="s">
        <v>5837</v>
      </c>
      <c r="E82" s="1250" t="s">
        <v>2949</v>
      </c>
      <c r="F82" s="1250" t="s">
        <v>118</v>
      </c>
      <c r="G82" s="1250" t="s">
        <v>579</v>
      </c>
      <c r="H82" s="1250" t="s">
        <v>104</v>
      </c>
      <c r="I82" s="1250" t="s">
        <v>100</v>
      </c>
      <c r="J82" s="1250" t="s">
        <v>5569</v>
      </c>
      <c r="K82" s="1250" t="s">
        <v>122</v>
      </c>
      <c r="L82" s="1250" t="s">
        <v>5570</v>
      </c>
      <c r="M82" s="1250" t="s">
        <v>5601</v>
      </c>
      <c r="N82" s="1117" t="s">
        <v>5829</v>
      </c>
      <c r="O82" s="1250" t="s">
        <v>5572</v>
      </c>
      <c r="P82" s="1250" t="s">
        <v>143</v>
      </c>
      <c r="Q82" s="1250" t="s">
        <v>5601</v>
      </c>
      <c r="R82" s="1250"/>
      <c r="S82" s="1250" t="s">
        <v>1019</v>
      </c>
      <c r="T82" s="1250" t="s">
        <v>5815</v>
      </c>
      <c r="U82" s="258"/>
      <c r="V82" s="1248"/>
      <c r="W82" s="1250"/>
      <c r="X82" s="1253" t="s">
        <v>5838</v>
      </c>
      <c r="Y82" s="1254" t="s">
        <v>1084</v>
      </c>
      <c r="Z82" s="1250" t="s">
        <v>5575</v>
      </c>
      <c r="AA82" s="1250" t="s">
        <v>5576</v>
      </c>
      <c r="AB82" s="1250"/>
    </row>
    <row r="83" spans="1:28" s="3" customFormat="1" ht="50.75" hidden="1" customHeight="1">
      <c r="A83" s="258">
        <v>2500416240</v>
      </c>
      <c r="B83" s="621">
        <v>46085</v>
      </c>
      <c r="C83" s="657">
        <v>0.46180555555555558</v>
      </c>
      <c r="D83" s="622" t="s">
        <v>1067</v>
      </c>
      <c r="E83" s="258" t="s">
        <v>1069</v>
      </c>
      <c r="F83" s="258" t="s">
        <v>118</v>
      </c>
      <c r="G83" s="258" t="s">
        <v>223</v>
      </c>
      <c r="H83" s="258" t="s">
        <v>104</v>
      </c>
      <c r="I83" s="258" t="s">
        <v>100</v>
      </c>
      <c r="J83" s="258" t="s">
        <v>5606</v>
      </c>
      <c r="K83" s="258" t="s">
        <v>122</v>
      </c>
      <c r="L83" s="258" t="s">
        <v>5578</v>
      </c>
      <c r="M83" s="258"/>
      <c r="N83" s="258" t="s">
        <v>5613</v>
      </c>
      <c r="O83" s="1247" t="s">
        <v>5839</v>
      </c>
      <c r="P83" s="258" t="s">
        <v>143</v>
      </c>
      <c r="Q83" s="258"/>
      <c r="R83" s="258"/>
      <c r="S83" s="258" t="s">
        <v>5648</v>
      </c>
      <c r="T83" s="258" t="s">
        <v>5840</v>
      </c>
      <c r="U83" s="258" t="s">
        <v>5841</v>
      </c>
      <c r="V83" s="1138" t="s">
        <v>5651</v>
      </c>
      <c r="W83" s="258"/>
      <c r="X83" s="622" t="s">
        <v>5842</v>
      </c>
      <c r="Y83" s="623" t="s">
        <v>1084</v>
      </c>
      <c r="Z83" s="624" t="s">
        <v>5575</v>
      </c>
      <c r="AA83" s="258" t="s">
        <v>5576</v>
      </c>
      <c r="AB83" s="258"/>
    </row>
    <row r="84" spans="1:28" s="445" customFormat="1" ht="39" hidden="1" customHeight="1">
      <c r="A84" s="167">
        <v>2500770230</v>
      </c>
      <c r="B84" s="395">
        <v>46085</v>
      </c>
      <c r="C84" s="662">
        <v>0.46180555555555558</v>
      </c>
      <c r="D84" s="634" t="s">
        <v>4496</v>
      </c>
      <c r="E84" s="167" t="s">
        <v>4497</v>
      </c>
      <c r="F84" s="167" t="s">
        <v>118</v>
      </c>
      <c r="G84" s="167" t="s">
        <v>3232</v>
      </c>
      <c r="H84" s="167" t="s">
        <v>104</v>
      </c>
      <c r="I84" s="167" t="s">
        <v>100</v>
      </c>
      <c r="J84" s="9" t="s">
        <v>5606</v>
      </c>
      <c r="K84" s="9" t="s">
        <v>122</v>
      </c>
      <c r="L84" s="9" t="s">
        <v>5587</v>
      </c>
      <c r="M84" s="167"/>
      <c r="N84" s="258" t="s">
        <v>5613</v>
      </c>
      <c r="O84" s="167" t="s">
        <v>5843</v>
      </c>
      <c r="P84" s="167" t="s">
        <v>143</v>
      </c>
      <c r="Q84" s="167"/>
      <c r="R84" s="167"/>
      <c r="S84" s="167" t="s">
        <v>5648</v>
      </c>
      <c r="T84" s="167" t="s">
        <v>5844</v>
      </c>
      <c r="U84" s="258" t="s">
        <v>5845</v>
      </c>
      <c r="V84" s="1138" t="s">
        <v>5651</v>
      </c>
      <c r="W84" s="167"/>
      <c r="X84" s="634"/>
      <c r="Y84" s="623" t="s">
        <v>1084</v>
      </c>
      <c r="Z84" s="624" t="s">
        <v>5575</v>
      </c>
      <c r="AA84" s="167" t="s">
        <v>5780</v>
      </c>
      <c r="AB84" s="167"/>
    </row>
    <row r="85" spans="1:28" s="150" customFormat="1" ht="50.75" hidden="1" customHeight="1">
      <c r="A85" s="258">
        <v>2500146232</v>
      </c>
      <c r="B85" s="621">
        <v>46085</v>
      </c>
      <c r="C85" s="657">
        <v>0.5</v>
      </c>
      <c r="D85" s="622" t="s">
        <v>2216</v>
      </c>
      <c r="E85" s="258" t="s">
        <v>2217</v>
      </c>
      <c r="F85" s="258" t="s">
        <v>118</v>
      </c>
      <c r="G85" s="258" t="s">
        <v>333</v>
      </c>
      <c r="H85" s="258" t="s">
        <v>104</v>
      </c>
      <c r="I85" s="258" t="s">
        <v>1424</v>
      </c>
      <c r="J85" s="258" t="s">
        <v>5577</v>
      </c>
      <c r="K85" s="258" t="s">
        <v>100</v>
      </c>
      <c r="L85" s="258" t="s">
        <v>5578</v>
      </c>
      <c r="M85" s="258"/>
      <c r="N85" s="258" t="s">
        <v>5613</v>
      </c>
      <c r="O85" s="1247" t="s">
        <v>5632</v>
      </c>
      <c r="P85" s="258" t="s">
        <v>143</v>
      </c>
      <c r="Q85" s="258"/>
      <c r="R85" s="258"/>
      <c r="S85" s="258" t="s">
        <v>1019</v>
      </c>
      <c r="T85" s="258" t="s">
        <v>5576</v>
      </c>
      <c r="U85" s="258"/>
      <c r="V85" s="1248"/>
      <c r="W85" s="258"/>
      <c r="X85" s="622" t="s">
        <v>5846</v>
      </c>
      <c r="Y85" s="623" t="s">
        <v>1084</v>
      </c>
      <c r="Z85" s="624" t="s">
        <v>5575</v>
      </c>
      <c r="AA85" s="258" t="s">
        <v>5576</v>
      </c>
      <c r="AB85" s="258"/>
    </row>
    <row r="86" spans="1:28" s="352" customFormat="1" ht="69.650000000000006" hidden="1" customHeight="1">
      <c r="A86" s="167">
        <v>2500212325</v>
      </c>
      <c r="B86" s="633">
        <v>46085</v>
      </c>
      <c r="C86" s="662">
        <v>0.54166666666666663</v>
      </c>
      <c r="D86" s="634" t="s">
        <v>4583</v>
      </c>
      <c r="E86" s="167" t="s">
        <v>4585</v>
      </c>
      <c r="F86" s="167" t="s">
        <v>118</v>
      </c>
      <c r="G86" s="167" t="s">
        <v>119</v>
      </c>
      <c r="H86" s="167" t="s">
        <v>104</v>
      </c>
      <c r="I86" s="167" t="s">
        <v>100</v>
      </c>
      <c r="J86" s="9" t="s">
        <v>5577</v>
      </c>
      <c r="K86" s="167" t="s">
        <v>122</v>
      </c>
      <c r="L86" s="9" t="s">
        <v>5587</v>
      </c>
      <c r="M86" s="167"/>
      <c r="N86" s="258" t="s">
        <v>5571</v>
      </c>
      <c r="O86" s="1247" t="s">
        <v>5635</v>
      </c>
      <c r="P86" s="167" t="s">
        <v>143</v>
      </c>
      <c r="Q86" s="167"/>
      <c r="R86" s="167"/>
      <c r="S86" s="167" t="s">
        <v>5648</v>
      </c>
      <c r="T86" s="167" t="s">
        <v>5847</v>
      </c>
      <c r="U86" s="258" t="s">
        <v>5848</v>
      </c>
      <c r="V86" s="1138" t="s">
        <v>5651</v>
      </c>
      <c r="W86" s="167"/>
      <c r="X86" s="634"/>
      <c r="Y86" s="623" t="s">
        <v>1084</v>
      </c>
      <c r="Z86" s="624" t="s">
        <v>5575</v>
      </c>
      <c r="AA86" s="167" t="s">
        <v>5780</v>
      </c>
      <c r="AB86" s="167"/>
    </row>
    <row r="87" spans="1:28" s="1255" customFormat="1" ht="50.75" hidden="1" customHeight="1">
      <c r="A87" s="445">
        <v>2500836630</v>
      </c>
      <c r="B87" s="988">
        <v>46086</v>
      </c>
      <c r="C87" s="655">
        <v>0.56944444444444442</v>
      </c>
      <c r="D87" s="447" t="s">
        <v>3022</v>
      </c>
      <c r="E87" s="445" t="s">
        <v>3023</v>
      </c>
      <c r="F87" s="445" t="s">
        <v>118</v>
      </c>
      <c r="G87" s="445" t="s">
        <v>706</v>
      </c>
      <c r="H87" s="445" t="s">
        <v>104</v>
      </c>
      <c r="I87" s="445" t="s">
        <v>721</v>
      </c>
      <c r="J87" s="445" t="s">
        <v>5606</v>
      </c>
      <c r="K87" s="445" t="s">
        <v>221</v>
      </c>
      <c r="L87" s="445" t="s">
        <v>5578</v>
      </c>
      <c r="M87" s="445"/>
      <c r="N87" s="1102" t="s">
        <v>5849</v>
      </c>
      <c r="O87" s="445" t="s">
        <v>5572</v>
      </c>
      <c r="P87" s="445" t="s">
        <v>143</v>
      </c>
      <c r="Q87" s="445"/>
      <c r="R87" s="445"/>
      <c r="S87" s="445" t="s">
        <v>1019</v>
      </c>
      <c r="T87" s="445" t="s">
        <v>5576</v>
      </c>
      <c r="U87" s="445"/>
      <c r="V87" s="1248"/>
      <c r="W87" s="445"/>
      <c r="X87" s="447" t="s">
        <v>5850</v>
      </c>
      <c r="Y87" s="276" t="s">
        <v>1084</v>
      </c>
      <c r="Z87" s="352" t="s">
        <v>5575</v>
      </c>
      <c r="AA87" s="445" t="s">
        <v>5780</v>
      </c>
      <c r="AB87" s="445"/>
    </row>
    <row r="88" spans="1:28" s="220" customFormat="1" ht="60" hidden="1" customHeight="1">
      <c r="A88" s="445">
        <v>2500674857</v>
      </c>
      <c r="B88" s="446">
        <v>46086</v>
      </c>
      <c r="C88" s="655">
        <v>0.60416666666666663</v>
      </c>
      <c r="D88" s="447" t="s">
        <v>3395</v>
      </c>
      <c r="E88" s="445" t="s">
        <v>3397</v>
      </c>
      <c r="F88" s="445" t="s">
        <v>118</v>
      </c>
      <c r="G88" s="445" t="s">
        <v>429</v>
      </c>
      <c r="H88" s="445" t="s">
        <v>104</v>
      </c>
      <c r="I88" s="445" t="s">
        <v>100</v>
      </c>
      <c r="J88" s="445" t="s">
        <v>5569</v>
      </c>
      <c r="K88" s="445" t="s">
        <v>122</v>
      </c>
      <c r="L88" s="445" t="s">
        <v>5578</v>
      </c>
      <c r="M88" s="445"/>
      <c r="N88" s="1102" t="s">
        <v>5849</v>
      </c>
      <c r="O88" s="445" t="s">
        <v>5851</v>
      </c>
      <c r="P88" s="445" t="s">
        <v>143</v>
      </c>
      <c r="Q88" s="445"/>
      <c r="R88" s="445"/>
      <c r="S88" s="445" t="s">
        <v>1019</v>
      </c>
      <c r="T88" s="445" t="s">
        <v>5780</v>
      </c>
      <c r="U88" s="445"/>
      <c r="V88" s="1248"/>
      <c r="W88" s="445"/>
      <c r="X88" s="447" t="s">
        <v>5852</v>
      </c>
      <c r="Y88" s="276" t="s">
        <v>1084</v>
      </c>
      <c r="Z88" s="352" t="s">
        <v>5575</v>
      </c>
      <c r="AA88" s="445" t="s">
        <v>5576</v>
      </c>
      <c r="AB88" s="445"/>
    </row>
    <row r="89" spans="1:28" s="3" customFormat="1" ht="50.75" hidden="1" customHeight="1">
      <c r="A89" s="258">
        <v>2500485442</v>
      </c>
      <c r="B89" s="621">
        <v>46087</v>
      </c>
      <c r="C89" s="657">
        <v>0.33333333333333331</v>
      </c>
      <c r="D89" s="622" t="s">
        <v>1962</v>
      </c>
      <c r="E89" s="258" t="s">
        <v>1964</v>
      </c>
      <c r="F89" s="258" t="s">
        <v>118</v>
      </c>
      <c r="G89" s="258" t="s">
        <v>1965</v>
      </c>
      <c r="H89" s="258" t="s">
        <v>104</v>
      </c>
      <c r="I89" s="258" t="s">
        <v>100</v>
      </c>
      <c r="J89" s="258" t="s">
        <v>5606</v>
      </c>
      <c r="K89" s="258" t="s">
        <v>122</v>
      </c>
      <c r="L89" s="258" t="s">
        <v>5578</v>
      </c>
      <c r="M89" s="258"/>
      <c r="N89" s="258" t="s">
        <v>5853</v>
      </c>
      <c r="O89" s="1247" t="s">
        <v>5854</v>
      </c>
      <c r="P89" s="258" t="s">
        <v>143</v>
      </c>
      <c r="Q89" s="258"/>
      <c r="R89" s="258"/>
      <c r="S89" s="258" t="s">
        <v>5581</v>
      </c>
      <c r="T89" s="258" t="s">
        <v>5855</v>
      </c>
      <c r="U89" s="258" t="s">
        <v>5856</v>
      </c>
      <c r="V89" s="1138" t="s">
        <v>5651</v>
      </c>
      <c r="W89" s="258"/>
      <c r="X89" s="622" t="s">
        <v>5857</v>
      </c>
      <c r="Y89" s="623" t="s">
        <v>1084</v>
      </c>
      <c r="Z89" s="624" t="s">
        <v>5575</v>
      </c>
      <c r="AA89" s="258" t="s">
        <v>5576</v>
      </c>
      <c r="AB89" s="258"/>
    </row>
    <row r="90" spans="1:28" s="3" customFormat="1" ht="70" hidden="1">
      <c r="A90" s="258">
        <v>2500779834</v>
      </c>
      <c r="B90" s="1031">
        <v>46087</v>
      </c>
      <c r="C90" s="657">
        <v>0.61805555555555558</v>
      </c>
      <c r="D90" s="622" t="s">
        <v>900</v>
      </c>
      <c r="E90" s="258" t="s">
        <v>902</v>
      </c>
      <c r="F90" s="258" t="s">
        <v>118</v>
      </c>
      <c r="G90" s="258" t="s">
        <v>903</v>
      </c>
      <c r="H90" s="258" t="s">
        <v>104</v>
      </c>
      <c r="I90" s="258" t="s">
        <v>100</v>
      </c>
      <c r="J90" s="258" t="s">
        <v>5569</v>
      </c>
      <c r="K90" s="258" t="s">
        <v>122</v>
      </c>
      <c r="L90" s="258" t="s">
        <v>5578</v>
      </c>
      <c r="M90" s="258"/>
      <c r="N90" s="258" t="s">
        <v>5853</v>
      </c>
      <c r="O90" s="167" t="s">
        <v>5602</v>
      </c>
      <c r="P90" s="258" t="s">
        <v>143</v>
      </c>
      <c r="Q90" s="258"/>
      <c r="R90" s="258"/>
      <c r="S90" s="258" t="s">
        <v>1019</v>
      </c>
      <c r="T90" s="258" t="s">
        <v>5576</v>
      </c>
      <c r="U90" s="258"/>
      <c r="V90" s="1248"/>
      <c r="W90" s="258"/>
      <c r="X90" s="622" t="s">
        <v>5858</v>
      </c>
      <c r="Y90" s="623" t="s">
        <v>1084</v>
      </c>
      <c r="Z90" s="624" t="s">
        <v>5575</v>
      </c>
      <c r="AA90" s="258" t="s">
        <v>5780</v>
      </c>
      <c r="AB90" s="258"/>
    </row>
    <row r="91" spans="1:28" s="3" customFormat="1" ht="84" hidden="1">
      <c r="A91" s="445">
        <v>2400757519</v>
      </c>
      <c r="B91" s="446">
        <v>46090</v>
      </c>
      <c r="C91" s="655">
        <v>0.3611111111111111</v>
      </c>
      <c r="D91" s="447" t="s">
        <v>2857</v>
      </c>
      <c r="E91" s="445" t="s">
        <v>2858</v>
      </c>
      <c r="F91" s="445" t="s">
        <v>118</v>
      </c>
      <c r="G91" s="445" t="s">
        <v>171</v>
      </c>
      <c r="H91" s="445" t="s">
        <v>104</v>
      </c>
      <c r="I91" s="445" t="s">
        <v>799</v>
      </c>
      <c r="J91" s="445" t="s">
        <v>5569</v>
      </c>
      <c r="K91" s="445" t="s">
        <v>182</v>
      </c>
      <c r="L91" s="445" t="s">
        <v>5578</v>
      </c>
      <c r="M91" s="445"/>
      <c r="N91" s="11" t="s">
        <v>5571</v>
      </c>
      <c r="O91" s="445" t="s">
        <v>5755</v>
      </c>
      <c r="P91" s="445" t="s">
        <v>403</v>
      </c>
      <c r="Q91" s="445"/>
      <c r="R91" s="445"/>
      <c r="S91" s="445" t="s">
        <v>1019</v>
      </c>
      <c r="T91" s="445" t="s">
        <v>5576</v>
      </c>
      <c r="U91" s="445"/>
      <c r="V91" s="1248"/>
      <c r="W91" s="445"/>
      <c r="X91" s="447" t="s">
        <v>5743</v>
      </c>
      <c r="Y91" s="276" t="s">
        <v>1084</v>
      </c>
      <c r="Z91" s="352" t="s">
        <v>5575</v>
      </c>
      <c r="AA91" s="445" t="s">
        <v>5576</v>
      </c>
      <c r="AB91" s="445"/>
    </row>
    <row r="92" spans="1:28" s="763" customFormat="1" ht="84.5" hidden="1" customHeight="1">
      <c r="A92" s="150">
        <v>2500251135</v>
      </c>
      <c r="B92" s="877">
        <v>46090</v>
      </c>
      <c r="C92" s="878">
        <v>0.5625</v>
      </c>
      <c r="D92" s="781" t="s">
        <v>4603</v>
      </c>
      <c r="E92" s="150" t="s">
        <v>4605</v>
      </c>
      <c r="F92" s="150" t="s">
        <v>118</v>
      </c>
      <c r="G92" s="150" t="s">
        <v>3249</v>
      </c>
      <c r="H92" s="150" t="s">
        <v>104</v>
      </c>
      <c r="I92" s="150" t="s">
        <v>100</v>
      </c>
      <c r="J92" s="11" t="s">
        <v>5577</v>
      </c>
      <c r="K92" s="150" t="s">
        <v>122</v>
      </c>
      <c r="L92" s="150" t="s">
        <v>5587</v>
      </c>
      <c r="M92" s="150"/>
      <c r="N92" s="11" t="s">
        <v>5571</v>
      </c>
      <c r="O92" s="1048" t="s">
        <v>5859</v>
      </c>
      <c r="P92" s="150" t="s">
        <v>143</v>
      </c>
      <c r="Q92" s="150"/>
      <c r="R92" s="150"/>
      <c r="S92" s="11" t="s">
        <v>5581</v>
      </c>
      <c r="T92" s="11" t="s">
        <v>5860</v>
      </c>
      <c r="U92" s="460" t="s">
        <v>5861</v>
      </c>
      <c r="V92" s="1138" t="s">
        <v>5651</v>
      </c>
      <c r="W92" s="150"/>
      <c r="X92" s="781"/>
      <c r="Y92" s="276" t="s">
        <v>1084</v>
      </c>
      <c r="Z92" s="352" t="s">
        <v>5575</v>
      </c>
      <c r="AA92" s="11" t="s">
        <v>5576</v>
      </c>
      <c r="AB92" s="11"/>
    </row>
    <row r="93" spans="1:28" s="763" customFormat="1" ht="42" hidden="1">
      <c r="A93" s="9">
        <v>2500291743</v>
      </c>
      <c r="B93" s="1042">
        <v>46091</v>
      </c>
      <c r="C93" s="1043">
        <v>0.46527777777777773</v>
      </c>
      <c r="D93" s="1044" t="s">
        <v>3085</v>
      </c>
      <c r="E93" s="9" t="s">
        <v>3089</v>
      </c>
      <c r="F93" s="9" t="s">
        <v>118</v>
      </c>
      <c r="G93" s="9" t="s">
        <v>103</v>
      </c>
      <c r="H93" s="9" t="s">
        <v>104</v>
      </c>
      <c r="I93" s="9" t="s">
        <v>3087</v>
      </c>
      <c r="J93" s="9" t="s">
        <v>5606</v>
      </c>
      <c r="K93" s="9" t="s">
        <v>3088</v>
      </c>
      <c r="L93" s="9" t="s">
        <v>5587</v>
      </c>
      <c r="M93" s="9"/>
      <c r="N93" s="9" t="s">
        <v>5853</v>
      </c>
      <c r="O93" s="1247" t="s">
        <v>5818</v>
      </c>
      <c r="P93" s="9" t="s">
        <v>403</v>
      </c>
      <c r="Q93" s="9"/>
      <c r="R93" s="9"/>
      <c r="S93" s="9" t="s">
        <v>1019</v>
      </c>
      <c r="T93" s="9" t="s">
        <v>5666</v>
      </c>
      <c r="U93" s="9"/>
      <c r="V93" s="1064"/>
      <c r="W93" s="9"/>
      <c r="X93" s="1044"/>
      <c r="Y93" s="623" t="s">
        <v>1084</v>
      </c>
      <c r="Z93" s="624" t="s">
        <v>1084</v>
      </c>
      <c r="AA93" s="258" t="s">
        <v>5576</v>
      </c>
      <c r="AB93" s="258"/>
    </row>
    <row r="94" spans="1:28" s="220" customFormat="1" ht="17.25" hidden="1" customHeight="1">
      <c r="A94" s="258">
        <v>2000435419</v>
      </c>
      <c r="B94" s="1031">
        <v>46091</v>
      </c>
      <c r="C94" s="657">
        <v>0.67569444444444449</v>
      </c>
      <c r="D94" s="622" t="s">
        <v>2438</v>
      </c>
      <c r="E94" s="258" t="s">
        <v>5862</v>
      </c>
      <c r="F94" s="258" t="s">
        <v>5737</v>
      </c>
      <c r="G94" s="258" t="s">
        <v>5863</v>
      </c>
      <c r="H94" s="258" t="s">
        <v>104</v>
      </c>
      <c r="I94" s="258" t="s">
        <v>780</v>
      </c>
      <c r="J94" s="258" t="s">
        <v>5599</v>
      </c>
      <c r="K94" s="258" t="s">
        <v>100</v>
      </c>
      <c r="L94" s="258" t="s">
        <v>5578</v>
      </c>
      <c r="M94" s="258"/>
      <c r="N94" s="258" t="s">
        <v>5853</v>
      </c>
      <c r="O94" s="258" t="s">
        <v>5864</v>
      </c>
      <c r="P94" s="258" t="s">
        <v>143</v>
      </c>
      <c r="Q94" s="258"/>
      <c r="R94" s="258"/>
      <c r="S94" s="258" t="s">
        <v>1019</v>
      </c>
      <c r="T94" s="258" t="s">
        <v>5576</v>
      </c>
      <c r="U94" s="258"/>
      <c r="V94" s="1064"/>
      <c r="W94" s="258"/>
      <c r="X94" s="622" t="s">
        <v>5865</v>
      </c>
      <c r="Y94" s="1256" t="s">
        <v>1084</v>
      </c>
      <c r="Z94" s="258" t="s">
        <v>1084</v>
      </c>
      <c r="AA94" s="258" t="s">
        <v>5780</v>
      </c>
      <c r="AB94" s="258"/>
    </row>
    <row r="95" spans="1:28" s="354" customFormat="1" ht="49.5" hidden="1" customHeight="1">
      <c r="A95" s="448">
        <v>2600007940</v>
      </c>
      <c r="B95" s="1045">
        <v>46092</v>
      </c>
      <c r="C95" s="661">
        <v>0.375</v>
      </c>
      <c r="D95" s="450" t="s">
        <v>2211</v>
      </c>
      <c r="E95" s="448" t="s">
        <v>2213</v>
      </c>
      <c r="F95" s="448" t="s">
        <v>118</v>
      </c>
      <c r="G95" s="448" t="s">
        <v>2214</v>
      </c>
      <c r="H95" s="448" t="s">
        <v>104</v>
      </c>
      <c r="I95" s="448" t="s">
        <v>100</v>
      </c>
      <c r="J95" s="448" t="s">
        <v>5569</v>
      </c>
      <c r="K95" s="448" t="s">
        <v>122</v>
      </c>
      <c r="L95" s="448" t="s">
        <v>5587</v>
      </c>
      <c r="M95" s="448"/>
      <c r="N95" s="448" t="s">
        <v>5571</v>
      </c>
      <c r="O95" s="1268" t="s">
        <v>5866</v>
      </c>
      <c r="P95" s="448" t="s">
        <v>143</v>
      </c>
      <c r="Q95" s="448"/>
      <c r="R95" s="448"/>
      <c r="S95" s="448" t="s">
        <v>1019</v>
      </c>
      <c r="T95" s="448" t="s">
        <v>5654</v>
      </c>
      <c r="U95" s="448"/>
      <c r="V95" s="1064"/>
      <c r="W95" s="448"/>
      <c r="X95" s="450"/>
      <c r="Y95" s="277" t="s">
        <v>1084</v>
      </c>
      <c r="Z95" s="344" t="s">
        <v>1084</v>
      </c>
      <c r="AA95" s="448" t="s">
        <v>5576</v>
      </c>
      <c r="AB95" s="448"/>
    </row>
    <row r="96" spans="1:28" s="354" customFormat="1" ht="84">
      <c r="A96" s="278">
        <v>2500861059</v>
      </c>
      <c r="B96" s="1030">
        <v>46092</v>
      </c>
      <c r="C96" s="654">
        <v>0.41666666666666669</v>
      </c>
      <c r="D96" s="279" t="s">
        <v>1245</v>
      </c>
      <c r="E96" s="278" t="s">
        <v>1247</v>
      </c>
      <c r="F96" s="278" t="s">
        <v>162</v>
      </c>
      <c r="G96" s="278" t="s">
        <v>163</v>
      </c>
      <c r="H96" s="278" t="s">
        <v>104</v>
      </c>
      <c r="I96" s="278" t="s">
        <v>1246</v>
      </c>
      <c r="J96" s="278" t="s">
        <v>5606</v>
      </c>
      <c r="K96" s="278" t="s">
        <v>100</v>
      </c>
      <c r="L96" s="278" t="s">
        <v>5578</v>
      </c>
      <c r="M96" s="278"/>
      <c r="N96" s="278" t="s">
        <v>5571</v>
      </c>
      <c r="O96" s="278" t="s">
        <v>5572</v>
      </c>
      <c r="P96" s="278" t="s">
        <v>143</v>
      </c>
      <c r="Q96" s="278"/>
      <c r="R96" s="278"/>
      <c r="S96" s="278" t="s">
        <v>1019</v>
      </c>
      <c r="T96" s="278" t="s">
        <v>5576</v>
      </c>
      <c r="U96" s="278"/>
      <c r="V96" s="1064"/>
      <c r="W96" s="278"/>
      <c r="X96" s="279" t="s">
        <v>5867</v>
      </c>
      <c r="Y96" s="277" t="s">
        <v>1084</v>
      </c>
      <c r="Z96" s="344" t="s">
        <v>5575</v>
      </c>
      <c r="AA96" s="278" t="s">
        <v>5576</v>
      </c>
      <c r="AB96" s="278"/>
    </row>
    <row r="97" spans="1:28" s="354" customFormat="1" ht="69.5" customHeight="1">
      <c r="A97" s="278">
        <v>2500168521</v>
      </c>
      <c r="B97" s="358">
        <v>46092</v>
      </c>
      <c r="C97" s="654">
        <v>0.43055555555555558</v>
      </c>
      <c r="D97" s="279" t="s">
        <v>3583</v>
      </c>
      <c r="E97" s="278" t="s">
        <v>3585</v>
      </c>
      <c r="F97" s="278" t="s">
        <v>118</v>
      </c>
      <c r="G97" s="278" t="s">
        <v>308</v>
      </c>
      <c r="H97" s="278" t="s">
        <v>104</v>
      </c>
      <c r="I97" s="278" t="s">
        <v>100</v>
      </c>
      <c r="J97" s="278" t="s">
        <v>5577</v>
      </c>
      <c r="K97" s="278" t="s">
        <v>514</v>
      </c>
      <c r="L97" s="278" t="s">
        <v>5578</v>
      </c>
      <c r="M97" s="278"/>
      <c r="N97" s="278" t="s">
        <v>5571</v>
      </c>
      <c r="O97" s="1246" t="s">
        <v>5635</v>
      </c>
      <c r="P97" s="278" t="s">
        <v>143</v>
      </c>
      <c r="Q97" s="278"/>
      <c r="R97" s="278"/>
      <c r="S97" s="278" t="s">
        <v>5648</v>
      </c>
      <c r="T97" s="278" t="s">
        <v>5868</v>
      </c>
      <c r="U97" s="278" t="s">
        <v>5869</v>
      </c>
      <c r="V97" s="1064" t="s">
        <v>14052</v>
      </c>
      <c r="W97" s="278"/>
      <c r="X97" s="279" t="s">
        <v>5870</v>
      </c>
      <c r="Y97" s="277" t="s">
        <v>1084</v>
      </c>
      <c r="Z97" s="344"/>
      <c r="AA97" s="278" t="s">
        <v>5780</v>
      </c>
      <c r="AB97" s="278"/>
    </row>
    <row r="98" spans="1:28" s="354" customFormat="1" ht="97" customHeight="1">
      <c r="A98" s="448">
        <v>2500779299</v>
      </c>
      <c r="B98" s="1045">
        <v>46092</v>
      </c>
      <c r="C98" s="661">
        <v>0.5</v>
      </c>
      <c r="D98" s="450" t="s">
        <v>1403</v>
      </c>
      <c r="E98" s="448" t="s">
        <v>1405</v>
      </c>
      <c r="F98" s="448" t="s">
        <v>118</v>
      </c>
      <c r="G98" s="448" t="s">
        <v>706</v>
      </c>
      <c r="H98" s="448" t="s">
        <v>104</v>
      </c>
      <c r="I98" s="448" t="s">
        <v>100</v>
      </c>
      <c r="J98" s="206" t="s">
        <v>5606</v>
      </c>
      <c r="K98" s="206" t="s">
        <v>122</v>
      </c>
      <c r="L98" s="206" t="s">
        <v>5587</v>
      </c>
      <c r="M98" s="448"/>
      <c r="N98" s="448" t="s">
        <v>5571</v>
      </c>
      <c r="O98" s="534" t="s">
        <v>14069</v>
      </c>
      <c r="P98" s="534" t="s">
        <v>143</v>
      </c>
      <c r="Q98" s="534"/>
      <c r="R98" s="534"/>
      <c r="S98" s="206" t="s">
        <v>5648</v>
      </c>
      <c r="T98" s="206" t="s">
        <v>5871</v>
      </c>
      <c r="U98" s="206" t="s">
        <v>14071</v>
      </c>
      <c r="V98" s="1064" t="s">
        <v>14052</v>
      </c>
      <c r="W98" s="4"/>
      <c r="X98" s="450"/>
      <c r="Y98" s="277" t="s">
        <v>1084</v>
      </c>
      <c r="Z98" s="344"/>
      <c r="AA98" s="448" t="s">
        <v>5780</v>
      </c>
      <c r="AB98" s="448"/>
    </row>
    <row r="99" spans="1:28" s="354" customFormat="1" ht="59" customHeight="1">
      <c r="A99" s="445">
        <v>2600121074</v>
      </c>
      <c r="B99" s="988">
        <v>46093</v>
      </c>
      <c r="C99" s="655">
        <v>0.4375</v>
      </c>
      <c r="D99" s="447" t="s">
        <v>2672</v>
      </c>
      <c r="E99" s="445" t="s">
        <v>2674</v>
      </c>
      <c r="F99" s="445" t="s">
        <v>199</v>
      </c>
      <c r="G99" s="445" t="s">
        <v>447</v>
      </c>
      <c r="H99" s="445" t="s">
        <v>104</v>
      </c>
      <c r="I99" s="445" t="s">
        <v>100</v>
      </c>
      <c r="J99" s="445" t="s">
        <v>5606</v>
      </c>
      <c r="K99" s="445" t="s">
        <v>122</v>
      </c>
      <c r="L99" s="445" t="s">
        <v>5578</v>
      </c>
      <c r="M99" s="445"/>
      <c r="N99" s="445" t="s">
        <v>5571</v>
      </c>
      <c r="O99" s="1048" t="s">
        <v>5873</v>
      </c>
      <c r="P99" s="445" t="s">
        <v>143</v>
      </c>
      <c r="Q99" s="445"/>
      <c r="R99" s="445"/>
      <c r="S99" s="445" t="s">
        <v>5648</v>
      </c>
      <c r="T99" s="445" t="s">
        <v>5874</v>
      </c>
      <c r="U99" s="445" t="s">
        <v>14077</v>
      </c>
      <c r="V99" s="1064" t="s">
        <v>14052</v>
      </c>
      <c r="W99" s="445"/>
      <c r="X99" s="447" t="s">
        <v>5875</v>
      </c>
      <c r="Y99" s="1227"/>
      <c r="Z99" s="445"/>
      <c r="AA99" s="445" t="s">
        <v>5576</v>
      </c>
      <c r="AB99" s="445"/>
    </row>
    <row r="100" spans="1:28" s="763" customFormat="1" ht="53.15" customHeight="1">
      <c r="A100" s="445">
        <v>2500566622</v>
      </c>
      <c r="B100" s="988">
        <v>46093</v>
      </c>
      <c r="C100" s="655">
        <v>0.45833333333333331</v>
      </c>
      <c r="D100" s="447" t="s">
        <v>5228</v>
      </c>
      <c r="E100" s="445" t="s">
        <v>5229</v>
      </c>
      <c r="F100" s="445" t="s">
        <v>162</v>
      </c>
      <c r="G100" s="445" t="s">
        <v>119</v>
      </c>
      <c r="H100" s="445" t="s">
        <v>104</v>
      </c>
      <c r="I100" s="445" t="s">
        <v>814</v>
      </c>
      <c r="J100" s="445" t="s">
        <v>5606</v>
      </c>
      <c r="K100" s="445" t="s">
        <v>182</v>
      </c>
      <c r="L100" s="445" t="s">
        <v>5578</v>
      </c>
      <c r="M100" s="445"/>
      <c r="N100" s="445" t="s">
        <v>5571</v>
      </c>
      <c r="O100" s="445" t="s">
        <v>5572</v>
      </c>
      <c r="P100" s="445" t="s">
        <v>143</v>
      </c>
      <c r="Q100" s="445"/>
      <c r="R100" s="445"/>
      <c r="S100" s="445" t="s">
        <v>1019</v>
      </c>
      <c r="T100" s="445" t="s">
        <v>5576</v>
      </c>
      <c r="U100" s="445"/>
      <c r="V100" s="1138"/>
      <c r="W100" s="445"/>
      <c r="X100" s="447" t="s">
        <v>5876</v>
      </c>
      <c r="Y100" s="1227"/>
      <c r="Z100" s="445"/>
      <c r="AA100" s="445" t="s">
        <v>5576</v>
      </c>
      <c r="AB100" s="445"/>
    </row>
    <row r="101" spans="1:28" s="747" customFormat="1" ht="38.75" customHeight="1">
      <c r="A101" s="445">
        <v>2501039779</v>
      </c>
      <c r="B101" s="988">
        <v>46093</v>
      </c>
      <c r="C101" s="655">
        <v>0.58333333333333337</v>
      </c>
      <c r="D101" s="447" t="s">
        <v>535</v>
      </c>
      <c r="E101" s="445" t="s">
        <v>537</v>
      </c>
      <c r="F101" s="445" t="s">
        <v>118</v>
      </c>
      <c r="G101" s="445" t="s">
        <v>538</v>
      </c>
      <c r="H101" s="445" t="s">
        <v>104</v>
      </c>
      <c r="I101" s="445" t="s">
        <v>100</v>
      </c>
      <c r="J101" s="445" t="s">
        <v>5569</v>
      </c>
      <c r="K101" s="445" t="s">
        <v>122</v>
      </c>
      <c r="L101" s="445" t="s">
        <v>5578</v>
      </c>
      <c r="M101" s="445"/>
      <c r="N101" s="445" t="s">
        <v>5571</v>
      </c>
      <c r="O101" s="445" t="s">
        <v>5598</v>
      </c>
      <c r="P101" s="445" t="s">
        <v>143</v>
      </c>
      <c r="Q101" s="445"/>
      <c r="R101" s="445"/>
      <c r="S101" s="445" t="s">
        <v>1019</v>
      </c>
      <c r="T101" s="445" t="s">
        <v>5815</v>
      </c>
      <c r="U101" s="445"/>
      <c r="V101" s="1138"/>
      <c r="W101" s="445"/>
      <c r="X101" s="447" t="s">
        <v>5877</v>
      </c>
      <c r="Y101" s="276"/>
      <c r="Z101" s="352"/>
      <c r="AA101" s="445" t="s">
        <v>5576</v>
      </c>
      <c r="AB101" s="445"/>
    </row>
    <row r="102" spans="1:28" s="740" customFormat="1" ht="89.15" customHeight="1">
      <c r="A102" s="445">
        <v>2600022658</v>
      </c>
      <c r="B102" s="988">
        <v>46093</v>
      </c>
      <c r="C102" s="655">
        <v>0.62152777777777779</v>
      </c>
      <c r="D102" s="447" t="s">
        <v>1202</v>
      </c>
      <c r="E102" s="445" t="s">
        <v>1204</v>
      </c>
      <c r="F102" s="445" t="s">
        <v>502</v>
      </c>
      <c r="G102" s="445" t="s">
        <v>103</v>
      </c>
      <c r="H102" s="445" t="s">
        <v>104</v>
      </c>
      <c r="I102" s="445" t="s">
        <v>100</v>
      </c>
      <c r="J102" s="445" t="s">
        <v>5606</v>
      </c>
      <c r="K102" s="445" t="s">
        <v>122</v>
      </c>
      <c r="L102" s="445" t="s">
        <v>5578</v>
      </c>
      <c r="M102" s="445"/>
      <c r="N102" s="445" t="s">
        <v>5571</v>
      </c>
      <c r="O102" s="1048" t="s">
        <v>5681</v>
      </c>
      <c r="P102" s="445" t="s">
        <v>143</v>
      </c>
      <c r="Q102" s="445"/>
      <c r="R102" s="445"/>
      <c r="S102" s="445" t="s">
        <v>5581</v>
      </c>
      <c r="T102" s="445" t="s">
        <v>5878</v>
      </c>
      <c r="U102" s="445" t="s">
        <v>14093</v>
      </c>
      <c r="V102" s="1064" t="s">
        <v>14052</v>
      </c>
      <c r="W102" s="445"/>
      <c r="X102" s="447" t="s">
        <v>5879</v>
      </c>
      <c r="Y102" s="276"/>
      <c r="Z102" s="352"/>
      <c r="AA102" s="445" t="s">
        <v>5815</v>
      </c>
      <c r="AB102" s="445"/>
    </row>
    <row r="103" spans="1:28" s="747" customFormat="1" ht="57.65" customHeight="1">
      <c r="A103" s="540">
        <v>2501011892</v>
      </c>
      <c r="B103" s="1046">
        <v>46093</v>
      </c>
      <c r="C103" s="878">
        <v>0.63194444444444442</v>
      </c>
      <c r="D103" s="781" t="s">
        <v>2929</v>
      </c>
      <c r="E103" s="150" t="s">
        <v>2931</v>
      </c>
      <c r="F103" s="150" t="s">
        <v>258</v>
      </c>
      <c r="G103" s="150" t="s">
        <v>270</v>
      </c>
      <c r="H103" s="150" t="s">
        <v>104</v>
      </c>
      <c r="I103" s="150" t="s">
        <v>100</v>
      </c>
      <c r="J103" s="445" t="s">
        <v>5569</v>
      </c>
      <c r="K103" s="150" t="s">
        <v>122</v>
      </c>
      <c r="L103" s="150" t="s">
        <v>5880</v>
      </c>
      <c r="M103" s="150"/>
      <c r="N103" s="445" t="s">
        <v>5571</v>
      </c>
      <c r="O103" s="150" t="s">
        <v>5674</v>
      </c>
      <c r="P103" s="150" t="s">
        <v>143</v>
      </c>
      <c r="Q103" s="150"/>
      <c r="R103" s="150"/>
      <c r="S103" s="150" t="s">
        <v>1019</v>
      </c>
      <c r="T103" s="150" t="s">
        <v>5730</v>
      </c>
      <c r="U103" s="150"/>
      <c r="V103" s="1138"/>
      <c r="W103" s="150"/>
      <c r="X103" s="781"/>
      <c r="Y103" s="276"/>
      <c r="Z103" s="352"/>
      <c r="AA103" s="150" t="s">
        <v>5780</v>
      </c>
      <c r="AB103" s="150"/>
    </row>
    <row r="104" spans="1:28" ht="54.65" customHeight="1">
      <c r="A104" s="445">
        <v>2501022364</v>
      </c>
      <c r="B104" s="988">
        <v>46093</v>
      </c>
      <c r="C104" s="655">
        <v>0.65277777777777779</v>
      </c>
      <c r="D104" s="447" t="s">
        <v>3048</v>
      </c>
      <c r="E104" s="445" t="s">
        <v>3050</v>
      </c>
      <c r="F104" s="445" t="s">
        <v>199</v>
      </c>
      <c r="G104" s="445" t="s">
        <v>119</v>
      </c>
      <c r="H104" s="445" t="s">
        <v>104</v>
      </c>
      <c r="I104" s="445" t="s">
        <v>100</v>
      </c>
      <c r="J104" s="445" t="s">
        <v>5606</v>
      </c>
      <c r="K104" s="445" t="s">
        <v>122</v>
      </c>
      <c r="L104" s="445" t="s">
        <v>5570</v>
      </c>
      <c r="M104" s="445"/>
      <c r="N104" s="445" t="s">
        <v>5571</v>
      </c>
      <c r="O104" s="1048" t="s">
        <v>5818</v>
      </c>
      <c r="P104" s="445" t="s">
        <v>143</v>
      </c>
      <c r="Q104" s="445"/>
      <c r="R104" s="445"/>
      <c r="S104" s="445" t="s">
        <v>5648</v>
      </c>
      <c r="T104" s="445" t="s">
        <v>14091</v>
      </c>
      <c r="U104" s="445" t="s">
        <v>14092</v>
      </c>
      <c r="V104" s="1064" t="s">
        <v>14052</v>
      </c>
      <c r="W104" s="445"/>
      <c r="X104" s="447" t="s">
        <v>5881</v>
      </c>
      <c r="Y104" s="276"/>
      <c r="Z104" s="352"/>
      <c r="AA104" s="445" t="s">
        <v>5780</v>
      </c>
      <c r="AB104" s="445"/>
    </row>
    <row r="105" spans="1:28" s="225" customFormat="1" ht="40.25" customHeight="1">
      <c r="A105" s="448">
        <v>2500837859</v>
      </c>
      <c r="B105" s="1045">
        <v>46094</v>
      </c>
      <c r="C105" s="661">
        <v>0.52777777777777779</v>
      </c>
      <c r="D105" s="450" t="s">
        <v>3168</v>
      </c>
      <c r="E105" s="448" t="s">
        <v>3171</v>
      </c>
      <c r="F105" s="448" t="s">
        <v>118</v>
      </c>
      <c r="G105" s="448" t="s">
        <v>938</v>
      </c>
      <c r="H105" s="448" t="s">
        <v>104</v>
      </c>
      <c r="I105" s="448" t="s">
        <v>3170</v>
      </c>
      <c r="J105" s="206" t="s">
        <v>5569</v>
      </c>
      <c r="K105" s="448" t="s">
        <v>862</v>
      </c>
      <c r="L105" s="448" t="s">
        <v>5587</v>
      </c>
      <c r="M105" s="448"/>
      <c r="N105" s="206" t="s">
        <v>5571</v>
      </c>
      <c r="O105" s="448" t="s">
        <v>5674</v>
      </c>
      <c r="P105" s="448" t="s">
        <v>143</v>
      </c>
      <c r="Q105" s="448"/>
      <c r="R105" s="448"/>
      <c r="S105" s="448" t="s">
        <v>1019</v>
      </c>
      <c r="T105" s="448" t="s">
        <v>5654</v>
      </c>
      <c r="U105" s="448"/>
      <c r="V105" s="1138"/>
      <c r="W105" s="448"/>
      <c r="X105" s="450"/>
      <c r="Y105" s="277"/>
      <c r="Z105" s="344"/>
      <c r="AA105" s="448" t="s">
        <v>5576</v>
      </c>
      <c r="AB105" s="448"/>
    </row>
    <row r="106" spans="1:28" s="258" customFormat="1" ht="68.75" customHeight="1">
      <c r="A106" s="278">
        <v>2200961319</v>
      </c>
      <c r="B106" s="1030">
        <v>46094</v>
      </c>
      <c r="C106" s="654">
        <v>0.60486111111111107</v>
      </c>
      <c r="D106" s="279" t="s">
        <v>2890</v>
      </c>
      <c r="E106" s="278" t="s">
        <v>2892</v>
      </c>
      <c r="F106" s="278" t="s">
        <v>5737</v>
      </c>
      <c r="G106" s="278" t="s">
        <v>5882</v>
      </c>
      <c r="H106" s="278" t="s">
        <v>104</v>
      </c>
      <c r="I106" s="278" t="s">
        <v>116</v>
      </c>
      <c r="J106" s="278" t="s">
        <v>5643</v>
      </c>
      <c r="K106" s="278" t="s">
        <v>2891</v>
      </c>
      <c r="L106" s="278" t="s">
        <v>5578</v>
      </c>
      <c r="M106" s="278"/>
      <c r="N106" s="278" t="s">
        <v>5571</v>
      </c>
      <c r="O106" s="278" t="s">
        <v>5598</v>
      </c>
      <c r="P106" s="278" t="s">
        <v>143</v>
      </c>
      <c r="Q106" s="278"/>
      <c r="R106" s="278"/>
      <c r="S106" s="278" t="s">
        <v>1019</v>
      </c>
      <c r="T106" s="278" t="s">
        <v>5815</v>
      </c>
      <c r="U106" s="278"/>
      <c r="V106" s="1138"/>
      <c r="W106" s="278"/>
      <c r="X106" s="279" t="s">
        <v>5883</v>
      </c>
      <c r="Y106" s="277"/>
      <c r="Z106" s="344"/>
      <c r="AA106" s="278" t="s">
        <v>5815</v>
      </c>
      <c r="AB106" s="278"/>
    </row>
    <row r="107" spans="1:28" s="448" customFormat="1" ht="44.75" customHeight="1">
      <c r="A107" s="258">
        <v>2500485425</v>
      </c>
      <c r="B107" s="621">
        <v>46097</v>
      </c>
      <c r="C107" s="657">
        <v>0.54861111111111116</v>
      </c>
      <c r="D107" s="622" t="s">
        <v>5164</v>
      </c>
      <c r="E107" s="258" t="s">
        <v>5166</v>
      </c>
      <c r="F107" s="258" t="s">
        <v>118</v>
      </c>
      <c r="G107" s="258" t="s">
        <v>2647</v>
      </c>
      <c r="H107" s="258" t="s">
        <v>104</v>
      </c>
      <c r="I107" s="258" t="s">
        <v>100</v>
      </c>
      <c r="J107" s="258" t="s">
        <v>5569</v>
      </c>
      <c r="K107" s="258" t="s">
        <v>122</v>
      </c>
      <c r="L107" s="258" t="s">
        <v>5578</v>
      </c>
      <c r="M107" s="258"/>
      <c r="N107" s="876" t="s">
        <v>210</v>
      </c>
      <c r="O107" s="258" t="s">
        <v>5632</v>
      </c>
      <c r="P107" s="258" t="s">
        <v>143</v>
      </c>
      <c r="Q107" s="258"/>
      <c r="R107" s="258"/>
      <c r="S107" s="258" t="s">
        <v>1019</v>
      </c>
      <c r="T107" s="258" t="s">
        <v>5576</v>
      </c>
      <c r="U107" s="258"/>
      <c r="V107" s="1064"/>
      <c r="W107" s="258"/>
      <c r="X107" s="622" t="s">
        <v>5884</v>
      </c>
      <c r="Y107" s="623"/>
      <c r="Z107" s="624"/>
      <c r="AA107" s="258" t="s">
        <v>5815</v>
      </c>
      <c r="AB107" s="258"/>
    </row>
    <row r="108" spans="1:28" s="150" customFormat="1" ht="38" customHeight="1">
      <c r="A108" s="258">
        <v>2500649284</v>
      </c>
      <c r="B108" s="621">
        <v>46097</v>
      </c>
      <c r="C108" s="657">
        <v>0.55555555555555558</v>
      </c>
      <c r="D108" s="622" t="s">
        <v>4894</v>
      </c>
      <c r="E108" s="258" t="s">
        <v>4895</v>
      </c>
      <c r="F108" s="258" t="s">
        <v>5885</v>
      </c>
      <c r="G108" s="258" t="s">
        <v>470</v>
      </c>
      <c r="H108" s="258" t="s">
        <v>104</v>
      </c>
      <c r="I108" s="258" t="s">
        <v>2118</v>
      </c>
      <c r="J108" s="258" t="s">
        <v>5569</v>
      </c>
      <c r="K108" s="258" t="s">
        <v>445</v>
      </c>
      <c r="L108" s="258" t="s">
        <v>5578</v>
      </c>
      <c r="M108" s="258"/>
      <c r="N108" s="876" t="s">
        <v>210</v>
      </c>
      <c r="O108" s="258" t="s">
        <v>5755</v>
      </c>
      <c r="P108" s="258" t="s">
        <v>143</v>
      </c>
      <c r="Q108" s="258"/>
      <c r="R108" s="258"/>
      <c r="S108" s="258" t="s">
        <v>1019</v>
      </c>
      <c r="T108" s="258" t="s">
        <v>5815</v>
      </c>
      <c r="U108" s="258"/>
      <c r="V108" s="1064"/>
      <c r="W108" s="258"/>
      <c r="X108" s="622" t="s">
        <v>5886</v>
      </c>
      <c r="Y108" s="623"/>
      <c r="Z108" s="624"/>
      <c r="AA108" s="258" t="s">
        <v>5815</v>
      </c>
      <c r="AB108" s="258"/>
    </row>
    <row r="109" spans="1:28" s="150" customFormat="1" ht="53.15" customHeight="1">
      <c r="A109" s="278">
        <v>2500369396</v>
      </c>
      <c r="B109" s="358">
        <v>46098</v>
      </c>
      <c r="C109" s="654">
        <v>0.39583333333333331</v>
      </c>
      <c r="D109" s="279" t="s">
        <v>2579</v>
      </c>
      <c r="E109" s="278" t="s">
        <v>2581</v>
      </c>
      <c r="F109" s="278" t="s">
        <v>199</v>
      </c>
      <c r="G109" s="278" t="s">
        <v>103</v>
      </c>
      <c r="H109" s="278" t="s">
        <v>104</v>
      </c>
      <c r="I109" s="278" t="s">
        <v>339</v>
      </c>
      <c r="J109" s="278" t="s">
        <v>5577</v>
      </c>
      <c r="K109" s="278" t="s">
        <v>2580</v>
      </c>
      <c r="L109" s="278" t="s">
        <v>5578</v>
      </c>
      <c r="M109" s="278"/>
      <c r="N109" s="278" t="s">
        <v>5613</v>
      </c>
      <c r="O109" s="278" t="s">
        <v>5572</v>
      </c>
      <c r="P109" s="278" t="s">
        <v>143</v>
      </c>
      <c r="Q109" s="278"/>
      <c r="R109" s="278"/>
      <c r="S109" s="278" t="s">
        <v>1019</v>
      </c>
      <c r="T109" s="278" t="s">
        <v>5576</v>
      </c>
      <c r="U109" s="278"/>
      <c r="V109" s="1064"/>
      <c r="W109" s="278"/>
      <c r="X109" s="279" t="s">
        <v>5887</v>
      </c>
      <c r="Y109" s="277"/>
      <c r="Z109" s="344"/>
      <c r="AA109" s="278" t="s">
        <v>5576</v>
      </c>
      <c r="AB109" s="278"/>
    </row>
    <row r="110" spans="1:28" s="258" customFormat="1" ht="91.4" customHeight="1">
      <c r="A110" s="278">
        <v>2400903295</v>
      </c>
      <c r="B110" s="358">
        <v>46098</v>
      </c>
      <c r="C110" s="654">
        <v>0.4375</v>
      </c>
      <c r="D110" s="279" t="s">
        <v>927</v>
      </c>
      <c r="E110" s="278" t="s">
        <v>928</v>
      </c>
      <c r="F110" s="278" t="s">
        <v>277</v>
      </c>
      <c r="G110" s="278" t="s">
        <v>119</v>
      </c>
      <c r="H110" s="278" t="s">
        <v>104</v>
      </c>
      <c r="I110" s="278" t="s">
        <v>100</v>
      </c>
      <c r="J110" s="278" t="s">
        <v>5606</v>
      </c>
      <c r="K110" s="278" t="s">
        <v>122</v>
      </c>
      <c r="L110" s="278" t="s">
        <v>5578</v>
      </c>
      <c r="M110" s="278"/>
      <c r="N110" s="278" t="s">
        <v>5613</v>
      </c>
      <c r="O110" s="1246" t="s">
        <v>5681</v>
      </c>
      <c r="P110" s="278" t="s">
        <v>403</v>
      </c>
      <c r="Q110" s="278"/>
      <c r="R110" s="278"/>
      <c r="S110" s="278" t="s">
        <v>5581</v>
      </c>
      <c r="T110" s="278"/>
      <c r="U110" s="278"/>
      <c r="V110" s="278"/>
      <c r="W110" s="278"/>
      <c r="X110" s="279" t="s">
        <v>5888</v>
      </c>
      <c r="Y110" s="277"/>
      <c r="Z110" s="344"/>
      <c r="AA110" s="278" t="s">
        <v>5815</v>
      </c>
      <c r="AB110" s="278"/>
    </row>
    <row r="111" spans="1:28" s="258" customFormat="1" ht="91.4" customHeight="1">
      <c r="A111" s="1274">
        <v>2300704395</v>
      </c>
      <c r="B111" s="1276">
        <v>46098</v>
      </c>
      <c r="C111" s="1279">
        <v>0.4861111111111111</v>
      </c>
      <c r="D111" s="1281" t="s">
        <v>4518</v>
      </c>
      <c r="E111" s="1274" t="s">
        <v>4520</v>
      </c>
      <c r="F111" s="1274" t="s">
        <v>118</v>
      </c>
      <c r="G111" s="1274" t="s">
        <v>103</v>
      </c>
      <c r="H111" s="1274" t="s">
        <v>104</v>
      </c>
      <c r="I111" s="1274" t="s">
        <v>780</v>
      </c>
      <c r="J111" s="1274" t="s">
        <v>5577</v>
      </c>
      <c r="K111" s="1274" t="s">
        <v>122</v>
      </c>
      <c r="L111" s="1274" t="s">
        <v>5587</v>
      </c>
      <c r="M111" s="448"/>
      <c r="N111" s="278" t="s">
        <v>5613</v>
      </c>
      <c r="O111" s="1246" t="s">
        <v>5889</v>
      </c>
      <c r="P111" s="448" t="s">
        <v>143</v>
      </c>
      <c r="Q111" s="448"/>
      <c r="R111" s="448"/>
      <c r="S111" s="278" t="s">
        <v>5581</v>
      </c>
      <c r="T111" s="448" t="s">
        <v>5890</v>
      </c>
      <c r="U111" s="448"/>
      <c r="V111" s="448"/>
      <c r="W111" s="448"/>
      <c r="X111" s="450"/>
      <c r="Y111" s="277"/>
      <c r="Z111" s="344"/>
      <c r="AA111" s="448" t="s">
        <v>5576</v>
      </c>
      <c r="AB111" s="448"/>
    </row>
    <row r="112" spans="1:28" s="445" customFormat="1" ht="91.4" customHeight="1">
      <c r="A112" s="1275">
        <v>2400690306</v>
      </c>
      <c r="B112" s="1278">
        <v>46098</v>
      </c>
      <c r="C112" s="1280">
        <v>0.5</v>
      </c>
      <c r="D112" s="1282" t="s">
        <v>5891</v>
      </c>
      <c r="E112" s="1275" t="s">
        <v>1575</v>
      </c>
      <c r="F112" s="1275" t="s">
        <v>118</v>
      </c>
      <c r="G112" s="1275" t="s">
        <v>399</v>
      </c>
      <c r="H112" s="1275" t="s">
        <v>104</v>
      </c>
      <c r="I112" s="1275" t="s">
        <v>1574</v>
      </c>
      <c r="J112" s="1283" t="s">
        <v>5606</v>
      </c>
      <c r="K112" s="1283" t="s">
        <v>122</v>
      </c>
      <c r="L112" s="1283" t="s">
        <v>5587</v>
      </c>
      <c r="M112" s="1284"/>
      <c r="N112" s="1226" t="s">
        <v>5571</v>
      </c>
      <c r="O112" s="1268" t="s">
        <v>5843</v>
      </c>
      <c r="P112" s="448" t="s">
        <v>143</v>
      </c>
      <c r="Q112" s="448"/>
      <c r="R112" s="448"/>
      <c r="S112" s="534" t="s">
        <v>5648</v>
      </c>
      <c r="T112" s="534" t="s">
        <v>14101</v>
      </c>
      <c r="U112" s="534" t="s">
        <v>14116</v>
      </c>
      <c r="V112" s="448" t="s">
        <v>5872</v>
      </c>
      <c r="W112" s="448"/>
      <c r="X112" s="450"/>
      <c r="Y112" s="277"/>
      <c r="Z112" s="344"/>
      <c r="AA112" s="278" t="s">
        <v>5815</v>
      </c>
      <c r="AB112" s="278"/>
    </row>
    <row r="113" spans="1:28" s="1060" customFormat="1" ht="92.15" customHeight="1">
      <c r="A113" s="1271">
        <v>2500837627</v>
      </c>
      <c r="B113" s="1277">
        <v>46098</v>
      </c>
      <c r="C113" s="1272">
        <v>0.56944444444444442</v>
      </c>
      <c r="D113" s="1273" t="s">
        <v>1622</v>
      </c>
      <c r="E113" s="1271" t="s">
        <v>1624</v>
      </c>
      <c r="F113" s="1271" t="s">
        <v>199</v>
      </c>
      <c r="G113" s="1271" t="s">
        <v>470</v>
      </c>
      <c r="H113" s="1271" t="s">
        <v>104</v>
      </c>
      <c r="I113" s="1271" t="s">
        <v>1086</v>
      </c>
      <c r="J113" s="1271" t="s">
        <v>5606</v>
      </c>
      <c r="K113" s="1271" t="s">
        <v>1623</v>
      </c>
      <c r="L113" s="1271" t="s">
        <v>5578</v>
      </c>
      <c r="M113" s="278"/>
      <c r="N113" s="876" t="s">
        <v>210</v>
      </c>
      <c r="O113" s="278" t="s">
        <v>5598</v>
      </c>
      <c r="P113" s="278" t="s">
        <v>143</v>
      </c>
      <c r="Q113" s="278"/>
      <c r="R113" s="278"/>
      <c r="S113" s="278" t="s">
        <v>1019</v>
      </c>
      <c r="T113" s="278" t="s">
        <v>5576</v>
      </c>
      <c r="U113" s="278"/>
      <c r="V113" s="1064"/>
      <c r="W113" s="278"/>
      <c r="X113" s="279" t="s">
        <v>5892</v>
      </c>
      <c r="Y113" s="277"/>
      <c r="Z113" s="344"/>
      <c r="AA113" s="278" t="s">
        <v>5815</v>
      </c>
      <c r="AB113" s="278"/>
    </row>
    <row r="114" spans="1:28" s="278" customFormat="1" ht="70">
      <c r="A114" s="354">
        <v>2500791771</v>
      </c>
      <c r="B114" s="1004">
        <v>46098</v>
      </c>
      <c r="C114" s="667">
        <v>0.60416666666666663</v>
      </c>
      <c r="D114" s="367" t="s">
        <v>3486</v>
      </c>
      <c r="E114" s="354" t="s">
        <v>3488</v>
      </c>
      <c r="F114" s="354" t="s">
        <v>277</v>
      </c>
      <c r="G114" s="354" t="s">
        <v>119</v>
      </c>
      <c r="H114" s="354" t="s">
        <v>104</v>
      </c>
      <c r="I114" s="354" t="s">
        <v>100</v>
      </c>
      <c r="J114" s="354" t="s">
        <v>5577</v>
      </c>
      <c r="K114" s="354" t="s">
        <v>122</v>
      </c>
      <c r="L114" s="354" t="s">
        <v>5570</v>
      </c>
      <c r="M114" s="354"/>
      <c r="N114" s="3" t="s">
        <v>5849</v>
      </c>
      <c r="O114" s="354"/>
      <c r="P114" s="354"/>
      <c r="Q114" s="354"/>
      <c r="R114" s="354"/>
      <c r="S114" s="354"/>
      <c r="T114" s="354"/>
      <c r="U114" s="354"/>
      <c r="V114" s="354"/>
      <c r="W114" s="354"/>
      <c r="X114" s="367" t="s">
        <v>14026</v>
      </c>
      <c r="Y114" s="361"/>
      <c r="Z114" s="362"/>
      <c r="AA114" s="354" t="s">
        <v>5576</v>
      </c>
      <c r="AB114" s="354"/>
    </row>
    <row r="115" spans="1:28" s="445" customFormat="1" ht="54" customHeight="1">
      <c r="A115" s="278">
        <v>2500576795</v>
      </c>
      <c r="B115" s="358">
        <v>46098</v>
      </c>
      <c r="C115" s="654">
        <v>0.63888888888888884</v>
      </c>
      <c r="D115" s="279" t="s">
        <v>5893</v>
      </c>
      <c r="E115" s="278" t="s">
        <v>3651</v>
      </c>
      <c r="F115" s="278" t="s">
        <v>118</v>
      </c>
      <c r="G115" s="278" t="s">
        <v>302</v>
      </c>
      <c r="H115" s="278" t="s">
        <v>104</v>
      </c>
      <c r="I115" s="278" t="s">
        <v>100</v>
      </c>
      <c r="J115" s="278" t="s">
        <v>5577</v>
      </c>
      <c r="K115" s="278" t="s">
        <v>122</v>
      </c>
      <c r="L115" s="278" t="s">
        <v>5578</v>
      </c>
      <c r="M115" s="278"/>
      <c r="N115" s="278" t="s">
        <v>5613</v>
      </c>
      <c r="O115" s="1246" t="s">
        <v>5580</v>
      </c>
      <c r="P115" s="278" t="s">
        <v>403</v>
      </c>
      <c r="Q115" s="278"/>
      <c r="R115" s="278"/>
      <c r="S115" s="278" t="s">
        <v>5581</v>
      </c>
      <c r="T115" s="278"/>
      <c r="U115" s="278"/>
      <c r="V115" s="278"/>
      <c r="W115" s="278"/>
      <c r="X115" s="279" t="s">
        <v>5894</v>
      </c>
      <c r="Y115" s="277"/>
      <c r="Z115" s="344"/>
      <c r="AA115" s="278" t="s">
        <v>5815</v>
      </c>
      <c r="AB115" s="278"/>
    </row>
    <row r="116" spans="1:28" s="278" customFormat="1" ht="43.4" customHeight="1">
      <c r="A116" s="278">
        <v>2400798006</v>
      </c>
      <c r="B116" s="358">
        <v>46098</v>
      </c>
      <c r="C116" s="654">
        <v>0.66666666666666663</v>
      </c>
      <c r="D116" s="279" t="s">
        <v>3945</v>
      </c>
      <c r="E116" s="278" t="s">
        <v>3946</v>
      </c>
      <c r="F116" s="278" t="s">
        <v>258</v>
      </c>
      <c r="G116" s="278" t="s">
        <v>470</v>
      </c>
      <c r="H116" s="278" t="s">
        <v>104</v>
      </c>
      <c r="I116" s="278" t="s">
        <v>1086</v>
      </c>
      <c r="J116" s="278" t="s">
        <v>5577</v>
      </c>
      <c r="K116" s="278" t="s">
        <v>182</v>
      </c>
      <c r="L116" s="278" t="s">
        <v>5578</v>
      </c>
      <c r="N116" s="278" t="s">
        <v>5571</v>
      </c>
      <c r="O116" s="448" t="s">
        <v>5895</v>
      </c>
      <c r="P116" s="278" t="s">
        <v>403</v>
      </c>
      <c r="S116" s="278" t="s">
        <v>1019</v>
      </c>
      <c r="T116" s="278" t="s">
        <v>5576</v>
      </c>
      <c r="X116" s="279" t="s">
        <v>5896</v>
      </c>
      <c r="Y116" s="277"/>
      <c r="Z116" s="344"/>
      <c r="AA116" s="448" t="s">
        <v>5815</v>
      </c>
      <c r="AB116" s="448"/>
    </row>
    <row r="117" spans="1:28" s="278" customFormat="1" ht="70">
      <c r="A117" s="445">
        <v>2600041638</v>
      </c>
      <c r="B117" s="988">
        <v>46099</v>
      </c>
      <c r="C117" s="655">
        <v>0.33333333333333331</v>
      </c>
      <c r="D117" s="447" t="s">
        <v>4747</v>
      </c>
      <c r="E117" s="445" t="s">
        <v>4749</v>
      </c>
      <c r="F117" s="445" t="s">
        <v>118</v>
      </c>
      <c r="G117" s="445" t="s">
        <v>3238</v>
      </c>
      <c r="H117" s="445" t="s">
        <v>104</v>
      </c>
      <c r="I117" s="445" t="s">
        <v>100</v>
      </c>
      <c r="J117" s="445" t="s">
        <v>5569</v>
      </c>
      <c r="K117" s="445" t="s">
        <v>122</v>
      </c>
      <c r="L117" s="445" t="s">
        <v>5578</v>
      </c>
      <c r="M117" s="445"/>
      <c r="N117" s="876" t="s">
        <v>210</v>
      </c>
      <c r="O117" s="445" t="s">
        <v>5632</v>
      </c>
      <c r="P117" s="445" t="s">
        <v>143</v>
      </c>
      <c r="Q117" s="445"/>
      <c r="R117" s="445"/>
      <c r="S117" s="445" t="s">
        <v>1019</v>
      </c>
      <c r="T117" s="445" t="s">
        <v>5780</v>
      </c>
      <c r="U117" s="445"/>
      <c r="V117" s="1064"/>
      <c r="W117" s="445"/>
      <c r="X117" s="447" t="s">
        <v>5897</v>
      </c>
      <c r="Y117" s="276"/>
      <c r="Z117" s="352"/>
      <c r="AA117" s="445" t="s">
        <v>5815</v>
      </c>
      <c r="AB117" s="445"/>
    </row>
    <row r="118" spans="1:28" s="258" customFormat="1" ht="70">
      <c r="A118" s="1060">
        <v>2500982086</v>
      </c>
      <c r="B118" s="1134">
        <v>46099</v>
      </c>
      <c r="C118" s="1135">
        <v>0.44444444444444442</v>
      </c>
      <c r="D118" s="1136" t="s">
        <v>5898</v>
      </c>
      <c r="E118" s="1060" t="s">
        <v>1011</v>
      </c>
      <c r="F118" s="1060" t="s">
        <v>118</v>
      </c>
      <c r="G118" s="1060" t="s">
        <v>1012</v>
      </c>
      <c r="H118" s="1060" t="s">
        <v>104</v>
      </c>
      <c r="I118" s="1060" t="s">
        <v>100</v>
      </c>
      <c r="J118" s="1060" t="s">
        <v>5606</v>
      </c>
      <c r="K118" s="1060" t="s">
        <v>122</v>
      </c>
      <c r="L118" s="1060" t="s">
        <v>5578</v>
      </c>
      <c r="M118" s="1060" t="s">
        <v>5601</v>
      </c>
      <c r="N118" s="1060" t="s">
        <v>403</v>
      </c>
      <c r="O118" s="1060" t="s">
        <v>5598</v>
      </c>
      <c r="P118" s="1060" t="s">
        <v>143</v>
      </c>
      <c r="Q118" s="1060"/>
      <c r="R118" s="1060"/>
      <c r="S118" s="1060" t="s">
        <v>1019</v>
      </c>
      <c r="T118" s="1060" t="s">
        <v>5576</v>
      </c>
      <c r="U118" s="1060"/>
      <c r="V118" s="1064"/>
      <c r="W118" s="1060"/>
      <c r="X118" s="1136" t="s">
        <v>5899</v>
      </c>
      <c r="Y118" s="276"/>
      <c r="Z118" s="352"/>
      <c r="AA118" s="1060" t="s">
        <v>5576</v>
      </c>
      <c r="AB118" s="1060"/>
    </row>
    <row r="119" spans="1:28" s="258" customFormat="1" ht="70">
      <c r="A119" s="445">
        <v>2400744117</v>
      </c>
      <c r="B119" s="446">
        <v>46099</v>
      </c>
      <c r="C119" s="655">
        <v>0.47916666666666669</v>
      </c>
      <c r="D119" s="447" t="s">
        <v>3399</v>
      </c>
      <c r="E119" s="445" t="s">
        <v>3400</v>
      </c>
      <c r="F119" s="445" t="s">
        <v>258</v>
      </c>
      <c r="G119" s="445" t="s">
        <v>119</v>
      </c>
      <c r="H119" s="445" t="s">
        <v>104</v>
      </c>
      <c r="I119" s="445" t="s">
        <v>814</v>
      </c>
      <c r="J119" s="445" t="s">
        <v>5577</v>
      </c>
      <c r="K119" s="445" t="s">
        <v>182</v>
      </c>
      <c r="L119" s="445" t="s">
        <v>5578</v>
      </c>
      <c r="M119" s="445"/>
      <c r="N119" s="445" t="s">
        <v>143</v>
      </c>
      <c r="O119" s="150" t="s">
        <v>5895</v>
      </c>
      <c r="P119" s="445" t="s">
        <v>143</v>
      </c>
      <c r="Q119" s="445"/>
      <c r="R119" s="445"/>
      <c r="S119" s="445" t="s">
        <v>1019</v>
      </c>
      <c r="T119" s="445" t="s">
        <v>5780</v>
      </c>
      <c r="U119" s="445"/>
      <c r="V119" s="445"/>
      <c r="W119" s="445"/>
      <c r="X119" s="447" t="s">
        <v>5900</v>
      </c>
      <c r="Y119" s="276"/>
      <c r="Z119" s="352"/>
      <c r="AA119" s="445" t="s">
        <v>5576</v>
      </c>
      <c r="AB119" s="445"/>
    </row>
    <row r="120" spans="1:28" s="258" customFormat="1" ht="59.9" customHeight="1">
      <c r="A120" s="445">
        <v>2500528561</v>
      </c>
      <c r="B120" s="446">
        <v>46099</v>
      </c>
      <c r="C120" s="655">
        <v>0.54166666666666663</v>
      </c>
      <c r="D120" s="447" t="s">
        <v>4060</v>
      </c>
      <c r="E120" s="445" t="s">
        <v>4061</v>
      </c>
      <c r="F120" s="445" t="s">
        <v>118</v>
      </c>
      <c r="G120" s="445" t="s">
        <v>543</v>
      </c>
      <c r="H120" s="445" t="s">
        <v>104</v>
      </c>
      <c r="I120" s="445" t="s">
        <v>100</v>
      </c>
      <c r="J120" s="445" t="s">
        <v>5569</v>
      </c>
      <c r="K120" s="445" t="s">
        <v>122</v>
      </c>
      <c r="L120" s="445" t="s">
        <v>5578</v>
      </c>
      <c r="M120" s="445" t="s">
        <v>5600</v>
      </c>
      <c r="N120" s="876" t="s">
        <v>210</v>
      </c>
      <c r="O120" s="445" t="s">
        <v>5598</v>
      </c>
      <c r="P120" s="445" t="s">
        <v>143</v>
      </c>
      <c r="Q120" s="445"/>
      <c r="R120" s="445"/>
      <c r="S120" s="445" t="s">
        <v>1019</v>
      </c>
      <c r="T120" s="445" t="s">
        <v>5576</v>
      </c>
      <c r="U120" s="445"/>
      <c r="V120" s="1064"/>
      <c r="W120" s="445"/>
      <c r="X120" s="447" t="s">
        <v>5901</v>
      </c>
      <c r="Y120" s="276"/>
      <c r="Z120" s="352"/>
      <c r="AA120" s="445" t="s">
        <v>5576</v>
      </c>
      <c r="AB120" s="445"/>
    </row>
    <row r="121" spans="1:28" s="11" customFormat="1" ht="96.65" customHeight="1">
      <c r="A121" s="445">
        <v>2100189722</v>
      </c>
      <c r="B121" s="988">
        <v>46099</v>
      </c>
      <c r="C121" s="655">
        <v>0.61250000000000004</v>
      </c>
      <c r="D121" s="447" t="s">
        <v>2290</v>
      </c>
      <c r="E121" s="445" t="s">
        <v>2291</v>
      </c>
      <c r="F121" s="445" t="s">
        <v>5737</v>
      </c>
      <c r="G121" s="445" t="s">
        <v>142</v>
      </c>
      <c r="H121" s="445" t="s">
        <v>104</v>
      </c>
      <c r="I121" s="445" t="s">
        <v>100</v>
      </c>
      <c r="J121" s="445" t="s">
        <v>5599</v>
      </c>
      <c r="K121" s="445" t="s">
        <v>122</v>
      </c>
      <c r="L121" s="445" t="s">
        <v>5578</v>
      </c>
      <c r="M121" s="445"/>
      <c r="N121" s="445" t="s">
        <v>5853</v>
      </c>
      <c r="O121" s="445" t="s">
        <v>5864</v>
      </c>
      <c r="P121" s="445" t="s">
        <v>403</v>
      </c>
      <c r="Q121" s="445"/>
      <c r="R121" s="445"/>
      <c r="S121" s="445" t="s">
        <v>1019</v>
      </c>
      <c r="T121" s="445" t="s">
        <v>5815</v>
      </c>
      <c r="U121" s="445"/>
      <c r="V121" s="445"/>
      <c r="W121" s="445"/>
      <c r="X121" s="447" t="s">
        <v>5902</v>
      </c>
      <c r="Y121" s="1227"/>
      <c r="Z121" s="445"/>
      <c r="AA121" s="445" t="s">
        <v>5576</v>
      </c>
      <c r="AB121" s="445"/>
    </row>
    <row r="122" spans="1:28" s="445" customFormat="1" ht="42">
      <c r="A122" s="445">
        <v>2200567289</v>
      </c>
      <c r="B122" s="988">
        <v>46099</v>
      </c>
      <c r="C122" s="655">
        <v>0.64027777777777772</v>
      </c>
      <c r="D122" s="447" t="s">
        <v>1138</v>
      </c>
      <c r="E122" s="445" t="s">
        <v>1139</v>
      </c>
      <c r="F122" s="445" t="s">
        <v>5737</v>
      </c>
      <c r="G122" s="445" t="s">
        <v>142</v>
      </c>
      <c r="H122" s="445" t="s">
        <v>104</v>
      </c>
      <c r="I122" s="445" t="s">
        <v>100</v>
      </c>
      <c r="J122" s="445" t="s">
        <v>5599</v>
      </c>
      <c r="K122" s="445" t="s">
        <v>122</v>
      </c>
      <c r="L122" s="445" t="s">
        <v>5578</v>
      </c>
      <c r="N122" s="445" t="s">
        <v>5853</v>
      </c>
      <c r="O122" s="445" t="s">
        <v>5864</v>
      </c>
      <c r="P122" s="445" t="s">
        <v>403</v>
      </c>
      <c r="S122" s="445" t="s">
        <v>1019</v>
      </c>
      <c r="T122" s="445" t="s">
        <v>5576</v>
      </c>
      <c r="X122" s="447" t="s">
        <v>5902</v>
      </c>
      <c r="Y122" s="1227"/>
      <c r="AA122" s="445" t="s">
        <v>5576</v>
      </c>
    </row>
    <row r="123" spans="1:28" s="445" customFormat="1" ht="56">
      <c r="A123" s="445">
        <v>2500648665</v>
      </c>
      <c r="B123" s="446">
        <v>46099</v>
      </c>
      <c r="C123" s="655">
        <v>0.67361111111111116</v>
      </c>
      <c r="D123" s="447" t="s">
        <v>2645</v>
      </c>
      <c r="E123" s="445" t="s">
        <v>2646</v>
      </c>
      <c r="F123" s="445" t="s">
        <v>118</v>
      </c>
      <c r="G123" s="445" t="s">
        <v>2647</v>
      </c>
      <c r="H123" s="445" t="s">
        <v>104</v>
      </c>
      <c r="I123" s="445" t="s">
        <v>100</v>
      </c>
      <c r="J123" s="445" t="s">
        <v>5606</v>
      </c>
      <c r="K123" s="445" t="s">
        <v>122</v>
      </c>
      <c r="L123" s="445" t="s">
        <v>5570</v>
      </c>
      <c r="N123" s="876" t="s">
        <v>210</v>
      </c>
      <c r="O123" s="1048" t="s">
        <v>5580</v>
      </c>
      <c r="P123" s="445" t="s">
        <v>403</v>
      </c>
      <c r="S123" s="445" t="s">
        <v>5903</v>
      </c>
      <c r="X123" s="447" t="s">
        <v>5904</v>
      </c>
      <c r="Y123" s="276"/>
      <c r="Z123" s="352"/>
      <c r="AA123" s="445" t="s">
        <v>5576</v>
      </c>
    </row>
    <row r="124" spans="1:28" s="150" customFormat="1" ht="51.65" customHeight="1">
      <c r="A124" s="258">
        <v>2500579928</v>
      </c>
      <c r="B124" s="621">
        <v>46100</v>
      </c>
      <c r="C124" s="657">
        <v>0.4375</v>
      </c>
      <c r="D124" s="622" t="s">
        <v>1939</v>
      </c>
      <c r="E124" s="258" t="s">
        <v>1944</v>
      </c>
      <c r="F124" s="258" t="s">
        <v>118</v>
      </c>
      <c r="G124" s="258" t="s">
        <v>903</v>
      </c>
      <c r="H124" s="258" t="s">
        <v>104</v>
      </c>
      <c r="I124" s="258" t="s">
        <v>100</v>
      </c>
      <c r="J124" s="258" t="s">
        <v>5569</v>
      </c>
      <c r="K124" s="258" t="s">
        <v>122</v>
      </c>
      <c r="L124" s="258" t="s">
        <v>5578</v>
      </c>
      <c r="M124" s="258"/>
      <c r="N124" s="876" t="s">
        <v>210</v>
      </c>
      <c r="O124" s="258" t="s">
        <v>5632</v>
      </c>
      <c r="P124" s="258" t="s">
        <v>143</v>
      </c>
      <c r="Q124" s="258"/>
      <c r="R124" s="258"/>
      <c r="S124" s="258" t="s">
        <v>1019</v>
      </c>
      <c r="T124" s="258" t="s">
        <v>5576</v>
      </c>
      <c r="U124" s="258"/>
      <c r="V124" s="1064"/>
      <c r="W124" s="258"/>
      <c r="X124" s="622" t="s">
        <v>5905</v>
      </c>
      <c r="Y124" s="623"/>
      <c r="Z124" s="624"/>
      <c r="AA124" s="258" t="s">
        <v>5576</v>
      </c>
      <c r="AB124" s="258"/>
    </row>
    <row r="125" spans="1:28" s="445" customFormat="1" ht="47" customHeight="1">
      <c r="A125" s="150">
        <v>2400603803</v>
      </c>
      <c r="B125" s="1046">
        <v>46104</v>
      </c>
      <c r="C125" s="878">
        <v>0.47916666666666669</v>
      </c>
      <c r="D125" s="781" t="s">
        <v>3735</v>
      </c>
      <c r="E125" s="150" t="s">
        <v>3738</v>
      </c>
      <c r="F125" s="150" t="s">
        <v>118</v>
      </c>
      <c r="G125" s="150" t="s">
        <v>223</v>
      </c>
      <c r="H125" s="150" t="s">
        <v>104</v>
      </c>
      <c r="I125" s="150" t="s">
        <v>182</v>
      </c>
      <c r="J125" s="11" t="s">
        <v>5577</v>
      </c>
      <c r="K125" s="11" t="s">
        <v>122</v>
      </c>
      <c r="L125" s="11" t="s">
        <v>5906</v>
      </c>
      <c r="M125" s="150"/>
      <c r="N125" s="150" t="s">
        <v>5613</v>
      </c>
      <c r="O125" s="927" t="s">
        <v>5907</v>
      </c>
      <c r="P125" s="150" t="s">
        <v>403</v>
      </c>
      <c r="Q125" s="150"/>
      <c r="R125" s="150"/>
      <c r="S125" s="150"/>
      <c r="T125" s="460" t="s">
        <v>5908</v>
      </c>
      <c r="U125" s="460" t="s">
        <v>5909</v>
      </c>
      <c r="V125" s="150"/>
      <c r="W125" s="150"/>
      <c r="X125" s="781"/>
      <c r="Y125" s="276"/>
      <c r="Z125" s="352"/>
      <c r="AA125" s="150" t="s">
        <v>5598</v>
      </c>
      <c r="AB125" s="150"/>
    </row>
    <row r="126" spans="1:28" s="1060" customFormat="1" ht="93" customHeight="1">
      <c r="A126" s="448">
        <v>2600035143</v>
      </c>
      <c r="B126" s="1045">
        <v>46105</v>
      </c>
      <c r="C126" s="661">
        <v>0.38194444444444442</v>
      </c>
      <c r="D126" s="450" t="s">
        <v>4145</v>
      </c>
      <c r="E126" s="448" t="s">
        <v>4147</v>
      </c>
      <c r="F126" s="448" t="s">
        <v>118</v>
      </c>
      <c r="G126" s="448" t="s">
        <v>2214</v>
      </c>
      <c r="H126" s="448" t="s">
        <v>104</v>
      </c>
      <c r="I126" s="448" t="s">
        <v>100</v>
      </c>
      <c r="J126" s="448" t="s">
        <v>5569</v>
      </c>
      <c r="K126" s="448" t="s">
        <v>122</v>
      </c>
      <c r="L126" s="448" t="s">
        <v>5587</v>
      </c>
      <c r="M126" s="448"/>
      <c r="N126" s="876" t="s">
        <v>210</v>
      </c>
      <c r="O126" s="448" t="s">
        <v>5910</v>
      </c>
      <c r="P126" s="448" t="s">
        <v>403</v>
      </c>
      <c r="Q126" s="448"/>
      <c r="R126" s="448"/>
      <c r="S126" s="448"/>
      <c r="T126" s="448"/>
      <c r="U126" s="448"/>
      <c r="V126" s="448"/>
      <c r="W126" s="448"/>
      <c r="X126" s="450"/>
      <c r="Y126" s="277"/>
      <c r="Z126" s="344"/>
      <c r="AA126" s="448"/>
      <c r="AB126" s="448"/>
    </row>
    <row r="127" spans="1:28" s="150" customFormat="1" ht="28">
      <c r="A127" s="448">
        <v>2500872317</v>
      </c>
      <c r="B127" s="1045">
        <v>46105</v>
      </c>
      <c r="C127" s="661">
        <v>0.40277777777777779</v>
      </c>
      <c r="D127" s="450" t="s">
        <v>874</v>
      </c>
      <c r="E127" s="448" t="s">
        <v>876</v>
      </c>
      <c r="F127" s="448" t="s">
        <v>118</v>
      </c>
      <c r="G127" s="448" t="s">
        <v>103</v>
      </c>
      <c r="H127" s="448" t="s">
        <v>104</v>
      </c>
      <c r="I127" s="448" t="s">
        <v>100</v>
      </c>
      <c r="J127" s="448" t="s">
        <v>5569</v>
      </c>
      <c r="K127" s="448" t="s">
        <v>122</v>
      </c>
      <c r="L127" s="448" t="s">
        <v>5587</v>
      </c>
      <c r="M127" s="448"/>
      <c r="N127" s="876" t="s">
        <v>210</v>
      </c>
      <c r="O127" s="1246" t="s">
        <v>5608</v>
      </c>
      <c r="P127" s="448" t="s">
        <v>403</v>
      </c>
      <c r="Q127" s="448"/>
      <c r="R127" s="448"/>
      <c r="S127" s="448"/>
      <c r="T127" s="448"/>
      <c r="U127" s="448"/>
      <c r="V127" s="448"/>
      <c r="W127" s="448"/>
      <c r="X127" s="450"/>
      <c r="Y127" s="277"/>
      <c r="Z127" s="344"/>
      <c r="AA127" s="448"/>
      <c r="AB127" s="448"/>
    </row>
    <row r="128" spans="1:28" s="258" customFormat="1" ht="42">
      <c r="A128" s="206">
        <v>2500447593</v>
      </c>
      <c r="B128" s="599">
        <v>46105</v>
      </c>
      <c r="C128" s="656">
        <v>0.4375</v>
      </c>
      <c r="D128" s="600" t="s">
        <v>5476</v>
      </c>
      <c r="E128" s="206" t="s">
        <v>5477</v>
      </c>
      <c r="F128" s="206" t="s">
        <v>258</v>
      </c>
      <c r="G128" s="206" t="s">
        <v>903</v>
      </c>
      <c r="H128" s="206" t="s">
        <v>104</v>
      </c>
      <c r="I128" s="206" t="s">
        <v>197</v>
      </c>
      <c r="J128" s="206" t="s">
        <v>5577</v>
      </c>
      <c r="K128" s="206" t="s">
        <v>100</v>
      </c>
      <c r="L128" s="206" t="s">
        <v>5587</v>
      </c>
      <c r="M128" s="206"/>
      <c r="N128" s="206" t="s">
        <v>5571</v>
      </c>
      <c r="O128" s="206" t="s">
        <v>5911</v>
      </c>
      <c r="P128" s="206" t="s">
        <v>403</v>
      </c>
      <c r="Q128" s="206"/>
      <c r="R128" s="206"/>
      <c r="S128" s="206"/>
      <c r="T128" s="206"/>
      <c r="U128" s="206"/>
      <c r="V128" s="206"/>
      <c r="W128" s="206"/>
      <c r="X128" s="600"/>
      <c r="Y128" s="277"/>
      <c r="Z128" s="344"/>
      <c r="AA128" s="206" t="s">
        <v>5598</v>
      </c>
      <c r="AB128" s="206"/>
    </row>
    <row r="129" spans="1:28" s="278" customFormat="1" ht="42">
      <c r="A129" s="278">
        <v>2500865072</v>
      </c>
      <c r="B129" s="1030">
        <v>46105</v>
      </c>
      <c r="C129" s="654">
        <v>0.45833333333333331</v>
      </c>
      <c r="D129" s="279" t="s">
        <v>2380</v>
      </c>
      <c r="E129" s="278" t="s">
        <v>2382</v>
      </c>
      <c r="F129" s="278" t="s">
        <v>118</v>
      </c>
      <c r="G129" s="278" t="s">
        <v>392</v>
      </c>
      <c r="H129" s="278" t="s">
        <v>104</v>
      </c>
      <c r="I129" s="278" t="s">
        <v>100</v>
      </c>
      <c r="J129" s="278" t="s">
        <v>5577</v>
      </c>
      <c r="K129" s="278" t="s">
        <v>122</v>
      </c>
      <c r="L129" s="278" t="s">
        <v>5570</v>
      </c>
      <c r="N129" s="278" t="s">
        <v>5571</v>
      </c>
      <c r="O129" s="1246" t="s">
        <v>5912</v>
      </c>
      <c r="P129" s="206" t="s">
        <v>403</v>
      </c>
      <c r="X129" s="279" t="s">
        <v>5913</v>
      </c>
      <c r="Y129" s="277"/>
      <c r="Z129" s="344"/>
    </row>
    <row r="130" spans="1:28" s="448" customFormat="1" ht="52.5" customHeight="1">
      <c r="A130" s="278">
        <v>2500106557</v>
      </c>
      <c r="B130" s="358">
        <v>46105</v>
      </c>
      <c r="C130" s="654">
        <v>0.45833333333333331</v>
      </c>
      <c r="D130" s="279" t="s">
        <v>1327</v>
      </c>
      <c r="E130" s="278" t="s">
        <v>1328</v>
      </c>
      <c r="F130" s="278">
        <v>2</v>
      </c>
      <c r="G130" s="278" t="s">
        <v>5914</v>
      </c>
      <c r="H130" s="278"/>
      <c r="I130" s="278" t="s">
        <v>100</v>
      </c>
      <c r="J130" s="278" t="s">
        <v>5577</v>
      </c>
      <c r="K130" s="278"/>
      <c r="L130" s="278" t="s">
        <v>5578</v>
      </c>
      <c r="M130" s="278"/>
      <c r="N130" s="278" t="s">
        <v>5571</v>
      </c>
      <c r="O130" s="278" t="s">
        <v>5915</v>
      </c>
      <c r="P130" s="278" t="s">
        <v>403</v>
      </c>
      <c r="Q130" s="278"/>
      <c r="R130" s="278"/>
      <c r="S130" s="278"/>
      <c r="T130" s="278"/>
      <c r="U130" s="278"/>
      <c r="V130" s="278"/>
      <c r="W130" s="278"/>
      <c r="X130" s="279" t="s">
        <v>5916</v>
      </c>
      <c r="Y130" s="277"/>
      <c r="Z130" s="344"/>
      <c r="AA130" s="278" t="s">
        <v>5598</v>
      </c>
      <c r="AB130" s="278"/>
    </row>
    <row r="131" spans="1:28" s="448" customFormat="1" ht="56">
      <c r="A131" s="448">
        <v>2500592484</v>
      </c>
      <c r="B131" s="449">
        <v>46105</v>
      </c>
      <c r="C131" s="661">
        <v>0.4861111111111111</v>
      </c>
      <c r="D131" s="450" t="s">
        <v>1352</v>
      </c>
      <c r="E131" s="448" t="s">
        <v>1354</v>
      </c>
      <c r="F131" s="448" t="s">
        <v>118</v>
      </c>
      <c r="G131" s="448" t="s">
        <v>103</v>
      </c>
      <c r="H131" s="448" t="s">
        <v>104</v>
      </c>
      <c r="I131" s="448" t="s">
        <v>100</v>
      </c>
      <c r="J131" s="206" t="s">
        <v>5606</v>
      </c>
      <c r="K131" s="206" t="s">
        <v>122</v>
      </c>
      <c r="L131" s="206" t="s">
        <v>5917</v>
      </c>
      <c r="N131" s="876" t="s">
        <v>210</v>
      </c>
      <c r="O131" s="1246" t="s">
        <v>5818</v>
      </c>
      <c r="P131" s="448" t="s">
        <v>403</v>
      </c>
      <c r="X131" s="450"/>
      <c r="Y131" s="277"/>
      <c r="Z131" s="344"/>
    </row>
    <row r="132" spans="1:28" s="448" customFormat="1" ht="45.65" customHeight="1">
      <c r="A132" s="278">
        <v>2500987427</v>
      </c>
      <c r="B132" s="1030">
        <v>46105</v>
      </c>
      <c r="C132" s="654">
        <v>0.5625</v>
      </c>
      <c r="D132" s="279" t="s">
        <v>1545</v>
      </c>
      <c r="E132" s="278" t="s">
        <v>1548</v>
      </c>
      <c r="F132" s="278" t="s">
        <v>118</v>
      </c>
      <c r="G132" s="278" t="s">
        <v>447</v>
      </c>
      <c r="H132" s="278" t="s">
        <v>104</v>
      </c>
      <c r="I132" s="278" t="s">
        <v>100</v>
      </c>
      <c r="J132" s="278" t="s">
        <v>5569</v>
      </c>
      <c r="K132" s="278" t="s">
        <v>1547</v>
      </c>
      <c r="L132" s="278" t="s">
        <v>5578</v>
      </c>
      <c r="M132" s="278"/>
      <c r="N132" s="876" t="s">
        <v>210</v>
      </c>
      <c r="O132" s="278" t="s">
        <v>5572</v>
      </c>
      <c r="P132" s="278" t="s">
        <v>143</v>
      </c>
      <c r="Q132" s="278"/>
      <c r="R132" s="278"/>
      <c r="S132" s="278" t="s">
        <v>1019</v>
      </c>
      <c r="T132" s="278" t="s">
        <v>5815</v>
      </c>
      <c r="U132" s="278"/>
      <c r="V132" s="278"/>
      <c r="W132" s="278"/>
      <c r="X132" s="279" t="s">
        <v>5918</v>
      </c>
      <c r="Y132" s="277"/>
      <c r="Z132" s="344"/>
      <c r="AA132" s="278"/>
      <c r="AB132" s="278"/>
    </row>
    <row r="133" spans="1:28" s="278" customFormat="1" ht="70">
      <c r="A133" s="278">
        <v>2500337683</v>
      </c>
      <c r="B133" s="358">
        <v>46105</v>
      </c>
      <c r="C133" s="654">
        <v>0.57291666666666663</v>
      </c>
      <c r="D133" s="279" t="s">
        <v>3917</v>
      </c>
      <c r="E133" s="278" t="s">
        <v>3922</v>
      </c>
      <c r="F133" s="278" t="s">
        <v>118</v>
      </c>
      <c r="G133" s="278" t="s">
        <v>586</v>
      </c>
      <c r="H133" s="278" t="s">
        <v>104</v>
      </c>
      <c r="I133" s="278" t="s">
        <v>100</v>
      </c>
      <c r="J133" s="278" t="s">
        <v>5569</v>
      </c>
      <c r="K133" s="278" t="s">
        <v>122</v>
      </c>
      <c r="L133" s="278" t="s">
        <v>5578</v>
      </c>
      <c r="N133" s="876" t="s">
        <v>210</v>
      </c>
      <c r="O133" s="278" t="s">
        <v>5598</v>
      </c>
      <c r="P133" s="278" t="s">
        <v>403</v>
      </c>
      <c r="X133" s="279" t="s">
        <v>5919</v>
      </c>
      <c r="Y133" s="277"/>
      <c r="Z133" s="344"/>
      <c r="AA133" s="278" t="s">
        <v>5920</v>
      </c>
    </row>
    <row r="134" spans="1:28" s="278" customFormat="1" ht="89.9" customHeight="1">
      <c r="A134" s="9">
        <v>2400920793</v>
      </c>
      <c r="B134" s="1042">
        <v>46106</v>
      </c>
      <c r="C134" s="1043">
        <v>0.33333333333333331</v>
      </c>
      <c r="D134" s="1044" t="s">
        <v>5921</v>
      </c>
      <c r="E134" s="9" t="s">
        <v>2480</v>
      </c>
      <c r="F134" s="9" t="s">
        <v>250</v>
      </c>
      <c r="G134" s="9" t="s">
        <v>103</v>
      </c>
      <c r="H134" s="9" t="s">
        <v>104</v>
      </c>
      <c r="I134" s="9" t="s">
        <v>100</v>
      </c>
      <c r="J134" s="9" t="s">
        <v>5577</v>
      </c>
      <c r="K134" s="9" t="s">
        <v>5922</v>
      </c>
      <c r="L134" s="9" t="s">
        <v>5587</v>
      </c>
      <c r="M134" s="9" t="s">
        <v>5923</v>
      </c>
      <c r="N134" s="9" t="s">
        <v>5613</v>
      </c>
      <c r="O134" s="9" t="s">
        <v>5924</v>
      </c>
      <c r="P134" s="9" t="s">
        <v>403</v>
      </c>
      <c r="Q134" s="9"/>
      <c r="R134" s="9"/>
      <c r="S134" s="9"/>
      <c r="T134" s="1047" t="s">
        <v>5925</v>
      </c>
      <c r="U134" s="1047" t="s">
        <v>5926</v>
      </c>
      <c r="V134" s="9"/>
      <c r="W134" s="9"/>
      <c r="X134" s="1044"/>
      <c r="Y134" s="623"/>
      <c r="Z134" s="624"/>
      <c r="AA134" s="9" t="s">
        <v>5576</v>
      </c>
      <c r="AB134" s="9"/>
    </row>
    <row r="135" spans="1:28" s="448" customFormat="1" ht="63" customHeight="1">
      <c r="A135" s="9">
        <v>2500416240</v>
      </c>
      <c r="B135" s="1042">
        <v>46106</v>
      </c>
      <c r="C135" s="1043">
        <v>0.50347222222222221</v>
      </c>
      <c r="D135" s="1044" t="s">
        <v>1067</v>
      </c>
      <c r="E135" s="9" t="s">
        <v>1069</v>
      </c>
      <c r="F135" s="9" t="s">
        <v>118</v>
      </c>
      <c r="G135" s="9" t="s">
        <v>223</v>
      </c>
      <c r="H135" s="9" t="s">
        <v>104</v>
      </c>
      <c r="I135" s="9" t="s">
        <v>100</v>
      </c>
      <c r="J135" s="9" t="s">
        <v>5577</v>
      </c>
      <c r="K135" s="9" t="s">
        <v>122</v>
      </c>
      <c r="L135" s="9" t="s">
        <v>5587</v>
      </c>
      <c r="M135" s="9"/>
      <c r="N135" s="9" t="s">
        <v>5613</v>
      </c>
      <c r="O135" s="393" t="s">
        <v>5927</v>
      </c>
      <c r="P135" s="9" t="s">
        <v>403</v>
      </c>
      <c r="Q135" s="393"/>
      <c r="R135" s="393"/>
      <c r="S135" s="393" t="s">
        <v>5648</v>
      </c>
      <c r="T135" s="393" t="s">
        <v>5840</v>
      </c>
      <c r="U135" s="393" t="s">
        <v>5841</v>
      </c>
      <c r="V135" s="9"/>
      <c r="W135" s="9"/>
      <c r="X135" s="1044"/>
      <c r="Y135" s="16"/>
      <c r="Z135" s="9"/>
      <c r="AA135" s="9"/>
      <c r="AB135" s="9"/>
    </row>
    <row r="136" spans="1:28" s="445" customFormat="1" ht="70">
      <c r="A136" s="258">
        <v>2500887970</v>
      </c>
      <c r="B136" s="1031">
        <v>46106</v>
      </c>
      <c r="C136" s="657">
        <v>0.54166666666666663</v>
      </c>
      <c r="D136" s="622" t="s">
        <v>3062</v>
      </c>
      <c r="E136" s="258" t="s">
        <v>3063</v>
      </c>
      <c r="F136" s="258" t="s">
        <v>118</v>
      </c>
      <c r="G136" s="258" t="s">
        <v>706</v>
      </c>
      <c r="H136" s="258" t="s">
        <v>104</v>
      </c>
      <c r="I136" s="258" t="s">
        <v>100</v>
      </c>
      <c r="J136" s="258" t="s">
        <v>5606</v>
      </c>
      <c r="K136" s="258" t="s">
        <v>122</v>
      </c>
      <c r="L136" s="258" t="s">
        <v>5570</v>
      </c>
      <c r="M136" s="258"/>
      <c r="N136" s="876" t="s">
        <v>210</v>
      </c>
      <c r="O136" s="1247" t="s">
        <v>5635</v>
      </c>
      <c r="P136" s="258" t="s">
        <v>403</v>
      </c>
      <c r="Q136" s="258"/>
      <c r="R136" s="258"/>
      <c r="S136" s="258"/>
      <c r="T136" s="258"/>
      <c r="U136" s="258"/>
      <c r="V136" s="258"/>
      <c r="W136" s="258"/>
      <c r="X136" s="622" t="s">
        <v>5928</v>
      </c>
      <c r="Y136" s="623"/>
      <c r="Z136" s="624"/>
      <c r="AA136" s="258" t="s">
        <v>5576</v>
      </c>
      <c r="AB136" s="258"/>
    </row>
    <row r="137" spans="1:28" s="445" customFormat="1" ht="84">
      <c r="A137" s="258">
        <v>2501011895</v>
      </c>
      <c r="B137" s="1031">
        <v>46106</v>
      </c>
      <c r="C137" s="657">
        <v>0.64930555555555558</v>
      </c>
      <c r="D137" s="622" t="s">
        <v>992</v>
      </c>
      <c r="E137" s="258" t="s">
        <v>994</v>
      </c>
      <c r="F137" s="258" t="s">
        <v>5663</v>
      </c>
      <c r="G137" s="258" t="s">
        <v>470</v>
      </c>
      <c r="H137" s="258" t="s">
        <v>104</v>
      </c>
      <c r="I137" s="258" t="s">
        <v>100</v>
      </c>
      <c r="J137" s="258" t="s">
        <v>5569</v>
      </c>
      <c r="K137" s="258" t="s">
        <v>122</v>
      </c>
      <c r="L137" s="258" t="s">
        <v>5570</v>
      </c>
      <c r="M137" s="258"/>
      <c r="N137" s="876" t="s">
        <v>210</v>
      </c>
      <c r="O137" s="258" t="s">
        <v>5632</v>
      </c>
      <c r="P137" s="258" t="s">
        <v>403</v>
      </c>
      <c r="Q137" s="258"/>
      <c r="R137" s="258"/>
      <c r="S137" s="258"/>
      <c r="T137" s="258"/>
      <c r="U137" s="258"/>
      <c r="V137" s="258"/>
      <c r="W137" s="258"/>
      <c r="X137" s="622" t="s">
        <v>5929</v>
      </c>
      <c r="Y137" s="623"/>
      <c r="Z137" s="624"/>
      <c r="AA137" s="258"/>
      <c r="AB137" s="258"/>
    </row>
    <row r="138" spans="1:28" s="150" customFormat="1" ht="154">
      <c r="A138" s="258">
        <v>2400975624</v>
      </c>
      <c r="B138" s="621">
        <v>46106</v>
      </c>
      <c r="C138" s="657">
        <v>0.65277777777777779</v>
      </c>
      <c r="D138" s="622" t="s">
        <v>2605</v>
      </c>
      <c r="E138" s="258" t="s">
        <v>2606</v>
      </c>
      <c r="F138" s="258" t="s">
        <v>162</v>
      </c>
      <c r="G138" s="258" t="s">
        <v>470</v>
      </c>
      <c r="H138" s="258" t="s">
        <v>104</v>
      </c>
      <c r="I138" s="258" t="s">
        <v>100</v>
      </c>
      <c r="J138" s="258" t="s">
        <v>5577</v>
      </c>
      <c r="K138" s="258" t="s">
        <v>122</v>
      </c>
      <c r="L138" s="258" t="s">
        <v>5578</v>
      </c>
      <c r="M138" s="258"/>
      <c r="N138" s="258" t="s">
        <v>5613</v>
      </c>
      <c r="O138" s="1247" t="s">
        <v>5930</v>
      </c>
      <c r="P138" s="258" t="s">
        <v>403</v>
      </c>
      <c r="Q138" s="258"/>
      <c r="R138" s="258"/>
      <c r="S138" s="393" t="s">
        <v>5581</v>
      </c>
      <c r="T138" s="393" t="s">
        <v>5931</v>
      </c>
      <c r="U138" s="393" t="s">
        <v>5932</v>
      </c>
      <c r="V138" s="258"/>
      <c r="W138" s="258"/>
      <c r="X138" s="622" t="s">
        <v>5933</v>
      </c>
      <c r="Y138" s="623"/>
      <c r="Z138" s="624"/>
      <c r="AA138" s="167"/>
      <c r="AB138" s="167"/>
    </row>
    <row r="139" spans="1:28" s="258" customFormat="1" ht="88.25" customHeight="1">
      <c r="A139" s="445">
        <v>2500723544</v>
      </c>
      <c r="B139" s="446">
        <v>46107</v>
      </c>
      <c r="C139" s="655">
        <v>0.43055555555555558</v>
      </c>
      <c r="D139" s="447" t="s">
        <v>4225</v>
      </c>
      <c r="E139" s="445" t="s">
        <v>4226</v>
      </c>
      <c r="F139" s="445" t="s">
        <v>118</v>
      </c>
      <c r="G139" s="445" t="s">
        <v>429</v>
      </c>
      <c r="H139" s="445" t="s">
        <v>104</v>
      </c>
      <c r="I139" s="445" t="s">
        <v>1917</v>
      </c>
      <c r="J139" s="445" t="s">
        <v>5569</v>
      </c>
      <c r="K139" s="445" t="s">
        <v>100</v>
      </c>
      <c r="L139" s="445" t="s">
        <v>5570</v>
      </c>
      <c r="M139" s="445"/>
      <c r="N139" s="876" t="s">
        <v>210</v>
      </c>
      <c r="O139" s="445" t="s">
        <v>5598</v>
      </c>
      <c r="P139" s="258" t="s">
        <v>403</v>
      </c>
      <c r="Q139" s="445"/>
      <c r="R139" s="445"/>
      <c r="S139" s="445"/>
      <c r="T139" s="445"/>
      <c r="U139" s="445"/>
      <c r="V139" s="445"/>
      <c r="W139" s="445"/>
      <c r="X139" s="447" t="s">
        <v>5934</v>
      </c>
      <c r="Y139" s="276"/>
      <c r="Z139" s="352"/>
      <c r="AA139" s="445" t="s">
        <v>5576</v>
      </c>
      <c r="AB139" s="445"/>
    </row>
    <row r="140" spans="1:28" s="445" customFormat="1" ht="54" customHeight="1">
      <c r="A140" s="445">
        <v>2501050780</v>
      </c>
      <c r="B140" s="988">
        <v>46107</v>
      </c>
      <c r="C140" s="655">
        <v>0.44444444444444442</v>
      </c>
      <c r="D140" s="447" t="s">
        <v>5935</v>
      </c>
      <c r="E140" s="445" t="s">
        <v>947</v>
      </c>
      <c r="F140" s="445">
        <v>1</v>
      </c>
      <c r="G140" s="445" t="s">
        <v>119</v>
      </c>
      <c r="I140" s="445" t="s">
        <v>946</v>
      </c>
      <c r="J140" s="445" t="s">
        <v>5569</v>
      </c>
      <c r="K140" s="445" t="s">
        <v>100</v>
      </c>
      <c r="L140" s="445" t="s">
        <v>5578</v>
      </c>
      <c r="N140" s="876" t="s">
        <v>210</v>
      </c>
      <c r="O140" s="445" t="s">
        <v>5572</v>
      </c>
      <c r="P140" s="258" t="s">
        <v>403</v>
      </c>
      <c r="X140" s="447" t="s">
        <v>5936</v>
      </c>
      <c r="Y140" s="276"/>
      <c r="Z140" s="352"/>
    </row>
    <row r="141" spans="1:28" ht="182">
      <c r="A141" s="445">
        <v>2600060833</v>
      </c>
      <c r="B141" s="988">
        <v>46107</v>
      </c>
      <c r="C141" s="655">
        <v>0.5625</v>
      </c>
      <c r="D141" s="447" t="s">
        <v>5233</v>
      </c>
      <c r="E141" s="445" t="s">
        <v>5234</v>
      </c>
      <c r="F141" s="445" t="s">
        <v>118</v>
      </c>
      <c r="G141" s="445" t="s">
        <v>1012</v>
      </c>
      <c r="H141" s="445" t="s">
        <v>104</v>
      </c>
      <c r="I141" s="445" t="s">
        <v>100</v>
      </c>
      <c r="J141" s="445" t="s">
        <v>5577</v>
      </c>
      <c r="K141" s="445" t="s">
        <v>122</v>
      </c>
      <c r="L141" s="445" t="s">
        <v>5578</v>
      </c>
      <c r="M141" s="445"/>
      <c r="N141" s="445" t="s">
        <v>5571</v>
      </c>
      <c r="O141" s="1048" t="s">
        <v>5937</v>
      </c>
      <c r="P141" s="445" t="s">
        <v>403</v>
      </c>
      <c r="Q141" s="445"/>
      <c r="R141" s="445"/>
      <c r="S141" s="460" t="s">
        <v>5581</v>
      </c>
      <c r="T141" s="460" t="s">
        <v>5752</v>
      </c>
      <c r="U141" s="460" t="s">
        <v>5753</v>
      </c>
      <c r="V141" s="150"/>
      <c r="W141" s="445"/>
      <c r="X141" s="447" t="s">
        <v>5938</v>
      </c>
      <c r="Y141" s="276"/>
      <c r="Z141" s="352"/>
      <c r="AA141" s="445"/>
      <c r="AB141" s="445"/>
    </row>
    <row r="142" spans="1:28" s="445" customFormat="1" ht="70">
      <c r="A142" s="445">
        <v>2500334522</v>
      </c>
      <c r="B142" s="446">
        <v>46107</v>
      </c>
      <c r="C142" s="655">
        <v>0.58333333333333337</v>
      </c>
      <c r="D142" s="1041" t="s">
        <v>5939</v>
      </c>
      <c r="E142" s="445" t="s">
        <v>2313</v>
      </c>
      <c r="F142" s="445" t="s">
        <v>162</v>
      </c>
      <c r="G142" s="445" t="s">
        <v>229</v>
      </c>
      <c r="H142" s="445" t="s">
        <v>104</v>
      </c>
      <c r="I142" s="445" t="s">
        <v>100</v>
      </c>
      <c r="J142" s="445" t="s">
        <v>5577</v>
      </c>
      <c r="K142" s="445" t="s">
        <v>122</v>
      </c>
      <c r="L142" s="445" t="s">
        <v>5578</v>
      </c>
      <c r="N142" s="11" t="s">
        <v>5571</v>
      </c>
      <c r="O142" s="1048" t="s">
        <v>5940</v>
      </c>
      <c r="P142" s="445" t="s">
        <v>403</v>
      </c>
      <c r="Q142" s="460"/>
      <c r="R142" s="460"/>
      <c r="S142" s="460" t="s">
        <v>1019</v>
      </c>
      <c r="T142" s="460" t="s">
        <v>5941</v>
      </c>
      <c r="U142" s="460" t="s">
        <v>5942</v>
      </c>
      <c r="X142" s="447" t="s">
        <v>5943</v>
      </c>
      <c r="Y142" s="276"/>
      <c r="Z142" s="352"/>
      <c r="AA142" s="445" t="s">
        <v>5598</v>
      </c>
    </row>
    <row r="143" spans="1:28" s="448" customFormat="1" ht="64.5" customHeight="1">
      <c r="A143" s="445">
        <v>2500901898</v>
      </c>
      <c r="B143" s="988">
        <v>46107</v>
      </c>
      <c r="C143" s="655">
        <v>0.64583333333333337</v>
      </c>
      <c r="D143" s="447" t="s">
        <v>3866</v>
      </c>
      <c r="E143" s="445" t="s">
        <v>3868</v>
      </c>
      <c r="F143" s="445" t="s">
        <v>118</v>
      </c>
      <c r="G143" s="445" t="s">
        <v>147</v>
      </c>
      <c r="H143" s="445" t="s">
        <v>104</v>
      </c>
      <c r="I143" s="445" t="s">
        <v>100</v>
      </c>
      <c r="J143" s="445" t="s">
        <v>5569</v>
      </c>
      <c r="K143" s="445" t="s">
        <v>122</v>
      </c>
      <c r="L143" s="445" t="s">
        <v>5570</v>
      </c>
      <c r="M143" s="445"/>
      <c r="N143" s="876" t="s">
        <v>210</v>
      </c>
      <c r="O143" s="445" t="s">
        <v>5598</v>
      </c>
      <c r="P143" s="445" t="s">
        <v>403</v>
      </c>
      <c r="Q143" s="445"/>
      <c r="R143" s="445"/>
      <c r="S143" s="445"/>
      <c r="T143" s="445"/>
      <c r="U143" s="445"/>
      <c r="V143" s="445"/>
      <c r="W143" s="445"/>
      <c r="X143" s="447" t="s">
        <v>5944</v>
      </c>
      <c r="Y143" s="276"/>
      <c r="Z143" s="352"/>
      <c r="AA143" s="445" t="s">
        <v>5598</v>
      </c>
      <c r="AB143" s="445"/>
    </row>
    <row r="144" spans="1:28" s="448" customFormat="1" ht="42">
      <c r="A144" s="225">
        <v>2500591851</v>
      </c>
      <c r="B144" s="976">
        <v>46107</v>
      </c>
      <c r="C144" s="658">
        <v>0.64722222222222225</v>
      </c>
      <c r="D144" s="246" t="s">
        <v>3266</v>
      </c>
      <c r="E144" s="225" t="s">
        <v>3274</v>
      </c>
      <c r="F144" s="225" t="s">
        <v>118</v>
      </c>
      <c r="G144" s="225" t="s">
        <v>710</v>
      </c>
      <c r="H144" s="225" t="s">
        <v>104</v>
      </c>
      <c r="I144" s="225" t="s">
        <v>100</v>
      </c>
      <c r="J144" s="225" t="s">
        <v>5599</v>
      </c>
      <c r="K144" s="225" t="s">
        <v>122</v>
      </c>
      <c r="L144" s="225" t="s">
        <v>5578</v>
      </c>
      <c r="M144" s="225"/>
      <c r="N144" s="225" t="s">
        <v>5571</v>
      </c>
      <c r="O144" s="225"/>
      <c r="P144" s="225"/>
      <c r="Q144" s="225"/>
      <c r="R144" s="225"/>
      <c r="S144" s="225"/>
      <c r="T144" s="225"/>
      <c r="U144" s="225"/>
      <c r="V144" s="225"/>
      <c r="W144" s="225"/>
      <c r="X144" s="246" t="s">
        <v>5945</v>
      </c>
      <c r="Y144" s="555"/>
      <c r="Z144" s="225"/>
      <c r="AA144" s="225"/>
      <c r="AB144" s="225"/>
    </row>
    <row r="145" spans="1:28" s="1060" customFormat="1" ht="294">
      <c r="A145" s="445">
        <v>2500987320</v>
      </c>
      <c r="B145" s="988">
        <v>46107</v>
      </c>
      <c r="C145" s="655">
        <v>0.67013888888888884</v>
      </c>
      <c r="D145" s="447" t="s">
        <v>1027</v>
      </c>
      <c r="E145" s="445" t="s">
        <v>1028</v>
      </c>
      <c r="F145" s="445" t="s">
        <v>162</v>
      </c>
      <c r="G145" s="445" t="s">
        <v>470</v>
      </c>
      <c r="H145" s="445" t="s">
        <v>104</v>
      </c>
      <c r="I145" s="445" t="s">
        <v>100</v>
      </c>
      <c r="J145" s="445" t="s">
        <v>5606</v>
      </c>
      <c r="K145" s="445" t="s">
        <v>122</v>
      </c>
      <c r="L145" s="445" t="s">
        <v>5578</v>
      </c>
      <c r="M145" s="445" t="s">
        <v>5946</v>
      </c>
      <c r="N145" s="11" t="s">
        <v>5571</v>
      </c>
      <c r="O145" s="445" t="s">
        <v>5947</v>
      </c>
      <c r="P145" s="352" t="s">
        <v>5948</v>
      </c>
      <c r="Q145" s="445"/>
      <c r="R145" s="445"/>
      <c r="S145" s="445"/>
      <c r="T145" s="445"/>
      <c r="U145" s="445"/>
      <c r="V145" s="445"/>
      <c r="W145" s="445"/>
      <c r="X145" s="447" t="s">
        <v>5949</v>
      </c>
      <c r="Y145" s="276"/>
      <c r="Z145" s="352"/>
      <c r="AA145" s="445"/>
      <c r="AB145" s="445"/>
    </row>
    <row r="146" spans="1:28" s="448" customFormat="1" ht="84">
      <c r="A146" s="278">
        <v>2500779132</v>
      </c>
      <c r="B146" s="1030">
        <v>46108</v>
      </c>
      <c r="C146" s="654">
        <v>0.49305555555555558</v>
      </c>
      <c r="D146" s="279" t="s">
        <v>1631</v>
      </c>
      <c r="E146" s="278" t="s">
        <v>1632</v>
      </c>
      <c r="F146" s="278" t="s">
        <v>258</v>
      </c>
      <c r="G146" s="278" t="s">
        <v>137</v>
      </c>
      <c r="H146" s="278" t="s">
        <v>104</v>
      </c>
      <c r="I146" s="278" t="s">
        <v>100</v>
      </c>
      <c r="J146" s="278" t="s">
        <v>5577</v>
      </c>
      <c r="K146" s="278"/>
      <c r="L146" s="278" t="s">
        <v>5578</v>
      </c>
      <c r="M146" s="278"/>
      <c r="N146" s="206" t="s">
        <v>5571</v>
      </c>
      <c r="O146" s="1246" t="s">
        <v>5608</v>
      </c>
      <c r="P146" s="445" t="s">
        <v>403</v>
      </c>
      <c r="Q146" s="534"/>
      <c r="R146" s="534"/>
      <c r="S146" s="534" t="s">
        <v>5581</v>
      </c>
      <c r="T146" s="534" t="s">
        <v>5950</v>
      </c>
      <c r="U146" s="534" t="s">
        <v>5951</v>
      </c>
      <c r="V146" s="1064"/>
      <c r="W146" s="278"/>
      <c r="X146" s="279" t="s">
        <v>5952</v>
      </c>
      <c r="Y146" s="277"/>
      <c r="Z146" s="344"/>
      <c r="AA146" s="278" t="s">
        <v>5598</v>
      </c>
      <c r="AB146" s="278"/>
    </row>
    <row r="147" spans="1:28" s="448" customFormat="1">
      <c r="A147" s="448">
        <v>2500892296</v>
      </c>
      <c r="B147" s="1045">
        <v>46111</v>
      </c>
      <c r="C147" s="661">
        <v>0.36805555555555558</v>
      </c>
      <c r="D147" s="450" t="s">
        <v>3551</v>
      </c>
      <c r="E147" s="448" t="s">
        <v>3552</v>
      </c>
      <c r="F147" s="448" t="s">
        <v>277</v>
      </c>
      <c r="G147" s="448" t="s">
        <v>270</v>
      </c>
      <c r="H147" s="448" t="s">
        <v>104</v>
      </c>
      <c r="I147" s="448" t="s">
        <v>100</v>
      </c>
      <c r="J147" s="448" t="s">
        <v>5569</v>
      </c>
      <c r="K147" s="448" t="s">
        <v>122</v>
      </c>
      <c r="L147" s="448" t="s">
        <v>5587</v>
      </c>
      <c r="N147" s="876" t="s">
        <v>210</v>
      </c>
      <c r="X147" s="450"/>
      <c r="Y147" s="277"/>
      <c r="Z147" s="344"/>
    </row>
    <row r="148" spans="1:28" s="278" customFormat="1">
      <c r="A148" s="448">
        <v>2501028359</v>
      </c>
      <c r="B148" s="1045">
        <v>46111</v>
      </c>
      <c r="C148" s="661">
        <v>0.37152777777777779</v>
      </c>
      <c r="D148" s="450" t="s">
        <v>3551</v>
      </c>
      <c r="E148" s="448" t="s">
        <v>3557</v>
      </c>
      <c r="F148" s="448" t="s">
        <v>277</v>
      </c>
      <c r="G148" s="448" t="s">
        <v>938</v>
      </c>
      <c r="H148" s="448" t="s">
        <v>104</v>
      </c>
      <c r="I148" s="448" t="s">
        <v>100</v>
      </c>
      <c r="J148" s="206" t="s">
        <v>5569</v>
      </c>
      <c r="K148" s="206" t="s">
        <v>122</v>
      </c>
      <c r="L148" s="206" t="s">
        <v>5587</v>
      </c>
      <c r="M148" s="448"/>
      <c r="N148" s="876" t="s">
        <v>210</v>
      </c>
      <c r="O148" s="448" t="s">
        <v>5674</v>
      </c>
      <c r="P148" s="448" t="s">
        <v>143</v>
      </c>
      <c r="Q148" s="448"/>
      <c r="R148" s="448"/>
      <c r="S148" s="448" t="s">
        <v>1019</v>
      </c>
      <c r="T148" s="448" t="s">
        <v>5666</v>
      </c>
      <c r="U148" s="448"/>
      <c r="V148" s="1138"/>
      <c r="W148" s="448"/>
      <c r="X148" s="450"/>
      <c r="Y148" s="277"/>
      <c r="Z148" s="344"/>
      <c r="AA148" s="448"/>
      <c r="AB148" s="448"/>
    </row>
    <row r="149" spans="1:28" s="278" customFormat="1" ht="54" customHeight="1">
      <c r="A149" s="278">
        <v>2500349959</v>
      </c>
      <c r="B149" s="358">
        <v>46111</v>
      </c>
      <c r="C149" s="654">
        <v>0.58333333333333337</v>
      </c>
      <c r="D149" s="279" t="s">
        <v>1858</v>
      </c>
      <c r="E149" s="278" t="s">
        <v>1860</v>
      </c>
      <c r="F149" s="278" t="s">
        <v>118</v>
      </c>
      <c r="G149" s="278" t="s">
        <v>1861</v>
      </c>
      <c r="H149" s="278" t="s">
        <v>104</v>
      </c>
      <c r="I149" s="278" t="s">
        <v>100</v>
      </c>
      <c r="J149" s="278" t="s">
        <v>5569</v>
      </c>
      <c r="K149" s="278" t="s">
        <v>122</v>
      </c>
      <c r="L149" s="278" t="s">
        <v>5578</v>
      </c>
      <c r="N149" s="876" t="s">
        <v>210</v>
      </c>
      <c r="O149" s="278" t="s">
        <v>5598</v>
      </c>
      <c r="P149" s="445" t="s">
        <v>403</v>
      </c>
      <c r="X149" s="279" t="s">
        <v>5953</v>
      </c>
      <c r="Y149" s="277"/>
      <c r="Z149" s="344"/>
      <c r="AA149" s="448" t="s">
        <v>5598</v>
      </c>
      <c r="AB149" s="448"/>
    </row>
    <row r="150" spans="1:28" s="278" customFormat="1" ht="78.650000000000006" customHeight="1">
      <c r="A150" s="278">
        <v>2600129518</v>
      </c>
      <c r="B150" s="1030">
        <v>46111</v>
      </c>
      <c r="C150" s="654">
        <v>0.67361111111111116</v>
      </c>
      <c r="D150" s="279" t="s">
        <v>425</v>
      </c>
      <c r="E150" s="278" t="s">
        <v>427</v>
      </c>
      <c r="F150" s="278" t="s">
        <v>118</v>
      </c>
      <c r="G150" s="278" t="s">
        <v>429</v>
      </c>
      <c r="H150" s="278" t="s">
        <v>104</v>
      </c>
      <c r="I150" s="278" t="s">
        <v>100</v>
      </c>
      <c r="J150" s="278" t="s">
        <v>5606</v>
      </c>
      <c r="K150" s="278" t="s">
        <v>122</v>
      </c>
      <c r="L150" s="278" t="s">
        <v>5578</v>
      </c>
      <c r="N150" s="344" t="s">
        <v>210</v>
      </c>
      <c r="O150" s="278" t="s">
        <v>5954</v>
      </c>
      <c r="P150" s="278" t="s">
        <v>403</v>
      </c>
      <c r="X150" s="279" t="s">
        <v>5955</v>
      </c>
      <c r="Y150" s="1314"/>
    </row>
    <row r="151" spans="1:28" s="167" customFormat="1" ht="59.25" customHeight="1">
      <c r="A151" s="445">
        <v>2600064573</v>
      </c>
      <c r="B151" s="988">
        <v>46112</v>
      </c>
      <c r="C151" s="655">
        <v>0.35416666666666669</v>
      </c>
      <c r="D151" s="447" t="s">
        <v>3235</v>
      </c>
      <c r="E151" s="445" t="s">
        <v>3237</v>
      </c>
      <c r="F151" s="445" t="s">
        <v>118</v>
      </c>
      <c r="G151" s="445" t="s">
        <v>3238</v>
      </c>
      <c r="H151" s="445" t="s">
        <v>104</v>
      </c>
      <c r="I151" s="445" t="s">
        <v>1086</v>
      </c>
      <c r="J151" s="445" t="s">
        <v>5569</v>
      </c>
      <c r="K151" s="445" t="s">
        <v>3236</v>
      </c>
      <c r="L151" s="445" t="s">
        <v>5578</v>
      </c>
      <c r="M151" s="445"/>
      <c r="N151" s="876" t="s">
        <v>210</v>
      </c>
      <c r="O151" s="445" t="s">
        <v>5598</v>
      </c>
      <c r="P151" s="445" t="s">
        <v>403</v>
      </c>
      <c r="Q151" s="445"/>
      <c r="R151" s="445"/>
      <c r="S151" s="445"/>
      <c r="T151" s="445"/>
      <c r="U151" s="445"/>
      <c r="V151" s="445"/>
      <c r="W151" s="445"/>
      <c r="X151" s="447" t="s">
        <v>5956</v>
      </c>
      <c r="Y151" s="276"/>
      <c r="Z151" s="352"/>
      <c r="AA151" s="445"/>
      <c r="AB151" s="445"/>
    </row>
    <row r="152" spans="1:28" s="258" customFormat="1" ht="69" customHeight="1">
      <c r="A152" s="445">
        <v>2500987557</v>
      </c>
      <c r="B152" s="988">
        <v>46112</v>
      </c>
      <c r="C152" s="655">
        <v>0.39583333333333331</v>
      </c>
      <c r="D152" s="447" t="s">
        <v>1594</v>
      </c>
      <c r="E152" s="445" t="s">
        <v>1596</v>
      </c>
      <c r="F152" s="445" t="s">
        <v>258</v>
      </c>
      <c r="G152" s="445" t="s">
        <v>458</v>
      </c>
      <c r="H152" s="445" t="s">
        <v>104</v>
      </c>
      <c r="I152" s="445" t="s">
        <v>100</v>
      </c>
      <c r="J152" s="445" t="s">
        <v>5569</v>
      </c>
      <c r="K152" s="445" t="s">
        <v>122</v>
      </c>
      <c r="L152" s="445" t="s">
        <v>5578</v>
      </c>
      <c r="M152" s="445"/>
      <c r="N152" s="876" t="s">
        <v>210</v>
      </c>
      <c r="O152" s="445" t="s">
        <v>5572</v>
      </c>
      <c r="P152" s="445"/>
      <c r="Q152" s="445"/>
      <c r="R152" s="445"/>
      <c r="S152" s="445"/>
      <c r="T152" s="445"/>
      <c r="U152" s="445"/>
      <c r="V152" s="445"/>
      <c r="W152" s="445"/>
      <c r="X152" s="447" t="s">
        <v>5957</v>
      </c>
      <c r="Y152" s="276"/>
      <c r="Z152" s="352"/>
      <c r="AA152" s="445"/>
      <c r="AB152" s="445"/>
    </row>
    <row r="153" spans="1:28" s="445" customFormat="1" ht="70">
      <c r="A153" s="225">
        <v>2400168654</v>
      </c>
      <c r="B153" s="357">
        <v>46118</v>
      </c>
      <c r="C153" s="658">
        <v>0.35416666666666669</v>
      </c>
      <c r="D153" s="246" t="s">
        <v>5958</v>
      </c>
      <c r="E153" s="225" t="s">
        <v>1156</v>
      </c>
      <c r="F153" s="225" t="s">
        <v>118</v>
      </c>
      <c r="G153" s="225" t="s">
        <v>827</v>
      </c>
      <c r="H153" s="225" t="s">
        <v>104</v>
      </c>
      <c r="I153" s="225" t="s">
        <v>100</v>
      </c>
      <c r="J153" s="354" t="s">
        <v>5577</v>
      </c>
      <c r="K153" s="225" t="s">
        <v>122</v>
      </c>
      <c r="L153" s="225" t="s">
        <v>5578</v>
      </c>
      <c r="M153" s="225"/>
      <c r="N153" s="225" t="s">
        <v>5613</v>
      </c>
      <c r="O153" s="225"/>
      <c r="P153" s="225"/>
      <c r="Q153" s="225"/>
      <c r="R153" s="225"/>
      <c r="S153" s="225"/>
      <c r="T153" s="225"/>
      <c r="U153" s="225"/>
      <c r="V153" s="225"/>
      <c r="W153" s="225"/>
      <c r="X153" s="246" t="s">
        <v>5959</v>
      </c>
      <c r="Y153" s="226"/>
      <c r="Z153" s="307"/>
      <c r="AA153" s="225"/>
      <c r="AB153" s="225"/>
    </row>
    <row r="154" spans="1:28" s="445" customFormat="1" ht="50.15" customHeight="1">
      <c r="A154" s="225">
        <v>2300888186</v>
      </c>
      <c r="B154" s="976">
        <v>46118</v>
      </c>
      <c r="C154" s="658">
        <v>0.35486111111111113</v>
      </c>
      <c r="D154" s="246" t="s">
        <v>3848</v>
      </c>
      <c r="E154" s="225" t="s">
        <v>3850</v>
      </c>
      <c r="F154" s="225" t="s">
        <v>118</v>
      </c>
      <c r="G154" s="225" t="s">
        <v>827</v>
      </c>
      <c r="H154" s="225" t="s">
        <v>104</v>
      </c>
      <c r="I154" s="225" t="s">
        <v>3849</v>
      </c>
      <c r="J154" s="354" t="s">
        <v>5569</v>
      </c>
      <c r="K154" s="225" t="s">
        <v>100</v>
      </c>
      <c r="L154" s="225" t="s">
        <v>5570</v>
      </c>
      <c r="M154" s="225"/>
      <c r="N154" s="876" t="s">
        <v>210</v>
      </c>
      <c r="O154" s="724"/>
      <c r="P154" s="225"/>
      <c r="Q154" s="225"/>
      <c r="R154" s="225"/>
      <c r="S154" s="225"/>
      <c r="T154" s="225"/>
      <c r="U154" s="225"/>
      <c r="V154" s="225"/>
      <c r="W154" s="225"/>
      <c r="X154" s="246" t="s">
        <v>5960</v>
      </c>
      <c r="Y154" s="226"/>
      <c r="Z154" s="307"/>
      <c r="AA154" s="225"/>
      <c r="AB154" s="225"/>
    </row>
    <row r="155" spans="1:28" s="150" customFormat="1">
      <c r="A155" s="3">
        <v>2500421585</v>
      </c>
      <c r="B155" s="14">
        <v>46119</v>
      </c>
      <c r="C155" s="665">
        <v>0.3888888888888889</v>
      </c>
      <c r="D155" s="90" t="s">
        <v>5961</v>
      </c>
      <c r="E155" s="3" t="s">
        <v>3326</v>
      </c>
      <c r="F155" s="3" t="s">
        <v>199</v>
      </c>
      <c r="G155" s="3" t="s">
        <v>270</v>
      </c>
      <c r="H155" s="3" t="s">
        <v>104</v>
      </c>
      <c r="I155" s="3" t="s">
        <v>100</v>
      </c>
      <c r="J155" s="3" t="s">
        <v>5577</v>
      </c>
      <c r="K155" s="3"/>
      <c r="L155" s="3" t="s">
        <v>5587</v>
      </c>
      <c r="M155" s="3"/>
      <c r="N155" s="3" t="s">
        <v>5613</v>
      </c>
      <c r="O155" s="3"/>
      <c r="P155" s="3"/>
      <c r="Q155" s="3"/>
      <c r="R155" s="3"/>
      <c r="S155" s="3"/>
      <c r="T155" s="3"/>
      <c r="U155" s="3"/>
      <c r="V155" s="3"/>
      <c r="W155" s="3"/>
      <c r="X155" s="90"/>
      <c r="Y155" s="361"/>
      <c r="Z155" s="362"/>
      <c r="AA155" s="3"/>
      <c r="AB155" s="3"/>
    </row>
    <row r="156" spans="1:28" s="445" customFormat="1" ht="84.65" customHeight="1">
      <c r="A156" s="225">
        <v>2500898717</v>
      </c>
      <c r="B156" s="976">
        <v>46119</v>
      </c>
      <c r="C156" s="658">
        <v>0.4597222222222222</v>
      </c>
      <c r="D156" s="246" t="s">
        <v>1681</v>
      </c>
      <c r="E156" s="225" t="s">
        <v>1683</v>
      </c>
      <c r="F156" s="225" t="s">
        <v>118</v>
      </c>
      <c r="G156" s="225" t="s">
        <v>308</v>
      </c>
      <c r="H156" s="225" t="s">
        <v>104</v>
      </c>
      <c r="I156" s="225" t="s">
        <v>100</v>
      </c>
      <c r="J156" s="354" t="s">
        <v>5569</v>
      </c>
      <c r="K156" s="225" t="s">
        <v>122</v>
      </c>
      <c r="L156" s="225" t="s">
        <v>5570</v>
      </c>
      <c r="M156" s="225"/>
      <c r="N156" s="225" t="s">
        <v>5962</v>
      </c>
      <c r="O156" s="225"/>
      <c r="P156" s="225"/>
      <c r="Q156" s="225"/>
      <c r="R156" s="225"/>
      <c r="S156" s="225"/>
      <c r="T156" s="225"/>
      <c r="U156" s="225"/>
      <c r="V156" s="225"/>
      <c r="W156" s="225"/>
      <c r="X156" s="246" t="s">
        <v>5963</v>
      </c>
      <c r="Y156" s="226"/>
      <c r="Z156" s="307"/>
      <c r="AA156" s="225"/>
      <c r="AB156" s="225"/>
    </row>
    <row r="157" spans="1:28" s="150" customFormat="1" ht="84">
      <c r="A157" s="747">
        <v>2500352115</v>
      </c>
      <c r="B157" s="758">
        <v>46119</v>
      </c>
      <c r="C157" s="759">
        <v>0.5</v>
      </c>
      <c r="D157" s="760" t="s">
        <v>466</v>
      </c>
      <c r="E157" s="747" t="s">
        <v>469</v>
      </c>
      <c r="F157" s="747" t="s">
        <v>162</v>
      </c>
      <c r="G157" s="747" t="s">
        <v>470</v>
      </c>
      <c r="H157" s="747" t="s">
        <v>104</v>
      </c>
      <c r="I157" s="747" t="s">
        <v>468</v>
      </c>
      <c r="J157" s="747" t="s">
        <v>5577</v>
      </c>
      <c r="K157" s="747" t="s">
        <v>100</v>
      </c>
      <c r="L157" s="747" t="s">
        <v>5578</v>
      </c>
      <c r="M157" s="747"/>
      <c r="N157" s="747" t="s">
        <v>5571</v>
      </c>
      <c r="O157" s="747"/>
      <c r="P157" s="747"/>
      <c r="Q157" s="747"/>
      <c r="R157" s="747"/>
      <c r="S157" s="747"/>
      <c r="T157" s="747"/>
      <c r="U157" s="747"/>
      <c r="V157" s="747"/>
      <c r="W157" s="747"/>
      <c r="X157" s="760" t="s">
        <v>5964</v>
      </c>
      <c r="Y157" s="745"/>
      <c r="Z157" s="746"/>
      <c r="AA157" s="740"/>
      <c r="AB157" s="740"/>
    </row>
    <row r="158" spans="1:28" s="278" customFormat="1" ht="28">
      <c r="A158" s="2">
        <v>2500646058</v>
      </c>
      <c r="B158" s="18">
        <v>46119</v>
      </c>
      <c r="C158" s="647">
        <v>0.51041666666666663</v>
      </c>
      <c r="D158" s="48" t="s">
        <v>4891</v>
      </c>
      <c r="E158" s="2" t="s">
        <v>4892</v>
      </c>
      <c r="F158" s="2" t="s">
        <v>162</v>
      </c>
      <c r="G158" s="2" t="s">
        <v>399</v>
      </c>
      <c r="H158" s="2" t="s">
        <v>104</v>
      </c>
      <c r="I158" s="2" t="s">
        <v>1424</v>
      </c>
      <c r="J158" s="3" t="s">
        <v>5606</v>
      </c>
      <c r="K158" s="2" t="s">
        <v>100</v>
      </c>
      <c r="L158" s="2" t="s">
        <v>5587</v>
      </c>
      <c r="M158" s="2"/>
      <c r="N158" s="2" t="s">
        <v>403</v>
      </c>
      <c r="O158" s="2"/>
      <c r="P158" s="2"/>
      <c r="Q158" s="2"/>
      <c r="R158" s="2"/>
      <c r="S158" s="2"/>
      <c r="T158" s="2"/>
      <c r="U158" s="2"/>
      <c r="V158" s="2"/>
      <c r="W158" s="2"/>
      <c r="X158" s="48"/>
      <c r="Y158" s="226"/>
      <c r="Z158" s="307"/>
      <c r="AA158" s="2"/>
      <c r="AB158" s="2"/>
    </row>
    <row r="159" spans="1:28" s="278" customFormat="1" ht="55.4" customHeight="1">
      <c r="A159" s="4">
        <v>2500289490</v>
      </c>
      <c r="B159" s="360">
        <v>46119</v>
      </c>
      <c r="C159" s="666">
        <v>0.625</v>
      </c>
      <c r="D159" s="272" t="s">
        <v>3893</v>
      </c>
      <c r="E159" s="4" t="s">
        <v>3894</v>
      </c>
      <c r="F159" s="4" t="s">
        <v>684</v>
      </c>
      <c r="G159" s="4" t="s">
        <v>103</v>
      </c>
      <c r="H159" s="4" t="s">
        <v>104</v>
      </c>
      <c r="I159" s="4" t="s">
        <v>339</v>
      </c>
      <c r="J159" s="4" t="s">
        <v>5577</v>
      </c>
      <c r="K159" s="4" t="s">
        <v>2580</v>
      </c>
      <c r="L159" s="546" t="s">
        <v>5587</v>
      </c>
      <c r="M159" s="4"/>
      <c r="N159" s="4" t="s">
        <v>5571</v>
      </c>
      <c r="O159" s="4"/>
      <c r="P159" s="4"/>
      <c r="Q159" s="4"/>
      <c r="R159" s="4"/>
      <c r="S159" s="4"/>
      <c r="T159" s="4"/>
      <c r="U159" s="4"/>
      <c r="V159" s="4"/>
      <c r="W159" s="4"/>
      <c r="X159" s="272"/>
      <c r="Y159" s="361"/>
      <c r="Z159" s="362"/>
      <c r="AA159" s="4"/>
      <c r="AB159" s="4"/>
    </row>
    <row r="160" spans="1:28" s="696" customFormat="1" ht="140.15" customHeight="1">
      <c r="A160" s="354">
        <v>2500118372</v>
      </c>
      <c r="B160" s="366">
        <v>46119</v>
      </c>
      <c r="C160" s="667">
        <v>0.64583333333333337</v>
      </c>
      <c r="D160" s="367" t="s">
        <v>5369</v>
      </c>
      <c r="E160" s="354" t="s">
        <v>5370</v>
      </c>
      <c r="F160" s="354" t="s">
        <v>118</v>
      </c>
      <c r="G160" s="354" t="s">
        <v>631</v>
      </c>
      <c r="H160" s="354" t="s">
        <v>104</v>
      </c>
      <c r="I160" s="354" t="s">
        <v>100</v>
      </c>
      <c r="J160" s="354" t="s">
        <v>5577</v>
      </c>
      <c r="K160" s="354" t="s">
        <v>122</v>
      </c>
      <c r="L160" s="354" t="s">
        <v>5578</v>
      </c>
      <c r="M160" s="354"/>
      <c r="N160" s="870" t="s">
        <v>5849</v>
      </c>
      <c r="O160" s="354"/>
      <c r="P160" s="354"/>
      <c r="Q160" s="354"/>
      <c r="R160" s="354"/>
      <c r="S160" s="354"/>
      <c r="T160" s="354"/>
      <c r="U160" s="354"/>
      <c r="V160" s="354"/>
      <c r="W160" s="354"/>
      <c r="X160" s="354" t="s">
        <v>5965</v>
      </c>
      <c r="Y160" s="361"/>
      <c r="Z160" s="362"/>
      <c r="AA160" s="4"/>
      <c r="AB160" s="4"/>
    </row>
    <row r="161" spans="1:28" s="225" customFormat="1" ht="75.650000000000006" customHeight="1">
      <c r="A161" s="354">
        <v>2500937634</v>
      </c>
      <c r="B161" s="1004">
        <v>46120</v>
      </c>
      <c r="C161" s="667">
        <v>0.43055555555555558</v>
      </c>
      <c r="D161" s="367" t="s">
        <v>1020</v>
      </c>
      <c r="E161" s="354" t="s">
        <v>1021</v>
      </c>
      <c r="F161" s="354" t="s">
        <v>118</v>
      </c>
      <c r="G161" s="354" t="s">
        <v>1012</v>
      </c>
      <c r="H161" s="354" t="s">
        <v>104</v>
      </c>
      <c r="I161" s="354" t="s">
        <v>100</v>
      </c>
      <c r="J161" s="354" t="s">
        <v>5606</v>
      </c>
      <c r="K161" s="354" t="s">
        <v>122</v>
      </c>
      <c r="L161" s="354" t="s">
        <v>5570</v>
      </c>
      <c r="M161" s="354"/>
      <c r="N161" s="876" t="s">
        <v>210</v>
      </c>
      <c r="O161" s="151" t="s">
        <v>5966</v>
      </c>
      <c r="P161" s="354"/>
      <c r="Q161" s="354"/>
      <c r="R161" s="354"/>
      <c r="S161" s="151" t="s">
        <v>5581</v>
      </c>
      <c r="T161" s="151" t="s">
        <v>5967</v>
      </c>
      <c r="U161" s="151" t="s">
        <v>5968</v>
      </c>
      <c r="V161" s="354"/>
      <c r="W161" s="354"/>
      <c r="X161" s="367" t="s">
        <v>5969</v>
      </c>
      <c r="Y161" s="361"/>
      <c r="Z161" s="362"/>
      <c r="AA161" s="354"/>
      <c r="AB161" s="354"/>
    </row>
    <row r="162" spans="1:28" s="225" customFormat="1" ht="70">
      <c r="A162" s="225">
        <v>2500848182</v>
      </c>
      <c r="B162" s="976">
        <v>46120</v>
      </c>
      <c r="C162" s="658">
        <v>0.57986111111111116</v>
      </c>
      <c r="D162" s="246" t="s">
        <v>3082</v>
      </c>
      <c r="E162" s="225" t="s">
        <v>3084</v>
      </c>
      <c r="F162" s="225" t="s">
        <v>118</v>
      </c>
      <c r="G162" s="225" t="s">
        <v>1393</v>
      </c>
      <c r="H162" s="225" t="s">
        <v>104</v>
      </c>
      <c r="I162" s="225" t="s">
        <v>100</v>
      </c>
      <c r="J162" s="354" t="s">
        <v>5569</v>
      </c>
      <c r="K162" s="354" t="s">
        <v>122</v>
      </c>
      <c r="L162" s="354" t="s">
        <v>5578</v>
      </c>
      <c r="N162" s="912" t="s">
        <v>210</v>
      </c>
      <c r="X162" s="246" t="s">
        <v>5970</v>
      </c>
      <c r="Y162" s="226"/>
      <c r="Z162" s="307"/>
    </row>
    <row r="163" spans="1:28" s="445" customFormat="1" ht="70">
      <c r="A163" s="354">
        <v>2500115160</v>
      </c>
      <c r="B163" s="366">
        <v>46120</v>
      </c>
      <c r="C163" s="667">
        <v>0.67361111111111116</v>
      </c>
      <c r="D163" s="367" t="s">
        <v>5971</v>
      </c>
      <c r="E163" s="354" t="s">
        <v>1780</v>
      </c>
      <c r="F163" s="354" t="s">
        <v>118</v>
      </c>
      <c r="G163" s="354" t="s">
        <v>1179</v>
      </c>
      <c r="H163" s="354" t="s">
        <v>104</v>
      </c>
      <c r="I163" s="354" t="s">
        <v>100</v>
      </c>
      <c r="J163" s="354" t="s">
        <v>5577</v>
      </c>
      <c r="K163" s="354" t="s">
        <v>122</v>
      </c>
      <c r="L163" s="354" t="s">
        <v>5578</v>
      </c>
      <c r="M163" s="354"/>
      <c r="N163" s="354" t="s">
        <v>5613</v>
      </c>
      <c r="O163" s="354"/>
      <c r="P163" s="354"/>
      <c r="Q163" s="354"/>
      <c r="R163" s="354"/>
      <c r="S163" s="354"/>
      <c r="T163" s="354"/>
      <c r="U163" s="354"/>
      <c r="V163" s="354"/>
      <c r="W163" s="354"/>
      <c r="X163" s="367" t="s">
        <v>5972</v>
      </c>
      <c r="Y163" s="361"/>
      <c r="Z163" s="362"/>
      <c r="AA163" s="225"/>
      <c r="AB163" s="225"/>
    </row>
    <row r="164" spans="1:28" s="445" customFormat="1" ht="94.4" customHeight="1">
      <c r="A164" s="717">
        <v>2500555762</v>
      </c>
      <c r="B164" s="718">
        <v>46121</v>
      </c>
      <c r="C164" s="719">
        <v>0.54513888888888884</v>
      </c>
      <c r="D164" s="720" t="s">
        <v>4300</v>
      </c>
      <c r="E164" s="717" t="s">
        <v>4301</v>
      </c>
      <c r="F164" s="717" t="s">
        <v>118</v>
      </c>
      <c r="G164" s="717" t="s">
        <v>543</v>
      </c>
      <c r="H164" s="717" t="s">
        <v>104</v>
      </c>
      <c r="I164" s="717" t="s">
        <v>100</v>
      </c>
      <c r="J164" s="717" t="s">
        <v>5569</v>
      </c>
      <c r="K164" s="717" t="s">
        <v>122</v>
      </c>
      <c r="L164" s="717" t="s">
        <v>5570</v>
      </c>
      <c r="M164" s="717"/>
      <c r="N164" s="876" t="s">
        <v>210</v>
      </c>
      <c r="O164" s="717"/>
      <c r="P164" s="717"/>
      <c r="Q164" s="717"/>
      <c r="R164" s="717"/>
      <c r="S164" s="717"/>
      <c r="T164" s="717"/>
      <c r="U164" s="717"/>
      <c r="V164" s="717"/>
      <c r="W164" s="717"/>
      <c r="X164" s="720" t="s">
        <v>5973</v>
      </c>
      <c r="Y164" s="715"/>
      <c r="Z164" s="716"/>
      <c r="AA164" s="717"/>
      <c r="AB164" s="717"/>
    </row>
    <row r="165" spans="1:28" s="225" customFormat="1" ht="84">
      <c r="A165" s="225">
        <v>2500851490</v>
      </c>
      <c r="B165" s="976">
        <v>46121</v>
      </c>
      <c r="C165" s="658">
        <v>0.5625</v>
      </c>
      <c r="D165" s="246" t="s">
        <v>2777</v>
      </c>
      <c r="E165" s="225" t="s">
        <v>2779</v>
      </c>
      <c r="F165" s="225" t="s">
        <v>269</v>
      </c>
      <c r="G165" s="225" t="s">
        <v>103</v>
      </c>
      <c r="H165" s="225" t="s">
        <v>104</v>
      </c>
      <c r="I165" s="225" t="s">
        <v>100</v>
      </c>
      <c r="J165" s="354" t="s">
        <v>5569</v>
      </c>
      <c r="K165" s="225" t="s">
        <v>122</v>
      </c>
      <c r="L165" s="225" t="s">
        <v>5570</v>
      </c>
      <c r="N165" s="912" t="s">
        <v>210</v>
      </c>
      <c r="X165" s="246" t="s">
        <v>5974</v>
      </c>
      <c r="Y165" s="226"/>
      <c r="Z165" s="307"/>
    </row>
    <row r="166" spans="1:28" s="445" customFormat="1" ht="47.15" customHeight="1">
      <c r="A166" s="2">
        <v>2501032659</v>
      </c>
      <c r="B166" s="6">
        <v>46122</v>
      </c>
      <c r="C166" s="647">
        <v>0.375</v>
      </c>
      <c r="D166" s="48" t="s">
        <v>1318</v>
      </c>
      <c r="E166" s="2" t="s">
        <v>1320</v>
      </c>
      <c r="F166" s="2" t="s">
        <v>118</v>
      </c>
      <c r="G166" s="2" t="s">
        <v>1321</v>
      </c>
      <c r="H166" s="2" t="s">
        <v>104</v>
      </c>
      <c r="I166" s="2" t="s">
        <v>100</v>
      </c>
      <c r="J166" s="2" t="s">
        <v>5606</v>
      </c>
      <c r="K166" s="3" t="s">
        <v>122</v>
      </c>
      <c r="L166" s="3" t="s">
        <v>5587</v>
      </c>
      <c r="M166" s="2"/>
      <c r="N166" s="2" t="s">
        <v>403</v>
      </c>
      <c r="O166" s="2"/>
      <c r="P166" s="2"/>
      <c r="Q166" s="2"/>
      <c r="R166" s="2"/>
      <c r="S166" s="2"/>
      <c r="T166" s="2"/>
      <c r="U166" s="2"/>
      <c r="V166" s="2"/>
      <c r="W166" s="2"/>
      <c r="X166" s="48"/>
      <c r="Y166" s="226"/>
      <c r="Z166" s="307"/>
      <c r="AA166" s="2"/>
      <c r="AB166" s="2"/>
    </row>
    <row r="167" spans="1:28" s="639" customFormat="1" ht="69" customHeight="1">
      <c r="A167" s="2">
        <v>2600040503</v>
      </c>
      <c r="B167" s="6">
        <v>46122</v>
      </c>
      <c r="C167" s="647">
        <v>0.4375</v>
      </c>
      <c r="D167" s="48" t="s">
        <v>4052</v>
      </c>
      <c r="E167" s="2" t="s">
        <v>4054</v>
      </c>
      <c r="F167" s="2" t="s">
        <v>118</v>
      </c>
      <c r="G167" s="2" t="s">
        <v>706</v>
      </c>
      <c r="H167" s="2" t="s">
        <v>104</v>
      </c>
      <c r="I167" s="2" t="s">
        <v>100</v>
      </c>
      <c r="J167" s="2" t="s">
        <v>5606</v>
      </c>
      <c r="K167" s="2" t="s">
        <v>122</v>
      </c>
      <c r="L167" s="2" t="s">
        <v>5570</v>
      </c>
      <c r="M167" s="2"/>
      <c r="N167" s="2"/>
      <c r="O167" s="2"/>
      <c r="P167" s="2"/>
      <c r="Q167" s="2"/>
      <c r="R167" s="2"/>
      <c r="S167" s="2"/>
      <c r="T167" s="2"/>
      <c r="U167" s="2"/>
      <c r="V167" s="2"/>
      <c r="W167" s="2"/>
      <c r="X167" s="48" t="s">
        <v>5975</v>
      </c>
      <c r="Y167" s="226"/>
      <c r="Z167" s="307"/>
      <c r="AA167" s="2"/>
      <c r="AB167" s="2"/>
    </row>
    <row r="168" spans="1:28" s="225" customFormat="1" ht="70">
      <c r="A168" s="225">
        <v>2600110854</v>
      </c>
      <c r="B168" s="976">
        <v>46122</v>
      </c>
      <c r="C168" s="658">
        <v>0.69791666666666663</v>
      </c>
      <c r="D168" s="246" t="s">
        <v>254</v>
      </c>
      <c r="E168" s="225" t="s">
        <v>256</v>
      </c>
      <c r="F168" s="225" t="s">
        <v>258</v>
      </c>
      <c r="G168" s="225" t="s">
        <v>259</v>
      </c>
      <c r="H168" s="225" t="s">
        <v>104</v>
      </c>
      <c r="I168" s="225" t="s">
        <v>100</v>
      </c>
      <c r="J168" s="225" t="s">
        <v>5569</v>
      </c>
      <c r="K168" s="225" t="s">
        <v>122</v>
      </c>
      <c r="L168" s="225" t="s">
        <v>5578</v>
      </c>
      <c r="N168" s="225" t="s">
        <v>403</v>
      </c>
      <c r="X168" s="246" t="s">
        <v>5976</v>
      </c>
      <c r="Y168" s="555"/>
    </row>
    <row r="169" spans="1:28" s="486" customFormat="1" ht="70">
      <c r="A169" s="225">
        <v>2501059965</v>
      </c>
      <c r="B169" s="976">
        <v>46125</v>
      </c>
      <c r="C169" s="658">
        <v>0.44791666666666669</v>
      </c>
      <c r="D169" s="246" t="s">
        <v>5215</v>
      </c>
      <c r="E169" s="225" t="s">
        <v>5216</v>
      </c>
      <c r="F169" s="225" t="s">
        <v>258</v>
      </c>
      <c r="G169" s="225" t="s">
        <v>470</v>
      </c>
      <c r="H169" s="225" t="s">
        <v>104</v>
      </c>
      <c r="I169" s="225" t="s">
        <v>1086</v>
      </c>
      <c r="J169" s="225" t="s">
        <v>5569</v>
      </c>
      <c r="K169" s="225" t="s">
        <v>100</v>
      </c>
      <c r="L169" s="225" t="s">
        <v>5578</v>
      </c>
      <c r="M169" s="225"/>
      <c r="N169" s="225"/>
      <c r="O169" s="225"/>
      <c r="P169" s="225"/>
      <c r="Q169" s="225"/>
      <c r="R169" s="225"/>
      <c r="S169" s="225"/>
      <c r="T169" s="225"/>
      <c r="U169" s="225"/>
      <c r="V169" s="225"/>
      <c r="W169" s="225"/>
      <c r="X169" s="246" t="s">
        <v>5977</v>
      </c>
      <c r="Y169" s="226"/>
      <c r="Z169" s="307"/>
      <c r="AA169" s="225"/>
      <c r="AB169" s="225"/>
    </row>
    <row r="170" spans="1:28" s="225" customFormat="1" ht="70">
      <c r="A170" s="225">
        <v>2600044347</v>
      </c>
      <c r="B170" s="976">
        <v>46125</v>
      </c>
      <c r="C170" s="658">
        <v>0.5625</v>
      </c>
      <c r="D170" s="246" t="s">
        <v>2056</v>
      </c>
      <c r="E170" s="225" t="s">
        <v>2060</v>
      </c>
      <c r="F170" s="225" t="s">
        <v>199</v>
      </c>
      <c r="G170" s="225" t="s">
        <v>119</v>
      </c>
      <c r="H170" s="225" t="s">
        <v>104</v>
      </c>
      <c r="I170" s="225" t="s">
        <v>2058</v>
      </c>
      <c r="J170" s="225" t="s">
        <v>5569</v>
      </c>
      <c r="K170" s="225" t="s">
        <v>2059</v>
      </c>
      <c r="L170" s="225" t="s">
        <v>5578</v>
      </c>
      <c r="N170" s="225" t="s">
        <v>403</v>
      </c>
      <c r="X170" s="246" t="s">
        <v>5978</v>
      </c>
      <c r="Y170" s="226"/>
      <c r="Z170" s="307"/>
    </row>
    <row r="171" spans="1:28" s="704" customFormat="1" ht="72.650000000000006" customHeight="1">
      <c r="A171" s="1015">
        <v>2500101676</v>
      </c>
      <c r="B171" s="711">
        <v>46125</v>
      </c>
      <c r="C171" s="712">
        <v>0.57291666666666663</v>
      </c>
      <c r="D171" s="713" t="s">
        <v>4410</v>
      </c>
      <c r="E171" s="985" t="s">
        <v>4411</v>
      </c>
      <c r="F171" s="985" t="s">
        <v>118</v>
      </c>
      <c r="G171" s="713" t="s">
        <v>4412</v>
      </c>
      <c r="H171" s="710" t="s">
        <v>104</v>
      </c>
      <c r="I171" s="710" t="s">
        <v>100</v>
      </c>
      <c r="J171" s="710" t="s">
        <v>5577</v>
      </c>
      <c r="K171" s="710" t="s">
        <v>122</v>
      </c>
      <c r="L171" s="710" t="s">
        <v>5587</v>
      </c>
      <c r="M171" s="710" t="s">
        <v>5979</v>
      </c>
      <c r="N171" s="710" t="s">
        <v>5980</v>
      </c>
      <c r="O171" s="717" t="s">
        <v>5981</v>
      </c>
      <c r="P171" s="710"/>
      <c r="Q171" s="710"/>
      <c r="R171" s="710"/>
      <c r="S171" s="710"/>
      <c r="T171" s="710"/>
      <c r="U171" s="717" t="s">
        <v>5982</v>
      </c>
      <c r="V171" s="1000"/>
      <c r="W171" s="710"/>
      <c r="X171" s="713"/>
      <c r="Y171" s="715"/>
      <c r="Z171" s="716"/>
      <c r="AA171" s="717"/>
      <c r="AB171" s="717"/>
    </row>
    <row r="172" spans="1:28" s="225" customFormat="1" ht="56">
      <c r="A172" s="225">
        <v>2500934032</v>
      </c>
      <c r="B172" s="976">
        <v>46125</v>
      </c>
      <c r="C172" s="658">
        <v>0.58333333333333337</v>
      </c>
      <c r="D172" s="246" t="s">
        <v>5486</v>
      </c>
      <c r="E172" s="225" t="s">
        <v>5488</v>
      </c>
      <c r="F172" s="225" t="s">
        <v>118</v>
      </c>
      <c r="G172" s="225" t="s">
        <v>3260</v>
      </c>
      <c r="H172" s="225" t="s">
        <v>104</v>
      </c>
      <c r="I172" s="225" t="s">
        <v>100</v>
      </c>
      <c r="J172" s="225" t="s">
        <v>5606</v>
      </c>
      <c r="K172" s="225" t="s">
        <v>122</v>
      </c>
      <c r="L172" s="225" t="s">
        <v>5578</v>
      </c>
      <c r="N172" s="225" t="s">
        <v>403</v>
      </c>
      <c r="X172" s="246" t="s">
        <v>5983</v>
      </c>
      <c r="Y172" s="226"/>
      <c r="Z172" s="307"/>
    </row>
    <row r="173" spans="1:28" s="225" customFormat="1" ht="84">
      <c r="A173" s="354">
        <v>2400921941</v>
      </c>
      <c r="B173" s="366">
        <v>46126</v>
      </c>
      <c r="C173" s="667">
        <v>0.4236111111111111</v>
      </c>
      <c r="D173" s="367" t="s">
        <v>5399</v>
      </c>
      <c r="E173" s="354" t="s">
        <v>5401</v>
      </c>
      <c r="F173" s="354" t="s">
        <v>118</v>
      </c>
      <c r="G173" s="354" t="s">
        <v>308</v>
      </c>
      <c r="H173" s="354" t="s">
        <v>104</v>
      </c>
      <c r="I173" s="354" t="s">
        <v>100</v>
      </c>
      <c r="J173" s="354" t="s">
        <v>5577</v>
      </c>
      <c r="K173" s="354" t="s">
        <v>122</v>
      </c>
      <c r="L173" s="354" t="s">
        <v>5578</v>
      </c>
      <c r="M173" s="354"/>
      <c r="N173" s="354" t="s">
        <v>5571</v>
      </c>
      <c r="O173" s="354"/>
      <c r="P173" s="354"/>
      <c r="Q173" s="354"/>
      <c r="R173" s="354"/>
      <c r="S173" s="354"/>
      <c r="T173" s="354" t="s">
        <v>5984</v>
      </c>
      <c r="U173" s="354"/>
      <c r="V173" s="354"/>
      <c r="W173" s="354"/>
      <c r="X173" s="367" t="s">
        <v>5985</v>
      </c>
      <c r="Y173" s="361"/>
      <c r="Z173" s="362"/>
      <c r="AA173" s="354"/>
      <c r="AB173" s="354"/>
    </row>
    <row r="174" spans="1:28" s="225" customFormat="1" ht="58.4" customHeight="1">
      <c r="A174" s="2">
        <v>2500569170</v>
      </c>
      <c r="B174" s="18">
        <v>46126</v>
      </c>
      <c r="C174" s="647">
        <v>0.69444444444444442</v>
      </c>
      <c r="D174" s="48" t="s">
        <v>4774</v>
      </c>
      <c r="E174" s="2" t="s">
        <v>4775</v>
      </c>
      <c r="F174" s="2" t="s">
        <v>269</v>
      </c>
      <c r="G174" s="2" t="s">
        <v>103</v>
      </c>
      <c r="H174" s="2" t="s">
        <v>104</v>
      </c>
      <c r="I174" s="2" t="s">
        <v>530</v>
      </c>
      <c r="J174" s="4" t="s">
        <v>5606</v>
      </c>
      <c r="K174" s="2" t="s">
        <v>122</v>
      </c>
      <c r="L174" s="4" t="s">
        <v>5587</v>
      </c>
      <c r="M174" s="2"/>
      <c r="N174" s="2" t="s">
        <v>403</v>
      </c>
      <c r="O174" s="2"/>
      <c r="P174" s="2"/>
      <c r="Q174" s="2"/>
      <c r="R174" s="2"/>
      <c r="S174" s="2"/>
      <c r="T174" s="2"/>
      <c r="U174" s="2"/>
      <c r="V174" s="2"/>
      <c r="W174" s="2"/>
      <c r="X174" s="48"/>
      <c r="Y174" s="37"/>
      <c r="Z174" s="2"/>
      <c r="AA174" s="2"/>
      <c r="AB174" s="2"/>
    </row>
    <row r="175" spans="1:28" s="744" customFormat="1" ht="65.25" customHeight="1">
      <c r="A175" s="3">
        <v>2500052409</v>
      </c>
      <c r="B175" s="14">
        <v>46127</v>
      </c>
      <c r="C175" s="665">
        <v>0.37569444444444444</v>
      </c>
      <c r="D175" s="90" t="s">
        <v>5986</v>
      </c>
      <c r="E175" s="3" t="s">
        <v>4166</v>
      </c>
      <c r="F175" s="3" t="s">
        <v>118</v>
      </c>
      <c r="G175" s="3" t="s">
        <v>206</v>
      </c>
      <c r="H175" s="3" t="s">
        <v>104</v>
      </c>
      <c r="I175" s="3" t="s">
        <v>100</v>
      </c>
      <c r="J175" s="3" t="s">
        <v>5577</v>
      </c>
      <c r="K175" s="3" t="s">
        <v>122</v>
      </c>
      <c r="L175" s="3" t="s">
        <v>5587</v>
      </c>
      <c r="M175" s="3"/>
      <c r="N175" s="3" t="s">
        <v>5613</v>
      </c>
      <c r="O175" s="3" t="s">
        <v>5910</v>
      </c>
      <c r="P175" s="3" t="s">
        <v>403</v>
      </c>
      <c r="Q175" s="3"/>
      <c r="R175" s="3"/>
      <c r="S175" s="3" t="s">
        <v>5581</v>
      </c>
      <c r="T175" s="3" t="s">
        <v>5987</v>
      </c>
      <c r="U175" s="3" t="s">
        <v>5987</v>
      </c>
      <c r="V175" s="3"/>
      <c r="W175" s="3"/>
      <c r="X175" s="90"/>
      <c r="Y175" s="361"/>
      <c r="Z175" s="362"/>
      <c r="AA175" s="4"/>
      <c r="AB175" s="4"/>
    </row>
    <row r="176" spans="1:28" s="225" customFormat="1" ht="70">
      <c r="A176" s="225">
        <v>2500786211</v>
      </c>
      <c r="B176" s="976">
        <v>46128</v>
      </c>
      <c r="C176" s="658">
        <v>0.4861111111111111</v>
      </c>
      <c r="D176" s="246" t="s">
        <v>1378</v>
      </c>
      <c r="E176" s="225" t="s">
        <v>1386</v>
      </c>
      <c r="F176" s="225" t="s">
        <v>118</v>
      </c>
      <c r="G176" s="225" t="s">
        <v>1381</v>
      </c>
      <c r="H176" s="225" t="s">
        <v>104</v>
      </c>
      <c r="I176" s="225" t="s">
        <v>100</v>
      </c>
      <c r="J176" s="354" t="s">
        <v>5606</v>
      </c>
      <c r="K176" s="225" t="s">
        <v>122</v>
      </c>
      <c r="L176" s="225" t="s">
        <v>5578</v>
      </c>
      <c r="N176" s="225" t="s">
        <v>403</v>
      </c>
      <c r="X176" s="246" t="s">
        <v>5988</v>
      </c>
      <c r="Y176" s="226"/>
      <c r="Z176" s="307"/>
    </row>
    <row r="177" spans="1:28" ht="70">
      <c r="A177" s="225">
        <v>2600087137</v>
      </c>
      <c r="B177" s="976">
        <v>46134</v>
      </c>
      <c r="C177" s="658">
        <v>0.38541666666666669</v>
      </c>
      <c r="D177" s="246" t="s">
        <v>2808</v>
      </c>
      <c r="E177" s="225" t="s">
        <v>2809</v>
      </c>
      <c r="F177" s="225" t="s">
        <v>258</v>
      </c>
      <c r="G177" s="225" t="s">
        <v>903</v>
      </c>
      <c r="H177" s="225" t="s">
        <v>104</v>
      </c>
      <c r="I177" s="225" t="s">
        <v>100</v>
      </c>
      <c r="J177" s="225" t="s">
        <v>5569</v>
      </c>
      <c r="K177" s="225" t="s">
        <v>122</v>
      </c>
      <c r="L177" s="225" t="s">
        <v>5578</v>
      </c>
      <c r="M177" s="225"/>
      <c r="N177" s="225" t="s">
        <v>403</v>
      </c>
      <c r="O177" s="225"/>
      <c r="P177" s="225"/>
      <c r="Q177" s="225"/>
      <c r="R177" s="225"/>
      <c r="S177" s="225"/>
      <c r="T177" s="225"/>
      <c r="U177" s="225"/>
      <c r="V177" s="225"/>
      <c r="W177" s="225"/>
      <c r="X177" s="246" t="s">
        <v>5989</v>
      </c>
      <c r="Y177" s="555"/>
      <c r="Z177" s="225"/>
      <c r="AA177" s="225"/>
      <c r="AB177" s="225"/>
    </row>
    <row r="178" spans="1:28" s="225" customFormat="1">
      <c r="A178" s="2">
        <v>2600015425</v>
      </c>
      <c r="B178" s="6">
        <v>46134</v>
      </c>
      <c r="C178" s="647">
        <v>0.54166666666666663</v>
      </c>
      <c r="D178" s="48" t="s">
        <v>2486</v>
      </c>
      <c r="E178" s="2" t="s">
        <v>2491</v>
      </c>
      <c r="F178" s="2" t="s">
        <v>162</v>
      </c>
      <c r="G178" s="2" t="s">
        <v>270</v>
      </c>
      <c r="H178" s="2" t="s">
        <v>104</v>
      </c>
      <c r="I178" s="2" t="s">
        <v>100</v>
      </c>
      <c r="J178" s="2" t="s">
        <v>5569</v>
      </c>
      <c r="K178" s="2" t="s">
        <v>122</v>
      </c>
      <c r="L178" s="2" t="s">
        <v>5587</v>
      </c>
      <c r="M178" s="2"/>
      <c r="N178" s="225" t="s">
        <v>403</v>
      </c>
      <c r="O178" s="2"/>
      <c r="P178" s="2"/>
      <c r="Q178" s="2"/>
      <c r="R178" s="2"/>
      <c r="S178" s="2"/>
      <c r="T178" s="2"/>
      <c r="U178" s="2"/>
      <c r="V178" s="2"/>
      <c r="W178" s="2"/>
      <c r="X178" s="48"/>
      <c r="Y178" s="226"/>
      <c r="Z178" s="307"/>
      <c r="AA178" s="2"/>
      <c r="AB178" s="2"/>
    </row>
    <row r="179" spans="1:28" s="1" customFormat="1" ht="56">
      <c r="A179" s="225">
        <v>2500758829</v>
      </c>
      <c r="B179" s="976">
        <v>46134</v>
      </c>
      <c r="C179" s="658">
        <v>0.63194444444444442</v>
      </c>
      <c r="D179" s="246" t="s">
        <v>226</v>
      </c>
      <c r="E179" s="225" t="s">
        <v>228</v>
      </c>
      <c r="F179" s="225" t="s">
        <v>118</v>
      </c>
      <c r="G179" s="225" t="s">
        <v>229</v>
      </c>
      <c r="H179" s="225" t="s">
        <v>104</v>
      </c>
      <c r="I179" s="225" t="s">
        <v>100</v>
      </c>
      <c r="J179" s="225" t="s">
        <v>5577</v>
      </c>
      <c r="K179" s="225" t="s">
        <v>122</v>
      </c>
      <c r="L179" s="225" t="s">
        <v>5578</v>
      </c>
      <c r="M179" s="225"/>
      <c r="N179" s="225" t="s">
        <v>5571</v>
      </c>
      <c r="O179" s="225"/>
      <c r="P179" s="225"/>
      <c r="Q179" s="225"/>
      <c r="R179" s="225"/>
      <c r="S179" s="225"/>
      <c r="T179" s="225"/>
      <c r="U179" s="225"/>
      <c r="V179" s="225"/>
      <c r="W179" s="225"/>
      <c r="X179" s="246" t="s">
        <v>5990</v>
      </c>
      <c r="Y179" s="555"/>
      <c r="Z179" s="225"/>
      <c r="AA179" s="225"/>
      <c r="AB179" s="225"/>
    </row>
    <row r="180" spans="1:28" s="354" customFormat="1" ht="98">
      <c r="A180" s="354">
        <v>2400823645</v>
      </c>
      <c r="B180" s="366">
        <v>46134</v>
      </c>
      <c r="C180" s="667">
        <v>0.66666666666666663</v>
      </c>
      <c r="D180" s="367" t="s">
        <v>5991</v>
      </c>
      <c r="E180" s="354" t="s">
        <v>483</v>
      </c>
      <c r="F180" s="354" t="s">
        <v>118</v>
      </c>
      <c r="G180" s="354" t="s">
        <v>259</v>
      </c>
      <c r="H180" s="354" t="s">
        <v>104</v>
      </c>
      <c r="I180" s="354" t="s">
        <v>100</v>
      </c>
      <c r="J180" s="354" t="s">
        <v>5577</v>
      </c>
      <c r="K180" s="354" t="s">
        <v>122</v>
      </c>
      <c r="L180" s="354" t="s">
        <v>5578</v>
      </c>
      <c r="N180" s="354" t="s">
        <v>143</v>
      </c>
      <c r="X180" s="367" t="s">
        <v>5992</v>
      </c>
      <c r="Y180" s="361"/>
      <c r="Z180" s="362"/>
      <c r="AA180" s="225"/>
      <c r="AB180" s="225"/>
    </row>
    <row r="181" spans="1:28" s="1" customFormat="1" ht="98">
      <c r="A181" s="4">
        <v>2500797160</v>
      </c>
      <c r="B181" s="144">
        <v>46135</v>
      </c>
      <c r="C181" s="666">
        <v>0.4375</v>
      </c>
      <c r="D181" s="272" t="s">
        <v>4445</v>
      </c>
      <c r="E181" s="4" t="s">
        <v>4451</v>
      </c>
      <c r="F181" s="4" t="s">
        <v>5667</v>
      </c>
      <c r="G181" s="4" t="s">
        <v>163</v>
      </c>
      <c r="H181" s="4" t="s">
        <v>104</v>
      </c>
      <c r="I181" s="4" t="s">
        <v>100</v>
      </c>
      <c r="J181" s="4" t="s">
        <v>5577</v>
      </c>
      <c r="K181" s="4" t="s">
        <v>122</v>
      </c>
      <c r="L181" s="4" t="s">
        <v>5587</v>
      </c>
      <c r="M181" s="4"/>
      <c r="N181" s="4" t="s">
        <v>5571</v>
      </c>
      <c r="O181" s="4"/>
      <c r="P181" s="4"/>
      <c r="Q181" s="4" t="s">
        <v>5993</v>
      </c>
      <c r="R181" s="4"/>
      <c r="S181" s="4"/>
      <c r="T181" s="4"/>
      <c r="U181" s="4"/>
      <c r="V181" s="4"/>
      <c r="W181" s="4"/>
      <c r="X181" s="272" t="s">
        <v>5994</v>
      </c>
      <c r="Y181" s="361"/>
      <c r="Z181" s="362"/>
      <c r="AA181" s="4"/>
      <c r="AB181" s="4"/>
    </row>
    <row r="182" spans="1:28" s="225" customFormat="1" ht="84">
      <c r="A182" s="354">
        <v>2500861059</v>
      </c>
      <c r="B182" s="1004">
        <v>46135</v>
      </c>
      <c r="C182" s="667">
        <v>0.45833333333333331</v>
      </c>
      <c r="D182" s="367" t="s">
        <v>1245</v>
      </c>
      <c r="E182" s="354" t="s">
        <v>1247</v>
      </c>
      <c r="F182" s="354" t="s">
        <v>162</v>
      </c>
      <c r="G182" s="354" t="s">
        <v>163</v>
      </c>
      <c r="H182" s="354" t="s">
        <v>104</v>
      </c>
      <c r="I182" s="354" t="s">
        <v>1246</v>
      </c>
      <c r="J182" s="354" t="s">
        <v>5606</v>
      </c>
      <c r="K182" s="354" t="s">
        <v>100</v>
      </c>
      <c r="L182" s="354" t="s">
        <v>5578</v>
      </c>
      <c r="M182" s="354"/>
      <c r="N182" s="354" t="s">
        <v>5571</v>
      </c>
      <c r="O182" s="354"/>
      <c r="P182" s="354"/>
      <c r="Q182" s="354"/>
      <c r="R182" s="354"/>
      <c r="S182" s="354"/>
      <c r="T182" s="354"/>
      <c r="U182" s="354"/>
      <c r="V182" s="354"/>
      <c r="W182" s="354"/>
      <c r="X182" s="367" t="s">
        <v>14065</v>
      </c>
      <c r="Y182" s="361"/>
      <c r="Z182" s="362"/>
      <c r="AA182" s="354"/>
      <c r="AB182" s="354"/>
    </row>
    <row r="183" spans="1:28" s="225" customFormat="1" ht="56">
      <c r="A183" s="225">
        <v>2500998794</v>
      </c>
      <c r="B183" s="976">
        <v>46135</v>
      </c>
      <c r="C183" s="658">
        <v>0.59027777777777779</v>
      </c>
      <c r="D183" s="246" t="s">
        <v>1085</v>
      </c>
      <c r="E183" s="225" t="s">
        <v>1087</v>
      </c>
      <c r="F183" s="225" t="s">
        <v>258</v>
      </c>
      <c r="G183" s="225" t="s">
        <v>470</v>
      </c>
      <c r="H183" s="225" t="s">
        <v>104</v>
      </c>
      <c r="I183" s="225" t="s">
        <v>1086</v>
      </c>
      <c r="J183" s="225" t="s">
        <v>5569</v>
      </c>
      <c r="K183" s="225" t="s">
        <v>182</v>
      </c>
      <c r="L183" s="225" t="s">
        <v>5995</v>
      </c>
      <c r="N183" s="225" t="s">
        <v>403</v>
      </c>
      <c r="X183" s="246" t="s">
        <v>5996</v>
      </c>
      <c r="Y183" s="226"/>
      <c r="Z183" s="307"/>
    </row>
    <row r="184" spans="1:28" s="225" customFormat="1" ht="84">
      <c r="A184" s="225">
        <v>2600010946</v>
      </c>
      <c r="B184" s="976">
        <v>46135</v>
      </c>
      <c r="C184" s="658">
        <v>0.59722222222222221</v>
      </c>
      <c r="D184" s="246" t="s">
        <v>2498</v>
      </c>
      <c r="E184" s="225" t="s">
        <v>2499</v>
      </c>
      <c r="F184" s="225" t="s">
        <v>284</v>
      </c>
      <c r="G184" s="225" t="s">
        <v>171</v>
      </c>
      <c r="H184" s="225" t="s">
        <v>104</v>
      </c>
      <c r="I184" s="225" t="s">
        <v>100</v>
      </c>
      <c r="J184" s="225" t="s">
        <v>5569</v>
      </c>
      <c r="K184" s="225" t="s">
        <v>122</v>
      </c>
      <c r="L184" s="225" t="s">
        <v>5578</v>
      </c>
      <c r="N184" s="225" t="s">
        <v>403</v>
      </c>
      <c r="X184" s="246" t="s">
        <v>5997</v>
      </c>
      <c r="Y184" s="226"/>
      <c r="Z184" s="307"/>
    </row>
    <row r="185" spans="1:28" s="225" customFormat="1">
      <c r="A185" s="4">
        <v>2500463964</v>
      </c>
      <c r="B185" s="360">
        <v>46135</v>
      </c>
      <c r="C185" s="666">
        <v>0.64583333333333337</v>
      </c>
      <c r="D185" s="272" t="s">
        <v>4525</v>
      </c>
      <c r="E185" s="4" t="s">
        <v>4527</v>
      </c>
      <c r="F185" s="4" t="s">
        <v>162</v>
      </c>
      <c r="G185" s="4" t="s">
        <v>270</v>
      </c>
      <c r="H185" s="4" t="s">
        <v>104</v>
      </c>
      <c r="I185" s="4" t="s">
        <v>100</v>
      </c>
      <c r="J185" s="4" t="s">
        <v>5577</v>
      </c>
      <c r="K185" s="4" t="s">
        <v>122</v>
      </c>
      <c r="L185" s="4" t="s">
        <v>5587</v>
      </c>
      <c r="M185" s="4"/>
      <c r="N185" s="4" t="s">
        <v>5625</v>
      </c>
      <c r="O185" s="4"/>
      <c r="P185" s="4"/>
      <c r="Q185" s="4"/>
      <c r="R185" s="4"/>
      <c r="S185" s="4"/>
      <c r="T185" s="4"/>
      <c r="U185" s="4"/>
      <c r="V185" s="4"/>
      <c r="W185" s="4"/>
      <c r="X185" s="272"/>
      <c r="Y185" s="361"/>
      <c r="Z185" s="362"/>
      <c r="AA185" s="4"/>
      <c r="AB185" s="4"/>
    </row>
    <row r="186" spans="1:28" s="225" customFormat="1" ht="70">
      <c r="A186" s="225">
        <v>2600080722</v>
      </c>
      <c r="B186" s="976">
        <v>46136</v>
      </c>
      <c r="C186" s="658">
        <v>0.58333333333333337</v>
      </c>
      <c r="D186" s="246" t="s">
        <v>4114</v>
      </c>
      <c r="E186" s="225" t="s">
        <v>4115</v>
      </c>
      <c r="F186" s="225" t="s">
        <v>118</v>
      </c>
      <c r="G186" s="225" t="s">
        <v>259</v>
      </c>
      <c r="H186" s="225" t="s">
        <v>104</v>
      </c>
      <c r="I186" s="225" t="s">
        <v>100</v>
      </c>
      <c r="J186" s="225" t="s">
        <v>5569</v>
      </c>
      <c r="K186" s="225" t="s">
        <v>122</v>
      </c>
      <c r="L186" s="225" t="s">
        <v>5578</v>
      </c>
      <c r="N186" s="225" t="s">
        <v>403</v>
      </c>
      <c r="X186" s="246" t="s">
        <v>5998</v>
      </c>
      <c r="Y186" s="555"/>
    </row>
    <row r="187" spans="1:28" s="225" customFormat="1" ht="70">
      <c r="A187" s="225">
        <v>2600076616</v>
      </c>
      <c r="B187" s="976">
        <v>46136</v>
      </c>
      <c r="C187" s="658">
        <v>0.65625</v>
      </c>
      <c r="D187" s="246" t="s">
        <v>5258</v>
      </c>
      <c r="E187" s="225" t="s">
        <v>5260</v>
      </c>
      <c r="F187" s="225" t="s">
        <v>118</v>
      </c>
      <c r="G187" s="225" t="s">
        <v>259</v>
      </c>
      <c r="H187" s="225" t="s">
        <v>104</v>
      </c>
      <c r="I187" s="225" t="s">
        <v>100</v>
      </c>
      <c r="J187" s="225" t="s">
        <v>5569</v>
      </c>
      <c r="K187" s="225" t="s">
        <v>122</v>
      </c>
      <c r="L187" s="225" t="s">
        <v>5578</v>
      </c>
      <c r="N187" s="225" t="s">
        <v>403</v>
      </c>
      <c r="X187" s="246" t="s">
        <v>5999</v>
      </c>
      <c r="Y187" s="555"/>
    </row>
    <row r="188" spans="1:28" ht="42">
      <c r="A188" s="2">
        <v>2600033967</v>
      </c>
      <c r="B188" s="6">
        <v>46136</v>
      </c>
      <c r="C188" s="647">
        <v>0.67361111111111116</v>
      </c>
      <c r="D188" s="48" t="s">
        <v>1302</v>
      </c>
      <c r="E188" s="2" t="s">
        <v>1304</v>
      </c>
      <c r="F188" s="2" t="s">
        <v>118</v>
      </c>
      <c r="G188" s="2" t="s">
        <v>938</v>
      </c>
      <c r="H188" s="2" t="s">
        <v>104</v>
      </c>
      <c r="I188" s="2" t="s">
        <v>339</v>
      </c>
      <c r="J188" s="2" t="s">
        <v>5569</v>
      </c>
      <c r="K188" s="2" t="s">
        <v>1303</v>
      </c>
      <c r="L188" s="2" t="s">
        <v>5587</v>
      </c>
      <c r="N188" s="2" t="s">
        <v>403</v>
      </c>
    </row>
    <row r="189" spans="1:28" s="225" customFormat="1" ht="70">
      <c r="A189" s="225">
        <v>2500702328</v>
      </c>
      <c r="B189" s="357">
        <v>46139</v>
      </c>
      <c r="C189" s="658">
        <v>0.37847222222222221</v>
      </c>
      <c r="D189" s="246" t="s">
        <v>2988</v>
      </c>
      <c r="E189" s="225" t="s">
        <v>2989</v>
      </c>
      <c r="F189" s="225" t="s">
        <v>118</v>
      </c>
      <c r="G189" s="225" t="s">
        <v>1861</v>
      </c>
      <c r="H189" s="225" t="s">
        <v>104</v>
      </c>
      <c r="I189" s="225" t="s">
        <v>100</v>
      </c>
      <c r="J189" s="354" t="s">
        <v>5569</v>
      </c>
      <c r="K189" s="225" t="s">
        <v>122</v>
      </c>
      <c r="L189" s="225" t="s">
        <v>5570</v>
      </c>
      <c r="N189" s="225" t="s">
        <v>403</v>
      </c>
      <c r="X189" s="246" t="s">
        <v>6000</v>
      </c>
      <c r="Y189" s="226"/>
      <c r="Z189" s="307"/>
    </row>
    <row r="190" spans="1:28" s="225" customFormat="1" ht="56">
      <c r="A190" s="225">
        <v>2600015671</v>
      </c>
      <c r="B190" s="976">
        <v>46139</v>
      </c>
      <c r="C190" s="658">
        <v>0.625</v>
      </c>
      <c r="D190" s="246" t="s">
        <v>3449</v>
      </c>
      <c r="E190" s="225" t="s">
        <v>3450</v>
      </c>
      <c r="F190" s="225" t="s">
        <v>258</v>
      </c>
      <c r="G190" s="225" t="s">
        <v>259</v>
      </c>
      <c r="H190" s="225" t="s">
        <v>104</v>
      </c>
      <c r="I190" s="225" t="s">
        <v>100</v>
      </c>
      <c r="J190" s="225" t="s">
        <v>5569</v>
      </c>
      <c r="K190" s="225" t="s">
        <v>122</v>
      </c>
      <c r="L190" s="225" t="s">
        <v>5578</v>
      </c>
      <c r="N190" s="225" t="s">
        <v>403</v>
      </c>
      <c r="X190" s="246" t="s">
        <v>6001</v>
      </c>
      <c r="Y190" s="226"/>
      <c r="Z190" s="307"/>
    </row>
    <row r="191" spans="1:28" s="225" customFormat="1" ht="84">
      <c r="A191" s="354">
        <v>2500310000</v>
      </c>
      <c r="B191" s="366">
        <v>46139</v>
      </c>
      <c r="C191" s="667">
        <v>0.64583333333333337</v>
      </c>
      <c r="D191" s="367" t="s">
        <v>5285</v>
      </c>
      <c r="E191" s="354" t="s">
        <v>5286</v>
      </c>
      <c r="F191" s="354" t="s">
        <v>118</v>
      </c>
      <c r="G191" s="354" t="s">
        <v>333</v>
      </c>
      <c r="H191" s="354" t="s">
        <v>104</v>
      </c>
      <c r="I191" s="354" t="s">
        <v>100</v>
      </c>
      <c r="J191" s="354" t="s">
        <v>5577</v>
      </c>
      <c r="K191" s="354" t="s">
        <v>122</v>
      </c>
      <c r="L191" s="354" t="s">
        <v>5578</v>
      </c>
      <c r="M191" s="354"/>
      <c r="N191" s="354" t="s">
        <v>5571</v>
      </c>
      <c r="O191" s="151" t="s">
        <v>6002</v>
      </c>
      <c r="P191" s="354"/>
      <c r="Q191" s="354"/>
      <c r="R191" s="354"/>
      <c r="S191" s="151" t="s">
        <v>5648</v>
      </c>
      <c r="T191" s="151" t="s">
        <v>6003</v>
      </c>
      <c r="U191" s="151" t="s">
        <v>6004</v>
      </c>
      <c r="V191" s="354"/>
      <c r="W191" s="354"/>
      <c r="X191" s="367"/>
      <c r="Y191" s="361"/>
      <c r="Z191" s="362"/>
      <c r="AA191" s="354"/>
      <c r="AB191" s="354"/>
    </row>
    <row r="192" spans="1:28" s="225" customFormat="1" ht="42">
      <c r="A192" s="915">
        <v>2500365747</v>
      </c>
      <c r="B192" s="941">
        <v>46140</v>
      </c>
      <c r="C192" s="942">
        <v>0.39583333333333331</v>
      </c>
      <c r="D192" s="943" t="s">
        <v>4349</v>
      </c>
      <c r="E192" s="915" t="s">
        <v>4350</v>
      </c>
      <c r="F192" s="915" t="s">
        <v>118</v>
      </c>
      <c r="G192" s="915" t="s">
        <v>2559</v>
      </c>
      <c r="H192" s="915" t="s">
        <v>104</v>
      </c>
      <c r="I192" s="915" t="s">
        <v>1391</v>
      </c>
      <c r="J192" s="915" t="s">
        <v>5577</v>
      </c>
      <c r="K192" s="915" t="s">
        <v>182</v>
      </c>
      <c r="L192" s="915" t="s">
        <v>5570</v>
      </c>
      <c r="M192" s="915"/>
      <c r="N192" s="3" t="s">
        <v>5571</v>
      </c>
      <c r="O192" s="915"/>
      <c r="P192" s="915"/>
      <c r="Q192" s="915"/>
      <c r="R192" s="915"/>
      <c r="S192" s="915"/>
      <c r="T192" s="915"/>
      <c r="U192" s="915"/>
      <c r="V192" s="915"/>
      <c r="W192" s="915"/>
      <c r="X192" s="943" t="s">
        <v>6005</v>
      </c>
      <c r="Y192" s="361"/>
      <c r="Z192" s="362"/>
      <c r="AA192" s="915"/>
      <c r="AB192" s="915"/>
    </row>
    <row r="193" spans="1:28" s="225" customFormat="1" ht="82.5" customHeight="1">
      <c r="A193" s="354">
        <v>2400607863</v>
      </c>
      <c r="B193" s="366">
        <v>46140</v>
      </c>
      <c r="C193" s="667">
        <v>0.43055555555555558</v>
      </c>
      <c r="D193" s="367" t="s">
        <v>3531</v>
      </c>
      <c r="E193" s="354" t="s">
        <v>3532</v>
      </c>
      <c r="F193" s="354" t="s">
        <v>162</v>
      </c>
      <c r="G193" s="354" t="s">
        <v>163</v>
      </c>
      <c r="H193" s="354" t="s">
        <v>104</v>
      </c>
      <c r="I193" s="354" t="s">
        <v>100</v>
      </c>
      <c r="J193" s="354" t="s">
        <v>5606</v>
      </c>
      <c r="K193" s="354" t="s">
        <v>122</v>
      </c>
      <c r="L193" s="354" t="s">
        <v>5578</v>
      </c>
      <c r="M193" s="354"/>
      <c r="N193" s="870" t="s">
        <v>5849</v>
      </c>
      <c r="O193" s="889" t="s">
        <v>5915</v>
      </c>
      <c r="P193" s="151"/>
      <c r="Q193" s="151"/>
      <c r="R193" s="151"/>
      <c r="S193" s="151"/>
      <c r="T193" s="151" t="s">
        <v>6006</v>
      </c>
      <c r="U193" s="151" t="s">
        <v>6007</v>
      </c>
      <c r="V193" s="151"/>
      <c r="W193" s="151"/>
      <c r="X193" s="367" t="s">
        <v>6008</v>
      </c>
      <c r="Y193" s="361"/>
      <c r="Z193" s="362"/>
      <c r="AA193" s="354"/>
      <c r="AB193" s="354"/>
    </row>
    <row r="194" spans="1:28" s="225" customFormat="1" ht="59.15" customHeight="1">
      <c r="A194" s="2">
        <v>2500470609</v>
      </c>
      <c r="B194" s="18">
        <v>46140</v>
      </c>
      <c r="C194" s="647">
        <v>0.48958333333333331</v>
      </c>
      <c r="D194" s="48" t="s">
        <v>2241</v>
      </c>
      <c r="E194" s="2" t="s">
        <v>2243</v>
      </c>
      <c r="F194" s="2" t="s">
        <v>118</v>
      </c>
      <c r="G194" s="2" t="s">
        <v>223</v>
      </c>
      <c r="H194" s="2" t="s">
        <v>104</v>
      </c>
      <c r="I194" s="2" t="s">
        <v>100</v>
      </c>
      <c r="J194" s="2" t="s">
        <v>5606</v>
      </c>
      <c r="K194" s="2" t="s">
        <v>122</v>
      </c>
      <c r="L194" s="2" t="s">
        <v>6009</v>
      </c>
      <c r="M194" s="2"/>
      <c r="N194" s="2" t="s">
        <v>210</v>
      </c>
      <c r="O194" s="2"/>
      <c r="P194" s="2"/>
      <c r="Q194" s="2"/>
      <c r="R194" s="2"/>
      <c r="S194" s="2"/>
      <c r="T194" s="2"/>
      <c r="U194" s="2"/>
      <c r="V194" s="2"/>
      <c r="W194" s="2"/>
      <c r="X194" s="48" t="s">
        <v>6010</v>
      </c>
      <c r="Y194" s="226"/>
      <c r="Z194" s="307"/>
      <c r="AA194" s="2"/>
      <c r="AB194" s="2"/>
    </row>
    <row r="195" spans="1:28" s="225" customFormat="1" ht="70.400000000000006" customHeight="1">
      <c r="A195" s="225">
        <v>2500883211</v>
      </c>
      <c r="B195" s="976">
        <v>46140</v>
      </c>
      <c r="C195" s="658">
        <v>0.54166666666666663</v>
      </c>
      <c r="D195" s="246" t="s">
        <v>3902</v>
      </c>
      <c r="E195" s="225" t="s">
        <v>3903</v>
      </c>
      <c r="F195" s="225" t="s">
        <v>118</v>
      </c>
      <c r="G195" s="225" t="s">
        <v>706</v>
      </c>
      <c r="H195" s="225" t="s">
        <v>104</v>
      </c>
      <c r="I195" s="225" t="s">
        <v>100</v>
      </c>
      <c r="J195" s="354" t="s">
        <v>5606</v>
      </c>
      <c r="K195" s="225" t="s">
        <v>122</v>
      </c>
      <c r="L195" s="225" t="s">
        <v>5570</v>
      </c>
      <c r="N195" s="225" t="s">
        <v>5962</v>
      </c>
      <c r="O195" s="724" t="s">
        <v>6011</v>
      </c>
      <c r="X195" s="246" t="s">
        <v>6012</v>
      </c>
      <c r="Y195" s="226"/>
      <c r="Z195" s="307"/>
    </row>
    <row r="196" spans="1:28" ht="70">
      <c r="A196" s="225">
        <v>2600118033</v>
      </c>
      <c r="B196" s="976">
        <v>46141</v>
      </c>
      <c r="C196" s="658">
        <v>0.36805555555555558</v>
      </c>
      <c r="D196" s="246" t="s">
        <v>5114</v>
      </c>
      <c r="E196" s="225" t="s">
        <v>5116</v>
      </c>
      <c r="F196" s="225" t="s">
        <v>118</v>
      </c>
      <c r="G196" s="225" t="s">
        <v>3238</v>
      </c>
      <c r="H196" s="225" t="s">
        <v>104</v>
      </c>
      <c r="I196" s="225" t="s">
        <v>1086</v>
      </c>
      <c r="J196" s="225" t="s">
        <v>5569</v>
      </c>
      <c r="K196" s="225" t="s">
        <v>5115</v>
      </c>
      <c r="L196" s="225" t="s">
        <v>5578</v>
      </c>
      <c r="M196" s="225"/>
      <c r="N196" s="225" t="s">
        <v>403</v>
      </c>
      <c r="O196" s="225"/>
      <c r="P196" s="225"/>
      <c r="Q196" s="225"/>
      <c r="R196" s="225"/>
      <c r="S196" s="225"/>
      <c r="T196" s="225"/>
      <c r="U196" s="225"/>
      <c r="V196" s="225"/>
      <c r="W196" s="225"/>
      <c r="X196" s="246" t="s">
        <v>6013</v>
      </c>
      <c r="Y196" s="555"/>
      <c r="Z196" s="225"/>
      <c r="AA196" s="225"/>
      <c r="AB196" s="225"/>
    </row>
    <row r="197" spans="1:28" s="225" customFormat="1" ht="84">
      <c r="A197" s="225">
        <v>2501027648</v>
      </c>
      <c r="B197" s="976">
        <v>46141</v>
      </c>
      <c r="C197" s="658">
        <v>0.38541666666666669</v>
      </c>
      <c r="D197" s="246" t="s">
        <v>1912</v>
      </c>
      <c r="E197" s="225" t="s">
        <v>1914</v>
      </c>
      <c r="F197" s="225" t="s">
        <v>258</v>
      </c>
      <c r="G197" s="225" t="s">
        <v>229</v>
      </c>
      <c r="H197" s="225" t="s">
        <v>104</v>
      </c>
      <c r="I197" s="225" t="s">
        <v>1913</v>
      </c>
      <c r="J197" s="225" t="s">
        <v>5569</v>
      </c>
      <c r="K197" s="225" t="s">
        <v>862</v>
      </c>
      <c r="L197" s="225" t="s">
        <v>5578</v>
      </c>
      <c r="N197" s="225" t="s">
        <v>403</v>
      </c>
      <c r="X197" s="246" t="s">
        <v>6014</v>
      </c>
      <c r="Y197" s="226"/>
      <c r="Z197" s="307"/>
    </row>
    <row r="198" spans="1:28" s="225" customFormat="1" ht="70.400000000000006" customHeight="1">
      <c r="A198" s="225">
        <v>2500999236</v>
      </c>
      <c r="B198" s="976">
        <v>46141</v>
      </c>
      <c r="C198" s="658">
        <v>0.59722222222222221</v>
      </c>
      <c r="D198" s="246" t="s">
        <v>935</v>
      </c>
      <c r="E198" s="225" t="s">
        <v>937</v>
      </c>
      <c r="F198" s="225" t="s">
        <v>162</v>
      </c>
      <c r="G198" s="225" t="s">
        <v>938</v>
      </c>
      <c r="H198" s="225" t="s">
        <v>104</v>
      </c>
      <c r="I198" s="225" t="s">
        <v>100</v>
      </c>
      <c r="J198" s="354" t="s">
        <v>5606</v>
      </c>
      <c r="K198" s="225" t="s">
        <v>122</v>
      </c>
      <c r="L198" s="225" t="s">
        <v>5570</v>
      </c>
      <c r="N198" s="225" t="s">
        <v>5962</v>
      </c>
      <c r="X198" s="246" t="s">
        <v>6015</v>
      </c>
      <c r="Y198" s="226"/>
      <c r="Z198" s="307"/>
    </row>
    <row r="199" spans="1:28" ht="70">
      <c r="A199" s="225">
        <v>2600150374</v>
      </c>
      <c r="B199" s="976">
        <v>46142</v>
      </c>
      <c r="C199" s="658">
        <v>0.40972222222222221</v>
      </c>
      <c r="D199" s="246" t="s">
        <v>4373</v>
      </c>
      <c r="E199" s="225" t="s">
        <v>4375</v>
      </c>
      <c r="F199" s="225" t="s">
        <v>118</v>
      </c>
      <c r="G199" s="225" t="s">
        <v>4377</v>
      </c>
      <c r="H199" s="225" t="s">
        <v>104</v>
      </c>
      <c r="I199" s="225" t="s">
        <v>100</v>
      </c>
      <c r="J199" s="225" t="s">
        <v>5569</v>
      </c>
      <c r="K199" s="225" t="s">
        <v>122</v>
      </c>
      <c r="L199" s="225" t="s">
        <v>5578</v>
      </c>
      <c r="M199" s="225"/>
      <c r="N199" s="225" t="s">
        <v>403</v>
      </c>
      <c r="O199" s="225"/>
      <c r="P199" s="225"/>
      <c r="Q199" s="225"/>
      <c r="R199" s="225"/>
      <c r="S199" s="225"/>
      <c r="T199" s="225"/>
      <c r="U199" s="225"/>
      <c r="V199" s="225"/>
      <c r="W199" s="225"/>
      <c r="X199" s="246" t="s">
        <v>6016</v>
      </c>
      <c r="Y199" s="555"/>
      <c r="Z199" s="225"/>
      <c r="AA199" s="225"/>
      <c r="AB199" s="225"/>
    </row>
    <row r="200" spans="1:28" s="225" customFormat="1" ht="70">
      <c r="A200" s="225">
        <v>2500965373</v>
      </c>
      <c r="B200" s="976">
        <v>46142</v>
      </c>
      <c r="C200" s="658">
        <v>0.61111111111111116</v>
      </c>
      <c r="D200" s="246" t="s">
        <v>3213</v>
      </c>
      <c r="E200" s="225" t="s">
        <v>3214</v>
      </c>
      <c r="F200" s="225" t="s">
        <v>258</v>
      </c>
      <c r="G200" s="225" t="s">
        <v>216</v>
      </c>
      <c r="H200" s="225" t="s">
        <v>104</v>
      </c>
      <c r="I200" s="225" t="s">
        <v>100</v>
      </c>
      <c r="J200" s="225" t="s">
        <v>5606</v>
      </c>
      <c r="K200" s="225" t="s">
        <v>122</v>
      </c>
      <c r="L200" s="626" t="s">
        <v>5578</v>
      </c>
      <c r="N200" s="225" t="s">
        <v>403</v>
      </c>
      <c r="X200" s="246" t="s">
        <v>6017</v>
      </c>
      <c r="Y200" s="226"/>
      <c r="Z200" s="307"/>
    </row>
    <row r="201" spans="1:28" s="225" customFormat="1" ht="70">
      <c r="A201" s="225">
        <v>2500779127</v>
      </c>
      <c r="B201" s="976">
        <v>46146</v>
      </c>
      <c r="C201" s="658">
        <v>0.52777777777777779</v>
      </c>
      <c r="D201" s="246" t="s">
        <v>3472</v>
      </c>
      <c r="E201" s="225" t="s">
        <v>3474</v>
      </c>
      <c r="F201" s="225" t="s">
        <v>258</v>
      </c>
      <c r="G201" s="225" t="s">
        <v>447</v>
      </c>
      <c r="H201" s="225" t="s">
        <v>104</v>
      </c>
      <c r="I201" s="225" t="s">
        <v>100</v>
      </c>
      <c r="J201" s="354" t="s">
        <v>5606</v>
      </c>
      <c r="K201" s="225" t="s">
        <v>122</v>
      </c>
      <c r="L201" s="225" t="s">
        <v>5578</v>
      </c>
      <c r="N201" s="225" t="s">
        <v>403</v>
      </c>
      <c r="U201" s="246" t="s">
        <v>6018</v>
      </c>
      <c r="X201" s="246"/>
      <c r="Y201" s="226"/>
      <c r="Z201" s="307"/>
    </row>
    <row r="202" spans="1:28" s="225" customFormat="1" ht="84">
      <c r="A202" s="354">
        <v>2400608880</v>
      </c>
      <c r="B202" s="366">
        <v>46146</v>
      </c>
      <c r="C202" s="667">
        <v>0.625</v>
      </c>
      <c r="D202" s="367" t="s">
        <v>918</v>
      </c>
      <c r="E202" s="354" t="s">
        <v>925</v>
      </c>
      <c r="F202" s="354" t="s">
        <v>118</v>
      </c>
      <c r="G202" s="354" t="s">
        <v>728</v>
      </c>
      <c r="H202" s="354" t="s">
        <v>104</v>
      </c>
      <c r="I202" s="354" t="s">
        <v>856</v>
      </c>
      <c r="J202" s="354" t="s">
        <v>5577</v>
      </c>
      <c r="K202" s="354" t="s">
        <v>530</v>
      </c>
      <c r="L202" s="354" t="s">
        <v>5578</v>
      </c>
      <c r="M202" s="354"/>
      <c r="N202" s="354" t="s">
        <v>5613</v>
      </c>
      <c r="O202" s="354"/>
      <c r="P202" s="354"/>
      <c r="Q202" s="354"/>
      <c r="R202" s="354"/>
      <c r="S202" s="354"/>
      <c r="T202" s="354"/>
      <c r="U202" s="354"/>
      <c r="V202" s="354"/>
      <c r="W202" s="354"/>
      <c r="X202" s="367" t="s">
        <v>6019</v>
      </c>
      <c r="Y202" s="361"/>
      <c r="Z202" s="362"/>
    </row>
    <row r="203" spans="1:28" s="4" customFormat="1" ht="70">
      <c r="A203" s="225">
        <v>2600125908</v>
      </c>
      <c r="B203" s="976">
        <v>46147</v>
      </c>
      <c r="C203" s="658">
        <v>0.44444444444444442</v>
      </c>
      <c r="D203" s="246" t="s">
        <v>6020</v>
      </c>
      <c r="E203" s="225" t="s">
        <v>838</v>
      </c>
      <c r="F203" s="225" t="s">
        <v>162</v>
      </c>
      <c r="G203" s="225" t="s">
        <v>270</v>
      </c>
      <c r="H203" s="225" t="s">
        <v>6021</v>
      </c>
      <c r="I203" s="225" t="s">
        <v>100</v>
      </c>
      <c r="J203" s="225" t="s">
        <v>5569</v>
      </c>
      <c r="K203" s="225" t="s">
        <v>122</v>
      </c>
      <c r="L203" s="225" t="s">
        <v>5578</v>
      </c>
      <c r="M203" s="225"/>
      <c r="N203" s="225" t="s">
        <v>403</v>
      </c>
      <c r="O203" s="225"/>
      <c r="P203" s="225"/>
      <c r="Q203" s="225"/>
      <c r="R203" s="225"/>
      <c r="S203" s="225"/>
      <c r="T203" s="225"/>
      <c r="U203" s="225"/>
      <c r="V203" s="225"/>
      <c r="W203" s="225"/>
      <c r="X203" s="246" t="s">
        <v>6022</v>
      </c>
      <c r="Y203" s="555"/>
      <c r="Z203" s="225"/>
      <c r="AA203" s="225"/>
      <c r="AB203" s="225"/>
    </row>
    <row r="204" spans="1:28" ht="84">
      <c r="A204" s="218">
        <v>2400765935</v>
      </c>
      <c r="B204" s="356">
        <v>46147</v>
      </c>
      <c r="C204" s="663">
        <v>0.47569444444444442</v>
      </c>
      <c r="D204" s="245" t="s">
        <v>4064</v>
      </c>
      <c r="E204" s="218" t="s">
        <v>4069</v>
      </c>
      <c r="F204" s="218" t="s">
        <v>277</v>
      </c>
      <c r="G204" s="218" t="s">
        <v>119</v>
      </c>
      <c r="H204" s="218" t="s">
        <v>104</v>
      </c>
      <c r="I204" s="218" t="s">
        <v>814</v>
      </c>
      <c r="J204" s="218" t="s">
        <v>5577</v>
      </c>
      <c r="K204" s="218" t="s">
        <v>182</v>
      </c>
      <c r="L204" s="218" t="s">
        <v>5578</v>
      </c>
      <c r="M204" s="218"/>
      <c r="N204" s="216" t="s">
        <v>5613</v>
      </c>
      <c r="O204" s="218"/>
      <c r="P204" s="218"/>
      <c r="Q204" s="218"/>
      <c r="R204" s="218"/>
      <c r="S204" s="218"/>
      <c r="T204" s="218"/>
      <c r="U204" s="218"/>
      <c r="V204" s="218"/>
      <c r="W204" s="218"/>
      <c r="X204" s="367" t="s">
        <v>6023</v>
      </c>
      <c r="Y204" s="637"/>
      <c r="Z204" s="638" t="s">
        <v>1084</v>
      </c>
      <c r="AA204" s="225"/>
      <c r="AB204" s="225"/>
    </row>
    <row r="205" spans="1:28" ht="112">
      <c r="A205" s="2">
        <v>2500745014</v>
      </c>
      <c r="B205" s="18">
        <v>46147</v>
      </c>
      <c r="C205" s="647">
        <v>0.47569444444444442</v>
      </c>
      <c r="D205" s="48" t="s">
        <v>6024</v>
      </c>
      <c r="E205" s="2" t="s">
        <v>515</v>
      </c>
      <c r="F205" s="2" t="s">
        <v>118</v>
      </c>
      <c r="G205" s="2" t="s">
        <v>399</v>
      </c>
      <c r="H205" s="2" t="s">
        <v>104</v>
      </c>
      <c r="I205" s="2" t="s">
        <v>100</v>
      </c>
      <c r="J205" s="354" t="s">
        <v>5606</v>
      </c>
      <c r="K205" s="2" t="s">
        <v>514</v>
      </c>
      <c r="L205" s="2" t="s">
        <v>5587</v>
      </c>
      <c r="N205" s="2" t="s">
        <v>403</v>
      </c>
    </row>
    <row r="206" spans="1:28" s="225" customFormat="1" ht="56">
      <c r="A206" s="225">
        <v>2600015478</v>
      </c>
      <c r="B206" s="976">
        <v>46147</v>
      </c>
      <c r="C206" s="658">
        <v>0.56944444444444442</v>
      </c>
      <c r="D206" s="246" t="s">
        <v>5189</v>
      </c>
      <c r="E206" s="225" t="s">
        <v>5191</v>
      </c>
      <c r="F206" s="225" t="s">
        <v>118</v>
      </c>
      <c r="G206" s="225" t="s">
        <v>5192</v>
      </c>
      <c r="H206" s="225" t="s">
        <v>104</v>
      </c>
      <c r="I206" s="225" t="s">
        <v>100</v>
      </c>
      <c r="J206" s="225" t="s">
        <v>5606</v>
      </c>
      <c r="K206" s="225" t="s">
        <v>122</v>
      </c>
      <c r="L206" s="225" t="s">
        <v>5578</v>
      </c>
      <c r="N206" s="225" t="s">
        <v>403</v>
      </c>
      <c r="X206" s="246" t="s">
        <v>6025</v>
      </c>
      <c r="Y206" s="226"/>
      <c r="Z206" s="307"/>
    </row>
    <row r="207" spans="1:28" s="225" customFormat="1" ht="70.400000000000006" customHeight="1">
      <c r="A207" s="2">
        <v>2500515734</v>
      </c>
      <c r="B207" s="18">
        <v>46147</v>
      </c>
      <c r="C207" s="647">
        <v>0.60416666666666663</v>
      </c>
      <c r="D207" s="48" t="s">
        <v>187</v>
      </c>
      <c r="E207" s="2" t="s">
        <v>189</v>
      </c>
      <c r="F207" s="2" t="s">
        <v>118</v>
      </c>
      <c r="G207" s="2" t="s">
        <v>190</v>
      </c>
      <c r="H207" s="2" t="s">
        <v>104</v>
      </c>
      <c r="I207" s="2" t="s">
        <v>100</v>
      </c>
      <c r="J207" s="3" t="s">
        <v>5606</v>
      </c>
      <c r="K207" s="2" t="s">
        <v>122</v>
      </c>
      <c r="L207" s="2" t="s">
        <v>5587</v>
      </c>
      <c r="M207" s="2"/>
      <c r="N207" s="2" t="s">
        <v>403</v>
      </c>
      <c r="O207" s="2"/>
      <c r="P207" s="2"/>
      <c r="Q207" s="2"/>
      <c r="R207" s="2"/>
      <c r="S207" s="2"/>
      <c r="T207" s="2"/>
      <c r="U207" s="2"/>
      <c r="V207" s="2"/>
      <c r="W207" s="2"/>
      <c r="X207" s="48"/>
      <c r="Y207" s="226"/>
      <c r="Z207" s="307"/>
      <c r="AA207" s="2"/>
      <c r="AB207" s="2"/>
    </row>
    <row r="208" spans="1:28" s="225" customFormat="1" ht="28">
      <c r="A208" s="225">
        <v>2500555782</v>
      </c>
      <c r="B208" s="357">
        <v>46147</v>
      </c>
      <c r="C208" s="658">
        <v>0.65069444444444446</v>
      </c>
      <c r="D208" s="246" t="s">
        <v>6026</v>
      </c>
      <c r="E208" s="225" t="s">
        <v>4725</v>
      </c>
      <c r="F208" s="225" t="s">
        <v>118</v>
      </c>
      <c r="G208" s="225" t="s">
        <v>2647</v>
      </c>
      <c r="H208" s="225" t="s">
        <v>104</v>
      </c>
      <c r="I208" s="225" t="s">
        <v>100</v>
      </c>
      <c r="J208" s="354" t="s">
        <v>5569</v>
      </c>
      <c r="K208" s="225" t="s">
        <v>122</v>
      </c>
      <c r="L208" s="354" t="s">
        <v>5578</v>
      </c>
      <c r="N208" s="225" t="s">
        <v>403</v>
      </c>
      <c r="X208" s="246" t="s">
        <v>1340</v>
      </c>
      <c r="Y208" s="226"/>
      <c r="Z208" s="307"/>
    </row>
    <row r="209" spans="1:28" s="225" customFormat="1" ht="84">
      <c r="A209" s="4">
        <v>2500525339</v>
      </c>
      <c r="B209" s="360">
        <v>46148</v>
      </c>
      <c r="C209" s="666">
        <v>0.44444444444444442</v>
      </c>
      <c r="D209" s="272" t="s">
        <v>2936</v>
      </c>
      <c r="E209" s="4" t="s">
        <v>2938</v>
      </c>
      <c r="F209" s="4" t="s">
        <v>199</v>
      </c>
      <c r="G209" s="4" t="s">
        <v>270</v>
      </c>
      <c r="H209" s="4" t="s">
        <v>104</v>
      </c>
      <c r="I209" s="4" t="s">
        <v>100</v>
      </c>
      <c r="J209" s="4" t="s">
        <v>5577</v>
      </c>
      <c r="K209" s="4" t="s">
        <v>122</v>
      </c>
      <c r="L209" s="4" t="s">
        <v>5587</v>
      </c>
      <c r="M209" s="4" t="s">
        <v>6027</v>
      </c>
      <c r="N209" s="4" t="s">
        <v>5613</v>
      </c>
      <c r="O209" s="4"/>
      <c r="P209" s="4"/>
      <c r="Q209" s="4"/>
      <c r="R209" s="4"/>
      <c r="S209" s="4"/>
      <c r="T209" s="4"/>
      <c r="U209" s="4"/>
      <c r="V209" s="4"/>
      <c r="W209" s="4"/>
      <c r="X209" s="272" t="s">
        <v>6028</v>
      </c>
      <c r="Y209" s="361"/>
      <c r="Z209" s="362"/>
      <c r="AA209" s="4"/>
      <c r="AB209" s="4"/>
    </row>
    <row r="210" spans="1:28" s="225" customFormat="1" ht="56">
      <c r="A210" s="225">
        <v>2500964704</v>
      </c>
      <c r="B210" s="976">
        <v>46148</v>
      </c>
      <c r="C210" s="658">
        <v>0.4861111111111111</v>
      </c>
      <c r="D210" s="246" t="s">
        <v>2041</v>
      </c>
      <c r="E210" s="225" t="s">
        <v>2042</v>
      </c>
      <c r="F210" s="225">
        <v>1</v>
      </c>
      <c r="G210" s="225" t="s">
        <v>2043</v>
      </c>
      <c r="H210" s="225" t="s">
        <v>104</v>
      </c>
      <c r="I210" s="225" t="s">
        <v>100</v>
      </c>
      <c r="J210" s="354" t="s">
        <v>5569</v>
      </c>
      <c r="K210" s="354" t="s">
        <v>122</v>
      </c>
      <c r="L210" s="354" t="s">
        <v>5578</v>
      </c>
      <c r="N210" s="225" t="s">
        <v>403</v>
      </c>
      <c r="X210" s="246" t="s">
        <v>6029</v>
      </c>
      <c r="Y210" s="226"/>
      <c r="Z210" s="307"/>
    </row>
    <row r="211" spans="1:28" s="225" customFormat="1" ht="70.400000000000006" customHeight="1">
      <c r="A211" s="2">
        <v>2500992610</v>
      </c>
      <c r="B211" s="6">
        <v>46148</v>
      </c>
      <c r="C211" s="647">
        <v>0.56944444444444442</v>
      </c>
      <c r="D211" s="48" t="s">
        <v>3339</v>
      </c>
      <c r="E211" s="2" t="s">
        <v>3341</v>
      </c>
      <c r="F211" s="2" t="s">
        <v>118</v>
      </c>
      <c r="G211" s="2" t="s">
        <v>3342</v>
      </c>
      <c r="H211" s="2" t="s">
        <v>104</v>
      </c>
      <c r="I211" s="2" t="s">
        <v>100</v>
      </c>
      <c r="J211" s="3" t="s">
        <v>5569</v>
      </c>
      <c r="K211" s="2" t="s">
        <v>122</v>
      </c>
      <c r="L211" s="2" t="s">
        <v>5587</v>
      </c>
      <c r="M211" s="2"/>
      <c r="N211" s="225" t="s">
        <v>403</v>
      </c>
      <c r="O211" s="2"/>
      <c r="P211" s="2"/>
      <c r="Q211" s="2"/>
      <c r="R211" s="2"/>
      <c r="S211" s="2"/>
      <c r="T211" s="2"/>
      <c r="U211" s="2"/>
      <c r="V211" s="2"/>
      <c r="W211" s="2"/>
      <c r="X211" s="48"/>
      <c r="Y211" s="226"/>
      <c r="Z211" s="307"/>
      <c r="AA211" s="2"/>
      <c r="AB211" s="2"/>
    </row>
    <row r="212" spans="1:28" s="225" customFormat="1" ht="56">
      <c r="A212" s="3">
        <v>2500620393</v>
      </c>
      <c r="B212" s="14">
        <v>46148</v>
      </c>
      <c r="C212" s="665">
        <v>0.62569444444444444</v>
      </c>
      <c r="D212" s="367" t="s">
        <v>6030</v>
      </c>
      <c r="E212" s="3" t="s">
        <v>1538</v>
      </c>
      <c r="F212" s="3" t="s">
        <v>118</v>
      </c>
      <c r="G212" s="3" t="s">
        <v>206</v>
      </c>
      <c r="H212" s="3" t="s">
        <v>104</v>
      </c>
      <c r="I212" s="3" t="s">
        <v>100</v>
      </c>
      <c r="J212" s="3" t="s">
        <v>5577</v>
      </c>
      <c r="K212" s="3" t="s">
        <v>122</v>
      </c>
      <c r="L212" s="3" t="s">
        <v>6031</v>
      </c>
      <c r="M212" s="3"/>
      <c r="N212" s="3" t="s">
        <v>5571</v>
      </c>
      <c r="O212" s="3"/>
      <c r="P212" s="3"/>
      <c r="Q212" s="3"/>
      <c r="R212" s="744" t="s">
        <v>6032</v>
      </c>
      <c r="S212" s="3"/>
      <c r="T212" s="3"/>
      <c r="U212" s="3"/>
      <c r="V212" s="3"/>
      <c r="W212" s="3"/>
      <c r="X212" s="90"/>
      <c r="Y212" s="361"/>
      <c r="Z212" s="362"/>
      <c r="AA212" s="3"/>
      <c r="AB212" s="3"/>
    </row>
    <row r="213" spans="1:28" s="717" customFormat="1" ht="59.9" customHeight="1">
      <c r="A213" s="354">
        <v>2400839330</v>
      </c>
      <c r="B213" s="366">
        <v>46148</v>
      </c>
      <c r="C213" s="667">
        <v>0.66666666666666663</v>
      </c>
      <c r="D213" s="367" t="s">
        <v>6033</v>
      </c>
      <c r="E213" s="354" t="s">
        <v>524</v>
      </c>
      <c r="F213" s="354" t="s">
        <v>118</v>
      </c>
      <c r="G213" s="354" t="s">
        <v>259</v>
      </c>
      <c r="H213" s="354" t="s">
        <v>104</v>
      </c>
      <c r="I213" s="354" t="s">
        <v>100</v>
      </c>
      <c r="J213" s="354" t="s">
        <v>5577</v>
      </c>
      <c r="K213" s="354" t="s">
        <v>122</v>
      </c>
      <c r="L213" s="354" t="s">
        <v>5578</v>
      </c>
      <c r="M213" s="354"/>
      <c r="N213" s="354" t="s">
        <v>143</v>
      </c>
      <c r="O213" s="354" t="s">
        <v>5635</v>
      </c>
      <c r="P213" s="354" t="s">
        <v>403</v>
      </c>
      <c r="Q213" s="354"/>
      <c r="R213" s="354" t="s">
        <v>5987</v>
      </c>
      <c r="S213" s="354" t="s">
        <v>403</v>
      </c>
      <c r="T213" s="354" t="s">
        <v>5987</v>
      </c>
      <c r="U213" s="354"/>
      <c r="V213" s="354"/>
      <c r="W213" s="354"/>
      <c r="X213" s="367" t="s">
        <v>6034</v>
      </c>
      <c r="Y213" s="361"/>
      <c r="Z213" s="362"/>
      <c r="AA213" s="2"/>
      <c r="AB213" s="2"/>
    </row>
    <row r="214" spans="1:28" s="225" customFormat="1" ht="28">
      <c r="A214" s="4">
        <v>2500632469</v>
      </c>
      <c r="B214" s="360">
        <v>46149</v>
      </c>
      <c r="C214" s="666">
        <v>0.33333333333333331</v>
      </c>
      <c r="D214" s="272" t="s">
        <v>4482</v>
      </c>
      <c r="E214" s="4" t="s">
        <v>4483</v>
      </c>
      <c r="F214" s="4">
        <v>5</v>
      </c>
      <c r="G214" s="4" t="s">
        <v>938</v>
      </c>
      <c r="H214" s="4"/>
      <c r="I214" s="4" t="s">
        <v>100</v>
      </c>
      <c r="J214" s="4" t="s">
        <v>5577</v>
      </c>
      <c r="K214" s="4" t="s">
        <v>122</v>
      </c>
      <c r="L214" s="4" t="s">
        <v>5587</v>
      </c>
      <c r="M214" s="4"/>
      <c r="N214" s="354" t="s">
        <v>5571</v>
      </c>
      <c r="O214" s="4" t="s">
        <v>6035</v>
      </c>
      <c r="P214" s="4"/>
      <c r="Q214" s="4"/>
      <c r="R214" s="4"/>
      <c r="S214" s="4"/>
      <c r="T214" s="4"/>
      <c r="U214" s="4"/>
      <c r="V214" s="354"/>
      <c r="W214" s="4"/>
      <c r="X214" s="272"/>
      <c r="Y214" s="361"/>
      <c r="Z214" s="362"/>
      <c r="AA214" s="4"/>
      <c r="AB214" s="4"/>
    </row>
    <row r="215" spans="1:28" s="225" customFormat="1" ht="70">
      <c r="A215" s="225">
        <v>2600145060</v>
      </c>
      <c r="B215" s="976">
        <v>46149</v>
      </c>
      <c r="C215" s="658">
        <v>0.4236111111111111</v>
      </c>
      <c r="D215" s="246" t="s">
        <v>5074</v>
      </c>
      <c r="E215" s="225" t="s">
        <v>5076</v>
      </c>
      <c r="F215" s="225" t="s">
        <v>162</v>
      </c>
      <c r="G215" s="225" t="s">
        <v>270</v>
      </c>
      <c r="H215" s="225" t="s">
        <v>104</v>
      </c>
      <c r="I215" s="225" t="s">
        <v>100</v>
      </c>
      <c r="J215" s="225" t="s">
        <v>5569</v>
      </c>
      <c r="K215" s="225" t="s">
        <v>122</v>
      </c>
      <c r="L215" s="225" t="s">
        <v>5578</v>
      </c>
      <c r="N215" s="225" t="s">
        <v>403</v>
      </c>
      <c r="X215" s="246" t="s">
        <v>6036</v>
      </c>
      <c r="Y215" s="555"/>
    </row>
    <row r="216" spans="1:28" s="225" customFormat="1" ht="42">
      <c r="A216" s="2">
        <v>2600064565</v>
      </c>
      <c r="B216" s="6">
        <v>46149</v>
      </c>
      <c r="C216" s="647">
        <v>0.45833333333333331</v>
      </c>
      <c r="D216" s="48" t="s">
        <v>4817</v>
      </c>
      <c r="E216" s="2" t="s">
        <v>4818</v>
      </c>
      <c r="F216" s="2" t="s">
        <v>118</v>
      </c>
      <c r="G216" s="2" t="s">
        <v>270</v>
      </c>
      <c r="H216" s="2" t="s">
        <v>104</v>
      </c>
      <c r="I216" s="2" t="s">
        <v>197</v>
      </c>
      <c r="J216" s="1" t="s">
        <v>5569</v>
      </c>
      <c r="K216" s="2" t="s">
        <v>100</v>
      </c>
      <c r="L216" s="2" t="s">
        <v>5587</v>
      </c>
      <c r="M216" s="2"/>
      <c r="N216" s="2" t="s">
        <v>403</v>
      </c>
      <c r="O216" s="2"/>
      <c r="P216" s="2"/>
      <c r="Q216" s="2"/>
      <c r="R216" s="2"/>
      <c r="S216" s="2"/>
      <c r="T216" s="2"/>
      <c r="U216" s="2"/>
      <c r="V216" s="2"/>
      <c r="W216" s="2"/>
      <c r="X216" s="48"/>
      <c r="Y216" s="226"/>
      <c r="Z216" s="307"/>
      <c r="AA216" s="2"/>
      <c r="AB216" s="2"/>
    </row>
    <row r="217" spans="1:28" s="225" customFormat="1" ht="42">
      <c r="A217" s="4">
        <v>2501034154</v>
      </c>
      <c r="B217" s="360">
        <v>46149</v>
      </c>
      <c r="C217" s="666">
        <v>0.59027777777777779</v>
      </c>
      <c r="D217" s="272" t="s">
        <v>5027</v>
      </c>
      <c r="E217" s="4" t="s">
        <v>5028</v>
      </c>
      <c r="F217" s="4"/>
      <c r="G217" s="2" t="s">
        <v>119</v>
      </c>
      <c r="H217" s="4"/>
      <c r="I217" s="4" t="s">
        <v>814</v>
      </c>
      <c r="J217" s="4" t="s">
        <v>5569</v>
      </c>
      <c r="K217" s="4" t="s">
        <v>100</v>
      </c>
      <c r="L217" s="4" t="s">
        <v>5570</v>
      </c>
      <c r="M217" s="4"/>
      <c r="N217" s="354" t="s">
        <v>210</v>
      </c>
      <c r="O217" s="4"/>
      <c r="P217" s="4"/>
      <c r="Q217" s="4"/>
      <c r="R217" s="4"/>
      <c r="S217" s="4"/>
      <c r="T217" s="4"/>
      <c r="U217" s="4"/>
      <c r="V217" s="354"/>
      <c r="W217" s="4"/>
      <c r="X217" s="272" t="s">
        <v>6037</v>
      </c>
      <c r="Y217" s="361"/>
      <c r="Z217" s="362"/>
      <c r="AA217" s="4"/>
      <c r="AB217" s="4"/>
    </row>
    <row r="218" spans="1:28" s="225" customFormat="1" ht="70">
      <c r="A218" s="2">
        <v>2500073254</v>
      </c>
      <c r="B218" s="18">
        <v>46149</v>
      </c>
      <c r="C218" s="647">
        <v>0.65277777777777779</v>
      </c>
      <c r="D218" s="48" t="s">
        <v>6038</v>
      </c>
      <c r="E218" s="2" t="s">
        <v>4703</v>
      </c>
      <c r="F218" s="2" t="s">
        <v>199</v>
      </c>
      <c r="G218" s="2" t="s">
        <v>119</v>
      </c>
      <c r="H218" s="2" t="s">
        <v>104</v>
      </c>
      <c r="I218" s="2" t="s">
        <v>4701</v>
      </c>
      <c r="J218" s="3" t="s">
        <v>5577</v>
      </c>
      <c r="K218" s="2" t="s">
        <v>4702</v>
      </c>
      <c r="L218" s="2" t="s">
        <v>5587</v>
      </c>
      <c r="M218" s="2"/>
      <c r="N218" s="2" t="s">
        <v>381</v>
      </c>
      <c r="O218" s="2"/>
      <c r="P218" s="2"/>
      <c r="Q218" s="2"/>
      <c r="R218" s="2"/>
      <c r="S218" s="2"/>
      <c r="T218" s="2"/>
      <c r="U218" s="2"/>
      <c r="V218" s="2"/>
      <c r="W218" s="2"/>
      <c r="X218" s="48"/>
      <c r="Y218" s="226"/>
      <c r="Z218" s="307"/>
      <c r="AA218" s="2"/>
      <c r="AB218" s="2"/>
    </row>
    <row r="219" spans="1:28" s="225" customFormat="1" ht="182">
      <c r="A219" s="354">
        <v>2400801569</v>
      </c>
      <c r="B219" s="366">
        <v>46149</v>
      </c>
      <c r="C219" s="667">
        <v>0.65625</v>
      </c>
      <c r="D219" s="367" t="s">
        <v>6039</v>
      </c>
      <c r="E219" s="354" t="s">
        <v>4645</v>
      </c>
      <c r="F219" s="354" t="s">
        <v>258</v>
      </c>
      <c r="G219" s="354" t="s">
        <v>103</v>
      </c>
      <c r="H219" s="354" t="s">
        <v>104</v>
      </c>
      <c r="I219" s="354" t="s">
        <v>182</v>
      </c>
      <c r="J219" s="354" t="s">
        <v>5577</v>
      </c>
      <c r="K219" s="354" t="s">
        <v>122</v>
      </c>
      <c r="L219" s="354" t="s">
        <v>5578</v>
      </c>
      <c r="M219" s="354"/>
      <c r="N219" s="354" t="s">
        <v>5571</v>
      </c>
      <c r="O219" s="928" t="s">
        <v>6040</v>
      </c>
      <c r="P219" s="354"/>
      <c r="Q219" s="354"/>
      <c r="R219" s="354"/>
      <c r="S219" s="354" t="s">
        <v>403</v>
      </c>
      <c r="T219" s="151" t="s">
        <v>6041</v>
      </c>
      <c r="U219" s="151" t="s">
        <v>6042</v>
      </c>
      <c r="V219" s="354"/>
      <c r="W219" s="354"/>
      <c r="X219" s="367" t="s">
        <v>6043</v>
      </c>
      <c r="Y219" s="361"/>
      <c r="Z219" s="362"/>
      <c r="AA219" s="354"/>
      <c r="AB219" s="354"/>
    </row>
    <row r="220" spans="1:28" s="225" customFormat="1" ht="70">
      <c r="A220" s="225">
        <v>2501011371</v>
      </c>
      <c r="B220" s="976">
        <v>46150</v>
      </c>
      <c r="C220" s="658">
        <v>0.43888888888888888</v>
      </c>
      <c r="D220" s="246" t="s">
        <v>4684</v>
      </c>
      <c r="E220" s="225" t="s">
        <v>4685</v>
      </c>
      <c r="F220" s="225" t="s">
        <v>5667</v>
      </c>
      <c r="G220" s="225" t="s">
        <v>447</v>
      </c>
      <c r="H220" s="225" t="s">
        <v>104</v>
      </c>
      <c r="I220" s="225" t="s">
        <v>721</v>
      </c>
      <c r="J220" s="354" t="s">
        <v>5569</v>
      </c>
      <c r="K220" s="225" t="s">
        <v>3645</v>
      </c>
      <c r="L220" s="354" t="s">
        <v>5578</v>
      </c>
      <c r="N220" s="225" t="s">
        <v>403</v>
      </c>
      <c r="X220" s="246" t="s">
        <v>6044</v>
      </c>
      <c r="Y220" s="226"/>
      <c r="Z220" s="307"/>
    </row>
    <row r="221" spans="1:28" s="225" customFormat="1" ht="84">
      <c r="A221" s="225">
        <v>2600144160</v>
      </c>
      <c r="B221" s="976">
        <v>46150</v>
      </c>
      <c r="C221" s="658">
        <v>0.47916666666666669</v>
      </c>
      <c r="D221" s="246" t="s">
        <v>14034</v>
      </c>
      <c r="E221" s="225" t="s">
        <v>14036</v>
      </c>
      <c r="F221" s="225" t="s">
        <v>118</v>
      </c>
      <c r="G221" s="225" t="s">
        <v>6312</v>
      </c>
      <c r="H221" s="225" t="s">
        <v>104</v>
      </c>
      <c r="I221" s="225" t="s">
        <v>100</v>
      </c>
      <c r="J221" s="354" t="s">
        <v>5569</v>
      </c>
      <c r="K221" s="225" t="s">
        <v>122</v>
      </c>
      <c r="L221" s="225" t="s">
        <v>5578</v>
      </c>
      <c r="N221" s="2" t="s">
        <v>403</v>
      </c>
      <c r="X221" s="246" t="s">
        <v>14060</v>
      </c>
      <c r="Y221" s="555"/>
    </row>
    <row r="222" spans="1:28" ht="56">
      <c r="A222" s="354">
        <v>2500998840</v>
      </c>
      <c r="B222" s="1004">
        <v>46153</v>
      </c>
      <c r="C222" s="667">
        <v>0.47916666666666669</v>
      </c>
      <c r="D222" s="367" t="s">
        <v>4334</v>
      </c>
      <c r="E222" s="354" t="s">
        <v>4335</v>
      </c>
      <c r="F222" s="354" t="s">
        <v>5667</v>
      </c>
      <c r="G222" s="354" t="s">
        <v>119</v>
      </c>
      <c r="H222" s="354" t="s">
        <v>104</v>
      </c>
      <c r="I222" s="354" t="s">
        <v>3125</v>
      </c>
      <c r="J222" s="354" t="s">
        <v>5577</v>
      </c>
      <c r="K222" s="354" t="s">
        <v>100</v>
      </c>
      <c r="L222" s="354" t="s">
        <v>5578</v>
      </c>
      <c r="M222" s="354"/>
      <c r="N222" s="4" t="s">
        <v>5571</v>
      </c>
      <c r="O222" s="354"/>
      <c r="P222" s="354"/>
      <c r="Q222" s="354"/>
      <c r="R222" s="354"/>
      <c r="S222" s="354"/>
      <c r="T222" s="354"/>
      <c r="U222" s="354"/>
      <c r="V222" s="354"/>
      <c r="W222" s="354"/>
      <c r="X222" s="367" t="s">
        <v>6045</v>
      </c>
      <c r="Y222" s="361"/>
      <c r="Z222" s="362"/>
      <c r="AA222" s="354"/>
      <c r="AB222" s="354"/>
    </row>
    <row r="223" spans="1:28" s="225" customFormat="1" ht="28">
      <c r="A223" s="225">
        <v>2600022430</v>
      </c>
      <c r="B223" s="976">
        <v>46153</v>
      </c>
      <c r="C223" s="658">
        <v>0.63541666666666663</v>
      </c>
      <c r="D223" s="246" t="s">
        <v>3607</v>
      </c>
      <c r="E223" s="225" t="s">
        <v>3609</v>
      </c>
      <c r="F223" s="225" t="s">
        <v>118</v>
      </c>
      <c r="G223" s="225" t="s">
        <v>1692</v>
      </c>
      <c r="H223" s="225" t="s">
        <v>104</v>
      </c>
      <c r="I223" s="225" t="s">
        <v>100</v>
      </c>
      <c r="J223" s="225" t="s">
        <v>5569</v>
      </c>
      <c r="K223" s="225" t="s">
        <v>122</v>
      </c>
      <c r="L223" s="225" t="s">
        <v>5578</v>
      </c>
      <c r="X223" s="246" t="s">
        <v>6046</v>
      </c>
      <c r="Y223" s="226"/>
      <c r="Z223" s="307"/>
    </row>
    <row r="224" spans="1:28" s="225" customFormat="1" ht="70">
      <c r="A224" s="225">
        <v>2500555525</v>
      </c>
      <c r="B224" s="357">
        <v>46153</v>
      </c>
      <c r="C224" s="658">
        <v>0.65</v>
      </c>
      <c r="D224" s="246" t="s">
        <v>6047</v>
      </c>
      <c r="E224" s="225" t="s">
        <v>4723</v>
      </c>
      <c r="F224" s="225" t="s">
        <v>118</v>
      </c>
      <c r="G224" s="225" t="s">
        <v>2647</v>
      </c>
      <c r="H224" s="225" t="s">
        <v>104</v>
      </c>
      <c r="I224" s="225" t="s">
        <v>100</v>
      </c>
      <c r="J224" s="354" t="s">
        <v>5569</v>
      </c>
      <c r="K224" s="225" t="s">
        <v>122</v>
      </c>
      <c r="L224" s="354" t="s">
        <v>5578</v>
      </c>
      <c r="N224" s="225" t="s">
        <v>403</v>
      </c>
      <c r="X224" s="246" t="s">
        <v>6048</v>
      </c>
      <c r="Y224" s="226"/>
      <c r="Z224" s="307"/>
    </row>
    <row r="225" spans="1:28" s="225" customFormat="1" ht="56">
      <c r="A225" s="3">
        <v>2500277462</v>
      </c>
      <c r="B225" s="14">
        <v>46153</v>
      </c>
      <c r="C225" s="665">
        <v>0.65625</v>
      </c>
      <c r="D225" s="90" t="s">
        <v>3686</v>
      </c>
      <c r="E225" s="3" t="s">
        <v>3687</v>
      </c>
      <c r="F225" s="3" t="s">
        <v>258</v>
      </c>
      <c r="G225" s="3" t="s">
        <v>103</v>
      </c>
      <c r="H225" s="3" t="s">
        <v>104</v>
      </c>
      <c r="I225" s="3" t="s">
        <v>339</v>
      </c>
      <c r="J225" s="3" t="s">
        <v>5577</v>
      </c>
      <c r="K225" s="3" t="s">
        <v>2580</v>
      </c>
      <c r="L225" s="3" t="s">
        <v>5587</v>
      </c>
      <c r="M225" s="3"/>
      <c r="N225" s="3" t="s">
        <v>5571</v>
      </c>
      <c r="O225" s="3"/>
      <c r="P225" s="3"/>
      <c r="Q225" s="3"/>
      <c r="R225" s="3"/>
      <c r="S225" s="3"/>
      <c r="T225" s="3"/>
      <c r="U225" s="3"/>
      <c r="V225" s="3"/>
      <c r="W225" s="3"/>
      <c r="X225" s="90"/>
      <c r="Y225" s="361"/>
      <c r="Z225" s="362"/>
      <c r="AA225" s="3"/>
      <c r="AB225" s="3"/>
    </row>
    <row r="226" spans="1:28" s="225" customFormat="1" ht="70">
      <c r="A226" s="225">
        <v>2600033856</v>
      </c>
      <c r="B226" s="976">
        <v>46154</v>
      </c>
      <c r="C226" s="658">
        <v>0.375</v>
      </c>
      <c r="D226" s="246" t="s">
        <v>3464</v>
      </c>
      <c r="E226" s="225" t="s">
        <v>3465</v>
      </c>
      <c r="F226" s="225" t="s">
        <v>277</v>
      </c>
      <c r="G226" s="225" t="s">
        <v>119</v>
      </c>
      <c r="H226" s="225" t="s">
        <v>104</v>
      </c>
      <c r="I226" s="225" t="s">
        <v>3125</v>
      </c>
      <c r="J226" s="225" t="s">
        <v>5606</v>
      </c>
      <c r="K226" s="225" t="s">
        <v>100</v>
      </c>
      <c r="L226" s="225" t="s">
        <v>5578</v>
      </c>
      <c r="N226" s="225" t="s">
        <v>403</v>
      </c>
      <c r="X226" s="246" t="s">
        <v>6049</v>
      </c>
      <c r="Y226" s="226"/>
      <c r="Z226" s="307"/>
    </row>
    <row r="227" spans="1:28" s="225" customFormat="1" ht="70">
      <c r="A227" s="354">
        <v>2500655534</v>
      </c>
      <c r="B227" s="366">
        <v>46154</v>
      </c>
      <c r="C227" s="667">
        <v>0.5625</v>
      </c>
      <c r="D227" s="367" t="s">
        <v>6050</v>
      </c>
      <c r="E227" s="354" t="s">
        <v>1336</v>
      </c>
      <c r="F227" s="354" t="s">
        <v>5667</v>
      </c>
      <c r="G227" s="354" t="s">
        <v>163</v>
      </c>
      <c r="H227" s="354" t="s">
        <v>104</v>
      </c>
      <c r="I227" s="354" t="s">
        <v>100</v>
      </c>
      <c r="J227" s="354" t="s">
        <v>5577</v>
      </c>
      <c r="K227" s="354" t="s">
        <v>122</v>
      </c>
      <c r="L227" s="354" t="s">
        <v>5570</v>
      </c>
      <c r="M227" s="354"/>
      <c r="N227" s="354" t="s">
        <v>5571</v>
      </c>
      <c r="O227" s="354"/>
      <c r="P227" s="354"/>
      <c r="Q227" s="354"/>
      <c r="R227" s="354"/>
      <c r="S227" s="354"/>
      <c r="T227" s="354"/>
      <c r="U227" s="354"/>
      <c r="V227" s="354"/>
      <c r="W227" s="354"/>
      <c r="X227" s="367" t="s">
        <v>6051</v>
      </c>
      <c r="Y227" s="361"/>
      <c r="Z227" s="362"/>
      <c r="AA227" s="354"/>
      <c r="AB227" s="354"/>
    </row>
    <row r="228" spans="1:28" ht="84">
      <c r="A228" s="354">
        <v>2500443446</v>
      </c>
      <c r="B228" s="366">
        <v>46154</v>
      </c>
      <c r="C228" s="667">
        <v>0.64583333333333337</v>
      </c>
      <c r="D228" s="367" t="s">
        <v>3641</v>
      </c>
      <c r="E228" s="354" t="s">
        <v>3642</v>
      </c>
      <c r="F228" s="354" t="s">
        <v>258</v>
      </c>
      <c r="G228" s="354" t="s">
        <v>119</v>
      </c>
      <c r="H228" s="354" t="s">
        <v>104</v>
      </c>
      <c r="I228" s="354" t="s">
        <v>2642</v>
      </c>
      <c r="J228" s="354" t="s">
        <v>5577</v>
      </c>
      <c r="K228" s="354" t="s">
        <v>100</v>
      </c>
      <c r="L228" s="354" t="s">
        <v>5578</v>
      </c>
      <c r="M228" s="354"/>
      <c r="N228" s="354"/>
      <c r="O228" s="354"/>
      <c r="P228" s="354"/>
      <c r="Q228" s="354"/>
      <c r="R228" s="354"/>
      <c r="S228" s="354"/>
      <c r="T228" s="354"/>
      <c r="U228" s="354"/>
      <c r="V228" s="354"/>
      <c r="W228" s="354"/>
      <c r="X228" s="367" t="s">
        <v>6052</v>
      </c>
      <c r="Y228" s="361"/>
      <c r="Z228" s="362"/>
      <c r="AA228" s="354" t="s">
        <v>6053</v>
      </c>
      <c r="AB228" s="354"/>
    </row>
    <row r="229" spans="1:28" ht="75" customHeight="1">
      <c r="A229" s="225">
        <v>2600025814</v>
      </c>
      <c r="B229" s="976">
        <v>46155</v>
      </c>
      <c r="C229" s="658">
        <v>0.45833333333333331</v>
      </c>
      <c r="D229" s="246" t="s">
        <v>4244</v>
      </c>
      <c r="E229" s="225" t="s">
        <v>4245</v>
      </c>
      <c r="F229" s="225" t="s">
        <v>118</v>
      </c>
      <c r="G229" s="225" t="s">
        <v>137</v>
      </c>
      <c r="H229" s="225" t="s">
        <v>104</v>
      </c>
      <c r="I229" s="225" t="s">
        <v>799</v>
      </c>
      <c r="J229" s="225" t="s">
        <v>5569</v>
      </c>
      <c r="K229" s="225" t="s">
        <v>100</v>
      </c>
      <c r="L229" s="225" t="s">
        <v>5578</v>
      </c>
      <c r="M229" s="225"/>
      <c r="N229" s="225" t="s">
        <v>403</v>
      </c>
      <c r="O229" s="225"/>
      <c r="P229" s="225"/>
      <c r="Q229" s="225"/>
      <c r="R229" s="225"/>
      <c r="S229" s="225"/>
      <c r="T229" s="225"/>
      <c r="U229" s="225"/>
      <c r="V229" s="225"/>
      <c r="W229" s="225"/>
      <c r="X229" s="246" t="s">
        <v>6054</v>
      </c>
      <c r="Y229" s="555"/>
      <c r="Z229" s="225"/>
      <c r="AA229" s="225"/>
      <c r="AB229" s="225"/>
    </row>
    <row r="230" spans="1:28" s="225" customFormat="1" ht="70">
      <c r="A230" s="354">
        <v>2500507958</v>
      </c>
      <c r="B230" s="366">
        <v>46155</v>
      </c>
      <c r="C230" s="667">
        <v>0.5</v>
      </c>
      <c r="D230" s="367" t="s">
        <v>3440</v>
      </c>
      <c r="E230" s="354" t="s">
        <v>3442</v>
      </c>
      <c r="F230" s="354" t="s">
        <v>162</v>
      </c>
      <c r="G230" s="354" t="s">
        <v>470</v>
      </c>
      <c r="H230" s="354" t="s">
        <v>104</v>
      </c>
      <c r="I230" s="354" t="s">
        <v>1574</v>
      </c>
      <c r="J230" s="354" t="s">
        <v>5577</v>
      </c>
      <c r="K230" s="354" t="s">
        <v>122</v>
      </c>
      <c r="L230" s="151" t="s">
        <v>5578</v>
      </c>
      <c r="M230" s="354"/>
      <c r="N230" s="354" t="s">
        <v>5625</v>
      </c>
      <c r="O230" s="354"/>
      <c r="P230" s="354"/>
      <c r="Q230" s="354"/>
      <c r="R230" s="354"/>
      <c r="S230" s="354"/>
      <c r="T230" s="354"/>
      <c r="U230" s="367" t="s">
        <v>6055</v>
      </c>
      <c r="V230" s="354"/>
      <c r="W230" s="354"/>
      <c r="X230" s="367"/>
      <c r="Y230" s="361"/>
      <c r="Z230" s="362"/>
      <c r="AA230" s="354"/>
      <c r="AB230" s="354"/>
    </row>
    <row r="231" spans="1:28" s="1" customFormat="1" ht="84">
      <c r="A231" s="225">
        <v>2600015300</v>
      </c>
      <c r="B231" s="976">
        <v>46155</v>
      </c>
      <c r="C231" s="658">
        <v>0.5625</v>
      </c>
      <c r="D231" s="246" t="s">
        <v>3846</v>
      </c>
      <c r="E231" s="225" t="s">
        <v>3847</v>
      </c>
      <c r="F231" s="225" t="s">
        <v>258</v>
      </c>
      <c r="G231" s="225" t="s">
        <v>259</v>
      </c>
      <c r="H231" s="225" t="s">
        <v>104</v>
      </c>
      <c r="I231" s="225" t="s">
        <v>100</v>
      </c>
      <c r="J231" s="225" t="s">
        <v>5569</v>
      </c>
      <c r="K231" s="225" t="s">
        <v>122</v>
      </c>
      <c r="L231" s="225" t="s">
        <v>5578</v>
      </c>
      <c r="M231" s="225"/>
      <c r="N231" s="225" t="s">
        <v>403</v>
      </c>
      <c r="O231" s="225"/>
      <c r="P231" s="225"/>
      <c r="Q231" s="225"/>
      <c r="R231" s="225"/>
      <c r="S231" s="225"/>
      <c r="T231" s="225"/>
      <c r="U231" s="225"/>
      <c r="V231" s="225"/>
      <c r="W231" s="225"/>
      <c r="X231" s="246" t="s">
        <v>6056</v>
      </c>
      <c r="Y231" s="226"/>
      <c r="Z231" s="307"/>
      <c r="AA231" s="225"/>
      <c r="AB231" s="225"/>
    </row>
    <row r="232" spans="1:28" s="225" customFormat="1" ht="84">
      <c r="A232" s="225">
        <v>2500817115</v>
      </c>
      <c r="B232" s="976">
        <v>46156</v>
      </c>
      <c r="C232" s="658">
        <v>0.37847222222222221</v>
      </c>
      <c r="D232" s="246" t="s">
        <v>4024</v>
      </c>
      <c r="E232" s="225" t="s">
        <v>4026</v>
      </c>
      <c r="F232" s="225" t="s">
        <v>118</v>
      </c>
      <c r="G232" s="225" t="s">
        <v>886</v>
      </c>
      <c r="H232" s="225" t="s">
        <v>104</v>
      </c>
      <c r="I232" s="225" t="s">
        <v>1424</v>
      </c>
      <c r="J232" s="354" t="s">
        <v>5569</v>
      </c>
      <c r="K232" s="225" t="s">
        <v>4025</v>
      </c>
      <c r="L232" s="225" t="s">
        <v>5570</v>
      </c>
      <c r="N232" s="225" t="s">
        <v>403</v>
      </c>
      <c r="X232" s="246" t="s">
        <v>6057</v>
      </c>
      <c r="Y232" s="226"/>
      <c r="Z232" s="307"/>
    </row>
    <row r="233" spans="1:28" s="225" customFormat="1" ht="70">
      <c r="A233" s="225">
        <v>2600097111</v>
      </c>
      <c r="B233" s="976">
        <v>46156</v>
      </c>
      <c r="C233" s="658">
        <v>0.4236111111111111</v>
      </c>
      <c r="D233" s="246" t="s">
        <v>159</v>
      </c>
      <c r="E233" s="225" t="s">
        <v>165</v>
      </c>
      <c r="F233" s="225">
        <v>4</v>
      </c>
      <c r="G233" s="225" t="s">
        <v>163</v>
      </c>
      <c r="H233" s="225" t="s">
        <v>104</v>
      </c>
      <c r="I233" s="225" t="s">
        <v>100</v>
      </c>
      <c r="J233" s="225" t="s">
        <v>5569</v>
      </c>
      <c r="K233" s="225" t="s">
        <v>122</v>
      </c>
      <c r="L233" s="225" t="s">
        <v>5578</v>
      </c>
      <c r="N233" s="225" t="s">
        <v>403</v>
      </c>
      <c r="X233" s="246" t="s">
        <v>6058</v>
      </c>
      <c r="Y233" s="555"/>
    </row>
    <row r="234" spans="1:28" ht="140">
      <c r="A234" s="354">
        <v>2500388736</v>
      </c>
      <c r="B234" s="366">
        <v>46156</v>
      </c>
      <c r="C234" s="667">
        <v>0.4513888888888889</v>
      </c>
      <c r="D234" s="367" t="s">
        <v>1977</v>
      </c>
      <c r="E234" s="354" t="s">
        <v>1978</v>
      </c>
      <c r="F234" s="354" t="s">
        <v>118</v>
      </c>
      <c r="G234" s="354" t="s">
        <v>1881</v>
      </c>
      <c r="H234" s="354" t="s">
        <v>104</v>
      </c>
      <c r="I234" s="354" t="s">
        <v>100</v>
      </c>
      <c r="J234" s="354" t="s">
        <v>5606</v>
      </c>
      <c r="K234" s="354" t="s">
        <v>122</v>
      </c>
      <c r="L234" s="354" t="s">
        <v>5578</v>
      </c>
      <c r="M234" s="354"/>
      <c r="N234" s="362" t="s">
        <v>5634</v>
      </c>
      <c r="O234" s="151" t="s">
        <v>6059</v>
      </c>
      <c r="P234" s="151"/>
      <c r="Q234" s="151"/>
      <c r="R234" s="151"/>
      <c r="S234" s="151" t="s">
        <v>5581</v>
      </c>
      <c r="T234" s="151" t="s">
        <v>5636</v>
      </c>
      <c r="U234" s="151" t="s">
        <v>5637</v>
      </c>
      <c r="V234" s="354"/>
      <c r="W234" s="354"/>
      <c r="X234" s="367" t="s">
        <v>6060</v>
      </c>
      <c r="Y234" s="361"/>
      <c r="Z234" s="362"/>
      <c r="AA234" s="354"/>
      <c r="AB234" s="354"/>
    </row>
    <row r="235" spans="1:28" s="225" customFormat="1" ht="70.400000000000006" customHeight="1">
      <c r="A235" s="354">
        <v>2500629340</v>
      </c>
      <c r="B235" s="366">
        <v>46156</v>
      </c>
      <c r="C235" s="667">
        <v>0.5</v>
      </c>
      <c r="D235" s="1009" t="s">
        <v>6061</v>
      </c>
      <c r="E235" s="354" t="s">
        <v>4712</v>
      </c>
      <c r="F235" s="354" t="s">
        <v>199</v>
      </c>
      <c r="G235" s="354" t="s">
        <v>447</v>
      </c>
      <c r="H235" s="354" t="s">
        <v>104</v>
      </c>
      <c r="I235" s="354" t="s">
        <v>6062</v>
      </c>
      <c r="J235" s="354" t="s">
        <v>5577</v>
      </c>
      <c r="K235" s="354" t="s">
        <v>122</v>
      </c>
      <c r="L235" s="354" t="s">
        <v>5578</v>
      </c>
      <c r="M235" s="354"/>
      <c r="N235" s="354" t="s">
        <v>5571</v>
      </c>
      <c r="O235" s="354" t="s">
        <v>6063</v>
      </c>
      <c r="P235" s="354"/>
      <c r="Q235" s="354"/>
      <c r="R235" s="354"/>
      <c r="S235" s="354"/>
      <c r="T235" s="354"/>
      <c r="U235" s="354"/>
      <c r="V235" s="354"/>
      <c r="W235" s="354"/>
      <c r="X235" s="367" t="s">
        <v>6064</v>
      </c>
      <c r="Y235" s="361"/>
      <c r="Z235" s="362"/>
      <c r="AA235" s="354"/>
      <c r="AB235" s="354"/>
    </row>
    <row r="236" spans="1:28" s="225" customFormat="1" ht="56">
      <c r="A236" s="225">
        <v>2400035257</v>
      </c>
      <c r="B236" s="976">
        <v>46156</v>
      </c>
      <c r="C236" s="658">
        <v>0.66666666666666663</v>
      </c>
      <c r="D236" s="246" t="s">
        <v>3287</v>
      </c>
      <c r="E236" s="225" t="s">
        <v>3288</v>
      </c>
      <c r="F236" s="225" t="s">
        <v>118</v>
      </c>
      <c r="G236" s="225" t="s">
        <v>827</v>
      </c>
      <c r="H236" s="225" t="s">
        <v>104</v>
      </c>
      <c r="I236" s="225" t="s">
        <v>100</v>
      </c>
      <c r="J236" s="354" t="s">
        <v>5577</v>
      </c>
      <c r="K236" s="225" t="s">
        <v>122</v>
      </c>
      <c r="L236" s="225" t="s">
        <v>5578</v>
      </c>
      <c r="N236" s="225" t="s">
        <v>5571</v>
      </c>
      <c r="X236" s="246" t="s">
        <v>6065</v>
      </c>
      <c r="Y236" s="226"/>
      <c r="Z236" s="307"/>
    </row>
    <row r="237" spans="1:28" s="225" customFormat="1" ht="70.400000000000006" customHeight="1">
      <c r="A237" s="2">
        <v>2500861708</v>
      </c>
      <c r="B237" s="6">
        <v>46160</v>
      </c>
      <c r="C237" s="647">
        <v>0.44791666666666669</v>
      </c>
      <c r="D237" s="48" t="s">
        <v>999</v>
      </c>
      <c r="E237" s="2" t="s">
        <v>1004</v>
      </c>
      <c r="F237" s="2" t="s">
        <v>118</v>
      </c>
      <c r="G237" s="2" t="s">
        <v>399</v>
      </c>
      <c r="H237" s="2" t="s">
        <v>104</v>
      </c>
      <c r="I237" s="2" t="s">
        <v>100</v>
      </c>
      <c r="J237" s="354" t="s">
        <v>5606</v>
      </c>
      <c r="K237" s="2" t="s">
        <v>122</v>
      </c>
      <c r="L237" s="2" t="s">
        <v>6066</v>
      </c>
      <c r="M237" s="2"/>
      <c r="N237" s="2" t="s">
        <v>5962</v>
      </c>
      <c r="O237" s="2"/>
      <c r="P237" s="2"/>
      <c r="Q237" s="2"/>
      <c r="R237" s="2"/>
      <c r="S237" s="2"/>
      <c r="T237" s="2"/>
      <c r="U237" s="2"/>
      <c r="V237" s="2"/>
      <c r="W237" s="2"/>
      <c r="X237" s="48"/>
      <c r="Y237" s="226"/>
      <c r="Z237" s="307"/>
      <c r="AA237" s="2"/>
      <c r="AB237" s="2"/>
    </row>
    <row r="238" spans="1:28" s="225" customFormat="1" ht="70">
      <c r="A238" s="225">
        <v>2600015318</v>
      </c>
      <c r="B238" s="976">
        <v>46160</v>
      </c>
      <c r="C238" s="658">
        <v>0.5625</v>
      </c>
      <c r="D238" s="246" t="s">
        <v>1275</v>
      </c>
      <c r="E238" s="225" t="s">
        <v>1277</v>
      </c>
      <c r="F238" s="225" t="s">
        <v>277</v>
      </c>
      <c r="G238" s="225" t="s">
        <v>119</v>
      </c>
      <c r="H238" s="225" t="s">
        <v>104</v>
      </c>
      <c r="I238" s="225" t="s">
        <v>100</v>
      </c>
      <c r="J238" s="225" t="s">
        <v>5606</v>
      </c>
      <c r="K238" s="225" t="s">
        <v>122</v>
      </c>
      <c r="L238" s="225" t="s">
        <v>5578</v>
      </c>
      <c r="N238" s="225" t="s">
        <v>403</v>
      </c>
      <c r="X238" s="246" t="s">
        <v>6067</v>
      </c>
      <c r="Y238" s="226"/>
      <c r="Z238" s="307"/>
    </row>
    <row r="239" spans="1:28" s="225" customFormat="1" ht="79.400000000000006" customHeight="1">
      <c r="A239" s="354">
        <v>2500987257</v>
      </c>
      <c r="B239" s="1004">
        <v>46161</v>
      </c>
      <c r="C239" s="667">
        <v>0.45833333333333331</v>
      </c>
      <c r="D239" s="367" t="s">
        <v>5198</v>
      </c>
      <c r="E239" s="354" t="s">
        <v>5199</v>
      </c>
      <c r="F239" s="354">
        <v>1</v>
      </c>
      <c r="G239" s="354" t="s">
        <v>119</v>
      </c>
      <c r="H239" s="354" t="s">
        <v>104</v>
      </c>
      <c r="I239" s="354" t="s">
        <v>1424</v>
      </c>
      <c r="J239" s="354" t="s">
        <v>5577</v>
      </c>
      <c r="K239" s="354" t="s">
        <v>100</v>
      </c>
      <c r="L239" s="354" t="s">
        <v>5578</v>
      </c>
      <c r="M239" s="354"/>
      <c r="N239" s="354" t="s">
        <v>5625</v>
      </c>
      <c r="O239" s="354"/>
      <c r="P239" s="354"/>
      <c r="Q239" s="354"/>
      <c r="R239" s="354"/>
      <c r="S239" s="354"/>
      <c r="T239" s="354"/>
      <c r="U239" s="354"/>
      <c r="V239" s="354"/>
      <c r="W239" s="354"/>
      <c r="X239" s="367" t="s">
        <v>6068</v>
      </c>
      <c r="Y239" s="361"/>
      <c r="Z239" s="362"/>
      <c r="AA239" s="354"/>
      <c r="AB239" s="354"/>
    </row>
    <row r="240" spans="1:28" s="225" customFormat="1" ht="28">
      <c r="A240" s="2">
        <v>2500932528</v>
      </c>
      <c r="B240" s="6">
        <v>46163</v>
      </c>
      <c r="C240" s="647">
        <v>0.4375</v>
      </c>
      <c r="D240" s="48" t="s">
        <v>720</v>
      </c>
      <c r="E240" s="2" t="s">
        <v>722</v>
      </c>
      <c r="F240" s="2" t="s">
        <v>277</v>
      </c>
      <c r="G240" s="2" t="s">
        <v>399</v>
      </c>
      <c r="H240" s="2" t="s">
        <v>104</v>
      </c>
      <c r="I240" s="2" t="s">
        <v>721</v>
      </c>
      <c r="J240" s="3" t="s">
        <v>5606</v>
      </c>
      <c r="K240" s="2" t="s">
        <v>445</v>
      </c>
      <c r="L240" s="2" t="s">
        <v>5587</v>
      </c>
      <c r="M240" s="2"/>
      <c r="N240" s="2"/>
      <c r="O240" s="2"/>
      <c r="P240" s="2"/>
      <c r="Q240" s="2"/>
      <c r="R240" s="2"/>
      <c r="S240" s="2"/>
      <c r="T240" s="2"/>
      <c r="U240" s="2"/>
      <c r="V240" s="2"/>
      <c r="W240" s="2"/>
      <c r="X240" s="48"/>
      <c r="Y240" s="226"/>
      <c r="Z240" s="307"/>
      <c r="AA240" s="2"/>
      <c r="AB240" s="2"/>
    </row>
    <row r="241" spans="1:28" s="225" customFormat="1" ht="56">
      <c r="A241" s="4">
        <v>2500151720</v>
      </c>
      <c r="B241" s="360">
        <v>46163</v>
      </c>
      <c r="C241" s="666">
        <v>0.47916666666666669</v>
      </c>
      <c r="D241" s="272" t="s">
        <v>5523</v>
      </c>
      <c r="E241" s="4" t="s">
        <v>5524</v>
      </c>
      <c r="F241" s="4" t="s">
        <v>277</v>
      </c>
      <c r="G241" s="4" t="s">
        <v>399</v>
      </c>
      <c r="H241" s="4" t="s">
        <v>104</v>
      </c>
      <c r="I241" s="4" t="s">
        <v>100</v>
      </c>
      <c r="J241" s="3" t="s">
        <v>5606</v>
      </c>
      <c r="K241" s="4" t="s">
        <v>122</v>
      </c>
      <c r="L241" s="4" t="s">
        <v>5587</v>
      </c>
      <c r="M241" s="4"/>
      <c r="N241" s="3" t="s">
        <v>5571</v>
      </c>
      <c r="O241" s="151" t="s">
        <v>6069</v>
      </c>
      <c r="P241" s="151"/>
      <c r="Q241" s="151"/>
      <c r="R241" s="151"/>
      <c r="S241" s="151" t="s">
        <v>5581</v>
      </c>
      <c r="T241" s="151" t="s">
        <v>6070</v>
      </c>
      <c r="U241" s="151" t="s">
        <v>6071</v>
      </c>
      <c r="V241" s="4"/>
      <c r="W241" s="4"/>
      <c r="X241" s="272"/>
      <c r="Y241" s="361"/>
      <c r="Z241" s="362"/>
      <c r="AA241" s="4"/>
      <c r="AB241" s="4"/>
    </row>
    <row r="242" spans="1:28" s="225" customFormat="1" ht="37.5" customHeight="1">
      <c r="A242" s="225">
        <v>2600061256</v>
      </c>
      <c r="B242" s="976">
        <v>46164</v>
      </c>
      <c r="C242" s="658">
        <v>0.66666666666666663</v>
      </c>
      <c r="D242" s="246" t="s">
        <v>3423</v>
      </c>
      <c r="E242" s="225" t="s">
        <v>3424</v>
      </c>
      <c r="F242" s="225" t="s">
        <v>258</v>
      </c>
      <c r="G242" s="225" t="s">
        <v>470</v>
      </c>
      <c r="H242" s="225" t="s">
        <v>104</v>
      </c>
      <c r="I242" s="225" t="s">
        <v>1086</v>
      </c>
      <c r="J242" s="225" t="s">
        <v>5599</v>
      </c>
      <c r="K242" s="225" t="s">
        <v>100</v>
      </c>
      <c r="L242" s="225" t="s">
        <v>5578</v>
      </c>
      <c r="N242" s="225" t="s">
        <v>6072</v>
      </c>
      <c r="X242" s="246" t="s">
        <v>6073</v>
      </c>
      <c r="Y242" s="555"/>
    </row>
    <row r="243" spans="1:28" ht="56">
      <c r="A243" s="696">
        <v>2600031574</v>
      </c>
      <c r="B243" s="705">
        <v>46167</v>
      </c>
      <c r="C243" s="706">
        <v>0.55555555555555558</v>
      </c>
      <c r="D243" s="707" t="s">
        <v>2168</v>
      </c>
      <c r="E243" s="696" t="s">
        <v>2170</v>
      </c>
      <c r="F243" s="696" t="s">
        <v>258</v>
      </c>
      <c r="G243" s="696" t="s">
        <v>631</v>
      </c>
      <c r="H243" s="696" t="s">
        <v>104</v>
      </c>
      <c r="I243" s="696" t="s">
        <v>100</v>
      </c>
      <c r="J243" s="696" t="s">
        <v>5569</v>
      </c>
      <c r="K243" s="696" t="s">
        <v>122</v>
      </c>
      <c r="L243" s="696" t="s">
        <v>5578</v>
      </c>
      <c r="M243" s="696"/>
      <c r="N243" s="696" t="s">
        <v>403</v>
      </c>
      <c r="O243" s="696"/>
      <c r="P243" s="696"/>
      <c r="Q243" s="696"/>
      <c r="R243" s="696"/>
      <c r="S243" s="696"/>
      <c r="T243" s="696"/>
      <c r="U243" s="696"/>
      <c r="V243" s="696"/>
      <c r="W243" s="696"/>
      <c r="X243" s="707" t="s">
        <v>6074</v>
      </c>
      <c r="Y243" s="708"/>
      <c r="Z243" s="709"/>
      <c r="AA243" s="696"/>
      <c r="AB243" s="696"/>
    </row>
    <row r="244" spans="1:28" ht="70">
      <c r="A244" s="354">
        <v>2400730637</v>
      </c>
      <c r="B244" s="366">
        <v>46167</v>
      </c>
      <c r="C244" s="667">
        <v>0.58333333333333337</v>
      </c>
      <c r="D244" s="367" t="s">
        <v>6075</v>
      </c>
      <c r="E244" s="354" t="s">
        <v>4739</v>
      </c>
      <c r="F244" s="354" t="s">
        <v>118</v>
      </c>
      <c r="G244" s="354" t="s">
        <v>586</v>
      </c>
      <c r="H244" s="354" t="s">
        <v>104</v>
      </c>
      <c r="I244" s="354" t="s">
        <v>100</v>
      </c>
      <c r="J244" s="354" t="s">
        <v>5577</v>
      </c>
      <c r="K244" s="354" t="s">
        <v>122</v>
      </c>
      <c r="L244" s="354" t="s">
        <v>5578</v>
      </c>
      <c r="M244" s="354"/>
      <c r="N244" s="3" t="s">
        <v>5613</v>
      </c>
      <c r="O244" s="354"/>
      <c r="P244" s="354"/>
      <c r="Q244" s="354"/>
      <c r="R244" s="354"/>
      <c r="S244" s="354"/>
      <c r="T244" s="354"/>
      <c r="U244" s="354"/>
      <c r="V244" s="354"/>
      <c r="W244" s="354"/>
      <c r="X244" s="367" t="s">
        <v>6076</v>
      </c>
      <c r="Y244" s="361"/>
      <c r="Z244" s="362"/>
      <c r="AA244" s="354"/>
      <c r="AB244" s="354"/>
    </row>
    <row r="245" spans="1:28" ht="70">
      <c r="A245" s="714">
        <v>2500202183</v>
      </c>
      <c r="B245" s="982">
        <v>46168</v>
      </c>
      <c r="C245" s="983">
        <v>0.41666666666666669</v>
      </c>
      <c r="D245" s="984" t="s">
        <v>5496</v>
      </c>
      <c r="E245" s="714" t="s">
        <v>5498</v>
      </c>
      <c r="F245" s="714" t="s">
        <v>199</v>
      </c>
      <c r="G245" s="714" t="s">
        <v>5499</v>
      </c>
      <c r="H245" s="714" t="s">
        <v>104</v>
      </c>
      <c r="I245" s="714" t="s">
        <v>100</v>
      </c>
      <c r="J245" s="714" t="s">
        <v>5577</v>
      </c>
      <c r="K245" s="714" t="s">
        <v>122</v>
      </c>
      <c r="L245" s="714" t="s">
        <v>6077</v>
      </c>
      <c r="M245" s="714"/>
      <c r="N245" s="714" t="s">
        <v>5571</v>
      </c>
      <c r="O245" s="716" t="s">
        <v>6078</v>
      </c>
      <c r="P245" s="714" t="s">
        <v>143</v>
      </c>
      <c r="Q245" s="714"/>
      <c r="R245" s="714"/>
      <c r="S245" s="714"/>
      <c r="T245" s="714"/>
      <c r="U245" s="714"/>
      <c r="V245" s="714"/>
      <c r="W245" s="714"/>
      <c r="X245" s="984"/>
      <c r="Y245" s="715"/>
      <c r="Z245" s="716"/>
      <c r="AA245" s="714"/>
      <c r="AB245" s="714"/>
    </row>
    <row r="246" spans="1:28" s="225" customFormat="1" ht="70">
      <c r="A246" s="225">
        <v>2600033797</v>
      </c>
      <c r="B246" s="976">
        <v>46168</v>
      </c>
      <c r="C246" s="658">
        <v>0.54861111111111116</v>
      </c>
      <c r="D246" s="246" t="s">
        <v>2876</v>
      </c>
      <c r="E246" s="225" t="s">
        <v>2877</v>
      </c>
      <c r="F246" s="225" t="s">
        <v>118</v>
      </c>
      <c r="G246" s="225" t="s">
        <v>119</v>
      </c>
      <c r="H246" s="225" t="s">
        <v>104</v>
      </c>
      <c r="I246" s="225" t="s">
        <v>814</v>
      </c>
      <c r="J246" s="225" t="s">
        <v>5569</v>
      </c>
      <c r="K246" s="225" t="s">
        <v>100</v>
      </c>
      <c r="L246" s="225" t="s">
        <v>5995</v>
      </c>
      <c r="N246" s="225" t="s">
        <v>403</v>
      </c>
      <c r="X246" s="246" t="s">
        <v>6079</v>
      </c>
      <c r="Y246" s="555"/>
    </row>
    <row r="247" spans="1:28" s="225" customFormat="1" ht="28">
      <c r="A247" s="3">
        <v>2500654551</v>
      </c>
      <c r="B247" s="14">
        <v>46168</v>
      </c>
      <c r="C247" s="665">
        <v>0.60416666666666663</v>
      </c>
      <c r="D247" s="90" t="s">
        <v>2596</v>
      </c>
      <c r="E247" s="3" t="s">
        <v>2598</v>
      </c>
      <c r="F247" s="3" t="s">
        <v>199</v>
      </c>
      <c r="G247" s="3" t="s">
        <v>399</v>
      </c>
      <c r="H247" s="3" t="s">
        <v>104</v>
      </c>
      <c r="I247" s="3" t="s">
        <v>100</v>
      </c>
      <c r="J247" s="3" t="s">
        <v>5577</v>
      </c>
      <c r="K247" s="3" t="s">
        <v>122</v>
      </c>
      <c r="L247" s="3" t="s">
        <v>5587</v>
      </c>
      <c r="M247" s="3"/>
      <c r="N247" s="3" t="s">
        <v>5980</v>
      </c>
      <c r="O247" s="3"/>
      <c r="P247" s="3"/>
      <c r="Q247" s="3"/>
      <c r="R247" s="3"/>
      <c r="S247" s="3"/>
      <c r="T247" s="3"/>
      <c r="U247" s="3"/>
      <c r="V247" s="3"/>
      <c r="W247" s="3"/>
      <c r="X247" s="90"/>
      <c r="Y247" s="361"/>
      <c r="Z247" s="362"/>
      <c r="AA247" s="3"/>
      <c r="AB247" s="3"/>
    </row>
    <row r="248" spans="1:28" ht="70">
      <c r="A248" s="354">
        <v>2500372096</v>
      </c>
      <c r="B248" s="366">
        <v>46168</v>
      </c>
      <c r="C248" s="667">
        <v>0.6875</v>
      </c>
      <c r="D248" s="367" t="s">
        <v>1490</v>
      </c>
      <c r="E248" s="354" t="s">
        <v>1492</v>
      </c>
      <c r="F248" s="354" t="s">
        <v>118</v>
      </c>
      <c r="G248" s="354" t="s">
        <v>470</v>
      </c>
      <c r="H248" s="354" t="s">
        <v>104</v>
      </c>
      <c r="I248" s="354" t="s">
        <v>100</v>
      </c>
      <c r="J248" s="354" t="s">
        <v>5577</v>
      </c>
      <c r="K248" s="354" t="s">
        <v>122</v>
      </c>
      <c r="L248" s="354" t="s">
        <v>5578</v>
      </c>
      <c r="M248" s="354"/>
      <c r="N248" s="354" t="s">
        <v>5625</v>
      </c>
      <c r="O248" s="354"/>
      <c r="P248" s="354"/>
      <c r="Q248" s="354"/>
      <c r="R248" s="354"/>
      <c r="S248" s="354"/>
      <c r="T248" s="354"/>
      <c r="U248" s="354"/>
      <c r="V248" s="354"/>
      <c r="W248" s="354"/>
      <c r="X248" s="367" t="s">
        <v>6080</v>
      </c>
      <c r="Y248" s="361"/>
      <c r="Z248" s="362"/>
      <c r="AA248" s="354"/>
      <c r="AB248" s="354"/>
    </row>
    <row r="249" spans="1:28" s="225" customFormat="1" ht="84">
      <c r="A249" s="225">
        <v>2600144781</v>
      </c>
      <c r="B249" s="976">
        <v>46169</v>
      </c>
      <c r="C249" s="658">
        <v>0.4861111111111111</v>
      </c>
      <c r="D249" s="246" t="s">
        <v>14037</v>
      </c>
      <c r="E249" s="225" t="s">
        <v>14061</v>
      </c>
      <c r="F249" s="225">
        <v>1</v>
      </c>
      <c r="G249" s="225" t="s">
        <v>3238</v>
      </c>
      <c r="H249" s="225" t="s">
        <v>6021</v>
      </c>
      <c r="I249" s="225" t="s">
        <v>1086</v>
      </c>
      <c r="J249" s="354" t="s">
        <v>5569</v>
      </c>
      <c r="K249" s="225" t="s">
        <v>100</v>
      </c>
      <c r="L249" s="225" t="s">
        <v>5578</v>
      </c>
      <c r="N249" s="225" t="s">
        <v>403</v>
      </c>
      <c r="X249" s="246" t="s">
        <v>14063</v>
      </c>
      <c r="Y249" s="555"/>
    </row>
    <row r="250" spans="1:28" ht="70">
      <c r="A250" s="354">
        <v>2500715783</v>
      </c>
      <c r="B250" s="366">
        <v>46169</v>
      </c>
      <c r="C250" s="667">
        <v>0.58333333333333337</v>
      </c>
      <c r="D250" s="367" t="s">
        <v>4136</v>
      </c>
      <c r="E250" s="354" t="s">
        <v>4137</v>
      </c>
      <c r="F250" s="354" t="s">
        <v>118</v>
      </c>
      <c r="G250" s="354" t="s">
        <v>2919</v>
      </c>
      <c r="H250" s="354" t="s">
        <v>104</v>
      </c>
      <c r="I250" s="354" t="s">
        <v>100</v>
      </c>
      <c r="J250" s="354" t="s">
        <v>5577</v>
      </c>
      <c r="K250" s="354" t="s">
        <v>122</v>
      </c>
      <c r="L250" s="354" t="s">
        <v>5578</v>
      </c>
      <c r="M250" s="354"/>
      <c r="N250" s="354" t="s">
        <v>5625</v>
      </c>
      <c r="O250" s="354"/>
      <c r="P250" s="354"/>
      <c r="Q250" s="354"/>
      <c r="R250" s="354"/>
      <c r="S250" s="354"/>
      <c r="T250" s="354"/>
      <c r="U250" s="354"/>
      <c r="V250" s="354"/>
      <c r="W250" s="354"/>
      <c r="X250" s="367" t="s">
        <v>6081</v>
      </c>
      <c r="Y250" s="361"/>
      <c r="Z250" s="362"/>
      <c r="AA250" s="354"/>
      <c r="AB250" s="354"/>
    </row>
    <row r="251" spans="1:28" s="225" customFormat="1" ht="70">
      <c r="A251" s="225">
        <v>2500825824</v>
      </c>
      <c r="B251" s="976">
        <v>46169</v>
      </c>
      <c r="C251" s="658">
        <v>0.59166666666666667</v>
      </c>
      <c r="D251" s="246" t="s">
        <v>3216</v>
      </c>
      <c r="E251" s="225" t="s">
        <v>3217</v>
      </c>
      <c r="F251" s="225" t="s">
        <v>118</v>
      </c>
      <c r="G251" s="225" t="s">
        <v>1881</v>
      </c>
      <c r="H251" s="225" t="s">
        <v>104</v>
      </c>
      <c r="I251" s="225" t="s">
        <v>1424</v>
      </c>
      <c r="J251" s="354" t="s">
        <v>5577</v>
      </c>
      <c r="K251" s="225" t="s">
        <v>100</v>
      </c>
      <c r="L251" s="225" t="s">
        <v>5578</v>
      </c>
      <c r="X251" s="246" t="s">
        <v>6082</v>
      </c>
      <c r="Y251" s="226"/>
      <c r="Z251" s="307"/>
    </row>
    <row r="252" spans="1:28" s="225" customFormat="1" ht="28">
      <c r="A252" s="698">
        <v>2500684265</v>
      </c>
      <c r="B252" s="699">
        <v>46169</v>
      </c>
      <c r="C252" s="700">
        <v>0.60416666666666663</v>
      </c>
      <c r="D252" s="701" t="s">
        <v>4778</v>
      </c>
      <c r="E252" s="698" t="s">
        <v>4779</v>
      </c>
      <c r="F252" s="698" t="s">
        <v>199</v>
      </c>
      <c r="G252" s="698" t="s">
        <v>399</v>
      </c>
      <c r="H252" s="698" t="s">
        <v>104</v>
      </c>
      <c r="I252" s="698" t="s">
        <v>100</v>
      </c>
      <c r="J252" s="698" t="s">
        <v>5577</v>
      </c>
      <c r="K252" s="698" t="s">
        <v>122</v>
      </c>
      <c r="L252" s="698" t="s">
        <v>5587</v>
      </c>
      <c r="M252" s="698"/>
      <c r="N252" s="704" t="s">
        <v>5571</v>
      </c>
      <c r="O252" s="997"/>
      <c r="P252" s="698"/>
      <c r="Q252" s="698"/>
      <c r="R252" s="698"/>
      <c r="S252" s="698"/>
      <c r="T252" s="698"/>
      <c r="U252" s="698"/>
      <c r="V252" s="999"/>
      <c r="W252" s="698"/>
      <c r="X252" s="701"/>
      <c r="Y252" s="702"/>
      <c r="Z252" s="703"/>
      <c r="AA252" s="698"/>
      <c r="AB252" s="698"/>
    </row>
    <row r="253" spans="1:28" s="225" customFormat="1" ht="90.65" customHeight="1">
      <c r="A253" s="354">
        <v>2400167331</v>
      </c>
      <c r="B253" s="366">
        <v>46170</v>
      </c>
      <c r="C253" s="667">
        <v>0.4548611111111111</v>
      </c>
      <c r="D253" s="367" t="s">
        <v>247</v>
      </c>
      <c r="E253" s="354" t="s">
        <v>249</v>
      </c>
      <c r="F253" s="354" t="s">
        <v>250</v>
      </c>
      <c r="G253" s="354" t="s">
        <v>103</v>
      </c>
      <c r="H253" s="354" t="s">
        <v>104</v>
      </c>
      <c r="I253" s="354" t="s">
        <v>100</v>
      </c>
      <c r="J253" s="354" t="s">
        <v>5606</v>
      </c>
      <c r="K253" s="354" t="s">
        <v>122</v>
      </c>
      <c r="L253" s="354" t="s">
        <v>5578</v>
      </c>
      <c r="M253" s="354"/>
      <c r="N253" s="354" t="s">
        <v>143</v>
      </c>
      <c r="O253" s="354" t="s">
        <v>6083</v>
      </c>
      <c r="P253" s="354"/>
      <c r="Q253" s="354"/>
      <c r="R253" s="354"/>
      <c r="S253" s="151" t="s">
        <v>403</v>
      </c>
      <c r="T253" s="151" t="s">
        <v>6084</v>
      </c>
      <c r="U253" s="151" t="s">
        <v>6085</v>
      </c>
      <c r="V253" s="354"/>
      <c r="W253" s="354"/>
      <c r="X253" s="367" t="s">
        <v>6086</v>
      </c>
      <c r="Y253" s="361"/>
      <c r="Z253" s="362"/>
    </row>
    <row r="254" spans="1:28" s="225" customFormat="1" ht="308">
      <c r="A254" s="225">
        <v>2600003979</v>
      </c>
      <c r="B254" s="976">
        <v>46170</v>
      </c>
      <c r="C254" s="658">
        <v>0.67708333333333337</v>
      </c>
      <c r="D254" s="246" t="s">
        <v>1047</v>
      </c>
      <c r="E254" s="225" t="s">
        <v>1049</v>
      </c>
      <c r="F254" s="225" t="s">
        <v>118</v>
      </c>
      <c r="G254" s="225" t="s">
        <v>903</v>
      </c>
      <c r="H254" s="225" t="s">
        <v>104</v>
      </c>
      <c r="I254" s="225" t="s">
        <v>100</v>
      </c>
      <c r="J254" s="225" t="s">
        <v>5569</v>
      </c>
      <c r="K254" s="225" t="s">
        <v>122</v>
      </c>
      <c r="L254" s="225" t="s">
        <v>5578</v>
      </c>
      <c r="N254" s="225" t="s">
        <v>403</v>
      </c>
      <c r="O254" s="225" t="s">
        <v>6087</v>
      </c>
      <c r="X254" s="246" t="s">
        <v>6088</v>
      </c>
      <c r="Y254" s="226"/>
      <c r="Z254" s="307"/>
      <c r="AB254" s="225" t="s">
        <v>6089</v>
      </c>
    </row>
    <row r="255" spans="1:28" s="225" customFormat="1" ht="70">
      <c r="A255" s="225">
        <v>2600015461</v>
      </c>
      <c r="B255" s="976">
        <v>46174</v>
      </c>
      <c r="C255" s="658">
        <v>0.625</v>
      </c>
      <c r="D255" s="246" t="s">
        <v>4157</v>
      </c>
      <c r="E255" s="225" t="s">
        <v>4159</v>
      </c>
      <c r="F255" s="225" t="s">
        <v>258</v>
      </c>
      <c r="G255" s="225" t="s">
        <v>259</v>
      </c>
      <c r="H255" s="225" t="s">
        <v>104</v>
      </c>
      <c r="I255" s="225" t="s">
        <v>100</v>
      </c>
      <c r="J255" s="225" t="s">
        <v>5569</v>
      </c>
      <c r="K255" s="225" t="s">
        <v>122</v>
      </c>
      <c r="L255" s="225" t="s">
        <v>5578</v>
      </c>
      <c r="N255" s="225" t="s">
        <v>403</v>
      </c>
      <c r="X255" s="246" t="s">
        <v>6090</v>
      </c>
      <c r="Y255" s="226"/>
      <c r="Z255" s="307"/>
    </row>
    <row r="256" spans="1:28" s="225" customFormat="1" ht="252">
      <c r="A256" s="354">
        <v>2500625798</v>
      </c>
      <c r="B256" s="366">
        <v>46175</v>
      </c>
      <c r="C256" s="667">
        <v>0.45833333333333331</v>
      </c>
      <c r="D256" s="367" t="s">
        <v>5104</v>
      </c>
      <c r="E256" s="354" t="s">
        <v>5106</v>
      </c>
      <c r="F256" s="354" t="s">
        <v>118</v>
      </c>
      <c r="G256" s="354" t="s">
        <v>1113</v>
      </c>
      <c r="H256" s="354" t="s">
        <v>104</v>
      </c>
      <c r="I256" s="354" t="s">
        <v>100</v>
      </c>
      <c r="J256" s="354" t="s">
        <v>5606</v>
      </c>
      <c r="K256" s="354" t="s">
        <v>122</v>
      </c>
      <c r="L256" s="354" t="s">
        <v>5578</v>
      </c>
      <c r="M256" s="354"/>
      <c r="N256" s="354" t="s">
        <v>6091</v>
      </c>
      <c r="O256" s="151" t="s">
        <v>6092</v>
      </c>
      <c r="P256" s="354"/>
      <c r="Q256" s="354"/>
      <c r="R256" s="354"/>
      <c r="S256" s="151" t="s">
        <v>5581</v>
      </c>
      <c r="T256" s="151" t="s">
        <v>6093</v>
      </c>
      <c r="U256" s="151" t="s">
        <v>6094</v>
      </c>
      <c r="V256" s="354"/>
      <c r="W256" s="354"/>
      <c r="X256" s="367" t="s">
        <v>6095</v>
      </c>
      <c r="Y256" s="361"/>
      <c r="Z256" s="362"/>
      <c r="AA256" s="354"/>
      <c r="AB256" s="354"/>
    </row>
    <row r="257" spans="1:28" ht="56">
      <c r="A257" s="354">
        <v>2600061090</v>
      </c>
      <c r="B257" s="1004">
        <v>46175</v>
      </c>
      <c r="C257" s="667">
        <v>0.58333333333333337</v>
      </c>
      <c r="D257" s="367" t="s">
        <v>4575</v>
      </c>
      <c r="E257" s="354" t="s">
        <v>4577</v>
      </c>
      <c r="F257" s="354" t="s">
        <v>118</v>
      </c>
      <c r="G257" s="354" t="s">
        <v>4578</v>
      </c>
      <c r="H257" s="354"/>
      <c r="I257" s="354" t="s">
        <v>100</v>
      </c>
      <c r="J257" s="354" t="s">
        <v>5577</v>
      </c>
      <c r="K257" s="354" t="s">
        <v>122</v>
      </c>
      <c r="L257" s="354" t="s">
        <v>5578</v>
      </c>
      <c r="M257" s="354"/>
      <c r="N257" s="3" t="s">
        <v>5571</v>
      </c>
      <c r="O257" s="354"/>
      <c r="P257" s="354"/>
      <c r="Q257" s="354"/>
      <c r="R257" s="354"/>
      <c r="S257" s="354"/>
      <c r="T257" s="354"/>
      <c r="U257" s="354"/>
      <c r="V257" s="354"/>
      <c r="W257" s="354"/>
      <c r="X257" s="367" t="s">
        <v>6096</v>
      </c>
      <c r="Y257" s="361"/>
      <c r="Z257" s="362"/>
      <c r="AA257" s="354"/>
      <c r="AB257" s="354"/>
    </row>
    <row r="258" spans="1:28" s="225" customFormat="1" ht="70.400000000000006" customHeight="1">
      <c r="A258" s="354">
        <v>2500461250</v>
      </c>
      <c r="B258" s="366">
        <v>46175</v>
      </c>
      <c r="C258" s="667">
        <v>0.6875</v>
      </c>
      <c r="D258" s="367" t="s">
        <v>4654</v>
      </c>
      <c r="E258" s="354" t="s">
        <v>4655</v>
      </c>
      <c r="F258" s="354" t="s">
        <v>118</v>
      </c>
      <c r="G258" s="354" t="s">
        <v>470</v>
      </c>
      <c r="H258" s="354" t="s">
        <v>104</v>
      </c>
      <c r="I258" s="354" t="s">
        <v>100</v>
      </c>
      <c r="J258" s="354" t="s">
        <v>5577</v>
      </c>
      <c r="K258" s="354" t="s">
        <v>122</v>
      </c>
      <c r="L258" s="354" t="s">
        <v>5578</v>
      </c>
      <c r="M258" s="354"/>
      <c r="N258" s="354" t="s">
        <v>5613</v>
      </c>
      <c r="O258" s="354"/>
      <c r="P258" s="354"/>
      <c r="Q258" s="354"/>
      <c r="R258" s="354"/>
      <c r="S258" s="354"/>
      <c r="T258" s="354"/>
      <c r="U258" s="354"/>
      <c r="V258" s="354"/>
      <c r="W258" s="354"/>
      <c r="X258" s="367" t="s">
        <v>6097</v>
      </c>
      <c r="Y258" s="361"/>
      <c r="Z258" s="362"/>
      <c r="AA258" s="354"/>
      <c r="AB258" s="354"/>
    </row>
    <row r="259" spans="1:28" s="225" customFormat="1" ht="28">
      <c r="A259" s="3">
        <v>2500473793</v>
      </c>
      <c r="B259" s="14">
        <v>46175</v>
      </c>
      <c r="C259" s="665">
        <v>0.6875</v>
      </c>
      <c r="D259" s="90" t="s">
        <v>4888</v>
      </c>
      <c r="E259" s="3" t="s">
        <v>4889</v>
      </c>
      <c r="F259" s="3" t="s">
        <v>118</v>
      </c>
      <c r="G259" s="3" t="s">
        <v>119</v>
      </c>
      <c r="H259" s="3" t="s">
        <v>104</v>
      </c>
      <c r="I259" s="3" t="s">
        <v>1917</v>
      </c>
      <c r="J259" s="3" t="s">
        <v>5577</v>
      </c>
      <c r="K259" s="3" t="s">
        <v>100</v>
      </c>
      <c r="L259" s="3" t="s">
        <v>6031</v>
      </c>
      <c r="M259" s="3"/>
      <c r="N259" s="3" t="s">
        <v>5571</v>
      </c>
      <c r="O259" s="3"/>
      <c r="P259" s="3" t="s">
        <v>143</v>
      </c>
      <c r="Q259" s="3"/>
      <c r="R259" s="3"/>
      <c r="S259" s="3"/>
      <c r="T259" s="3"/>
      <c r="U259" s="3"/>
      <c r="V259" s="3"/>
      <c r="W259" s="3"/>
      <c r="X259" s="90"/>
      <c r="Y259" s="361"/>
      <c r="Z259" s="362" t="s">
        <v>6098</v>
      </c>
      <c r="AA259" s="3" t="s">
        <v>6053</v>
      </c>
      <c r="AB259" s="3"/>
    </row>
    <row r="260" spans="1:28" s="225" customFormat="1" ht="28">
      <c r="A260" s="225">
        <v>2501001576</v>
      </c>
      <c r="B260" s="976">
        <v>46176</v>
      </c>
      <c r="C260" s="658">
        <v>0.33333333333333331</v>
      </c>
      <c r="D260" s="246" t="s">
        <v>4198</v>
      </c>
      <c r="E260" s="225" t="s">
        <v>4200</v>
      </c>
      <c r="G260" s="225" t="s">
        <v>470</v>
      </c>
      <c r="H260" s="225" t="s">
        <v>104</v>
      </c>
      <c r="I260" s="225" t="s">
        <v>4199</v>
      </c>
      <c r="J260" s="354" t="s">
        <v>5606</v>
      </c>
      <c r="K260" s="225" t="s">
        <v>100</v>
      </c>
      <c r="L260" s="225" t="s">
        <v>5578</v>
      </c>
      <c r="N260" s="225" t="s">
        <v>403</v>
      </c>
      <c r="X260" s="246" t="s">
        <v>1340</v>
      </c>
      <c r="Y260" s="226"/>
      <c r="Z260" s="307"/>
    </row>
    <row r="261" spans="1:28" s="225" customFormat="1" ht="70.400000000000006" customHeight="1">
      <c r="A261" s="354">
        <v>2500519639</v>
      </c>
      <c r="B261" s="366">
        <v>46176</v>
      </c>
      <c r="C261" s="667">
        <v>0.5</v>
      </c>
      <c r="D261" s="367" t="s">
        <v>4397</v>
      </c>
      <c r="E261" s="354" t="s">
        <v>4399</v>
      </c>
      <c r="F261" s="975" t="s">
        <v>162</v>
      </c>
      <c r="G261" s="354" t="s">
        <v>470</v>
      </c>
      <c r="H261" s="354" t="s">
        <v>104</v>
      </c>
      <c r="I261" s="354" t="s">
        <v>100</v>
      </c>
      <c r="J261" s="354" t="s">
        <v>5577</v>
      </c>
      <c r="K261" s="354" t="s">
        <v>122</v>
      </c>
      <c r="L261" s="354" t="s">
        <v>5578</v>
      </c>
      <c r="M261" s="354"/>
      <c r="N261" s="354" t="s">
        <v>5571</v>
      </c>
      <c r="O261" s="354"/>
      <c r="P261" s="354"/>
      <c r="Q261" s="354"/>
      <c r="R261" s="354"/>
      <c r="S261" s="354"/>
      <c r="T261" s="354"/>
      <c r="U261" s="354"/>
      <c r="V261" s="354"/>
      <c r="W261" s="354"/>
      <c r="X261" s="367" t="s">
        <v>6099</v>
      </c>
      <c r="Y261" s="361"/>
      <c r="Z261" s="362"/>
      <c r="AA261" s="354"/>
      <c r="AB261" s="354"/>
    </row>
    <row r="262" spans="1:28" ht="98.15" customHeight="1">
      <c r="A262" s="225">
        <v>2500151816</v>
      </c>
      <c r="B262" s="976">
        <v>46176</v>
      </c>
      <c r="C262" s="658">
        <v>0.54166666666666663</v>
      </c>
      <c r="D262" s="246" t="s">
        <v>3118</v>
      </c>
      <c r="E262" s="225" t="s">
        <v>3120</v>
      </c>
      <c r="F262" s="225">
        <v>4</v>
      </c>
      <c r="G262" s="225" t="s">
        <v>270</v>
      </c>
      <c r="H262" s="225" t="s">
        <v>104</v>
      </c>
      <c r="I262" s="225" t="s">
        <v>100</v>
      </c>
      <c r="J262" s="225" t="s">
        <v>5577</v>
      </c>
      <c r="K262" s="225" t="s">
        <v>122</v>
      </c>
      <c r="L262" s="225" t="s">
        <v>5578</v>
      </c>
      <c r="M262" s="225"/>
      <c r="N262" s="225" t="s">
        <v>5571</v>
      </c>
      <c r="O262" s="225"/>
      <c r="P262" s="225"/>
      <c r="Q262" s="225"/>
      <c r="R262" s="225"/>
      <c r="S262" s="225"/>
      <c r="T262" s="225"/>
      <c r="U262" s="225"/>
      <c r="V262" s="225"/>
      <c r="W262" s="225"/>
      <c r="X262" s="246" t="s">
        <v>6100</v>
      </c>
      <c r="Y262" s="555"/>
      <c r="Z262" s="225"/>
      <c r="AA262" s="225"/>
      <c r="AB262" s="225"/>
    </row>
    <row r="263" spans="1:28" ht="28">
      <c r="A263" s="4">
        <v>2400885424</v>
      </c>
      <c r="B263" s="360">
        <v>46176</v>
      </c>
      <c r="C263" s="666">
        <v>0.60416666666666663</v>
      </c>
      <c r="D263" s="272" t="s">
        <v>6101</v>
      </c>
      <c r="E263" s="4" t="s">
        <v>2996</v>
      </c>
      <c r="F263" s="4" t="s">
        <v>118</v>
      </c>
      <c r="G263" s="4" t="s">
        <v>586</v>
      </c>
      <c r="H263" s="4" t="s">
        <v>104</v>
      </c>
      <c r="I263" s="4" t="s">
        <v>100</v>
      </c>
      <c r="J263" s="4" t="s">
        <v>5577</v>
      </c>
      <c r="K263" s="4" t="s">
        <v>122</v>
      </c>
      <c r="L263" s="4" t="s">
        <v>6102</v>
      </c>
      <c r="M263" s="4"/>
      <c r="N263" s="4" t="s">
        <v>5613</v>
      </c>
      <c r="O263" s="4"/>
      <c r="P263" s="4"/>
      <c r="Q263" s="4"/>
      <c r="R263" s="4"/>
      <c r="S263" s="4"/>
      <c r="T263" s="4"/>
      <c r="U263" s="4"/>
      <c r="V263" s="4"/>
      <c r="W263" s="4"/>
      <c r="X263" s="272"/>
      <c r="Y263" s="361"/>
      <c r="Z263" s="362"/>
      <c r="AA263" s="4"/>
      <c r="AB263" s="4"/>
    </row>
    <row r="264" spans="1:28" s="225" customFormat="1" ht="98">
      <c r="A264" s="635">
        <v>2500315892</v>
      </c>
      <c r="B264" s="640">
        <v>46182</v>
      </c>
      <c r="C264" s="664">
        <v>0.43055555555555558</v>
      </c>
      <c r="D264" s="641" t="s">
        <v>4616</v>
      </c>
      <c r="E264" s="635" t="s">
        <v>4625</v>
      </c>
      <c r="F264" s="635" t="s">
        <v>118</v>
      </c>
      <c r="G264" s="635" t="s">
        <v>270</v>
      </c>
      <c r="H264" s="635" t="s">
        <v>104</v>
      </c>
      <c r="I264" s="635" t="s">
        <v>100</v>
      </c>
      <c r="J264" s="635" t="s">
        <v>5577</v>
      </c>
      <c r="K264" s="636" t="s">
        <v>4624</v>
      </c>
      <c r="L264" s="635" t="s">
        <v>5570</v>
      </c>
      <c r="M264" s="635"/>
      <c r="N264" s="216" t="s">
        <v>5571</v>
      </c>
      <c r="O264" s="635" t="s">
        <v>6103</v>
      </c>
      <c r="P264" s="635"/>
      <c r="Q264" s="635"/>
      <c r="R264" s="635"/>
      <c r="S264" s="635"/>
      <c r="T264" s="635"/>
      <c r="U264" s="635"/>
      <c r="V264" s="635"/>
      <c r="W264" s="635"/>
      <c r="X264" s="641" t="s">
        <v>6104</v>
      </c>
      <c r="Y264" s="217"/>
      <c r="Z264" s="292" t="s">
        <v>5575</v>
      </c>
      <c r="AA264" s="635" t="s">
        <v>5576</v>
      </c>
      <c r="AB264" s="635"/>
    </row>
    <row r="265" spans="1:28" s="225" customFormat="1" ht="70">
      <c r="A265" s="225">
        <v>2600033885</v>
      </c>
      <c r="B265" s="976">
        <v>46182</v>
      </c>
      <c r="C265" s="658">
        <v>0.54861111111111116</v>
      </c>
      <c r="D265" s="246" t="s">
        <v>5352</v>
      </c>
      <c r="E265" s="225" t="s">
        <v>5354</v>
      </c>
      <c r="F265" s="225" t="s">
        <v>118</v>
      </c>
      <c r="G265" s="225" t="s">
        <v>3342</v>
      </c>
      <c r="H265" s="225" t="s">
        <v>104</v>
      </c>
      <c r="I265" s="225" t="s">
        <v>100</v>
      </c>
      <c r="J265" s="225" t="s">
        <v>5569</v>
      </c>
      <c r="K265" s="225" t="s">
        <v>122</v>
      </c>
      <c r="L265" s="225" t="s">
        <v>5578</v>
      </c>
      <c r="N265" s="225" t="s">
        <v>403</v>
      </c>
      <c r="X265" s="246" t="s">
        <v>6105</v>
      </c>
      <c r="Y265" s="226"/>
      <c r="Z265" s="307"/>
    </row>
    <row r="266" spans="1:28" s="354" customFormat="1">
      <c r="A266" s="3">
        <v>2500579632</v>
      </c>
      <c r="B266" s="14">
        <v>46182</v>
      </c>
      <c r="C266" s="665">
        <v>0.63194444444444442</v>
      </c>
      <c r="D266" s="90" t="s">
        <v>2096</v>
      </c>
      <c r="E266" s="3" t="s">
        <v>2098</v>
      </c>
      <c r="F266" s="3" t="s">
        <v>199</v>
      </c>
      <c r="G266" s="3" t="s">
        <v>119</v>
      </c>
      <c r="H266" s="3" t="s">
        <v>104</v>
      </c>
      <c r="I266" s="3" t="s">
        <v>100</v>
      </c>
      <c r="J266" s="3" t="s">
        <v>5577</v>
      </c>
      <c r="K266" s="3" t="s">
        <v>122</v>
      </c>
      <c r="L266" s="3" t="s">
        <v>5587</v>
      </c>
      <c r="M266" s="3"/>
      <c r="N266" s="3" t="s">
        <v>5571</v>
      </c>
      <c r="O266" s="3"/>
      <c r="P266" s="3"/>
      <c r="Q266" s="3"/>
      <c r="R266" s="3"/>
      <c r="S266" s="3"/>
      <c r="T266" s="3"/>
      <c r="U266" s="3"/>
      <c r="V266" s="3"/>
      <c r="W266" s="3"/>
      <c r="X266" s="90"/>
      <c r="Y266" s="361"/>
      <c r="Z266" s="362"/>
      <c r="AA266" s="3"/>
      <c r="AB266" s="3"/>
    </row>
    <row r="267" spans="1:28" s="225" customFormat="1" ht="70">
      <c r="A267" s="225">
        <v>2501004978</v>
      </c>
      <c r="B267" s="976">
        <v>46182</v>
      </c>
      <c r="C267" s="658">
        <v>0.63888888888888884</v>
      </c>
      <c r="D267" s="246" t="s">
        <v>2769</v>
      </c>
      <c r="E267" s="225" t="s">
        <v>2770</v>
      </c>
      <c r="F267" s="225" t="s">
        <v>258</v>
      </c>
      <c r="G267" s="225" t="s">
        <v>216</v>
      </c>
      <c r="H267" s="225" t="s">
        <v>104</v>
      </c>
      <c r="I267" s="225" t="s">
        <v>100</v>
      </c>
      <c r="J267" s="225" t="s">
        <v>5606</v>
      </c>
      <c r="K267" s="225" t="s">
        <v>122</v>
      </c>
      <c r="L267" s="354" t="s">
        <v>5578</v>
      </c>
      <c r="N267" s="225" t="s">
        <v>403</v>
      </c>
      <c r="X267" s="246" t="s">
        <v>6106</v>
      </c>
      <c r="Y267" s="555"/>
    </row>
    <row r="268" spans="1:28" s="219" customFormat="1" ht="70">
      <c r="A268" s="225">
        <v>2600126421</v>
      </c>
      <c r="B268" s="976">
        <v>46182</v>
      </c>
      <c r="C268" s="658">
        <v>0.64583333333333337</v>
      </c>
      <c r="D268" s="246" t="s">
        <v>350</v>
      </c>
      <c r="E268" s="225" t="s">
        <v>352</v>
      </c>
      <c r="F268" s="225" t="s">
        <v>258</v>
      </c>
      <c r="G268" s="225" t="s">
        <v>354</v>
      </c>
      <c r="H268" s="225" t="s">
        <v>104</v>
      </c>
      <c r="I268" s="225" t="s">
        <v>100</v>
      </c>
      <c r="J268" s="225" t="s">
        <v>5569</v>
      </c>
      <c r="K268" s="225" t="s">
        <v>122</v>
      </c>
      <c r="L268" s="225" t="s">
        <v>5578</v>
      </c>
      <c r="M268" s="225"/>
      <c r="N268" s="225" t="s">
        <v>403</v>
      </c>
      <c r="O268" s="225"/>
      <c r="P268" s="225"/>
      <c r="Q268" s="225"/>
      <c r="R268" s="225"/>
      <c r="S268" s="225"/>
      <c r="T268" s="225"/>
      <c r="U268" s="225"/>
      <c r="V268" s="225"/>
      <c r="W268" s="225"/>
      <c r="X268" s="246" t="s">
        <v>6107</v>
      </c>
      <c r="Y268" s="555"/>
      <c r="Z268" s="225"/>
      <c r="AA268" s="225"/>
      <c r="AB268" s="225"/>
    </row>
    <row r="269" spans="1:28" s="225" customFormat="1" ht="70">
      <c r="A269" s="225">
        <v>2600057236</v>
      </c>
      <c r="B269" s="976">
        <v>46183</v>
      </c>
      <c r="C269" s="658">
        <v>0.40277777777777779</v>
      </c>
      <c r="D269" s="246" t="s">
        <v>3837</v>
      </c>
      <c r="E269" s="225" t="s">
        <v>3841</v>
      </c>
      <c r="F269" s="225" t="s">
        <v>269</v>
      </c>
      <c r="G269" s="225" t="s">
        <v>270</v>
      </c>
      <c r="H269" s="225" t="s">
        <v>104</v>
      </c>
      <c r="I269" s="225" t="s">
        <v>3839</v>
      </c>
      <c r="J269" s="225" t="s">
        <v>5569</v>
      </c>
      <c r="K269" s="225" t="s">
        <v>3840</v>
      </c>
      <c r="L269" s="225" t="s">
        <v>5578</v>
      </c>
      <c r="N269" s="225" t="s">
        <v>403</v>
      </c>
      <c r="X269" s="246" t="s">
        <v>6108</v>
      </c>
      <c r="Y269" s="555"/>
    </row>
    <row r="270" spans="1:28" s="225" customFormat="1" ht="42">
      <c r="A270" s="2">
        <v>2600131453</v>
      </c>
      <c r="B270" s="6">
        <v>46184</v>
      </c>
      <c r="C270" s="647">
        <v>0.43402777777777779</v>
      </c>
      <c r="D270" s="48" t="s">
        <v>220</v>
      </c>
      <c r="E270" s="2" t="s">
        <v>222</v>
      </c>
      <c r="F270" s="2" t="s">
        <v>118</v>
      </c>
      <c r="G270" s="2" t="s">
        <v>223</v>
      </c>
      <c r="H270" s="2" t="s">
        <v>6021</v>
      </c>
      <c r="I270" s="2" t="s">
        <v>197</v>
      </c>
      <c r="J270" s="2" t="s">
        <v>5606</v>
      </c>
      <c r="K270" s="2" t="s">
        <v>221</v>
      </c>
      <c r="L270" s="2" t="s">
        <v>5587</v>
      </c>
      <c r="M270" s="2"/>
      <c r="N270" s="2" t="s">
        <v>403</v>
      </c>
      <c r="O270" s="2"/>
      <c r="P270" s="2"/>
      <c r="Q270" s="2"/>
      <c r="R270" s="2"/>
      <c r="S270" s="2"/>
      <c r="T270" s="2"/>
      <c r="U270" s="2"/>
      <c r="V270" s="2"/>
      <c r="W270" s="2"/>
      <c r="X270" s="48"/>
      <c r="Y270" s="226"/>
      <c r="Z270" s="307"/>
      <c r="AA270" s="2"/>
      <c r="AB270" s="2"/>
    </row>
    <row r="271" spans="1:28" s="225" customFormat="1" ht="70">
      <c r="A271" s="225">
        <v>2600082356</v>
      </c>
      <c r="B271" s="976">
        <v>46184</v>
      </c>
      <c r="C271" s="658">
        <v>0.47916666666666669</v>
      </c>
      <c r="D271" s="246" t="s">
        <v>1900</v>
      </c>
      <c r="E271" s="225" t="s">
        <v>1903</v>
      </c>
      <c r="F271" s="225" t="s">
        <v>684</v>
      </c>
      <c r="G271" s="225" t="s">
        <v>103</v>
      </c>
      <c r="H271" s="225" t="s">
        <v>104</v>
      </c>
      <c r="I271" s="225" t="s">
        <v>773</v>
      </c>
      <c r="J271" s="225" t="s">
        <v>5569</v>
      </c>
      <c r="K271" s="225" t="s">
        <v>1902</v>
      </c>
      <c r="L271" s="225" t="s">
        <v>5995</v>
      </c>
      <c r="N271" s="225" t="s">
        <v>403</v>
      </c>
      <c r="X271" s="246" t="s">
        <v>6109</v>
      </c>
      <c r="Y271" s="555"/>
    </row>
    <row r="272" spans="1:28" s="225" customFormat="1" ht="84">
      <c r="A272" s="4">
        <v>2500229825</v>
      </c>
      <c r="B272" s="360">
        <v>46185</v>
      </c>
      <c r="C272" s="666">
        <v>0.33333333333333331</v>
      </c>
      <c r="D272" s="272" t="s">
        <v>6110</v>
      </c>
      <c r="E272" s="4" t="s">
        <v>2417</v>
      </c>
      <c r="F272" s="4" t="s">
        <v>162</v>
      </c>
      <c r="G272" s="4" t="s">
        <v>399</v>
      </c>
      <c r="H272" s="4" t="s">
        <v>104</v>
      </c>
      <c r="I272" s="4" t="s">
        <v>100</v>
      </c>
      <c r="J272" s="4" t="s">
        <v>5577</v>
      </c>
      <c r="K272" s="4" t="s">
        <v>122</v>
      </c>
      <c r="L272" s="4" t="s">
        <v>5587</v>
      </c>
      <c r="M272" s="4"/>
      <c r="N272" s="4" t="s">
        <v>5571</v>
      </c>
      <c r="O272" s="4" t="s">
        <v>6111</v>
      </c>
      <c r="P272" s="4"/>
      <c r="Q272" s="4"/>
      <c r="R272" s="4"/>
      <c r="S272" s="4" t="s">
        <v>5581</v>
      </c>
      <c r="T272" s="4" t="s">
        <v>6112</v>
      </c>
      <c r="U272" s="4" t="s">
        <v>6113</v>
      </c>
      <c r="V272" s="4"/>
      <c r="W272" s="4"/>
      <c r="X272" s="272" t="s">
        <v>6114</v>
      </c>
      <c r="Y272" s="361"/>
      <c r="Z272" s="362"/>
      <c r="AA272" s="4"/>
      <c r="AB272" s="4"/>
    </row>
    <row r="273" spans="1:28" s="225" customFormat="1" ht="70">
      <c r="A273" s="225">
        <v>2600015415</v>
      </c>
      <c r="B273" s="976">
        <v>46185</v>
      </c>
      <c r="C273" s="658">
        <v>0.44930555555555557</v>
      </c>
      <c r="D273" s="246" t="s">
        <v>3971</v>
      </c>
      <c r="E273" s="225" t="s">
        <v>3973</v>
      </c>
      <c r="F273" s="225" t="s">
        <v>118</v>
      </c>
      <c r="G273" s="225" t="s">
        <v>308</v>
      </c>
      <c r="H273" s="225" t="s">
        <v>104</v>
      </c>
      <c r="I273" s="225" t="s">
        <v>100</v>
      </c>
      <c r="J273" s="225" t="s">
        <v>5569</v>
      </c>
      <c r="K273" s="225" t="s">
        <v>122</v>
      </c>
      <c r="L273" s="225" t="s">
        <v>5578</v>
      </c>
      <c r="N273" s="225" t="s">
        <v>403</v>
      </c>
      <c r="X273" s="246" t="s">
        <v>6115</v>
      </c>
      <c r="Y273" s="555"/>
    </row>
    <row r="274" spans="1:28" s="225" customFormat="1" ht="56">
      <c r="A274" s="2">
        <v>2600167272</v>
      </c>
      <c r="B274" s="6">
        <v>46185</v>
      </c>
      <c r="C274" s="647">
        <v>0.58333333333333337</v>
      </c>
      <c r="D274" s="48" t="s">
        <v>4676</v>
      </c>
      <c r="E274" s="2" t="s">
        <v>4678</v>
      </c>
      <c r="F274" s="2" t="s">
        <v>118</v>
      </c>
      <c r="G274" s="2" t="s">
        <v>270</v>
      </c>
      <c r="H274" s="2" t="s">
        <v>6021</v>
      </c>
      <c r="I274" s="2" t="s">
        <v>339</v>
      </c>
      <c r="J274" s="2" t="s">
        <v>5569</v>
      </c>
      <c r="K274" s="2" t="s">
        <v>4677</v>
      </c>
      <c r="L274" s="2" t="s">
        <v>5587</v>
      </c>
      <c r="M274" s="2"/>
      <c r="N274" s="2" t="s">
        <v>403</v>
      </c>
      <c r="O274" s="2"/>
      <c r="P274" s="2"/>
      <c r="Q274" s="2"/>
      <c r="R274" s="2"/>
      <c r="S274" s="2"/>
      <c r="T274" s="2"/>
      <c r="U274" s="2"/>
      <c r="V274" s="2"/>
      <c r="W274" s="2"/>
      <c r="X274" s="48"/>
      <c r="Y274" s="226"/>
      <c r="Z274" s="307"/>
      <c r="AA274" s="2"/>
      <c r="AB274" s="2"/>
    </row>
    <row r="275" spans="1:28" s="225" customFormat="1" ht="70.400000000000006" customHeight="1">
      <c r="A275" s="225">
        <v>2600117875</v>
      </c>
      <c r="B275" s="976">
        <v>46185</v>
      </c>
      <c r="C275" s="658">
        <v>0.64583333333333337</v>
      </c>
      <c r="D275" s="246" t="s">
        <v>2423</v>
      </c>
      <c r="E275" s="225" t="s">
        <v>2427</v>
      </c>
      <c r="F275" s="225" t="s">
        <v>118</v>
      </c>
      <c r="G275" s="225" t="s">
        <v>1552</v>
      </c>
      <c r="H275" s="225" t="s">
        <v>104</v>
      </c>
      <c r="I275" s="225" t="s">
        <v>2425</v>
      </c>
      <c r="J275" s="225" t="s">
        <v>5569</v>
      </c>
      <c r="K275" s="225" t="s">
        <v>2426</v>
      </c>
      <c r="L275" s="225" t="s">
        <v>5578</v>
      </c>
      <c r="N275" s="225" t="s">
        <v>403</v>
      </c>
      <c r="X275" s="246" t="s">
        <v>6116</v>
      </c>
      <c r="Y275" s="555"/>
    </row>
    <row r="276" spans="1:28" ht="28">
      <c r="A276" s="219">
        <v>2400882208</v>
      </c>
      <c r="B276" s="549">
        <v>46188</v>
      </c>
      <c r="C276" s="653">
        <v>0.58333333333333337</v>
      </c>
      <c r="D276" s="550" t="s">
        <v>583</v>
      </c>
      <c r="E276" s="219" t="s">
        <v>585</v>
      </c>
      <c r="F276" s="219" t="s">
        <v>118</v>
      </c>
      <c r="G276" s="219" t="s">
        <v>586</v>
      </c>
      <c r="H276" s="219" t="s">
        <v>104</v>
      </c>
      <c r="I276" s="219" t="s">
        <v>100</v>
      </c>
      <c r="J276" s="219" t="s">
        <v>5577</v>
      </c>
      <c r="K276" s="219" t="s">
        <v>122</v>
      </c>
      <c r="L276" s="219" t="s">
        <v>6031</v>
      </c>
      <c r="M276" s="219"/>
      <c r="N276" s="219" t="s">
        <v>5613</v>
      </c>
      <c r="O276" s="219"/>
      <c r="P276" s="219"/>
      <c r="Q276" s="219"/>
      <c r="R276" s="219"/>
      <c r="S276" s="219"/>
      <c r="T276" s="219"/>
      <c r="U276" s="219"/>
      <c r="V276" s="219"/>
      <c r="W276" s="219"/>
      <c r="X276" s="550"/>
      <c r="Y276" s="547"/>
      <c r="Z276" s="548"/>
      <c r="AA276" s="545"/>
      <c r="AB276" s="545"/>
    </row>
    <row r="277" spans="1:28" ht="70.400000000000006" customHeight="1">
      <c r="A277" s="225">
        <v>2400049281</v>
      </c>
      <c r="B277" s="976">
        <v>46190</v>
      </c>
      <c r="C277" s="658">
        <v>0.59722222222222221</v>
      </c>
      <c r="D277" s="246" t="s">
        <v>1471</v>
      </c>
      <c r="E277" s="225" t="s">
        <v>1473</v>
      </c>
      <c r="F277" s="225" t="s">
        <v>118</v>
      </c>
      <c r="G277" s="225" t="s">
        <v>827</v>
      </c>
      <c r="H277" s="225" t="s">
        <v>104</v>
      </c>
      <c r="I277" s="225" t="s">
        <v>1472</v>
      </c>
      <c r="J277" s="354" t="s">
        <v>5577</v>
      </c>
      <c r="K277" s="225" t="s">
        <v>100</v>
      </c>
      <c r="L277" s="225" t="s">
        <v>5570</v>
      </c>
      <c r="M277" s="225"/>
      <c r="N277" s="225" t="s">
        <v>143</v>
      </c>
      <c r="O277" s="225"/>
      <c r="P277" s="225"/>
      <c r="Q277" s="225"/>
      <c r="R277" s="225"/>
      <c r="S277" s="225"/>
      <c r="T277" s="225"/>
      <c r="U277" s="225"/>
      <c r="V277" s="225"/>
      <c r="W277" s="225"/>
      <c r="X277" s="246" t="s">
        <v>6117</v>
      </c>
      <c r="AA277" s="225"/>
      <c r="AB277" s="225"/>
    </row>
    <row r="278" spans="1:28" ht="98.15" customHeight="1">
      <c r="A278" s="354">
        <v>2500275135</v>
      </c>
      <c r="B278" s="366">
        <v>46190</v>
      </c>
      <c r="C278" s="667">
        <v>0.625</v>
      </c>
      <c r="D278" s="367" t="s">
        <v>3066</v>
      </c>
      <c r="E278" s="354" t="s">
        <v>3068</v>
      </c>
      <c r="F278" s="354" t="s">
        <v>118</v>
      </c>
      <c r="G278" s="354" t="s">
        <v>458</v>
      </c>
      <c r="H278" s="354" t="s">
        <v>104</v>
      </c>
      <c r="I278" s="354" t="s">
        <v>100</v>
      </c>
      <c r="J278" s="354" t="s">
        <v>5569</v>
      </c>
      <c r="K278" s="354" t="s">
        <v>122</v>
      </c>
      <c r="L278" s="448" t="s">
        <v>5587</v>
      </c>
      <c r="M278" s="354"/>
      <c r="N278" s="3" t="s">
        <v>5571</v>
      </c>
      <c r="O278" s="354"/>
      <c r="P278" s="354"/>
      <c r="Q278" s="354"/>
      <c r="R278" s="354"/>
      <c r="S278" s="354"/>
      <c r="T278" s="354"/>
      <c r="U278" s="354"/>
      <c r="V278" s="354"/>
      <c r="W278" s="354"/>
      <c r="X278" s="367"/>
      <c r="Y278" s="361"/>
      <c r="Z278" s="362"/>
      <c r="AA278" s="354"/>
      <c r="AB278" s="354"/>
    </row>
    <row r="279" spans="1:28" s="225" customFormat="1" ht="70.400000000000006" customHeight="1">
      <c r="A279" s="354">
        <v>2500029427</v>
      </c>
      <c r="B279" s="366">
        <v>46190</v>
      </c>
      <c r="C279" s="667">
        <v>0.65277777777777779</v>
      </c>
      <c r="D279" s="367" t="s">
        <v>840</v>
      </c>
      <c r="E279" s="354" t="s">
        <v>841</v>
      </c>
      <c r="F279" s="354" t="s">
        <v>162</v>
      </c>
      <c r="G279" s="354" t="s">
        <v>119</v>
      </c>
      <c r="H279" s="354" t="s">
        <v>104</v>
      </c>
      <c r="I279" s="354" t="s">
        <v>814</v>
      </c>
      <c r="J279" s="354" t="s">
        <v>5577</v>
      </c>
      <c r="K279" s="354" t="s">
        <v>100</v>
      </c>
      <c r="L279" s="354" t="s">
        <v>5578</v>
      </c>
      <c r="M279" s="354"/>
      <c r="N279" s="354" t="s">
        <v>5571</v>
      </c>
      <c r="O279" s="354"/>
      <c r="P279" s="354"/>
      <c r="Q279" s="354"/>
      <c r="R279" s="354"/>
      <c r="S279" s="354"/>
      <c r="T279" s="354"/>
      <c r="U279" s="354"/>
      <c r="V279" s="354"/>
      <c r="W279" s="354"/>
      <c r="X279" s="762" t="s">
        <v>6118</v>
      </c>
      <c r="Y279" s="361"/>
      <c r="Z279" s="362"/>
      <c r="AA279" s="3"/>
      <c r="AB279" s="3"/>
    </row>
    <row r="280" spans="1:28" s="225" customFormat="1" ht="252">
      <c r="A280" s="354">
        <v>2500666666</v>
      </c>
      <c r="B280" s="366">
        <v>46191</v>
      </c>
      <c r="C280" s="667">
        <v>0.40625</v>
      </c>
      <c r="D280" s="367" t="s">
        <v>2922</v>
      </c>
      <c r="E280" s="354" t="s">
        <v>2923</v>
      </c>
      <c r="F280" s="354" t="s">
        <v>118</v>
      </c>
      <c r="G280" s="354" t="s">
        <v>1102</v>
      </c>
      <c r="H280" s="354" t="s">
        <v>104</v>
      </c>
      <c r="I280" s="354" t="s">
        <v>100</v>
      </c>
      <c r="J280" s="354" t="s">
        <v>5577</v>
      </c>
      <c r="K280" s="354" t="s">
        <v>122</v>
      </c>
      <c r="L280" s="354" t="s">
        <v>5578</v>
      </c>
      <c r="M280" s="354"/>
      <c r="N280" s="354" t="s">
        <v>5571</v>
      </c>
      <c r="O280" s="151" t="s">
        <v>6119</v>
      </c>
      <c r="P280" s="151"/>
      <c r="Q280" s="151"/>
      <c r="R280" s="151"/>
      <c r="S280" s="151" t="s">
        <v>5581</v>
      </c>
      <c r="T280" s="151" t="s">
        <v>5767</v>
      </c>
      <c r="U280" s="151" t="s">
        <v>5768</v>
      </c>
      <c r="V280" s="4"/>
      <c r="W280" s="354"/>
      <c r="X280" s="367" t="s">
        <v>6120</v>
      </c>
      <c r="Y280" s="361"/>
      <c r="Z280" s="362"/>
      <c r="AA280" s="354"/>
      <c r="AB280" s="354"/>
    </row>
    <row r="281" spans="1:28" s="225" customFormat="1" ht="73.5" customHeight="1">
      <c r="A281" s="858">
        <v>2500451885</v>
      </c>
      <c r="B281" s="859">
        <v>46191</v>
      </c>
      <c r="C281" s="860">
        <v>0.45833333333333331</v>
      </c>
      <c r="D281" s="861" t="s">
        <v>2661</v>
      </c>
      <c r="E281" s="858" t="s">
        <v>2663</v>
      </c>
      <c r="F281" s="858" t="s">
        <v>258</v>
      </c>
      <c r="G281" s="858" t="s">
        <v>302</v>
      </c>
      <c r="H281" s="858" t="s">
        <v>104</v>
      </c>
      <c r="I281" s="858" t="s">
        <v>100</v>
      </c>
      <c r="J281" s="858" t="s">
        <v>5577</v>
      </c>
      <c r="K281" s="858" t="s">
        <v>122</v>
      </c>
      <c r="L281" s="858" t="s">
        <v>5578</v>
      </c>
      <c r="M281" s="858"/>
      <c r="N281" s="858" t="s">
        <v>5613</v>
      </c>
      <c r="O281" s="858" t="s">
        <v>6121</v>
      </c>
      <c r="P281" s="858"/>
      <c r="Q281" s="858"/>
      <c r="R281" s="858"/>
      <c r="S281" s="858" t="s">
        <v>5581</v>
      </c>
      <c r="T281" s="858"/>
      <c r="U281" s="858"/>
      <c r="V281" s="858"/>
      <c r="W281" s="858"/>
      <c r="X281" s="861" t="s">
        <v>6122</v>
      </c>
      <c r="Y281" s="1149"/>
      <c r="Z281" s="858"/>
      <c r="AA281" s="858" t="s">
        <v>5576</v>
      </c>
      <c r="AB281" s="858"/>
    </row>
    <row r="282" spans="1:28" s="225" customFormat="1" ht="70.400000000000006" customHeight="1">
      <c r="A282" s="225">
        <v>2500395128</v>
      </c>
      <c r="B282" s="357">
        <v>46191</v>
      </c>
      <c r="C282" s="658">
        <v>0.47222222222222227</v>
      </c>
      <c r="D282" s="246" t="s">
        <v>5468</v>
      </c>
      <c r="E282" s="225" t="s">
        <v>5470</v>
      </c>
      <c r="F282" s="225" t="s">
        <v>162</v>
      </c>
      <c r="G282" s="225" t="s">
        <v>163</v>
      </c>
      <c r="H282" s="225" t="s">
        <v>104</v>
      </c>
      <c r="I282" s="225" t="s">
        <v>2158</v>
      </c>
      <c r="J282" s="354" t="s">
        <v>5606</v>
      </c>
      <c r="K282" s="225" t="s">
        <v>100</v>
      </c>
      <c r="L282" s="354" t="s">
        <v>5578</v>
      </c>
      <c r="N282" s="225" t="s">
        <v>403</v>
      </c>
      <c r="X282" s="246" t="s">
        <v>6123</v>
      </c>
      <c r="Y282" s="226"/>
      <c r="Z282" s="307"/>
    </row>
    <row r="283" spans="1:28" s="225" customFormat="1" ht="42">
      <c r="A283" s="744">
        <v>2500319335</v>
      </c>
      <c r="B283" s="755">
        <v>46191</v>
      </c>
      <c r="C283" s="756">
        <v>0.47708333333333336</v>
      </c>
      <c r="D283" s="757" t="s">
        <v>5334</v>
      </c>
      <c r="E283" s="744" t="s">
        <v>5335</v>
      </c>
      <c r="F283" s="744" t="s">
        <v>277</v>
      </c>
      <c r="G283" s="744" t="s">
        <v>103</v>
      </c>
      <c r="H283" s="744" t="s">
        <v>104</v>
      </c>
      <c r="I283" s="744" t="s">
        <v>339</v>
      </c>
      <c r="J283" s="744" t="s">
        <v>5577</v>
      </c>
      <c r="K283" s="744" t="s">
        <v>862</v>
      </c>
      <c r="L283" s="744" t="s">
        <v>5587</v>
      </c>
      <c r="M283" s="744"/>
      <c r="N283" s="744" t="s">
        <v>5571</v>
      </c>
      <c r="O283" s="744" t="s">
        <v>5596</v>
      </c>
      <c r="P283" s="744"/>
      <c r="Q283" s="744"/>
      <c r="R283" s="744"/>
      <c r="S283" s="744"/>
      <c r="T283" s="744"/>
      <c r="U283" s="744"/>
      <c r="V283" s="744"/>
      <c r="W283" s="744"/>
      <c r="X283" s="757"/>
      <c r="Y283" s="745"/>
      <c r="Z283" s="746" t="s">
        <v>5575</v>
      </c>
      <c r="AA283" s="744" t="s">
        <v>5576</v>
      </c>
      <c r="AB283" s="744"/>
    </row>
    <row r="284" spans="1:28" s="225" customFormat="1" ht="84">
      <c r="A284" s="225">
        <v>2600015344</v>
      </c>
      <c r="B284" s="976">
        <v>46191</v>
      </c>
      <c r="C284" s="658">
        <v>0.48958333333333331</v>
      </c>
      <c r="D284" s="246" t="s">
        <v>1460</v>
      </c>
      <c r="E284" s="225" t="s">
        <v>1462</v>
      </c>
      <c r="F284" s="225" t="s">
        <v>118</v>
      </c>
      <c r="G284" s="225" t="s">
        <v>1113</v>
      </c>
      <c r="H284" s="225" t="s">
        <v>104</v>
      </c>
      <c r="I284" s="225" t="s">
        <v>100</v>
      </c>
      <c r="J284" s="225" t="s">
        <v>5569</v>
      </c>
      <c r="K284" s="225" t="s">
        <v>122</v>
      </c>
      <c r="L284" s="225" t="s">
        <v>5578</v>
      </c>
      <c r="N284" s="225" t="s">
        <v>403</v>
      </c>
      <c r="X284" s="246" t="s">
        <v>6124</v>
      </c>
      <c r="Y284" s="555"/>
    </row>
    <row r="285" spans="1:28" s="225" customFormat="1" ht="112">
      <c r="A285" s="4">
        <v>2400100184</v>
      </c>
      <c r="B285" s="360">
        <v>46192</v>
      </c>
      <c r="C285" s="666">
        <v>0.39583333333333331</v>
      </c>
      <c r="D285" s="272" t="s">
        <v>2107</v>
      </c>
      <c r="E285" s="4" t="s">
        <v>2108</v>
      </c>
      <c r="F285" s="4" t="s">
        <v>162</v>
      </c>
      <c r="G285" s="4" t="s">
        <v>399</v>
      </c>
      <c r="H285" s="4" t="s">
        <v>104</v>
      </c>
      <c r="I285" s="4" t="s">
        <v>100</v>
      </c>
      <c r="J285" s="3" t="s">
        <v>5577</v>
      </c>
      <c r="K285" s="4" t="s">
        <v>122</v>
      </c>
      <c r="L285" s="4" t="s">
        <v>5587</v>
      </c>
      <c r="M285" s="4"/>
      <c r="N285" s="354" t="s">
        <v>5571</v>
      </c>
      <c r="O285" s="151" t="s">
        <v>6125</v>
      </c>
      <c r="P285" s="151"/>
      <c r="Q285" s="151"/>
      <c r="R285" s="151"/>
      <c r="S285" s="151"/>
      <c r="T285" s="151" t="s">
        <v>6126</v>
      </c>
      <c r="U285" s="151" t="s">
        <v>6127</v>
      </c>
      <c r="V285" s="151"/>
      <c r="W285" s="151"/>
      <c r="X285" s="973" t="s">
        <v>6128</v>
      </c>
      <c r="Y285" s="361"/>
      <c r="Z285" s="362"/>
      <c r="AA285" s="151" t="s">
        <v>5576</v>
      </c>
      <c r="AB285" s="151"/>
    </row>
    <row r="286" spans="1:28" ht="182">
      <c r="A286" s="4">
        <v>2500669005</v>
      </c>
      <c r="B286" s="360">
        <v>46195</v>
      </c>
      <c r="C286" s="666">
        <v>0.375</v>
      </c>
      <c r="D286" s="272" t="s">
        <v>2748</v>
      </c>
      <c r="E286" s="4" t="s">
        <v>2750</v>
      </c>
      <c r="F286" s="4" t="s">
        <v>118</v>
      </c>
      <c r="G286" s="4" t="s">
        <v>668</v>
      </c>
      <c r="H286" s="4" t="s">
        <v>104</v>
      </c>
      <c r="I286" s="4" t="s">
        <v>100</v>
      </c>
      <c r="J286" s="4" t="s">
        <v>5577</v>
      </c>
      <c r="K286" s="4" t="s">
        <v>122</v>
      </c>
      <c r="L286" s="4" t="s">
        <v>5587</v>
      </c>
      <c r="M286" s="4"/>
      <c r="N286" s="286" t="s">
        <v>5571</v>
      </c>
      <c r="O286" s="151" t="s">
        <v>6129</v>
      </c>
      <c r="P286" s="151"/>
      <c r="Q286" s="151"/>
      <c r="R286" s="151"/>
      <c r="S286" s="151" t="s">
        <v>5581</v>
      </c>
      <c r="T286" s="151" t="s">
        <v>6130</v>
      </c>
      <c r="U286" s="151" t="s">
        <v>6131</v>
      </c>
      <c r="V286" s="4"/>
      <c r="W286" s="4"/>
      <c r="X286" s="272"/>
      <c r="Y286" s="361"/>
      <c r="Z286" s="362"/>
      <c r="AA286" s="4"/>
      <c r="AB286" s="4"/>
    </row>
    <row r="287" spans="1:28" s="225" customFormat="1" ht="70">
      <c r="A287" s="1">
        <v>2500736002</v>
      </c>
      <c r="B287" s="15">
        <v>46195</v>
      </c>
      <c r="C287" s="668">
        <v>0.4236111111111111</v>
      </c>
      <c r="D287" s="135" t="s">
        <v>3378</v>
      </c>
      <c r="E287" s="1" t="s">
        <v>3380</v>
      </c>
      <c r="F287" s="1" t="s">
        <v>258</v>
      </c>
      <c r="G287" s="1" t="s">
        <v>579</v>
      </c>
      <c r="H287" s="1" t="s">
        <v>104</v>
      </c>
      <c r="I287" s="1" t="s">
        <v>100</v>
      </c>
      <c r="J287" s="3" t="s">
        <v>5606</v>
      </c>
      <c r="K287" s="1" t="s">
        <v>122</v>
      </c>
      <c r="L287" s="1" t="s">
        <v>5587</v>
      </c>
      <c r="M287" s="1"/>
      <c r="N287" s="1" t="s">
        <v>403</v>
      </c>
      <c r="O287" s="1"/>
      <c r="P287" s="1"/>
      <c r="Q287" s="1"/>
      <c r="R287" s="1"/>
      <c r="S287" s="1"/>
      <c r="T287" s="1"/>
      <c r="U287" s="1" t="s">
        <v>6132</v>
      </c>
      <c r="V287" s="1"/>
      <c r="W287" s="1"/>
      <c r="X287" s="135" t="s">
        <v>6133</v>
      </c>
      <c r="Y287" s="226"/>
      <c r="Z287" s="307"/>
      <c r="AA287" s="1"/>
      <c r="AB287" s="1"/>
    </row>
    <row r="288" spans="1:28" ht="84">
      <c r="A288" s="541">
        <v>2500087356</v>
      </c>
      <c r="B288" s="542">
        <v>46195</v>
      </c>
      <c r="C288" s="652">
        <v>0.4375</v>
      </c>
      <c r="D288" s="543" t="s">
        <v>232</v>
      </c>
      <c r="E288" s="541" t="s">
        <v>233</v>
      </c>
      <c r="F288" s="541" t="s">
        <v>118</v>
      </c>
      <c r="G288" s="541" t="s">
        <v>171</v>
      </c>
      <c r="H288" s="541" t="s">
        <v>104</v>
      </c>
      <c r="I288" s="541" t="s">
        <v>197</v>
      </c>
      <c r="J288" s="541" t="s">
        <v>5606</v>
      </c>
      <c r="K288" s="541" t="s">
        <v>122</v>
      </c>
      <c r="L288" s="541" t="s">
        <v>5578</v>
      </c>
      <c r="M288" s="541"/>
      <c r="N288" s="541" t="s">
        <v>5571</v>
      </c>
      <c r="O288" s="541" t="s">
        <v>5596</v>
      </c>
      <c r="P288" s="541" t="s">
        <v>143</v>
      </c>
      <c r="Q288" s="541"/>
      <c r="R288" s="541"/>
      <c r="S288" s="541" t="s">
        <v>1019</v>
      </c>
      <c r="T288" s="541" t="s">
        <v>5576</v>
      </c>
      <c r="U288" s="541"/>
      <c r="V288" s="999"/>
      <c r="W288" s="541"/>
      <c r="X288" s="543" t="s">
        <v>6134</v>
      </c>
      <c r="Y288" s="544"/>
      <c r="Z288" s="551"/>
      <c r="AA288" s="541" t="s">
        <v>6053</v>
      </c>
      <c r="AB288" s="541"/>
    </row>
    <row r="289" spans="1:28" s="1" customFormat="1" ht="70">
      <c r="A289" s="278">
        <v>2500424262</v>
      </c>
      <c r="B289" s="358">
        <v>46196</v>
      </c>
      <c r="C289" s="654">
        <v>0.34375</v>
      </c>
      <c r="D289" s="279" t="s">
        <v>4957</v>
      </c>
      <c r="E289" s="278" t="s">
        <v>4959</v>
      </c>
      <c r="F289" s="278" t="s">
        <v>118</v>
      </c>
      <c r="G289" s="278" t="s">
        <v>470</v>
      </c>
      <c r="H289" s="278" t="s">
        <v>104</v>
      </c>
      <c r="I289" s="278" t="s">
        <v>4199</v>
      </c>
      <c r="J289" s="278" t="s">
        <v>5577</v>
      </c>
      <c r="K289" s="278" t="s">
        <v>182</v>
      </c>
      <c r="L289" s="278" t="s">
        <v>5570</v>
      </c>
      <c r="M289" s="278"/>
      <c r="N289" s="278" t="s">
        <v>5613</v>
      </c>
      <c r="O289" s="278"/>
      <c r="P289" s="278"/>
      <c r="Q289" s="278"/>
      <c r="R289" s="278"/>
      <c r="S289" s="278"/>
      <c r="T289" s="278"/>
      <c r="U289" s="278"/>
      <c r="V289" s="278"/>
      <c r="W289" s="278"/>
      <c r="X289" s="279" t="s">
        <v>6135</v>
      </c>
      <c r="Y289" s="277"/>
      <c r="Z289" s="344"/>
      <c r="AA289" s="278" t="s">
        <v>5598</v>
      </c>
      <c r="AB289" s="278"/>
    </row>
    <row r="290" spans="1:28" s="225" customFormat="1" ht="70">
      <c r="A290" s="225">
        <v>2501011785</v>
      </c>
      <c r="B290" s="976">
        <v>46196</v>
      </c>
      <c r="C290" s="658">
        <v>0.44444444444444442</v>
      </c>
      <c r="D290" s="246" t="s">
        <v>2173</v>
      </c>
      <c r="E290" s="225" t="s">
        <v>2174</v>
      </c>
      <c r="F290" s="225" t="s">
        <v>118</v>
      </c>
      <c r="G290" s="225" t="s">
        <v>1552</v>
      </c>
      <c r="H290" s="225" t="s">
        <v>104</v>
      </c>
      <c r="I290" s="225" t="s">
        <v>2118</v>
      </c>
      <c r="J290" s="225" t="s">
        <v>5569</v>
      </c>
      <c r="K290" s="225" t="s">
        <v>100</v>
      </c>
      <c r="L290" s="225" t="s">
        <v>5578</v>
      </c>
      <c r="N290" s="225" t="s">
        <v>403</v>
      </c>
      <c r="X290" s="246" t="s">
        <v>6136</v>
      </c>
      <c r="Y290" s="555"/>
    </row>
    <row r="291" spans="1:28" ht="70">
      <c r="A291" s="225">
        <v>2600096729</v>
      </c>
      <c r="B291" s="976">
        <v>46196</v>
      </c>
      <c r="C291" s="658">
        <v>0.49305555555555558</v>
      </c>
      <c r="D291" s="246" t="s">
        <v>2839</v>
      </c>
      <c r="E291" s="225" t="s">
        <v>2840</v>
      </c>
      <c r="F291" s="225" t="s">
        <v>118</v>
      </c>
      <c r="G291" s="225" t="s">
        <v>2654</v>
      </c>
      <c r="H291" s="225" t="s">
        <v>104</v>
      </c>
      <c r="I291" s="225" t="s">
        <v>1391</v>
      </c>
      <c r="J291" s="225" t="s">
        <v>5569</v>
      </c>
      <c r="K291" s="225" t="s">
        <v>100</v>
      </c>
      <c r="L291" s="225" t="s">
        <v>5578</v>
      </c>
      <c r="M291" s="225"/>
      <c r="N291" s="225" t="s">
        <v>403</v>
      </c>
      <c r="O291" s="225"/>
      <c r="P291" s="225"/>
      <c r="Q291" s="225"/>
      <c r="R291" s="225"/>
      <c r="S291" s="225"/>
      <c r="T291" s="225"/>
      <c r="U291" s="225"/>
      <c r="V291" s="225"/>
      <c r="W291" s="225"/>
      <c r="X291" s="246" t="s">
        <v>6137</v>
      </c>
      <c r="Y291" s="555"/>
      <c r="Z291" s="225"/>
      <c r="AA291" s="225"/>
      <c r="AB291" s="225"/>
    </row>
    <row r="292" spans="1:28" ht="70">
      <c r="A292" s="354">
        <v>2500754306</v>
      </c>
      <c r="B292" s="366">
        <v>46196</v>
      </c>
      <c r="C292" s="667">
        <v>0.5625</v>
      </c>
      <c r="D292" s="367" t="s">
        <v>1577</v>
      </c>
      <c r="E292" s="354" t="s">
        <v>1579</v>
      </c>
      <c r="F292" s="354" t="s">
        <v>5667</v>
      </c>
      <c r="G292" s="354" t="s">
        <v>163</v>
      </c>
      <c r="H292" s="354" t="s">
        <v>104</v>
      </c>
      <c r="I292" s="354" t="s">
        <v>100</v>
      </c>
      <c r="J292" s="354" t="s">
        <v>5577</v>
      </c>
      <c r="K292" s="354" t="s">
        <v>122</v>
      </c>
      <c r="L292" s="354" t="s">
        <v>5578</v>
      </c>
      <c r="M292" s="354"/>
      <c r="N292" s="354" t="s">
        <v>5571</v>
      </c>
      <c r="O292" s="889"/>
      <c r="P292" s="354"/>
      <c r="Q292" s="354"/>
      <c r="R292" s="354"/>
      <c r="S292" s="354"/>
      <c r="T292" s="354"/>
      <c r="U292" s="354"/>
      <c r="V292" s="354"/>
      <c r="W292" s="354"/>
      <c r="X292" s="367" t="s">
        <v>6138</v>
      </c>
      <c r="Y292" s="361"/>
      <c r="Z292" s="362"/>
      <c r="AA292" s="354"/>
      <c r="AB292" s="354"/>
    </row>
    <row r="293" spans="1:28" ht="70">
      <c r="A293" s="219">
        <v>2500521943</v>
      </c>
      <c r="B293" s="549">
        <v>46196</v>
      </c>
      <c r="C293" s="653">
        <v>0.60416666666666663</v>
      </c>
      <c r="D293" s="550" t="s">
        <v>5395</v>
      </c>
      <c r="E293" s="219" t="s">
        <v>5397</v>
      </c>
      <c r="F293" s="1089" t="s">
        <v>258</v>
      </c>
      <c r="G293" s="1090" t="s">
        <v>163</v>
      </c>
      <c r="H293" s="219"/>
      <c r="I293" s="546" t="s">
        <v>100</v>
      </c>
      <c r="J293" s="219" t="s">
        <v>5606</v>
      </c>
      <c r="K293" s="219"/>
      <c r="L293" s="219" t="s">
        <v>5578</v>
      </c>
      <c r="M293" s="219"/>
      <c r="N293" s="219" t="s">
        <v>5962</v>
      </c>
      <c r="O293" s="219"/>
      <c r="P293" s="219"/>
      <c r="Q293" s="219"/>
      <c r="R293" s="219"/>
      <c r="S293" s="219"/>
      <c r="T293" s="219"/>
      <c r="U293" s="219"/>
      <c r="V293" s="219"/>
      <c r="W293" s="219"/>
      <c r="X293" s="550" t="s">
        <v>6139</v>
      </c>
      <c r="Y293" s="547"/>
      <c r="Z293" s="548"/>
      <c r="AA293" s="219"/>
      <c r="AB293" s="219"/>
    </row>
    <row r="294" spans="1:28" ht="70">
      <c r="A294" s="225">
        <v>2500651956</v>
      </c>
      <c r="B294" s="357">
        <v>46197</v>
      </c>
      <c r="C294" s="658">
        <v>0.47916666666666669</v>
      </c>
      <c r="D294" s="246" t="s">
        <v>4319</v>
      </c>
      <c r="E294" s="225" t="s">
        <v>4321</v>
      </c>
      <c r="F294" s="225" t="s">
        <v>118</v>
      </c>
      <c r="G294" s="225" t="s">
        <v>2908</v>
      </c>
      <c r="H294" s="225" t="s">
        <v>104</v>
      </c>
      <c r="I294" s="225" t="s">
        <v>100</v>
      </c>
      <c r="J294" s="354" t="s">
        <v>5606</v>
      </c>
      <c r="K294" s="225" t="s">
        <v>122</v>
      </c>
      <c r="L294" s="225" t="s">
        <v>5578</v>
      </c>
      <c r="M294" s="225"/>
      <c r="N294" s="225" t="s">
        <v>403</v>
      </c>
      <c r="O294" s="225"/>
      <c r="P294" s="225"/>
      <c r="Q294" s="225"/>
      <c r="R294" s="225"/>
      <c r="S294" s="225"/>
      <c r="T294" s="225"/>
      <c r="U294" s="225"/>
      <c r="V294" s="225"/>
      <c r="W294" s="225"/>
      <c r="X294" s="246" t="s">
        <v>6140</v>
      </c>
      <c r="AA294" s="225"/>
      <c r="AB294" s="225"/>
    </row>
    <row r="295" spans="1:28" s="225" customFormat="1" ht="42">
      <c r="A295" s="354">
        <v>2400299943</v>
      </c>
      <c r="B295" s="366">
        <v>46198</v>
      </c>
      <c r="C295" s="667">
        <v>0.375</v>
      </c>
      <c r="D295" s="367" t="s">
        <v>3166</v>
      </c>
      <c r="E295" s="354" t="s">
        <v>3167</v>
      </c>
      <c r="F295" s="354" t="s">
        <v>118</v>
      </c>
      <c r="G295" s="354" t="s">
        <v>1125</v>
      </c>
      <c r="H295" s="354" t="s">
        <v>104</v>
      </c>
      <c r="I295" s="354" t="s">
        <v>100</v>
      </c>
      <c r="J295" s="354" t="s">
        <v>5577</v>
      </c>
      <c r="K295" s="354" t="s">
        <v>122</v>
      </c>
      <c r="L295" s="354" t="s">
        <v>5578</v>
      </c>
      <c r="M295" s="354"/>
      <c r="N295" s="354" t="s">
        <v>5613</v>
      </c>
      <c r="O295" s="151"/>
      <c r="P295" s="354"/>
      <c r="Q295" s="354"/>
      <c r="R295" s="354"/>
      <c r="S295" s="151"/>
      <c r="T295" s="151"/>
      <c r="U295" s="151"/>
      <c r="V295" s="354"/>
      <c r="W295" s="354"/>
      <c r="X295" s="367" t="s">
        <v>6141</v>
      </c>
      <c r="Y295" s="361"/>
      <c r="Z295" s="362"/>
      <c r="AA295" s="4"/>
      <c r="AB295" s="4"/>
    </row>
    <row r="296" spans="1:28" s="225" customFormat="1" ht="84">
      <c r="A296" s="225">
        <v>2500786162</v>
      </c>
      <c r="B296" s="976">
        <v>46198</v>
      </c>
      <c r="C296" s="658">
        <v>0.47222222222222221</v>
      </c>
      <c r="D296" s="246" t="s">
        <v>3598</v>
      </c>
      <c r="E296" s="225" t="s">
        <v>3599</v>
      </c>
      <c r="F296" s="225" t="s">
        <v>162</v>
      </c>
      <c r="G296" s="225" t="s">
        <v>119</v>
      </c>
      <c r="H296" s="225" t="s">
        <v>104</v>
      </c>
      <c r="I296" s="225" t="s">
        <v>946</v>
      </c>
      <c r="J296" s="354" t="s">
        <v>5606</v>
      </c>
      <c r="K296" s="225" t="s">
        <v>100</v>
      </c>
      <c r="L296" s="225" t="s">
        <v>5578</v>
      </c>
      <c r="N296" s="225" t="s">
        <v>403</v>
      </c>
      <c r="X296" s="246" t="s">
        <v>6142</v>
      </c>
      <c r="Y296" s="226"/>
      <c r="Z296" s="307"/>
    </row>
    <row r="297" spans="1:28" s="225" customFormat="1" ht="84">
      <c r="A297" s="354">
        <v>2500987452</v>
      </c>
      <c r="B297" s="1004">
        <v>46202</v>
      </c>
      <c r="C297" s="667">
        <v>0.4513888888888889</v>
      </c>
      <c r="D297" s="367" t="s">
        <v>4828</v>
      </c>
      <c r="E297" s="354" t="s">
        <v>4829</v>
      </c>
      <c r="F297" s="354" t="s">
        <v>118</v>
      </c>
      <c r="G297" s="354" t="s">
        <v>163</v>
      </c>
      <c r="H297" s="354" t="s">
        <v>104</v>
      </c>
      <c r="I297" s="354" t="s">
        <v>3999</v>
      </c>
      <c r="J297" s="354" t="s">
        <v>5577</v>
      </c>
      <c r="K297" s="354" t="s">
        <v>100</v>
      </c>
      <c r="L297" s="354" t="s">
        <v>5578</v>
      </c>
      <c r="M297" s="354"/>
      <c r="N297" s="354" t="s">
        <v>5571</v>
      </c>
      <c r="O297" s="354"/>
      <c r="P297" s="354"/>
      <c r="Q297" s="354"/>
      <c r="R297" s="354"/>
      <c r="S297" s="354"/>
      <c r="T297" s="354"/>
      <c r="U297" s="354"/>
      <c r="V297" s="354"/>
      <c r="W297" s="354"/>
      <c r="X297" s="367" t="s">
        <v>6143</v>
      </c>
      <c r="Y297" s="361"/>
      <c r="Z297" s="362"/>
      <c r="AA297" s="354"/>
      <c r="AB297" s="354"/>
    </row>
    <row r="298" spans="1:28" s="225" customFormat="1" ht="56">
      <c r="A298" s="3">
        <v>2500536805</v>
      </c>
      <c r="B298" s="14">
        <v>46203</v>
      </c>
      <c r="C298" s="665">
        <v>0.63194444444444442</v>
      </c>
      <c r="D298" s="90" t="s">
        <v>6144</v>
      </c>
      <c r="E298" s="3" t="s">
        <v>5118</v>
      </c>
      <c r="F298" s="3" t="s">
        <v>258</v>
      </c>
      <c r="G298" s="3" t="s">
        <v>137</v>
      </c>
      <c r="H298" s="3" t="s">
        <v>104</v>
      </c>
      <c r="I298" s="3" t="s">
        <v>100</v>
      </c>
      <c r="J298" s="3" t="s">
        <v>5577</v>
      </c>
      <c r="K298" s="3" t="s">
        <v>122</v>
      </c>
      <c r="L298" s="3" t="s">
        <v>5587</v>
      </c>
      <c r="M298" s="3"/>
      <c r="N298" s="3" t="s">
        <v>5571</v>
      </c>
      <c r="O298" s="3"/>
      <c r="P298" s="3"/>
      <c r="Q298" s="3"/>
      <c r="R298" s="3"/>
      <c r="S298" s="3"/>
      <c r="T298" s="3"/>
      <c r="U298" s="3"/>
      <c r="V298" s="3"/>
      <c r="W298" s="3"/>
      <c r="X298" s="90"/>
      <c r="Y298" s="361"/>
      <c r="Z298" s="362"/>
      <c r="AA298" s="3"/>
      <c r="AB298" s="3"/>
    </row>
    <row r="299" spans="1:28" s="225" customFormat="1" ht="70">
      <c r="A299" s="354">
        <v>2500603236</v>
      </c>
      <c r="B299" s="366">
        <v>46204</v>
      </c>
      <c r="C299" s="667">
        <v>0.41666666666666669</v>
      </c>
      <c r="D299" s="367" t="s">
        <v>1873</v>
      </c>
      <c r="E299" s="354" t="s">
        <v>1874</v>
      </c>
      <c r="F299" s="354" t="s">
        <v>118</v>
      </c>
      <c r="G299" s="354" t="s">
        <v>1393</v>
      </c>
      <c r="H299" s="354" t="s">
        <v>104</v>
      </c>
      <c r="I299" s="354" t="s">
        <v>1391</v>
      </c>
      <c r="J299" s="354" t="s">
        <v>5577</v>
      </c>
      <c r="K299" s="354" t="s">
        <v>100</v>
      </c>
      <c r="L299" s="354" t="s">
        <v>5578</v>
      </c>
      <c r="M299" s="354"/>
      <c r="N299" s="354" t="s">
        <v>5571</v>
      </c>
      <c r="O299" s="354"/>
      <c r="P299" s="354"/>
      <c r="Q299" s="354"/>
      <c r="R299" s="354"/>
      <c r="S299" s="354"/>
      <c r="T299" s="354"/>
      <c r="U299" s="354"/>
      <c r="V299" s="354"/>
      <c r="W299" s="354"/>
      <c r="X299" s="367" t="s">
        <v>6145</v>
      </c>
      <c r="Y299" s="361"/>
      <c r="Z299" s="362"/>
      <c r="AA299" s="354"/>
      <c r="AB299" s="354"/>
    </row>
    <row r="300" spans="1:28" s="225" customFormat="1" ht="84">
      <c r="A300" s="354">
        <v>2501021088</v>
      </c>
      <c r="B300" s="1004">
        <v>46204</v>
      </c>
      <c r="C300" s="667">
        <v>0.67361111111111116</v>
      </c>
      <c r="D300" s="367" t="s">
        <v>3675</v>
      </c>
      <c r="E300" s="354" t="s">
        <v>3676</v>
      </c>
      <c r="F300" s="354" t="s">
        <v>5663</v>
      </c>
      <c r="G300" s="354" t="s">
        <v>119</v>
      </c>
      <c r="H300" s="354" t="s">
        <v>104</v>
      </c>
      <c r="I300" s="354" t="s">
        <v>814</v>
      </c>
      <c r="J300" s="354" t="s">
        <v>5577</v>
      </c>
      <c r="K300" s="354" t="s">
        <v>1799</v>
      </c>
      <c r="L300" s="354" t="s">
        <v>5578</v>
      </c>
      <c r="M300" s="354"/>
      <c r="N300" s="354" t="s">
        <v>5571</v>
      </c>
      <c r="O300" s="354"/>
      <c r="P300" s="354"/>
      <c r="Q300" s="354"/>
      <c r="R300" s="354"/>
      <c r="S300" s="354"/>
      <c r="T300" s="354"/>
      <c r="U300" s="354"/>
      <c r="V300" s="354"/>
      <c r="W300" s="354"/>
      <c r="X300" s="367" t="s">
        <v>6146</v>
      </c>
      <c r="Y300" s="361"/>
      <c r="Z300" s="362"/>
      <c r="AA300" s="354"/>
      <c r="AB300" s="354"/>
    </row>
    <row r="301" spans="1:28" ht="56">
      <c r="A301" s="4">
        <v>2600057423</v>
      </c>
      <c r="B301" s="144">
        <v>46204</v>
      </c>
      <c r="C301" s="666">
        <v>0.6875</v>
      </c>
      <c r="D301" s="272" t="s">
        <v>1932</v>
      </c>
      <c r="E301" s="4" t="s">
        <v>1934</v>
      </c>
      <c r="F301" s="4" t="s">
        <v>277</v>
      </c>
      <c r="G301" s="4" t="s">
        <v>938</v>
      </c>
      <c r="H301" s="4" t="s">
        <v>104</v>
      </c>
      <c r="I301" s="4" t="s">
        <v>339</v>
      </c>
      <c r="J301" s="4" t="s">
        <v>5577</v>
      </c>
      <c r="K301" s="4" t="s">
        <v>1933</v>
      </c>
      <c r="L301" s="4" t="s">
        <v>5587</v>
      </c>
      <c r="M301" s="4"/>
      <c r="N301" s="354" t="s">
        <v>5571</v>
      </c>
      <c r="O301" s="889"/>
      <c r="P301" s="4"/>
      <c r="Q301" s="4"/>
      <c r="R301" s="4"/>
      <c r="S301" s="4"/>
      <c r="T301" s="4"/>
      <c r="U301" s="4"/>
      <c r="V301" s="354"/>
      <c r="W301" s="4"/>
      <c r="X301" s="272"/>
      <c r="Y301" s="361"/>
      <c r="Z301" s="362"/>
      <c r="AA301" s="4"/>
      <c r="AB301" s="4"/>
    </row>
    <row r="302" spans="1:28" s="225" customFormat="1" ht="70">
      <c r="A302" s="225">
        <v>2500767924</v>
      </c>
      <c r="B302" s="976">
        <v>46205</v>
      </c>
      <c r="C302" s="658">
        <v>0.55625000000000002</v>
      </c>
      <c r="D302" s="246" t="s">
        <v>1044</v>
      </c>
      <c r="E302" s="225" t="s">
        <v>1045</v>
      </c>
      <c r="F302" s="225" t="s">
        <v>277</v>
      </c>
      <c r="G302" s="225" t="s">
        <v>119</v>
      </c>
      <c r="H302" s="225" t="s">
        <v>104</v>
      </c>
      <c r="I302" s="225" t="s">
        <v>814</v>
      </c>
      <c r="J302" s="354" t="s">
        <v>5569</v>
      </c>
      <c r="K302" s="225" t="s">
        <v>100</v>
      </c>
      <c r="L302" s="225" t="s">
        <v>5570</v>
      </c>
      <c r="N302" s="225" t="s">
        <v>403</v>
      </c>
      <c r="X302" s="246" t="s">
        <v>6147</v>
      </c>
      <c r="Y302" s="226"/>
      <c r="Z302" s="307"/>
    </row>
    <row r="303" spans="1:28" ht="73.5" customHeight="1">
      <c r="A303" s="225">
        <v>2600145182</v>
      </c>
      <c r="B303" s="976">
        <v>46209</v>
      </c>
      <c r="C303" s="658">
        <v>0.38194444444444442</v>
      </c>
      <c r="D303" s="246" t="s">
        <v>3373</v>
      </c>
      <c r="E303" s="225" t="s">
        <v>3375</v>
      </c>
      <c r="F303" s="225" t="s">
        <v>118</v>
      </c>
      <c r="G303" s="225" t="s">
        <v>1808</v>
      </c>
      <c r="H303" s="225" t="s">
        <v>104</v>
      </c>
      <c r="I303" s="225" t="s">
        <v>100</v>
      </c>
      <c r="J303" s="225" t="s">
        <v>5569</v>
      </c>
      <c r="K303" s="225" t="s">
        <v>122</v>
      </c>
      <c r="L303" s="225" t="s">
        <v>5578</v>
      </c>
      <c r="M303" s="225"/>
      <c r="N303" s="225" t="s">
        <v>403</v>
      </c>
      <c r="O303" s="225"/>
      <c r="P303" s="225"/>
      <c r="Q303" s="225"/>
      <c r="R303" s="225"/>
      <c r="S303" s="225"/>
      <c r="T303" s="225"/>
      <c r="U303" s="225"/>
      <c r="V303" s="225"/>
      <c r="W303" s="225"/>
      <c r="X303" s="246" t="s">
        <v>6148</v>
      </c>
      <c r="Y303" s="555"/>
      <c r="Z303" s="225"/>
      <c r="AA303" s="225"/>
      <c r="AB303" s="225"/>
    </row>
    <row r="304" spans="1:28" s="225" customFormat="1" ht="28">
      <c r="A304" s="4">
        <v>2500907107</v>
      </c>
      <c r="B304" s="144">
        <v>46209</v>
      </c>
      <c r="C304" s="666">
        <v>0.55555555555555558</v>
      </c>
      <c r="D304" s="272" t="s">
        <v>2229</v>
      </c>
      <c r="E304" s="4" t="s">
        <v>2231</v>
      </c>
      <c r="F304" s="4" t="s">
        <v>118</v>
      </c>
      <c r="G304" s="4" t="s">
        <v>1381</v>
      </c>
      <c r="H304" s="4" t="s">
        <v>104</v>
      </c>
      <c r="I304" s="4" t="s">
        <v>100</v>
      </c>
      <c r="J304" s="4" t="s">
        <v>5577</v>
      </c>
      <c r="K304" s="4" t="s">
        <v>122</v>
      </c>
      <c r="L304" s="4" t="s">
        <v>5587</v>
      </c>
      <c r="M304" s="4"/>
      <c r="N304" s="4" t="s">
        <v>5571</v>
      </c>
      <c r="O304" s="4"/>
      <c r="P304" s="4"/>
      <c r="Q304" s="4"/>
      <c r="R304" s="4"/>
      <c r="S304" s="4"/>
      <c r="T304" s="4"/>
      <c r="U304" s="4"/>
      <c r="V304" s="4"/>
      <c r="W304" s="4"/>
      <c r="X304" s="272"/>
      <c r="Y304" s="361"/>
      <c r="Z304" s="362"/>
      <c r="AA304" s="4"/>
      <c r="AB304" s="4"/>
    </row>
    <row r="305" spans="1:28" s="225" customFormat="1" ht="28">
      <c r="A305" s="4">
        <v>2500793778</v>
      </c>
      <c r="B305" s="144">
        <v>46210</v>
      </c>
      <c r="C305" s="666">
        <v>0.54166666666666663</v>
      </c>
      <c r="D305" s="272" t="s">
        <v>5133</v>
      </c>
      <c r="E305" s="4" t="s">
        <v>5135</v>
      </c>
      <c r="F305" s="4" t="s">
        <v>277</v>
      </c>
      <c r="G305" s="4" t="s">
        <v>938</v>
      </c>
      <c r="H305" s="4" t="s">
        <v>4452</v>
      </c>
      <c r="I305" s="4" t="s">
        <v>100</v>
      </c>
      <c r="J305" s="4" t="s">
        <v>5577</v>
      </c>
      <c r="K305" s="4" t="s">
        <v>122</v>
      </c>
      <c r="L305" s="3" t="s">
        <v>5587</v>
      </c>
      <c r="M305" s="4"/>
      <c r="N305" s="4" t="s">
        <v>5571</v>
      </c>
      <c r="O305" s="889"/>
      <c r="P305" s="4"/>
      <c r="Q305" s="4"/>
      <c r="R305" s="4"/>
      <c r="S305" s="4"/>
      <c r="T305" s="4"/>
      <c r="U305" s="4"/>
      <c r="V305" s="354"/>
      <c r="W305" s="4"/>
      <c r="X305" s="272"/>
      <c r="Y305" s="361"/>
      <c r="Z305" s="362"/>
      <c r="AA305" s="4"/>
      <c r="AB305" s="4"/>
    </row>
    <row r="306" spans="1:28" ht="70">
      <c r="A306" s="354">
        <v>2500789543</v>
      </c>
      <c r="B306" s="1004">
        <v>46211</v>
      </c>
      <c r="C306" s="667">
        <v>0.39583333333333331</v>
      </c>
      <c r="D306" s="367" t="s">
        <v>439</v>
      </c>
      <c r="E306" s="354" t="s">
        <v>440</v>
      </c>
      <c r="F306" s="354" t="s">
        <v>118</v>
      </c>
      <c r="G306" s="354" t="s">
        <v>308</v>
      </c>
      <c r="H306" s="354" t="s">
        <v>104</v>
      </c>
      <c r="I306" s="354" t="s">
        <v>100</v>
      </c>
      <c r="J306" s="354" t="s">
        <v>5577</v>
      </c>
      <c r="K306" s="354" t="s">
        <v>122</v>
      </c>
      <c r="L306" s="354" t="s">
        <v>5570</v>
      </c>
      <c r="M306" s="354"/>
      <c r="N306" s="354" t="s">
        <v>5613</v>
      </c>
      <c r="O306" s="4"/>
      <c r="P306" s="354"/>
      <c r="Q306" s="354"/>
      <c r="R306" s="354"/>
      <c r="S306" s="354"/>
      <c r="T306" s="354"/>
      <c r="U306" s="354"/>
      <c r="V306" s="626"/>
      <c r="W306" s="354"/>
      <c r="X306" s="367" t="s">
        <v>6149</v>
      </c>
      <c r="Y306" s="361"/>
      <c r="Z306" s="362"/>
      <c r="AA306" s="354"/>
      <c r="AB306" s="354"/>
    </row>
    <row r="307" spans="1:28" s="225" customFormat="1" ht="70">
      <c r="A307" s="225">
        <v>2500498173</v>
      </c>
      <c r="B307" s="357">
        <v>46211</v>
      </c>
      <c r="C307" s="658">
        <v>0.44097222222222227</v>
      </c>
      <c r="D307" s="246" t="s">
        <v>2429</v>
      </c>
      <c r="E307" s="225" t="s">
        <v>2431</v>
      </c>
      <c r="F307" s="225" t="s">
        <v>250</v>
      </c>
      <c r="G307" s="225" t="s">
        <v>103</v>
      </c>
      <c r="H307" s="225" t="s">
        <v>104</v>
      </c>
      <c r="I307" s="225" t="s">
        <v>100</v>
      </c>
      <c r="J307" s="354" t="s">
        <v>5606</v>
      </c>
      <c r="K307" s="225" t="s">
        <v>122</v>
      </c>
      <c r="L307" s="354" t="s">
        <v>5578</v>
      </c>
      <c r="N307" s="225" t="s">
        <v>403</v>
      </c>
      <c r="X307" s="246" t="s">
        <v>6150</v>
      </c>
      <c r="Y307" s="226"/>
      <c r="Z307" s="307"/>
    </row>
    <row r="308" spans="1:28" ht="98">
      <c r="A308" s="354">
        <v>2500412062</v>
      </c>
      <c r="B308" s="366">
        <v>46211</v>
      </c>
      <c r="C308" s="667">
        <v>0.44444444444444442</v>
      </c>
      <c r="D308" s="367" t="s">
        <v>2589</v>
      </c>
      <c r="E308" s="354" t="s">
        <v>2591</v>
      </c>
      <c r="F308" s="354" t="s">
        <v>118</v>
      </c>
      <c r="G308" s="354" t="s">
        <v>2592</v>
      </c>
      <c r="H308" s="354" t="s">
        <v>104</v>
      </c>
      <c r="I308" s="354" t="s">
        <v>100</v>
      </c>
      <c r="J308" s="354" t="s">
        <v>5577</v>
      </c>
      <c r="K308" s="354" t="s">
        <v>122</v>
      </c>
      <c r="L308" s="354" t="s">
        <v>5578</v>
      </c>
      <c r="M308" s="354"/>
      <c r="N308" s="354" t="s">
        <v>5571</v>
      </c>
      <c r="O308" s="151" t="s">
        <v>6151</v>
      </c>
      <c r="P308" s="151"/>
      <c r="Q308" s="151"/>
      <c r="R308" s="151"/>
      <c r="S308" s="151" t="s">
        <v>5581</v>
      </c>
      <c r="T308" s="151" t="s">
        <v>5784</v>
      </c>
      <c r="U308" s="151" t="s">
        <v>5785</v>
      </c>
      <c r="V308" s="354"/>
      <c r="W308" s="354"/>
      <c r="X308" s="367" t="s">
        <v>6152</v>
      </c>
      <c r="Y308" s="1014"/>
      <c r="Z308" s="354"/>
      <c r="AA308" s="354"/>
      <c r="AB308" s="354"/>
    </row>
    <row r="309" spans="1:28" s="225" customFormat="1" ht="14.15" customHeight="1">
      <c r="A309" s="4">
        <v>2500845981</v>
      </c>
      <c r="B309" s="144">
        <v>46216</v>
      </c>
      <c r="C309" s="666">
        <v>0.58402777777777781</v>
      </c>
      <c r="D309" s="272" t="s">
        <v>1536</v>
      </c>
      <c r="E309" s="4" t="s">
        <v>1543</v>
      </c>
      <c r="F309" s="4" t="s">
        <v>118</v>
      </c>
      <c r="G309" s="4" t="s">
        <v>206</v>
      </c>
      <c r="H309" s="4" t="s">
        <v>104</v>
      </c>
      <c r="I309" s="4" t="s">
        <v>100</v>
      </c>
      <c r="J309" s="4" t="s">
        <v>5577</v>
      </c>
      <c r="K309" s="4" t="s">
        <v>122</v>
      </c>
      <c r="L309" s="4" t="s">
        <v>5587</v>
      </c>
      <c r="M309" s="4"/>
      <c r="N309" s="4" t="s">
        <v>5613</v>
      </c>
      <c r="O309" s="4"/>
      <c r="P309" s="4"/>
      <c r="Q309" s="4"/>
      <c r="R309" s="4"/>
      <c r="S309" s="4"/>
      <c r="T309" s="4"/>
      <c r="U309" s="4"/>
      <c r="V309" s="4"/>
      <c r="W309" s="4"/>
      <c r="X309" s="272"/>
      <c r="Y309" s="361"/>
      <c r="Z309" s="362"/>
      <c r="AA309" s="4"/>
      <c r="AB309" s="4"/>
    </row>
    <row r="310" spans="1:28" s="225" customFormat="1" ht="70.400000000000006" customHeight="1">
      <c r="A310" s="2">
        <v>2500637303</v>
      </c>
      <c r="B310" s="18">
        <v>46218</v>
      </c>
      <c r="C310" s="647">
        <v>0.36875000000000002</v>
      </c>
      <c r="D310" s="48" t="s">
        <v>2641</v>
      </c>
      <c r="E310" s="2" t="s">
        <v>2643</v>
      </c>
      <c r="F310" s="2" t="s">
        <v>277</v>
      </c>
      <c r="G310" s="2" t="s">
        <v>119</v>
      </c>
      <c r="H310" s="2" t="s">
        <v>104</v>
      </c>
      <c r="I310" s="2" t="s">
        <v>2642</v>
      </c>
      <c r="J310" s="4" t="s">
        <v>5606</v>
      </c>
      <c r="K310" s="2" t="s">
        <v>1303</v>
      </c>
      <c r="L310" s="4" t="s">
        <v>5587</v>
      </c>
      <c r="M310" s="2"/>
      <c r="N310" s="2" t="s">
        <v>403</v>
      </c>
      <c r="O310" s="2"/>
      <c r="P310" s="2"/>
      <c r="Q310" s="2"/>
      <c r="R310" s="2"/>
      <c r="S310" s="2"/>
      <c r="T310" s="2"/>
      <c r="U310" s="2"/>
      <c r="V310" s="2"/>
      <c r="W310" s="2"/>
      <c r="X310" s="48"/>
      <c r="Y310" s="226"/>
      <c r="Z310" s="307"/>
      <c r="AA310" s="2"/>
      <c r="AB310" s="2"/>
    </row>
    <row r="311" spans="1:28" ht="70.400000000000006" customHeight="1">
      <c r="A311" s="4">
        <v>2500877834</v>
      </c>
      <c r="B311" s="144">
        <v>46218</v>
      </c>
      <c r="C311" s="666">
        <v>0.58402777777777781</v>
      </c>
      <c r="D311" s="272" t="s">
        <v>6153</v>
      </c>
      <c r="E311" s="4" t="s">
        <v>3484</v>
      </c>
      <c r="F311" s="4">
        <v>1</v>
      </c>
      <c r="G311" s="4" t="s">
        <v>206</v>
      </c>
      <c r="H311" s="4" t="s">
        <v>104</v>
      </c>
      <c r="I311" s="4" t="s">
        <v>100</v>
      </c>
      <c r="J311" s="4" t="s">
        <v>5577</v>
      </c>
      <c r="K311" s="4" t="s">
        <v>122</v>
      </c>
      <c r="L311" s="4" t="s">
        <v>5587</v>
      </c>
      <c r="M311" s="4"/>
      <c r="N311" s="4" t="s">
        <v>5571</v>
      </c>
      <c r="O311" s="4" t="s">
        <v>6154</v>
      </c>
      <c r="P311" s="4" t="s">
        <v>143</v>
      </c>
      <c r="Q311" s="4"/>
      <c r="R311" s="4"/>
      <c r="S311" s="4" t="s">
        <v>5581</v>
      </c>
      <c r="T311" s="4"/>
      <c r="U311" s="4"/>
      <c r="V311" s="4"/>
      <c r="W311" s="4"/>
      <c r="X311" s="272"/>
      <c r="Y311" s="361"/>
      <c r="Z311" s="362"/>
      <c r="AA311" s="4"/>
      <c r="AB311" s="4"/>
    </row>
    <row r="312" spans="1:28" s="225" customFormat="1" ht="98.15" customHeight="1">
      <c r="A312" s="4">
        <v>2500817186</v>
      </c>
      <c r="B312" s="144">
        <v>46223</v>
      </c>
      <c r="C312" s="666">
        <v>0.41736111111111113</v>
      </c>
      <c r="D312" s="272" t="s">
        <v>2600</v>
      </c>
      <c r="E312" s="4" t="s">
        <v>2602</v>
      </c>
      <c r="F312" s="4" t="s">
        <v>118</v>
      </c>
      <c r="G312" s="4" t="s">
        <v>206</v>
      </c>
      <c r="H312" s="4" t="s">
        <v>104</v>
      </c>
      <c r="I312" s="4" t="s">
        <v>100</v>
      </c>
      <c r="J312" s="4" t="s">
        <v>5577</v>
      </c>
      <c r="K312" s="4" t="s">
        <v>122</v>
      </c>
      <c r="L312" s="4" t="s">
        <v>5587</v>
      </c>
      <c r="M312" s="4" t="s">
        <v>6155</v>
      </c>
      <c r="N312" s="4" t="s">
        <v>5571</v>
      </c>
      <c r="O312" s="4"/>
      <c r="P312" s="4"/>
      <c r="Q312" s="4"/>
      <c r="R312" s="4"/>
      <c r="S312" s="4"/>
      <c r="T312" s="4"/>
      <c r="U312" s="4"/>
      <c r="V312" s="4"/>
      <c r="W312" s="4"/>
      <c r="X312" s="272"/>
      <c r="Y312" s="361"/>
      <c r="Z312" s="362"/>
      <c r="AA312" s="4"/>
      <c r="AB312" s="4"/>
    </row>
    <row r="313" spans="1:28" s="1050" customFormat="1">
      <c r="A313" s="3">
        <v>2600015395</v>
      </c>
      <c r="B313" s="837">
        <v>46224</v>
      </c>
      <c r="C313" s="665">
        <v>0.66666666666666663</v>
      </c>
      <c r="D313" s="90" t="s">
        <v>2486</v>
      </c>
      <c r="E313" s="3" t="s">
        <v>2488</v>
      </c>
      <c r="F313" s="3" t="s">
        <v>162</v>
      </c>
      <c r="G313" s="3" t="s">
        <v>270</v>
      </c>
      <c r="H313" s="3" t="s">
        <v>104</v>
      </c>
      <c r="I313" s="3" t="s">
        <v>100</v>
      </c>
      <c r="J313" s="3" t="s">
        <v>5577</v>
      </c>
      <c r="K313" s="3" t="s">
        <v>122</v>
      </c>
      <c r="L313" s="3" t="s">
        <v>5587</v>
      </c>
      <c r="M313" s="3"/>
      <c r="N313" s="3" t="s">
        <v>5613</v>
      </c>
      <c r="O313" s="3"/>
      <c r="P313" s="3"/>
      <c r="Q313" s="3"/>
      <c r="R313" s="3"/>
      <c r="S313" s="3"/>
      <c r="T313" s="3"/>
      <c r="U313" s="3"/>
      <c r="V313" s="3"/>
      <c r="W313" s="3"/>
      <c r="X313" s="90"/>
      <c r="Y313" s="70"/>
      <c r="Z313" s="3"/>
      <c r="AA313" s="3"/>
      <c r="AB313" s="3"/>
    </row>
    <row r="314" spans="1:28" s="225" customFormat="1" ht="168">
      <c r="A314" s="354">
        <v>2500779021</v>
      </c>
      <c r="B314" s="1004">
        <v>46225</v>
      </c>
      <c r="C314" s="667">
        <v>0.4375</v>
      </c>
      <c r="D314" s="367" t="s">
        <v>2225</v>
      </c>
      <c r="E314" s="354" t="s">
        <v>2226</v>
      </c>
      <c r="F314" s="354" t="s">
        <v>118</v>
      </c>
      <c r="G314" s="354" t="s">
        <v>706</v>
      </c>
      <c r="H314" s="354" t="s">
        <v>104</v>
      </c>
      <c r="I314" s="354" t="s">
        <v>100</v>
      </c>
      <c r="J314" s="354" t="s">
        <v>5577</v>
      </c>
      <c r="K314" s="354" t="s">
        <v>122</v>
      </c>
      <c r="L314" s="354" t="s">
        <v>5578</v>
      </c>
      <c r="M314" s="354"/>
      <c r="N314" s="870" t="s">
        <v>5625</v>
      </c>
      <c r="O314" s="151" t="s">
        <v>6156</v>
      </c>
      <c r="P314" s="151"/>
      <c r="Q314" s="151"/>
      <c r="R314" s="151"/>
      <c r="S314" s="151" t="s">
        <v>5581</v>
      </c>
      <c r="T314" s="151" t="s">
        <v>5639</v>
      </c>
      <c r="U314" s="151" t="s">
        <v>5640</v>
      </c>
      <c r="V314" s="151"/>
      <c r="W314" s="354"/>
      <c r="X314" s="367" t="s">
        <v>6157</v>
      </c>
      <c r="Y314" s="361"/>
      <c r="Z314" s="362"/>
      <c r="AA314" s="354"/>
      <c r="AB314" s="354"/>
    </row>
    <row r="315" spans="1:28" s="225" customFormat="1" ht="70">
      <c r="A315" s="1">
        <v>2500845798</v>
      </c>
      <c r="B315" s="7">
        <v>46225</v>
      </c>
      <c r="C315" s="668">
        <v>0.48958333333333331</v>
      </c>
      <c r="D315" s="135" t="s">
        <v>3279</v>
      </c>
      <c r="E315" s="1" t="s">
        <v>3281</v>
      </c>
      <c r="F315" s="1" t="s">
        <v>118</v>
      </c>
      <c r="G315" s="1" t="s">
        <v>223</v>
      </c>
      <c r="H315" s="1" t="s">
        <v>104</v>
      </c>
      <c r="I315" s="1" t="s">
        <v>100</v>
      </c>
      <c r="J315" s="3" t="s">
        <v>5606</v>
      </c>
      <c r="K315" s="3" t="s">
        <v>122</v>
      </c>
      <c r="L315" s="3" t="s">
        <v>5587</v>
      </c>
      <c r="M315" s="1" t="s">
        <v>6158</v>
      </c>
      <c r="N315" s="994" t="s">
        <v>210</v>
      </c>
      <c r="O315" s="1"/>
      <c r="P315" s="1"/>
      <c r="Q315" s="1"/>
      <c r="R315" s="1"/>
      <c r="S315" s="1"/>
      <c r="T315" s="1"/>
      <c r="U315" s="1"/>
      <c r="V315" s="1"/>
      <c r="W315" s="1"/>
      <c r="X315" s="135" t="s">
        <v>6159</v>
      </c>
      <c r="Y315" s="226"/>
      <c r="Z315" s="307"/>
      <c r="AA315" s="1"/>
      <c r="AB315" s="1"/>
    </row>
    <row r="316" spans="1:28" s="225" customFormat="1" ht="70">
      <c r="A316" s="225">
        <v>2600033951</v>
      </c>
      <c r="B316" s="976">
        <v>46225</v>
      </c>
      <c r="C316" s="658">
        <v>0.54861111111111116</v>
      </c>
      <c r="D316" s="246" t="s">
        <v>2117</v>
      </c>
      <c r="E316" s="225" t="s">
        <v>2120</v>
      </c>
      <c r="F316" s="225" t="s">
        <v>258</v>
      </c>
      <c r="G316" s="225" t="s">
        <v>259</v>
      </c>
      <c r="H316" s="225" t="s">
        <v>104</v>
      </c>
      <c r="I316" s="225" t="s">
        <v>2118</v>
      </c>
      <c r="J316" s="225" t="s">
        <v>5569</v>
      </c>
      <c r="K316" s="225" t="s">
        <v>2119</v>
      </c>
      <c r="L316" s="225" t="s">
        <v>5578</v>
      </c>
      <c r="N316" s="225" t="s">
        <v>403</v>
      </c>
      <c r="X316" s="246" t="s">
        <v>6160</v>
      </c>
      <c r="Y316" s="226"/>
      <c r="Z316" s="307"/>
    </row>
    <row r="317" spans="1:28" ht="70">
      <c r="A317" s="225">
        <v>2600093397</v>
      </c>
      <c r="B317" s="976">
        <v>46226</v>
      </c>
      <c r="C317" s="658">
        <v>0.375</v>
      </c>
      <c r="D317" s="246" t="s">
        <v>6161</v>
      </c>
      <c r="E317" s="225" t="s">
        <v>3164</v>
      </c>
      <c r="F317" s="225" t="s">
        <v>118</v>
      </c>
      <c r="G317" s="225" t="s">
        <v>706</v>
      </c>
      <c r="H317" s="225" t="s">
        <v>104</v>
      </c>
      <c r="I317" s="225" t="s">
        <v>100</v>
      </c>
      <c r="J317" s="225" t="s">
        <v>5606</v>
      </c>
      <c r="K317" s="225" t="s">
        <v>122</v>
      </c>
      <c r="L317" s="225" t="s">
        <v>5578</v>
      </c>
      <c r="M317" s="225"/>
      <c r="N317" s="225" t="s">
        <v>403</v>
      </c>
      <c r="O317" s="225"/>
      <c r="P317" s="225"/>
      <c r="Q317" s="225"/>
      <c r="R317" s="225"/>
      <c r="S317" s="225"/>
      <c r="T317" s="225"/>
      <c r="U317" s="225"/>
      <c r="V317" s="225"/>
      <c r="W317" s="225"/>
      <c r="X317" s="246" t="s">
        <v>6162</v>
      </c>
      <c r="Y317" s="555"/>
      <c r="Z317" s="225"/>
      <c r="AA317" s="225"/>
      <c r="AB317" s="225"/>
    </row>
    <row r="318" spans="1:28" ht="28">
      <c r="A318" s="2">
        <v>2500779130</v>
      </c>
      <c r="B318" s="6">
        <v>46226</v>
      </c>
      <c r="C318" s="647">
        <v>0.61458333333333337</v>
      </c>
      <c r="D318" s="48" t="s">
        <v>3548</v>
      </c>
      <c r="E318" s="2" t="s">
        <v>3550</v>
      </c>
      <c r="F318" s="2" t="s">
        <v>162</v>
      </c>
      <c r="G318" s="2" t="s">
        <v>103</v>
      </c>
      <c r="H318" s="2" t="s">
        <v>104</v>
      </c>
      <c r="I318" s="2" t="s">
        <v>100</v>
      </c>
      <c r="J318" s="3" t="s">
        <v>5606</v>
      </c>
      <c r="K318" s="3" t="s">
        <v>122</v>
      </c>
      <c r="L318" s="3" t="s">
        <v>5587</v>
      </c>
      <c r="N318" s="2" t="s">
        <v>403</v>
      </c>
    </row>
    <row r="319" spans="1:28" ht="70">
      <c r="A319" s="225">
        <v>2500829854</v>
      </c>
      <c r="B319" s="976">
        <v>46230</v>
      </c>
      <c r="C319" s="658">
        <v>0.4201388888888889</v>
      </c>
      <c r="D319" s="246" t="s">
        <v>4874</v>
      </c>
      <c r="E319" s="225" t="s">
        <v>4876</v>
      </c>
      <c r="F319" s="225" t="s">
        <v>502</v>
      </c>
      <c r="G319" s="225" t="s">
        <v>103</v>
      </c>
      <c r="H319" s="225" t="s">
        <v>104</v>
      </c>
      <c r="I319" s="225" t="s">
        <v>100</v>
      </c>
      <c r="J319" s="354" t="s">
        <v>5606</v>
      </c>
      <c r="K319" s="225" t="s">
        <v>122</v>
      </c>
      <c r="L319" s="225" t="s">
        <v>5578</v>
      </c>
      <c r="M319" s="225"/>
      <c r="N319" s="225" t="s">
        <v>5962</v>
      </c>
      <c r="O319" s="225"/>
      <c r="P319" s="225"/>
      <c r="Q319" s="225"/>
      <c r="R319" s="225"/>
      <c r="S319" s="225"/>
      <c r="T319" s="225"/>
      <c r="U319" s="225"/>
      <c r="V319" s="225"/>
      <c r="W319" s="225"/>
      <c r="X319" s="246" t="s">
        <v>6163</v>
      </c>
      <c r="AA319" s="225"/>
      <c r="AB319" s="225"/>
    </row>
    <row r="320" spans="1:28" ht="84">
      <c r="A320" s="225">
        <v>2600092174</v>
      </c>
      <c r="B320" s="976">
        <v>46230</v>
      </c>
      <c r="C320" s="658">
        <v>0.58333333333333337</v>
      </c>
      <c r="D320" s="246" t="s">
        <v>3559</v>
      </c>
      <c r="E320" s="225" t="s">
        <v>3560</v>
      </c>
      <c r="F320" s="225" t="s">
        <v>258</v>
      </c>
      <c r="G320" s="225" t="s">
        <v>903</v>
      </c>
      <c r="H320" s="225" t="s">
        <v>104</v>
      </c>
      <c r="I320" s="225" t="s">
        <v>1759</v>
      </c>
      <c r="J320" s="225" t="s">
        <v>5606</v>
      </c>
      <c r="K320" s="225" t="s">
        <v>100</v>
      </c>
      <c r="L320" s="225" t="s">
        <v>5578</v>
      </c>
      <c r="M320" s="225"/>
      <c r="N320" s="225"/>
      <c r="O320" s="225"/>
      <c r="P320" s="225"/>
      <c r="Q320" s="225"/>
      <c r="R320" s="225"/>
      <c r="S320" s="225"/>
      <c r="T320" s="225"/>
      <c r="U320" s="225"/>
      <c r="V320" s="225"/>
      <c r="W320" s="225"/>
      <c r="X320" s="246" t="s">
        <v>6164</v>
      </c>
      <c r="Y320" s="555"/>
      <c r="Z320" s="225"/>
      <c r="AA320" s="225"/>
      <c r="AB320" s="225"/>
    </row>
    <row r="321" spans="1:28" s="225" customFormat="1" ht="154">
      <c r="A321" s="354">
        <v>2500770298</v>
      </c>
      <c r="B321" s="1004">
        <v>46230</v>
      </c>
      <c r="C321" s="667">
        <v>0.64583333333333337</v>
      </c>
      <c r="D321" s="367" t="s">
        <v>6165</v>
      </c>
      <c r="E321" s="354" t="s">
        <v>1989</v>
      </c>
      <c r="F321" s="354" t="s">
        <v>258</v>
      </c>
      <c r="G321" s="354" t="s">
        <v>354</v>
      </c>
      <c r="H321" s="354" t="s">
        <v>104</v>
      </c>
      <c r="I321" s="354" t="s">
        <v>100</v>
      </c>
      <c r="J321" s="354" t="s">
        <v>5577</v>
      </c>
      <c r="K321" s="354"/>
      <c r="L321" s="354" t="s">
        <v>5578</v>
      </c>
      <c r="M321" s="354"/>
      <c r="N321" s="354" t="s">
        <v>5571</v>
      </c>
      <c r="O321" s="151" t="s">
        <v>6166</v>
      </c>
      <c r="P321" s="354"/>
      <c r="Q321" s="354"/>
      <c r="R321" s="354"/>
      <c r="S321" s="151" t="s">
        <v>5581</v>
      </c>
      <c r="T321" s="151" t="s">
        <v>6167</v>
      </c>
      <c r="U321" s="151" t="s">
        <v>6168</v>
      </c>
      <c r="V321" s="4"/>
      <c r="W321" s="354"/>
      <c r="X321" s="367" t="s">
        <v>6169</v>
      </c>
      <c r="Y321" s="361"/>
      <c r="Z321" s="362"/>
      <c r="AA321" s="354"/>
      <c r="AB321" s="354"/>
    </row>
    <row r="322" spans="1:28" s="225" customFormat="1" ht="70.400000000000006" customHeight="1">
      <c r="A322" s="225">
        <v>2500779106</v>
      </c>
      <c r="B322" s="976">
        <v>46232</v>
      </c>
      <c r="C322" s="658">
        <v>0.39583333333333331</v>
      </c>
      <c r="D322" s="246" t="s">
        <v>1206</v>
      </c>
      <c r="E322" s="225" t="s">
        <v>1208</v>
      </c>
      <c r="F322" s="225" t="s">
        <v>269</v>
      </c>
      <c r="G322" s="225" t="s">
        <v>103</v>
      </c>
      <c r="H322" s="225" t="s">
        <v>104</v>
      </c>
      <c r="I322" s="225" t="s">
        <v>100</v>
      </c>
      <c r="J322" s="354" t="s">
        <v>5606</v>
      </c>
      <c r="K322" s="225" t="s">
        <v>122</v>
      </c>
      <c r="L322" s="225" t="s">
        <v>5578</v>
      </c>
      <c r="N322" s="225" t="s">
        <v>403</v>
      </c>
      <c r="X322" s="246" t="s">
        <v>6170</v>
      </c>
      <c r="Y322" s="226"/>
      <c r="Z322" s="307"/>
    </row>
    <row r="323" spans="1:28" s="225" customFormat="1" ht="28">
      <c r="A323" s="3">
        <v>2500937601</v>
      </c>
      <c r="B323" s="837">
        <v>46232</v>
      </c>
      <c r="C323" s="665">
        <v>0.41666666666666669</v>
      </c>
      <c r="D323" s="90" t="s">
        <v>803</v>
      </c>
      <c r="E323" s="3" t="s">
        <v>805</v>
      </c>
      <c r="F323" s="3" t="s">
        <v>258</v>
      </c>
      <c r="G323" s="3" t="s">
        <v>399</v>
      </c>
      <c r="H323" s="3" t="s">
        <v>104</v>
      </c>
      <c r="I323" s="3" t="s">
        <v>100</v>
      </c>
      <c r="J323" s="3" t="s">
        <v>5577</v>
      </c>
      <c r="K323" s="3" t="s">
        <v>122</v>
      </c>
      <c r="L323" s="3" t="s">
        <v>5587</v>
      </c>
      <c r="M323" s="3"/>
      <c r="N323" s="3" t="s">
        <v>5571</v>
      </c>
      <c r="O323" s="3"/>
      <c r="P323" s="3"/>
      <c r="Q323" s="3"/>
      <c r="R323" s="3"/>
      <c r="S323" s="3"/>
      <c r="T323" s="3"/>
      <c r="U323" s="3"/>
      <c r="V323" s="3"/>
      <c r="W323" s="3"/>
      <c r="X323" s="90"/>
      <c r="Y323" s="70"/>
      <c r="Z323" s="3"/>
      <c r="AA323" s="3"/>
      <c r="AB323" s="3"/>
    </row>
    <row r="324" spans="1:28" s="1" customFormat="1" ht="70">
      <c r="A324" s="366">
        <v>46233</v>
      </c>
      <c r="B324" s="1004">
        <v>46233</v>
      </c>
      <c r="C324" s="667">
        <v>0.45833333333333331</v>
      </c>
      <c r="D324" s="367" t="s">
        <v>5774</v>
      </c>
      <c r="E324" s="354" t="s">
        <v>2570</v>
      </c>
      <c r="F324" s="354" t="s">
        <v>118</v>
      </c>
      <c r="G324" s="354" t="s">
        <v>1113</v>
      </c>
      <c r="H324" s="354" t="s">
        <v>104</v>
      </c>
      <c r="I324" s="354" t="s">
        <v>100</v>
      </c>
      <c r="J324" s="354" t="s">
        <v>5577</v>
      </c>
      <c r="K324" s="354" t="s">
        <v>122</v>
      </c>
      <c r="L324" s="354" t="s">
        <v>5578</v>
      </c>
      <c r="M324" s="354"/>
      <c r="N324" s="354" t="s">
        <v>5571</v>
      </c>
      <c r="O324" s="1249" t="s">
        <v>6171</v>
      </c>
      <c r="P324" s="1249"/>
      <c r="Q324" s="1249"/>
      <c r="R324" s="1249"/>
      <c r="S324" s="1249" t="s">
        <v>5581</v>
      </c>
      <c r="T324" s="1249" t="s">
        <v>5776</v>
      </c>
      <c r="U324" s="1249" t="s">
        <v>5777</v>
      </c>
      <c r="V324" s="4"/>
      <c r="W324" s="354"/>
      <c r="X324" s="367" t="s">
        <v>6172</v>
      </c>
      <c r="Y324" s="361"/>
      <c r="Z324" s="362"/>
      <c r="AA324" s="354"/>
      <c r="AB324" s="354"/>
    </row>
    <row r="325" spans="1:28" ht="84" customHeight="1">
      <c r="A325" s="541">
        <v>2300988312</v>
      </c>
      <c r="B325" s="542">
        <v>46233</v>
      </c>
      <c r="C325" s="652">
        <v>0.64583333333333337</v>
      </c>
      <c r="D325" s="543" t="s">
        <v>6173</v>
      </c>
      <c r="E325" s="541" t="s">
        <v>6174</v>
      </c>
      <c r="F325" s="541" t="s">
        <v>118</v>
      </c>
      <c r="G325" s="541" t="s">
        <v>543</v>
      </c>
      <c r="H325" s="541" t="s">
        <v>104</v>
      </c>
      <c r="I325" s="541" t="s">
        <v>100</v>
      </c>
      <c r="J325" s="541" t="s">
        <v>5577</v>
      </c>
      <c r="K325" s="541" t="s">
        <v>122</v>
      </c>
      <c r="L325" s="541" t="s">
        <v>5578</v>
      </c>
      <c r="M325" s="541"/>
      <c r="N325" s="541" t="s">
        <v>5571</v>
      </c>
      <c r="O325" s="559" t="s">
        <v>6175</v>
      </c>
      <c r="P325" s="559"/>
      <c r="Q325" s="559"/>
      <c r="R325" s="559"/>
      <c r="S325" s="559" t="s">
        <v>403</v>
      </c>
      <c r="T325" s="559" t="s">
        <v>6176</v>
      </c>
      <c r="U325" s="559" t="s">
        <v>6177</v>
      </c>
      <c r="V325" s="541"/>
      <c r="W325" s="541"/>
      <c r="X325" s="543" t="s">
        <v>5901</v>
      </c>
      <c r="Y325" s="544"/>
      <c r="Z325" s="551"/>
      <c r="AA325" s="986"/>
      <c r="AB325" s="986"/>
    </row>
    <row r="326" spans="1:28" ht="56">
      <c r="A326" s="225">
        <v>2500802446</v>
      </c>
      <c r="B326" s="976">
        <v>46234</v>
      </c>
      <c r="C326" s="658">
        <v>0.36875000000000002</v>
      </c>
      <c r="D326" s="246" t="s">
        <v>4954</v>
      </c>
      <c r="E326" s="225" t="s">
        <v>4955</v>
      </c>
      <c r="F326" s="225" t="s">
        <v>277</v>
      </c>
      <c r="G326" s="225" t="s">
        <v>119</v>
      </c>
      <c r="H326" s="225" t="s">
        <v>104</v>
      </c>
      <c r="I326" s="225" t="s">
        <v>1424</v>
      </c>
      <c r="J326" s="354" t="s">
        <v>5569</v>
      </c>
      <c r="K326" s="225" t="s">
        <v>1303</v>
      </c>
      <c r="L326" s="225" t="s">
        <v>5570</v>
      </c>
      <c r="M326" s="225"/>
      <c r="N326" s="225" t="s">
        <v>403</v>
      </c>
      <c r="O326" s="225"/>
      <c r="P326" s="225"/>
      <c r="Q326" s="225"/>
      <c r="R326" s="225"/>
      <c r="S326" s="225"/>
      <c r="T326" s="225"/>
      <c r="U326" s="225"/>
      <c r="V326" s="225"/>
      <c r="W326" s="225"/>
      <c r="X326" s="246" t="s">
        <v>6178</v>
      </c>
      <c r="AA326" s="225"/>
      <c r="AB326" s="225"/>
    </row>
    <row r="327" spans="1:28" s="225" customFormat="1" ht="70">
      <c r="A327" s="354">
        <v>2500779155</v>
      </c>
      <c r="B327" s="1004">
        <v>46237</v>
      </c>
      <c r="C327" s="667">
        <v>0.44444444444444442</v>
      </c>
      <c r="D327" s="367" t="s">
        <v>2556</v>
      </c>
      <c r="E327" s="354" t="s">
        <v>2558</v>
      </c>
      <c r="F327" s="354">
        <v>1</v>
      </c>
      <c r="G327" s="354" t="s">
        <v>2559</v>
      </c>
      <c r="H327" s="354" t="s">
        <v>104</v>
      </c>
      <c r="I327" s="354" t="s">
        <v>100</v>
      </c>
      <c r="J327" s="354" t="s">
        <v>5606</v>
      </c>
      <c r="K327" s="354" t="s">
        <v>122</v>
      </c>
      <c r="L327" s="354" t="s">
        <v>5578</v>
      </c>
      <c r="M327" s="354"/>
      <c r="N327" s="354" t="s">
        <v>6179</v>
      </c>
      <c r="O327" s="354"/>
      <c r="P327" s="354"/>
      <c r="Q327" s="354"/>
      <c r="R327" s="354"/>
      <c r="S327" s="354"/>
      <c r="T327" s="354"/>
      <c r="U327" s="354"/>
      <c r="V327" s="354"/>
      <c r="W327" s="354"/>
      <c r="X327" s="367" t="s">
        <v>6180</v>
      </c>
      <c r="Y327" s="361"/>
      <c r="Z327" s="362"/>
      <c r="AA327" s="354"/>
      <c r="AB327" s="354"/>
    </row>
    <row r="328" spans="1:28" ht="73.400000000000006" customHeight="1">
      <c r="A328" s="354">
        <v>2500910107</v>
      </c>
      <c r="B328" s="1004">
        <v>46237</v>
      </c>
      <c r="C328" s="667">
        <v>0.60416666666666663</v>
      </c>
      <c r="D328" s="367" t="s">
        <v>3725</v>
      </c>
      <c r="E328" s="354" t="s">
        <v>3727</v>
      </c>
      <c r="F328" s="354" t="s">
        <v>199</v>
      </c>
      <c r="G328" s="354" t="s">
        <v>1283</v>
      </c>
      <c r="H328" s="354" t="s">
        <v>104</v>
      </c>
      <c r="I328" s="354" t="s">
        <v>100</v>
      </c>
      <c r="J328" s="354" t="s">
        <v>5577</v>
      </c>
      <c r="K328" s="354" t="s">
        <v>122</v>
      </c>
      <c r="L328" s="354" t="s">
        <v>5578</v>
      </c>
      <c r="M328" s="354"/>
      <c r="N328" s="354" t="s">
        <v>5571</v>
      </c>
      <c r="O328" s="354"/>
      <c r="P328" s="354"/>
      <c r="Q328" s="354"/>
      <c r="R328" s="354"/>
      <c r="S328" s="354"/>
      <c r="T328" s="354"/>
      <c r="U328" s="354"/>
      <c r="V328" s="354"/>
      <c r="W328" s="354"/>
      <c r="X328" s="367" t="s">
        <v>6181</v>
      </c>
      <c r="Y328" s="1014"/>
      <c r="Z328" s="354"/>
      <c r="AA328" s="354"/>
      <c r="AB328" s="354"/>
    </row>
    <row r="329" spans="1:28" s="225" customFormat="1" ht="70">
      <c r="A329" s="225">
        <v>2600117772</v>
      </c>
      <c r="B329" s="976">
        <v>46237</v>
      </c>
      <c r="C329" s="658">
        <v>0.68055555555555558</v>
      </c>
      <c r="D329" s="246" t="s">
        <v>5277</v>
      </c>
      <c r="E329" s="225" t="s">
        <v>5279</v>
      </c>
      <c r="F329" s="225" t="s">
        <v>118</v>
      </c>
      <c r="G329" s="225" t="s">
        <v>1672</v>
      </c>
      <c r="H329" s="225" t="s">
        <v>104</v>
      </c>
      <c r="I329" s="225" t="s">
        <v>100</v>
      </c>
      <c r="J329" s="225" t="s">
        <v>5606</v>
      </c>
      <c r="K329" s="225" t="s">
        <v>122</v>
      </c>
      <c r="L329" s="225" t="s">
        <v>5578</v>
      </c>
      <c r="X329" s="246" t="s">
        <v>6182</v>
      </c>
      <c r="Y329" s="555"/>
    </row>
    <row r="330" spans="1:28" s="225" customFormat="1" ht="56">
      <c r="A330" s="225">
        <v>2500448655</v>
      </c>
      <c r="B330" s="357">
        <v>46238</v>
      </c>
      <c r="C330" s="658">
        <v>0.57291666666666663</v>
      </c>
      <c r="D330" s="246" t="s">
        <v>1228</v>
      </c>
      <c r="E330" s="225" t="s">
        <v>1229</v>
      </c>
      <c r="F330" s="225" t="s">
        <v>118</v>
      </c>
      <c r="G330" s="225" t="s">
        <v>586</v>
      </c>
      <c r="H330" s="225" t="s">
        <v>104</v>
      </c>
      <c r="I330" s="225" t="s">
        <v>100</v>
      </c>
      <c r="J330" s="354" t="s">
        <v>5569</v>
      </c>
      <c r="K330" s="225" t="s">
        <v>122</v>
      </c>
      <c r="L330" s="225" t="s">
        <v>5578</v>
      </c>
      <c r="N330" s="225" t="s">
        <v>403</v>
      </c>
      <c r="X330" s="246" t="s">
        <v>6183</v>
      </c>
      <c r="Y330" s="226"/>
      <c r="Z330" s="307"/>
    </row>
    <row r="331" spans="1:28" s="225" customFormat="1" ht="70">
      <c r="A331" s="2">
        <v>2500429249</v>
      </c>
      <c r="B331" s="18">
        <v>46240</v>
      </c>
      <c r="C331" s="647">
        <v>0.375</v>
      </c>
      <c r="D331" s="48" t="s">
        <v>3404</v>
      </c>
      <c r="E331" s="2" t="s">
        <v>3406</v>
      </c>
      <c r="F331" s="2" t="s">
        <v>258</v>
      </c>
      <c r="G331" s="2" t="s">
        <v>163</v>
      </c>
      <c r="H331" s="2" t="s">
        <v>104</v>
      </c>
      <c r="I331" s="2" t="s">
        <v>100</v>
      </c>
      <c r="J331" s="3" t="s">
        <v>5606</v>
      </c>
      <c r="K331" s="2" t="s">
        <v>122</v>
      </c>
      <c r="L331" s="2" t="s">
        <v>6184</v>
      </c>
      <c r="M331" s="2" t="s">
        <v>6185</v>
      </c>
      <c r="N331" s="2" t="s">
        <v>210</v>
      </c>
      <c r="O331" s="2"/>
      <c r="P331" s="2"/>
      <c r="Q331" s="2"/>
      <c r="R331" s="2" t="s">
        <v>6186</v>
      </c>
      <c r="S331" s="2"/>
      <c r="T331" s="2"/>
      <c r="U331" s="2"/>
      <c r="V331" s="2"/>
      <c r="W331" s="2"/>
      <c r="X331" s="48"/>
      <c r="Y331" s="226"/>
      <c r="Z331" s="307"/>
      <c r="AA331" s="2"/>
      <c r="AB331" s="2"/>
    </row>
    <row r="332" spans="1:28" ht="98">
      <c r="A332" s="354">
        <v>2400793136</v>
      </c>
      <c r="B332" s="366">
        <v>46240</v>
      </c>
      <c r="C332" s="667">
        <v>0.66666666666666663</v>
      </c>
      <c r="D332" s="367" t="s">
        <v>4390</v>
      </c>
      <c r="E332" s="354" t="s">
        <v>4391</v>
      </c>
      <c r="F332" s="354" t="s">
        <v>118</v>
      </c>
      <c r="G332" s="354" t="s">
        <v>259</v>
      </c>
      <c r="H332" s="354" t="s">
        <v>104</v>
      </c>
      <c r="I332" s="354" t="s">
        <v>182</v>
      </c>
      <c r="J332" s="354" t="s">
        <v>5577</v>
      </c>
      <c r="K332" s="354" t="s">
        <v>122</v>
      </c>
      <c r="L332" s="354" t="s">
        <v>5578</v>
      </c>
      <c r="M332" s="354"/>
      <c r="N332" s="354" t="s">
        <v>5571</v>
      </c>
      <c r="O332" s="354" t="s">
        <v>5930</v>
      </c>
      <c r="P332" s="354"/>
      <c r="Q332" s="354"/>
      <c r="R332" s="354"/>
      <c r="S332" s="151" t="s">
        <v>5581</v>
      </c>
      <c r="T332" s="151" t="s">
        <v>6187</v>
      </c>
      <c r="U332" s="151" t="s">
        <v>6188</v>
      </c>
      <c r="V332" s="354"/>
      <c r="W332" s="354"/>
      <c r="X332" s="367"/>
      <c r="Y332" s="361"/>
      <c r="Z332" s="362"/>
      <c r="AA332" s="354"/>
      <c r="AB332" s="354"/>
    </row>
    <row r="333" spans="1:28" ht="28">
      <c r="A333" s="4">
        <v>2500668019</v>
      </c>
      <c r="B333" s="360">
        <v>46245</v>
      </c>
      <c r="C333" s="666">
        <v>0.4201388888888889</v>
      </c>
      <c r="D333" s="272" t="s">
        <v>5052</v>
      </c>
      <c r="E333" s="4" t="s">
        <v>5057</v>
      </c>
      <c r="F333" s="4" t="s">
        <v>118</v>
      </c>
      <c r="G333" s="4" t="s">
        <v>399</v>
      </c>
      <c r="H333" s="4" t="s">
        <v>104</v>
      </c>
      <c r="I333" s="4" t="s">
        <v>1424</v>
      </c>
      <c r="J333" s="3" t="s">
        <v>5577</v>
      </c>
      <c r="K333" s="4" t="s">
        <v>100</v>
      </c>
      <c r="L333" s="4" t="s">
        <v>5587</v>
      </c>
      <c r="M333" s="4"/>
      <c r="N333" s="354" t="s">
        <v>5571</v>
      </c>
      <c r="O333" s="1264" t="s">
        <v>6189</v>
      </c>
      <c r="P333" s="4"/>
      <c r="Q333" s="4"/>
      <c r="R333" s="4"/>
      <c r="S333" s="4" t="s">
        <v>1019</v>
      </c>
      <c r="T333" s="4"/>
      <c r="U333" s="4"/>
      <c r="V333" s="4"/>
      <c r="W333" s="4"/>
      <c r="X333" s="272"/>
      <c r="Y333" s="361"/>
      <c r="Z333" s="362"/>
      <c r="AA333" s="4"/>
      <c r="AB333" s="4"/>
    </row>
    <row r="334" spans="1:28" ht="70.400000000000006" customHeight="1">
      <c r="A334" s="225">
        <v>2600072381</v>
      </c>
      <c r="B334" s="976">
        <v>46245</v>
      </c>
      <c r="C334" s="658">
        <v>0.57291666666666663</v>
      </c>
      <c r="D334" s="246" t="s">
        <v>1453</v>
      </c>
      <c r="E334" s="225" t="s">
        <v>1454</v>
      </c>
      <c r="F334" s="225">
        <v>1</v>
      </c>
      <c r="G334" s="225" t="s">
        <v>631</v>
      </c>
      <c r="H334" s="225" t="s">
        <v>104</v>
      </c>
      <c r="I334" s="225" t="s">
        <v>100</v>
      </c>
      <c r="J334" s="225" t="s">
        <v>5606</v>
      </c>
      <c r="K334" s="225" t="s">
        <v>122</v>
      </c>
      <c r="L334" s="225" t="s">
        <v>5578</v>
      </c>
      <c r="M334" s="225"/>
      <c r="N334" s="225" t="s">
        <v>403</v>
      </c>
      <c r="O334" s="225"/>
      <c r="P334" s="225"/>
      <c r="Q334" s="225"/>
      <c r="R334" s="225"/>
      <c r="S334" s="225"/>
      <c r="T334" s="225"/>
      <c r="U334" s="225"/>
      <c r="V334" s="225"/>
      <c r="W334" s="225"/>
      <c r="X334" s="246" t="s">
        <v>6190</v>
      </c>
      <c r="AA334" s="225"/>
      <c r="AB334" s="225"/>
    </row>
    <row r="335" spans="1:28" s="225" customFormat="1" ht="70">
      <c r="A335" s="225">
        <v>2500644347</v>
      </c>
      <c r="B335" s="357">
        <v>46246</v>
      </c>
      <c r="C335" s="658">
        <v>0.4548611111111111</v>
      </c>
      <c r="D335" s="246" t="s">
        <v>1803</v>
      </c>
      <c r="E335" s="225" t="s">
        <v>1804</v>
      </c>
      <c r="F335" s="969" t="s">
        <v>250</v>
      </c>
      <c r="G335" s="970" t="s">
        <v>103</v>
      </c>
      <c r="I335" s="225" t="s">
        <v>197</v>
      </c>
      <c r="J335" s="354" t="s">
        <v>5606</v>
      </c>
      <c r="K335" s="225" t="s">
        <v>100</v>
      </c>
      <c r="L335" s="225" t="s">
        <v>5570</v>
      </c>
      <c r="N335" s="225" t="s">
        <v>210</v>
      </c>
      <c r="X335" s="246" t="s">
        <v>6191</v>
      </c>
      <c r="Y335" s="226"/>
      <c r="Z335" s="307"/>
    </row>
    <row r="336" spans="1:28" s="225" customFormat="1" ht="98.15" customHeight="1">
      <c r="A336" s="744">
        <v>2500629318</v>
      </c>
      <c r="B336" s="755">
        <v>46246</v>
      </c>
      <c r="C336" s="756">
        <v>0.5625</v>
      </c>
      <c r="D336" s="757" t="s">
        <v>411</v>
      </c>
      <c r="E336" s="744" t="s">
        <v>413</v>
      </c>
      <c r="F336" s="744">
        <v>1</v>
      </c>
      <c r="G336" s="744" t="s">
        <v>414</v>
      </c>
      <c r="H336" s="744" t="s">
        <v>104</v>
      </c>
      <c r="I336" s="744" t="s">
        <v>100</v>
      </c>
      <c r="J336" s="744" t="s">
        <v>5577</v>
      </c>
      <c r="K336" s="744" t="s">
        <v>122</v>
      </c>
      <c r="L336" s="744" t="s">
        <v>5587</v>
      </c>
      <c r="M336" s="744"/>
      <c r="N336" s="744" t="s">
        <v>5625</v>
      </c>
      <c r="O336" s="744" t="s">
        <v>5443</v>
      </c>
      <c r="P336" s="744"/>
      <c r="Q336" s="744"/>
      <c r="R336" s="744"/>
      <c r="S336" s="744"/>
      <c r="T336" s="744"/>
      <c r="U336" s="744" t="s">
        <v>6192</v>
      </c>
      <c r="V336" s="744"/>
      <c r="W336" s="744"/>
      <c r="X336" s="757" t="s">
        <v>6193</v>
      </c>
      <c r="Y336" s="745"/>
      <c r="Z336" s="746"/>
      <c r="AA336" s="744"/>
      <c r="AB336" s="744"/>
    </row>
    <row r="337" spans="1:28" s="225" customFormat="1" ht="70">
      <c r="A337" s="225">
        <v>2501027716</v>
      </c>
      <c r="B337" s="976">
        <v>46246</v>
      </c>
      <c r="C337" s="658">
        <v>0.65</v>
      </c>
      <c r="D337" s="246" t="s">
        <v>1607</v>
      </c>
      <c r="E337" s="225" t="s">
        <v>1608</v>
      </c>
      <c r="F337" s="225" t="s">
        <v>258</v>
      </c>
      <c r="G337" s="225" t="s">
        <v>354</v>
      </c>
      <c r="H337" s="225" t="s">
        <v>104</v>
      </c>
      <c r="I337" s="225" t="s">
        <v>100</v>
      </c>
      <c r="J337" s="225" t="s">
        <v>5569</v>
      </c>
      <c r="K337" s="225" t="s">
        <v>122</v>
      </c>
      <c r="L337" s="225" t="s">
        <v>5578</v>
      </c>
      <c r="N337" s="225" t="s">
        <v>403</v>
      </c>
      <c r="X337" s="246" t="s">
        <v>6194</v>
      </c>
      <c r="Y337" s="226"/>
      <c r="Z337" s="307"/>
    </row>
    <row r="338" spans="1:28" ht="70">
      <c r="A338" s="354">
        <v>2400772053</v>
      </c>
      <c r="B338" s="366">
        <v>46247</v>
      </c>
      <c r="C338" s="667">
        <v>0.63888888888888884</v>
      </c>
      <c r="D338" s="367" t="s">
        <v>4598</v>
      </c>
      <c r="E338" s="354" t="s">
        <v>4599</v>
      </c>
      <c r="F338" s="354" t="s">
        <v>162</v>
      </c>
      <c r="G338" s="354" t="s">
        <v>119</v>
      </c>
      <c r="H338" s="354" t="s">
        <v>104</v>
      </c>
      <c r="I338" s="354" t="s">
        <v>100</v>
      </c>
      <c r="J338" s="354" t="s">
        <v>5577</v>
      </c>
      <c r="K338" s="354" t="s">
        <v>122</v>
      </c>
      <c r="L338" s="354" t="s">
        <v>5578</v>
      </c>
      <c r="M338" s="354"/>
      <c r="N338" s="286" t="s">
        <v>5571</v>
      </c>
      <c r="O338" s="354"/>
      <c r="P338" s="354"/>
      <c r="Q338" s="354"/>
      <c r="R338" s="354"/>
      <c r="S338" s="354"/>
      <c r="T338" s="354"/>
      <c r="U338" s="354"/>
      <c r="V338" s="354"/>
      <c r="W338" s="354"/>
      <c r="X338" s="367" t="s">
        <v>6195</v>
      </c>
      <c r="Y338" s="361"/>
      <c r="Z338" s="362"/>
      <c r="AA338" s="225"/>
      <c r="AB338" s="225"/>
    </row>
    <row r="339" spans="1:28" s="225" customFormat="1" ht="84">
      <c r="A339" s="1096">
        <v>2500609397</v>
      </c>
      <c r="B339" s="1097">
        <v>46251</v>
      </c>
      <c r="C339" s="1098">
        <v>0.65972222222222221</v>
      </c>
      <c r="D339" s="1099" t="s">
        <v>1199</v>
      </c>
      <c r="E339" s="1096" t="s">
        <v>1200</v>
      </c>
      <c r="F339" s="1096" t="s">
        <v>258</v>
      </c>
      <c r="G339" s="1096" t="s">
        <v>903</v>
      </c>
      <c r="H339" s="1096" t="s">
        <v>104</v>
      </c>
      <c r="I339" s="1096" t="s">
        <v>100</v>
      </c>
      <c r="J339" s="1096" t="s">
        <v>5577</v>
      </c>
      <c r="K339" s="1096" t="s">
        <v>122</v>
      </c>
      <c r="L339" s="1096" t="s">
        <v>5578</v>
      </c>
      <c r="M339" s="1096"/>
      <c r="N339" s="1096" t="s">
        <v>5571</v>
      </c>
      <c r="O339" s="1096"/>
      <c r="P339" s="1096"/>
      <c r="Q339" s="1096"/>
      <c r="R339" s="1096"/>
      <c r="S339" s="1096"/>
      <c r="T339" s="1096"/>
      <c r="U339" s="1096"/>
      <c r="V339" s="1096"/>
      <c r="W339" s="1096"/>
      <c r="X339" s="1099" t="s">
        <v>6196</v>
      </c>
      <c r="Y339" s="1100"/>
      <c r="Z339" s="1145"/>
      <c r="AA339" s="1096"/>
      <c r="AB339" s="1096"/>
    </row>
    <row r="340" spans="1:28" ht="70">
      <c r="A340" s="225">
        <v>2600087507</v>
      </c>
      <c r="B340" s="976">
        <v>46252</v>
      </c>
      <c r="C340" s="658">
        <v>0.44444444444444442</v>
      </c>
      <c r="D340" s="246" t="s">
        <v>1475</v>
      </c>
      <c r="E340" s="225" t="s">
        <v>1476</v>
      </c>
      <c r="F340" s="225" t="s">
        <v>118</v>
      </c>
      <c r="G340" s="225" t="s">
        <v>1477</v>
      </c>
      <c r="H340" s="225" t="s">
        <v>104</v>
      </c>
      <c r="I340" s="225" t="s">
        <v>1391</v>
      </c>
      <c r="J340" s="225" t="s">
        <v>5606</v>
      </c>
      <c r="K340" s="225" t="s">
        <v>100</v>
      </c>
      <c r="L340" s="225" t="s">
        <v>5578</v>
      </c>
      <c r="M340" s="225"/>
      <c r="N340" s="225" t="s">
        <v>403</v>
      </c>
      <c r="O340" s="225"/>
      <c r="P340" s="225"/>
      <c r="Q340" s="225"/>
      <c r="R340" s="225"/>
      <c r="S340" s="225"/>
      <c r="T340" s="225"/>
      <c r="U340" s="225"/>
      <c r="V340" s="225"/>
      <c r="W340" s="225"/>
      <c r="X340" s="246" t="s">
        <v>6197</v>
      </c>
      <c r="Y340" s="555"/>
      <c r="Z340" s="225"/>
      <c r="AA340" s="225"/>
      <c r="AB340" s="225"/>
    </row>
    <row r="341" spans="1:28" s="225" customFormat="1" ht="70">
      <c r="A341" s="225">
        <v>2600057467</v>
      </c>
      <c r="B341" s="976">
        <v>46252</v>
      </c>
      <c r="C341" s="658">
        <v>0.67708333333333337</v>
      </c>
      <c r="D341" s="246" t="s">
        <v>588</v>
      </c>
      <c r="E341" s="225" t="s">
        <v>590</v>
      </c>
      <c r="F341" s="225" t="s">
        <v>162</v>
      </c>
      <c r="G341" s="225" t="s">
        <v>470</v>
      </c>
      <c r="H341" s="225" t="s">
        <v>104</v>
      </c>
      <c r="I341" s="225" t="s">
        <v>100</v>
      </c>
      <c r="J341" s="225" t="s">
        <v>5569</v>
      </c>
      <c r="K341" s="225" t="s">
        <v>122</v>
      </c>
      <c r="L341" s="225" t="s">
        <v>5578</v>
      </c>
      <c r="N341" s="2" t="s">
        <v>403</v>
      </c>
      <c r="X341" s="246" t="s">
        <v>6198</v>
      </c>
      <c r="Y341" s="226"/>
      <c r="Z341" s="307"/>
    </row>
    <row r="342" spans="1:28" s="225" customFormat="1" ht="84">
      <c r="A342" s="354">
        <v>2400965634</v>
      </c>
      <c r="B342" s="366">
        <v>46253</v>
      </c>
      <c r="C342" s="667">
        <v>0.45833333333333331</v>
      </c>
      <c r="D342" s="367" t="s">
        <v>5125</v>
      </c>
      <c r="E342" s="354" t="s">
        <v>5127</v>
      </c>
      <c r="F342" s="354" t="s">
        <v>118</v>
      </c>
      <c r="G342" s="354" t="s">
        <v>3238</v>
      </c>
      <c r="H342" s="354" t="s">
        <v>104</v>
      </c>
      <c r="I342" s="354" t="s">
        <v>1086</v>
      </c>
      <c r="J342" s="354" t="s">
        <v>5577</v>
      </c>
      <c r="K342" s="354" t="s">
        <v>5126</v>
      </c>
      <c r="L342" s="354" t="s">
        <v>5578</v>
      </c>
      <c r="M342" s="354"/>
      <c r="N342" s="354" t="s">
        <v>5571</v>
      </c>
      <c r="O342" s="354"/>
      <c r="P342" s="354"/>
      <c r="Q342" s="354"/>
      <c r="R342" s="354"/>
      <c r="S342" s="354"/>
      <c r="T342" s="354"/>
      <c r="U342" s="354"/>
      <c r="V342" s="354"/>
      <c r="W342" s="354"/>
      <c r="X342" s="367" t="s">
        <v>6199</v>
      </c>
      <c r="Y342" s="361"/>
      <c r="Z342" s="362"/>
      <c r="AA342" s="354"/>
      <c r="AB342" s="354"/>
    </row>
    <row r="343" spans="1:28" ht="70">
      <c r="A343" s="225">
        <v>2600040559</v>
      </c>
      <c r="B343" s="976">
        <v>46253</v>
      </c>
      <c r="C343" s="658">
        <v>0.61111111111111116</v>
      </c>
      <c r="D343" s="246" t="s">
        <v>5538</v>
      </c>
      <c r="E343" s="225" t="s">
        <v>5540</v>
      </c>
      <c r="F343" s="225" t="s">
        <v>532</v>
      </c>
      <c r="G343" s="225" t="s">
        <v>103</v>
      </c>
      <c r="H343" s="225" t="s">
        <v>104</v>
      </c>
      <c r="I343" s="225" t="s">
        <v>1759</v>
      </c>
      <c r="J343" s="225" t="s">
        <v>5606</v>
      </c>
      <c r="K343" s="225" t="s">
        <v>5539</v>
      </c>
      <c r="L343" s="354" t="s">
        <v>5578</v>
      </c>
      <c r="M343" s="225"/>
      <c r="N343" s="225" t="s">
        <v>403</v>
      </c>
      <c r="O343" s="225"/>
      <c r="P343" s="225"/>
      <c r="Q343" s="225"/>
      <c r="R343" s="225"/>
      <c r="S343" s="225"/>
      <c r="T343" s="225"/>
      <c r="U343" s="225"/>
      <c r="V343" s="225"/>
      <c r="W343" s="225"/>
      <c r="X343" s="246" t="s">
        <v>6200</v>
      </c>
      <c r="AA343" s="225"/>
      <c r="AB343" s="225"/>
    </row>
    <row r="344" spans="1:28" s="225" customFormat="1" ht="70">
      <c r="A344" s="354">
        <v>2500537398</v>
      </c>
      <c r="B344" s="366">
        <v>46253</v>
      </c>
      <c r="C344" s="667">
        <v>0.625</v>
      </c>
      <c r="D344" s="367" t="s">
        <v>4009</v>
      </c>
      <c r="E344" s="354" t="s">
        <v>4012</v>
      </c>
      <c r="F344" s="354" t="s">
        <v>258</v>
      </c>
      <c r="G344" s="354" t="s">
        <v>354</v>
      </c>
      <c r="H344" s="354" t="s">
        <v>104</v>
      </c>
      <c r="I344" s="354" t="s">
        <v>4011</v>
      </c>
      <c r="J344" s="3" t="s">
        <v>5577</v>
      </c>
      <c r="K344" s="354" t="s">
        <v>100</v>
      </c>
      <c r="L344" s="354" t="s">
        <v>5578</v>
      </c>
      <c r="M344" s="354"/>
      <c r="N344" s="354" t="s">
        <v>5571</v>
      </c>
      <c r="O344" s="889"/>
      <c r="P344" s="354"/>
      <c r="Q344" s="354"/>
      <c r="R344" s="354"/>
      <c r="S344" s="354"/>
      <c r="T344" s="354"/>
      <c r="U344" s="354"/>
      <c r="V344" s="354"/>
      <c r="W344" s="354"/>
      <c r="X344" s="367" t="s">
        <v>6201</v>
      </c>
      <c r="Y344" s="361"/>
      <c r="Z344" s="362"/>
      <c r="AA344" s="354"/>
      <c r="AB344" s="354"/>
    </row>
    <row r="345" spans="1:28" s="225" customFormat="1" ht="56">
      <c r="A345" s="225">
        <v>2600123764</v>
      </c>
      <c r="B345" s="976">
        <v>46253</v>
      </c>
      <c r="C345" s="658">
        <v>0.65625</v>
      </c>
      <c r="D345" s="246" t="s">
        <v>6202</v>
      </c>
      <c r="E345" s="225" t="s">
        <v>658</v>
      </c>
      <c r="F345" s="225" t="s">
        <v>258</v>
      </c>
      <c r="G345" s="225" t="s">
        <v>470</v>
      </c>
      <c r="H345" s="225" t="s">
        <v>104</v>
      </c>
      <c r="I345" s="225" t="s">
        <v>100</v>
      </c>
      <c r="J345" s="225" t="s">
        <v>5569</v>
      </c>
      <c r="K345" s="225" t="s">
        <v>657</v>
      </c>
      <c r="L345" s="225" t="s">
        <v>5578</v>
      </c>
      <c r="N345" s="225" t="s">
        <v>403</v>
      </c>
      <c r="X345" s="246" t="s">
        <v>6203</v>
      </c>
      <c r="Y345" s="555"/>
    </row>
    <row r="346" spans="1:28" s="225" customFormat="1" ht="42">
      <c r="A346" s="3">
        <v>2500291743</v>
      </c>
      <c r="B346" s="14">
        <v>46254</v>
      </c>
      <c r="C346" s="665">
        <v>0.63194444444444442</v>
      </c>
      <c r="D346" s="90" t="s">
        <v>3085</v>
      </c>
      <c r="E346" s="3" t="s">
        <v>3089</v>
      </c>
      <c r="F346" s="3" t="s">
        <v>118</v>
      </c>
      <c r="G346" s="3" t="s">
        <v>103</v>
      </c>
      <c r="H346" s="3" t="s">
        <v>104</v>
      </c>
      <c r="I346" s="3" t="s">
        <v>3087</v>
      </c>
      <c r="J346" s="3" t="s">
        <v>5577</v>
      </c>
      <c r="K346" s="3" t="s">
        <v>3088</v>
      </c>
      <c r="L346" s="3" t="s">
        <v>5587</v>
      </c>
      <c r="M346" s="3"/>
      <c r="N346" s="3" t="s">
        <v>5853</v>
      </c>
      <c r="O346" s="1264"/>
      <c r="P346" s="3"/>
      <c r="Q346" s="3"/>
      <c r="R346" s="3"/>
      <c r="S346" s="3"/>
      <c r="T346" s="3"/>
      <c r="U346" s="3"/>
      <c r="V346" s="354"/>
      <c r="W346" s="3"/>
      <c r="X346" s="90"/>
      <c r="Y346" s="361"/>
      <c r="Z346" s="362"/>
      <c r="AA346" s="354"/>
      <c r="AB346" s="354"/>
    </row>
    <row r="347" spans="1:28">
      <c r="A347" s="4">
        <v>2600007940</v>
      </c>
      <c r="B347" s="144">
        <v>46258</v>
      </c>
      <c r="C347" s="666">
        <v>0.41666666666666669</v>
      </c>
      <c r="D347" s="272" t="s">
        <v>2211</v>
      </c>
      <c r="E347" s="4" t="s">
        <v>2213</v>
      </c>
      <c r="F347" s="4" t="s">
        <v>118</v>
      </c>
      <c r="G347" s="4" t="s">
        <v>2214</v>
      </c>
      <c r="H347" s="4" t="s">
        <v>104</v>
      </c>
      <c r="I347" s="4" t="s">
        <v>100</v>
      </c>
      <c r="J347" s="4" t="s">
        <v>5577</v>
      </c>
      <c r="K347" s="4" t="s">
        <v>122</v>
      </c>
      <c r="L347" s="4" t="s">
        <v>5587</v>
      </c>
      <c r="M347" s="4"/>
      <c r="N347" s="4" t="s">
        <v>5571</v>
      </c>
      <c r="O347" s="889"/>
      <c r="P347" s="4"/>
      <c r="Q347" s="4"/>
      <c r="R347" s="4"/>
      <c r="S347" s="4"/>
      <c r="T347" s="4"/>
      <c r="U347" s="4"/>
      <c r="V347" s="354"/>
      <c r="W347" s="4"/>
      <c r="X347" s="272"/>
      <c r="Y347" s="361"/>
      <c r="Z347" s="362"/>
      <c r="AA347" s="4"/>
      <c r="AB347" s="4"/>
    </row>
    <row r="348" spans="1:28" s="225" customFormat="1" ht="42">
      <c r="A348" s="4">
        <v>2500695011</v>
      </c>
      <c r="B348" s="360">
        <v>46258</v>
      </c>
      <c r="C348" s="666">
        <v>0.68055555555555558</v>
      </c>
      <c r="D348" s="272" t="s">
        <v>2753</v>
      </c>
      <c r="E348" s="4" t="s">
        <v>6204</v>
      </c>
      <c r="F348" s="4" t="s">
        <v>118</v>
      </c>
      <c r="G348" s="4" t="s">
        <v>270</v>
      </c>
      <c r="H348" s="4" t="s">
        <v>104</v>
      </c>
      <c r="I348" s="4" t="s">
        <v>100</v>
      </c>
      <c r="J348" s="4" t="s">
        <v>5577</v>
      </c>
      <c r="K348" s="4" t="s">
        <v>122</v>
      </c>
      <c r="L348" s="4" t="s">
        <v>5587</v>
      </c>
      <c r="M348" s="4"/>
      <c r="N348" s="354" t="s">
        <v>5571</v>
      </c>
      <c r="O348" s="889" t="s">
        <v>6205</v>
      </c>
      <c r="P348" s="4"/>
      <c r="Q348" s="4"/>
      <c r="R348" s="4"/>
      <c r="S348" s="4"/>
      <c r="T348" s="4"/>
      <c r="U348" s="4"/>
      <c r="V348" s="354"/>
      <c r="W348" s="4"/>
      <c r="X348" s="272"/>
      <c r="Y348" s="361"/>
      <c r="Z348" s="362"/>
      <c r="AA348" s="4"/>
      <c r="AB348" s="4"/>
    </row>
    <row r="349" spans="1:28" ht="238">
      <c r="A349" s="4">
        <v>2500779299</v>
      </c>
      <c r="B349" s="144">
        <v>46259</v>
      </c>
      <c r="C349" s="666">
        <v>0.375</v>
      </c>
      <c r="D349" s="272" t="s">
        <v>1403</v>
      </c>
      <c r="E349" s="4" t="s">
        <v>1405</v>
      </c>
      <c r="F349" s="4" t="s">
        <v>118</v>
      </c>
      <c r="G349" s="4" t="s">
        <v>706</v>
      </c>
      <c r="H349" s="4" t="s">
        <v>104</v>
      </c>
      <c r="I349" s="4" t="s">
        <v>100</v>
      </c>
      <c r="J349" s="3" t="s">
        <v>5577</v>
      </c>
      <c r="K349" s="3" t="s">
        <v>122</v>
      </c>
      <c r="L349" s="3" t="s">
        <v>5587</v>
      </c>
      <c r="M349" s="4"/>
      <c r="N349" s="4" t="s">
        <v>5571</v>
      </c>
      <c r="O349" s="534" t="s">
        <v>14069</v>
      </c>
      <c r="P349" s="4"/>
      <c r="Q349" s="4"/>
      <c r="R349" s="4"/>
      <c r="S349" s="151" t="s">
        <v>5648</v>
      </c>
      <c r="T349" s="151" t="s">
        <v>5871</v>
      </c>
      <c r="U349" s="151" t="s">
        <v>14070</v>
      </c>
      <c r="V349" s="354"/>
      <c r="W349" s="4"/>
      <c r="X349" s="272"/>
      <c r="Y349" s="361"/>
      <c r="Z349" s="362"/>
      <c r="AA349" s="4"/>
      <c r="AB349" s="4"/>
    </row>
    <row r="350" spans="1:28" s="225" customFormat="1" ht="84" customHeight="1">
      <c r="A350" s="225">
        <v>2501047558</v>
      </c>
      <c r="B350" s="976">
        <v>46259</v>
      </c>
      <c r="C350" s="658">
        <v>0.51388888888888884</v>
      </c>
      <c r="D350" s="246" t="s">
        <v>3570</v>
      </c>
      <c r="E350" s="225" t="s">
        <v>3577</v>
      </c>
      <c r="G350" s="225" t="s">
        <v>119</v>
      </c>
      <c r="H350" s="225" t="s">
        <v>104</v>
      </c>
      <c r="I350" s="225" t="s">
        <v>3576</v>
      </c>
      <c r="J350" s="225" t="s">
        <v>5606</v>
      </c>
      <c r="K350" s="225" t="s">
        <v>100</v>
      </c>
      <c r="L350" s="225" t="s">
        <v>5578</v>
      </c>
      <c r="N350" s="225" t="s">
        <v>403</v>
      </c>
      <c r="X350" s="246" t="s">
        <v>1340</v>
      </c>
      <c r="Y350" s="226"/>
      <c r="Z350" s="307"/>
    </row>
    <row r="351" spans="1:28" s="225" customFormat="1" ht="168">
      <c r="A351" s="4">
        <v>2500026913</v>
      </c>
      <c r="B351" s="360">
        <v>46259</v>
      </c>
      <c r="C351" s="666">
        <v>0.61458333333333337</v>
      </c>
      <c r="D351" s="272" t="s">
        <v>6206</v>
      </c>
      <c r="E351" s="4" t="s">
        <v>3962</v>
      </c>
      <c r="F351" s="4" t="s">
        <v>162</v>
      </c>
      <c r="G351" s="4" t="s">
        <v>103</v>
      </c>
      <c r="H351" s="4" t="s">
        <v>104</v>
      </c>
      <c r="I351" s="4" t="s">
        <v>1574</v>
      </c>
      <c r="J351" s="4" t="s">
        <v>5577</v>
      </c>
      <c r="K351" s="4" t="s">
        <v>100</v>
      </c>
      <c r="L351" s="4" t="s">
        <v>5587</v>
      </c>
      <c r="M351" s="4"/>
      <c r="N351" s="4" t="s">
        <v>5571</v>
      </c>
      <c r="O351" s="151" t="s">
        <v>6175</v>
      </c>
      <c r="P351" s="151"/>
      <c r="Q351" s="151"/>
      <c r="R351" s="151"/>
      <c r="S351" s="151" t="s">
        <v>5581</v>
      </c>
      <c r="T351" s="151" t="s">
        <v>6207</v>
      </c>
      <c r="U351" s="151" t="s">
        <v>6208</v>
      </c>
      <c r="V351" s="4"/>
      <c r="W351" s="4"/>
      <c r="X351" s="272"/>
      <c r="Y351" s="361"/>
      <c r="Z351" s="362"/>
      <c r="AA351" s="4"/>
      <c r="AB351" s="4"/>
    </row>
    <row r="352" spans="1:28" s="225" customFormat="1" ht="70.25" customHeight="1">
      <c r="A352" s="4">
        <v>2500471376</v>
      </c>
      <c r="B352" s="360">
        <v>46260</v>
      </c>
      <c r="C352" s="666">
        <v>0.40277777777777779</v>
      </c>
      <c r="D352" s="272" t="s">
        <v>3045</v>
      </c>
      <c r="E352" s="4" t="s">
        <v>3046</v>
      </c>
      <c r="F352" s="4" t="s">
        <v>118</v>
      </c>
      <c r="G352" s="4" t="s">
        <v>270</v>
      </c>
      <c r="H352" s="4" t="s">
        <v>104</v>
      </c>
      <c r="I352" s="4" t="s">
        <v>197</v>
      </c>
      <c r="J352" s="4" t="s">
        <v>5577</v>
      </c>
      <c r="K352" s="4" t="s">
        <v>100</v>
      </c>
      <c r="L352" s="4" t="s">
        <v>5587</v>
      </c>
      <c r="M352" s="4"/>
      <c r="N352" s="354" t="s">
        <v>5571</v>
      </c>
      <c r="O352" s="889"/>
      <c r="P352" s="4"/>
      <c r="Q352" s="4"/>
      <c r="R352" s="4"/>
      <c r="S352" s="4"/>
      <c r="T352" s="4"/>
      <c r="U352" s="4"/>
      <c r="V352" s="354"/>
      <c r="W352" s="4"/>
      <c r="X352" s="272"/>
      <c r="Y352" s="361"/>
      <c r="Z352" s="362"/>
      <c r="AA352" s="4"/>
      <c r="AB352" s="4"/>
    </row>
    <row r="353" spans="1:28" ht="28.25" customHeight="1">
      <c r="A353" s="225">
        <v>2500923303</v>
      </c>
      <c r="B353" s="976">
        <v>46260</v>
      </c>
      <c r="C353" s="658">
        <v>0.4861111111111111</v>
      </c>
      <c r="D353" s="246" t="s">
        <v>1996</v>
      </c>
      <c r="E353" s="225" t="s">
        <v>2000</v>
      </c>
      <c r="F353" s="225" t="s">
        <v>162</v>
      </c>
      <c r="G353" s="225" t="s">
        <v>119</v>
      </c>
      <c r="H353" s="225" t="s">
        <v>104</v>
      </c>
      <c r="I353" s="225" t="s">
        <v>100</v>
      </c>
      <c r="J353" s="354" t="s">
        <v>5606</v>
      </c>
      <c r="K353" s="354" t="s">
        <v>122</v>
      </c>
      <c r="L353" s="354" t="s">
        <v>5578</v>
      </c>
      <c r="M353" s="225"/>
      <c r="N353" s="225" t="s">
        <v>403</v>
      </c>
      <c r="O353" s="225"/>
      <c r="P353" s="225"/>
      <c r="Q353" s="225"/>
      <c r="R353" s="225"/>
      <c r="S353" s="225"/>
      <c r="T353" s="225"/>
      <c r="U353" s="225"/>
      <c r="V353" s="225"/>
      <c r="W353" s="225"/>
      <c r="X353" s="246" t="s">
        <v>1340</v>
      </c>
      <c r="AA353" s="225"/>
      <c r="AB353" s="225"/>
    </row>
    <row r="354" spans="1:28" s="225" customFormat="1" ht="28.25" customHeight="1">
      <c r="A354" s="225">
        <v>2600137498</v>
      </c>
      <c r="B354" s="976">
        <v>46260</v>
      </c>
      <c r="C354" s="658">
        <v>0.58333333333333337</v>
      </c>
      <c r="D354" s="246" t="s">
        <v>4387</v>
      </c>
      <c r="E354" s="225" t="s">
        <v>4389</v>
      </c>
      <c r="F354" s="225" t="s">
        <v>118</v>
      </c>
      <c r="G354" s="225" t="s">
        <v>706</v>
      </c>
      <c r="H354" s="225" t="s">
        <v>104</v>
      </c>
      <c r="I354" s="225" t="s">
        <v>1759</v>
      </c>
      <c r="J354" s="225" t="s">
        <v>5606</v>
      </c>
      <c r="K354" s="225" t="s">
        <v>4388</v>
      </c>
      <c r="L354" s="225" t="s">
        <v>5578</v>
      </c>
      <c r="N354" s="225" t="s">
        <v>403</v>
      </c>
      <c r="X354" s="246" t="s">
        <v>6209</v>
      </c>
      <c r="Y354" s="555"/>
    </row>
    <row r="355" spans="1:28" ht="70">
      <c r="A355" s="225">
        <v>2500923306</v>
      </c>
      <c r="B355" s="976">
        <v>46261</v>
      </c>
      <c r="C355" s="658">
        <v>0.5625</v>
      </c>
      <c r="D355" s="246" t="s">
        <v>808</v>
      </c>
      <c r="E355" s="225" t="s">
        <v>811</v>
      </c>
      <c r="F355" s="225" t="s">
        <v>277</v>
      </c>
      <c r="G355" s="225" t="s">
        <v>119</v>
      </c>
      <c r="H355" s="225" t="s">
        <v>104</v>
      </c>
      <c r="I355" s="225" t="s">
        <v>100</v>
      </c>
      <c r="J355" s="354" t="s">
        <v>5606</v>
      </c>
      <c r="K355" s="354" t="s">
        <v>122</v>
      </c>
      <c r="L355" s="354" t="s">
        <v>5578</v>
      </c>
      <c r="M355" s="225"/>
      <c r="N355" s="225" t="s">
        <v>403</v>
      </c>
      <c r="O355" s="225"/>
      <c r="P355" s="225"/>
      <c r="Q355" s="225"/>
      <c r="R355" s="225"/>
      <c r="S355" s="225"/>
      <c r="T355" s="225"/>
      <c r="U355" s="225"/>
      <c r="V355" s="225"/>
      <c r="W355" s="225"/>
      <c r="X355" s="246" t="s">
        <v>6210</v>
      </c>
      <c r="AA355" s="225"/>
      <c r="AB355" s="225"/>
    </row>
    <row r="356" spans="1:28" ht="70">
      <c r="A356" s="225">
        <v>2500807005</v>
      </c>
      <c r="B356" s="976">
        <v>46262</v>
      </c>
      <c r="C356" s="658">
        <v>0.44444444444444442</v>
      </c>
      <c r="D356" s="246" t="s">
        <v>4649</v>
      </c>
      <c r="E356" s="225" t="s">
        <v>4652</v>
      </c>
      <c r="F356" s="225" t="s">
        <v>277</v>
      </c>
      <c r="G356" s="225" t="s">
        <v>119</v>
      </c>
      <c r="H356" s="225" t="s">
        <v>104</v>
      </c>
      <c r="I356" s="225" t="s">
        <v>4651</v>
      </c>
      <c r="J356" s="354" t="s">
        <v>5606</v>
      </c>
      <c r="K356" s="225" t="s">
        <v>445</v>
      </c>
      <c r="L356" s="225" t="s">
        <v>5570</v>
      </c>
      <c r="M356" s="225"/>
      <c r="N356" s="225" t="s">
        <v>403</v>
      </c>
      <c r="O356" s="225"/>
      <c r="P356" s="225"/>
      <c r="Q356" s="225"/>
      <c r="R356" s="225"/>
      <c r="S356" s="225"/>
      <c r="T356" s="225"/>
      <c r="U356" s="225"/>
      <c r="V356" s="225"/>
      <c r="W356" s="225"/>
      <c r="X356" s="246" t="s">
        <v>6211</v>
      </c>
      <c r="AA356" s="225"/>
      <c r="AB356" s="225"/>
    </row>
    <row r="357" spans="1:28" s="225" customFormat="1" ht="84" customHeight="1">
      <c r="A357" s="2">
        <v>2500006962</v>
      </c>
      <c r="B357" s="6">
        <v>46265</v>
      </c>
      <c r="C357" s="647">
        <v>0.4861111111111111</v>
      </c>
      <c r="D357" s="48" t="s">
        <v>1732</v>
      </c>
      <c r="E357" s="2" t="s">
        <v>1733</v>
      </c>
      <c r="F357" s="2" t="s">
        <v>118</v>
      </c>
      <c r="G357" s="2" t="s">
        <v>103</v>
      </c>
      <c r="H357" s="2" t="s">
        <v>104</v>
      </c>
      <c r="I357" s="2" t="s">
        <v>100</v>
      </c>
      <c r="J357" s="3" t="s">
        <v>5577</v>
      </c>
      <c r="K357" s="3" t="s">
        <v>122</v>
      </c>
      <c r="L357" s="3" t="s">
        <v>5587</v>
      </c>
      <c r="M357" s="2" t="s">
        <v>6212</v>
      </c>
      <c r="N357" s="3" t="s">
        <v>5613</v>
      </c>
      <c r="O357" s="2"/>
      <c r="P357" s="2"/>
      <c r="Q357" s="2"/>
      <c r="R357" s="2"/>
      <c r="S357" s="2"/>
      <c r="T357" s="2"/>
      <c r="U357" s="2"/>
      <c r="V357" s="2"/>
      <c r="W357" s="2"/>
      <c r="X357" s="48"/>
      <c r="Y357" s="226"/>
      <c r="Z357" s="307"/>
      <c r="AA357" s="2"/>
      <c r="AB357" s="2"/>
    </row>
    <row r="358" spans="1:28" ht="70">
      <c r="A358" s="225">
        <v>2300809462</v>
      </c>
      <c r="B358" s="357">
        <v>46265</v>
      </c>
      <c r="C358" s="658">
        <v>0.58333333333333337</v>
      </c>
      <c r="D358" s="246" t="s">
        <v>6213</v>
      </c>
      <c r="E358" s="225" t="s">
        <v>735</v>
      </c>
      <c r="F358" s="225" t="s">
        <v>258</v>
      </c>
      <c r="G358" s="225" t="s">
        <v>163</v>
      </c>
      <c r="H358" s="225" t="s">
        <v>104</v>
      </c>
      <c r="I358" s="225" t="s">
        <v>100</v>
      </c>
      <c r="J358" s="354" t="s">
        <v>6214</v>
      </c>
      <c r="K358" s="225" t="s">
        <v>122</v>
      </c>
      <c r="L358" s="354" t="s">
        <v>5578</v>
      </c>
      <c r="M358" s="225"/>
      <c r="N358" s="354" t="s">
        <v>5571</v>
      </c>
      <c r="O358" s="555" t="s">
        <v>6215</v>
      </c>
      <c r="P358" s="225"/>
      <c r="Q358" s="225"/>
      <c r="R358" s="225" t="s">
        <v>6216</v>
      </c>
      <c r="S358" s="225"/>
      <c r="T358" s="225"/>
      <c r="U358" s="225" t="s">
        <v>6217</v>
      </c>
      <c r="V358" s="225"/>
      <c r="W358" s="225"/>
      <c r="X358" s="246" t="s">
        <v>6218</v>
      </c>
      <c r="AA358" s="225"/>
      <c r="AB358" s="225"/>
    </row>
    <row r="359" spans="1:28" ht="28">
      <c r="A359" s="225">
        <v>2500091459</v>
      </c>
      <c r="B359" s="976">
        <v>46265</v>
      </c>
      <c r="C359" s="658">
        <v>0.64583333333333337</v>
      </c>
      <c r="D359" s="246" t="s">
        <v>4287</v>
      </c>
      <c r="E359" s="225" t="s">
        <v>4289</v>
      </c>
      <c r="F359" s="225" t="s">
        <v>118</v>
      </c>
      <c r="G359" s="225" t="s">
        <v>2647</v>
      </c>
      <c r="H359" s="225" t="s">
        <v>104</v>
      </c>
      <c r="I359" s="225" t="s">
        <v>100</v>
      </c>
      <c r="J359" s="354" t="s">
        <v>5606</v>
      </c>
      <c r="K359" s="225" t="s">
        <v>122</v>
      </c>
      <c r="L359" s="225" t="s">
        <v>5570</v>
      </c>
      <c r="M359" s="225"/>
      <c r="N359" s="225" t="s">
        <v>5962</v>
      </c>
      <c r="O359" s="225"/>
      <c r="P359" s="225"/>
      <c r="Q359" s="225"/>
      <c r="R359" s="225"/>
      <c r="S359" s="225"/>
      <c r="T359" s="225"/>
      <c r="U359" s="225"/>
      <c r="V359" s="225"/>
      <c r="W359" s="225"/>
      <c r="X359" s="246" t="s">
        <v>1340</v>
      </c>
      <c r="AA359" s="225"/>
      <c r="AB359" s="225"/>
    </row>
    <row r="360" spans="1:28" s="225" customFormat="1" ht="28">
      <c r="A360" s="1">
        <v>2500973288</v>
      </c>
      <c r="B360" s="7">
        <v>46265</v>
      </c>
      <c r="C360" s="668">
        <v>0.67013888888888884</v>
      </c>
      <c r="D360" s="135" t="s">
        <v>3300</v>
      </c>
      <c r="E360" s="1" t="s">
        <v>3306</v>
      </c>
      <c r="F360" s="1" t="s">
        <v>277</v>
      </c>
      <c r="G360" s="1" t="s">
        <v>103</v>
      </c>
      <c r="H360" s="1" t="s">
        <v>104</v>
      </c>
      <c r="I360" s="1" t="s">
        <v>100</v>
      </c>
      <c r="J360" s="1" t="s">
        <v>5606</v>
      </c>
      <c r="K360" s="1" t="s">
        <v>122</v>
      </c>
      <c r="L360" s="3" t="s">
        <v>5587</v>
      </c>
      <c r="M360" s="1"/>
      <c r="N360" s="1" t="s">
        <v>403</v>
      </c>
      <c r="O360" s="1"/>
      <c r="P360" s="1"/>
      <c r="Q360" s="1"/>
      <c r="R360" s="1"/>
      <c r="S360" s="1"/>
      <c r="T360" s="1"/>
      <c r="U360" s="1"/>
      <c r="V360" s="1"/>
      <c r="W360" s="1"/>
      <c r="X360" s="135"/>
      <c r="Y360" s="226"/>
      <c r="Z360" s="307"/>
      <c r="AA360" s="1"/>
      <c r="AB360" s="1"/>
    </row>
    <row r="361" spans="1:28">
      <c r="A361" s="4">
        <v>2500475616</v>
      </c>
      <c r="B361" s="360">
        <v>46265</v>
      </c>
      <c r="C361" s="666">
        <v>0.68055555555555558</v>
      </c>
      <c r="D361" s="272" t="s">
        <v>5451</v>
      </c>
      <c r="E361" s="4" t="s">
        <v>5453</v>
      </c>
      <c r="F361" s="4" t="s">
        <v>118</v>
      </c>
      <c r="G361" s="4" t="s">
        <v>270</v>
      </c>
      <c r="H361" s="4" t="s">
        <v>104</v>
      </c>
      <c r="I361" s="4" t="s">
        <v>100</v>
      </c>
      <c r="J361" s="3" t="s">
        <v>5577</v>
      </c>
      <c r="K361" s="4" t="s">
        <v>122</v>
      </c>
      <c r="L361" s="4" t="s">
        <v>5587</v>
      </c>
      <c r="M361" s="4"/>
      <c r="N361" s="354" t="s">
        <v>5571</v>
      </c>
      <c r="O361" s="889"/>
      <c r="P361" s="4"/>
      <c r="Q361" s="4"/>
      <c r="R361" s="4"/>
      <c r="S361" s="4"/>
      <c r="T361" s="4"/>
      <c r="U361" s="4"/>
      <c r="V361" s="354"/>
      <c r="W361" s="4"/>
      <c r="X361" s="272"/>
      <c r="Y361" s="361"/>
      <c r="Z361" s="362"/>
      <c r="AA361" s="4"/>
      <c r="AB361" s="4"/>
    </row>
    <row r="362" spans="1:28" ht="70">
      <c r="A362" s="225">
        <v>2400259703</v>
      </c>
      <c r="B362" s="357">
        <v>46267</v>
      </c>
      <c r="C362" s="658">
        <v>0.38541666666666669</v>
      </c>
      <c r="D362" s="246" t="s">
        <v>5217</v>
      </c>
      <c r="E362" s="225" t="s">
        <v>5219</v>
      </c>
      <c r="F362" s="225" t="s">
        <v>118</v>
      </c>
      <c r="G362" s="225" t="s">
        <v>728</v>
      </c>
      <c r="H362" s="225" t="s">
        <v>104</v>
      </c>
      <c r="I362" s="225" t="s">
        <v>100</v>
      </c>
      <c r="J362" s="354" t="s">
        <v>5577</v>
      </c>
      <c r="K362" s="225" t="s">
        <v>122</v>
      </c>
      <c r="L362" s="225" t="s">
        <v>5578</v>
      </c>
      <c r="M362" s="225"/>
      <c r="N362" s="225" t="s">
        <v>5571</v>
      </c>
      <c r="O362" s="225"/>
      <c r="P362" s="225"/>
      <c r="Q362" s="972"/>
      <c r="R362" s="225"/>
      <c r="S362" s="225"/>
      <c r="T362" s="225"/>
      <c r="U362" s="225"/>
      <c r="V362" s="225"/>
      <c r="W362" s="225"/>
      <c r="X362" s="246" t="s">
        <v>6219</v>
      </c>
    </row>
    <row r="363" spans="1:28" ht="168">
      <c r="A363" s="354">
        <v>2500168521</v>
      </c>
      <c r="B363" s="366">
        <v>46267</v>
      </c>
      <c r="C363" s="667">
        <v>0.47916666666666669</v>
      </c>
      <c r="D363" s="367" t="s">
        <v>3583</v>
      </c>
      <c r="E363" s="354" t="s">
        <v>3585</v>
      </c>
      <c r="F363" s="354" t="s">
        <v>118</v>
      </c>
      <c r="G363" s="354" t="s">
        <v>308</v>
      </c>
      <c r="H363" s="354" t="s">
        <v>104</v>
      </c>
      <c r="I363" s="354" t="s">
        <v>100</v>
      </c>
      <c r="J363" s="354" t="s">
        <v>5577</v>
      </c>
      <c r="K363" s="354" t="s">
        <v>514</v>
      </c>
      <c r="L363" s="354" t="s">
        <v>5578</v>
      </c>
      <c r="M363" s="354"/>
      <c r="N363" s="354" t="s">
        <v>5571</v>
      </c>
      <c r="O363" s="151" t="s">
        <v>14066</v>
      </c>
      <c r="P363" s="151"/>
      <c r="Q363" s="151"/>
      <c r="R363" s="151"/>
      <c r="S363" s="151" t="s">
        <v>5648</v>
      </c>
      <c r="T363" s="151" t="s">
        <v>5868</v>
      </c>
      <c r="U363" s="151" t="s">
        <v>5869</v>
      </c>
      <c r="V363" s="354"/>
      <c r="W363" s="354"/>
      <c r="X363" s="367" t="s">
        <v>14067</v>
      </c>
      <c r="Y363" s="361"/>
      <c r="Z363" s="362"/>
      <c r="AA363" s="354"/>
      <c r="AB363" s="354"/>
    </row>
    <row r="364" spans="1:28" ht="28">
      <c r="A364" s="3">
        <v>2500667952</v>
      </c>
      <c r="B364" s="14">
        <v>46267</v>
      </c>
      <c r="C364" s="665">
        <v>0.47916666666666669</v>
      </c>
      <c r="D364" s="90" t="s">
        <v>2724</v>
      </c>
      <c r="E364" s="3" t="s">
        <v>2725</v>
      </c>
      <c r="F364" s="3" t="s">
        <v>118</v>
      </c>
      <c r="G364" s="3" t="s">
        <v>119</v>
      </c>
      <c r="H364" s="3" t="s">
        <v>104</v>
      </c>
      <c r="I364" s="3" t="s">
        <v>1627</v>
      </c>
      <c r="J364" s="3" t="s">
        <v>5577</v>
      </c>
      <c r="K364" s="3" t="s">
        <v>100</v>
      </c>
      <c r="L364" s="3" t="s">
        <v>5587</v>
      </c>
      <c r="M364" s="3"/>
      <c r="N364" s="3" t="s">
        <v>5571</v>
      </c>
      <c r="O364" s="3"/>
      <c r="P364" s="3"/>
      <c r="Q364" s="3"/>
      <c r="R364" s="3"/>
      <c r="S364" s="3"/>
      <c r="T364" s="3"/>
      <c r="U364" s="3"/>
      <c r="V364" s="3"/>
      <c r="W364" s="3"/>
      <c r="X364" s="90"/>
      <c r="Y364" s="361"/>
      <c r="Z364" s="362"/>
      <c r="AA364" s="3"/>
      <c r="AB364" s="3"/>
    </row>
    <row r="365" spans="1:28" s="225" customFormat="1" ht="70">
      <c r="A365" s="225">
        <v>2600170626</v>
      </c>
      <c r="B365" s="976">
        <v>46268</v>
      </c>
      <c r="C365" s="658">
        <v>0.37847222222222221</v>
      </c>
      <c r="D365" s="246" t="s">
        <v>14044</v>
      </c>
      <c r="E365" s="225" t="s">
        <v>14046</v>
      </c>
      <c r="F365" s="225" t="s">
        <v>258</v>
      </c>
      <c r="G365" s="225" t="s">
        <v>259</v>
      </c>
      <c r="H365" s="225" t="s">
        <v>104</v>
      </c>
      <c r="I365" s="225" t="s">
        <v>14048</v>
      </c>
      <c r="J365" s="354" t="s">
        <v>5569</v>
      </c>
      <c r="K365" s="225" t="s">
        <v>100</v>
      </c>
      <c r="L365" s="225" t="s">
        <v>5578</v>
      </c>
      <c r="N365" s="225" t="s">
        <v>403</v>
      </c>
      <c r="X365" s="246" t="s">
        <v>14051</v>
      </c>
      <c r="Y365" s="555"/>
    </row>
    <row r="366" spans="1:28" s="225" customFormat="1" ht="98">
      <c r="A366" s="2">
        <v>2500967932</v>
      </c>
      <c r="B366" s="6">
        <v>46268</v>
      </c>
      <c r="C366" s="647">
        <v>0.5</v>
      </c>
      <c r="D366" s="48" t="s">
        <v>6220</v>
      </c>
      <c r="E366" s="2" t="s">
        <v>1007</v>
      </c>
      <c r="F366" s="2" t="s">
        <v>162</v>
      </c>
      <c r="G366" s="2" t="s">
        <v>399</v>
      </c>
      <c r="H366" s="2" t="s">
        <v>104</v>
      </c>
      <c r="I366" s="2" t="s">
        <v>100</v>
      </c>
      <c r="J366" s="2" t="s">
        <v>6221</v>
      </c>
      <c r="K366" s="2" t="s">
        <v>122</v>
      </c>
      <c r="L366" s="2" t="s">
        <v>5587</v>
      </c>
      <c r="M366" s="2"/>
      <c r="N366" s="2" t="s">
        <v>403</v>
      </c>
      <c r="O366" s="2"/>
      <c r="P366" s="2"/>
      <c r="Q366" s="2"/>
      <c r="R366" s="2"/>
      <c r="S366" s="2"/>
      <c r="T366" s="2"/>
      <c r="U366" s="2" t="s">
        <v>6222</v>
      </c>
      <c r="V366" s="2"/>
      <c r="W366" s="2"/>
      <c r="X366" s="48"/>
      <c r="Y366" s="226"/>
      <c r="Z366" s="307"/>
      <c r="AA366" s="2"/>
      <c r="AB366" s="2"/>
    </row>
    <row r="367" spans="1:28" s="225" customFormat="1" ht="28">
      <c r="A367" s="4">
        <v>2500928905</v>
      </c>
      <c r="B367" s="144">
        <v>46273</v>
      </c>
      <c r="C367" s="666">
        <v>0.68055555555555558</v>
      </c>
      <c r="D367" s="272" t="s">
        <v>2677</v>
      </c>
      <c r="E367" s="4" t="s">
        <v>2679</v>
      </c>
      <c r="F367" s="4" t="s">
        <v>258</v>
      </c>
      <c r="G367" s="4" t="s">
        <v>270</v>
      </c>
      <c r="H367" s="4" t="s">
        <v>104</v>
      </c>
      <c r="I367" s="4" t="s">
        <v>100</v>
      </c>
      <c r="J367" s="4" t="s">
        <v>5577</v>
      </c>
      <c r="K367" s="4" t="s">
        <v>122</v>
      </c>
      <c r="L367" s="4" t="s">
        <v>5587</v>
      </c>
      <c r="M367" s="4"/>
      <c r="N367" s="354" t="s">
        <v>5571</v>
      </c>
      <c r="O367" s="889"/>
      <c r="P367" s="4"/>
      <c r="Q367" s="4"/>
      <c r="R367" s="4"/>
      <c r="S367" s="4"/>
      <c r="T367" s="4"/>
      <c r="U367" s="4"/>
      <c r="V367" s="354"/>
      <c r="W367" s="4"/>
      <c r="X367" s="272"/>
      <c r="Y367" s="361"/>
      <c r="Z367" s="362"/>
      <c r="AA367" s="4"/>
      <c r="AB367" s="4"/>
    </row>
    <row r="368" spans="1:28" s="225" customFormat="1" ht="70">
      <c r="A368" s="225">
        <v>2500644347</v>
      </c>
      <c r="B368" s="357">
        <v>46281</v>
      </c>
      <c r="C368" s="658">
        <v>0.4548611111111111</v>
      </c>
      <c r="D368" s="246" t="s">
        <v>1803</v>
      </c>
      <c r="E368" s="225" t="s">
        <v>1804</v>
      </c>
      <c r="F368" s="225" t="s">
        <v>250</v>
      </c>
      <c r="G368" s="225" t="s">
        <v>103</v>
      </c>
      <c r="H368" s="225" t="s">
        <v>104</v>
      </c>
      <c r="I368" s="225" t="s">
        <v>197</v>
      </c>
      <c r="J368" s="354" t="s">
        <v>6214</v>
      </c>
      <c r="K368" s="225" t="s">
        <v>221</v>
      </c>
      <c r="L368" s="225" t="s">
        <v>5578</v>
      </c>
      <c r="N368" s="876" t="s">
        <v>210</v>
      </c>
      <c r="X368" s="246" t="s">
        <v>6223</v>
      </c>
      <c r="Y368" s="226"/>
      <c r="Z368" s="307"/>
    </row>
    <row r="369" spans="1:28" ht="84">
      <c r="A369" s="225">
        <v>2500947887</v>
      </c>
      <c r="B369" s="976">
        <v>46282</v>
      </c>
      <c r="C369" s="658">
        <v>0.47916666666666669</v>
      </c>
      <c r="D369" s="246" t="s">
        <v>2906</v>
      </c>
      <c r="E369" s="225" t="s">
        <v>2907</v>
      </c>
      <c r="F369" s="225" t="s">
        <v>118</v>
      </c>
      <c r="G369" s="225" t="s">
        <v>2908</v>
      </c>
      <c r="H369" s="225" t="s">
        <v>104</v>
      </c>
      <c r="I369" s="225" t="s">
        <v>100</v>
      </c>
      <c r="J369" s="354" t="s">
        <v>5606</v>
      </c>
      <c r="K369" s="225" t="s">
        <v>122</v>
      </c>
      <c r="L369" s="225" t="s">
        <v>5578</v>
      </c>
      <c r="M369" s="225"/>
      <c r="N369" s="225"/>
      <c r="O369" s="225"/>
      <c r="P369" s="225"/>
      <c r="Q369" s="225"/>
      <c r="R369" s="225"/>
      <c r="S369" s="225"/>
      <c r="T369" s="225"/>
      <c r="U369" s="225"/>
      <c r="V369" s="225"/>
      <c r="W369" s="225"/>
      <c r="X369" s="246" t="s">
        <v>6224</v>
      </c>
      <c r="AA369" s="225"/>
      <c r="AB369" s="225"/>
    </row>
    <row r="370" spans="1:28" s="225" customFormat="1" ht="70">
      <c r="A370" s="225">
        <v>2500669268</v>
      </c>
      <c r="B370" s="357">
        <v>46282</v>
      </c>
      <c r="C370" s="658">
        <v>0.58333333333333337</v>
      </c>
      <c r="D370" s="246" t="s">
        <v>4309</v>
      </c>
      <c r="E370" s="225" t="s">
        <v>4311</v>
      </c>
      <c r="F370" s="225" t="s">
        <v>258</v>
      </c>
      <c r="G370" s="225" t="s">
        <v>163</v>
      </c>
      <c r="H370" s="225" t="s">
        <v>104</v>
      </c>
      <c r="I370" s="225" t="s">
        <v>100</v>
      </c>
      <c r="J370" s="354" t="s">
        <v>5606</v>
      </c>
      <c r="K370" s="225" t="s">
        <v>122</v>
      </c>
      <c r="L370" s="225" t="s">
        <v>5570</v>
      </c>
      <c r="N370" s="876" t="s">
        <v>210</v>
      </c>
      <c r="X370" s="246" t="s">
        <v>6225</v>
      </c>
      <c r="Y370" s="226"/>
      <c r="Z370" s="307"/>
    </row>
    <row r="371" spans="1:28" ht="70">
      <c r="A371" s="225">
        <v>2500702373</v>
      </c>
      <c r="B371" s="357">
        <v>46282</v>
      </c>
      <c r="C371" s="658">
        <v>0.59722222222222221</v>
      </c>
      <c r="D371" s="246" t="s">
        <v>5249</v>
      </c>
      <c r="E371" s="225" t="s">
        <v>5250</v>
      </c>
      <c r="F371" s="225" t="s">
        <v>199</v>
      </c>
      <c r="G371" s="225" t="s">
        <v>163</v>
      </c>
      <c r="H371" s="225" t="s">
        <v>104</v>
      </c>
      <c r="I371" s="225" t="s">
        <v>100</v>
      </c>
      <c r="J371" s="354" t="s">
        <v>5606</v>
      </c>
      <c r="K371" s="225" t="s">
        <v>122</v>
      </c>
      <c r="L371" s="225" t="s">
        <v>5570</v>
      </c>
      <c r="M371" s="225"/>
      <c r="N371" s="876" t="s">
        <v>210</v>
      </c>
      <c r="O371" s="225"/>
      <c r="P371" s="225"/>
      <c r="Q371" s="225"/>
      <c r="R371" s="225"/>
      <c r="S371" s="225"/>
      <c r="T371" s="225"/>
      <c r="U371" s="225"/>
      <c r="V371" s="225"/>
      <c r="W371" s="225"/>
      <c r="X371" s="246" t="s">
        <v>6226</v>
      </c>
      <c r="AA371" s="225"/>
      <c r="AB371" s="225"/>
    </row>
    <row r="372" spans="1:28" s="225" customFormat="1" ht="140">
      <c r="A372" s="3">
        <v>2500372372</v>
      </c>
      <c r="B372" s="14">
        <v>46287</v>
      </c>
      <c r="C372" s="665">
        <v>0.39583333333333331</v>
      </c>
      <c r="D372" s="90" t="s">
        <v>3128</v>
      </c>
      <c r="E372" s="3" t="s">
        <v>3129</v>
      </c>
      <c r="F372" s="3" t="s">
        <v>199</v>
      </c>
      <c r="G372" s="3" t="s">
        <v>399</v>
      </c>
      <c r="H372" s="3" t="s">
        <v>104</v>
      </c>
      <c r="I372" s="3" t="s">
        <v>530</v>
      </c>
      <c r="J372" s="3" t="s">
        <v>5577</v>
      </c>
      <c r="K372" s="3" t="s">
        <v>122</v>
      </c>
      <c r="L372" s="3" t="s">
        <v>5587</v>
      </c>
      <c r="M372" s="3"/>
      <c r="N372" s="3" t="s">
        <v>5571</v>
      </c>
      <c r="O372" s="3" t="s">
        <v>6227</v>
      </c>
      <c r="P372" s="3"/>
      <c r="Q372" s="3"/>
      <c r="R372" s="3"/>
      <c r="S372" s="151" t="s">
        <v>5581</v>
      </c>
      <c r="T372" s="151" t="s">
        <v>6228</v>
      </c>
      <c r="U372" s="151" t="s">
        <v>6229</v>
      </c>
      <c r="V372" s="4"/>
      <c r="W372" s="3"/>
      <c r="X372" s="90"/>
      <c r="Y372" s="361"/>
      <c r="Z372" s="362"/>
      <c r="AA372" s="3"/>
      <c r="AB372" s="3"/>
    </row>
    <row r="373" spans="1:28" s="225" customFormat="1" ht="70">
      <c r="A373" s="225">
        <v>2401006767</v>
      </c>
      <c r="B373" s="976">
        <v>46287</v>
      </c>
      <c r="C373" s="658">
        <v>0.55555555555555558</v>
      </c>
      <c r="D373" s="246" t="s">
        <v>4020</v>
      </c>
      <c r="E373" s="225" t="s">
        <v>4022</v>
      </c>
      <c r="F373" s="225" t="s">
        <v>118</v>
      </c>
      <c r="G373" s="225" t="s">
        <v>1381</v>
      </c>
      <c r="H373" s="225" t="s">
        <v>104</v>
      </c>
      <c r="I373" s="225" t="s">
        <v>100</v>
      </c>
      <c r="J373" s="225" t="s">
        <v>5577</v>
      </c>
      <c r="K373" s="225" t="s">
        <v>122</v>
      </c>
      <c r="L373" s="225" t="s">
        <v>5578</v>
      </c>
      <c r="N373" s="225" t="s">
        <v>403</v>
      </c>
      <c r="X373" s="246" t="s">
        <v>6230</v>
      </c>
      <c r="Y373" s="226"/>
      <c r="Z373" s="307"/>
    </row>
    <row r="374" spans="1:28" s="225" customFormat="1" ht="70">
      <c r="A374" s="354">
        <v>2500508167</v>
      </c>
      <c r="B374" s="1004">
        <v>46293</v>
      </c>
      <c r="C374" s="667">
        <v>0.54166666666666663</v>
      </c>
      <c r="D374" s="367" t="s">
        <v>1979</v>
      </c>
      <c r="E374" s="354" t="s">
        <v>1981</v>
      </c>
      <c r="F374" s="354" t="s">
        <v>118</v>
      </c>
      <c r="G374" s="354" t="s">
        <v>354</v>
      </c>
      <c r="H374" s="354" t="s">
        <v>104</v>
      </c>
      <c r="I374" s="354" t="s">
        <v>100</v>
      </c>
      <c r="J374" s="354" t="s">
        <v>5577</v>
      </c>
      <c r="K374" s="354"/>
      <c r="L374" s="354" t="s">
        <v>5570</v>
      </c>
      <c r="M374" s="354"/>
      <c r="N374" s="354" t="s">
        <v>5571</v>
      </c>
      <c r="O374" s="354"/>
      <c r="P374" s="354"/>
      <c r="Q374" s="354"/>
      <c r="R374" s="354"/>
      <c r="S374" s="354"/>
      <c r="T374" s="354"/>
      <c r="U374" s="354"/>
      <c r="V374" s="354"/>
      <c r="W374" s="354"/>
      <c r="X374" s="367" t="s">
        <v>6231</v>
      </c>
      <c r="Y374" s="361"/>
      <c r="Z374" s="362"/>
      <c r="AA374" s="354"/>
      <c r="AB374" s="354"/>
    </row>
    <row r="375" spans="1:28" ht="84">
      <c r="A375" s="354">
        <v>2500674857</v>
      </c>
      <c r="B375" s="366">
        <v>46293</v>
      </c>
      <c r="C375" s="667">
        <v>0.65972222222222221</v>
      </c>
      <c r="D375" s="367" t="s">
        <v>3395</v>
      </c>
      <c r="E375" s="354" t="s">
        <v>3397</v>
      </c>
      <c r="F375" s="354" t="s">
        <v>118</v>
      </c>
      <c r="G375" s="354" t="s">
        <v>429</v>
      </c>
      <c r="H375" s="354" t="s">
        <v>104</v>
      </c>
      <c r="I375" s="354" t="s">
        <v>100</v>
      </c>
      <c r="J375" s="354" t="s">
        <v>5577</v>
      </c>
      <c r="K375" s="354" t="s">
        <v>122</v>
      </c>
      <c r="L375" s="354" t="s">
        <v>5578</v>
      </c>
      <c r="M375" s="354"/>
      <c r="N375" s="870" t="s">
        <v>5849</v>
      </c>
      <c r="O375" s="1269" t="s">
        <v>5852</v>
      </c>
      <c r="P375" s="354"/>
      <c r="Q375" s="354"/>
      <c r="R375" s="354"/>
      <c r="S375" s="354"/>
      <c r="T375" s="354"/>
      <c r="U375" s="354"/>
      <c r="V375" s="626"/>
      <c r="W375" s="354"/>
      <c r="X375" s="367"/>
      <c r="Y375" s="361"/>
      <c r="Z375" s="362"/>
      <c r="AA375" s="354"/>
      <c r="AB375" s="354"/>
    </row>
    <row r="376" spans="1:28" s="225" customFormat="1" ht="392">
      <c r="A376" s="4">
        <v>2500637752</v>
      </c>
      <c r="B376" s="360">
        <v>46294</v>
      </c>
      <c r="C376" s="666">
        <v>0.56944444444444442</v>
      </c>
      <c r="D376" s="272" t="s">
        <v>1661</v>
      </c>
      <c r="E376" s="4" t="s">
        <v>1663</v>
      </c>
      <c r="F376" s="4" t="s">
        <v>118</v>
      </c>
      <c r="G376" s="4" t="s">
        <v>1283</v>
      </c>
      <c r="H376" s="4" t="s">
        <v>104</v>
      </c>
      <c r="I376" s="4" t="s">
        <v>100</v>
      </c>
      <c r="J376" s="4" t="s">
        <v>5577</v>
      </c>
      <c r="K376" s="4" t="s">
        <v>122</v>
      </c>
      <c r="L376" s="4" t="s">
        <v>5587</v>
      </c>
      <c r="M376" s="4"/>
      <c r="N376" s="4" t="s">
        <v>5571</v>
      </c>
      <c r="O376" s="889" t="s">
        <v>6232</v>
      </c>
      <c r="P376" s="4"/>
      <c r="Q376" s="4"/>
      <c r="R376" s="4"/>
      <c r="S376" s="151" t="s">
        <v>5581</v>
      </c>
      <c r="T376" s="151" t="s">
        <v>6233</v>
      </c>
      <c r="U376" s="151" t="s">
        <v>6234</v>
      </c>
      <c r="V376" s="354"/>
      <c r="W376" s="4"/>
      <c r="X376" s="272"/>
      <c r="Y376" s="361"/>
      <c r="Z376" s="362"/>
      <c r="AA376" s="4"/>
      <c r="AB376" s="4"/>
    </row>
    <row r="377" spans="1:28" ht="56">
      <c r="A377" s="354">
        <v>2500765866</v>
      </c>
      <c r="B377" s="1004">
        <v>46296</v>
      </c>
      <c r="C377" s="667">
        <v>0.66666666666666663</v>
      </c>
      <c r="D377" s="367" t="s">
        <v>3561</v>
      </c>
      <c r="E377" s="354" t="s">
        <v>3562</v>
      </c>
      <c r="F377" s="354" t="s">
        <v>199</v>
      </c>
      <c r="G377" s="354" t="s">
        <v>470</v>
      </c>
      <c r="H377" s="354" t="s">
        <v>104</v>
      </c>
      <c r="I377" s="354" t="s">
        <v>1424</v>
      </c>
      <c r="J377" s="354" t="s">
        <v>5577</v>
      </c>
      <c r="K377" s="354" t="s">
        <v>677</v>
      </c>
      <c r="L377" s="354" t="s">
        <v>5578</v>
      </c>
      <c r="M377" s="354"/>
      <c r="N377" s="3" t="s">
        <v>5571</v>
      </c>
      <c r="O377" s="354"/>
      <c r="P377" s="354"/>
      <c r="Q377" s="354"/>
      <c r="R377" s="354"/>
      <c r="S377" s="354"/>
      <c r="T377" s="354"/>
      <c r="U377" s="354"/>
      <c r="V377" s="354"/>
      <c r="W377" s="354"/>
      <c r="X377" s="367" t="s">
        <v>14025</v>
      </c>
      <c r="Y377" s="361"/>
      <c r="Z377" s="362"/>
      <c r="AA377" s="354"/>
      <c r="AB377" s="354"/>
    </row>
    <row r="378" spans="1:28" s="225" customFormat="1" ht="42">
      <c r="A378" s="225">
        <v>2600112493</v>
      </c>
      <c r="B378" s="976">
        <v>46300</v>
      </c>
      <c r="C378" s="658">
        <v>0.65277777777777779</v>
      </c>
      <c r="D378" s="246" t="s">
        <v>5342</v>
      </c>
      <c r="E378" s="225" t="s">
        <v>5343</v>
      </c>
      <c r="F378" s="225" t="s">
        <v>118</v>
      </c>
      <c r="G378" s="225" t="s">
        <v>1321</v>
      </c>
      <c r="H378" s="225" t="s">
        <v>104</v>
      </c>
      <c r="I378" s="225" t="s">
        <v>799</v>
      </c>
      <c r="J378" s="225" t="s">
        <v>5569</v>
      </c>
      <c r="K378" s="225" t="s">
        <v>100</v>
      </c>
      <c r="L378" s="225" t="s">
        <v>5578</v>
      </c>
      <c r="N378" s="225" t="s">
        <v>403</v>
      </c>
      <c r="X378" s="246" t="s">
        <v>6235</v>
      </c>
      <c r="Y378" s="555"/>
    </row>
    <row r="379" spans="1:28" s="225" customFormat="1">
      <c r="A379" s="225">
        <v>2500687732</v>
      </c>
      <c r="B379" s="357">
        <v>46302</v>
      </c>
      <c r="C379" s="658">
        <v>0.52083333333333337</v>
      </c>
      <c r="D379" s="246" t="s">
        <v>167</v>
      </c>
      <c r="E379" s="225" t="s">
        <v>169</v>
      </c>
      <c r="F379" s="225" t="s">
        <v>118</v>
      </c>
      <c r="G379" s="225" t="s">
        <v>171</v>
      </c>
      <c r="H379" s="225" t="s">
        <v>104</v>
      </c>
      <c r="I379" s="225" t="s">
        <v>100</v>
      </c>
      <c r="J379" s="354" t="s">
        <v>5606</v>
      </c>
      <c r="K379" s="225" t="s">
        <v>122</v>
      </c>
      <c r="L379" s="225" t="s">
        <v>5570</v>
      </c>
      <c r="N379" s="876" t="s">
        <v>210</v>
      </c>
      <c r="X379" s="246" t="s">
        <v>1340</v>
      </c>
      <c r="Y379" s="226"/>
      <c r="Z379" s="307"/>
    </row>
    <row r="380" spans="1:28" s="225" customFormat="1" ht="42">
      <c r="A380" s="4">
        <v>2500692345</v>
      </c>
      <c r="B380" s="360">
        <v>46308</v>
      </c>
      <c r="C380" s="666">
        <v>0.39583333333333331</v>
      </c>
      <c r="D380" s="272" t="s">
        <v>3401</v>
      </c>
      <c r="E380" s="4" t="s">
        <v>3402</v>
      </c>
      <c r="F380" s="4" t="s">
        <v>258</v>
      </c>
      <c r="G380" s="4" t="s">
        <v>119</v>
      </c>
      <c r="H380" s="4" t="s">
        <v>104</v>
      </c>
      <c r="I380" s="4" t="s">
        <v>814</v>
      </c>
      <c r="J380" s="4" t="s">
        <v>5577</v>
      </c>
      <c r="K380" s="4" t="s">
        <v>100</v>
      </c>
      <c r="L380" s="4" t="s">
        <v>5587</v>
      </c>
      <c r="M380" s="4"/>
      <c r="N380" s="4" t="s">
        <v>5613</v>
      </c>
      <c r="O380" s="4"/>
      <c r="P380" s="4"/>
      <c r="Q380" s="4"/>
      <c r="R380" s="4"/>
      <c r="S380" s="4"/>
      <c r="T380" s="4"/>
      <c r="U380" s="4"/>
      <c r="V380" s="4"/>
      <c r="W380" s="4"/>
      <c r="X380" s="272"/>
      <c r="Y380" s="361"/>
      <c r="Z380" s="362"/>
      <c r="AA380" s="4"/>
      <c r="AB380" s="4"/>
    </row>
    <row r="381" spans="1:28" s="225" customFormat="1" ht="28">
      <c r="A381" s="225">
        <v>2501011874</v>
      </c>
      <c r="B381" s="976">
        <v>46308</v>
      </c>
      <c r="C381" s="658">
        <v>0.41666666666666669</v>
      </c>
      <c r="D381" s="246" t="s">
        <v>3446</v>
      </c>
      <c r="E381" s="225" t="s">
        <v>3447</v>
      </c>
      <c r="F381" s="225" t="s">
        <v>277</v>
      </c>
      <c r="G381" s="225" t="s">
        <v>119</v>
      </c>
      <c r="H381" s="225" t="s">
        <v>104</v>
      </c>
      <c r="I381" s="225" t="s">
        <v>3125</v>
      </c>
      <c r="J381" s="225" t="s">
        <v>5606</v>
      </c>
      <c r="K381" s="225" t="s">
        <v>100</v>
      </c>
      <c r="L381" s="225" t="s">
        <v>5578</v>
      </c>
      <c r="N381" s="225" t="s">
        <v>403</v>
      </c>
      <c r="X381" s="246" t="s">
        <v>6046</v>
      </c>
      <c r="Y381" s="226"/>
      <c r="Z381" s="307"/>
    </row>
    <row r="382" spans="1:28" ht="70">
      <c r="A382" s="278">
        <v>2500279938</v>
      </c>
      <c r="B382" s="358">
        <v>46308</v>
      </c>
      <c r="C382" s="654">
        <v>0.60416666666666663</v>
      </c>
      <c r="D382" s="279" t="s">
        <v>3787</v>
      </c>
      <c r="E382" s="278" t="s">
        <v>3788</v>
      </c>
      <c r="F382" s="278" t="s">
        <v>118</v>
      </c>
      <c r="G382" s="278" t="s">
        <v>543</v>
      </c>
      <c r="H382" s="278" t="s">
        <v>104</v>
      </c>
      <c r="I382" s="278" t="s">
        <v>100</v>
      </c>
      <c r="J382" s="278" t="s">
        <v>5577</v>
      </c>
      <c r="K382" s="278" t="s">
        <v>122</v>
      </c>
      <c r="L382" s="278" t="s">
        <v>5578</v>
      </c>
      <c r="M382" s="278"/>
      <c r="N382" s="278" t="s">
        <v>5571</v>
      </c>
      <c r="O382" s="278"/>
      <c r="P382" s="278"/>
      <c r="Q382" s="278"/>
      <c r="R382" s="278"/>
      <c r="S382" s="278"/>
      <c r="T382" s="278"/>
      <c r="U382" s="278"/>
      <c r="V382" s="278"/>
      <c r="W382" s="278"/>
      <c r="X382" s="279" t="s">
        <v>6236</v>
      </c>
      <c r="Y382" s="277"/>
      <c r="Z382" s="344"/>
      <c r="AA382" s="278" t="s">
        <v>5598</v>
      </c>
      <c r="AB382" s="278"/>
    </row>
    <row r="383" spans="1:28" s="225" customFormat="1" ht="28">
      <c r="A383" s="989">
        <v>2500266251</v>
      </c>
      <c r="B383" s="1052">
        <v>46314</v>
      </c>
      <c r="C383" s="1053">
        <v>0.64583333333333337</v>
      </c>
      <c r="D383" s="1054" t="s">
        <v>3048</v>
      </c>
      <c r="E383" s="989" t="s">
        <v>3049</v>
      </c>
      <c r="F383" s="989" t="s">
        <v>258</v>
      </c>
      <c r="G383" s="989" t="s">
        <v>119</v>
      </c>
      <c r="H383" s="989" t="s">
        <v>104</v>
      </c>
      <c r="I383" s="989" t="s">
        <v>100</v>
      </c>
      <c r="J383" s="989" t="s">
        <v>5577</v>
      </c>
      <c r="K383" s="989" t="s">
        <v>122</v>
      </c>
      <c r="L383" s="989" t="s">
        <v>5587</v>
      </c>
      <c r="M383" s="989"/>
      <c r="N383" s="989" t="s">
        <v>5571</v>
      </c>
      <c r="O383" s="989" t="s">
        <v>5580</v>
      </c>
      <c r="P383" s="989"/>
      <c r="Q383" s="989"/>
      <c r="R383" s="989"/>
      <c r="S383" s="989"/>
      <c r="T383" s="989"/>
      <c r="U383" s="989"/>
      <c r="V383" s="989"/>
      <c r="W383" s="989"/>
      <c r="X383" s="1054"/>
      <c r="Y383" s="1121"/>
      <c r="Z383" s="1146"/>
      <c r="AA383" s="989"/>
      <c r="AB383" s="989"/>
    </row>
    <row r="384" spans="1:28" ht="70">
      <c r="A384" s="225">
        <v>2600022441</v>
      </c>
      <c r="B384" s="976">
        <v>46331</v>
      </c>
      <c r="C384" s="658">
        <v>0.59722222222222221</v>
      </c>
      <c r="D384" s="246" t="s">
        <v>1185</v>
      </c>
      <c r="E384" s="225" t="s">
        <v>1187</v>
      </c>
      <c r="F384" s="225" t="s">
        <v>532</v>
      </c>
      <c r="G384" s="225" t="s">
        <v>103</v>
      </c>
      <c r="H384" s="225" t="s">
        <v>104</v>
      </c>
      <c r="I384" s="225" t="s">
        <v>1186</v>
      </c>
      <c r="J384" s="225" t="s">
        <v>5606</v>
      </c>
      <c r="K384" s="225" t="s">
        <v>100</v>
      </c>
      <c r="L384" s="225" t="s">
        <v>5578</v>
      </c>
      <c r="M384" s="225"/>
      <c r="N384" s="225" t="s">
        <v>403</v>
      </c>
      <c r="O384" s="225"/>
      <c r="P384" s="225"/>
      <c r="Q384" s="225"/>
      <c r="R384" s="225"/>
      <c r="S384" s="225"/>
      <c r="T384" s="225"/>
      <c r="U384" s="225"/>
      <c r="V384" s="225"/>
      <c r="W384" s="225"/>
      <c r="X384" s="246" t="s">
        <v>6237</v>
      </c>
      <c r="AA384" s="225"/>
      <c r="AB384" s="225"/>
    </row>
    <row r="385" spans="1:28" ht="168">
      <c r="A385" s="354">
        <v>2500485442</v>
      </c>
      <c r="B385" s="366">
        <v>46331</v>
      </c>
      <c r="C385" s="667">
        <v>0.66666666666666663</v>
      </c>
      <c r="D385" s="367" t="s">
        <v>1962</v>
      </c>
      <c r="E385" s="354" t="s">
        <v>1964</v>
      </c>
      <c r="F385" s="354" t="s">
        <v>118</v>
      </c>
      <c r="G385" s="354" t="s">
        <v>1965</v>
      </c>
      <c r="H385" s="354" t="s">
        <v>104</v>
      </c>
      <c r="I385" s="354" t="s">
        <v>100</v>
      </c>
      <c r="J385" s="354" t="s">
        <v>5577</v>
      </c>
      <c r="K385" s="354" t="s">
        <v>122</v>
      </c>
      <c r="L385" s="354" t="s">
        <v>5578</v>
      </c>
      <c r="M385" s="354"/>
      <c r="N385" s="354" t="s">
        <v>5853</v>
      </c>
      <c r="O385" s="1264" t="s">
        <v>6238</v>
      </c>
      <c r="P385" s="354"/>
      <c r="Q385" s="354"/>
      <c r="R385" s="354"/>
      <c r="S385" s="151" t="s">
        <v>5581</v>
      </c>
      <c r="T385" s="151" t="s">
        <v>5855</v>
      </c>
      <c r="U385" s="151" t="s">
        <v>5856</v>
      </c>
      <c r="V385" s="4"/>
      <c r="W385" s="354"/>
      <c r="X385" s="367" t="s">
        <v>6239</v>
      </c>
      <c r="Y385" s="361"/>
      <c r="Z385" s="362"/>
      <c r="AA385" s="354"/>
      <c r="AB385" s="354"/>
    </row>
    <row r="386" spans="1:28" ht="70">
      <c r="A386" s="225">
        <v>2500866512</v>
      </c>
      <c r="B386" s="976">
        <v>46332</v>
      </c>
      <c r="C386" s="658">
        <v>0.36875000000000002</v>
      </c>
      <c r="D386" s="246" t="s">
        <v>6240</v>
      </c>
      <c r="E386" s="225" t="s">
        <v>6241</v>
      </c>
      <c r="F386" s="225" t="s">
        <v>277</v>
      </c>
      <c r="G386" s="225" t="s">
        <v>119</v>
      </c>
      <c r="H386" s="225" t="s">
        <v>104</v>
      </c>
      <c r="I386" s="225" t="s">
        <v>100</v>
      </c>
      <c r="J386" s="354" t="s">
        <v>5569</v>
      </c>
      <c r="K386" s="225" t="s">
        <v>122</v>
      </c>
      <c r="L386" s="225" t="s">
        <v>5570</v>
      </c>
      <c r="M386" s="225"/>
      <c r="N386" s="225" t="s">
        <v>5962</v>
      </c>
      <c r="O386" s="225"/>
      <c r="P386" s="225"/>
      <c r="Q386" s="225"/>
      <c r="R386" s="225"/>
      <c r="S386" s="225"/>
      <c r="T386" s="225"/>
      <c r="U386" s="225"/>
      <c r="V386" s="225"/>
      <c r="W386" s="225"/>
      <c r="X386" s="246" t="s">
        <v>6242</v>
      </c>
      <c r="AA386" s="225"/>
      <c r="AB386" s="225"/>
    </row>
    <row r="387" spans="1:28" s="225" customFormat="1" ht="56">
      <c r="A387" s="4">
        <v>2500612682</v>
      </c>
      <c r="B387" s="360">
        <v>46335</v>
      </c>
      <c r="C387" s="666">
        <v>0.39583333333333331</v>
      </c>
      <c r="D387" s="272" t="s">
        <v>5593</v>
      </c>
      <c r="E387" s="4" t="s">
        <v>5594</v>
      </c>
      <c r="F387" s="4" t="s">
        <v>684</v>
      </c>
      <c r="G387" s="4" t="s">
        <v>103</v>
      </c>
      <c r="H387" s="4" t="s">
        <v>104</v>
      </c>
      <c r="I387" s="4" t="s">
        <v>5595</v>
      </c>
      <c r="J387" s="4" t="s">
        <v>5577</v>
      </c>
      <c r="K387" s="4" t="s">
        <v>100</v>
      </c>
      <c r="L387" s="4" t="s">
        <v>5587</v>
      </c>
      <c r="M387" s="4"/>
      <c r="N387" s="4" t="s">
        <v>5571</v>
      </c>
      <c r="O387" s="4"/>
      <c r="P387" s="4"/>
      <c r="Q387" s="4"/>
      <c r="R387" s="4"/>
      <c r="S387" s="4"/>
      <c r="T387" s="4"/>
      <c r="U387" s="4"/>
      <c r="V387" s="4"/>
      <c r="W387" s="4"/>
      <c r="X387" s="272"/>
      <c r="Y387" s="361"/>
      <c r="Z387" s="362"/>
      <c r="AA387" s="4"/>
      <c r="AB387" s="4"/>
    </row>
    <row r="388" spans="1:28" s="225" customFormat="1">
      <c r="A388" s="3">
        <v>2500624042</v>
      </c>
      <c r="B388" s="14">
        <v>46336</v>
      </c>
      <c r="C388" s="665">
        <v>0.61111111111111116</v>
      </c>
      <c r="D388" s="90" t="s">
        <v>3512</v>
      </c>
      <c r="E388" s="3" t="s">
        <v>3514</v>
      </c>
      <c r="F388" s="3" t="s">
        <v>199</v>
      </c>
      <c r="G388" s="3" t="s">
        <v>103</v>
      </c>
      <c r="H388" s="3" t="s">
        <v>104</v>
      </c>
      <c r="I388" s="3" t="s">
        <v>100</v>
      </c>
      <c r="J388" s="3" t="s">
        <v>5577</v>
      </c>
      <c r="K388" s="3" t="s">
        <v>122</v>
      </c>
      <c r="L388" s="3" t="s">
        <v>5587</v>
      </c>
      <c r="M388" s="3"/>
      <c r="N388" s="3" t="s">
        <v>5571</v>
      </c>
      <c r="O388" s="3"/>
      <c r="P388" s="3"/>
      <c r="Q388" s="3"/>
      <c r="R388" s="3"/>
      <c r="S388" s="3"/>
      <c r="T388" s="3"/>
      <c r="U388" s="3"/>
      <c r="V388" s="3"/>
      <c r="W388" s="3"/>
      <c r="X388" s="90"/>
      <c r="Y388" s="361"/>
      <c r="Z388" s="362"/>
      <c r="AA388" s="3"/>
      <c r="AB388" s="3"/>
    </row>
    <row r="389" spans="1:28" s="225" customFormat="1" ht="28">
      <c r="A389" s="4">
        <v>2400893336</v>
      </c>
      <c r="B389" s="360">
        <v>46338</v>
      </c>
      <c r="C389" s="666">
        <v>0.52083333333333337</v>
      </c>
      <c r="D389" s="272" t="s">
        <v>5409</v>
      </c>
      <c r="E389" s="4" t="s">
        <v>5411</v>
      </c>
      <c r="F389" s="4" t="s">
        <v>118</v>
      </c>
      <c r="G389" s="4" t="s">
        <v>171</v>
      </c>
      <c r="H389" s="4" t="s">
        <v>104</v>
      </c>
      <c r="I389" s="4" t="s">
        <v>100</v>
      </c>
      <c r="J389" s="3" t="s">
        <v>5606</v>
      </c>
      <c r="K389" s="3" t="s">
        <v>122</v>
      </c>
      <c r="L389" s="3" t="s">
        <v>5587</v>
      </c>
      <c r="M389" s="4"/>
      <c r="N389" s="362" t="s">
        <v>210</v>
      </c>
      <c r="O389" s="4" t="s">
        <v>6243</v>
      </c>
      <c r="P389" s="4" t="s">
        <v>403</v>
      </c>
      <c r="Q389" s="4"/>
      <c r="R389" s="4"/>
      <c r="S389" s="4" t="s">
        <v>5581</v>
      </c>
      <c r="T389" s="4" t="s">
        <v>6244</v>
      </c>
      <c r="U389" s="4" t="s">
        <v>6244</v>
      </c>
      <c r="V389" s="4"/>
      <c r="W389" s="4"/>
      <c r="X389" s="272"/>
      <c r="Y389" s="361"/>
      <c r="Z389" s="362"/>
      <c r="AA389" s="4"/>
      <c r="AB389" s="4"/>
    </row>
    <row r="390" spans="1:28" s="225" customFormat="1" ht="140">
      <c r="A390" s="354">
        <v>2400853586</v>
      </c>
      <c r="B390" s="366">
        <v>46338</v>
      </c>
      <c r="C390" s="667">
        <v>0.60416666666666663</v>
      </c>
      <c r="D390" s="367" t="s">
        <v>1635</v>
      </c>
      <c r="E390" s="354" t="s">
        <v>1649</v>
      </c>
      <c r="F390" s="354" t="s">
        <v>258</v>
      </c>
      <c r="G390" s="354" t="s">
        <v>119</v>
      </c>
      <c r="H390" s="354" t="s">
        <v>104</v>
      </c>
      <c r="I390" s="354" t="s">
        <v>100</v>
      </c>
      <c r="J390" s="354" t="s">
        <v>5577</v>
      </c>
      <c r="K390" s="354" t="s">
        <v>122</v>
      </c>
      <c r="L390" s="354" t="s">
        <v>5578</v>
      </c>
      <c r="M390" s="354"/>
      <c r="N390" s="354" t="s">
        <v>5571</v>
      </c>
      <c r="O390" s="354"/>
      <c r="P390" s="354"/>
      <c r="Q390" s="354"/>
      <c r="R390" s="354"/>
      <c r="S390" s="354"/>
      <c r="T390" s="151" t="s">
        <v>6245</v>
      </c>
      <c r="U390" s="151" t="s">
        <v>6246</v>
      </c>
      <c r="V390" s="1014"/>
      <c r="W390" s="354"/>
      <c r="X390" s="367" t="s">
        <v>6247</v>
      </c>
      <c r="Y390" s="361"/>
      <c r="Z390" s="362"/>
      <c r="AA390" s="354"/>
      <c r="AB390" s="354"/>
    </row>
    <row r="391" spans="1:28" ht="84">
      <c r="A391" s="354">
        <v>2500802462</v>
      </c>
      <c r="B391" s="1004">
        <v>46345</v>
      </c>
      <c r="C391" s="667">
        <v>0.41666666666666669</v>
      </c>
      <c r="D391" s="367" t="s">
        <v>6248</v>
      </c>
      <c r="E391" s="354" t="s">
        <v>161</v>
      </c>
      <c r="F391" s="354" t="s">
        <v>162</v>
      </c>
      <c r="G391" s="354" t="s">
        <v>163</v>
      </c>
      <c r="H391" s="354" t="s">
        <v>104</v>
      </c>
      <c r="I391" s="354" t="s">
        <v>100</v>
      </c>
      <c r="J391" s="354" t="s">
        <v>5577</v>
      </c>
      <c r="K391" s="354" t="s">
        <v>122</v>
      </c>
      <c r="L391" s="354" t="s">
        <v>5570</v>
      </c>
      <c r="M391" s="362" t="s">
        <v>6249</v>
      </c>
      <c r="N391" s="354" t="s">
        <v>5571</v>
      </c>
      <c r="O391" s="889"/>
      <c r="P391" s="354"/>
      <c r="Q391" s="354"/>
      <c r="R391" s="354"/>
      <c r="S391" s="354"/>
      <c r="T391" s="354"/>
      <c r="U391" s="354"/>
      <c r="V391" s="354"/>
      <c r="W391" s="354"/>
      <c r="X391" s="367" t="s">
        <v>6250</v>
      </c>
      <c r="Y391" s="361"/>
      <c r="Z391" s="362"/>
      <c r="AA391" s="354"/>
      <c r="AB391" s="354" t="s">
        <v>6251</v>
      </c>
    </row>
    <row r="392" spans="1:28" s="225" customFormat="1" ht="28">
      <c r="A392" s="2">
        <v>2500697529</v>
      </c>
      <c r="B392" s="18">
        <v>46345</v>
      </c>
      <c r="C392" s="647">
        <v>0.4861111111111111</v>
      </c>
      <c r="D392" s="48" t="s">
        <v>949</v>
      </c>
      <c r="E392" s="2" t="s">
        <v>951</v>
      </c>
      <c r="F392" s="2" t="s">
        <v>258</v>
      </c>
      <c r="G392" s="2" t="s">
        <v>103</v>
      </c>
      <c r="H392" s="2" t="s">
        <v>104</v>
      </c>
      <c r="I392" s="2" t="s">
        <v>100</v>
      </c>
      <c r="J392" s="4" t="s">
        <v>5606</v>
      </c>
      <c r="K392" s="2" t="s">
        <v>122</v>
      </c>
      <c r="L392" s="2" t="s">
        <v>5587</v>
      </c>
      <c r="M392" s="2"/>
      <c r="N392" s="2" t="s">
        <v>403</v>
      </c>
      <c r="O392" s="2"/>
      <c r="P392" s="2"/>
      <c r="Q392" s="2"/>
      <c r="R392" s="2"/>
      <c r="S392" s="2"/>
      <c r="T392" s="2"/>
      <c r="U392" s="2"/>
      <c r="V392" s="2"/>
      <c r="W392" s="2"/>
      <c r="X392" s="48"/>
      <c r="Y392" s="37"/>
      <c r="Z392" s="2"/>
      <c r="AA392" s="2"/>
      <c r="AB392" s="2"/>
    </row>
    <row r="393" spans="1:28" s="225" customFormat="1" ht="294">
      <c r="A393" s="4">
        <v>2500569385</v>
      </c>
      <c r="B393" s="360">
        <v>46365</v>
      </c>
      <c r="C393" s="666">
        <v>0.35416666666666669</v>
      </c>
      <c r="D393" s="272" t="s">
        <v>6252</v>
      </c>
      <c r="E393" s="4" t="s">
        <v>1837</v>
      </c>
      <c r="F393" s="4" t="s">
        <v>162</v>
      </c>
      <c r="G393" s="4" t="s">
        <v>399</v>
      </c>
      <c r="H393" s="4" t="s">
        <v>104</v>
      </c>
      <c r="I393" s="4" t="s">
        <v>100</v>
      </c>
      <c r="J393" s="3" t="s">
        <v>5577</v>
      </c>
      <c r="K393" s="4" t="s">
        <v>122</v>
      </c>
      <c r="L393" s="4" t="s">
        <v>5587</v>
      </c>
      <c r="M393" s="4"/>
      <c r="N393" s="354" t="s">
        <v>5571</v>
      </c>
      <c r="O393" s="151" t="s">
        <v>6253</v>
      </c>
      <c r="P393" s="151"/>
      <c r="Q393" s="151"/>
      <c r="R393" s="151"/>
      <c r="S393" s="151" t="s">
        <v>5581</v>
      </c>
      <c r="T393" s="151" t="s">
        <v>5804</v>
      </c>
      <c r="U393" s="151" t="s">
        <v>6254</v>
      </c>
      <c r="V393" s="4"/>
      <c r="W393" s="4"/>
      <c r="X393" s="272"/>
      <c r="Y393" s="361"/>
      <c r="Z393" s="362"/>
      <c r="AA393" s="4"/>
      <c r="AB393" s="4"/>
    </row>
    <row r="394" spans="1:28" s="225" customFormat="1" ht="84">
      <c r="A394" s="286">
        <v>2500028672</v>
      </c>
      <c r="B394" s="323">
        <v>46365</v>
      </c>
      <c r="C394" s="931">
        <v>0.60763888888888884</v>
      </c>
      <c r="D394" s="311" t="s">
        <v>957</v>
      </c>
      <c r="E394" s="286" t="s">
        <v>959</v>
      </c>
      <c r="F394" s="286" t="s">
        <v>118</v>
      </c>
      <c r="G394" s="286" t="s">
        <v>171</v>
      </c>
      <c r="H394" s="286" t="s">
        <v>104</v>
      </c>
      <c r="I394" s="286" t="s">
        <v>100</v>
      </c>
      <c r="J394" s="286" t="s">
        <v>5577</v>
      </c>
      <c r="K394" s="286" t="s">
        <v>122</v>
      </c>
      <c r="L394" s="286" t="s">
        <v>6255</v>
      </c>
      <c r="M394" s="286"/>
      <c r="N394" s="286" t="s">
        <v>5613</v>
      </c>
      <c r="O394" s="286" t="s">
        <v>6256</v>
      </c>
      <c r="P394" s="286"/>
      <c r="Q394" s="286"/>
      <c r="R394" s="286"/>
      <c r="S394" s="286"/>
      <c r="T394" s="286"/>
      <c r="U394" s="286"/>
      <c r="V394" s="286"/>
      <c r="W394" s="286"/>
      <c r="X394" s="311" t="s">
        <v>6257</v>
      </c>
      <c r="Y394" s="361"/>
      <c r="Z394" s="362"/>
      <c r="AA394" s="286"/>
      <c r="AB394" s="286"/>
    </row>
    <row r="395" spans="1:28" ht="28">
      <c r="A395" s="3">
        <v>2500507402</v>
      </c>
      <c r="B395" s="14">
        <v>46371</v>
      </c>
      <c r="C395" s="665">
        <v>0.66666666666666663</v>
      </c>
      <c r="D395" s="90" t="s">
        <v>4975</v>
      </c>
      <c r="E395" s="3" t="s">
        <v>4976</v>
      </c>
      <c r="F395" s="3" t="s">
        <v>118</v>
      </c>
      <c r="G395" s="3" t="s">
        <v>259</v>
      </c>
      <c r="H395" s="3" t="s">
        <v>104</v>
      </c>
      <c r="I395" s="3" t="s">
        <v>100</v>
      </c>
      <c r="J395" s="3" t="s">
        <v>5577</v>
      </c>
      <c r="K395" s="3" t="s">
        <v>122</v>
      </c>
      <c r="L395" s="3" t="s">
        <v>5587</v>
      </c>
      <c r="M395" s="3"/>
      <c r="N395" s="3" t="s">
        <v>5613</v>
      </c>
      <c r="O395" s="3"/>
      <c r="P395" s="3"/>
      <c r="Q395" s="3"/>
      <c r="R395" s="3"/>
      <c r="S395" s="3"/>
      <c r="T395" s="3"/>
      <c r="U395" s="3"/>
      <c r="V395" s="3"/>
      <c r="W395" s="3"/>
      <c r="X395" s="90"/>
      <c r="Y395" s="361"/>
      <c r="Z395" s="362"/>
      <c r="AA395" s="3"/>
      <c r="AB395" s="3"/>
    </row>
    <row r="396" spans="1:28" s="225" customFormat="1" ht="70">
      <c r="A396" s="225">
        <v>2600040762</v>
      </c>
      <c r="B396" s="976">
        <v>46419</v>
      </c>
      <c r="C396" s="658">
        <v>0.375</v>
      </c>
      <c r="D396" s="246" t="s">
        <v>5471</v>
      </c>
      <c r="E396" s="225" t="s">
        <v>5474</v>
      </c>
      <c r="F396" s="225" t="s">
        <v>250</v>
      </c>
      <c r="G396" s="225" t="s">
        <v>103</v>
      </c>
      <c r="H396" s="225" t="s">
        <v>104</v>
      </c>
      <c r="I396" s="225" t="s">
        <v>5473</v>
      </c>
      <c r="J396" s="225" t="s">
        <v>5569</v>
      </c>
      <c r="K396" s="225" t="s">
        <v>1303</v>
      </c>
      <c r="L396" s="225" t="s">
        <v>5578</v>
      </c>
      <c r="N396" s="225" t="s">
        <v>403</v>
      </c>
      <c r="V396" s="225" t="s">
        <v>6258</v>
      </c>
      <c r="X396" s="246" t="s">
        <v>6259</v>
      </c>
      <c r="Y396" s="555"/>
    </row>
    <row r="397" spans="1:28" s="225" customFormat="1" ht="28">
      <c r="A397" s="3">
        <v>2500779834</v>
      </c>
      <c r="B397" s="837">
        <v>46436</v>
      </c>
      <c r="C397" s="665">
        <v>0.71875</v>
      </c>
      <c r="D397" s="90" t="s">
        <v>900</v>
      </c>
      <c r="E397" s="3" t="s">
        <v>902</v>
      </c>
      <c r="F397" s="3" t="s">
        <v>118</v>
      </c>
      <c r="G397" s="3" t="s">
        <v>903</v>
      </c>
      <c r="H397" s="3" t="s">
        <v>104</v>
      </c>
      <c r="I397" s="3" t="s">
        <v>100</v>
      </c>
      <c r="J397" s="3" t="s">
        <v>5577</v>
      </c>
      <c r="K397" s="3" t="s">
        <v>122</v>
      </c>
      <c r="L397" s="3" t="s">
        <v>5587</v>
      </c>
      <c r="M397" s="3"/>
      <c r="N397" s="3" t="s">
        <v>5853</v>
      </c>
      <c r="O397" s="3"/>
      <c r="P397" s="3"/>
      <c r="Q397" s="3"/>
      <c r="R397" s="3"/>
      <c r="S397" s="3"/>
      <c r="T397" s="3"/>
      <c r="U397" s="3"/>
      <c r="V397" s="3"/>
      <c r="W397" s="3"/>
      <c r="X397" s="90"/>
      <c r="Y397" s="70"/>
      <c r="Z397" s="3"/>
      <c r="AA397" s="3"/>
      <c r="AB397" s="3"/>
    </row>
    <row r="398" spans="1:28" ht="84">
      <c r="A398" s="258">
        <v>2400724105</v>
      </c>
      <c r="B398" s="621">
        <v>46442</v>
      </c>
      <c r="C398" s="657">
        <v>0.6875</v>
      </c>
      <c r="D398" s="622" t="s">
        <v>6260</v>
      </c>
      <c r="E398" s="258" t="s">
        <v>6261</v>
      </c>
      <c r="F398" s="258" t="s">
        <v>118</v>
      </c>
      <c r="G398" s="258" t="s">
        <v>458</v>
      </c>
      <c r="H398" s="258" t="s">
        <v>104</v>
      </c>
      <c r="I398" s="258" t="s">
        <v>100</v>
      </c>
      <c r="J398" s="258" t="s">
        <v>5577</v>
      </c>
      <c r="K398" s="258" t="s">
        <v>122</v>
      </c>
      <c r="L398" s="258" t="s">
        <v>5578</v>
      </c>
      <c r="M398" s="258"/>
      <c r="N398" s="258" t="s">
        <v>5571</v>
      </c>
      <c r="O398" s="1059" t="s">
        <v>6262</v>
      </c>
      <c r="P398" s="258"/>
      <c r="Q398" s="258"/>
      <c r="R398" s="258"/>
      <c r="S398" s="258" t="s">
        <v>5581</v>
      </c>
      <c r="T398" s="393"/>
      <c r="U398" s="393"/>
      <c r="V398" s="622"/>
      <c r="W398" s="258"/>
      <c r="X398" s="622" t="s">
        <v>6263</v>
      </c>
      <c r="Y398" s="623"/>
      <c r="Z398" s="624"/>
      <c r="AA398" s="258" t="s">
        <v>5576</v>
      </c>
      <c r="AB398" s="258"/>
    </row>
    <row r="399" spans="1:28" s="225" customFormat="1" ht="154">
      <c r="A399" s="445">
        <v>2400883031</v>
      </c>
      <c r="B399" s="446">
        <v>46442</v>
      </c>
      <c r="C399" s="655">
        <v>0.6875</v>
      </c>
      <c r="D399" s="447" t="s">
        <v>6264</v>
      </c>
      <c r="E399" s="445" t="s">
        <v>6265</v>
      </c>
      <c r="F399" s="445" t="s">
        <v>118</v>
      </c>
      <c r="G399" s="445" t="s">
        <v>458</v>
      </c>
      <c r="H399" s="445" t="s">
        <v>104</v>
      </c>
      <c r="I399" s="445" t="s">
        <v>100</v>
      </c>
      <c r="J399" s="445" t="s">
        <v>5577</v>
      </c>
      <c r="K399" s="445" t="s">
        <v>122</v>
      </c>
      <c r="L399" s="445" t="s">
        <v>5578</v>
      </c>
      <c r="M399" s="445"/>
      <c r="N399" s="445" t="s">
        <v>5571</v>
      </c>
      <c r="O399" s="1059" t="s">
        <v>6266</v>
      </c>
      <c r="P399" s="445"/>
      <c r="Q399" s="445"/>
      <c r="R399" s="445"/>
      <c r="S399" s="445" t="s">
        <v>5581</v>
      </c>
      <c r="T399" s="460" t="s">
        <v>6267</v>
      </c>
      <c r="U399" s="460" t="s">
        <v>6268</v>
      </c>
      <c r="V399" s="447"/>
      <c r="W399" s="445"/>
      <c r="X399" s="447" t="s">
        <v>6269</v>
      </c>
      <c r="Y399" s="276"/>
      <c r="Z399" s="352"/>
      <c r="AA399" s="445"/>
      <c r="AB399" s="445"/>
    </row>
    <row r="400" spans="1:28" ht="70">
      <c r="A400" s="225">
        <v>2501059740</v>
      </c>
      <c r="B400" s="976">
        <v>46464</v>
      </c>
      <c r="C400" s="658">
        <v>0.47222222222222221</v>
      </c>
      <c r="D400" s="246" t="s">
        <v>2614</v>
      </c>
      <c r="E400" s="225" t="s">
        <v>2616</v>
      </c>
      <c r="F400" s="225" t="s">
        <v>162</v>
      </c>
      <c r="G400" s="225" t="s">
        <v>163</v>
      </c>
      <c r="H400" s="225" t="s">
        <v>104</v>
      </c>
      <c r="I400" s="225" t="s">
        <v>100</v>
      </c>
      <c r="J400" s="225" t="s">
        <v>5606</v>
      </c>
      <c r="K400" s="225" t="s">
        <v>122</v>
      </c>
      <c r="L400" s="225" t="s">
        <v>5995</v>
      </c>
      <c r="M400" s="225"/>
      <c r="N400" s="225" t="s">
        <v>403</v>
      </c>
      <c r="O400" s="225"/>
      <c r="P400" s="225"/>
      <c r="Q400" s="225"/>
      <c r="R400" s="225"/>
      <c r="S400" s="225"/>
      <c r="T400" s="225"/>
      <c r="U400" s="225"/>
      <c r="V400" s="225"/>
      <c r="W400" s="225"/>
      <c r="X400" s="246" t="s">
        <v>6270</v>
      </c>
      <c r="Y400" s="555"/>
      <c r="Z400" s="225"/>
      <c r="AA400" s="225"/>
      <c r="AB400" s="225"/>
    </row>
    <row r="401" spans="1:28" ht="28">
      <c r="A401" s="354">
        <v>2500507975</v>
      </c>
      <c r="B401" s="366">
        <v>46470</v>
      </c>
      <c r="C401" s="667">
        <v>0.66666666666666663</v>
      </c>
      <c r="D401" s="367" t="s">
        <v>3462</v>
      </c>
      <c r="E401" s="354" t="s">
        <v>3463</v>
      </c>
      <c r="F401" s="354" t="s">
        <v>118</v>
      </c>
      <c r="G401" s="354" t="s">
        <v>259</v>
      </c>
      <c r="H401" s="354" t="s">
        <v>104</v>
      </c>
      <c r="I401" s="354" t="s">
        <v>100</v>
      </c>
      <c r="J401" s="354" t="s">
        <v>5577</v>
      </c>
      <c r="K401" s="354" t="s">
        <v>122</v>
      </c>
      <c r="L401" s="354" t="s">
        <v>5578</v>
      </c>
      <c r="M401" s="354"/>
      <c r="N401" s="354" t="s">
        <v>5571</v>
      </c>
      <c r="O401" s="354"/>
      <c r="P401" s="354"/>
      <c r="Q401" s="354"/>
      <c r="R401" s="354"/>
      <c r="S401" s="354"/>
      <c r="T401" s="354"/>
      <c r="U401" s="354"/>
      <c r="V401" s="354"/>
      <c r="W401" s="354"/>
      <c r="X401" s="367"/>
      <c r="Y401" s="361"/>
      <c r="Z401" s="362"/>
      <c r="AA401" s="354"/>
      <c r="AB401" s="354"/>
    </row>
    <row r="402" spans="1:28" s="225" customFormat="1" ht="42">
      <c r="A402" s="2">
        <v>2501034154</v>
      </c>
      <c r="B402" s="6"/>
      <c r="C402" s="647"/>
      <c r="D402" s="48" t="s">
        <v>5027</v>
      </c>
      <c r="E402" s="2" t="s">
        <v>5028</v>
      </c>
      <c r="F402" s="2" t="s">
        <v>5029</v>
      </c>
      <c r="G402" s="2" t="s">
        <v>119</v>
      </c>
      <c r="H402" s="2" t="s">
        <v>104</v>
      </c>
      <c r="I402" s="2" t="s">
        <v>814</v>
      </c>
      <c r="K402" s="2" t="s">
        <v>100</v>
      </c>
      <c r="L402" s="2"/>
      <c r="M402" s="2"/>
      <c r="N402" s="225" t="s">
        <v>403</v>
      </c>
      <c r="O402" s="2"/>
      <c r="P402" s="2"/>
      <c r="Q402" s="2"/>
      <c r="R402" s="2"/>
      <c r="S402" s="2"/>
      <c r="T402" s="2"/>
      <c r="U402" s="2"/>
      <c r="V402" s="2"/>
      <c r="W402" s="2"/>
      <c r="X402" s="48"/>
      <c r="Y402" s="226"/>
      <c r="Z402" s="307"/>
      <c r="AA402" s="2"/>
      <c r="AB402" s="2"/>
    </row>
    <row r="403" spans="1:28" s="225" customFormat="1" ht="28">
      <c r="A403" s="2">
        <v>2501050757</v>
      </c>
      <c r="B403" s="6"/>
      <c r="C403" s="647"/>
      <c r="D403" s="48" t="s">
        <v>6271</v>
      </c>
      <c r="E403" s="2" t="s">
        <v>6021</v>
      </c>
      <c r="F403" s="2" t="s">
        <v>6021</v>
      </c>
      <c r="G403" s="2" t="s">
        <v>6021</v>
      </c>
      <c r="H403" s="2" t="s">
        <v>6021</v>
      </c>
      <c r="I403" s="2"/>
      <c r="J403" s="354"/>
      <c r="K403" s="2"/>
      <c r="L403" s="2"/>
      <c r="M403" s="2"/>
      <c r="N403" s="225" t="s">
        <v>403</v>
      </c>
      <c r="O403" s="2"/>
      <c r="P403" s="2"/>
      <c r="Q403" s="2"/>
      <c r="R403" s="2"/>
      <c r="S403" s="2"/>
      <c r="T403" s="2"/>
      <c r="U403" s="2"/>
      <c r="V403" s="2"/>
      <c r="W403" s="2"/>
      <c r="X403" s="48"/>
      <c r="Y403" s="226"/>
      <c r="Z403" s="307"/>
      <c r="AA403" s="2"/>
      <c r="AB403" s="2"/>
    </row>
    <row r="404" spans="1:28" ht="56">
      <c r="A404" s="2">
        <v>2501047729</v>
      </c>
      <c r="D404" s="48" t="s">
        <v>674</v>
      </c>
      <c r="E404" s="2" t="s">
        <v>678</v>
      </c>
      <c r="F404" s="2" t="s">
        <v>269</v>
      </c>
      <c r="G404" s="2" t="s">
        <v>103</v>
      </c>
      <c r="H404" s="2" t="s">
        <v>104</v>
      </c>
      <c r="I404" s="2" t="s">
        <v>676</v>
      </c>
      <c r="J404" s="354"/>
      <c r="K404" s="2" t="s">
        <v>677</v>
      </c>
      <c r="N404" s="225" t="s">
        <v>403</v>
      </c>
    </row>
    <row r="405" spans="1:28" ht="28">
      <c r="A405" s="2">
        <v>2501050780</v>
      </c>
      <c r="D405" s="48" t="s">
        <v>945</v>
      </c>
      <c r="E405" s="2" t="s">
        <v>947</v>
      </c>
      <c r="F405" s="2" t="s">
        <v>118</v>
      </c>
      <c r="G405" s="2" t="s">
        <v>119</v>
      </c>
      <c r="H405" s="2" t="s">
        <v>104</v>
      </c>
      <c r="I405" s="2" t="s">
        <v>946</v>
      </c>
      <c r="J405" s="354"/>
      <c r="K405" s="2" t="s">
        <v>100</v>
      </c>
      <c r="N405" s="225" t="s">
        <v>403</v>
      </c>
    </row>
    <row r="406" spans="1:28" s="225" customFormat="1" ht="28">
      <c r="A406" s="2">
        <v>2600015242</v>
      </c>
      <c r="B406" s="6"/>
      <c r="C406" s="647"/>
      <c r="D406" s="48" t="s">
        <v>3311</v>
      </c>
      <c r="E406" s="2" t="s">
        <v>6272</v>
      </c>
      <c r="F406" s="2" t="s">
        <v>118</v>
      </c>
      <c r="G406" s="2" t="s">
        <v>3315</v>
      </c>
      <c r="H406" s="2" t="s">
        <v>104</v>
      </c>
      <c r="I406" s="2" t="s">
        <v>100</v>
      </c>
      <c r="J406" s="354"/>
      <c r="K406" s="2" t="s">
        <v>122</v>
      </c>
      <c r="L406" s="2"/>
      <c r="M406" s="2"/>
      <c r="N406" s="225" t="s">
        <v>403</v>
      </c>
      <c r="O406" s="2"/>
      <c r="P406" s="2"/>
      <c r="Q406" s="2"/>
      <c r="R406" s="2"/>
      <c r="S406" s="2"/>
      <c r="T406" s="2"/>
      <c r="U406" s="2"/>
      <c r="V406" s="2"/>
      <c r="W406" s="2"/>
      <c r="X406" s="48"/>
      <c r="Y406" s="226"/>
      <c r="Z406" s="307"/>
      <c r="AA406" s="2"/>
    </row>
    <row r="407" spans="1:28" s="225" customFormat="1">
      <c r="A407" s="2">
        <v>2600034082</v>
      </c>
      <c r="B407" s="6"/>
      <c r="C407" s="647"/>
      <c r="D407" s="48" t="s">
        <v>3843</v>
      </c>
      <c r="E407" s="2" t="s">
        <v>3845</v>
      </c>
      <c r="F407" s="2" t="s">
        <v>118</v>
      </c>
      <c r="G407" s="2" t="s">
        <v>827</v>
      </c>
      <c r="H407" s="2" t="s">
        <v>104</v>
      </c>
      <c r="I407" s="2" t="s">
        <v>100</v>
      </c>
      <c r="J407" s="354"/>
      <c r="K407" s="2" t="s">
        <v>122</v>
      </c>
      <c r="L407" s="2"/>
      <c r="M407" s="2"/>
      <c r="N407" s="2" t="s">
        <v>403</v>
      </c>
      <c r="O407" s="2"/>
      <c r="P407" s="2"/>
      <c r="Q407" s="2"/>
      <c r="R407" s="2"/>
      <c r="S407" s="2"/>
      <c r="T407" s="2"/>
      <c r="U407" s="2"/>
      <c r="V407" s="2"/>
      <c r="W407" s="2"/>
      <c r="X407" s="48"/>
      <c r="Y407" s="226"/>
      <c r="Z407" s="307"/>
      <c r="AA407" s="2"/>
      <c r="AB407" s="2"/>
    </row>
    <row r="408" spans="1:28" s="225" customFormat="1" ht="42">
      <c r="A408" s="2">
        <v>2500789741</v>
      </c>
      <c r="B408" s="6"/>
      <c r="C408" s="647"/>
      <c r="D408" s="48" t="s">
        <v>498</v>
      </c>
      <c r="E408" s="2" t="s">
        <v>501</v>
      </c>
      <c r="F408" s="2"/>
      <c r="G408" s="2" t="s">
        <v>103</v>
      </c>
      <c r="H408" s="2" t="s">
        <v>104</v>
      </c>
      <c r="I408" s="2" t="s">
        <v>500</v>
      </c>
      <c r="J408" s="354"/>
      <c r="K408" s="2" t="s">
        <v>122</v>
      </c>
      <c r="L408" s="2"/>
      <c r="M408" s="2"/>
      <c r="N408" s="2" t="s">
        <v>403</v>
      </c>
      <c r="O408" s="2" t="s">
        <v>6273</v>
      </c>
      <c r="P408" s="2"/>
      <c r="Q408" s="2"/>
      <c r="R408" s="2"/>
      <c r="S408" s="2"/>
      <c r="T408" s="2"/>
      <c r="U408" s="2"/>
      <c r="V408" s="2"/>
      <c r="W408" s="2"/>
      <c r="X408" s="48"/>
      <c r="Y408" s="226"/>
      <c r="Z408" s="307"/>
      <c r="AA408" s="2"/>
      <c r="AB408" s="2"/>
    </row>
    <row r="409" spans="1:28" s="225" customFormat="1">
      <c r="A409" s="2">
        <v>2600057225</v>
      </c>
      <c r="B409" s="6"/>
      <c r="C409" s="647"/>
      <c r="D409" s="48" t="s">
        <v>1993</v>
      </c>
      <c r="E409" s="2" t="s">
        <v>1994</v>
      </c>
      <c r="F409" s="2" t="s">
        <v>269</v>
      </c>
      <c r="G409" s="2" t="s">
        <v>103</v>
      </c>
      <c r="H409" s="2" t="s">
        <v>104</v>
      </c>
      <c r="I409" s="2" t="s">
        <v>100</v>
      </c>
      <c r="J409" s="354"/>
      <c r="K409" s="2" t="s">
        <v>122</v>
      </c>
      <c r="L409" s="2"/>
      <c r="M409" s="2"/>
      <c r="N409" s="2" t="s">
        <v>403</v>
      </c>
      <c r="O409" s="2"/>
      <c r="P409" s="2"/>
      <c r="Q409" s="2"/>
      <c r="R409" s="2"/>
      <c r="S409" s="2"/>
      <c r="T409" s="2"/>
      <c r="U409" s="2"/>
      <c r="V409" s="2"/>
      <c r="W409" s="2"/>
      <c r="X409" s="48"/>
      <c r="Y409" s="226"/>
      <c r="Z409" s="307"/>
      <c r="AA409" s="2"/>
      <c r="AB409" s="2"/>
    </row>
    <row r="410" spans="1:28" ht="56">
      <c r="A410" s="2">
        <v>2600071651</v>
      </c>
      <c r="D410" s="48" t="s">
        <v>1456</v>
      </c>
      <c r="E410" s="2" t="s">
        <v>1458</v>
      </c>
      <c r="F410" s="2" t="s">
        <v>118</v>
      </c>
      <c r="G410" s="2" t="s">
        <v>103</v>
      </c>
      <c r="H410" s="2" t="s">
        <v>104</v>
      </c>
      <c r="I410" s="2" t="s">
        <v>197</v>
      </c>
      <c r="J410" s="354"/>
      <c r="K410" s="2" t="s">
        <v>1457</v>
      </c>
      <c r="N410" s="2" t="s">
        <v>403</v>
      </c>
    </row>
    <row r="411" spans="1:28" ht="28">
      <c r="A411" s="2">
        <v>2600076197</v>
      </c>
      <c r="D411" s="48" t="s">
        <v>6274</v>
      </c>
      <c r="E411" s="2" t="s">
        <v>3370</v>
      </c>
      <c r="F411" s="2" t="s">
        <v>258</v>
      </c>
      <c r="G411" s="2" t="s">
        <v>706</v>
      </c>
      <c r="H411" s="2" t="s">
        <v>104</v>
      </c>
      <c r="I411" s="2" t="s">
        <v>100</v>
      </c>
      <c r="J411" s="354"/>
      <c r="K411" s="2" t="s">
        <v>122</v>
      </c>
    </row>
    <row r="412" spans="1:28" s="225" customFormat="1" ht="56">
      <c r="A412" s="2">
        <v>2600112182</v>
      </c>
      <c r="B412" s="6"/>
      <c r="C412" s="647"/>
      <c r="D412" s="48" t="s">
        <v>2459</v>
      </c>
      <c r="E412" s="2" t="s">
        <v>2472</v>
      </c>
      <c r="F412" s="2" t="s">
        <v>2474</v>
      </c>
      <c r="G412" s="2" t="s">
        <v>103</v>
      </c>
      <c r="H412" s="2" t="s">
        <v>104</v>
      </c>
      <c r="I412" s="2" t="s">
        <v>2471</v>
      </c>
      <c r="J412" s="354"/>
      <c r="K412" s="2" t="s">
        <v>122</v>
      </c>
      <c r="L412" s="2"/>
      <c r="M412" s="2"/>
      <c r="N412" s="225" t="s">
        <v>403</v>
      </c>
      <c r="O412" s="2"/>
      <c r="P412" s="2"/>
      <c r="Q412" s="2"/>
      <c r="R412" s="2"/>
      <c r="S412" s="2"/>
      <c r="T412" s="2"/>
      <c r="U412" s="2"/>
      <c r="V412" s="2"/>
      <c r="W412" s="2"/>
      <c r="X412" s="48"/>
      <c r="Y412" s="226"/>
      <c r="Z412" s="307"/>
      <c r="AA412" s="2"/>
      <c r="AB412" s="2"/>
    </row>
    <row r="413" spans="1:28" ht="28">
      <c r="A413" s="2">
        <v>2600125932</v>
      </c>
      <c r="D413" s="48" t="s">
        <v>3124</v>
      </c>
      <c r="E413" s="2" t="s">
        <v>3126</v>
      </c>
      <c r="F413" s="2" t="s">
        <v>277</v>
      </c>
      <c r="G413" s="2" t="s">
        <v>119</v>
      </c>
      <c r="H413" s="2" t="s">
        <v>104</v>
      </c>
      <c r="I413" s="2" t="s">
        <v>3125</v>
      </c>
      <c r="J413" s="354"/>
      <c r="K413" s="2" t="s">
        <v>100</v>
      </c>
    </row>
    <row r="414" spans="1:28" s="225" customFormat="1" ht="28">
      <c r="A414" s="2">
        <v>2600117353</v>
      </c>
      <c r="B414" s="6"/>
      <c r="C414" s="647"/>
      <c r="D414" s="48" t="s">
        <v>3365</v>
      </c>
      <c r="E414" s="2" t="s">
        <v>3366</v>
      </c>
      <c r="F414" s="2" t="s">
        <v>118</v>
      </c>
      <c r="G414" s="2" t="s">
        <v>354</v>
      </c>
      <c r="H414" s="2" t="s">
        <v>104</v>
      </c>
      <c r="I414" s="2" t="s">
        <v>100</v>
      </c>
      <c r="J414" s="354"/>
      <c r="K414" s="2" t="s">
        <v>122</v>
      </c>
      <c r="L414" s="2"/>
      <c r="M414" s="2"/>
      <c r="N414" s="2"/>
      <c r="O414" s="2"/>
      <c r="P414" s="2"/>
      <c r="Q414" s="2"/>
      <c r="R414" s="2"/>
      <c r="S414" s="2"/>
      <c r="T414" s="2"/>
      <c r="U414" s="2"/>
      <c r="V414" s="2"/>
      <c r="W414" s="2"/>
      <c r="X414" s="48"/>
      <c r="Y414" s="226"/>
      <c r="Z414" s="307"/>
      <c r="AA414" s="2"/>
      <c r="AB414" s="2"/>
    </row>
    <row r="415" spans="1:28" ht="28">
      <c r="A415" s="2">
        <v>2600134335</v>
      </c>
      <c r="D415" s="48" t="s">
        <v>702</v>
      </c>
      <c r="E415" s="2" t="s">
        <v>705</v>
      </c>
      <c r="F415" s="2" t="s">
        <v>258</v>
      </c>
      <c r="G415" s="2" t="s">
        <v>706</v>
      </c>
      <c r="H415" s="2" t="s">
        <v>104</v>
      </c>
      <c r="I415" s="2" t="s">
        <v>704</v>
      </c>
      <c r="J415" s="354"/>
      <c r="K415" s="2" t="s">
        <v>100</v>
      </c>
    </row>
    <row r="416" spans="1:28" ht="70">
      <c r="A416" s="2">
        <v>2600140824</v>
      </c>
      <c r="D416" s="48" t="s">
        <v>5391</v>
      </c>
      <c r="E416" s="2" t="s">
        <v>5393</v>
      </c>
      <c r="F416" s="2" t="s">
        <v>118</v>
      </c>
      <c r="G416" s="2" t="s">
        <v>354</v>
      </c>
      <c r="H416" s="2" t="s">
        <v>104</v>
      </c>
      <c r="I416" s="2" t="s">
        <v>4011</v>
      </c>
      <c r="J416" s="354"/>
      <c r="K416" s="2" t="s">
        <v>5392</v>
      </c>
      <c r="N416" s="2" t="s">
        <v>403</v>
      </c>
    </row>
    <row r="417" spans="1:28" s="225" customFormat="1" ht="28">
      <c r="A417" s="2">
        <v>2600164285</v>
      </c>
      <c r="B417" s="6"/>
      <c r="C417" s="647"/>
      <c r="D417" s="48" t="s">
        <v>4278</v>
      </c>
      <c r="E417" s="2" t="s">
        <v>4280</v>
      </c>
      <c r="F417" s="2" t="s">
        <v>118</v>
      </c>
      <c r="G417" s="2" t="s">
        <v>1441</v>
      </c>
      <c r="H417" s="2" t="s">
        <v>104</v>
      </c>
      <c r="I417" s="2" t="s">
        <v>100</v>
      </c>
      <c r="J417" s="354"/>
      <c r="K417" s="2" t="s">
        <v>122</v>
      </c>
      <c r="L417" s="2"/>
      <c r="M417" s="2"/>
      <c r="N417" s="2" t="s">
        <v>403</v>
      </c>
      <c r="O417" s="2"/>
      <c r="P417" s="2"/>
      <c r="Q417" s="2"/>
      <c r="R417" s="2"/>
      <c r="S417" s="2"/>
      <c r="T417" s="2"/>
      <c r="U417" s="2"/>
      <c r="V417" s="2"/>
      <c r="W417" s="2"/>
      <c r="X417" s="48"/>
      <c r="Y417" s="226"/>
      <c r="Z417" s="307"/>
      <c r="AA417" s="2"/>
      <c r="AB417" s="2"/>
    </row>
    <row r="418" spans="1:28" s="225" customFormat="1" ht="28">
      <c r="A418" s="2">
        <v>2600175440</v>
      </c>
      <c r="B418" s="6"/>
      <c r="C418" s="647"/>
      <c r="D418" s="48" t="s">
        <v>14030</v>
      </c>
      <c r="E418" s="2" t="s">
        <v>14032</v>
      </c>
      <c r="F418" s="2" t="s">
        <v>118</v>
      </c>
      <c r="G418" s="2" t="s">
        <v>1125</v>
      </c>
      <c r="H418" s="2" t="s">
        <v>104</v>
      </c>
      <c r="I418" s="2" t="s">
        <v>819</v>
      </c>
      <c r="J418" s="354"/>
      <c r="K418" s="2" t="s">
        <v>182</v>
      </c>
      <c r="L418" s="2"/>
      <c r="M418" s="2"/>
      <c r="N418" s="2" t="s">
        <v>403</v>
      </c>
      <c r="O418" s="2"/>
      <c r="P418" s="2"/>
      <c r="Q418" s="2"/>
      <c r="R418" s="2"/>
      <c r="S418" s="2"/>
      <c r="T418" s="2"/>
      <c r="U418" s="2"/>
      <c r="V418" s="2"/>
      <c r="W418" s="2"/>
      <c r="X418" s="48"/>
      <c r="Y418" s="226"/>
      <c r="Z418" s="307"/>
      <c r="AA418" s="2"/>
      <c r="AB418" s="2"/>
    </row>
    <row r="419" spans="1:28" s="225" customFormat="1" ht="28">
      <c r="A419" s="2">
        <v>2600163471</v>
      </c>
      <c r="B419" s="6"/>
      <c r="C419" s="647"/>
      <c r="D419" s="48" t="s">
        <v>14039</v>
      </c>
      <c r="E419" s="2" t="s">
        <v>14041</v>
      </c>
      <c r="F419" s="2" t="s">
        <v>118</v>
      </c>
      <c r="G419" s="2" t="s">
        <v>2621</v>
      </c>
      <c r="H419" s="2" t="s">
        <v>6021</v>
      </c>
      <c r="I419" s="2" t="s">
        <v>100</v>
      </c>
      <c r="J419" s="354"/>
      <c r="K419" s="2" t="s">
        <v>122</v>
      </c>
      <c r="L419" s="2"/>
      <c r="M419" s="2"/>
      <c r="N419" s="2" t="s">
        <v>403</v>
      </c>
      <c r="O419" s="2"/>
      <c r="P419" s="2"/>
      <c r="Q419" s="2"/>
      <c r="R419" s="2"/>
      <c r="S419" s="2"/>
      <c r="T419" s="2"/>
      <c r="U419" s="2"/>
      <c r="V419" s="2"/>
      <c r="W419" s="2"/>
      <c r="X419" s="48"/>
      <c r="Y419" s="226"/>
      <c r="Z419" s="307"/>
      <c r="AA419" s="2"/>
      <c r="AB419" s="2"/>
    </row>
    <row r="420" spans="1:28">
      <c r="J420" s="354"/>
    </row>
    <row r="421" spans="1:28">
      <c r="J421" s="354"/>
    </row>
    <row r="422" spans="1:28">
      <c r="J422" s="354"/>
    </row>
    <row r="423" spans="1:28">
      <c r="J423" s="354"/>
    </row>
    <row r="424" spans="1:28">
      <c r="J424" s="354"/>
    </row>
    <row r="425" spans="1:28">
      <c r="J425" s="354"/>
    </row>
    <row r="426" spans="1:28">
      <c r="J426" s="354"/>
    </row>
    <row r="427" spans="1:28">
      <c r="J427" s="354"/>
    </row>
    <row r="428" spans="1:28">
      <c r="J428" s="354"/>
    </row>
    <row r="429" spans="1:28">
      <c r="J429" s="354"/>
    </row>
    <row r="430" spans="1:28">
      <c r="J430" s="354"/>
    </row>
    <row r="431" spans="1:28">
      <c r="J431" s="354"/>
    </row>
    <row r="432" spans="1:28">
      <c r="J432" s="354"/>
    </row>
    <row r="433" spans="10:10">
      <c r="J433" s="354"/>
    </row>
    <row r="434" spans="10:10">
      <c r="J434" s="354"/>
    </row>
    <row r="435" spans="10:10">
      <c r="J435" s="354"/>
    </row>
    <row r="436" spans="10:10">
      <c r="J436" s="354"/>
    </row>
    <row r="437" spans="10:10">
      <c r="J437" s="354"/>
    </row>
    <row r="438" spans="10:10">
      <c r="J438" s="354"/>
    </row>
    <row r="439" spans="10:10">
      <c r="J439" s="354"/>
    </row>
    <row r="440" spans="10:10">
      <c r="J440" s="354"/>
    </row>
    <row r="441" spans="10:10">
      <c r="J441" s="354"/>
    </row>
    <row r="442" spans="10:10">
      <c r="J442" s="354"/>
    </row>
    <row r="443" spans="10:10">
      <c r="J443" s="354"/>
    </row>
    <row r="444" spans="10:10">
      <c r="J444" s="354"/>
    </row>
    <row r="445" spans="10:10">
      <c r="J445" s="354"/>
    </row>
    <row r="446" spans="10:10">
      <c r="J446" s="354"/>
    </row>
    <row r="447" spans="10:10">
      <c r="J447" s="354"/>
    </row>
    <row r="448" spans="10:10">
      <c r="J448" s="354"/>
    </row>
    <row r="449" spans="10:10">
      <c r="J449" s="354"/>
    </row>
    <row r="450" spans="10:10">
      <c r="J450" s="354"/>
    </row>
    <row r="451" spans="10:10">
      <c r="J451" s="354"/>
    </row>
    <row r="452" spans="10:10">
      <c r="J452" s="354"/>
    </row>
    <row r="453" spans="10:10">
      <c r="J453" s="354"/>
    </row>
    <row r="454" spans="10:10">
      <c r="J454" s="354"/>
    </row>
    <row r="455" spans="10:10">
      <c r="J455" s="354"/>
    </row>
    <row r="456" spans="10:10">
      <c r="J456" s="354"/>
    </row>
    <row r="457" spans="10:10">
      <c r="J457" s="354"/>
    </row>
    <row r="458" spans="10:10">
      <c r="J458" s="354"/>
    </row>
    <row r="459" spans="10:10">
      <c r="J459" s="354"/>
    </row>
  </sheetData>
  <sortState xmlns:xlrd2="http://schemas.microsoft.com/office/spreadsheetml/2017/richdata2" ref="A93:AB459">
    <sortCondition ref="B2:B459"/>
    <sortCondition ref="C2:C459"/>
  </sortState>
  <phoneticPr fontId="22" type="noConversion"/>
  <conditionalFormatting sqref="Y1:Y178 Y182:Y1048576">
    <cfRule type="containsText" dxfId="6625" priority="2186" operator="containsText" text="REDESIGNADA">
      <formula>NOT(ISERROR(SEARCH("REDESIGNADA",Y1)))</formula>
    </cfRule>
  </conditionalFormatting>
  <conditionalFormatting sqref="L182:L184 L186 L257:L265 L244:L253 L188:L242 L1:L53 L55:L76 L78:L178 L269:L1048576">
    <cfRule type="containsText" dxfId="6624" priority="2183" operator="containsText" text="PRESENCIAL">
      <formula>NOT(ISERROR(SEARCH("PRESENCIAL",L1)))</formula>
    </cfRule>
    <cfRule type="containsText" dxfId="6623" priority="2184" operator="containsText" text="VIRTUAL">
      <formula>NOT(ISERROR(SEARCH("VIRTUAL",L1)))</formula>
    </cfRule>
    <cfRule type="containsText" dxfId="6622" priority="2185" operator="containsText" text="HIBRIDA">
      <formula>NOT(ISERROR(SEARCH("HIBRIDA",L1)))</formula>
    </cfRule>
  </conditionalFormatting>
  <conditionalFormatting sqref="P122 R122:S122 P229:Q229 S229 P63 R63:S63 P255:S255 Q254:S254 Q256:S256 P285 R285:S285 P123:S125 P286:S312 P313 R313:S313 P126 R126:S126 P1:S6 P257:S284 P7:P8 R7:S8 P230:S253 P170:S178 P169 R169:S169 P113 R113:S113 P182:S228 P9:S46 P47:P48 R47:S48 M47:M48 P49:S62 P87 R86:S87 Q161:S161 P64:S85 P127:S160 P162:S168 P88:S112 P314:S1048576 P114:S121">
    <cfRule type="cellIs" dxfId="6621" priority="2182" operator="equal">
      <formula>"N"</formula>
    </cfRule>
  </conditionalFormatting>
  <conditionalFormatting sqref="P255 P182:P253 P162:P178 P257:P1048576 P1:P160">
    <cfRule type="cellIs" dxfId="6620" priority="2181" operator="equal">
      <formula>"N"</formula>
    </cfRule>
  </conditionalFormatting>
  <conditionalFormatting sqref="L182:L184 L186 L257:L265 L244:L253 L188:L242 L1:L53 L55:L76 L78:L178 L269:L1048576">
    <cfRule type="cellIs" dxfId="6619" priority="2156" operator="equal">
      <formula>"VIRTUAL"</formula>
    </cfRule>
  </conditionalFormatting>
  <conditionalFormatting sqref="M144">
    <cfRule type="cellIs" dxfId="6618" priority="67" operator="equal">
      <formula>"N"</formula>
    </cfRule>
  </conditionalFormatting>
  <conditionalFormatting sqref="M160:M161">
    <cfRule type="cellIs" dxfId="6617" priority="66" operator="equal">
      <formula>"N"</formula>
    </cfRule>
  </conditionalFormatting>
  <conditionalFormatting sqref="Y179">
    <cfRule type="containsText" dxfId="6616" priority="64" operator="containsText" text="REDESIGNADA">
      <formula>NOT(ISERROR(SEARCH("REDESIGNADA",Y179)))</formula>
    </cfRule>
  </conditionalFormatting>
  <conditionalFormatting sqref="L179">
    <cfRule type="containsText" dxfId="6615" priority="61" operator="containsText" text="PRESENCIAL">
      <formula>NOT(ISERROR(SEARCH("PRESENCIAL",L179)))</formula>
    </cfRule>
    <cfRule type="containsText" dxfId="6614" priority="62" operator="containsText" text="VIRTUAL">
      <formula>NOT(ISERROR(SEARCH("VIRTUAL",L179)))</formula>
    </cfRule>
    <cfRule type="containsText" dxfId="6613" priority="63" operator="containsText" text="HIBRIDA">
      <formula>NOT(ISERROR(SEARCH("HIBRIDA",L179)))</formula>
    </cfRule>
  </conditionalFormatting>
  <conditionalFormatting sqref="P179:S179">
    <cfRule type="cellIs" dxfId="6612" priority="60" operator="equal">
      <formula>"N"</formula>
    </cfRule>
  </conditionalFormatting>
  <conditionalFormatting sqref="P179">
    <cfRule type="cellIs" dxfId="6611" priority="59" operator="equal">
      <formula>"N"</formula>
    </cfRule>
  </conditionalFormatting>
  <conditionalFormatting sqref="L179">
    <cfRule type="cellIs" dxfId="6610" priority="58" operator="equal">
      <formula>"VIRTUAL"</formula>
    </cfRule>
  </conditionalFormatting>
  <conditionalFormatting sqref="Y180">
    <cfRule type="containsText" dxfId="6609" priority="57" operator="containsText" text="REDESIGNADA">
      <formula>NOT(ISERROR(SEARCH("REDESIGNADA",Y180)))</formula>
    </cfRule>
  </conditionalFormatting>
  <conditionalFormatting sqref="L180">
    <cfRule type="containsText" dxfId="6608" priority="54" operator="containsText" text="PRESENCIAL">
      <formula>NOT(ISERROR(SEARCH("PRESENCIAL",L180)))</formula>
    </cfRule>
    <cfRule type="containsText" dxfId="6607" priority="55" operator="containsText" text="VIRTUAL">
      <formula>NOT(ISERROR(SEARCH("VIRTUAL",L180)))</formula>
    </cfRule>
    <cfRule type="containsText" dxfId="6606" priority="56" operator="containsText" text="HIBRIDA">
      <formula>NOT(ISERROR(SEARCH("HIBRIDA",L180)))</formula>
    </cfRule>
  </conditionalFormatting>
  <conditionalFormatting sqref="P180:S180">
    <cfRule type="cellIs" dxfId="6605" priority="53" operator="equal">
      <formula>"N"</formula>
    </cfRule>
  </conditionalFormatting>
  <conditionalFormatting sqref="P180">
    <cfRule type="cellIs" dxfId="6604" priority="52" operator="equal">
      <formula>"N"</formula>
    </cfRule>
  </conditionalFormatting>
  <conditionalFormatting sqref="L180">
    <cfRule type="cellIs" dxfId="6603" priority="51" operator="equal">
      <formula>"VIRTUAL"</formula>
    </cfRule>
  </conditionalFormatting>
  <conditionalFormatting sqref="Y181">
    <cfRule type="containsText" dxfId="6602" priority="50" operator="containsText" text="REDESIGNADA">
      <formula>NOT(ISERROR(SEARCH("REDESIGNADA",Y181)))</formula>
    </cfRule>
  </conditionalFormatting>
  <conditionalFormatting sqref="L181">
    <cfRule type="containsText" dxfId="6601" priority="47" operator="containsText" text="PRESENCIAL">
      <formula>NOT(ISERROR(SEARCH("PRESENCIAL",L181)))</formula>
    </cfRule>
    <cfRule type="containsText" dxfId="6600" priority="48" operator="containsText" text="VIRTUAL">
      <formula>NOT(ISERROR(SEARCH("VIRTUAL",L181)))</formula>
    </cfRule>
    <cfRule type="containsText" dxfId="6599" priority="49" operator="containsText" text="HIBRIDA">
      <formula>NOT(ISERROR(SEARCH("HIBRIDA",L181)))</formula>
    </cfRule>
  </conditionalFormatting>
  <conditionalFormatting sqref="P181:S181">
    <cfRule type="cellIs" dxfId="6598" priority="46" operator="equal">
      <formula>"N"</formula>
    </cfRule>
  </conditionalFormatting>
  <conditionalFormatting sqref="P181">
    <cfRule type="cellIs" dxfId="6597" priority="45" operator="equal">
      <formula>"N"</formula>
    </cfRule>
  </conditionalFormatting>
  <conditionalFormatting sqref="L181">
    <cfRule type="cellIs" dxfId="6596" priority="44" operator="equal">
      <formula>"VIRTUAL"</formula>
    </cfRule>
  </conditionalFormatting>
  <conditionalFormatting sqref="L185">
    <cfRule type="containsText" dxfId="6595" priority="41" operator="containsText" text="PRESENCIAL">
      <formula>NOT(ISERROR(SEARCH("PRESENCIAL",L185)))</formula>
    </cfRule>
    <cfRule type="containsText" dxfId="6594" priority="42" operator="containsText" text="VIRTUAL">
      <formula>NOT(ISERROR(SEARCH("VIRTUAL",L185)))</formula>
    </cfRule>
    <cfRule type="containsText" dxfId="6593" priority="43" operator="containsText" text="HIBRIDA">
      <formula>NOT(ISERROR(SEARCH("HIBRIDA",L185)))</formula>
    </cfRule>
  </conditionalFormatting>
  <conditionalFormatting sqref="L185">
    <cfRule type="cellIs" dxfId="6592" priority="40" operator="equal">
      <formula>"VIRTUAL"</formula>
    </cfRule>
  </conditionalFormatting>
  <conditionalFormatting sqref="L187">
    <cfRule type="containsText" dxfId="6591" priority="33" operator="containsText" text="PRESENCIAL">
      <formula>NOT(ISERROR(SEARCH("PRESENCIAL",L187)))</formula>
    </cfRule>
    <cfRule type="containsText" dxfId="6590" priority="34" operator="containsText" text="VIRTUAL">
      <formula>NOT(ISERROR(SEARCH("VIRTUAL",L187)))</formula>
    </cfRule>
    <cfRule type="containsText" dxfId="6589" priority="35" operator="containsText" text="HIBRIDA">
      <formula>NOT(ISERROR(SEARCH("HIBRIDA",L187)))</formula>
    </cfRule>
  </conditionalFormatting>
  <conditionalFormatting sqref="L187">
    <cfRule type="cellIs" dxfId="6588" priority="32" operator="equal">
      <formula>"VIRTUAL"</formula>
    </cfRule>
  </conditionalFormatting>
  <conditionalFormatting sqref="N206:N207">
    <cfRule type="containsText" dxfId="6587" priority="29" operator="containsText" text="PRESENCIAL">
      <formula>NOT(ISERROR(SEARCH("PRESENCIAL",N206)))</formula>
    </cfRule>
    <cfRule type="containsText" dxfId="6586" priority="30" operator="containsText" text="VIRTUAL">
      <formula>NOT(ISERROR(SEARCH("VIRTUAL",N206)))</formula>
    </cfRule>
    <cfRule type="containsText" dxfId="6585" priority="31" operator="containsText" text="HIBRIDA">
      <formula>NOT(ISERROR(SEARCH("HIBRIDA",N206)))</formula>
    </cfRule>
  </conditionalFormatting>
  <conditionalFormatting sqref="N206:N207">
    <cfRule type="cellIs" dxfId="6584" priority="28" operator="equal">
      <formula>"VIRTUAL"</formula>
    </cfRule>
  </conditionalFormatting>
  <conditionalFormatting sqref="L243">
    <cfRule type="containsText" dxfId="6583" priority="21" operator="containsText" text="PRESENCIAL">
      <formula>NOT(ISERROR(SEARCH("PRESENCIAL",L243)))</formula>
    </cfRule>
    <cfRule type="containsText" dxfId="6582" priority="22" operator="containsText" text="VIRTUAL">
      <formula>NOT(ISERROR(SEARCH("VIRTUAL",L243)))</formula>
    </cfRule>
    <cfRule type="containsText" dxfId="6581" priority="23" operator="containsText" text="HIBRIDA">
      <formula>NOT(ISERROR(SEARCH("HIBRIDA",L243)))</formula>
    </cfRule>
  </conditionalFormatting>
  <conditionalFormatting sqref="L243">
    <cfRule type="cellIs" dxfId="6580" priority="20" operator="equal">
      <formula>"VIRTUAL"</formula>
    </cfRule>
  </conditionalFormatting>
  <conditionalFormatting sqref="L254:L256">
    <cfRule type="containsText" dxfId="6579" priority="17" operator="containsText" text="PRESENCIAL">
      <formula>NOT(ISERROR(SEARCH("PRESENCIAL",L254)))</formula>
    </cfRule>
    <cfRule type="containsText" dxfId="6578" priority="18" operator="containsText" text="VIRTUAL">
      <formula>NOT(ISERROR(SEARCH("VIRTUAL",L254)))</formula>
    </cfRule>
    <cfRule type="containsText" dxfId="6577" priority="19" operator="containsText" text="HIBRIDA">
      <formula>NOT(ISERROR(SEARCH("HIBRIDA",L254)))</formula>
    </cfRule>
  </conditionalFormatting>
  <conditionalFormatting sqref="L254:L256">
    <cfRule type="cellIs" dxfId="6576" priority="16" operator="equal">
      <formula>"VIRTUAL"</formula>
    </cfRule>
  </conditionalFormatting>
  <conditionalFormatting sqref="L266">
    <cfRule type="containsText" dxfId="6575" priority="13" operator="containsText" text="PRESENCIAL">
      <formula>NOT(ISERROR(SEARCH("PRESENCIAL",L266)))</formula>
    </cfRule>
    <cfRule type="containsText" dxfId="6574" priority="14" operator="containsText" text="VIRTUAL">
      <formula>NOT(ISERROR(SEARCH("VIRTUAL",L266)))</formula>
    </cfRule>
    <cfRule type="containsText" dxfId="6573" priority="15" operator="containsText" text="HIBRIDA">
      <formula>NOT(ISERROR(SEARCH("HIBRIDA",L266)))</formula>
    </cfRule>
  </conditionalFormatting>
  <conditionalFormatting sqref="L266">
    <cfRule type="cellIs" dxfId="6572" priority="12" operator="equal">
      <formula>"VIRTUAL"</formula>
    </cfRule>
  </conditionalFormatting>
  <conditionalFormatting sqref="L267:L268">
    <cfRule type="containsText" dxfId="6571" priority="9" operator="containsText" text="PRESENCIAL">
      <formula>NOT(ISERROR(SEARCH("PRESENCIAL",L267)))</formula>
    </cfRule>
    <cfRule type="containsText" dxfId="6570" priority="10" operator="containsText" text="VIRTUAL">
      <formula>NOT(ISERROR(SEARCH("VIRTUAL",L267)))</formula>
    </cfRule>
    <cfRule type="containsText" dxfId="6569" priority="11" operator="containsText" text="HIBRIDA">
      <formula>NOT(ISERROR(SEARCH("HIBRIDA",L267)))</formula>
    </cfRule>
  </conditionalFormatting>
  <conditionalFormatting sqref="L267:L268">
    <cfRule type="cellIs" dxfId="6568" priority="8" operator="equal">
      <formula>"VIRTUAL"</formula>
    </cfRule>
  </conditionalFormatting>
  <conditionalFormatting sqref="P86">
    <cfRule type="cellIs" dxfId="6567" priority="3" operator="equal">
      <formula>"N"</formula>
    </cfRule>
  </conditionalFormatting>
  <conditionalFormatting sqref="Q161">
    <cfRule type="cellIs" dxfId="6566" priority="2" operator="equal">
      <formula>"N"</formula>
    </cfRule>
  </conditionalFormatting>
  <dataValidations count="1">
    <dataValidation type="list" allowBlank="1" showInputMessage="1" showErrorMessage="1" sqref="J1:J14 J105:J106 J136:J140 J144 J156:J157 J146 J264:J276 J148:J154 J306:J307 J279:J300 J302:J304 J335:J339 J103 J309:J333 J223:J243 J16:J21 J258:J262 J133:J134 J246:J256 J206:J221 J178:J204 J24:J76 J108:J111 J113:J130 J78:J93 J159:J176 J95:J101 J341:J459" xr:uid="{9A7E650B-56FA-4FDF-BA2E-2AB441718A96}">
      <formula1>"INICIAL,UNA,INSTRUÇÃO,CONCILIAÇÃO,EXECUÇÃO,OITIVA,conciliação em execução"</formula1>
    </dataValidation>
  </dataValidations>
  <hyperlinks>
    <hyperlink ref="X279" r:id="rId1" display="https://trt15-jus-br.zoom.us/j/87028389230? pwd=SHpOeHBQK2xRNIBQK0R6c3RPOElsdz09_x000a_ID da reunião: 870 2838 9230 Senha de acesso: 756249" xr:uid="{628AF1FB-8169-4275-AAF0-274123A2F949}"/>
    <hyperlink ref="X30" r:id="rId2" display="https://bit.ly/cejusclimeirasala1_x000a_ID da reunião: 651 737 2215  -  senha: 750551" xr:uid="{DFA71EDF-5E81-4CA9-B34E-A386D4F8332E}"/>
  </hyperlinks>
  <pageMargins left="0.511811024" right="0.511811024" top="0.78740157499999996" bottom="0.78740157499999996" header="0.31496062000000002" footer="0.31496062000000002"/>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538A9-6DF4-4249-95CE-65F7262BB444}">
  <sheetPr codeName="Planilha2"/>
  <dimension ref="A1:DG1401"/>
  <sheetViews>
    <sheetView zoomScale="90" zoomScaleNormal="90" workbookViewId="0">
      <pane xSplit="2" ySplit="1" topLeftCell="C1355" activePane="bottomRight" state="frozen"/>
      <selection pane="topRight" activeCell="C1" sqref="C1"/>
      <selection pane="bottomLeft" activeCell="A2" sqref="A2"/>
      <selection pane="bottomRight" activeCell="B1361" sqref="B1361"/>
    </sheetView>
  </sheetViews>
  <sheetFormatPr defaultColWidth="9.453125" defaultRowHeight="14"/>
  <cols>
    <col min="1" max="1" width="12" style="227" customWidth="1"/>
    <col min="2" max="2" width="30.54296875" style="227" customWidth="1"/>
    <col min="3" max="3" width="9.453125" style="227" customWidth="1"/>
    <col min="4" max="4" width="13.54296875" style="227" customWidth="1"/>
    <col min="5" max="5" width="17.453125" style="831" customWidth="1"/>
    <col min="6" max="6" width="18.453125" style="227" customWidth="1"/>
    <col min="7" max="7" width="25.54296875" style="227" customWidth="1"/>
    <col min="8" max="8" width="14.453125" style="227" hidden="1" customWidth="1"/>
    <col min="9" max="9" width="13.453125" style="227" hidden="1" customWidth="1"/>
    <col min="10" max="10" width="15.453125" style="227" customWidth="1"/>
    <col min="11" max="11" width="14.54296875" style="227" customWidth="1"/>
    <col min="12" max="12" width="10.1796875" style="227" customWidth="1"/>
    <col min="13" max="13" width="13" style="227" customWidth="1"/>
    <col min="14" max="14" width="21.453125" style="227" customWidth="1"/>
    <col min="15" max="15" width="21.54296875" style="227" customWidth="1"/>
    <col min="16" max="16" width="39.1796875" style="227" customWidth="1"/>
    <col min="17" max="17" width="35.54296875" style="227" customWidth="1"/>
    <col min="18" max="18" width="9.453125" style="227" customWidth="1"/>
    <col min="19" max="19" width="10.54296875" style="227" customWidth="1"/>
    <col min="20" max="20" width="14.54296875" style="227" customWidth="1"/>
    <col min="21" max="21" width="13.453125" style="227" customWidth="1"/>
    <col min="22" max="22" width="13.54296875" style="227" customWidth="1"/>
    <col min="23" max="24" width="9.453125" style="227" customWidth="1"/>
    <col min="25" max="25" width="15.453125" style="227" customWidth="1"/>
    <col min="26" max="26" width="11.453125" style="227" customWidth="1"/>
    <col min="27" max="32" width="9.453125" style="227" customWidth="1"/>
    <col min="33" max="33" width="11.453125" style="403" customWidth="1"/>
    <col min="34" max="34" width="12.54296875" style="227" customWidth="1"/>
    <col min="35" max="35" width="11.54296875" style="227" customWidth="1"/>
    <col min="36" max="36" width="11.453125" style="227" customWidth="1"/>
    <col min="37" max="37" width="13.453125" style="227" customWidth="1"/>
    <col min="38" max="38" width="11.54296875" style="227" customWidth="1"/>
    <col min="39" max="39" width="13.453125" style="227" customWidth="1"/>
    <col min="40" max="40" width="13.54296875" style="227" customWidth="1"/>
    <col min="41" max="41" width="10.453125" style="227" customWidth="1"/>
    <col min="42" max="84" width="9.453125" style="227" customWidth="1"/>
    <col min="85" max="16384" width="9.453125" style="227"/>
  </cols>
  <sheetData>
    <row r="1" spans="1:50" ht="37.5" customHeight="1">
      <c r="A1" s="230" t="s">
        <v>0</v>
      </c>
      <c r="B1" s="231" t="s">
        <v>1</v>
      </c>
      <c r="C1" s="231" t="s">
        <v>2</v>
      </c>
      <c r="D1" s="230" t="s">
        <v>6275</v>
      </c>
      <c r="E1" s="798" t="s">
        <v>4</v>
      </c>
      <c r="F1" s="231" t="s">
        <v>5</v>
      </c>
      <c r="G1" s="232" t="s">
        <v>6</v>
      </c>
      <c r="H1" s="231" t="s">
        <v>6276</v>
      </c>
      <c r="I1" s="231" t="s">
        <v>10</v>
      </c>
      <c r="J1" s="231" t="s">
        <v>6277</v>
      </c>
      <c r="K1" s="231" t="s">
        <v>13</v>
      </c>
      <c r="L1" s="231" t="s">
        <v>14</v>
      </c>
      <c r="M1" s="231" t="s">
        <v>15</v>
      </c>
      <c r="N1" s="230" t="s">
        <v>16</v>
      </c>
      <c r="O1" s="231" t="s">
        <v>6278</v>
      </c>
      <c r="P1" s="28" t="s">
        <v>6279</v>
      </c>
      <c r="Q1" s="230" t="s">
        <v>6280</v>
      </c>
      <c r="R1" s="230" t="s">
        <v>6281</v>
      </c>
      <c r="S1" s="230" t="s">
        <v>6282</v>
      </c>
      <c r="T1" s="28" t="s">
        <v>6283</v>
      </c>
      <c r="U1" s="30" t="s">
        <v>42</v>
      </c>
      <c r="V1" s="30" t="s">
        <v>6284</v>
      </c>
      <c r="W1" s="30" t="s">
        <v>45</v>
      </c>
      <c r="X1" s="30" t="s">
        <v>6285</v>
      </c>
      <c r="Y1" s="30" t="s">
        <v>49</v>
      </c>
      <c r="Z1" s="30" t="s">
        <v>6286</v>
      </c>
      <c r="AA1" s="30" t="s">
        <v>72</v>
      </c>
      <c r="AB1" s="30" t="s">
        <v>60</v>
      </c>
      <c r="AC1" s="30" t="s">
        <v>62</v>
      </c>
      <c r="AD1" s="233"/>
      <c r="AE1" s="233"/>
      <c r="AF1" s="233" t="s">
        <v>63</v>
      </c>
      <c r="AG1" s="35" t="s">
        <v>6287</v>
      </c>
      <c r="AH1" s="233" t="s">
        <v>65</v>
      </c>
      <c r="AI1" s="233" t="s">
        <v>66</v>
      </c>
      <c r="AJ1" s="233" t="s">
        <v>6288</v>
      </c>
      <c r="AK1" s="233" t="s">
        <v>6289</v>
      </c>
      <c r="AL1" s="233" t="s">
        <v>6290</v>
      </c>
      <c r="AM1" s="233" t="s">
        <v>6291</v>
      </c>
      <c r="AN1" s="233" t="s">
        <v>6292</v>
      </c>
      <c r="AO1" s="233" t="s">
        <v>6293</v>
      </c>
      <c r="AP1" s="233" t="s">
        <v>6294</v>
      </c>
      <c r="AQ1" s="233" t="s">
        <v>6295</v>
      </c>
      <c r="AR1" s="233" t="s">
        <v>6296</v>
      </c>
      <c r="AS1" s="233" t="s">
        <v>6297</v>
      </c>
      <c r="AT1" s="233" t="s">
        <v>6298</v>
      </c>
      <c r="AU1" s="233" t="s">
        <v>88</v>
      </c>
      <c r="AV1" s="233" t="s">
        <v>90</v>
      </c>
      <c r="AW1" s="233" t="s">
        <v>6299</v>
      </c>
      <c r="AX1" s="233" t="s">
        <v>6300</v>
      </c>
    </row>
    <row r="2" spans="1:50" ht="53.25" customHeight="1">
      <c r="A2" s="53">
        <v>1900696785</v>
      </c>
      <c r="B2" s="54" t="s">
        <v>6301</v>
      </c>
      <c r="C2" s="55" t="s">
        <v>97</v>
      </c>
      <c r="D2" s="56">
        <v>43732</v>
      </c>
      <c r="E2" s="799" t="s">
        <v>855</v>
      </c>
      <c r="F2" s="1" t="s">
        <v>6302</v>
      </c>
      <c r="G2" s="58" t="s">
        <v>6303</v>
      </c>
      <c r="H2" s="55" t="s">
        <v>6304</v>
      </c>
      <c r="I2" s="55" t="s">
        <v>206</v>
      </c>
      <c r="J2" s="55" t="s">
        <v>6305</v>
      </c>
      <c r="K2" s="55" t="s">
        <v>105</v>
      </c>
      <c r="L2" s="55" t="s">
        <v>6306</v>
      </c>
      <c r="M2" s="59" t="s">
        <v>6307</v>
      </c>
      <c r="N2" s="60">
        <v>14500</v>
      </c>
      <c r="O2" s="61" t="s">
        <v>123</v>
      </c>
      <c r="P2" s="1" t="s">
        <v>6308</v>
      </c>
      <c r="Q2" s="3"/>
      <c r="R2" s="3"/>
      <c r="S2" s="3"/>
      <c r="T2" s="3"/>
      <c r="U2" s="3"/>
      <c r="V2" s="3"/>
      <c r="W2" s="3"/>
      <c r="X2" s="3"/>
      <c r="Y2" s="3"/>
      <c r="Z2" s="3"/>
      <c r="AA2" s="3"/>
      <c r="AB2" s="3"/>
      <c r="AC2" s="3"/>
      <c r="AD2" s="3"/>
      <c r="AE2" s="3"/>
      <c r="AF2" s="3"/>
      <c r="AG2" s="390"/>
      <c r="AH2" s="146"/>
      <c r="AI2" s="146"/>
      <c r="AJ2" s="146"/>
      <c r="AK2" s="146"/>
      <c r="AL2" s="146"/>
      <c r="AM2" s="146"/>
      <c r="AN2" s="146"/>
      <c r="AO2" s="146"/>
      <c r="AP2" s="146"/>
      <c r="AQ2" s="146"/>
      <c r="AR2" s="146"/>
      <c r="AS2" s="146"/>
      <c r="AT2" s="146"/>
      <c r="AU2" s="146"/>
      <c r="AV2" s="146"/>
      <c r="AW2" s="146"/>
      <c r="AX2" s="146"/>
    </row>
    <row r="3" spans="1:50" ht="59.25" customHeight="1">
      <c r="A3" s="53">
        <v>1900552759</v>
      </c>
      <c r="B3" s="54" t="s">
        <v>6309</v>
      </c>
      <c r="C3" s="57" t="s">
        <v>97</v>
      </c>
      <c r="D3" s="62">
        <v>43677</v>
      </c>
      <c r="E3" s="799" t="s">
        <v>855</v>
      </c>
      <c r="F3" s="1" t="s">
        <v>6302</v>
      </c>
      <c r="G3" s="63" t="s">
        <v>6310</v>
      </c>
      <c r="H3" s="57" t="s">
        <v>6311</v>
      </c>
      <c r="I3" s="57" t="s">
        <v>6312</v>
      </c>
      <c r="J3" s="57" t="s">
        <v>6313</v>
      </c>
      <c r="K3" s="57" t="s">
        <v>105</v>
      </c>
      <c r="L3" s="57" t="s">
        <v>6314</v>
      </c>
      <c r="M3" s="59" t="s">
        <v>6315</v>
      </c>
      <c r="N3" s="60">
        <v>10000</v>
      </c>
      <c r="O3" s="61" t="s">
        <v>123</v>
      </c>
      <c r="P3" s="1" t="s">
        <v>6308</v>
      </c>
      <c r="Q3" s="1">
        <v>1</v>
      </c>
      <c r="R3" s="8"/>
      <c r="S3" s="8"/>
      <c r="T3" s="8"/>
      <c r="U3" s="8"/>
      <c r="V3" s="8"/>
      <c r="W3" s="8"/>
      <c r="X3" s="8"/>
      <c r="Y3" s="8"/>
      <c r="Z3" s="8"/>
      <c r="AA3" s="64"/>
      <c r="AB3" s="8"/>
      <c r="AC3" s="8"/>
      <c r="AD3" s="8"/>
      <c r="AE3" s="8"/>
      <c r="AF3" s="8"/>
      <c r="AG3" s="9"/>
      <c r="AH3" s="1"/>
      <c r="AI3" s="1"/>
      <c r="AJ3" s="1"/>
      <c r="AK3" s="1"/>
      <c r="AL3" s="1"/>
      <c r="AM3" s="2"/>
      <c r="AN3" s="2"/>
      <c r="AO3" s="2"/>
      <c r="AP3" s="2"/>
      <c r="AQ3" s="2"/>
      <c r="AR3" s="2"/>
      <c r="AS3" s="2"/>
      <c r="AT3" s="2"/>
      <c r="AU3" s="2"/>
      <c r="AV3" s="2"/>
      <c r="AW3" s="2"/>
      <c r="AX3" s="2"/>
    </row>
    <row r="4" spans="1:50" ht="61.5" customHeight="1">
      <c r="A4" s="61">
        <v>1900431641</v>
      </c>
      <c r="B4" s="65" t="s">
        <v>6316</v>
      </c>
      <c r="C4" s="57" t="s">
        <v>97</v>
      </c>
      <c r="D4" s="62">
        <v>43629</v>
      </c>
      <c r="E4" s="799" t="s">
        <v>855</v>
      </c>
      <c r="F4" s="1" t="s">
        <v>6302</v>
      </c>
      <c r="G4" s="63" t="s">
        <v>6317</v>
      </c>
      <c r="H4" s="57" t="s">
        <v>6318</v>
      </c>
      <c r="I4" s="57" t="s">
        <v>206</v>
      </c>
      <c r="J4" s="65" t="s">
        <v>6313</v>
      </c>
      <c r="K4" s="61" t="s">
        <v>105</v>
      </c>
      <c r="L4" s="65" t="s">
        <v>6319</v>
      </c>
      <c r="M4" s="59" t="s">
        <v>6320</v>
      </c>
      <c r="N4" s="60">
        <v>7500</v>
      </c>
      <c r="O4" s="61" t="s">
        <v>123</v>
      </c>
      <c r="P4" s="1" t="s">
        <v>6308</v>
      </c>
      <c r="Q4" s="66"/>
      <c r="R4" s="61" t="s">
        <v>6321</v>
      </c>
      <c r="S4" s="1">
        <v>1</v>
      </c>
      <c r="T4" s="61" t="s">
        <v>6322</v>
      </c>
      <c r="U4" s="61"/>
      <c r="V4" s="65"/>
      <c r="W4" s="61"/>
      <c r="X4" s="65"/>
      <c r="Y4" s="61"/>
      <c r="Z4" s="65"/>
      <c r="AA4" s="61"/>
      <c r="AB4" s="65"/>
      <c r="AC4" s="61"/>
      <c r="AD4" s="65"/>
      <c r="AE4" s="61"/>
      <c r="AF4" s="65"/>
      <c r="AG4" s="9"/>
      <c r="AH4" s="1"/>
      <c r="AI4" s="1"/>
      <c r="AJ4" s="1"/>
      <c r="AK4" s="2"/>
      <c r="AL4" s="5"/>
      <c r="AM4" s="5"/>
      <c r="AN4" s="6"/>
      <c r="AO4" s="5"/>
      <c r="AP4" s="5"/>
      <c r="AQ4" s="5"/>
      <c r="AR4" s="2"/>
      <c r="AS4" s="2"/>
      <c r="AT4" s="2"/>
      <c r="AU4" s="2"/>
      <c r="AV4" s="2"/>
      <c r="AW4" s="67"/>
      <c r="AX4" s="67"/>
    </row>
    <row r="5" spans="1:50" ht="98">
      <c r="A5" s="234">
        <v>1600266892</v>
      </c>
      <c r="B5" s="155" t="s">
        <v>6323</v>
      </c>
      <c r="C5" s="155" t="s">
        <v>168</v>
      </c>
      <c r="D5" s="154">
        <v>42290</v>
      </c>
      <c r="E5" s="800" t="s">
        <v>6324</v>
      </c>
      <c r="F5" s="155"/>
      <c r="G5" s="155" t="s">
        <v>6325</v>
      </c>
      <c r="H5" s="155" t="s">
        <v>6326</v>
      </c>
      <c r="I5" s="155" t="s">
        <v>6327</v>
      </c>
      <c r="J5" s="155" t="s">
        <v>6328</v>
      </c>
      <c r="K5" s="155" t="s">
        <v>138</v>
      </c>
      <c r="L5" s="155" t="s">
        <v>6329</v>
      </c>
      <c r="M5" s="155" t="s">
        <v>6330</v>
      </c>
      <c r="N5" s="234" t="s">
        <v>158</v>
      </c>
      <c r="O5" s="155" t="s">
        <v>6331</v>
      </c>
      <c r="P5" s="41" t="s">
        <v>6308</v>
      </c>
      <c r="Q5" s="234" t="s">
        <v>6332</v>
      </c>
      <c r="R5" s="234" t="s">
        <v>6308</v>
      </c>
      <c r="S5" s="234">
        <v>1</v>
      </c>
      <c r="T5" s="41" t="s">
        <v>6333</v>
      </c>
      <c r="U5" s="41"/>
      <c r="V5" s="41"/>
      <c r="W5" s="41"/>
      <c r="X5" s="41"/>
      <c r="Y5" s="41"/>
      <c r="Z5" s="41"/>
      <c r="AA5" s="41"/>
      <c r="AB5" s="41"/>
      <c r="AC5" s="41"/>
      <c r="AD5" s="41"/>
      <c r="AE5" s="41"/>
      <c r="AF5" s="41"/>
      <c r="AG5" s="9"/>
      <c r="AH5" s="1"/>
      <c r="AI5" s="1"/>
      <c r="AJ5" s="2"/>
      <c r="AK5" s="2"/>
      <c r="AL5" s="2"/>
      <c r="AM5" s="2"/>
      <c r="AN5" s="2"/>
      <c r="AO5" s="2"/>
      <c r="AP5" s="2"/>
      <c r="AQ5" s="2"/>
      <c r="AR5" s="2"/>
      <c r="AS5" s="2"/>
      <c r="AT5" s="2"/>
      <c r="AU5" s="2"/>
      <c r="AV5" s="67"/>
      <c r="AW5" s="67"/>
      <c r="AX5" s="67"/>
    </row>
    <row r="6" spans="1:50" ht="409.5">
      <c r="A6" s="54">
        <v>1900800618</v>
      </c>
      <c r="B6" s="54" t="s">
        <v>6334</v>
      </c>
      <c r="C6" s="67" t="s">
        <v>97</v>
      </c>
      <c r="D6" s="175">
        <v>43687</v>
      </c>
      <c r="E6" s="799" t="s">
        <v>1359</v>
      </c>
      <c r="F6" s="1" t="s">
        <v>6302</v>
      </c>
      <c r="G6" s="63" t="s">
        <v>6335</v>
      </c>
      <c r="H6" s="57" t="s">
        <v>6336</v>
      </c>
      <c r="I6" s="65" t="s">
        <v>6337</v>
      </c>
      <c r="J6" s="67" t="s">
        <v>6338</v>
      </c>
      <c r="K6" s="67" t="s">
        <v>105</v>
      </c>
      <c r="L6" s="67" t="s">
        <v>6339</v>
      </c>
      <c r="M6" s="57" t="s">
        <v>6340</v>
      </c>
      <c r="N6" s="68" t="s">
        <v>158</v>
      </c>
      <c r="O6" s="61" t="s">
        <v>123</v>
      </c>
      <c r="P6" s="2"/>
      <c r="Q6" s="2"/>
      <c r="R6" s="2"/>
      <c r="S6" s="2"/>
      <c r="T6" s="2"/>
      <c r="U6" s="2"/>
      <c r="V6" s="2"/>
      <c r="W6" s="2"/>
      <c r="X6" s="2"/>
      <c r="Y6" s="2"/>
      <c r="Z6" s="2"/>
      <c r="AA6" s="2"/>
      <c r="AB6" s="2"/>
      <c r="AC6" s="2"/>
      <c r="AD6" s="2"/>
      <c r="AE6" s="2"/>
      <c r="AF6" s="2"/>
      <c r="AG6" s="167"/>
      <c r="AH6" s="2"/>
      <c r="AI6" s="2"/>
      <c r="AJ6" s="2"/>
      <c r="AK6" s="2"/>
      <c r="AL6" s="2"/>
      <c r="AM6" s="2"/>
      <c r="AN6" s="2"/>
      <c r="AO6" s="2"/>
      <c r="AP6" s="2"/>
      <c r="AQ6" s="2"/>
      <c r="AR6" s="2"/>
      <c r="AS6" s="2"/>
      <c r="AT6" s="2"/>
      <c r="AU6" s="2"/>
      <c r="AV6" s="2"/>
      <c r="AW6" s="2"/>
      <c r="AX6" s="2"/>
    </row>
    <row r="7" spans="1:50" ht="84">
      <c r="A7" s="54">
        <v>2100102545</v>
      </c>
      <c r="B7" s="54" t="s">
        <v>6341</v>
      </c>
      <c r="C7" s="67" t="s">
        <v>153</v>
      </c>
      <c r="D7" s="175">
        <v>44230</v>
      </c>
      <c r="E7" s="799" t="s">
        <v>100</v>
      </c>
      <c r="F7" s="1" t="s">
        <v>122</v>
      </c>
      <c r="G7" s="63" t="s">
        <v>6342</v>
      </c>
      <c r="H7" s="57" t="s">
        <v>6343</v>
      </c>
      <c r="I7" s="65" t="s">
        <v>4755</v>
      </c>
      <c r="J7" s="67" t="s">
        <v>6344</v>
      </c>
      <c r="K7" s="67" t="s">
        <v>138</v>
      </c>
      <c r="L7" s="67" t="s">
        <v>355</v>
      </c>
      <c r="M7" s="59" t="s">
        <v>6345</v>
      </c>
      <c r="N7" s="9" t="s">
        <v>375</v>
      </c>
      <c r="O7" s="61" t="s">
        <v>123</v>
      </c>
      <c r="P7" s="3" t="s">
        <v>491</v>
      </c>
      <c r="Q7" s="3" t="s">
        <v>43</v>
      </c>
      <c r="R7" s="3" t="s">
        <v>6346</v>
      </c>
      <c r="S7" s="2" t="s">
        <v>492</v>
      </c>
      <c r="T7" s="2" t="s">
        <v>6347</v>
      </c>
      <c r="U7" s="2"/>
      <c r="V7" s="2"/>
      <c r="W7" s="2"/>
      <c r="X7" s="2"/>
      <c r="Y7" s="2"/>
      <c r="Z7" s="2"/>
      <c r="AA7" s="2"/>
      <c r="AB7" s="2"/>
      <c r="AC7" s="2" t="s">
        <v>6348</v>
      </c>
      <c r="AD7" s="2"/>
      <c r="AE7" s="2"/>
      <c r="AF7" s="3" t="s">
        <v>6349</v>
      </c>
      <c r="AG7" s="167"/>
      <c r="AH7" s="2"/>
      <c r="AI7" s="2"/>
      <c r="AJ7" s="2"/>
      <c r="AK7" s="2" t="s">
        <v>6350</v>
      </c>
      <c r="AL7" s="2" t="s">
        <v>6351</v>
      </c>
      <c r="AM7" s="2"/>
      <c r="AN7" s="2"/>
      <c r="AO7" s="2"/>
      <c r="AP7" s="2"/>
      <c r="AQ7" s="2"/>
      <c r="AR7" s="2"/>
      <c r="AS7" s="2"/>
      <c r="AT7" s="2"/>
      <c r="AU7" s="2"/>
      <c r="AV7" s="2"/>
      <c r="AW7" s="2"/>
      <c r="AX7" s="2"/>
    </row>
    <row r="8" spans="1:50" ht="112">
      <c r="A8" s="53">
        <v>1900649153</v>
      </c>
      <c r="B8" s="54" t="s">
        <v>196</v>
      </c>
      <c r="C8" s="57" t="s">
        <v>97</v>
      </c>
      <c r="D8" s="62">
        <v>43721</v>
      </c>
      <c r="E8" s="801" t="s">
        <v>855</v>
      </c>
      <c r="F8" s="1" t="s">
        <v>6302</v>
      </c>
      <c r="G8" s="63" t="s">
        <v>6352</v>
      </c>
      <c r="H8" s="57" t="s">
        <v>6326</v>
      </c>
      <c r="I8" s="65" t="s">
        <v>119</v>
      </c>
      <c r="J8" s="57" t="s">
        <v>6313</v>
      </c>
      <c r="K8" s="57" t="s">
        <v>105</v>
      </c>
      <c r="L8" s="57" t="s">
        <v>6353</v>
      </c>
      <c r="M8" s="59" t="s">
        <v>6354</v>
      </c>
      <c r="N8" s="60">
        <v>12000</v>
      </c>
      <c r="O8" s="61" t="s">
        <v>123</v>
      </c>
      <c r="P8" s="1" t="s">
        <v>6308</v>
      </c>
      <c r="Q8" s="70"/>
      <c r="R8" s="70"/>
      <c r="S8" s="70"/>
      <c r="T8" s="70"/>
      <c r="U8" s="70"/>
      <c r="V8" s="70"/>
      <c r="W8" s="70"/>
      <c r="X8" s="70"/>
      <c r="Y8" s="70"/>
      <c r="Z8" s="8"/>
      <c r="AA8" s="8"/>
      <c r="AB8" s="8"/>
      <c r="AC8" s="8"/>
      <c r="AD8" s="8"/>
      <c r="AE8" s="8"/>
      <c r="AF8" s="8"/>
      <c r="AG8" s="16"/>
      <c r="AH8" s="8"/>
      <c r="AI8" s="8"/>
      <c r="AJ8" s="8"/>
      <c r="AK8" s="8"/>
      <c r="AL8" s="37"/>
      <c r="AM8" s="37"/>
      <c r="AN8" s="37"/>
      <c r="AO8" s="37"/>
      <c r="AP8" s="71"/>
      <c r="AQ8" s="71"/>
      <c r="AR8" s="71"/>
      <c r="AS8" s="71"/>
      <c r="AT8" s="71"/>
      <c r="AU8" s="37"/>
      <c r="AV8" s="37"/>
      <c r="AW8" s="37"/>
      <c r="AX8" s="37"/>
    </row>
    <row r="9" spans="1:50" ht="98">
      <c r="A9" s="53">
        <v>1900572843</v>
      </c>
      <c r="B9" s="54" t="s">
        <v>196</v>
      </c>
      <c r="C9" s="57" t="s">
        <v>97</v>
      </c>
      <c r="D9" s="62">
        <v>43703</v>
      </c>
      <c r="E9" s="801" t="s">
        <v>855</v>
      </c>
      <c r="F9" s="1" t="s">
        <v>6302</v>
      </c>
      <c r="G9" s="63" t="s">
        <v>6355</v>
      </c>
      <c r="H9" s="57" t="s">
        <v>6304</v>
      </c>
      <c r="I9" s="57" t="s">
        <v>206</v>
      </c>
      <c r="J9" s="57" t="s">
        <v>6313</v>
      </c>
      <c r="K9" s="57" t="s">
        <v>105</v>
      </c>
      <c r="L9" s="57" t="s">
        <v>6356</v>
      </c>
      <c r="M9" s="59" t="s">
        <v>6357</v>
      </c>
      <c r="N9" s="60">
        <v>15000</v>
      </c>
      <c r="O9" s="61" t="s">
        <v>123</v>
      </c>
      <c r="P9" s="1" t="s">
        <v>6308</v>
      </c>
      <c r="Q9" s="8"/>
      <c r="R9" s="8"/>
      <c r="S9" s="8"/>
      <c r="T9" s="8"/>
      <c r="U9" s="8"/>
      <c r="V9" s="8"/>
      <c r="W9" s="8"/>
      <c r="X9" s="8"/>
      <c r="Y9" s="8"/>
      <c r="Z9" s="8"/>
      <c r="AA9" s="8"/>
      <c r="AB9" s="8"/>
      <c r="AC9" s="8"/>
      <c r="AD9" s="8"/>
      <c r="AE9" s="8"/>
      <c r="AF9" s="8"/>
      <c r="AG9" s="390"/>
      <c r="AH9" s="146"/>
      <c r="AI9" s="146"/>
      <c r="AJ9" s="146"/>
      <c r="AK9" s="146"/>
      <c r="AL9" s="146"/>
      <c r="AM9" s="146"/>
      <c r="AN9" s="146"/>
      <c r="AO9" s="146"/>
      <c r="AP9" s="146"/>
      <c r="AQ9" s="146"/>
      <c r="AR9" s="146"/>
      <c r="AS9" s="146"/>
      <c r="AT9" s="146"/>
      <c r="AU9" s="146"/>
      <c r="AV9" s="146"/>
      <c r="AW9" s="146"/>
      <c r="AX9" s="146"/>
    </row>
    <row r="10" spans="1:50" ht="98">
      <c r="A10" s="54">
        <v>2100335354</v>
      </c>
      <c r="B10" s="54" t="s">
        <v>6358</v>
      </c>
      <c r="C10" s="67" t="s">
        <v>300</v>
      </c>
      <c r="D10" s="175">
        <v>44286</v>
      </c>
      <c r="E10" s="799" t="s">
        <v>100</v>
      </c>
      <c r="F10" s="1" t="s">
        <v>122</v>
      </c>
      <c r="G10" s="63" t="s">
        <v>6359</v>
      </c>
      <c r="H10" s="57" t="s">
        <v>6360</v>
      </c>
      <c r="I10" s="65" t="s">
        <v>6361</v>
      </c>
      <c r="J10" s="67" t="s">
        <v>6362</v>
      </c>
      <c r="K10" s="67" t="s">
        <v>138</v>
      </c>
      <c r="L10" s="67" t="s">
        <v>6363</v>
      </c>
      <c r="M10" s="59" t="s">
        <v>6364</v>
      </c>
      <c r="N10" s="16" t="s">
        <v>375</v>
      </c>
      <c r="O10" s="61" t="s">
        <v>123</v>
      </c>
      <c r="P10" s="3" t="s">
        <v>491</v>
      </c>
      <c r="Q10" s="3"/>
      <c r="R10" s="3"/>
      <c r="S10" s="2"/>
      <c r="T10" s="2"/>
      <c r="U10" s="2"/>
      <c r="V10" s="2"/>
      <c r="W10" s="2"/>
      <c r="X10" s="2"/>
      <c r="Y10" s="2"/>
      <c r="Z10" s="2"/>
      <c r="AA10" s="2"/>
      <c r="AB10" s="2"/>
      <c r="AC10" s="2"/>
      <c r="AD10" s="2"/>
      <c r="AE10" s="2"/>
      <c r="AF10" s="3"/>
      <c r="AG10" s="167"/>
      <c r="AH10" s="2"/>
      <c r="AI10" s="2"/>
      <c r="AJ10" s="2"/>
      <c r="AK10" s="2"/>
      <c r="AL10" s="2"/>
      <c r="AM10" s="2"/>
      <c r="AN10" s="2"/>
      <c r="AO10" s="2"/>
      <c r="AP10" s="2"/>
      <c r="AQ10" s="2"/>
      <c r="AR10" s="2"/>
      <c r="AS10" s="2" t="s">
        <v>6365</v>
      </c>
      <c r="AT10" s="2"/>
      <c r="AU10" s="2"/>
      <c r="AV10" s="2"/>
      <c r="AW10" s="2"/>
      <c r="AX10" s="2"/>
    </row>
    <row r="11" spans="1:50" ht="56">
      <c r="A11" s="53"/>
      <c r="B11" s="54" t="s">
        <v>6366</v>
      </c>
      <c r="C11" s="57" t="s">
        <v>97</v>
      </c>
      <c r="D11" s="62"/>
      <c r="E11" s="799" t="s">
        <v>855</v>
      </c>
      <c r="F11" s="1" t="s">
        <v>6302</v>
      </c>
      <c r="G11" s="63" t="s">
        <v>6367</v>
      </c>
      <c r="H11" s="55" t="s">
        <v>6304</v>
      </c>
      <c r="I11" s="55" t="s">
        <v>206</v>
      </c>
      <c r="J11" s="57"/>
      <c r="K11" s="57" t="s">
        <v>105</v>
      </c>
      <c r="L11" s="57"/>
      <c r="M11" s="59" t="s">
        <v>6368</v>
      </c>
      <c r="N11" s="60">
        <v>15000</v>
      </c>
      <c r="O11" s="61" t="s">
        <v>123</v>
      </c>
      <c r="P11" s="1" t="s">
        <v>6308</v>
      </c>
      <c r="Q11" s="8"/>
      <c r="R11" s="8"/>
      <c r="S11" s="8"/>
      <c r="T11" s="8"/>
      <c r="U11" s="8"/>
      <c r="V11" s="8"/>
      <c r="W11" s="8"/>
      <c r="X11" s="8"/>
      <c r="Y11" s="8"/>
      <c r="Z11" s="8"/>
      <c r="AA11" s="8"/>
      <c r="AB11" s="8"/>
      <c r="AC11" s="8"/>
      <c r="AD11" s="8"/>
      <c r="AE11" s="8"/>
      <c r="AF11" s="8"/>
      <c r="AG11" s="16"/>
      <c r="AH11" s="8"/>
      <c r="AI11" s="8"/>
      <c r="AJ11" s="8"/>
      <c r="AK11" s="8"/>
      <c r="AL11" s="37"/>
      <c r="AM11" s="37"/>
      <c r="AN11" s="37"/>
      <c r="AO11" s="37"/>
      <c r="AP11" s="71"/>
      <c r="AQ11" s="71"/>
      <c r="AR11" s="71"/>
      <c r="AS11" s="71"/>
      <c r="AT11" s="71"/>
      <c r="AU11" s="37"/>
      <c r="AV11" s="37"/>
      <c r="AW11" s="37"/>
      <c r="AX11" s="37"/>
    </row>
    <row r="12" spans="1:50" ht="140">
      <c r="A12" s="53">
        <v>1900796269</v>
      </c>
      <c r="B12" s="54" t="s">
        <v>235</v>
      </c>
      <c r="C12" s="57" t="s">
        <v>97</v>
      </c>
      <c r="D12" s="72" t="s">
        <v>6369</v>
      </c>
      <c r="E12" s="799" t="s">
        <v>855</v>
      </c>
      <c r="F12" s="1" t="s">
        <v>6302</v>
      </c>
      <c r="G12" s="63" t="s">
        <v>6370</v>
      </c>
      <c r="H12" s="57" t="s">
        <v>6371</v>
      </c>
      <c r="I12" s="65" t="s">
        <v>119</v>
      </c>
      <c r="J12" s="57" t="s">
        <v>6305</v>
      </c>
      <c r="K12" s="57" t="s">
        <v>105</v>
      </c>
      <c r="L12" s="57" t="s">
        <v>6372</v>
      </c>
      <c r="M12" s="59" t="s">
        <v>6373</v>
      </c>
      <c r="N12" s="9" t="s">
        <v>375</v>
      </c>
      <c r="O12" s="61" t="s">
        <v>123</v>
      </c>
      <c r="P12" s="2"/>
      <c r="Q12" s="70"/>
      <c r="R12" s="73"/>
      <c r="S12" s="73"/>
      <c r="T12" s="73"/>
      <c r="U12" s="70"/>
      <c r="V12" s="70"/>
      <c r="W12" s="70"/>
      <c r="X12" s="70"/>
      <c r="Y12" s="8"/>
      <c r="Z12" s="8"/>
      <c r="AA12" s="8"/>
      <c r="AB12" s="8"/>
      <c r="AC12" s="8"/>
      <c r="AD12" s="8"/>
      <c r="AE12" s="8"/>
      <c r="AF12" s="8"/>
      <c r="AG12" s="16"/>
      <c r="AH12" s="8"/>
      <c r="AI12" s="8"/>
      <c r="AJ12" s="8"/>
      <c r="AK12" s="37"/>
      <c r="AL12" s="37"/>
      <c r="AM12" s="37"/>
      <c r="AN12" s="37"/>
      <c r="AO12" s="71"/>
      <c r="AP12" s="71"/>
      <c r="AQ12" s="71"/>
      <c r="AR12" s="71"/>
      <c r="AS12" s="8"/>
      <c r="AT12" s="71"/>
      <c r="AU12" s="71"/>
      <c r="AV12" s="71"/>
      <c r="AW12" s="71"/>
      <c r="AX12" s="37"/>
    </row>
    <row r="13" spans="1:50" ht="126">
      <c r="A13" s="53">
        <v>2000332737</v>
      </c>
      <c r="B13" s="54" t="s">
        <v>6374</v>
      </c>
      <c r="C13" s="57" t="s">
        <v>97</v>
      </c>
      <c r="D13" s="72">
        <v>43742</v>
      </c>
      <c r="E13" s="799" t="s">
        <v>855</v>
      </c>
      <c r="F13" s="1" t="s">
        <v>6302</v>
      </c>
      <c r="G13" s="63" t="s">
        <v>6375</v>
      </c>
      <c r="H13" s="57" t="s">
        <v>6376</v>
      </c>
      <c r="I13" s="65" t="s">
        <v>2115</v>
      </c>
      <c r="J13" s="57" t="s">
        <v>6313</v>
      </c>
      <c r="K13" s="57" t="s">
        <v>105</v>
      </c>
      <c r="L13" s="57" t="s">
        <v>6319</v>
      </c>
      <c r="M13" s="59" t="s">
        <v>6377</v>
      </c>
      <c r="N13" s="16" t="s">
        <v>375</v>
      </c>
      <c r="O13" s="61" t="s">
        <v>123</v>
      </c>
      <c r="P13" s="70"/>
      <c r="Q13" s="70"/>
      <c r="R13" s="74"/>
      <c r="S13" s="74"/>
      <c r="T13" s="74"/>
      <c r="U13" s="74"/>
      <c r="V13" s="74"/>
      <c r="W13" s="74"/>
      <c r="X13" s="74"/>
      <c r="Y13" s="64"/>
      <c r="Z13" s="64"/>
      <c r="AA13" s="64"/>
      <c r="AB13" s="64"/>
      <c r="AC13" s="64"/>
      <c r="AD13" s="64"/>
      <c r="AE13" s="64"/>
      <c r="AF13" s="64"/>
      <c r="AG13" s="391"/>
      <c r="AH13" s="64"/>
      <c r="AI13" s="64"/>
      <c r="AJ13" s="64"/>
      <c r="AK13" s="75"/>
      <c r="AL13" s="75"/>
      <c r="AM13" s="75"/>
      <c r="AN13" s="75"/>
      <c r="AO13" s="76"/>
      <c r="AP13" s="76"/>
      <c r="AQ13" s="76"/>
      <c r="AR13" s="76"/>
      <c r="AS13" s="64"/>
      <c r="AT13" s="76"/>
      <c r="AU13" s="76"/>
      <c r="AV13" s="76"/>
      <c r="AW13" s="76"/>
      <c r="AX13" s="75"/>
    </row>
    <row r="14" spans="1:50" ht="350">
      <c r="A14" s="53">
        <v>1900524566</v>
      </c>
      <c r="B14" s="54" t="s">
        <v>6378</v>
      </c>
      <c r="C14" s="57" t="s">
        <v>97</v>
      </c>
      <c r="D14" s="62">
        <v>43686</v>
      </c>
      <c r="E14" s="799" t="s">
        <v>855</v>
      </c>
      <c r="F14" s="1" t="s">
        <v>6302</v>
      </c>
      <c r="G14" s="63" t="s">
        <v>6379</v>
      </c>
      <c r="H14" s="57" t="s">
        <v>6380</v>
      </c>
      <c r="I14" s="65" t="s">
        <v>2191</v>
      </c>
      <c r="J14" s="57" t="s">
        <v>6313</v>
      </c>
      <c r="K14" s="57" t="s">
        <v>105</v>
      </c>
      <c r="L14" s="57" t="s">
        <v>6381</v>
      </c>
      <c r="M14" s="77" t="s">
        <v>6382</v>
      </c>
      <c r="N14" s="78" t="s">
        <v>6383</v>
      </c>
      <c r="O14" s="79" t="s">
        <v>123</v>
      </c>
      <c r="P14" s="52" t="s">
        <v>6308</v>
      </c>
      <c r="Q14" s="64"/>
      <c r="R14" s="64"/>
      <c r="S14" s="64"/>
      <c r="T14" s="64"/>
      <c r="U14" s="64"/>
      <c r="V14" s="64"/>
      <c r="W14" s="64"/>
      <c r="X14" s="64"/>
      <c r="Y14" s="64"/>
      <c r="Z14" s="64"/>
      <c r="AA14" s="64"/>
      <c r="AB14" s="64"/>
      <c r="AC14" s="64"/>
      <c r="AD14" s="64"/>
      <c r="AE14" s="64"/>
      <c r="AF14" s="64"/>
      <c r="AG14" s="391"/>
      <c r="AH14" s="64"/>
      <c r="AI14" s="64"/>
      <c r="AJ14" s="64"/>
      <c r="AK14" s="64"/>
      <c r="AL14" s="75"/>
      <c r="AM14" s="75"/>
      <c r="AN14" s="75"/>
      <c r="AO14" s="75"/>
      <c r="AP14" s="76"/>
      <c r="AQ14" s="76"/>
      <c r="AR14" s="76"/>
      <c r="AS14" s="76"/>
      <c r="AT14" s="76"/>
      <c r="AU14" s="75"/>
      <c r="AV14" s="75"/>
      <c r="AW14" s="75"/>
      <c r="AX14" s="75"/>
    </row>
    <row r="15" spans="1:50" ht="98">
      <c r="A15" s="53">
        <v>1900476946</v>
      </c>
      <c r="B15" s="54" t="s">
        <v>6384</v>
      </c>
      <c r="C15" s="57" t="s">
        <v>97</v>
      </c>
      <c r="D15" s="62">
        <v>43592</v>
      </c>
      <c r="E15" s="799" t="s">
        <v>855</v>
      </c>
      <c r="F15" s="1" t="s">
        <v>6302</v>
      </c>
      <c r="G15" s="63" t="s">
        <v>6385</v>
      </c>
      <c r="H15" s="57" t="s">
        <v>6386</v>
      </c>
      <c r="I15" s="57" t="s">
        <v>6387</v>
      </c>
      <c r="J15" s="57" t="s">
        <v>6388</v>
      </c>
      <c r="K15" s="57" t="s">
        <v>105</v>
      </c>
      <c r="L15" s="57" t="s">
        <v>6389</v>
      </c>
      <c r="M15" s="59" t="s">
        <v>6390</v>
      </c>
      <c r="N15" s="80">
        <v>10000</v>
      </c>
      <c r="O15" s="79" t="s">
        <v>123</v>
      </c>
      <c r="P15" s="52" t="s">
        <v>6308</v>
      </c>
      <c r="Q15" s="81"/>
      <c r="R15" s="79" t="s">
        <v>6321</v>
      </c>
      <c r="S15" s="52">
        <v>1</v>
      </c>
      <c r="T15" s="79" t="s">
        <v>6322</v>
      </c>
      <c r="U15" s="64"/>
      <c r="V15" s="64"/>
      <c r="W15" s="64"/>
      <c r="X15" s="64"/>
      <c r="Y15" s="64"/>
      <c r="Z15" s="64"/>
      <c r="AA15" s="64"/>
      <c r="AB15" s="64"/>
      <c r="AC15" s="64"/>
      <c r="AD15" s="64"/>
      <c r="AE15" s="64"/>
      <c r="AF15" s="64"/>
      <c r="AG15" s="392"/>
      <c r="AH15" s="235"/>
      <c r="AI15" s="235"/>
      <c r="AJ15" s="235"/>
      <c r="AK15" s="235"/>
      <c r="AL15" s="235"/>
      <c r="AM15" s="235"/>
      <c r="AN15" s="235"/>
      <c r="AO15" s="235"/>
      <c r="AP15" s="235"/>
      <c r="AQ15" s="235"/>
      <c r="AR15" s="235"/>
      <c r="AS15" s="236"/>
      <c r="AT15" s="236"/>
      <c r="AU15" s="236"/>
      <c r="AV15" s="236"/>
      <c r="AW15" s="236"/>
      <c r="AX15" s="236"/>
    </row>
    <row r="16" spans="1:50" ht="126">
      <c r="A16" s="53">
        <v>2000703646</v>
      </c>
      <c r="B16" s="54" t="s">
        <v>6391</v>
      </c>
      <c r="C16" s="57" t="s">
        <v>3411</v>
      </c>
      <c r="D16" s="72">
        <v>44120</v>
      </c>
      <c r="E16" s="799" t="s">
        <v>100</v>
      </c>
      <c r="F16" s="1" t="s">
        <v>122</v>
      </c>
      <c r="G16" s="63" t="s">
        <v>6392</v>
      </c>
      <c r="H16" s="57" t="s">
        <v>6393</v>
      </c>
      <c r="I16" s="65" t="s">
        <v>6337</v>
      </c>
      <c r="J16" s="57" t="s">
        <v>6338</v>
      </c>
      <c r="K16" s="57" t="s">
        <v>138</v>
      </c>
      <c r="L16" s="57" t="s">
        <v>6394</v>
      </c>
      <c r="M16" s="59" t="s">
        <v>6395</v>
      </c>
      <c r="N16" s="16" t="s">
        <v>375</v>
      </c>
      <c r="O16" s="61" t="s">
        <v>123</v>
      </c>
      <c r="P16" s="3" t="s">
        <v>491</v>
      </c>
      <c r="Q16" s="70"/>
      <c r="R16" s="70"/>
      <c r="S16" s="70"/>
      <c r="T16" s="70"/>
      <c r="U16" s="70"/>
      <c r="V16" s="70"/>
      <c r="W16" s="70"/>
      <c r="X16" s="70"/>
      <c r="Y16" s="8"/>
      <c r="Z16" s="8"/>
      <c r="AA16" s="8"/>
      <c r="AB16" s="8"/>
      <c r="AC16" s="8"/>
      <c r="AD16" s="8"/>
      <c r="AE16" s="8"/>
      <c r="AF16" s="8"/>
      <c r="AG16" s="16"/>
      <c r="AH16" s="8"/>
      <c r="AI16" s="8"/>
      <c r="AJ16" s="2" t="s">
        <v>6350</v>
      </c>
      <c r="AK16" s="37"/>
      <c r="AL16" s="37"/>
      <c r="AM16" s="37"/>
      <c r="AN16" s="71"/>
      <c r="AO16" s="71"/>
      <c r="AP16" s="71"/>
      <c r="AQ16" s="71"/>
      <c r="AR16" s="8"/>
      <c r="AS16" s="71"/>
      <c r="AT16" s="71"/>
      <c r="AU16" s="71"/>
      <c r="AV16" s="71"/>
      <c r="AW16" s="37"/>
      <c r="AX16" s="37"/>
    </row>
    <row r="17" spans="1:50" ht="98">
      <c r="A17" s="53">
        <v>2100351074</v>
      </c>
      <c r="B17" s="54" t="s">
        <v>6396</v>
      </c>
      <c r="C17" s="57" t="s">
        <v>4506</v>
      </c>
      <c r="D17" s="72">
        <v>44312</v>
      </c>
      <c r="E17" s="799" t="s">
        <v>100</v>
      </c>
      <c r="F17" s="1" t="s">
        <v>122</v>
      </c>
      <c r="G17" s="63" t="s">
        <v>6397</v>
      </c>
      <c r="H17" s="57" t="s">
        <v>6398</v>
      </c>
      <c r="I17" s="65" t="s">
        <v>579</v>
      </c>
      <c r="J17" s="57" t="s">
        <v>6362</v>
      </c>
      <c r="K17" s="57" t="s">
        <v>138</v>
      </c>
      <c r="L17" s="57" t="s">
        <v>6399</v>
      </c>
      <c r="M17" s="59" t="s">
        <v>6400</v>
      </c>
      <c r="N17" s="16" t="s">
        <v>375</v>
      </c>
      <c r="O17" s="61" t="s">
        <v>123</v>
      </c>
      <c r="P17" s="3" t="s">
        <v>491</v>
      </c>
      <c r="Q17" s="70"/>
      <c r="R17" s="70"/>
      <c r="S17" s="70"/>
      <c r="T17" s="3" t="s">
        <v>6347</v>
      </c>
      <c r="U17" s="70"/>
      <c r="V17" s="70"/>
      <c r="W17" s="70"/>
      <c r="X17" s="70"/>
      <c r="Y17" s="8"/>
      <c r="Z17" s="8"/>
      <c r="AA17" s="8"/>
      <c r="AB17" s="8"/>
      <c r="AC17" s="8"/>
      <c r="AD17" s="8"/>
      <c r="AE17" s="1" t="s">
        <v>6401</v>
      </c>
      <c r="AF17" s="8"/>
      <c r="AG17" s="16"/>
      <c r="AH17" s="8"/>
      <c r="AI17" s="8"/>
      <c r="AJ17" s="8"/>
      <c r="AK17" s="2"/>
      <c r="AL17" s="37"/>
      <c r="AM17" s="37"/>
      <c r="AN17" s="37"/>
      <c r="AO17" s="71"/>
      <c r="AP17" s="71"/>
      <c r="AQ17" s="71"/>
      <c r="AR17" s="71"/>
      <c r="AS17" s="8"/>
      <c r="AT17" s="71"/>
      <c r="AU17" s="71"/>
      <c r="AV17" s="71"/>
      <c r="AW17" s="71"/>
      <c r="AX17" s="37"/>
    </row>
    <row r="18" spans="1:50" ht="98">
      <c r="A18" s="53">
        <v>2000050020</v>
      </c>
      <c r="B18" s="65" t="s">
        <v>6402</v>
      </c>
      <c r="C18" s="57" t="s">
        <v>675</v>
      </c>
      <c r="D18" s="72">
        <v>43805</v>
      </c>
      <c r="E18" s="799" t="s">
        <v>1037</v>
      </c>
      <c r="F18" s="1" t="s">
        <v>100</v>
      </c>
      <c r="G18" s="63" t="s">
        <v>6403</v>
      </c>
      <c r="H18" s="57" t="s">
        <v>6404</v>
      </c>
      <c r="I18" s="65" t="s">
        <v>447</v>
      </c>
      <c r="J18" s="57" t="s">
        <v>6338</v>
      </c>
      <c r="K18" s="57" t="s">
        <v>105</v>
      </c>
      <c r="L18" s="57" t="s">
        <v>6405</v>
      </c>
      <c r="M18" s="59" t="s">
        <v>6406</v>
      </c>
      <c r="N18" s="9" t="s">
        <v>6407</v>
      </c>
      <c r="O18" s="61" t="s">
        <v>109</v>
      </c>
      <c r="P18" s="8"/>
      <c r="Q18" s="8"/>
      <c r="R18" s="8"/>
      <c r="S18" s="8"/>
      <c r="T18" s="8"/>
      <c r="U18" s="8"/>
      <c r="V18" s="8"/>
      <c r="W18" s="8"/>
      <c r="X18" s="8"/>
      <c r="Y18" s="8"/>
      <c r="Z18" s="8"/>
      <c r="AA18" s="8"/>
      <c r="AB18" s="8"/>
      <c r="AC18" s="8"/>
      <c r="AD18" s="8"/>
      <c r="AE18" s="8"/>
      <c r="AF18" s="8"/>
      <c r="AG18" s="16"/>
      <c r="AH18" s="8"/>
      <c r="AI18" s="8"/>
      <c r="AJ18" s="8"/>
      <c r="AK18" s="37"/>
      <c r="AL18" s="37"/>
      <c r="AM18" s="37"/>
      <c r="AN18" s="37"/>
      <c r="AO18" s="71"/>
      <c r="AP18" s="71"/>
      <c r="AQ18" s="71"/>
      <c r="AR18" s="71"/>
      <c r="AS18" s="8"/>
      <c r="AT18" s="71"/>
      <c r="AU18" s="71"/>
      <c r="AV18" s="71"/>
      <c r="AW18" s="71"/>
      <c r="AX18" s="37"/>
    </row>
    <row r="19" spans="1:50" ht="252">
      <c r="A19" s="53">
        <v>1900553258</v>
      </c>
      <c r="B19" s="54" t="s">
        <v>6408</v>
      </c>
      <c r="C19" s="55" t="s">
        <v>168</v>
      </c>
      <c r="D19" s="82">
        <v>43565</v>
      </c>
      <c r="E19" s="799" t="s">
        <v>100</v>
      </c>
      <c r="F19" s="1" t="s">
        <v>122</v>
      </c>
      <c r="G19" s="63" t="s">
        <v>6409</v>
      </c>
      <c r="H19" s="57" t="s">
        <v>6410</v>
      </c>
      <c r="I19" s="65" t="s">
        <v>6337</v>
      </c>
      <c r="J19" s="57" t="s">
        <v>6411</v>
      </c>
      <c r="K19" s="57" t="s">
        <v>138</v>
      </c>
      <c r="L19" s="57" t="s">
        <v>6363</v>
      </c>
      <c r="M19" s="83" t="s">
        <v>6412</v>
      </c>
      <c r="N19" s="68" t="s">
        <v>158</v>
      </c>
      <c r="O19" s="61" t="s">
        <v>142</v>
      </c>
      <c r="P19" s="8"/>
      <c r="Q19" s="8"/>
      <c r="R19" s="8"/>
      <c r="S19" s="8"/>
      <c r="T19" s="8"/>
      <c r="U19" s="8"/>
      <c r="V19" s="8"/>
      <c r="W19" s="8"/>
      <c r="X19" s="8"/>
      <c r="Y19" s="8"/>
      <c r="Z19" s="1" t="s">
        <v>6413</v>
      </c>
      <c r="AA19" s="1"/>
      <c r="AB19" s="1"/>
      <c r="AC19" s="1"/>
      <c r="AD19" s="1"/>
      <c r="AE19" s="1"/>
      <c r="AF19" s="1"/>
      <c r="AG19" s="9"/>
      <c r="AH19" s="8"/>
      <c r="AI19" s="8"/>
      <c r="AJ19" s="8"/>
      <c r="AK19" s="37"/>
      <c r="AL19" s="37"/>
      <c r="AM19" s="37"/>
      <c r="AN19" s="37"/>
      <c r="AO19" s="71"/>
      <c r="AP19" s="71"/>
      <c r="AQ19" s="71"/>
      <c r="AR19" s="71"/>
      <c r="AS19" s="1" t="s">
        <v>6365</v>
      </c>
      <c r="AT19" s="71"/>
      <c r="AU19" s="71"/>
      <c r="AV19" s="71"/>
      <c r="AW19" s="71"/>
      <c r="AX19" s="37"/>
    </row>
    <row r="20" spans="1:50" ht="168">
      <c r="A20" s="53">
        <v>1900383683</v>
      </c>
      <c r="B20" s="54" t="s">
        <v>6414</v>
      </c>
      <c r="C20" s="57" t="s">
        <v>97</v>
      </c>
      <c r="D20" s="62">
        <v>43584</v>
      </c>
      <c r="E20" s="799" t="s">
        <v>855</v>
      </c>
      <c r="F20" s="1" t="s">
        <v>6302</v>
      </c>
      <c r="G20" s="63" t="s">
        <v>6415</v>
      </c>
      <c r="H20" s="57" t="s">
        <v>6410</v>
      </c>
      <c r="I20" s="57" t="s">
        <v>6387</v>
      </c>
      <c r="J20" s="57" t="s">
        <v>6313</v>
      </c>
      <c r="K20" s="57" t="s">
        <v>105</v>
      </c>
      <c r="L20" s="57" t="s">
        <v>6416</v>
      </c>
      <c r="M20" s="59" t="s">
        <v>6417</v>
      </c>
      <c r="N20" s="84">
        <v>20000</v>
      </c>
      <c r="O20" s="61" t="s">
        <v>123</v>
      </c>
      <c r="P20" s="1" t="s">
        <v>6308</v>
      </c>
      <c r="Q20" s="66"/>
      <c r="R20" s="61" t="s">
        <v>6321</v>
      </c>
      <c r="S20" s="1">
        <v>1</v>
      </c>
      <c r="T20" s="61" t="s">
        <v>6322</v>
      </c>
      <c r="U20" s="8"/>
      <c r="V20" s="8"/>
      <c r="W20" s="8"/>
      <c r="X20" s="8"/>
      <c r="Y20" s="8"/>
      <c r="Z20" s="8"/>
      <c r="AA20" s="8"/>
      <c r="AB20" s="8"/>
      <c r="AC20" s="8"/>
      <c r="AD20" s="8"/>
      <c r="AE20" s="8"/>
      <c r="AF20" s="8"/>
      <c r="AG20" s="393"/>
      <c r="AH20" s="41"/>
      <c r="AI20" s="41"/>
      <c r="AJ20" s="237"/>
      <c r="AK20" s="237"/>
      <c r="AL20" s="238"/>
      <c r="AM20" s="237"/>
      <c r="AN20" s="41"/>
      <c r="AO20" s="41"/>
      <c r="AP20" s="41"/>
      <c r="AQ20" s="41"/>
      <c r="AR20" s="41"/>
      <c r="AS20" s="155"/>
      <c r="AT20" s="155"/>
      <c r="AU20" s="155"/>
      <c r="AV20" s="155"/>
      <c r="AW20" s="155"/>
      <c r="AX20" s="155"/>
    </row>
    <row r="21" spans="1:50" ht="154">
      <c r="A21" s="61">
        <v>1900334790</v>
      </c>
      <c r="B21" s="65" t="s">
        <v>6418</v>
      </c>
      <c r="C21" s="57" t="s">
        <v>97</v>
      </c>
      <c r="D21" s="62">
        <v>43605</v>
      </c>
      <c r="E21" s="799" t="s">
        <v>855</v>
      </c>
      <c r="F21" s="1" t="s">
        <v>100</v>
      </c>
      <c r="G21" s="63" t="s">
        <v>6419</v>
      </c>
      <c r="H21" s="57" t="s">
        <v>6420</v>
      </c>
      <c r="I21" s="57" t="s">
        <v>1881</v>
      </c>
      <c r="J21" s="57" t="s">
        <v>6313</v>
      </c>
      <c r="K21" s="57" t="s">
        <v>105</v>
      </c>
      <c r="L21" s="57" t="s">
        <v>6421</v>
      </c>
      <c r="M21" s="59" t="s">
        <v>6422</v>
      </c>
      <c r="N21" s="84">
        <v>9000</v>
      </c>
      <c r="O21" s="61" t="s">
        <v>123</v>
      </c>
      <c r="P21" s="1" t="s">
        <v>6308</v>
      </c>
      <c r="Q21" s="66"/>
      <c r="R21" s="61" t="s">
        <v>6321</v>
      </c>
      <c r="S21" s="1">
        <v>1</v>
      </c>
      <c r="T21" s="61" t="s">
        <v>6322</v>
      </c>
      <c r="U21" s="8"/>
      <c r="V21" s="8"/>
      <c r="W21" s="8"/>
      <c r="X21" s="8"/>
      <c r="Y21" s="8"/>
      <c r="Z21" s="8"/>
      <c r="AA21" s="8"/>
      <c r="AB21" s="8"/>
      <c r="AC21" s="8"/>
      <c r="AD21" s="8"/>
      <c r="AE21" s="8"/>
      <c r="AF21" s="8"/>
      <c r="AG21" s="393"/>
      <c r="AH21" s="41"/>
      <c r="AI21" s="41"/>
      <c r="AJ21" s="237"/>
      <c r="AK21" s="237"/>
      <c r="AL21" s="238"/>
      <c r="AM21" s="238"/>
      <c r="AN21" s="41"/>
      <c r="AO21" s="41"/>
      <c r="AP21" s="41"/>
      <c r="AQ21" s="41"/>
      <c r="AR21" s="41"/>
      <c r="AS21" s="155"/>
      <c r="AT21" s="155"/>
      <c r="AU21" s="155"/>
      <c r="AV21" s="155"/>
      <c r="AW21" s="155"/>
      <c r="AX21" s="155"/>
    </row>
    <row r="22" spans="1:50" ht="126">
      <c r="A22" s="53">
        <v>2000375755</v>
      </c>
      <c r="B22" s="54" t="s">
        <v>6423</v>
      </c>
      <c r="C22" s="57" t="s">
        <v>3411</v>
      </c>
      <c r="D22" s="72">
        <v>43936</v>
      </c>
      <c r="E22" s="799" t="s">
        <v>100</v>
      </c>
      <c r="F22" s="1" t="s">
        <v>122</v>
      </c>
      <c r="G22" s="3" t="s">
        <v>6424</v>
      </c>
      <c r="H22" s="57" t="s">
        <v>6425</v>
      </c>
      <c r="I22" s="54" t="s">
        <v>3249</v>
      </c>
      <c r="J22" s="54" t="s">
        <v>6305</v>
      </c>
      <c r="K22" s="54" t="s">
        <v>138</v>
      </c>
      <c r="L22" s="54" t="s">
        <v>291</v>
      </c>
      <c r="M22" s="57" t="s">
        <v>6426</v>
      </c>
      <c r="N22" s="16" t="s">
        <v>375</v>
      </c>
      <c r="O22" s="61" t="s">
        <v>123</v>
      </c>
      <c r="P22" s="53" t="s">
        <v>491</v>
      </c>
      <c r="Q22" s="54" t="s">
        <v>43</v>
      </c>
      <c r="R22" s="53" t="s">
        <v>6346</v>
      </c>
      <c r="S22" s="54" t="s">
        <v>492</v>
      </c>
      <c r="T22" s="53"/>
      <c r="U22" s="54" t="s">
        <v>6427</v>
      </c>
      <c r="V22" s="53"/>
      <c r="W22" s="54"/>
      <c r="X22" s="53"/>
      <c r="Y22" s="54"/>
      <c r="Z22" s="53"/>
      <c r="AA22" s="54"/>
      <c r="AB22" s="53"/>
      <c r="AC22" s="54"/>
      <c r="AD22" s="53"/>
      <c r="AE22" s="53" t="s">
        <v>6401</v>
      </c>
      <c r="AF22" s="53"/>
      <c r="AG22" s="394" t="s">
        <v>6428</v>
      </c>
      <c r="AH22" s="54"/>
      <c r="AI22" s="53"/>
      <c r="AJ22" s="54"/>
      <c r="AK22" s="53"/>
      <c r="AL22" s="54"/>
      <c r="AM22" s="53"/>
      <c r="AN22" s="54"/>
      <c r="AO22" s="53"/>
      <c r="AP22" s="53"/>
      <c r="AQ22" s="53"/>
      <c r="AR22" s="53" t="s">
        <v>6365</v>
      </c>
      <c r="AS22" s="54"/>
      <c r="AT22" s="53"/>
      <c r="AU22" s="54"/>
      <c r="AV22" s="54"/>
      <c r="AW22" s="53"/>
      <c r="AX22" s="54"/>
    </row>
    <row r="23" spans="1:50" ht="112">
      <c r="A23" s="53">
        <v>2100013465</v>
      </c>
      <c r="B23" s="54" t="s">
        <v>6429</v>
      </c>
      <c r="C23" s="57" t="s">
        <v>3411</v>
      </c>
      <c r="D23" s="72">
        <v>44209</v>
      </c>
      <c r="E23" s="799" t="s">
        <v>100</v>
      </c>
      <c r="F23" s="1" t="s">
        <v>122</v>
      </c>
      <c r="G23" s="3" t="s">
        <v>6430</v>
      </c>
      <c r="H23" s="57" t="s">
        <v>6431</v>
      </c>
      <c r="I23" s="54" t="s">
        <v>631</v>
      </c>
      <c r="J23" s="54" t="s">
        <v>6338</v>
      </c>
      <c r="K23" s="54" t="s">
        <v>138</v>
      </c>
      <c r="L23" s="85" t="s">
        <v>6432</v>
      </c>
      <c r="M23" s="59" t="s">
        <v>6433</v>
      </c>
      <c r="N23" s="16" t="s">
        <v>375</v>
      </c>
      <c r="O23" s="61" t="s">
        <v>123</v>
      </c>
      <c r="P23" s="53" t="s">
        <v>491</v>
      </c>
      <c r="Q23" s="54"/>
      <c r="R23" s="53" t="s">
        <v>6346</v>
      </c>
      <c r="S23" s="53" t="s">
        <v>492</v>
      </c>
      <c r="T23" s="53"/>
      <c r="U23" s="54"/>
      <c r="V23" s="53"/>
      <c r="W23" s="54"/>
      <c r="X23" s="53"/>
      <c r="Y23" s="54"/>
      <c r="Z23" s="53"/>
      <c r="AA23" s="54"/>
      <c r="AB23" s="53"/>
      <c r="AC23" s="54"/>
      <c r="AD23" s="53"/>
      <c r="AE23" s="53"/>
      <c r="AF23" s="53"/>
      <c r="AG23" s="394"/>
      <c r="AH23" s="54"/>
      <c r="AI23" s="53"/>
      <c r="AJ23" s="54"/>
      <c r="AK23" s="53"/>
      <c r="AL23" s="54"/>
      <c r="AM23" s="53"/>
      <c r="AN23" s="54"/>
      <c r="AO23" s="53"/>
      <c r="AP23" s="53"/>
      <c r="AQ23" s="53"/>
      <c r="AR23" s="53"/>
      <c r="AS23" s="54"/>
      <c r="AT23" s="53"/>
      <c r="AU23" s="54"/>
      <c r="AV23" s="54"/>
      <c r="AW23" s="53"/>
      <c r="AX23" s="54"/>
    </row>
    <row r="24" spans="1:50" ht="280">
      <c r="A24" s="53">
        <v>1900074063</v>
      </c>
      <c r="B24" s="54" t="s">
        <v>6434</v>
      </c>
      <c r="C24" s="57" t="s">
        <v>6435</v>
      </c>
      <c r="D24" s="62">
        <v>43434</v>
      </c>
      <c r="E24" s="799" t="s">
        <v>100</v>
      </c>
      <c r="F24" s="1" t="s">
        <v>122</v>
      </c>
      <c r="G24" s="63" t="s">
        <v>6436</v>
      </c>
      <c r="H24" s="57" t="s">
        <v>6437</v>
      </c>
      <c r="I24" s="65" t="s">
        <v>119</v>
      </c>
      <c r="J24" s="57" t="s">
        <v>6313</v>
      </c>
      <c r="K24" s="57" t="s">
        <v>138</v>
      </c>
      <c r="L24" s="67" t="s">
        <v>6438</v>
      </c>
      <c r="M24" s="59" t="s">
        <v>6439</v>
      </c>
      <c r="N24" s="84">
        <v>80000</v>
      </c>
      <c r="O24" s="61" t="s">
        <v>123</v>
      </c>
      <c r="P24" s="1" t="s">
        <v>6308</v>
      </c>
      <c r="Q24" s="1" t="s">
        <v>491</v>
      </c>
      <c r="R24" s="1"/>
      <c r="S24" s="1" t="s">
        <v>6346</v>
      </c>
      <c r="T24" s="1" t="s">
        <v>492</v>
      </c>
      <c r="U24" s="1"/>
      <c r="V24" s="1" t="s">
        <v>6427</v>
      </c>
      <c r="W24" s="1"/>
      <c r="X24" s="1"/>
      <c r="Y24" s="1"/>
      <c r="Z24" s="1"/>
      <c r="AA24" s="1"/>
      <c r="AB24" s="1"/>
      <c r="AC24" s="1"/>
      <c r="AD24" s="1"/>
      <c r="AE24" s="1"/>
      <c r="AF24" s="1"/>
      <c r="AG24" s="9"/>
      <c r="AH24" s="1"/>
      <c r="AI24" s="1"/>
      <c r="AJ24" s="1"/>
      <c r="AK24" s="1"/>
      <c r="AL24" s="2" t="s">
        <v>6350</v>
      </c>
      <c r="AM24" s="2"/>
      <c r="AN24" s="2"/>
      <c r="AO24" s="2"/>
      <c r="AP24" s="67" t="s">
        <v>6440</v>
      </c>
      <c r="AQ24" s="67"/>
      <c r="AR24" s="67"/>
      <c r="AS24" s="67"/>
      <c r="AT24" s="67"/>
      <c r="AU24" s="2"/>
      <c r="AV24" s="2" t="s">
        <v>6441</v>
      </c>
      <c r="AW24" s="2"/>
      <c r="AX24" s="2"/>
    </row>
    <row r="25" spans="1:50" ht="98">
      <c r="A25" s="53">
        <v>1900396153</v>
      </c>
      <c r="B25" s="54" t="s">
        <v>6442</v>
      </c>
      <c r="C25" s="57" t="s">
        <v>6443</v>
      </c>
      <c r="D25" s="62">
        <v>43440</v>
      </c>
      <c r="E25" s="799" t="s">
        <v>6444</v>
      </c>
      <c r="F25" s="1" t="s">
        <v>122</v>
      </c>
      <c r="G25" s="63" t="s">
        <v>6445</v>
      </c>
      <c r="H25" s="55" t="s">
        <v>6446</v>
      </c>
      <c r="I25" s="55" t="s">
        <v>103</v>
      </c>
      <c r="J25" s="57" t="s">
        <v>6313</v>
      </c>
      <c r="K25" s="57" t="s">
        <v>138</v>
      </c>
      <c r="L25" s="67" t="s">
        <v>6447</v>
      </c>
      <c r="M25" s="59" t="s">
        <v>6448</v>
      </c>
      <c r="N25" s="84">
        <v>60000</v>
      </c>
      <c r="O25" s="61" t="s">
        <v>123</v>
      </c>
      <c r="P25" s="1" t="s">
        <v>6308</v>
      </c>
      <c r="Q25" s="61"/>
      <c r="R25" s="61" t="s">
        <v>6321</v>
      </c>
      <c r="S25" s="1">
        <v>9</v>
      </c>
      <c r="T25" s="61" t="s">
        <v>6322</v>
      </c>
      <c r="U25" s="1" t="s">
        <v>491</v>
      </c>
      <c r="V25" s="1"/>
      <c r="W25" s="1"/>
      <c r="X25" s="1"/>
      <c r="Y25" s="1" t="s">
        <v>6427</v>
      </c>
      <c r="Z25" s="1"/>
      <c r="AA25" s="1"/>
      <c r="AB25" s="1"/>
      <c r="AC25" s="1"/>
      <c r="AD25" s="1"/>
      <c r="AE25" s="1"/>
      <c r="AF25" s="1"/>
      <c r="AG25" s="9"/>
      <c r="AH25" s="1"/>
      <c r="AI25" s="2"/>
      <c r="AJ25" s="2"/>
      <c r="AK25" s="2"/>
      <c r="AL25" s="2"/>
      <c r="AM25" s="2"/>
      <c r="AN25" s="2"/>
      <c r="AO25" s="2"/>
      <c r="AP25" s="2"/>
      <c r="AQ25" s="2"/>
      <c r="AR25" s="2"/>
      <c r="AS25" s="2"/>
      <c r="AT25" s="2"/>
      <c r="AU25" s="67"/>
      <c r="AV25" s="67"/>
      <c r="AW25" s="67"/>
      <c r="AX25" s="67"/>
    </row>
    <row r="26" spans="1:50" ht="196">
      <c r="A26" s="53">
        <v>2000325266</v>
      </c>
      <c r="B26" s="54" t="s">
        <v>6449</v>
      </c>
      <c r="C26" s="57" t="s">
        <v>675</v>
      </c>
      <c r="D26" s="72">
        <v>43882</v>
      </c>
      <c r="E26" s="799" t="s">
        <v>1037</v>
      </c>
      <c r="F26" s="1" t="s">
        <v>100</v>
      </c>
      <c r="G26" s="63" t="s">
        <v>6450</v>
      </c>
      <c r="H26" s="57" t="s">
        <v>6451</v>
      </c>
      <c r="I26" s="65" t="s">
        <v>447</v>
      </c>
      <c r="J26" s="57" t="s">
        <v>6305</v>
      </c>
      <c r="K26" s="57" t="s">
        <v>105</v>
      </c>
      <c r="L26" s="67" t="s">
        <v>6405</v>
      </c>
      <c r="M26" s="59" t="s">
        <v>6452</v>
      </c>
      <c r="N26" s="84">
        <v>1000</v>
      </c>
      <c r="O26" s="61" t="s">
        <v>123</v>
      </c>
      <c r="P26" s="1" t="s">
        <v>6308</v>
      </c>
      <c r="Q26" s="1"/>
      <c r="R26" s="1"/>
      <c r="S26" s="1"/>
      <c r="T26" s="1"/>
      <c r="U26" s="1"/>
      <c r="V26" s="1"/>
      <c r="W26" s="1"/>
      <c r="X26" s="1"/>
      <c r="Y26" s="1"/>
      <c r="Z26" s="1"/>
      <c r="AA26" s="1"/>
      <c r="AB26" s="1"/>
      <c r="AC26" s="1"/>
      <c r="AD26" s="1"/>
      <c r="AE26" s="1"/>
      <c r="AF26" s="1"/>
      <c r="AG26" s="9"/>
      <c r="AH26" s="1"/>
      <c r="AI26" s="1"/>
      <c r="AJ26" s="1"/>
      <c r="AK26" s="1"/>
      <c r="AL26" s="2"/>
      <c r="AM26" s="2"/>
      <c r="AN26" s="2"/>
      <c r="AO26" s="2"/>
      <c r="AP26" s="2"/>
      <c r="AQ26" s="2"/>
      <c r="AR26" s="2"/>
      <c r="AS26" s="2"/>
      <c r="AT26" s="2"/>
      <c r="AU26" s="2"/>
      <c r="AV26" s="2"/>
      <c r="AW26" s="2"/>
      <c r="AX26" s="2"/>
    </row>
    <row r="27" spans="1:50" ht="98">
      <c r="A27" s="53">
        <v>2100153253</v>
      </c>
      <c r="B27" s="54" t="s">
        <v>6453</v>
      </c>
      <c r="C27" s="57" t="s">
        <v>6454</v>
      </c>
      <c r="D27" s="72">
        <v>44209</v>
      </c>
      <c r="E27" s="799" t="s">
        <v>100</v>
      </c>
      <c r="F27" s="1" t="s">
        <v>122</v>
      </c>
      <c r="G27" s="63" t="s">
        <v>6455</v>
      </c>
      <c r="H27" s="57" t="s">
        <v>6456</v>
      </c>
      <c r="I27" s="65" t="s">
        <v>359</v>
      </c>
      <c r="J27" s="54" t="s">
        <v>6338</v>
      </c>
      <c r="K27" s="54" t="s">
        <v>138</v>
      </c>
      <c r="L27" s="54" t="s">
        <v>6457</v>
      </c>
      <c r="M27" s="59" t="s">
        <v>6458</v>
      </c>
      <c r="N27" s="16" t="s">
        <v>375</v>
      </c>
      <c r="O27" s="61" t="s">
        <v>123</v>
      </c>
      <c r="P27" s="1" t="s">
        <v>491</v>
      </c>
      <c r="Q27" s="1"/>
      <c r="R27" s="1"/>
      <c r="S27" s="1"/>
      <c r="T27" s="1"/>
      <c r="U27" s="1" t="s">
        <v>6427</v>
      </c>
      <c r="V27" s="1"/>
      <c r="W27" s="1"/>
      <c r="X27" s="1"/>
      <c r="Y27" s="1"/>
      <c r="Z27" s="1"/>
      <c r="AA27" s="1"/>
      <c r="AB27" s="1"/>
      <c r="AC27" s="1"/>
      <c r="AD27" s="1"/>
      <c r="AE27" s="1"/>
      <c r="AF27" s="1"/>
      <c r="AG27" s="9"/>
      <c r="AH27" s="1"/>
      <c r="AI27" s="1"/>
      <c r="AJ27" s="2"/>
      <c r="AK27" s="2"/>
      <c r="AL27" s="2"/>
      <c r="AM27" s="2"/>
      <c r="AN27" s="2"/>
      <c r="AO27" s="2"/>
      <c r="AP27" s="2"/>
      <c r="AQ27" s="2"/>
      <c r="AR27" s="1"/>
      <c r="AS27" s="2"/>
      <c r="AT27" s="2"/>
      <c r="AU27" s="2"/>
      <c r="AV27" s="2"/>
      <c r="AW27" s="2"/>
      <c r="AX27" s="2"/>
    </row>
    <row r="28" spans="1:50" ht="280">
      <c r="A28" s="61">
        <v>1900118099</v>
      </c>
      <c r="B28" s="65" t="s">
        <v>6459</v>
      </c>
      <c r="C28" s="86" t="s">
        <v>6460</v>
      </c>
      <c r="D28" s="62">
        <v>43273</v>
      </c>
      <c r="E28" s="801" t="s">
        <v>4559</v>
      </c>
      <c r="F28" s="1" t="s">
        <v>6461</v>
      </c>
      <c r="G28" s="63" t="s">
        <v>6462</v>
      </c>
      <c r="H28" s="57" t="s">
        <v>6410</v>
      </c>
      <c r="I28" s="65" t="s">
        <v>399</v>
      </c>
      <c r="J28" s="57" t="s">
        <v>6463</v>
      </c>
      <c r="K28" s="57" t="s">
        <v>105</v>
      </c>
      <c r="L28" s="87" t="s">
        <v>6464</v>
      </c>
      <c r="M28" s="57" t="s">
        <v>6465</v>
      </c>
      <c r="N28" s="1" t="s">
        <v>6466</v>
      </c>
      <c r="O28" s="61" t="s">
        <v>123</v>
      </c>
      <c r="P28" s="1" t="s">
        <v>6308</v>
      </c>
      <c r="Q28" s="1"/>
      <c r="R28" s="1"/>
      <c r="S28" s="1"/>
      <c r="T28" s="1"/>
      <c r="U28" s="1"/>
      <c r="V28" s="1"/>
      <c r="W28" s="1"/>
      <c r="X28" s="1"/>
      <c r="Y28" s="1"/>
      <c r="Z28" s="1"/>
      <c r="AA28" s="1"/>
      <c r="AB28" s="1"/>
      <c r="AC28" s="1"/>
      <c r="AD28" s="1"/>
      <c r="AE28" s="1"/>
      <c r="AF28" s="1"/>
      <c r="AG28" s="9"/>
      <c r="AH28" s="1"/>
      <c r="AI28" s="1"/>
      <c r="AJ28" s="1"/>
      <c r="AK28" s="1"/>
      <c r="AL28" s="2"/>
      <c r="AM28" s="2"/>
      <c r="AN28" s="2"/>
      <c r="AO28" s="2"/>
      <c r="AP28" s="2"/>
      <c r="AQ28" s="2"/>
      <c r="AR28" s="2"/>
      <c r="AS28" s="2"/>
      <c r="AT28" s="2"/>
      <c r="AU28" s="2" t="s">
        <v>6467</v>
      </c>
      <c r="AV28" s="2"/>
      <c r="AW28" s="2"/>
      <c r="AX28" s="2"/>
    </row>
    <row r="29" spans="1:50" ht="409.5">
      <c r="A29" s="53">
        <v>1900828541</v>
      </c>
      <c r="B29" s="54" t="s">
        <v>6468</v>
      </c>
      <c r="C29" s="57" t="s">
        <v>675</v>
      </c>
      <c r="D29" s="72">
        <v>43793</v>
      </c>
      <c r="E29" s="799" t="s">
        <v>1037</v>
      </c>
      <c r="F29" s="1" t="s">
        <v>100</v>
      </c>
      <c r="G29" s="63" t="s">
        <v>6469</v>
      </c>
      <c r="H29" s="55" t="s">
        <v>6470</v>
      </c>
      <c r="I29" s="54" t="s">
        <v>1861</v>
      </c>
      <c r="J29" s="55" t="s">
        <v>6305</v>
      </c>
      <c r="K29" s="57" t="s">
        <v>105</v>
      </c>
      <c r="L29" s="67" t="s">
        <v>6471</v>
      </c>
      <c r="M29" s="57" t="s">
        <v>6472</v>
      </c>
      <c r="N29" s="1"/>
      <c r="O29" s="61" t="s">
        <v>123</v>
      </c>
      <c r="P29" s="1" t="s">
        <v>6308</v>
      </c>
      <c r="Q29" s="1"/>
      <c r="R29" s="1"/>
      <c r="S29" s="1"/>
      <c r="T29" s="1"/>
      <c r="U29" s="1"/>
      <c r="V29" s="1"/>
      <c r="W29" s="1"/>
      <c r="X29" s="1"/>
      <c r="Y29" s="1"/>
      <c r="Z29" s="1"/>
      <c r="AA29" s="1"/>
      <c r="AB29" s="1"/>
      <c r="AC29" s="1"/>
      <c r="AD29" s="1"/>
      <c r="AE29" s="1"/>
      <c r="AF29" s="1"/>
      <c r="AG29" s="9"/>
      <c r="AH29" s="1"/>
      <c r="AI29" s="1"/>
      <c r="AJ29" s="1"/>
      <c r="AK29" s="1"/>
      <c r="AL29" s="2"/>
      <c r="AM29" s="2"/>
      <c r="AN29" s="2"/>
      <c r="AO29" s="2"/>
      <c r="AP29" s="2"/>
      <c r="AQ29" s="2"/>
      <c r="AR29" s="2"/>
      <c r="AS29" s="2"/>
      <c r="AT29" s="2"/>
      <c r="AU29" s="2"/>
      <c r="AV29" s="2"/>
      <c r="AW29" s="2"/>
      <c r="AX29" s="2"/>
    </row>
    <row r="30" spans="1:50" ht="84">
      <c r="A30" s="53">
        <v>1900637736</v>
      </c>
      <c r="B30" s="54" t="s">
        <v>6473</v>
      </c>
      <c r="C30" s="57" t="s">
        <v>97</v>
      </c>
      <c r="D30" s="62">
        <v>43713</v>
      </c>
      <c r="E30" s="799" t="s">
        <v>855</v>
      </c>
      <c r="F30" s="1" t="s">
        <v>6302</v>
      </c>
      <c r="G30" s="63" t="s">
        <v>6474</v>
      </c>
      <c r="H30" s="57" t="s">
        <v>6475</v>
      </c>
      <c r="I30" s="57" t="s">
        <v>1861</v>
      </c>
      <c r="J30" s="55" t="s">
        <v>6305</v>
      </c>
      <c r="K30" s="57" t="s">
        <v>105</v>
      </c>
      <c r="L30" s="67" t="s">
        <v>6476</v>
      </c>
      <c r="M30" s="59" t="s">
        <v>6477</v>
      </c>
      <c r="N30" s="84">
        <v>18000</v>
      </c>
      <c r="O30" s="61" t="s">
        <v>123</v>
      </c>
      <c r="P30" s="1" t="s">
        <v>6308</v>
      </c>
      <c r="Q30" s="1"/>
      <c r="R30" s="1"/>
      <c r="S30" s="1"/>
      <c r="T30" s="1"/>
      <c r="U30" s="1"/>
      <c r="V30" s="1"/>
      <c r="W30" s="1"/>
      <c r="X30" s="1"/>
      <c r="Y30" s="1"/>
      <c r="Z30" s="1"/>
      <c r="AA30" s="1"/>
      <c r="AB30" s="1"/>
      <c r="AC30" s="1"/>
      <c r="AD30" s="1"/>
      <c r="AE30" s="1"/>
      <c r="AF30" s="1"/>
      <c r="AG30" s="9"/>
      <c r="AH30" s="1"/>
      <c r="AI30" s="2"/>
      <c r="AJ30" s="2"/>
      <c r="AK30" s="2"/>
      <c r="AL30" s="2"/>
      <c r="AM30" s="2"/>
      <c r="AN30" s="2"/>
      <c r="AO30" s="2"/>
      <c r="AP30" s="2"/>
      <c r="AQ30" s="2"/>
      <c r="AR30" s="2"/>
      <c r="AS30" s="2"/>
      <c r="AT30" s="2"/>
      <c r="AU30" s="67"/>
      <c r="AV30" s="67"/>
      <c r="AW30" s="67"/>
      <c r="AX30" s="67"/>
    </row>
    <row r="31" spans="1:50" ht="409.5">
      <c r="A31" s="53">
        <v>1600128203</v>
      </c>
      <c r="B31" s="54" t="s">
        <v>6478</v>
      </c>
      <c r="C31" s="57" t="s">
        <v>6479</v>
      </c>
      <c r="D31" s="62">
        <v>42439</v>
      </c>
      <c r="E31" s="799" t="s">
        <v>100</v>
      </c>
      <c r="F31" s="1" t="s">
        <v>122</v>
      </c>
      <c r="G31" s="63" t="s">
        <v>6480</v>
      </c>
      <c r="H31" s="57" t="s">
        <v>6481</v>
      </c>
      <c r="I31" s="65" t="s">
        <v>1441</v>
      </c>
      <c r="J31" s="55" t="s">
        <v>6305</v>
      </c>
      <c r="K31" s="57" t="s">
        <v>138</v>
      </c>
      <c r="L31" s="67" t="s">
        <v>6482</v>
      </c>
      <c r="M31" s="83" t="s">
        <v>6483</v>
      </c>
      <c r="N31" s="13" t="s">
        <v>158</v>
      </c>
      <c r="O31" s="61" t="s">
        <v>142</v>
      </c>
      <c r="P31" s="1" t="s">
        <v>6308</v>
      </c>
      <c r="Q31" s="1"/>
      <c r="R31" s="1"/>
      <c r="S31" s="1"/>
      <c r="T31" s="1"/>
      <c r="U31" s="1"/>
      <c r="V31" s="1"/>
      <c r="W31" s="1"/>
      <c r="X31" s="1"/>
      <c r="Y31" s="1"/>
      <c r="Z31" s="1"/>
      <c r="AA31" s="1"/>
      <c r="AB31" s="52"/>
      <c r="AC31" s="52"/>
      <c r="AD31" s="52"/>
      <c r="AE31" s="52"/>
      <c r="AF31" s="52"/>
      <c r="AG31" s="78"/>
      <c r="AH31" s="52"/>
      <c r="AI31" s="52"/>
      <c r="AJ31" s="52"/>
      <c r="AK31" s="52"/>
      <c r="AL31" s="88"/>
      <c r="AM31" s="88"/>
      <c r="AN31" s="88"/>
      <c r="AO31" s="88"/>
      <c r="AP31" s="88"/>
      <c r="AQ31" s="88"/>
      <c r="AR31" s="88"/>
      <c r="AS31" s="88"/>
      <c r="AT31" s="88"/>
      <c r="AU31" s="88"/>
      <c r="AV31" s="88"/>
      <c r="AW31" s="88"/>
      <c r="AX31" s="88"/>
    </row>
    <row r="32" spans="1:50" ht="84">
      <c r="A32" s="53">
        <v>1900668276</v>
      </c>
      <c r="B32" s="54" t="s">
        <v>6484</v>
      </c>
      <c r="C32" s="57" t="s">
        <v>97</v>
      </c>
      <c r="D32" s="62">
        <v>43724</v>
      </c>
      <c r="E32" s="799" t="s">
        <v>6485</v>
      </c>
      <c r="F32" s="3" t="s">
        <v>100</v>
      </c>
      <c r="G32" s="63" t="s">
        <v>6486</v>
      </c>
      <c r="H32" s="55" t="s">
        <v>6487</v>
      </c>
      <c r="I32" s="54" t="s">
        <v>103</v>
      </c>
      <c r="J32" s="55" t="s">
        <v>6463</v>
      </c>
      <c r="K32" s="57" t="s">
        <v>105</v>
      </c>
      <c r="L32" s="67" t="s">
        <v>6488</v>
      </c>
      <c r="M32" s="57" t="s">
        <v>6489</v>
      </c>
      <c r="N32" s="89">
        <v>0</v>
      </c>
      <c r="O32" s="61" t="s">
        <v>123</v>
      </c>
      <c r="P32" s="1" t="s">
        <v>6308</v>
      </c>
      <c r="Q32" s="1"/>
      <c r="R32" s="1"/>
      <c r="S32" s="1"/>
      <c r="T32" s="1"/>
      <c r="U32" s="1"/>
      <c r="V32" s="1"/>
      <c r="W32" s="1"/>
      <c r="X32" s="1"/>
      <c r="Y32" s="1"/>
      <c r="Z32" s="1"/>
      <c r="AA32" s="1"/>
      <c r="AB32" s="1"/>
      <c r="AC32" s="1"/>
      <c r="AD32" s="1"/>
      <c r="AE32" s="1"/>
      <c r="AF32" s="1"/>
      <c r="AG32" s="9"/>
      <c r="AH32" s="1"/>
      <c r="AI32" s="1"/>
      <c r="AJ32" s="1"/>
      <c r="AK32" s="1"/>
      <c r="AL32" s="2"/>
      <c r="AM32" s="2"/>
      <c r="AN32" s="2"/>
      <c r="AO32" s="2"/>
      <c r="AP32" s="2"/>
      <c r="AQ32" s="2"/>
      <c r="AR32" s="2"/>
      <c r="AS32" s="2"/>
      <c r="AT32" s="2"/>
      <c r="AU32" s="2"/>
      <c r="AV32" s="2"/>
      <c r="AW32" s="2"/>
      <c r="AX32" s="2"/>
    </row>
    <row r="33" spans="1:50" ht="378">
      <c r="A33" s="53">
        <v>1900642971</v>
      </c>
      <c r="B33" s="54" t="s">
        <v>6484</v>
      </c>
      <c r="C33" s="57" t="s">
        <v>97</v>
      </c>
      <c r="D33" s="72">
        <v>43724</v>
      </c>
      <c r="E33" s="799" t="s">
        <v>239</v>
      </c>
      <c r="F33" s="3" t="s">
        <v>100</v>
      </c>
      <c r="G33" s="63" t="s">
        <v>6490</v>
      </c>
      <c r="H33" s="55" t="s">
        <v>6487</v>
      </c>
      <c r="I33" s="54" t="s">
        <v>103</v>
      </c>
      <c r="J33" s="55" t="s">
        <v>6305</v>
      </c>
      <c r="K33" s="57" t="s">
        <v>105</v>
      </c>
      <c r="L33" s="67" t="s">
        <v>6488</v>
      </c>
      <c r="M33" s="57" t="s">
        <v>6491</v>
      </c>
      <c r="N33" s="3" t="s">
        <v>6492</v>
      </c>
      <c r="O33" s="61" t="s">
        <v>123</v>
      </c>
      <c r="P33" s="1" t="s">
        <v>6308</v>
      </c>
      <c r="Q33" s="1"/>
      <c r="R33" s="1"/>
      <c r="S33" s="1"/>
      <c r="T33" s="1"/>
      <c r="U33" s="1"/>
      <c r="V33" s="1"/>
      <c r="W33" s="1"/>
      <c r="X33" s="1"/>
      <c r="Y33" s="1"/>
      <c r="Z33" s="1"/>
      <c r="AA33" s="1"/>
      <c r="AB33" s="1"/>
      <c r="AC33" s="1"/>
      <c r="AD33" s="1"/>
      <c r="AE33" s="1"/>
      <c r="AF33" s="1"/>
      <c r="AG33" s="9"/>
      <c r="AH33" s="1"/>
      <c r="AI33" s="1"/>
      <c r="AJ33" s="1"/>
      <c r="AK33" s="1"/>
      <c r="AL33" s="2"/>
      <c r="AM33" s="2"/>
      <c r="AN33" s="2"/>
      <c r="AO33" s="2"/>
      <c r="AP33" s="2"/>
      <c r="AQ33" s="2"/>
      <c r="AR33" s="2"/>
      <c r="AS33" s="2"/>
      <c r="AT33" s="2"/>
      <c r="AU33" s="2"/>
      <c r="AV33" s="2"/>
      <c r="AW33" s="2"/>
      <c r="AX33" s="2"/>
    </row>
    <row r="34" spans="1:50" ht="98">
      <c r="A34" s="53">
        <v>2100266091</v>
      </c>
      <c r="B34" s="54" t="s">
        <v>6493</v>
      </c>
      <c r="C34" s="57" t="s">
        <v>6494</v>
      </c>
      <c r="D34" s="72">
        <v>44133</v>
      </c>
      <c r="E34" s="802" t="s">
        <v>100</v>
      </c>
      <c r="F34" s="3" t="s">
        <v>122</v>
      </c>
      <c r="G34" s="63" t="s">
        <v>6495</v>
      </c>
      <c r="H34" s="55" t="s">
        <v>6360</v>
      </c>
      <c r="I34" s="54" t="s">
        <v>6337</v>
      </c>
      <c r="J34" s="55" t="s">
        <v>6362</v>
      </c>
      <c r="K34" s="57" t="s">
        <v>138</v>
      </c>
      <c r="L34" s="87" t="s">
        <v>2116</v>
      </c>
      <c r="M34" s="59" t="s">
        <v>6496</v>
      </c>
      <c r="N34" s="9" t="s">
        <v>375</v>
      </c>
      <c r="O34" s="61" t="s">
        <v>123</v>
      </c>
      <c r="P34" s="1" t="s">
        <v>491</v>
      </c>
      <c r="Q34" s="1"/>
      <c r="R34" s="1" t="s">
        <v>6346</v>
      </c>
      <c r="S34" s="1"/>
      <c r="T34" s="1"/>
      <c r="U34" s="1"/>
      <c r="V34" s="1"/>
      <c r="W34" s="1"/>
      <c r="X34" s="1"/>
      <c r="Y34" s="1"/>
      <c r="Z34" s="1"/>
      <c r="AA34" s="1"/>
      <c r="AB34" s="1"/>
      <c r="AC34" s="1"/>
      <c r="AD34" s="1"/>
      <c r="AE34" s="1" t="s">
        <v>6401</v>
      </c>
      <c r="AF34" s="1"/>
      <c r="AG34" s="9"/>
      <c r="AH34" s="1"/>
      <c r="AI34" s="1"/>
      <c r="AJ34" s="1"/>
      <c r="AK34" s="2"/>
      <c r="AL34" s="2"/>
      <c r="AM34" s="2"/>
      <c r="AN34" s="2"/>
      <c r="AO34" s="2"/>
      <c r="AP34" s="2"/>
      <c r="AQ34" s="2"/>
      <c r="AR34" s="2"/>
      <c r="AS34" s="1"/>
      <c r="AT34" s="2"/>
      <c r="AU34" s="2"/>
      <c r="AV34" s="2"/>
      <c r="AW34" s="2"/>
      <c r="AX34" s="2"/>
    </row>
    <row r="35" spans="1:50" ht="392">
      <c r="A35" s="53">
        <v>2100361514</v>
      </c>
      <c r="B35" s="54" t="s">
        <v>6497</v>
      </c>
      <c r="C35" s="57" t="s">
        <v>675</v>
      </c>
      <c r="D35" s="91">
        <v>43801</v>
      </c>
      <c r="E35" s="802" t="s">
        <v>1037</v>
      </c>
      <c r="F35" s="3" t="s">
        <v>100</v>
      </c>
      <c r="G35" s="92" t="s">
        <v>6498</v>
      </c>
      <c r="H35" s="55" t="s">
        <v>6499</v>
      </c>
      <c r="I35" s="54" t="s">
        <v>103</v>
      </c>
      <c r="J35" s="55" t="s">
        <v>6500</v>
      </c>
      <c r="K35" s="55" t="s">
        <v>105</v>
      </c>
      <c r="L35" s="55" t="s">
        <v>6501</v>
      </c>
      <c r="M35" s="57" t="s">
        <v>6502</v>
      </c>
      <c r="N35" s="3" t="s">
        <v>122</v>
      </c>
      <c r="O35" s="61" t="s">
        <v>123</v>
      </c>
      <c r="P35" s="3"/>
      <c r="Q35" s="3"/>
      <c r="R35" s="3"/>
      <c r="S35" s="3"/>
      <c r="T35" s="3"/>
      <c r="U35" s="3"/>
      <c r="V35" s="3"/>
      <c r="W35" s="3"/>
      <c r="X35" s="3"/>
      <c r="Y35" s="3"/>
      <c r="Z35" s="3"/>
      <c r="AA35" s="3"/>
      <c r="AB35" s="3"/>
      <c r="AC35" s="3"/>
      <c r="AD35" s="3"/>
      <c r="AE35" s="3"/>
      <c r="AF35" s="3"/>
      <c r="AG35" s="9"/>
      <c r="AH35" s="3"/>
      <c r="AI35" s="3"/>
      <c r="AJ35" s="3"/>
      <c r="AK35" s="4"/>
      <c r="AL35" s="4"/>
      <c r="AM35" s="4"/>
      <c r="AN35" s="4"/>
      <c r="AO35" s="4"/>
      <c r="AP35" s="4"/>
      <c r="AQ35" s="4"/>
      <c r="AR35" s="4"/>
      <c r="AS35" s="3"/>
      <c r="AT35" s="4"/>
      <c r="AU35" s="4"/>
      <c r="AV35" s="4"/>
      <c r="AW35" s="4"/>
      <c r="AX35" s="4"/>
    </row>
    <row r="36" spans="1:50" ht="112">
      <c r="A36" s="53">
        <v>1900342204</v>
      </c>
      <c r="B36" s="54" t="s">
        <v>6503</v>
      </c>
      <c r="C36" s="93" t="s">
        <v>97</v>
      </c>
      <c r="D36" s="14">
        <v>43609</v>
      </c>
      <c r="E36" s="803" t="s">
        <v>855</v>
      </c>
      <c r="F36" s="1" t="s">
        <v>856</v>
      </c>
      <c r="G36" s="92" t="s">
        <v>6504</v>
      </c>
      <c r="H36" s="55" t="s">
        <v>6470</v>
      </c>
      <c r="I36" s="55" t="s">
        <v>1861</v>
      </c>
      <c r="J36" s="55" t="s">
        <v>6313</v>
      </c>
      <c r="K36" s="55" t="s">
        <v>105</v>
      </c>
      <c r="L36" s="87" t="s">
        <v>6505</v>
      </c>
      <c r="M36" s="59" t="s">
        <v>6506</v>
      </c>
      <c r="N36" s="95">
        <v>12000</v>
      </c>
      <c r="O36" s="61" t="s">
        <v>123</v>
      </c>
      <c r="P36" s="1" t="s">
        <v>6308</v>
      </c>
      <c r="Q36" s="53"/>
      <c r="R36" s="53"/>
      <c r="S36" s="3"/>
      <c r="T36" s="3"/>
      <c r="U36" s="3"/>
      <c r="V36" s="3"/>
      <c r="W36" s="3"/>
      <c r="X36" s="3"/>
      <c r="Y36" s="3"/>
      <c r="Z36" s="3"/>
      <c r="AA36" s="3"/>
      <c r="AB36" s="3"/>
      <c r="AC36" s="3"/>
      <c r="AD36" s="3"/>
      <c r="AE36" s="3"/>
      <c r="AF36" s="3"/>
      <c r="AG36" s="9"/>
      <c r="AH36" s="3"/>
      <c r="AI36" s="3"/>
      <c r="AJ36" s="3"/>
      <c r="AK36" s="3"/>
      <c r="AL36" s="3"/>
      <c r="AM36" s="3"/>
      <c r="AN36" s="3"/>
      <c r="AO36" s="3"/>
      <c r="AP36" s="3"/>
      <c r="AQ36" s="3"/>
      <c r="AR36" s="3"/>
      <c r="AS36" s="3"/>
      <c r="AT36" s="3"/>
      <c r="AU36" s="3"/>
      <c r="AV36" s="55"/>
      <c r="AW36" s="55"/>
      <c r="AX36" s="55"/>
    </row>
    <row r="37" spans="1:50" ht="84">
      <c r="A37" s="53">
        <v>1900519887</v>
      </c>
      <c r="B37" s="54" t="s">
        <v>6507</v>
      </c>
      <c r="C37" s="55" t="s">
        <v>97</v>
      </c>
      <c r="D37" s="14">
        <v>43684</v>
      </c>
      <c r="E37" s="802" t="s">
        <v>855</v>
      </c>
      <c r="F37" s="3" t="s">
        <v>6508</v>
      </c>
      <c r="G37" s="92" t="s">
        <v>6509</v>
      </c>
      <c r="H37" s="55" t="s">
        <v>6510</v>
      </c>
      <c r="I37" s="55" t="s">
        <v>6327</v>
      </c>
      <c r="J37" s="55" t="s">
        <v>6313</v>
      </c>
      <c r="K37" s="55" t="s">
        <v>105</v>
      </c>
      <c r="L37" s="96" t="s">
        <v>6353</v>
      </c>
      <c r="M37" s="59" t="s">
        <v>6511</v>
      </c>
      <c r="N37" s="95">
        <v>10000</v>
      </c>
      <c r="O37" s="53" t="s">
        <v>123</v>
      </c>
      <c r="P37" s="3" t="s">
        <v>6308</v>
      </c>
      <c r="Q37" s="3"/>
      <c r="R37" s="3"/>
      <c r="S37" s="3"/>
      <c r="T37" s="3"/>
      <c r="U37" s="3"/>
      <c r="V37" s="3"/>
      <c r="W37" s="3"/>
      <c r="X37" s="3"/>
      <c r="Y37" s="3"/>
      <c r="Z37" s="3"/>
      <c r="AA37" s="3"/>
      <c r="AB37" s="3"/>
      <c r="AC37" s="3"/>
      <c r="AD37" s="3"/>
      <c r="AE37" s="3"/>
      <c r="AF37" s="3"/>
      <c r="AG37" s="9"/>
      <c r="AH37" s="1"/>
      <c r="AI37" s="1"/>
      <c r="AJ37" s="2"/>
      <c r="AK37" s="2"/>
      <c r="AL37" s="2"/>
      <c r="AM37" s="2"/>
      <c r="AN37" s="2"/>
      <c r="AO37" s="2"/>
      <c r="AP37" s="2"/>
      <c r="AQ37" s="2"/>
      <c r="AR37" s="2"/>
      <c r="AS37" s="2"/>
      <c r="AT37" s="2"/>
      <c r="AU37" s="2"/>
      <c r="AV37" s="67"/>
      <c r="AW37" s="67"/>
      <c r="AX37" s="67"/>
    </row>
    <row r="38" spans="1:50" ht="140">
      <c r="A38" s="53">
        <v>2000188404</v>
      </c>
      <c r="B38" s="65" t="s">
        <v>6512</v>
      </c>
      <c r="C38" s="57" t="s">
        <v>675</v>
      </c>
      <c r="D38" s="97">
        <v>43868</v>
      </c>
      <c r="E38" s="802" t="s">
        <v>1037</v>
      </c>
      <c r="F38" s="1" t="s">
        <v>856</v>
      </c>
      <c r="G38" s="92" t="s">
        <v>6513</v>
      </c>
      <c r="H38" s="57" t="s">
        <v>6371</v>
      </c>
      <c r="I38" s="65" t="s">
        <v>119</v>
      </c>
      <c r="J38" s="57" t="s">
        <v>6313</v>
      </c>
      <c r="K38" s="55" t="s">
        <v>105</v>
      </c>
      <c r="L38" s="67" t="s">
        <v>6514</v>
      </c>
      <c r="M38" s="57" t="s">
        <v>6515</v>
      </c>
      <c r="N38" s="3" t="s">
        <v>122</v>
      </c>
      <c r="O38" s="61" t="s">
        <v>123</v>
      </c>
      <c r="P38" s="3"/>
      <c r="Q38" s="3"/>
      <c r="R38" s="3"/>
      <c r="S38" s="3"/>
      <c r="T38" s="3"/>
      <c r="U38" s="3"/>
      <c r="V38" s="3"/>
      <c r="W38" s="3"/>
      <c r="X38" s="3"/>
      <c r="Y38" s="3"/>
      <c r="Z38" s="3"/>
      <c r="AA38" s="3"/>
      <c r="AB38" s="3"/>
      <c r="AC38" s="3"/>
      <c r="AD38" s="3"/>
      <c r="AE38" s="3"/>
      <c r="AF38" s="3"/>
      <c r="AG38" s="9"/>
      <c r="AH38" s="3"/>
      <c r="AI38" s="3"/>
      <c r="AJ38" s="3"/>
      <c r="AK38" s="4"/>
      <c r="AL38" s="4"/>
      <c r="AM38" s="4"/>
      <c r="AN38" s="4"/>
      <c r="AO38" s="4"/>
      <c r="AP38" s="4"/>
      <c r="AQ38" s="4"/>
      <c r="AR38" s="4"/>
      <c r="AS38" s="3"/>
      <c r="AT38" s="4"/>
      <c r="AU38" s="4"/>
      <c r="AV38" s="4"/>
      <c r="AW38" s="4"/>
      <c r="AX38" s="4"/>
    </row>
    <row r="39" spans="1:50" ht="392">
      <c r="A39" s="53">
        <v>2000049805</v>
      </c>
      <c r="B39" s="54" t="s">
        <v>6516</v>
      </c>
      <c r="C39" s="55" t="s">
        <v>168</v>
      </c>
      <c r="D39" s="97">
        <v>43837</v>
      </c>
      <c r="E39" s="802" t="s">
        <v>100</v>
      </c>
      <c r="F39" s="1" t="s">
        <v>122</v>
      </c>
      <c r="G39" s="63" t="s">
        <v>6517</v>
      </c>
      <c r="H39" s="55" t="s">
        <v>6318</v>
      </c>
      <c r="I39" s="54" t="s">
        <v>206</v>
      </c>
      <c r="J39" s="55" t="s">
        <v>6305</v>
      </c>
      <c r="K39" s="55" t="s">
        <v>138</v>
      </c>
      <c r="L39" s="67" t="s">
        <v>184</v>
      </c>
      <c r="M39" s="59" t="s">
        <v>6518</v>
      </c>
      <c r="N39" s="9" t="s">
        <v>375</v>
      </c>
      <c r="O39" s="61" t="s">
        <v>123</v>
      </c>
      <c r="P39" s="3" t="s">
        <v>491</v>
      </c>
      <c r="Q39" s="3"/>
      <c r="R39" s="3"/>
      <c r="S39" s="3"/>
      <c r="T39" s="3" t="s">
        <v>6347</v>
      </c>
      <c r="U39" s="3" t="s">
        <v>6427</v>
      </c>
      <c r="V39" s="3"/>
      <c r="W39" s="3"/>
      <c r="X39" s="3"/>
      <c r="Y39" s="3"/>
      <c r="Z39" s="3"/>
      <c r="AA39" s="3"/>
      <c r="AB39" s="3"/>
      <c r="AC39" s="3"/>
      <c r="AD39" s="3"/>
      <c r="AE39" s="3"/>
      <c r="AF39" s="3" t="s">
        <v>6349</v>
      </c>
      <c r="AG39" s="9"/>
      <c r="AH39" s="3"/>
      <c r="AI39" s="3"/>
      <c r="AJ39" s="4" t="s">
        <v>6350</v>
      </c>
      <c r="AK39" s="4"/>
      <c r="AL39" s="4"/>
      <c r="AM39" s="4"/>
      <c r="AN39" s="4"/>
      <c r="AO39" s="4"/>
      <c r="AP39" s="4"/>
      <c r="AQ39" s="4" t="s">
        <v>6519</v>
      </c>
      <c r="AR39" s="3"/>
      <c r="AS39" s="4"/>
      <c r="AT39" s="4"/>
      <c r="AU39" s="4" t="s">
        <v>6520</v>
      </c>
      <c r="AV39" s="4"/>
      <c r="AW39" s="4"/>
      <c r="AX39" s="4"/>
    </row>
    <row r="40" spans="1:50" ht="196">
      <c r="A40" s="53">
        <v>1900230602</v>
      </c>
      <c r="B40" s="54" t="s">
        <v>6521</v>
      </c>
      <c r="C40" s="55" t="s">
        <v>6522</v>
      </c>
      <c r="D40" s="97">
        <v>43511</v>
      </c>
      <c r="E40" s="802" t="s">
        <v>6523</v>
      </c>
      <c r="F40" s="1" t="s">
        <v>100</v>
      </c>
      <c r="G40" s="92" t="s">
        <v>6524</v>
      </c>
      <c r="H40" s="55" t="s">
        <v>6499</v>
      </c>
      <c r="I40" s="54" t="s">
        <v>103</v>
      </c>
      <c r="J40" s="55" t="s">
        <v>6313</v>
      </c>
      <c r="K40" s="55" t="s">
        <v>105</v>
      </c>
      <c r="L40" s="69" t="s">
        <v>184</v>
      </c>
      <c r="M40" s="59" t="s">
        <v>6525</v>
      </c>
      <c r="N40" s="1" t="s">
        <v>6526</v>
      </c>
      <c r="O40" s="61" t="s">
        <v>123</v>
      </c>
      <c r="P40" s="3"/>
      <c r="Q40" s="3"/>
      <c r="R40" s="3"/>
      <c r="S40" s="3"/>
      <c r="T40" s="3"/>
      <c r="U40" s="3"/>
      <c r="V40" s="3"/>
      <c r="W40" s="3"/>
      <c r="X40" s="3"/>
      <c r="Y40" s="3"/>
      <c r="Z40" s="3"/>
      <c r="AA40" s="3"/>
      <c r="AB40" s="3"/>
      <c r="AC40" s="3"/>
      <c r="AD40" s="3"/>
      <c r="AE40" s="3"/>
      <c r="AF40" s="3"/>
      <c r="AG40" s="9"/>
      <c r="AH40" s="3"/>
      <c r="AI40" s="3"/>
      <c r="AJ40" s="3"/>
      <c r="AK40" s="4"/>
      <c r="AL40" s="4"/>
      <c r="AM40" s="4"/>
      <c r="AN40" s="4"/>
      <c r="AO40" s="4"/>
      <c r="AP40" s="4"/>
      <c r="AQ40" s="4"/>
      <c r="AR40" s="4"/>
      <c r="AS40" s="3"/>
      <c r="AT40" s="4"/>
      <c r="AU40" s="4"/>
      <c r="AV40" s="4"/>
      <c r="AW40" s="4"/>
      <c r="AX40" s="4"/>
    </row>
    <row r="41" spans="1:50" ht="140">
      <c r="A41" s="98">
        <v>1900863750</v>
      </c>
      <c r="B41" s="99" t="s">
        <v>6527</v>
      </c>
      <c r="C41" s="94" t="s">
        <v>675</v>
      </c>
      <c r="D41" s="100">
        <v>43811</v>
      </c>
      <c r="E41" s="803" t="s">
        <v>1037</v>
      </c>
      <c r="F41" s="52" t="s">
        <v>100</v>
      </c>
      <c r="G41" s="101" t="s">
        <v>6528</v>
      </c>
      <c r="H41" s="94" t="s">
        <v>6487</v>
      </c>
      <c r="I41" s="85" t="s">
        <v>103</v>
      </c>
      <c r="J41" s="94" t="s">
        <v>6305</v>
      </c>
      <c r="K41" s="94" t="s">
        <v>105</v>
      </c>
      <c r="L41" s="69" t="s">
        <v>1039</v>
      </c>
      <c r="M41" s="57" t="s">
        <v>6529</v>
      </c>
      <c r="N41" s="102" t="s">
        <v>122</v>
      </c>
      <c r="O41" s="79" t="s">
        <v>123</v>
      </c>
      <c r="P41" s="52" t="s">
        <v>6308</v>
      </c>
      <c r="Q41" s="103"/>
      <c r="R41" s="103"/>
      <c r="S41" s="103"/>
      <c r="T41" s="103"/>
      <c r="U41" s="103"/>
      <c r="V41" s="103"/>
      <c r="W41" s="103"/>
      <c r="X41" s="103"/>
      <c r="Y41" s="103"/>
      <c r="Z41" s="103"/>
      <c r="AA41" s="103"/>
      <c r="AB41" s="103"/>
      <c r="AC41" s="103"/>
      <c r="AD41" s="103"/>
      <c r="AE41" s="103"/>
      <c r="AF41" s="103"/>
      <c r="AG41" s="78"/>
      <c r="AH41" s="103"/>
      <c r="AI41" s="103"/>
      <c r="AJ41" s="103"/>
      <c r="AK41" s="103"/>
      <c r="AL41" s="104"/>
      <c r="AM41" s="104"/>
      <c r="AN41" s="104"/>
      <c r="AO41" s="104"/>
      <c r="AP41" s="104"/>
      <c r="AQ41" s="104"/>
      <c r="AR41" s="104"/>
      <c r="AS41" s="104"/>
      <c r="AT41" s="104"/>
      <c r="AU41" s="104"/>
      <c r="AV41" s="104"/>
      <c r="AW41" s="104"/>
      <c r="AX41" s="104"/>
    </row>
    <row r="42" spans="1:50" ht="98">
      <c r="A42" s="61">
        <v>2100237321</v>
      </c>
      <c r="B42" s="65" t="s">
        <v>6530</v>
      </c>
      <c r="C42" s="57" t="s">
        <v>4506</v>
      </c>
      <c r="D42" s="105">
        <v>44235</v>
      </c>
      <c r="E42" s="799" t="s">
        <v>100</v>
      </c>
      <c r="F42" s="1" t="s">
        <v>122</v>
      </c>
      <c r="G42" s="106" t="s">
        <v>6531</v>
      </c>
      <c r="H42" s="57" t="s">
        <v>6532</v>
      </c>
      <c r="I42" s="65" t="s">
        <v>103</v>
      </c>
      <c r="J42" s="57" t="s">
        <v>6362</v>
      </c>
      <c r="K42" s="57" t="s">
        <v>138</v>
      </c>
      <c r="L42" s="57" t="s">
        <v>156</v>
      </c>
      <c r="M42" s="59" t="s">
        <v>6533</v>
      </c>
      <c r="N42" s="9" t="s">
        <v>375</v>
      </c>
      <c r="O42" s="61" t="s">
        <v>123</v>
      </c>
      <c r="P42" s="1" t="s">
        <v>491</v>
      </c>
      <c r="Q42" s="1"/>
      <c r="R42" s="1"/>
      <c r="S42" s="1"/>
      <c r="T42" s="1"/>
      <c r="U42" s="1"/>
      <c r="V42" s="1"/>
      <c r="W42" s="1"/>
      <c r="X42" s="1"/>
      <c r="Y42" s="1"/>
      <c r="Z42" s="1"/>
      <c r="AA42" s="1"/>
      <c r="AB42" s="1"/>
      <c r="AC42" s="1"/>
      <c r="AD42" s="1"/>
      <c r="AE42" s="1"/>
      <c r="AF42" s="1"/>
      <c r="AG42" s="9"/>
      <c r="AH42" s="1"/>
      <c r="AI42" s="1"/>
      <c r="AJ42" s="1"/>
      <c r="AK42" s="2"/>
      <c r="AL42" s="2"/>
      <c r="AM42" s="2"/>
      <c r="AN42" s="2"/>
      <c r="AO42" s="2"/>
      <c r="AP42" s="2"/>
      <c r="AQ42" s="2"/>
      <c r="AR42" s="2"/>
      <c r="AS42" s="1"/>
      <c r="AT42" s="2"/>
      <c r="AU42" s="2"/>
      <c r="AV42" s="2"/>
      <c r="AW42" s="2"/>
      <c r="AX42" s="2"/>
    </row>
    <row r="43" spans="1:50" ht="154">
      <c r="A43" s="53">
        <v>1601639487</v>
      </c>
      <c r="B43" s="54" t="s">
        <v>6534</v>
      </c>
      <c r="C43" s="57" t="s">
        <v>764</v>
      </c>
      <c r="D43" s="105">
        <v>42424</v>
      </c>
      <c r="E43" s="801" t="s">
        <v>6535</v>
      </c>
      <c r="F43" s="1" t="s">
        <v>122</v>
      </c>
      <c r="G43" s="63" t="s">
        <v>6536</v>
      </c>
      <c r="H43" s="57" t="s">
        <v>6537</v>
      </c>
      <c r="I43" s="65" t="s">
        <v>190</v>
      </c>
      <c r="J43" s="57" t="s">
        <v>6338</v>
      </c>
      <c r="K43" s="57" t="s">
        <v>138</v>
      </c>
      <c r="L43" s="69" t="s">
        <v>1770</v>
      </c>
      <c r="M43" s="83" t="s">
        <v>6538</v>
      </c>
      <c r="N43" s="13" t="s">
        <v>158</v>
      </c>
      <c r="O43" s="61" t="s">
        <v>109</v>
      </c>
      <c r="P43" s="1" t="s">
        <v>6308</v>
      </c>
      <c r="Q43" s="1"/>
      <c r="R43" s="1"/>
      <c r="S43" s="1"/>
      <c r="T43" s="1"/>
      <c r="U43" s="1"/>
      <c r="V43" s="1"/>
      <c r="W43" s="1"/>
      <c r="X43" s="1"/>
      <c r="Y43" s="1"/>
      <c r="Z43" s="1"/>
      <c r="AA43" s="1"/>
      <c r="AB43" s="1"/>
      <c r="AC43" s="1"/>
      <c r="AD43" s="1"/>
      <c r="AE43" s="1"/>
      <c r="AF43" s="1"/>
      <c r="AG43" s="9"/>
      <c r="AH43" s="1"/>
      <c r="AI43" s="1"/>
      <c r="AJ43" s="1"/>
      <c r="AK43" s="1"/>
      <c r="AL43" s="2"/>
      <c r="AM43" s="2"/>
      <c r="AN43" s="2"/>
      <c r="AO43" s="2"/>
      <c r="AP43" s="2"/>
      <c r="AQ43" s="2"/>
      <c r="AR43" s="2"/>
      <c r="AS43" s="2"/>
      <c r="AT43" s="2"/>
      <c r="AU43" s="2"/>
      <c r="AV43" s="2"/>
      <c r="AW43" s="2"/>
      <c r="AX43" s="2"/>
    </row>
    <row r="44" spans="1:50" ht="98">
      <c r="A44" s="53">
        <v>2100664496</v>
      </c>
      <c r="B44" s="54" t="s">
        <v>6539</v>
      </c>
      <c r="C44" s="57" t="s">
        <v>629</v>
      </c>
      <c r="D44" s="107">
        <v>44442</v>
      </c>
      <c r="E44" s="799" t="s">
        <v>100</v>
      </c>
      <c r="F44" s="1" t="s">
        <v>122</v>
      </c>
      <c r="G44" s="63" t="s">
        <v>6540</v>
      </c>
      <c r="H44" s="57" t="s">
        <v>6437</v>
      </c>
      <c r="I44" s="65" t="s">
        <v>119</v>
      </c>
      <c r="J44" s="57" t="s">
        <v>6362</v>
      </c>
      <c r="K44" s="57" t="s">
        <v>138</v>
      </c>
      <c r="L44" s="57" t="s">
        <v>184</v>
      </c>
      <c r="M44" s="59" t="s">
        <v>6541</v>
      </c>
      <c r="N44" s="9" t="s">
        <v>375</v>
      </c>
      <c r="O44" s="61" t="s">
        <v>123</v>
      </c>
      <c r="P44" s="1" t="s">
        <v>491</v>
      </c>
      <c r="Q44" s="1"/>
      <c r="R44" s="1" t="s">
        <v>6346</v>
      </c>
      <c r="S44" s="1"/>
      <c r="T44" s="1" t="s">
        <v>6347</v>
      </c>
      <c r="U44" s="1"/>
      <c r="V44" s="1"/>
      <c r="W44" s="1"/>
      <c r="X44" s="1" t="s">
        <v>493</v>
      </c>
      <c r="Y44" s="1"/>
      <c r="Z44" s="1"/>
      <c r="AA44" s="1"/>
      <c r="AB44" s="1"/>
      <c r="AC44" s="1"/>
      <c r="AD44" s="1"/>
      <c r="AE44" s="1" t="s">
        <v>6401</v>
      </c>
      <c r="AF44" s="1"/>
      <c r="AG44" s="9"/>
      <c r="AH44" s="1"/>
      <c r="AI44" s="1"/>
      <c r="AJ44" s="1"/>
      <c r="AK44" s="2"/>
      <c r="AL44" s="2"/>
      <c r="AM44" s="2"/>
      <c r="AN44" s="2"/>
      <c r="AO44" s="2"/>
      <c r="AP44" s="2"/>
      <c r="AQ44" s="2"/>
      <c r="AR44" s="2"/>
      <c r="AS44" s="1"/>
      <c r="AT44" s="2"/>
      <c r="AU44" s="2"/>
      <c r="AV44" s="2"/>
      <c r="AW44" s="2"/>
      <c r="AX44" s="2"/>
    </row>
    <row r="45" spans="1:50" ht="98">
      <c r="A45" s="53">
        <v>2000534821</v>
      </c>
      <c r="B45" s="54" t="s">
        <v>6542</v>
      </c>
      <c r="C45" s="57" t="s">
        <v>906</v>
      </c>
      <c r="D45" s="105">
        <v>43978</v>
      </c>
      <c r="E45" s="799" t="s">
        <v>100</v>
      </c>
      <c r="F45" s="1" t="s">
        <v>122</v>
      </c>
      <c r="G45" s="63" t="s">
        <v>6543</v>
      </c>
      <c r="H45" s="55" t="s">
        <v>6446</v>
      </c>
      <c r="I45" s="54" t="s">
        <v>103</v>
      </c>
      <c r="J45" s="57" t="s">
        <v>6411</v>
      </c>
      <c r="K45" s="57" t="s">
        <v>138</v>
      </c>
      <c r="L45" s="57" t="s">
        <v>6544</v>
      </c>
      <c r="M45" s="59" t="s">
        <v>6545</v>
      </c>
      <c r="N45" s="9" t="s">
        <v>375</v>
      </c>
      <c r="O45" s="61" t="s">
        <v>123</v>
      </c>
      <c r="P45" s="1"/>
      <c r="Q45" s="1"/>
      <c r="R45" s="1"/>
      <c r="S45" s="1"/>
      <c r="T45" s="1" t="s">
        <v>6347</v>
      </c>
      <c r="U45" s="1"/>
      <c r="V45" s="1"/>
      <c r="W45" s="1"/>
      <c r="X45" s="1"/>
      <c r="Y45" s="1"/>
      <c r="Z45" s="1"/>
      <c r="AA45" s="1"/>
      <c r="AB45" s="1"/>
      <c r="AC45" s="1"/>
      <c r="AD45" s="1"/>
      <c r="AE45" s="1"/>
      <c r="AF45" s="1"/>
      <c r="AG45" s="9"/>
      <c r="AH45" s="1"/>
      <c r="AI45" s="1"/>
      <c r="AJ45" s="2"/>
      <c r="AK45" s="2"/>
      <c r="AL45" s="2"/>
      <c r="AM45" s="2"/>
      <c r="AN45" s="2"/>
      <c r="AO45" s="2"/>
      <c r="AP45" s="2"/>
      <c r="AQ45" s="2"/>
      <c r="AR45" s="1"/>
      <c r="AS45" s="2"/>
      <c r="AT45" s="2"/>
      <c r="AU45" s="2"/>
      <c r="AV45" s="2"/>
      <c r="AW45" s="2"/>
      <c r="AX45" s="2"/>
    </row>
    <row r="46" spans="1:50" ht="70">
      <c r="A46" s="53">
        <v>1900595037</v>
      </c>
      <c r="B46" s="54" t="s">
        <v>6546</v>
      </c>
      <c r="C46" s="57" t="s">
        <v>906</v>
      </c>
      <c r="D46" s="105">
        <v>43705</v>
      </c>
      <c r="E46" s="799" t="s">
        <v>100</v>
      </c>
      <c r="F46" s="1" t="s">
        <v>122</v>
      </c>
      <c r="G46" s="63" t="s">
        <v>6547</v>
      </c>
      <c r="H46" s="57" t="s">
        <v>6326</v>
      </c>
      <c r="I46" s="65" t="s">
        <v>119</v>
      </c>
      <c r="J46" s="57" t="s">
        <v>6411</v>
      </c>
      <c r="K46" s="57" t="s">
        <v>138</v>
      </c>
      <c r="L46" s="57" t="s">
        <v>6548</v>
      </c>
      <c r="M46" s="83" t="s">
        <v>6549</v>
      </c>
      <c r="N46" s="13" t="s">
        <v>158</v>
      </c>
      <c r="O46" s="61" t="s">
        <v>123</v>
      </c>
      <c r="P46" s="1"/>
      <c r="Q46" s="1"/>
      <c r="R46" s="1"/>
      <c r="S46" s="1" t="s">
        <v>492</v>
      </c>
      <c r="T46" s="1"/>
      <c r="U46" s="1"/>
      <c r="V46" s="1"/>
      <c r="W46" s="1"/>
      <c r="X46" s="1"/>
      <c r="Y46" s="1"/>
      <c r="Z46" s="1"/>
      <c r="AA46" s="1"/>
      <c r="AB46" s="1"/>
      <c r="AC46" s="1"/>
      <c r="AD46" s="1" t="s">
        <v>6550</v>
      </c>
      <c r="AE46" s="1"/>
      <c r="AF46" s="1"/>
      <c r="AG46" s="9" t="s">
        <v>6428</v>
      </c>
      <c r="AH46" s="1"/>
      <c r="AI46" s="1"/>
      <c r="AJ46" s="1"/>
      <c r="AK46" s="2"/>
      <c r="AL46" s="2"/>
      <c r="AM46" s="2"/>
      <c r="AN46" s="2"/>
      <c r="AO46" s="2"/>
      <c r="AP46" s="2"/>
      <c r="AQ46" s="2"/>
      <c r="AR46" s="2"/>
      <c r="AS46" s="1"/>
      <c r="AT46" s="2"/>
      <c r="AU46" s="2"/>
      <c r="AV46" s="2"/>
      <c r="AW46" s="2"/>
      <c r="AX46" s="2"/>
    </row>
    <row r="47" spans="1:50" ht="182">
      <c r="A47" s="53">
        <v>2000321246</v>
      </c>
      <c r="B47" s="54" t="s">
        <v>6551</v>
      </c>
      <c r="C47" s="57" t="s">
        <v>4506</v>
      </c>
      <c r="D47" s="105">
        <v>43893</v>
      </c>
      <c r="E47" s="799" t="s">
        <v>100</v>
      </c>
      <c r="F47" s="1" t="s">
        <v>122</v>
      </c>
      <c r="G47" s="63" t="s">
        <v>6552</v>
      </c>
      <c r="H47" s="57" t="s">
        <v>6553</v>
      </c>
      <c r="I47" s="65" t="s">
        <v>631</v>
      </c>
      <c r="J47" s="57" t="s">
        <v>6313</v>
      </c>
      <c r="K47" s="57" t="s">
        <v>138</v>
      </c>
      <c r="L47" s="69" t="s">
        <v>184</v>
      </c>
      <c r="M47" s="59" t="s">
        <v>6554</v>
      </c>
      <c r="N47" s="9" t="s">
        <v>4588</v>
      </c>
      <c r="O47" s="61" t="s">
        <v>123</v>
      </c>
      <c r="P47" s="1" t="s">
        <v>6308</v>
      </c>
      <c r="Q47" s="1" t="s">
        <v>491</v>
      </c>
      <c r="R47" s="1"/>
      <c r="S47" s="1"/>
      <c r="T47" s="1" t="s">
        <v>492</v>
      </c>
      <c r="U47" s="1" t="s">
        <v>6347</v>
      </c>
      <c r="V47" s="1" t="s">
        <v>6427</v>
      </c>
      <c r="W47" s="1"/>
      <c r="X47" s="1"/>
      <c r="Y47" s="1"/>
      <c r="Z47" s="1"/>
      <c r="AA47" s="1"/>
      <c r="AB47" s="1"/>
      <c r="AC47" s="1"/>
      <c r="AD47" s="1"/>
      <c r="AE47" s="1"/>
      <c r="AF47" s="1"/>
      <c r="AG47" s="9" t="s">
        <v>6401</v>
      </c>
      <c r="AH47" s="1"/>
      <c r="AI47" s="1"/>
      <c r="AJ47" s="1"/>
      <c r="AK47" s="1"/>
      <c r="AL47" s="2" t="s">
        <v>6350</v>
      </c>
      <c r="AM47" s="2"/>
      <c r="AN47" s="2"/>
      <c r="AO47" s="2"/>
      <c r="AP47" s="2" t="s">
        <v>6440</v>
      </c>
      <c r="AQ47" s="2"/>
      <c r="AR47" s="2"/>
      <c r="AS47" s="2"/>
      <c r="AT47" s="2"/>
      <c r="AU47" s="2"/>
      <c r="AV47" s="2"/>
      <c r="AW47" s="2"/>
      <c r="AX47" s="2"/>
    </row>
    <row r="48" spans="1:50" ht="112">
      <c r="A48" s="53">
        <v>1900023113</v>
      </c>
      <c r="B48" s="54" t="s">
        <v>6555</v>
      </c>
      <c r="C48" s="57" t="s">
        <v>6556</v>
      </c>
      <c r="D48" s="62">
        <v>43413</v>
      </c>
      <c r="E48" s="799" t="s">
        <v>100</v>
      </c>
      <c r="F48" s="1" t="s">
        <v>122</v>
      </c>
      <c r="G48" s="63" t="s">
        <v>6557</v>
      </c>
      <c r="H48" s="57" t="s">
        <v>6558</v>
      </c>
      <c r="I48" s="57" t="s">
        <v>6559</v>
      </c>
      <c r="J48" s="57" t="s">
        <v>6328</v>
      </c>
      <c r="K48" s="57" t="s">
        <v>138</v>
      </c>
      <c r="L48" s="69" t="s">
        <v>184</v>
      </c>
      <c r="M48" s="59" t="s">
        <v>6560</v>
      </c>
      <c r="N48" s="84">
        <v>90000</v>
      </c>
      <c r="O48" s="61" t="s">
        <v>123</v>
      </c>
      <c r="P48" s="1" t="s">
        <v>6308</v>
      </c>
      <c r="Q48" s="61" t="s">
        <v>5575</v>
      </c>
      <c r="R48" s="61" t="s">
        <v>6321</v>
      </c>
      <c r="S48" s="1">
        <v>1</v>
      </c>
      <c r="T48" s="1" t="s">
        <v>6322</v>
      </c>
      <c r="U48" s="1" t="s">
        <v>491</v>
      </c>
      <c r="V48" s="1"/>
      <c r="W48" s="1"/>
      <c r="X48" s="1"/>
      <c r="Y48" s="1" t="s">
        <v>6427</v>
      </c>
      <c r="Z48" s="1" t="s">
        <v>6561</v>
      </c>
      <c r="AA48" s="1"/>
      <c r="AB48" s="1"/>
      <c r="AC48" s="1"/>
      <c r="AD48" s="1"/>
      <c r="AE48" s="1"/>
      <c r="AF48" s="1"/>
      <c r="AG48" s="9"/>
      <c r="AH48" s="1"/>
      <c r="AI48" s="1"/>
      <c r="AJ48" s="2"/>
      <c r="AK48" s="2"/>
      <c r="AL48" s="2"/>
      <c r="AM48" s="2"/>
      <c r="AN48" s="2"/>
      <c r="AO48" s="2"/>
      <c r="AP48" s="2"/>
      <c r="AQ48" s="2"/>
      <c r="AR48" s="2"/>
      <c r="AS48" s="2"/>
      <c r="AT48" s="2"/>
      <c r="AU48" s="2"/>
      <c r="AV48" s="67"/>
      <c r="AW48" s="67"/>
      <c r="AX48" s="67"/>
    </row>
    <row r="49" spans="1:50" ht="126">
      <c r="A49" s="53">
        <v>1900017359</v>
      </c>
      <c r="B49" s="65" t="s">
        <v>6562</v>
      </c>
      <c r="C49" s="57" t="s">
        <v>6563</v>
      </c>
      <c r="D49" s="62">
        <v>43348</v>
      </c>
      <c r="E49" s="799" t="s">
        <v>100</v>
      </c>
      <c r="F49" s="1" t="s">
        <v>122</v>
      </c>
      <c r="G49" s="63" t="s">
        <v>6564</v>
      </c>
      <c r="H49" s="57" t="s">
        <v>6565</v>
      </c>
      <c r="I49" s="57" t="s">
        <v>6566</v>
      </c>
      <c r="J49" s="57" t="s">
        <v>6328</v>
      </c>
      <c r="K49" s="57" t="s">
        <v>138</v>
      </c>
      <c r="L49" s="87" t="s">
        <v>1770</v>
      </c>
      <c r="M49" s="59" t="s">
        <v>6567</v>
      </c>
      <c r="N49" s="84">
        <v>100000</v>
      </c>
      <c r="O49" s="61" t="s">
        <v>123</v>
      </c>
      <c r="P49" s="1" t="s">
        <v>6308</v>
      </c>
      <c r="Q49" s="61" t="s">
        <v>5575</v>
      </c>
      <c r="R49" s="61" t="s">
        <v>6321</v>
      </c>
      <c r="S49" s="1">
        <v>2</v>
      </c>
      <c r="T49" s="1" t="s">
        <v>6322</v>
      </c>
      <c r="U49" s="1" t="s">
        <v>491</v>
      </c>
      <c r="V49" s="1" t="s">
        <v>6346</v>
      </c>
      <c r="W49" s="1" t="s">
        <v>492</v>
      </c>
      <c r="X49" s="1"/>
      <c r="Y49" s="1"/>
      <c r="Z49" s="1"/>
      <c r="AA49" s="1"/>
      <c r="AB49" s="1"/>
      <c r="AC49" s="1"/>
      <c r="AD49" s="1"/>
      <c r="AE49" s="1"/>
      <c r="AF49" s="1"/>
      <c r="AG49" s="9"/>
      <c r="AH49" s="1"/>
      <c r="AI49" s="1"/>
      <c r="AJ49" s="2"/>
      <c r="AK49" s="2"/>
      <c r="AL49" s="2"/>
      <c r="AM49" s="2"/>
      <c r="AN49" s="2"/>
      <c r="AO49" s="2"/>
      <c r="AP49" s="2"/>
      <c r="AQ49" s="2"/>
      <c r="AR49" s="2"/>
      <c r="AS49" s="2"/>
      <c r="AT49" s="2"/>
      <c r="AU49" s="2"/>
      <c r="AV49" s="67"/>
      <c r="AW49" s="67"/>
      <c r="AX49" s="67"/>
    </row>
    <row r="50" spans="1:50" ht="409.5">
      <c r="A50" s="53">
        <v>1900718343</v>
      </c>
      <c r="B50" s="54" t="s">
        <v>6568</v>
      </c>
      <c r="C50" s="57" t="s">
        <v>6569</v>
      </c>
      <c r="D50" s="82">
        <v>43245</v>
      </c>
      <c r="E50" s="799" t="s">
        <v>100</v>
      </c>
      <c r="F50" s="1" t="s">
        <v>122</v>
      </c>
      <c r="G50" s="63" t="s">
        <v>6570</v>
      </c>
      <c r="H50" s="57" t="s">
        <v>6571</v>
      </c>
      <c r="I50" s="65" t="s">
        <v>103</v>
      </c>
      <c r="J50" s="57" t="s">
        <v>6572</v>
      </c>
      <c r="K50" s="57" t="s">
        <v>138</v>
      </c>
      <c r="L50" s="57" t="s">
        <v>6573</v>
      </c>
      <c r="M50" s="59" t="s">
        <v>6574</v>
      </c>
      <c r="N50" s="9" t="s">
        <v>375</v>
      </c>
      <c r="O50" s="61" t="s">
        <v>123</v>
      </c>
      <c r="P50" s="1" t="s">
        <v>491</v>
      </c>
      <c r="Q50" s="1"/>
      <c r="R50" s="1"/>
      <c r="S50" s="1"/>
      <c r="T50" s="1"/>
      <c r="U50" s="1" t="s">
        <v>6427</v>
      </c>
      <c r="V50" s="1"/>
      <c r="W50" s="1"/>
      <c r="X50" s="1"/>
      <c r="Y50" s="1" t="s">
        <v>494</v>
      </c>
      <c r="Z50" s="1"/>
      <c r="AA50" s="1"/>
      <c r="AB50" s="1"/>
      <c r="AC50" s="1"/>
      <c r="AD50" s="1"/>
      <c r="AE50" s="1"/>
      <c r="AF50" s="1"/>
      <c r="AG50" s="9"/>
      <c r="AH50" s="1"/>
      <c r="AI50" s="1"/>
      <c r="AJ50" s="1"/>
      <c r="AK50" s="2"/>
      <c r="AL50" s="2"/>
      <c r="AM50" s="2"/>
      <c r="AN50" s="2"/>
      <c r="AO50" s="2"/>
      <c r="AP50" s="2"/>
      <c r="AQ50" s="2"/>
      <c r="AR50" s="2"/>
      <c r="AS50" s="1" t="s">
        <v>6365</v>
      </c>
      <c r="AT50" s="2"/>
      <c r="AU50" s="2"/>
      <c r="AV50" s="2"/>
      <c r="AW50" s="2"/>
      <c r="AX50" s="2"/>
    </row>
    <row r="51" spans="1:50" ht="140">
      <c r="A51" s="61">
        <v>2100077247</v>
      </c>
      <c r="B51" s="65" t="s">
        <v>6575</v>
      </c>
      <c r="C51" s="57" t="s">
        <v>153</v>
      </c>
      <c r="D51" s="105">
        <v>44183</v>
      </c>
      <c r="E51" s="799" t="s">
        <v>100</v>
      </c>
      <c r="F51" s="1" t="s">
        <v>122</v>
      </c>
      <c r="G51" s="106" t="s">
        <v>6576</v>
      </c>
      <c r="H51" s="57" t="s">
        <v>6577</v>
      </c>
      <c r="I51" s="65" t="s">
        <v>706</v>
      </c>
      <c r="J51" s="57" t="s">
        <v>6411</v>
      </c>
      <c r="K51" s="57" t="s">
        <v>138</v>
      </c>
      <c r="L51" s="57" t="s">
        <v>4209</v>
      </c>
      <c r="M51" s="59" t="s">
        <v>6578</v>
      </c>
      <c r="N51" s="9" t="s">
        <v>4588</v>
      </c>
      <c r="O51" s="61" t="s">
        <v>123</v>
      </c>
      <c r="P51" s="1" t="s">
        <v>491</v>
      </c>
      <c r="Q51" s="1"/>
      <c r="R51" s="1" t="s">
        <v>6346</v>
      </c>
      <c r="S51" s="1" t="s">
        <v>492</v>
      </c>
      <c r="T51" s="1"/>
      <c r="U51" s="1"/>
      <c r="V51" s="1"/>
      <c r="W51" s="1"/>
      <c r="X51" s="1"/>
      <c r="Y51" s="1"/>
      <c r="Z51" s="1"/>
      <c r="AA51" s="1"/>
      <c r="AB51" s="1"/>
      <c r="AC51" s="1"/>
      <c r="AD51" s="1"/>
      <c r="AE51" s="1"/>
      <c r="AF51" s="1"/>
      <c r="AG51" s="9"/>
      <c r="AH51" s="1"/>
      <c r="AI51" s="1"/>
      <c r="AJ51" s="1"/>
      <c r="AK51" s="2"/>
      <c r="AL51" s="2"/>
      <c r="AM51" s="2"/>
      <c r="AN51" s="2"/>
      <c r="AO51" s="2"/>
      <c r="AP51" s="2"/>
      <c r="AQ51" s="2"/>
      <c r="AR51" s="2"/>
      <c r="AS51" s="1"/>
      <c r="AT51" s="2"/>
      <c r="AU51" s="2"/>
      <c r="AV51" s="2"/>
      <c r="AW51" s="2"/>
      <c r="AX51" s="2"/>
    </row>
    <row r="52" spans="1:50" ht="98">
      <c r="A52" s="53">
        <v>2000070052</v>
      </c>
      <c r="B52" s="54" t="s">
        <v>6579</v>
      </c>
      <c r="C52" s="57" t="s">
        <v>675</v>
      </c>
      <c r="D52" s="15">
        <v>44171</v>
      </c>
      <c r="E52" s="799" t="s">
        <v>1037</v>
      </c>
      <c r="F52" s="1" t="s">
        <v>1349</v>
      </c>
      <c r="G52" s="106" t="s">
        <v>6580</v>
      </c>
      <c r="H52" s="57" t="s">
        <v>6404</v>
      </c>
      <c r="I52" s="65" t="s">
        <v>447</v>
      </c>
      <c r="J52" s="57" t="s">
        <v>6305</v>
      </c>
      <c r="K52" s="57" t="s">
        <v>105</v>
      </c>
      <c r="L52" s="57" t="s">
        <v>6405</v>
      </c>
      <c r="M52" s="59" t="s">
        <v>6581</v>
      </c>
      <c r="N52" s="84">
        <v>1700</v>
      </c>
      <c r="O52" s="61" t="s">
        <v>123</v>
      </c>
      <c r="P52" s="1" t="s">
        <v>6308</v>
      </c>
      <c r="Q52" s="1"/>
      <c r="R52" s="1"/>
      <c r="S52" s="1"/>
      <c r="T52" s="1"/>
      <c r="U52" s="1"/>
      <c r="V52" s="1"/>
      <c r="W52" s="1"/>
      <c r="X52" s="1"/>
      <c r="Y52" s="1"/>
      <c r="Z52" s="1"/>
      <c r="AA52" s="1"/>
      <c r="AB52" s="1"/>
      <c r="AC52" s="1"/>
      <c r="AD52" s="1"/>
      <c r="AE52" s="1"/>
      <c r="AF52" s="1"/>
      <c r="AG52" s="9"/>
      <c r="AH52" s="1"/>
      <c r="AI52" s="1"/>
      <c r="AJ52" s="1"/>
      <c r="AK52" s="1"/>
      <c r="AL52" s="2"/>
      <c r="AM52" s="2"/>
      <c r="AN52" s="2"/>
      <c r="AO52" s="2"/>
      <c r="AP52" s="2"/>
      <c r="AQ52" s="2"/>
      <c r="AR52" s="2"/>
      <c r="AS52" s="2"/>
      <c r="AT52" s="2"/>
      <c r="AU52" s="2"/>
      <c r="AV52" s="2"/>
      <c r="AW52" s="2"/>
      <c r="AX52" s="2"/>
    </row>
    <row r="53" spans="1:50" ht="112">
      <c r="A53" s="108">
        <v>1700686549</v>
      </c>
      <c r="B53" s="109" t="s">
        <v>6582</v>
      </c>
      <c r="C53" s="109" t="s">
        <v>6583</v>
      </c>
      <c r="D53" s="110">
        <v>43028</v>
      </c>
      <c r="E53" s="804" t="s">
        <v>100</v>
      </c>
      <c r="F53" s="111" t="s">
        <v>122</v>
      </c>
      <c r="G53" s="109" t="s">
        <v>6584</v>
      </c>
      <c r="H53" s="112" t="s">
        <v>6585</v>
      </c>
      <c r="I53" s="112" t="s">
        <v>6586</v>
      </c>
      <c r="J53" s="112" t="s">
        <v>6328</v>
      </c>
      <c r="K53" s="112" t="s">
        <v>138</v>
      </c>
      <c r="L53" s="112" t="s">
        <v>6587</v>
      </c>
      <c r="M53" s="113" t="s">
        <v>6588</v>
      </c>
      <c r="N53" s="114" t="s">
        <v>158</v>
      </c>
      <c r="O53" s="111" t="s">
        <v>6308</v>
      </c>
      <c r="P53" s="115" t="s">
        <v>5575</v>
      </c>
      <c r="Q53" s="115" t="s">
        <v>6308</v>
      </c>
      <c r="R53" s="111"/>
      <c r="S53" s="111" t="s">
        <v>6589</v>
      </c>
      <c r="T53" s="111"/>
      <c r="U53" s="111"/>
      <c r="V53" s="111"/>
      <c r="W53" s="111"/>
      <c r="X53" s="111"/>
      <c r="Y53" s="111"/>
      <c r="Z53" s="111"/>
      <c r="AA53" s="111"/>
      <c r="AB53" s="111"/>
      <c r="AC53" s="111"/>
      <c r="AD53" s="111"/>
      <c r="AE53" s="111"/>
      <c r="AF53" s="111"/>
      <c r="AG53" s="133"/>
      <c r="AH53" s="111"/>
      <c r="AI53" s="111"/>
      <c r="AJ53" s="116"/>
      <c r="AK53" s="117"/>
      <c r="AL53" s="117"/>
      <c r="AM53" s="118"/>
      <c r="AN53" s="117"/>
      <c r="AO53" s="117"/>
      <c r="AP53" s="117"/>
      <c r="AQ53" s="116"/>
      <c r="AR53" s="116"/>
      <c r="AS53" s="116"/>
      <c r="AT53" s="116"/>
      <c r="AU53" s="116"/>
      <c r="AV53" s="119"/>
      <c r="AW53" s="119"/>
      <c r="AX53" s="119"/>
    </row>
    <row r="54" spans="1:50" ht="98">
      <c r="A54" s="53">
        <v>1900566425</v>
      </c>
      <c r="B54" s="54" t="s">
        <v>6590</v>
      </c>
      <c r="C54" s="57" t="s">
        <v>906</v>
      </c>
      <c r="D54" s="15">
        <v>43692</v>
      </c>
      <c r="E54" s="799" t="s">
        <v>6444</v>
      </c>
      <c r="F54" s="1" t="s">
        <v>122</v>
      </c>
      <c r="G54" s="106" t="s">
        <v>6591</v>
      </c>
      <c r="H54" s="57" t="s">
        <v>6592</v>
      </c>
      <c r="I54" s="57" t="s">
        <v>103</v>
      </c>
      <c r="J54" s="57" t="s">
        <v>6313</v>
      </c>
      <c r="K54" s="57" t="s">
        <v>138</v>
      </c>
      <c r="L54" s="57" t="s">
        <v>4209</v>
      </c>
      <c r="M54" s="59" t="s">
        <v>6593</v>
      </c>
      <c r="N54" s="84">
        <v>43300</v>
      </c>
      <c r="O54" s="61" t="s">
        <v>123</v>
      </c>
      <c r="P54" s="1" t="s">
        <v>6308</v>
      </c>
      <c r="Q54" s="1"/>
      <c r="R54" s="1"/>
      <c r="S54" s="1" t="s">
        <v>6346</v>
      </c>
      <c r="T54" s="1"/>
      <c r="U54" s="1"/>
      <c r="V54" s="1" t="s">
        <v>6427</v>
      </c>
      <c r="W54" s="1"/>
      <c r="X54" s="1"/>
      <c r="Y54" s="1"/>
      <c r="Z54" s="1"/>
      <c r="AA54" s="1"/>
      <c r="AB54" s="1"/>
      <c r="AC54" s="1" t="s">
        <v>6594</v>
      </c>
      <c r="AD54" s="1"/>
      <c r="AE54" s="1"/>
      <c r="AF54" s="1"/>
      <c r="AG54" s="9"/>
      <c r="AH54" s="1"/>
      <c r="AI54" s="1"/>
      <c r="AJ54" s="1"/>
      <c r="AK54" s="1"/>
      <c r="AL54" s="2"/>
      <c r="AM54" s="2"/>
      <c r="AN54" s="2"/>
      <c r="AO54" s="2"/>
      <c r="AP54" s="2"/>
      <c r="AQ54" s="2"/>
      <c r="AR54" s="2"/>
      <c r="AS54" s="2"/>
      <c r="AT54" s="2"/>
      <c r="AU54" s="2"/>
      <c r="AV54" s="2" t="s">
        <v>6441</v>
      </c>
      <c r="AW54" s="2"/>
      <c r="AX54" s="2"/>
    </row>
    <row r="55" spans="1:50" ht="98">
      <c r="A55" s="120">
        <v>2100055937</v>
      </c>
      <c r="B55" s="121" t="s">
        <v>6595</v>
      </c>
      <c r="C55" s="122" t="s">
        <v>153</v>
      </c>
      <c r="D55" s="123">
        <v>43896</v>
      </c>
      <c r="E55" s="805" t="s">
        <v>100</v>
      </c>
      <c r="F55" s="36" t="s">
        <v>122</v>
      </c>
      <c r="G55" s="124" t="s">
        <v>6596</v>
      </c>
      <c r="H55" s="122" t="s">
        <v>6597</v>
      </c>
      <c r="I55" s="121" t="s">
        <v>2115</v>
      </c>
      <c r="J55" s="122" t="s">
        <v>6338</v>
      </c>
      <c r="K55" s="122" t="s">
        <v>138</v>
      </c>
      <c r="L55" s="69" t="s">
        <v>6432</v>
      </c>
      <c r="M55" s="125" t="s">
        <v>6598</v>
      </c>
      <c r="N55" s="126" t="s">
        <v>375</v>
      </c>
      <c r="O55" s="127" t="s">
        <v>123</v>
      </c>
      <c r="P55" s="36" t="s">
        <v>491</v>
      </c>
      <c r="Q55" s="36"/>
      <c r="R55" s="36" t="s">
        <v>6346</v>
      </c>
      <c r="S55" s="36" t="s">
        <v>492</v>
      </c>
      <c r="T55" s="36"/>
      <c r="U55" s="36" t="s">
        <v>6427</v>
      </c>
      <c r="V55" s="36"/>
      <c r="W55" s="36"/>
      <c r="X55" s="36"/>
      <c r="Y55" s="36"/>
      <c r="Z55" s="36"/>
      <c r="AA55" s="36"/>
      <c r="AB55" s="36"/>
      <c r="AC55" s="36"/>
      <c r="AD55" s="36"/>
      <c r="AE55" s="36"/>
      <c r="AF55" s="36"/>
      <c r="AG55" s="126"/>
      <c r="AH55" s="36"/>
      <c r="AI55" s="36"/>
      <c r="AJ55" s="36"/>
      <c r="AK55" s="128"/>
      <c r="AL55" s="128"/>
      <c r="AM55" s="128"/>
      <c r="AN55" s="128"/>
      <c r="AO55" s="128"/>
      <c r="AP55" s="128"/>
      <c r="AQ55" s="128"/>
      <c r="AR55" s="128" t="s">
        <v>6519</v>
      </c>
      <c r="AS55" s="36"/>
      <c r="AT55" s="128"/>
      <c r="AU55" s="128" t="s">
        <v>6599</v>
      </c>
      <c r="AV55" s="128" t="s">
        <v>6520</v>
      </c>
      <c r="AW55" s="128"/>
      <c r="AX55" s="128"/>
    </row>
    <row r="56" spans="1:50" ht="182">
      <c r="A56" s="53">
        <v>1900442447</v>
      </c>
      <c r="B56" s="65" t="s">
        <v>6600</v>
      </c>
      <c r="C56" s="57" t="s">
        <v>97</v>
      </c>
      <c r="D56" s="15">
        <v>43623</v>
      </c>
      <c r="E56" s="799" t="s">
        <v>855</v>
      </c>
      <c r="F56" s="1" t="s">
        <v>6444</v>
      </c>
      <c r="G56" s="106" t="s">
        <v>6601</v>
      </c>
      <c r="H56" s="57" t="s">
        <v>6336</v>
      </c>
      <c r="I56" s="57" t="s">
        <v>399</v>
      </c>
      <c r="J56" s="57" t="s">
        <v>6313</v>
      </c>
      <c r="K56" s="57" t="s">
        <v>105</v>
      </c>
      <c r="L56" s="57" t="s">
        <v>6602</v>
      </c>
      <c r="M56" s="59" t="s">
        <v>6603</v>
      </c>
      <c r="N56" s="84">
        <v>20000</v>
      </c>
      <c r="O56" s="61" t="s">
        <v>123</v>
      </c>
      <c r="P56" s="1" t="s">
        <v>6308</v>
      </c>
      <c r="Q56" s="1"/>
      <c r="R56" s="1"/>
      <c r="S56" s="1"/>
      <c r="T56" s="1"/>
      <c r="U56" s="1"/>
      <c r="V56" s="1"/>
      <c r="W56" s="1"/>
      <c r="X56" s="1"/>
      <c r="Y56" s="1"/>
      <c r="Z56" s="1"/>
      <c r="AA56" s="1"/>
      <c r="AB56" s="1"/>
      <c r="AC56" s="1"/>
      <c r="AD56" s="1"/>
      <c r="AE56" s="1"/>
      <c r="AF56" s="1"/>
      <c r="AG56" s="9"/>
      <c r="AH56" s="1"/>
      <c r="AI56" s="1"/>
      <c r="AJ56" s="2"/>
      <c r="AK56" s="2"/>
      <c r="AL56" s="2"/>
      <c r="AM56" s="2"/>
      <c r="AN56" s="2"/>
      <c r="AO56" s="2"/>
      <c r="AP56" s="2"/>
      <c r="AQ56" s="2"/>
      <c r="AR56" s="2"/>
      <c r="AS56" s="2"/>
      <c r="AT56" s="2"/>
      <c r="AU56" s="2"/>
      <c r="AV56" s="2"/>
      <c r="AW56" s="2"/>
      <c r="AX56" s="2"/>
    </row>
    <row r="57" spans="1:50" ht="98">
      <c r="A57" s="53">
        <v>1900575417</v>
      </c>
      <c r="B57" s="65" t="s">
        <v>6604</v>
      </c>
      <c r="C57" s="57" t="s">
        <v>97</v>
      </c>
      <c r="D57" s="15">
        <v>43706</v>
      </c>
      <c r="E57" s="799" t="s">
        <v>855</v>
      </c>
      <c r="F57" s="1" t="s">
        <v>6444</v>
      </c>
      <c r="G57" s="106" t="s">
        <v>6605</v>
      </c>
      <c r="H57" s="57" t="s">
        <v>6606</v>
      </c>
      <c r="I57" s="57" t="s">
        <v>359</v>
      </c>
      <c r="J57" s="57" t="s">
        <v>6313</v>
      </c>
      <c r="K57" s="57" t="s">
        <v>105</v>
      </c>
      <c r="L57" s="57" t="s">
        <v>4999</v>
      </c>
      <c r="M57" s="59" t="s">
        <v>6607</v>
      </c>
      <c r="N57" s="84">
        <v>15000</v>
      </c>
      <c r="O57" s="61" t="s">
        <v>123</v>
      </c>
      <c r="P57" s="1" t="s">
        <v>6308</v>
      </c>
      <c r="Q57" s="1"/>
      <c r="R57" s="1"/>
      <c r="S57" s="1"/>
      <c r="T57" s="1"/>
      <c r="U57" s="1"/>
      <c r="V57" s="1"/>
      <c r="W57" s="1"/>
      <c r="X57" s="1"/>
      <c r="Y57" s="1"/>
      <c r="Z57" s="1"/>
      <c r="AA57" s="1"/>
      <c r="AB57" s="1"/>
      <c r="AC57" s="1"/>
      <c r="AD57" s="1"/>
      <c r="AE57" s="1"/>
      <c r="AF57" s="1"/>
      <c r="AG57" s="9"/>
      <c r="AH57" s="1"/>
      <c r="AI57" s="1"/>
      <c r="AJ57" s="2"/>
      <c r="AK57" s="2"/>
      <c r="AL57" s="2"/>
      <c r="AM57" s="2" t="s">
        <v>6608</v>
      </c>
      <c r="AN57" s="2"/>
      <c r="AO57" s="2"/>
      <c r="AP57" s="2"/>
      <c r="AQ57" s="2"/>
      <c r="AR57" s="2"/>
      <c r="AS57" s="2" t="s">
        <v>6609</v>
      </c>
      <c r="AT57" s="2"/>
      <c r="AU57" s="2"/>
      <c r="AV57" s="67"/>
      <c r="AW57" s="67"/>
      <c r="AX57" s="67" t="s">
        <v>6610</v>
      </c>
    </row>
    <row r="58" spans="1:50" ht="126">
      <c r="A58" s="108">
        <v>2000367239</v>
      </c>
      <c r="B58" s="129" t="s">
        <v>6611</v>
      </c>
      <c r="C58" s="112" t="s">
        <v>168</v>
      </c>
      <c r="D58" s="130">
        <v>43987</v>
      </c>
      <c r="E58" s="804" t="s">
        <v>100</v>
      </c>
      <c r="F58" s="111" t="s">
        <v>122</v>
      </c>
      <c r="G58" s="131" t="s">
        <v>6612</v>
      </c>
      <c r="H58" s="112" t="s">
        <v>6613</v>
      </c>
      <c r="I58" s="109" t="s">
        <v>308</v>
      </c>
      <c r="J58" s="112" t="s">
        <v>6411</v>
      </c>
      <c r="K58" s="112" t="s">
        <v>138</v>
      </c>
      <c r="L58" s="112" t="s">
        <v>6614</v>
      </c>
      <c r="M58" s="132" t="s">
        <v>6615</v>
      </c>
      <c r="N58" s="133" t="s">
        <v>375</v>
      </c>
      <c r="O58" s="115" t="s">
        <v>123</v>
      </c>
      <c r="P58" s="111" t="s">
        <v>491</v>
      </c>
      <c r="Q58" s="111" t="s">
        <v>43</v>
      </c>
      <c r="R58" s="111" t="s">
        <v>6346</v>
      </c>
      <c r="S58" s="111" t="s">
        <v>492</v>
      </c>
      <c r="T58" s="111"/>
      <c r="U58" s="111"/>
      <c r="V58" s="111"/>
      <c r="W58" s="111"/>
      <c r="X58" s="111"/>
      <c r="Y58" s="111"/>
      <c r="Z58" s="111"/>
      <c r="AA58" s="111"/>
      <c r="AB58" s="111"/>
      <c r="AC58" s="111"/>
      <c r="AD58" s="111"/>
      <c r="AE58" s="111"/>
      <c r="AF58" s="111"/>
      <c r="AG58" s="133"/>
      <c r="AH58" s="111"/>
      <c r="AI58" s="111"/>
      <c r="AJ58" s="111"/>
      <c r="AK58" s="116"/>
      <c r="AL58" s="116"/>
      <c r="AM58" s="116"/>
      <c r="AN58" s="116"/>
      <c r="AO58" s="116"/>
      <c r="AP58" s="116"/>
      <c r="AQ58" s="116"/>
      <c r="AR58" s="116"/>
      <c r="AS58" s="111" t="s">
        <v>6365</v>
      </c>
      <c r="AT58" s="116"/>
      <c r="AU58" s="116"/>
      <c r="AV58" s="116"/>
      <c r="AW58" s="116"/>
      <c r="AX58" s="116"/>
    </row>
    <row r="59" spans="1:50" ht="98">
      <c r="A59" s="53">
        <v>1900210393</v>
      </c>
      <c r="B59" s="65" t="s">
        <v>6616</v>
      </c>
      <c r="C59" s="65" t="s">
        <v>6617</v>
      </c>
      <c r="D59" s="62">
        <v>43559</v>
      </c>
      <c r="E59" s="799" t="s">
        <v>100</v>
      </c>
      <c r="F59" s="1" t="s">
        <v>122</v>
      </c>
      <c r="G59" s="106" t="s">
        <v>6618</v>
      </c>
      <c r="H59" s="57" t="s">
        <v>6619</v>
      </c>
      <c r="I59" s="57" t="s">
        <v>270</v>
      </c>
      <c r="J59" s="57" t="s">
        <v>6305</v>
      </c>
      <c r="K59" s="57" t="s">
        <v>138</v>
      </c>
      <c r="L59" s="67" t="s">
        <v>6620</v>
      </c>
      <c r="M59" s="59" t="s">
        <v>6621</v>
      </c>
      <c r="N59" s="9" t="s">
        <v>6622</v>
      </c>
      <c r="O59" s="61" t="s">
        <v>123</v>
      </c>
      <c r="P59" s="1" t="s">
        <v>6308</v>
      </c>
      <c r="Q59" s="1" t="s">
        <v>491</v>
      </c>
      <c r="R59" s="1"/>
      <c r="S59" s="1"/>
      <c r="T59" s="1"/>
      <c r="U59" s="1"/>
      <c r="V59" s="1" t="s">
        <v>6427</v>
      </c>
      <c r="W59" s="1"/>
      <c r="X59" s="1" t="s">
        <v>6561</v>
      </c>
      <c r="Y59" s="1"/>
      <c r="Z59" s="1"/>
      <c r="AA59" s="1" t="s">
        <v>6413</v>
      </c>
      <c r="AB59" s="1" t="s">
        <v>6623</v>
      </c>
      <c r="AC59" s="1"/>
      <c r="AD59" s="1"/>
      <c r="AE59" s="1"/>
      <c r="AF59" s="1"/>
      <c r="AG59" s="9"/>
      <c r="AH59" s="1"/>
      <c r="AI59" s="1"/>
      <c r="AJ59" s="1"/>
      <c r="AK59" s="1"/>
      <c r="AL59" s="2" t="s">
        <v>6350</v>
      </c>
      <c r="AM59" s="2"/>
      <c r="AN59" s="2"/>
      <c r="AO59" s="2"/>
      <c r="AP59" s="2"/>
      <c r="AQ59" s="2"/>
      <c r="AR59" s="2" t="s">
        <v>6624</v>
      </c>
      <c r="AS59" s="2"/>
      <c r="AT59" s="2" t="s">
        <v>6520</v>
      </c>
      <c r="AU59" s="2"/>
      <c r="AV59" s="2"/>
      <c r="AW59" s="2"/>
      <c r="AX59" s="2"/>
    </row>
    <row r="60" spans="1:50" ht="98">
      <c r="A60" s="53">
        <v>2000696520</v>
      </c>
      <c r="B60" s="54" t="s">
        <v>6625</v>
      </c>
      <c r="C60" s="57" t="s">
        <v>153</v>
      </c>
      <c r="D60" s="105">
        <v>44147</v>
      </c>
      <c r="E60" s="799" t="s">
        <v>100</v>
      </c>
      <c r="F60" s="1" t="s">
        <v>122</v>
      </c>
      <c r="G60" s="106" t="s">
        <v>6626</v>
      </c>
      <c r="H60" s="57" t="s">
        <v>6627</v>
      </c>
      <c r="I60" s="65" t="s">
        <v>579</v>
      </c>
      <c r="J60" s="57" t="s">
        <v>6338</v>
      </c>
      <c r="K60" s="57" t="s">
        <v>138</v>
      </c>
      <c r="L60" s="57" t="s">
        <v>6628</v>
      </c>
      <c r="M60" s="59" t="s">
        <v>6629</v>
      </c>
      <c r="N60" s="9" t="s">
        <v>375</v>
      </c>
      <c r="O60" s="61" t="s">
        <v>123</v>
      </c>
      <c r="P60" s="1" t="s">
        <v>491</v>
      </c>
      <c r="Q60" s="1"/>
      <c r="R60" s="1"/>
      <c r="S60" s="1"/>
      <c r="T60" s="1" t="s">
        <v>6347</v>
      </c>
      <c r="U60" s="1"/>
      <c r="V60" s="1"/>
      <c r="W60" s="1"/>
      <c r="X60" s="1" t="s">
        <v>493</v>
      </c>
      <c r="Y60" s="1"/>
      <c r="Z60" s="1" t="s">
        <v>6413</v>
      </c>
      <c r="AA60" s="1"/>
      <c r="AB60" s="1"/>
      <c r="AC60" s="1"/>
      <c r="AD60" s="1"/>
      <c r="AE60" s="1"/>
      <c r="AF60" s="1"/>
      <c r="AG60" s="9"/>
      <c r="AH60" s="1"/>
      <c r="AI60" s="1"/>
      <c r="AJ60" s="2" t="s">
        <v>6350</v>
      </c>
      <c r="AK60" s="2"/>
      <c r="AL60" s="2"/>
      <c r="AM60" s="2"/>
      <c r="AN60" s="2"/>
      <c r="AO60" s="2"/>
      <c r="AP60" s="2"/>
      <c r="AQ60" s="2"/>
      <c r="AR60" s="1"/>
      <c r="AS60" s="2"/>
      <c r="AT60" s="2"/>
      <c r="AU60" s="2"/>
      <c r="AV60" s="2"/>
      <c r="AW60" s="2"/>
      <c r="AX60" s="2"/>
    </row>
    <row r="61" spans="1:50" ht="98">
      <c r="A61" s="53">
        <v>2100650877</v>
      </c>
      <c r="B61" s="65" t="s">
        <v>6630</v>
      </c>
      <c r="C61" s="57" t="s">
        <v>1123</v>
      </c>
      <c r="D61" s="82">
        <v>44439</v>
      </c>
      <c r="E61" s="799" t="s">
        <v>100</v>
      </c>
      <c r="F61" s="1" t="s">
        <v>122</v>
      </c>
      <c r="G61" s="106" t="s">
        <v>6631</v>
      </c>
      <c r="H61" s="57" t="s">
        <v>6632</v>
      </c>
      <c r="I61" s="65" t="s">
        <v>447</v>
      </c>
      <c r="J61" s="57" t="s">
        <v>6344</v>
      </c>
      <c r="K61" s="57" t="s">
        <v>138</v>
      </c>
      <c r="L61" s="67" t="s">
        <v>533</v>
      </c>
      <c r="M61" s="59" t="s">
        <v>6633</v>
      </c>
      <c r="N61" s="9" t="s">
        <v>4588</v>
      </c>
      <c r="O61" s="61" t="s">
        <v>123</v>
      </c>
      <c r="P61" s="1" t="s">
        <v>491</v>
      </c>
      <c r="Q61" s="1"/>
      <c r="R61" s="1" t="s">
        <v>6346</v>
      </c>
      <c r="S61" s="1" t="s">
        <v>492</v>
      </c>
      <c r="T61" s="1"/>
      <c r="U61" s="1"/>
      <c r="V61" s="1"/>
      <c r="W61" s="1"/>
      <c r="X61" s="1"/>
      <c r="Y61" s="1"/>
      <c r="Z61" s="1"/>
      <c r="AA61" s="1"/>
      <c r="AB61" s="1"/>
      <c r="AC61" s="1"/>
      <c r="AD61" s="1"/>
      <c r="AE61" s="1"/>
      <c r="AF61" s="1"/>
      <c r="AG61" s="9"/>
      <c r="AH61" s="1"/>
      <c r="AI61" s="1"/>
      <c r="AJ61" s="1"/>
      <c r="AK61" s="2"/>
      <c r="AL61" s="2"/>
      <c r="AM61" s="2"/>
      <c r="AN61" s="2"/>
      <c r="AO61" s="2"/>
      <c r="AP61" s="2"/>
      <c r="AQ61" s="2"/>
      <c r="AR61" s="2"/>
      <c r="AS61" s="1"/>
      <c r="AT61" s="2"/>
      <c r="AU61" s="2"/>
      <c r="AV61" s="2"/>
      <c r="AW61" s="2"/>
      <c r="AX61" s="2"/>
    </row>
    <row r="62" spans="1:50" ht="98">
      <c r="A62" s="120">
        <v>2100700566</v>
      </c>
      <c r="B62" s="121" t="s">
        <v>6630</v>
      </c>
      <c r="C62" s="122" t="s">
        <v>1123</v>
      </c>
      <c r="D62" s="134">
        <v>44453</v>
      </c>
      <c r="E62" s="805" t="s">
        <v>100</v>
      </c>
      <c r="F62" s="36" t="s">
        <v>122</v>
      </c>
      <c r="G62" s="124" t="s">
        <v>6634</v>
      </c>
      <c r="H62" s="122" t="s">
        <v>6632</v>
      </c>
      <c r="I62" s="121" t="s">
        <v>447</v>
      </c>
      <c r="J62" s="122" t="s">
        <v>6344</v>
      </c>
      <c r="K62" s="122" t="s">
        <v>138</v>
      </c>
      <c r="L62" s="87" t="s">
        <v>533</v>
      </c>
      <c r="M62" s="125" t="s">
        <v>6635</v>
      </c>
      <c r="N62" s="126" t="s">
        <v>4588</v>
      </c>
      <c r="O62" s="127" t="s">
        <v>123</v>
      </c>
      <c r="P62" s="36"/>
      <c r="Q62" s="36"/>
      <c r="R62" s="36"/>
      <c r="S62" s="36"/>
      <c r="T62" s="36"/>
      <c r="U62" s="36"/>
      <c r="V62" s="36"/>
      <c r="W62" s="36"/>
      <c r="X62" s="36"/>
      <c r="Y62" s="36"/>
      <c r="Z62" s="36"/>
      <c r="AA62" s="36" t="s">
        <v>6623</v>
      </c>
      <c r="AB62" s="36"/>
      <c r="AC62" s="36"/>
      <c r="AD62" s="36"/>
      <c r="AE62" s="36"/>
      <c r="AF62" s="36"/>
      <c r="AG62" s="126"/>
      <c r="AH62" s="36"/>
      <c r="AI62" s="36"/>
      <c r="AJ62" s="36"/>
      <c r="AK62" s="128"/>
      <c r="AL62" s="128"/>
      <c r="AM62" s="128"/>
      <c r="AN62" s="128"/>
      <c r="AO62" s="128" t="s">
        <v>6440</v>
      </c>
      <c r="AP62" s="128"/>
      <c r="AQ62" s="128"/>
      <c r="AR62" s="128"/>
      <c r="AS62" s="36"/>
      <c r="AT62" s="128"/>
      <c r="AU62" s="128"/>
      <c r="AV62" s="128"/>
      <c r="AW62" s="128"/>
      <c r="AX62" s="128"/>
    </row>
    <row r="63" spans="1:50" ht="266">
      <c r="A63" s="53">
        <v>1900718206</v>
      </c>
      <c r="B63" s="65" t="s">
        <v>6636</v>
      </c>
      <c r="C63" s="65" t="s">
        <v>6637</v>
      </c>
      <c r="D63" s="62">
        <v>43739</v>
      </c>
      <c r="E63" s="799" t="s">
        <v>100</v>
      </c>
      <c r="F63" s="1" t="s">
        <v>122</v>
      </c>
      <c r="G63" s="106" t="s">
        <v>6638</v>
      </c>
      <c r="H63" s="57" t="s">
        <v>6639</v>
      </c>
      <c r="I63" s="65" t="s">
        <v>6361</v>
      </c>
      <c r="J63" s="57" t="s">
        <v>6313</v>
      </c>
      <c r="K63" s="57" t="s">
        <v>138</v>
      </c>
      <c r="L63" s="67" t="s">
        <v>6640</v>
      </c>
      <c r="M63" s="57" t="s">
        <v>6641</v>
      </c>
      <c r="N63" s="1" t="s">
        <v>122</v>
      </c>
      <c r="O63" s="61" t="s">
        <v>123</v>
      </c>
      <c r="P63" s="1" t="s">
        <v>6308</v>
      </c>
      <c r="Q63" s="1"/>
      <c r="R63" s="1"/>
      <c r="S63" s="1"/>
      <c r="T63" s="1"/>
      <c r="U63" s="1"/>
      <c r="V63" s="1"/>
      <c r="W63" s="1"/>
      <c r="X63" s="1"/>
      <c r="Y63" s="1"/>
      <c r="Z63" s="1"/>
      <c r="AA63" s="1"/>
      <c r="AB63" s="1"/>
      <c r="AC63" s="1"/>
      <c r="AD63" s="1"/>
      <c r="AE63" s="1"/>
      <c r="AF63" s="1"/>
      <c r="AG63" s="9"/>
      <c r="AH63" s="1"/>
      <c r="AI63" s="1"/>
      <c r="AJ63" s="1"/>
      <c r="AK63" s="1"/>
      <c r="AL63" s="2"/>
      <c r="AM63" s="2"/>
      <c r="AN63" s="2"/>
      <c r="AO63" s="2"/>
      <c r="AP63" s="2"/>
      <c r="AQ63" s="2"/>
      <c r="AR63" s="2"/>
      <c r="AS63" s="2"/>
      <c r="AT63" s="2"/>
      <c r="AU63" s="2"/>
      <c r="AV63" s="2"/>
      <c r="AW63" s="2"/>
      <c r="AX63" s="2"/>
    </row>
    <row r="64" spans="1:50" ht="126">
      <c r="A64" s="61">
        <v>2100139348</v>
      </c>
      <c r="B64" s="65" t="s">
        <v>6642</v>
      </c>
      <c r="C64" s="65" t="s">
        <v>97</v>
      </c>
      <c r="D64" s="82">
        <v>44252</v>
      </c>
      <c r="E64" s="799" t="s">
        <v>127</v>
      </c>
      <c r="F64" s="1" t="s">
        <v>6643</v>
      </c>
      <c r="G64" s="135" t="s">
        <v>6644</v>
      </c>
      <c r="H64" s="57" t="s">
        <v>6645</v>
      </c>
      <c r="I64" s="65" t="s">
        <v>631</v>
      </c>
      <c r="J64" s="67" t="s">
        <v>6646</v>
      </c>
      <c r="K64" s="57" t="s">
        <v>105</v>
      </c>
      <c r="L64" s="57" t="s">
        <v>6647</v>
      </c>
      <c r="M64" s="57" t="s">
        <v>6648</v>
      </c>
      <c r="N64" s="1" t="s">
        <v>122</v>
      </c>
      <c r="O64" s="61" t="s">
        <v>123</v>
      </c>
      <c r="P64" s="1" t="s">
        <v>6308</v>
      </c>
      <c r="Q64" s="1"/>
      <c r="R64" s="1"/>
      <c r="S64" s="1"/>
      <c r="T64" s="1"/>
      <c r="U64" s="1"/>
      <c r="V64" s="1"/>
      <c r="W64" s="1"/>
      <c r="X64" s="1"/>
      <c r="Y64" s="1"/>
      <c r="Z64" s="1"/>
      <c r="AA64" s="1"/>
      <c r="AB64" s="1"/>
      <c r="AC64" s="1"/>
      <c r="AD64" s="1"/>
      <c r="AE64" s="1"/>
      <c r="AF64" s="1"/>
      <c r="AG64" s="9"/>
      <c r="AH64" s="1"/>
      <c r="AI64" s="1"/>
      <c r="AJ64" s="1"/>
      <c r="AK64" s="2"/>
      <c r="AL64" s="2"/>
      <c r="AM64" s="2"/>
      <c r="AN64" s="2"/>
      <c r="AO64" s="2"/>
      <c r="AP64" s="2"/>
      <c r="AQ64" s="2"/>
      <c r="AR64" s="1"/>
      <c r="AS64" s="2"/>
      <c r="AT64" s="2"/>
      <c r="AU64" s="2"/>
      <c r="AV64" s="2"/>
      <c r="AW64" s="2"/>
      <c r="AX64" s="2"/>
    </row>
    <row r="65" spans="1:50" ht="182">
      <c r="A65" s="53">
        <v>1900030028</v>
      </c>
      <c r="B65" s="65" t="s">
        <v>6649</v>
      </c>
      <c r="C65" s="57" t="s">
        <v>6650</v>
      </c>
      <c r="D65" s="62">
        <v>43415</v>
      </c>
      <c r="E65" s="799" t="s">
        <v>100</v>
      </c>
      <c r="F65" s="1"/>
      <c r="G65" s="63" t="s">
        <v>6651</v>
      </c>
      <c r="H65" s="57" t="s">
        <v>6404</v>
      </c>
      <c r="I65" s="57" t="s">
        <v>6566</v>
      </c>
      <c r="J65" s="57" t="s">
        <v>6328</v>
      </c>
      <c r="K65" s="57" t="s">
        <v>138</v>
      </c>
      <c r="L65" s="87" t="s">
        <v>6652</v>
      </c>
      <c r="M65" s="59" t="s">
        <v>6653</v>
      </c>
      <c r="N65" s="84">
        <v>65000</v>
      </c>
      <c r="O65" s="61" t="s">
        <v>123</v>
      </c>
      <c r="P65" s="1" t="s">
        <v>6308</v>
      </c>
      <c r="Q65" s="61" t="s">
        <v>1084</v>
      </c>
      <c r="R65" s="61" t="s">
        <v>6321</v>
      </c>
      <c r="S65" s="1">
        <v>1</v>
      </c>
      <c r="T65" s="1" t="s">
        <v>6322</v>
      </c>
      <c r="U65" s="1" t="s">
        <v>491</v>
      </c>
      <c r="V65" s="1"/>
      <c r="W65" s="1"/>
      <c r="X65" s="1"/>
      <c r="Y65" s="1"/>
      <c r="Z65" s="1"/>
      <c r="AA65" s="1"/>
      <c r="AB65" s="1"/>
      <c r="AC65" s="1"/>
      <c r="AD65" s="1"/>
      <c r="AE65" s="1"/>
      <c r="AF65" s="1"/>
      <c r="AG65" s="9"/>
      <c r="AH65" s="1"/>
      <c r="AI65" s="1"/>
      <c r="AJ65" s="2"/>
      <c r="AK65" s="2"/>
      <c r="AL65" s="2"/>
      <c r="AM65" s="2"/>
      <c r="AN65" s="2"/>
      <c r="AO65" s="2"/>
      <c r="AP65" s="2"/>
      <c r="AQ65" s="2"/>
      <c r="AR65" s="2"/>
      <c r="AS65" s="2"/>
      <c r="AT65" s="2"/>
      <c r="AU65" s="2"/>
      <c r="AV65" s="67"/>
      <c r="AW65" s="67"/>
      <c r="AX65" s="67"/>
    </row>
    <row r="66" spans="1:50" ht="140">
      <c r="A66" s="53">
        <v>2100462666</v>
      </c>
      <c r="B66" s="65" t="s">
        <v>6654</v>
      </c>
      <c r="C66" s="55" t="s">
        <v>168</v>
      </c>
      <c r="D66" s="82">
        <v>44046</v>
      </c>
      <c r="E66" s="799" t="s">
        <v>100</v>
      </c>
      <c r="F66" s="1" t="s">
        <v>122</v>
      </c>
      <c r="G66" s="135" t="s">
        <v>6655</v>
      </c>
      <c r="H66" s="57" t="s">
        <v>6656</v>
      </c>
      <c r="I66" s="65" t="s">
        <v>103</v>
      </c>
      <c r="J66" s="67" t="s">
        <v>6411</v>
      </c>
      <c r="K66" s="57" t="s">
        <v>138</v>
      </c>
      <c r="L66" s="57" t="s">
        <v>6363</v>
      </c>
      <c r="M66" s="57" t="s">
        <v>6657</v>
      </c>
      <c r="N66" s="1" t="s">
        <v>122</v>
      </c>
      <c r="O66" s="61" t="s">
        <v>109</v>
      </c>
      <c r="P66" s="1"/>
      <c r="Q66" s="1"/>
      <c r="R66" s="1"/>
      <c r="S66" s="1"/>
      <c r="T66" s="1"/>
      <c r="U66" s="1"/>
      <c r="V66" s="1"/>
      <c r="W66" s="1"/>
      <c r="X66" s="1"/>
      <c r="Y66" s="1"/>
      <c r="Z66" s="1"/>
      <c r="AA66" s="1"/>
      <c r="AB66" s="1"/>
      <c r="AC66" s="1"/>
      <c r="AD66" s="1"/>
      <c r="AE66" s="1"/>
      <c r="AF66" s="1"/>
      <c r="AG66" s="9"/>
      <c r="AH66" s="1"/>
      <c r="AI66" s="1"/>
      <c r="AJ66" s="1"/>
      <c r="AK66" s="2"/>
      <c r="AL66" s="2"/>
      <c r="AM66" s="2"/>
      <c r="AN66" s="2"/>
      <c r="AO66" s="2"/>
      <c r="AP66" s="2"/>
      <c r="AQ66" s="2"/>
      <c r="AR66" s="2"/>
      <c r="AS66" s="1"/>
      <c r="AT66" s="2"/>
      <c r="AU66" s="2"/>
      <c r="AV66" s="2"/>
      <c r="AW66" s="2"/>
      <c r="AX66" s="2"/>
    </row>
    <row r="67" spans="1:50" ht="392">
      <c r="A67" s="61">
        <v>1300143723</v>
      </c>
      <c r="B67" s="65" t="s">
        <v>6658</v>
      </c>
      <c r="C67" s="57" t="s">
        <v>168</v>
      </c>
      <c r="D67" s="14">
        <v>41327</v>
      </c>
      <c r="E67" s="802" t="s">
        <v>3232</v>
      </c>
      <c r="F67" s="3"/>
      <c r="G67" s="55" t="s">
        <v>6659</v>
      </c>
      <c r="H67" s="55" t="s">
        <v>6660</v>
      </c>
      <c r="I67" s="55" t="s">
        <v>6661</v>
      </c>
      <c r="J67" s="55" t="s">
        <v>6328</v>
      </c>
      <c r="K67" s="55" t="s">
        <v>138</v>
      </c>
      <c r="L67" s="55" t="s">
        <v>291</v>
      </c>
      <c r="M67" s="59" t="s">
        <v>6662</v>
      </c>
      <c r="N67" s="9" t="s">
        <v>6663</v>
      </c>
      <c r="O67" s="57" t="s">
        <v>123</v>
      </c>
      <c r="P67" s="1" t="s">
        <v>6308</v>
      </c>
      <c r="Q67" s="53" t="s">
        <v>6664</v>
      </c>
      <c r="R67" s="53" t="s">
        <v>6308</v>
      </c>
      <c r="S67" s="3">
        <v>1</v>
      </c>
      <c r="T67" s="1" t="s">
        <v>6589</v>
      </c>
      <c r="U67" s="3"/>
      <c r="V67" s="3"/>
      <c r="W67" s="3"/>
      <c r="X67" s="3"/>
      <c r="Y67" s="3"/>
      <c r="Z67" s="3"/>
      <c r="AA67" s="3"/>
      <c r="AB67" s="3"/>
      <c r="AC67" s="3"/>
      <c r="AD67" s="3"/>
      <c r="AE67" s="3"/>
      <c r="AF67" s="3"/>
      <c r="AG67" s="9"/>
      <c r="AH67" s="1"/>
      <c r="AI67" s="1"/>
      <c r="AJ67" s="2"/>
      <c r="AK67" s="2"/>
      <c r="AL67" s="2"/>
      <c r="AM67" s="2"/>
      <c r="AN67" s="2"/>
      <c r="AO67" s="2"/>
      <c r="AP67" s="2"/>
      <c r="AQ67" s="2"/>
      <c r="AR67" s="2"/>
      <c r="AS67" s="2"/>
      <c r="AT67" s="2"/>
      <c r="AU67" s="2"/>
      <c r="AV67" s="67"/>
      <c r="AW67" s="67"/>
      <c r="AX67" s="67"/>
    </row>
    <row r="68" spans="1:50" ht="409.5">
      <c r="A68" s="53">
        <v>1300143723</v>
      </c>
      <c r="B68" s="65" t="s">
        <v>6658</v>
      </c>
      <c r="C68" s="55" t="s">
        <v>168</v>
      </c>
      <c r="D68" s="91">
        <v>41327</v>
      </c>
      <c r="E68" s="802" t="s">
        <v>3232</v>
      </c>
      <c r="F68" s="3"/>
      <c r="G68" s="55" t="s">
        <v>6665</v>
      </c>
      <c r="H68" s="55" t="s">
        <v>6660</v>
      </c>
      <c r="I68" s="54" t="s">
        <v>6661</v>
      </c>
      <c r="J68" s="55" t="s">
        <v>6305</v>
      </c>
      <c r="K68" s="55" t="s">
        <v>138</v>
      </c>
      <c r="L68" s="55" t="s">
        <v>291</v>
      </c>
      <c r="M68" s="59" t="s">
        <v>6666</v>
      </c>
      <c r="N68" s="9" t="s">
        <v>6667</v>
      </c>
      <c r="O68" s="57" t="s">
        <v>123</v>
      </c>
      <c r="P68" s="2"/>
      <c r="Q68" s="53"/>
      <c r="R68" s="3"/>
      <c r="S68" s="1"/>
      <c r="T68" s="53"/>
      <c r="U68" s="3"/>
      <c r="V68" s="3"/>
      <c r="W68" s="3"/>
      <c r="X68" s="3"/>
      <c r="Y68" s="3"/>
      <c r="Z68" s="3"/>
      <c r="AA68" s="3"/>
      <c r="AB68" s="3"/>
      <c r="AC68" s="3"/>
      <c r="AD68" s="3"/>
      <c r="AE68" s="3"/>
      <c r="AF68" s="1"/>
      <c r="AG68" s="9"/>
      <c r="AH68" s="2"/>
      <c r="AI68" s="2"/>
      <c r="AJ68" s="2"/>
      <c r="AK68" s="2"/>
      <c r="AL68" s="2"/>
      <c r="AM68" s="2"/>
      <c r="AN68" s="2"/>
      <c r="AO68" s="2"/>
      <c r="AP68" s="2"/>
      <c r="AQ68" s="2"/>
      <c r="AR68" s="2"/>
      <c r="AS68" s="1"/>
      <c r="AT68" s="2"/>
      <c r="AU68" s="2"/>
      <c r="AV68" s="2"/>
      <c r="AW68" s="2"/>
      <c r="AX68" s="2"/>
    </row>
    <row r="69" spans="1:50" ht="84">
      <c r="A69" s="53">
        <v>1900614154</v>
      </c>
      <c r="B69" s="65" t="s">
        <v>6668</v>
      </c>
      <c r="C69" s="65" t="s">
        <v>97</v>
      </c>
      <c r="D69" s="62">
        <v>43620</v>
      </c>
      <c r="E69" s="799" t="s">
        <v>855</v>
      </c>
      <c r="F69" s="1" t="s">
        <v>100</v>
      </c>
      <c r="G69" s="135" t="s">
        <v>6669</v>
      </c>
      <c r="H69" s="57" t="s">
        <v>6670</v>
      </c>
      <c r="I69" s="57" t="s">
        <v>333</v>
      </c>
      <c r="J69" s="67" t="s">
        <v>6305</v>
      </c>
      <c r="K69" s="57" t="s">
        <v>105</v>
      </c>
      <c r="L69" s="69" t="s">
        <v>6671</v>
      </c>
      <c r="M69" s="59" t="s">
        <v>6672</v>
      </c>
      <c r="N69" s="84">
        <v>13000</v>
      </c>
      <c r="O69" s="61" t="s">
        <v>123</v>
      </c>
      <c r="P69" s="1" t="s">
        <v>6308</v>
      </c>
      <c r="Q69" s="1"/>
      <c r="R69" s="1"/>
      <c r="S69" s="1"/>
      <c r="T69" s="1"/>
      <c r="U69" s="1"/>
      <c r="V69" s="1"/>
      <c r="W69" s="1"/>
      <c r="X69" s="1"/>
      <c r="Y69" s="1"/>
      <c r="Z69" s="1"/>
      <c r="AA69" s="1"/>
      <c r="AB69" s="1"/>
      <c r="AC69" s="1"/>
      <c r="AD69" s="1"/>
      <c r="AE69" s="1"/>
      <c r="AF69" s="1"/>
      <c r="AG69" s="9"/>
      <c r="AH69" s="1"/>
      <c r="AI69" s="1"/>
      <c r="AJ69" s="1"/>
      <c r="AK69" s="1"/>
      <c r="AL69" s="2"/>
      <c r="AM69" s="2"/>
      <c r="AN69" s="2"/>
      <c r="AO69" s="2"/>
      <c r="AP69" s="2"/>
      <c r="AQ69" s="2"/>
      <c r="AR69" s="2"/>
      <c r="AS69" s="2"/>
      <c r="AT69" s="2"/>
      <c r="AU69" s="2"/>
      <c r="AV69" s="2"/>
      <c r="AW69" s="2"/>
      <c r="AX69" s="2"/>
    </row>
    <row r="70" spans="1:50" ht="196">
      <c r="A70" s="53">
        <v>1900603360</v>
      </c>
      <c r="B70" s="65" t="s">
        <v>6673</v>
      </c>
      <c r="C70" s="55" t="s">
        <v>115</v>
      </c>
      <c r="D70" s="82">
        <v>43716</v>
      </c>
      <c r="E70" s="799" t="s">
        <v>116</v>
      </c>
      <c r="F70" s="1" t="s">
        <v>1666</v>
      </c>
      <c r="G70" s="135" t="s">
        <v>6674</v>
      </c>
      <c r="H70" s="57" t="s">
        <v>6326</v>
      </c>
      <c r="I70" s="65" t="s">
        <v>119</v>
      </c>
      <c r="J70" s="67" t="s">
        <v>6313</v>
      </c>
      <c r="K70" s="57" t="s">
        <v>105</v>
      </c>
      <c r="L70" s="57" t="s">
        <v>6675</v>
      </c>
      <c r="M70" s="59" t="s">
        <v>6676</v>
      </c>
      <c r="N70" s="9" t="s">
        <v>6677</v>
      </c>
      <c r="O70" s="61" t="s">
        <v>123</v>
      </c>
      <c r="P70" s="1"/>
      <c r="Q70" s="1"/>
      <c r="R70" s="1"/>
      <c r="S70" s="1"/>
      <c r="T70" s="1"/>
      <c r="U70" s="1"/>
      <c r="V70" s="1"/>
      <c r="W70" s="1"/>
      <c r="X70" s="1"/>
      <c r="Y70" s="1"/>
      <c r="Z70" s="1"/>
      <c r="AA70" s="1"/>
      <c r="AB70" s="1"/>
      <c r="AC70" s="1"/>
      <c r="AD70" s="1"/>
      <c r="AE70" s="1"/>
      <c r="AF70" s="1"/>
      <c r="AG70" s="9"/>
      <c r="AH70" s="1"/>
      <c r="AI70" s="1"/>
      <c r="AJ70" s="1"/>
      <c r="AK70" s="2"/>
      <c r="AL70" s="2"/>
      <c r="AM70" s="2"/>
      <c r="AN70" s="2"/>
      <c r="AO70" s="2"/>
      <c r="AP70" s="2"/>
      <c r="AQ70" s="2"/>
      <c r="AR70" s="2"/>
      <c r="AS70" s="1"/>
      <c r="AT70" s="2"/>
      <c r="AU70" s="2"/>
      <c r="AV70" s="2"/>
      <c r="AW70" s="2"/>
      <c r="AX70" s="2"/>
    </row>
    <row r="71" spans="1:50" ht="126">
      <c r="A71" s="53">
        <v>1900327491</v>
      </c>
      <c r="B71" s="65" t="s">
        <v>6678</v>
      </c>
      <c r="C71" s="57" t="s">
        <v>97</v>
      </c>
      <c r="D71" s="62">
        <v>43599</v>
      </c>
      <c r="E71" s="799" t="s">
        <v>855</v>
      </c>
      <c r="F71" s="1" t="s">
        <v>1349</v>
      </c>
      <c r="G71" s="63" t="s">
        <v>6679</v>
      </c>
      <c r="H71" s="57" t="s">
        <v>6680</v>
      </c>
      <c r="I71" s="57" t="s">
        <v>6680</v>
      </c>
      <c r="J71" s="57" t="s">
        <v>6305</v>
      </c>
      <c r="K71" s="57" t="s">
        <v>105</v>
      </c>
      <c r="L71" s="67" t="s">
        <v>6681</v>
      </c>
      <c r="M71" s="59" t="s">
        <v>6682</v>
      </c>
      <c r="N71" s="84">
        <v>20500</v>
      </c>
      <c r="O71" s="61" t="s">
        <v>123</v>
      </c>
      <c r="P71" s="1" t="s">
        <v>6308</v>
      </c>
      <c r="Q71" s="1"/>
      <c r="R71" s="1"/>
      <c r="S71" s="1"/>
      <c r="T71" s="1"/>
      <c r="U71" s="1"/>
      <c r="V71" s="1"/>
      <c r="W71" s="1"/>
      <c r="X71" s="1"/>
      <c r="Y71" s="1"/>
      <c r="Z71" s="1"/>
      <c r="AA71" s="1"/>
      <c r="AB71" s="1"/>
      <c r="AC71" s="1"/>
      <c r="AD71" s="1"/>
      <c r="AE71" s="1"/>
      <c r="AF71" s="1"/>
      <c r="AG71" s="9"/>
      <c r="AH71" s="1"/>
      <c r="AI71" s="1"/>
      <c r="AJ71" s="1"/>
      <c r="AK71" s="1"/>
      <c r="AL71" s="2"/>
      <c r="AM71" s="2"/>
      <c r="AN71" s="2"/>
      <c r="AO71" s="2"/>
      <c r="AP71" s="2"/>
      <c r="AQ71" s="2"/>
      <c r="AR71" s="2"/>
      <c r="AS71" s="2"/>
      <c r="AT71" s="2"/>
      <c r="AU71" s="2"/>
      <c r="AV71" s="2"/>
      <c r="AW71" s="2"/>
      <c r="AX71" s="2"/>
    </row>
    <row r="72" spans="1:50" ht="409.5">
      <c r="A72" s="120">
        <v>1500164753</v>
      </c>
      <c r="B72" s="121" t="s">
        <v>6683</v>
      </c>
      <c r="C72" s="122" t="s">
        <v>764</v>
      </c>
      <c r="D72" s="136">
        <v>42088</v>
      </c>
      <c r="E72" s="805" t="s">
        <v>6684</v>
      </c>
      <c r="F72" s="36"/>
      <c r="G72" s="137" t="s">
        <v>6685</v>
      </c>
      <c r="H72" s="122" t="s">
        <v>6326</v>
      </c>
      <c r="I72" s="122" t="s">
        <v>119</v>
      </c>
      <c r="J72" s="122" t="s">
        <v>6328</v>
      </c>
      <c r="K72" s="122" t="s">
        <v>138</v>
      </c>
      <c r="L72" s="122" t="s">
        <v>1770</v>
      </c>
      <c r="M72" s="138" t="s">
        <v>6686</v>
      </c>
      <c r="N72" s="36" t="s">
        <v>6687</v>
      </c>
      <c r="O72" s="127" t="s">
        <v>123</v>
      </c>
      <c r="P72" s="36" t="s">
        <v>6308</v>
      </c>
      <c r="Q72" s="36"/>
      <c r="R72" s="36"/>
      <c r="S72" s="36"/>
      <c r="T72" s="36"/>
      <c r="U72" s="36"/>
      <c r="V72" s="36"/>
      <c r="W72" s="36"/>
      <c r="X72" s="36"/>
      <c r="Y72" s="36"/>
      <c r="Z72" s="36"/>
      <c r="AA72" s="36"/>
      <c r="AB72" s="36"/>
      <c r="AC72" s="36"/>
      <c r="AD72" s="36"/>
      <c r="AE72" s="36"/>
      <c r="AF72" s="36"/>
      <c r="AG72" s="126"/>
      <c r="AH72" s="36"/>
      <c r="AI72" s="36"/>
      <c r="AJ72" s="128"/>
      <c r="AK72" s="128"/>
      <c r="AL72" s="128"/>
      <c r="AM72" s="128"/>
      <c r="AN72" s="128"/>
      <c r="AO72" s="128"/>
      <c r="AP72" s="128"/>
      <c r="AQ72" s="128"/>
      <c r="AR72" s="128"/>
      <c r="AS72" s="128"/>
      <c r="AT72" s="128"/>
      <c r="AU72" s="128"/>
      <c r="AV72" s="128"/>
      <c r="AW72" s="128"/>
      <c r="AX72" s="139"/>
    </row>
    <row r="73" spans="1:50" ht="112">
      <c r="A73" s="53">
        <v>1900025122</v>
      </c>
      <c r="B73" s="65" t="s">
        <v>6688</v>
      </c>
      <c r="C73" s="57" t="s">
        <v>6689</v>
      </c>
      <c r="D73" s="62">
        <v>43356</v>
      </c>
      <c r="E73" s="799"/>
      <c r="F73" s="1"/>
      <c r="G73" s="140" t="s">
        <v>6690</v>
      </c>
      <c r="H73" s="57" t="s">
        <v>6691</v>
      </c>
      <c r="I73" s="57" t="s">
        <v>6566</v>
      </c>
      <c r="J73" s="69" t="s">
        <v>6328</v>
      </c>
      <c r="K73" s="57" t="s">
        <v>138</v>
      </c>
      <c r="L73" s="57" t="s">
        <v>6692</v>
      </c>
      <c r="M73" s="59" t="s">
        <v>6693</v>
      </c>
      <c r="N73" s="84">
        <v>50000</v>
      </c>
      <c r="O73" s="57" t="s">
        <v>123</v>
      </c>
      <c r="P73" s="1" t="s">
        <v>6308</v>
      </c>
      <c r="Q73" s="61" t="s">
        <v>5575</v>
      </c>
      <c r="R73" s="61" t="s">
        <v>6321</v>
      </c>
      <c r="S73" s="1">
        <v>1</v>
      </c>
      <c r="T73" s="1" t="s">
        <v>6322</v>
      </c>
      <c r="U73" s="1" t="s">
        <v>491</v>
      </c>
      <c r="V73" s="1"/>
      <c r="W73" s="1"/>
      <c r="X73" s="1"/>
      <c r="Y73" s="1"/>
      <c r="Z73" s="1"/>
      <c r="AA73" s="1"/>
      <c r="AB73" s="1"/>
      <c r="AC73" s="1"/>
      <c r="AD73" s="1"/>
      <c r="AE73" s="1"/>
      <c r="AF73" s="1"/>
      <c r="AG73" s="9"/>
      <c r="AH73" s="1"/>
      <c r="AI73" s="1"/>
      <c r="AJ73" s="2"/>
      <c r="AK73" s="5"/>
      <c r="AL73" s="5"/>
      <c r="AM73" s="6"/>
      <c r="AN73" s="5"/>
      <c r="AO73" s="5"/>
      <c r="AP73" s="5"/>
      <c r="AQ73" s="2"/>
      <c r="AR73" s="2"/>
      <c r="AS73" s="2"/>
      <c r="AT73" s="2"/>
      <c r="AU73" s="2"/>
      <c r="AV73" s="67"/>
      <c r="AW73" s="67"/>
      <c r="AX73" s="67"/>
    </row>
    <row r="74" spans="1:50" ht="378">
      <c r="A74" s="53">
        <v>1900453455</v>
      </c>
      <c r="B74" s="54" t="s">
        <v>6694</v>
      </c>
      <c r="C74" s="55" t="s">
        <v>6695</v>
      </c>
      <c r="D74" s="97">
        <v>43606</v>
      </c>
      <c r="E74" s="802" t="s">
        <v>6696</v>
      </c>
      <c r="F74" s="3" t="s">
        <v>6697</v>
      </c>
      <c r="G74" s="141" t="s">
        <v>6698</v>
      </c>
      <c r="H74" s="55" t="s">
        <v>6699</v>
      </c>
      <c r="I74" s="54" t="s">
        <v>6700</v>
      </c>
      <c r="J74" s="55" t="s">
        <v>6313</v>
      </c>
      <c r="K74" s="55" t="s">
        <v>105</v>
      </c>
      <c r="L74" s="94" t="s">
        <v>842</v>
      </c>
      <c r="M74" s="83" t="s">
        <v>6701</v>
      </c>
      <c r="N74" s="13" t="s">
        <v>158</v>
      </c>
      <c r="O74" s="61" t="s">
        <v>123</v>
      </c>
      <c r="P74" s="3"/>
      <c r="Q74" s="3"/>
      <c r="R74" s="3" t="s">
        <v>6346</v>
      </c>
      <c r="S74" s="3" t="s">
        <v>492</v>
      </c>
      <c r="T74" s="3"/>
      <c r="U74" s="3"/>
      <c r="V74" s="3"/>
      <c r="W74" s="3"/>
      <c r="X74" s="3"/>
      <c r="Y74" s="3"/>
      <c r="Z74" s="3"/>
      <c r="AA74" s="3"/>
      <c r="AB74" s="3"/>
      <c r="AC74" s="3"/>
      <c r="AD74" s="3"/>
      <c r="AE74" s="3"/>
      <c r="AF74" s="3"/>
      <c r="AG74" s="9"/>
      <c r="AH74" s="3"/>
      <c r="AI74" s="3"/>
      <c r="AJ74" s="3"/>
      <c r="AK74" s="4"/>
      <c r="AL74" s="4"/>
      <c r="AM74" s="4"/>
      <c r="AN74" s="4"/>
      <c r="AO74" s="4"/>
      <c r="AP74" s="4"/>
      <c r="AQ74" s="4"/>
      <c r="AR74" s="4"/>
      <c r="AS74" s="3"/>
      <c r="AT74" s="4"/>
      <c r="AU74" s="4"/>
      <c r="AV74" s="4"/>
      <c r="AW74" s="4"/>
      <c r="AX74" s="4"/>
    </row>
    <row r="75" spans="1:50" ht="294">
      <c r="A75" s="53">
        <v>1900500770</v>
      </c>
      <c r="B75" s="65" t="s">
        <v>6702</v>
      </c>
      <c r="C75" s="55" t="s">
        <v>115</v>
      </c>
      <c r="D75" s="107">
        <v>43676</v>
      </c>
      <c r="E75" s="799" t="s">
        <v>1627</v>
      </c>
      <c r="F75" s="1" t="s">
        <v>6444</v>
      </c>
      <c r="G75" s="106" t="s">
        <v>6703</v>
      </c>
      <c r="H75" s="57" t="s">
        <v>6704</v>
      </c>
      <c r="I75" s="54" t="s">
        <v>6700</v>
      </c>
      <c r="J75" s="57" t="s">
        <v>6305</v>
      </c>
      <c r="K75" s="57" t="s">
        <v>105</v>
      </c>
      <c r="L75" s="57" t="s">
        <v>6705</v>
      </c>
      <c r="M75" s="83" t="s">
        <v>6706</v>
      </c>
      <c r="N75" s="13" t="s">
        <v>6707</v>
      </c>
      <c r="O75" s="61" t="s">
        <v>123</v>
      </c>
      <c r="P75" s="1"/>
      <c r="Q75" s="1"/>
      <c r="R75" s="1"/>
      <c r="S75" s="1"/>
      <c r="T75" s="1"/>
      <c r="U75" s="1"/>
      <c r="V75" s="1"/>
      <c r="W75" s="1"/>
      <c r="X75" s="1"/>
      <c r="Y75" s="1"/>
      <c r="Z75" s="1"/>
      <c r="AA75" s="52"/>
      <c r="AB75" s="1"/>
      <c r="AC75" s="1"/>
      <c r="AD75" s="1"/>
      <c r="AE75" s="1"/>
      <c r="AF75" s="1"/>
      <c r="AG75" s="9"/>
      <c r="AH75" s="1"/>
      <c r="AI75" s="1"/>
      <c r="AJ75" s="1"/>
      <c r="AK75" s="2"/>
      <c r="AL75" s="2"/>
      <c r="AM75" s="2"/>
      <c r="AN75" s="2"/>
      <c r="AO75" s="2"/>
      <c r="AP75" s="2"/>
      <c r="AQ75" s="2"/>
      <c r="AR75" s="2"/>
      <c r="AS75" s="1"/>
      <c r="AT75" s="2"/>
      <c r="AU75" s="2"/>
      <c r="AV75" s="2"/>
      <c r="AW75" s="2"/>
      <c r="AX75" s="2"/>
    </row>
    <row r="76" spans="1:50" ht="112">
      <c r="A76" s="53">
        <v>1900329101</v>
      </c>
      <c r="B76" s="65" t="s">
        <v>6708</v>
      </c>
      <c r="C76" s="57" t="s">
        <v>135</v>
      </c>
      <c r="D76" s="15">
        <v>43595</v>
      </c>
      <c r="E76" s="799" t="s">
        <v>100</v>
      </c>
      <c r="F76" s="1" t="s">
        <v>122</v>
      </c>
      <c r="G76" s="63" t="s">
        <v>6709</v>
      </c>
      <c r="H76" s="57" t="s">
        <v>6311</v>
      </c>
      <c r="I76" s="57" t="s">
        <v>6312</v>
      </c>
      <c r="J76" s="57" t="s">
        <v>6328</v>
      </c>
      <c r="K76" s="57" t="s">
        <v>138</v>
      </c>
      <c r="L76" s="57" t="s">
        <v>6710</v>
      </c>
      <c r="M76" s="59" t="s">
        <v>6711</v>
      </c>
      <c r="N76" s="10">
        <v>110000</v>
      </c>
      <c r="O76" s="61" t="s">
        <v>123</v>
      </c>
      <c r="P76" s="1" t="s">
        <v>6308</v>
      </c>
      <c r="Q76" s="61"/>
      <c r="R76" s="61" t="s">
        <v>6321</v>
      </c>
      <c r="S76" s="1">
        <v>1</v>
      </c>
      <c r="T76" s="1" t="s">
        <v>6322</v>
      </c>
      <c r="U76" s="1"/>
      <c r="V76" s="1"/>
      <c r="W76" s="1"/>
      <c r="X76" s="1"/>
      <c r="Y76" s="1"/>
      <c r="Z76" s="1"/>
      <c r="AA76" s="1"/>
      <c r="AB76" s="1"/>
      <c r="AC76" s="1"/>
      <c r="AD76" s="1"/>
      <c r="AE76" s="1"/>
      <c r="AF76" s="1"/>
      <c r="AG76" s="9"/>
      <c r="AH76" s="1"/>
      <c r="AI76" s="1"/>
      <c r="AJ76" s="2"/>
      <c r="AK76" s="2"/>
      <c r="AL76" s="2"/>
      <c r="AM76" s="2"/>
      <c r="AN76" s="2"/>
      <c r="AO76" s="2"/>
      <c r="AP76" s="2"/>
      <c r="AQ76" s="2"/>
      <c r="AR76" s="2"/>
      <c r="AS76" s="2"/>
      <c r="AT76" s="2"/>
      <c r="AU76" s="2" t="s">
        <v>6712</v>
      </c>
      <c r="AV76" s="67"/>
      <c r="AW76" s="67"/>
      <c r="AX76" s="67"/>
    </row>
    <row r="77" spans="1:50" ht="409.5">
      <c r="A77" s="53">
        <v>2000036402</v>
      </c>
      <c r="B77" s="65" t="s">
        <v>6713</v>
      </c>
      <c r="C77" s="57" t="s">
        <v>3411</v>
      </c>
      <c r="D77" s="105">
        <v>43817</v>
      </c>
      <c r="E77" s="799" t="s">
        <v>100</v>
      </c>
      <c r="F77" s="1" t="s">
        <v>122</v>
      </c>
      <c r="G77" s="106" t="s">
        <v>6714</v>
      </c>
      <c r="H77" s="57" t="s">
        <v>6715</v>
      </c>
      <c r="I77" s="65" t="s">
        <v>103</v>
      </c>
      <c r="J77" s="57" t="s">
        <v>6305</v>
      </c>
      <c r="K77" s="57" t="s">
        <v>138</v>
      </c>
      <c r="L77" s="69" t="s">
        <v>6716</v>
      </c>
      <c r="M77" s="59" t="s">
        <v>6717</v>
      </c>
      <c r="N77" s="9" t="s">
        <v>375</v>
      </c>
      <c r="O77" s="61" t="s">
        <v>123</v>
      </c>
      <c r="P77" s="1" t="s">
        <v>491</v>
      </c>
      <c r="Q77" s="1" t="s">
        <v>43</v>
      </c>
      <c r="R77" s="1"/>
      <c r="S77" s="1"/>
      <c r="T77" s="1"/>
      <c r="U77" s="1"/>
      <c r="V77" s="1"/>
      <c r="W77" s="1"/>
      <c r="X77" s="1"/>
      <c r="Y77" s="1"/>
      <c r="Z77" s="1"/>
      <c r="AA77" s="1"/>
      <c r="AB77" s="1"/>
      <c r="AC77" s="1"/>
      <c r="AD77" s="1"/>
      <c r="AE77" s="1"/>
      <c r="AF77" s="1"/>
      <c r="AG77" s="9"/>
      <c r="AH77" s="1"/>
      <c r="AI77" s="1"/>
      <c r="AJ77" s="1"/>
      <c r="AK77" s="2" t="s">
        <v>6350</v>
      </c>
      <c r="AL77" s="2"/>
      <c r="AM77" s="2"/>
      <c r="AN77" s="2" t="s">
        <v>6608</v>
      </c>
      <c r="AO77" s="2"/>
      <c r="AP77" s="2"/>
      <c r="AQ77" s="2"/>
      <c r="AR77" s="2"/>
      <c r="AS77" s="1"/>
      <c r="AT77" s="2" t="s">
        <v>6624</v>
      </c>
      <c r="AU77" s="2"/>
      <c r="AV77" s="2" t="s">
        <v>6520</v>
      </c>
      <c r="AW77" s="2"/>
      <c r="AX77" s="2"/>
    </row>
    <row r="78" spans="1:50" ht="168">
      <c r="A78" s="53">
        <v>1900601262</v>
      </c>
      <c r="B78" s="54" t="s">
        <v>6718</v>
      </c>
      <c r="C78" s="57" t="s">
        <v>6695</v>
      </c>
      <c r="D78" s="105">
        <v>43696</v>
      </c>
      <c r="E78" s="799" t="s">
        <v>6719</v>
      </c>
      <c r="F78" s="1" t="s">
        <v>6444</v>
      </c>
      <c r="G78" s="106" t="s">
        <v>6720</v>
      </c>
      <c r="H78" s="57" t="s">
        <v>6721</v>
      </c>
      <c r="I78" s="65" t="s">
        <v>119</v>
      </c>
      <c r="J78" s="57" t="s">
        <v>6313</v>
      </c>
      <c r="K78" s="57" t="s">
        <v>105</v>
      </c>
      <c r="L78" s="57" t="s">
        <v>6722</v>
      </c>
      <c r="M78" s="57" t="s">
        <v>6723</v>
      </c>
      <c r="N78" s="1" t="s">
        <v>6724</v>
      </c>
      <c r="O78" s="61" t="s">
        <v>123</v>
      </c>
      <c r="P78" s="1" t="s">
        <v>6308</v>
      </c>
      <c r="Q78" s="1"/>
      <c r="R78" s="1"/>
      <c r="S78" s="1"/>
      <c r="T78" s="1"/>
      <c r="U78" s="1"/>
      <c r="V78" s="1"/>
      <c r="W78" s="1"/>
      <c r="X78" s="1"/>
      <c r="Y78" s="1"/>
      <c r="Z78" s="1"/>
      <c r="AA78" s="1"/>
      <c r="AB78" s="1"/>
      <c r="AC78" s="1"/>
      <c r="AD78" s="1"/>
      <c r="AE78" s="1"/>
      <c r="AF78" s="1"/>
      <c r="AG78" s="9"/>
      <c r="AH78" s="1"/>
      <c r="AI78" s="1"/>
      <c r="AJ78" s="1"/>
      <c r="AK78" s="1"/>
      <c r="AL78" s="2"/>
      <c r="AM78" s="2"/>
      <c r="AN78" s="2"/>
      <c r="AO78" s="2"/>
      <c r="AP78" s="2"/>
      <c r="AQ78" s="2"/>
      <c r="AR78" s="2"/>
      <c r="AS78" s="2"/>
      <c r="AT78" s="2"/>
      <c r="AU78" s="2"/>
      <c r="AV78" s="2"/>
      <c r="AW78" s="2"/>
      <c r="AX78" s="2"/>
    </row>
    <row r="79" spans="1:50" ht="112">
      <c r="A79" s="53">
        <v>1900175388</v>
      </c>
      <c r="B79" s="65" t="s">
        <v>6725</v>
      </c>
      <c r="C79" s="57" t="s">
        <v>906</v>
      </c>
      <c r="D79" s="105">
        <v>43404</v>
      </c>
      <c r="E79" s="799" t="s">
        <v>100</v>
      </c>
      <c r="F79" s="1" t="s">
        <v>122</v>
      </c>
      <c r="G79" s="106" t="s">
        <v>6726</v>
      </c>
      <c r="H79" s="57" t="s">
        <v>6727</v>
      </c>
      <c r="I79" s="65" t="s">
        <v>103</v>
      </c>
      <c r="J79" s="57" t="s">
        <v>6411</v>
      </c>
      <c r="K79" s="57" t="s">
        <v>138</v>
      </c>
      <c r="L79" s="57" t="s">
        <v>4209</v>
      </c>
      <c r="M79" s="59" t="s">
        <v>6728</v>
      </c>
      <c r="N79" s="9" t="s">
        <v>375</v>
      </c>
      <c r="O79" s="61" t="s">
        <v>123</v>
      </c>
      <c r="P79" s="1"/>
      <c r="Q79" s="1"/>
      <c r="R79" s="1" t="s">
        <v>6346</v>
      </c>
      <c r="S79" s="1"/>
      <c r="T79" s="1" t="s">
        <v>6347</v>
      </c>
      <c r="U79" s="1" t="s">
        <v>6427</v>
      </c>
      <c r="V79" s="1"/>
      <c r="W79" s="1"/>
      <c r="X79" s="1"/>
      <c r="Y79" s="1"/>
      <c r="Z79" s="1"/>
      <c r="AA79" s="1"/>
      <c r="AB79" s="1"/>
      <c r="AC79" s="1"/>
      <c r="AD79" s="1"/>
      <c r="AE79" s="1"/>
      <c r="AF79" s="1"/>
      <c r="AG79" s="9"/>
      <c r="AH79" s="1"/>
      <c r="AI79" s="1"/>
      <c r="AJ79" s="2"/>
      <c r="AK79" s="2"/>
      <c r="AL79" s="2"/>
      <c r="AM79" s="2"/>
      <c r="AN79" s="2"/>
      <c r="AO79" s="2"/>
      <c r="AP79" s="2"/>
      <c r="AQ79" s="2"/>
      <c r="AR79" s="1"/>
      <c r="AS79" s="2"/>
      <c r="AT79" s="2"/>
      <c r="AU79" s="2"/>
      <c r="AV79" s="2"/>
      <c r="AW79" s="2"/>
      <c r="AX79" s="2"/>
    </row>
    <row r="80" spans="1:50" ht="196">
      <c r="A80" s="53">
        <v>1400157864</v>
      </c>
      <c r="B80" s="65" t="s">
        <v>6729</v>
      </c>
      <c r="C80" s="57" t="s">
        <v>764</v>
      </c>
      <c r="D80" s="15">
        <v>41715</v>
      </c>
      <c r="E80" s="799" t="s">
        <v>6730</v>
      </c>
      <c r="F80" s="1"/>
      <c r="G80" s="140" t="s">
        <v>6731</v>
      </c>
      <c r="H80" s="57" t="s">
        <v>6732</v>
      </c>
      <c r="I80" s="57" t="s">
        <v>6733</v>
      </c>
      <c r="J80" s="57" t="s">
        <v>6328</v>
      </c>
      <c r="K80" s="57" t="s">
        <v>138</v>
      </c>
      <c r="L80" s="57" t="s">
        <v>291</v>
      </c>
      <c r="M80" s="59" t="s">
        <v>6734</v>
      </c>
      <c r="N80" s="9" t="s">
        <v>6735</v>
      </c>
      <c r="O80" s="57" t="s">
        <v>123</v>
      </c>
      <c r="P80" s="1" t="s">
        <v>6308</v>
      </c>
      <c r="Q80" s="61" t="s">
        <v>5575</v>
      </c>
      <c r="R80" s="61" t="s">
        <v>6308</v>
      </c>
      <c r="S80" s="1">
        <v>2</v>
      </c>
      <c r="T80" s="1" t="s">
        <v>6589</v>
      </c>
      <c r="U80" s="1"/>
      <c r="V80" s="1"/>
      <c r="W80" s="1"/>
      <c r="X80" s="1"/>
      <c r="Y80" s="1"/>
      <c r="Z80" s="1"/>
      <c r="AA80" s="1"/>
      <c r="AB80" s="1"/>
      <c r="AC80" s="1"/>
      <c r="AD80" s="1"/>
      <c r="AE80" s="1"/>
      <c r="AF80" s="1"/>
      <c r="AG80" s="9"/>
      <c r="AH80" s="1"/>
      <c r="AI80" s="1"/>
      <c r="AJ80" s="2"/>
      <c r="AK80" s="2"/>
      <c r="AL80" s="2"/>
      <c r="AM80" s="2"/>
      <c r="AN80" s="2"/>
      <c r="AO80" s="2"/>
      <c r="AP80" s="2"/>
      <c r="AQ80" s="2"/>
      <c r="AR80" s="2"/>
      <c r="AS80" s="2"/>
      <c r="AT80" s="2"/>
      <c r="AU80" s="2"/>
      <c r="AV80" s="67"/>
      <c r="AW80" s="67"/>
      <c r="AX80" s="67"/>
    </row>
    <row r="81" spans="1:50" ht="409.5">
      <c r="A81" s="120">
        <v>1400369278</v>
      </c>
      <c r="B81" s="65" t="s">
        <v>6736</v>
      </c>
      <c r="C81" s="57" t="s">
        <v>764</v>
      </c>
      <c r="D81" s="15">
        <v>41796</v>
      </c>
      <c r="E81" s="799" t="s">
        <v>6737</v>
      </c>
      <c r="F81" s="1" t="s">
        <v>4256</v>
      </c>
      <c r="G81" s="124" t="s">
        <v>6738</v>
      </c>
      <c r="H81" s="122" t="s">
        <v>6739</v>
      </c>
      <c r="I81" s="122" t="s">
        <v>6740</v>
      </c>
      <c r="J81" s="122" t="s">
        <v>6328</v>
      </c>
      <c r="K81" s="122" t="s">
        <v>138</v>
      </c>
      <c r="L81" s="122" t="s">
        <v>6741</v>
      </c>
      <c r="M81" s="57" t="s">
        <v>6742</v>
      </c>
      <c r="N81" s="1" t="s">
        <v>6743</v>
      </c>
      <c r="O81" s="61" t="s">
        <v>123</v>
      </c>
      <c r="P81" s="1" t="s">
        <v>6308</v>
      </c>
      <c r="Q81" s="127" t="s">
        <v>6664</v>
      </c>
      <c r="R81" s="127" t="s">
        <v>6308</v>
      </c>
      <c r="S81" s="36">
        <v>1</v>
      </c>
      <c r="T81" s="36" t="s">
        <v>6589</v>
      </c>
      <c r="U81" s="36"/>
      <c r="V81" s="36"/>
      <c r="W81" s="36"/>
      <c r="X81" s="36"/>
      <c r="Y81" s="36"/>
      <c r="Z81" s="36"/>
      <c r="AA81" s="36"/>
      <c r="AB81" s="36"/>
      <c r="AC81" s="36" t="s">
        <v>6623</v>
      </c>
      <c r="AD81" s="36"/>
      <c r="AE81" s="36"/>
      <c r="AF81" s="36"/>
      <c r="AG81" s="126"/>
      <c r="AH81" s="36"/>
      <c r="AI81" s="36"/>
      <c r="AJ81" s="128"/>
      <c r="AK81" s="128"/>
      <c r="AL81" s="128"/>
      <c r="AM81" s="128"/>
      <c r="AN81" s="128"/>
      <c r="AO81" s="128"/>
      <c r="AP81" s="128"/>
      <c r="AQ81" s="128"/>
      <c r="AR81" s="128"/>
      <c r="AS81" s="128"/>
      <c r="AT81" s="128"/>
      <c r="AU81" s="128"/>
      <c r="AV81" s="139"/>
      <c r="AW81" s="139"/>
      <c r="AX81" s="139"/>
    </row>
    <row r="82" spans="1:50" ht="56">
      <c r="A82" s="53">
        <v>1900859208</v>
      </c>
      <c r="B82" s="65" t="s">
        <v>6744</v>
      </c>
      <c r="C82" s="57" t="s">
        <v>6745</v>
      </c>
      <c r="D82" s="15">
        <v>43805</v>
      </c>
      <c r="E82" s="799" t="s">
        <v>1037</v>
      </c>
      <c r="F82" s="1" t="s">
        <v>6444</v>
      </c>
      <c r="G82" s="106" t="s">
        <v>6746</v>
      </c>
      <c r="H82" s="57" t="s">
        <v>6565</v>
      </c>
      <c r="I82" s="65" t="s">
        <v>447</v>
      </c>
      <c r="J82" s="57" t="s">
        <v>6305</v>
      </c>
      <c r="K82" s="57" t="s">
        <v>105</v>
      </c>
      <c r="L82" s="57" t="s">
        <v>6405</v>
      </c>
      <c r="M82" s="59" t="s">
        <v>6747</v>
      </c>
      <c r="N82" s="84">
        <v>5000</v>
      </c>
      <c r="O82" s="61" t="s">
        <v>123</v>
      </c>
      <c r="P82" s="1" t="s">
        <v>6308</v>
      </c>
      <c r="Q82" s="1"/>
      <c r="R82" s="1"/>
      <c r="S82" s="1"/>
      <c r="T82" s="1"/>
      <c r="U82" s="1"/>
      <c r="V82" s="1"/>
      <c r="W82" s="1"/>
      <c r="X82" s="1"/>
      <c r="Y82" s="1"/>
      <c r="Z82" s="1"/>
      <c r="AA82" s="1"/>
      <c r="AB82" s="1"/>
      <c r="AC82" s="1"/>
      <c r="AD82" s="1"/>
      <c r="AE82" s="1"/>
      <c r="AF82" s="1"/>
      <c r="AG82" s="9"/>
      <c r="AH82" s="1"/>
      <c r="AI82" s="1"/>
      <c r="AJ82" s="1"/>
      <c r="AK82" s="1"/>
      <c r="AL82" s="2"/>
      <c r="AM82" s="2"/>
      <c r="AN82" s="2"/>
      <c r="AO82" s="2"/>
      <c r="AP82" s="2"/>
      <c r="AQ82" s="2"/>
      <c r="AR82" s="2"/>
      <c r="AS82" s="2"/>
      <c r="AT82" s="2"/>
      <c r="AU82" s="2"/>
      <c r="AV82" s="2"/>
      <c r="AW82" s="2"/>
      <c r="AX82" s="2"/>
    </row>
    <row r="83" spans="1:50" ht="84">
      <c r="A83" s="53">
        <v>2000098532</v>
      </c>
      <c r="B83" s="65" t="s">
        <v>6748</v>
      </c>
      <c r="C83" s="57" t="s">
        <v>675</v>
      </c>
      <c r="D83" s="107">
        <v>43865</v>
      </c>
      <c r="E83" s="799" t="s">
        <v>1037</v>
      </c>
      <c r="F83" s="1" t="s">
        <v>1892</v>
      </c>
      <c r="G83" s="106" t="s">
        <v>6749</v>
      </c>
      <c r="H83" s="57" t="s">
        <v>6750</v>
      </c>
      <c r="I83" s="65" t="s">
        <v>429</v>
      </c>
      <c r="J83" s="69" t="s">
        <v>6313</v>
      </c>
      <c r="K83" s="57" t="s">
        <v>105</v>
      </c>
      <c r="L83" s="57" t="s">
        <v>6751</v>
      </c>
      <c r="M83" s="83" t="s">
        <v>6752</v>
      </c>
      <c r="N83" s="13" t="s">
        <v>551</v>
      </c>
      <c r="O83" s="61" t="s">
        <v>123</v>
      </c>
      <c r="P83" s="1"/>
      <c r="Q83" s="1"/>
      <c r="R83" s="1"/>
      <c r="S83" s="1"/>
      <c r="T83" s="1"/>
      <c r="U83" s="1"/>
      <c r="V83" s="1"/>
      <c r="W83" s="1"/>
      <c r="X83" s="1"/>
      <c r="Y83" s="1"/>
      <c r="Z83" s="1"/>
      <c r="AA83" s="1"/>
      <c r="AB83" s="1"/>
      <c r="AC83" s="1"/>
      <c r="AD83" s="1"/>
      <c r="AE83" s="1"/>
      <c r="AF83" s="1"/>
      <c r="AG83" s="9"/>
      <c r="AH83" s="1"/>
      <c r="AI83" s="1"/>
      <c r="AJ83" s="1"/>
      <c r="AK83" s="2"/>
      <c r="AL83" s="2"/>
      <c r="AM83" s="2"/>
      <c r="AN83" s="2"/>
      <c r="AO83" s="2"/>
      <c r="AP83" s="2"/>
      <c r="AQ83" s="2"/>
      <c r="AR83" s="2"/>
      <c r="AS83" s="1"/>
      <c r="AT83" s="2"/>
      <c r="AU83" s="2"/>
      <c r="AV83" s="2"/>
      <c r="AW83" s="2"/>
      <c r="AX83" s="2"/>
    </row>
    <row r="84" spans="1:50" ht="140">
      <c r="A84" s="53">
        <v>1900294393</v>
      </c>
      <c r="B84" s="65" t="s">
        <v>6753</v>
      </c>
      <c r="C84" s="57" t="s">
        <v>6754</v>
      </c>
      <c r="D84" s="15">
        <v>43556</v>
      </c>
      <c r="E84" s="799" t="s">
        <v>1627</v>
      </c>
      <c r="F84" s="1" t="s">
        <v>6302</v>
      </c>
      <c r="G84" s="106" t="s">
        <v>6755</v>
      </c>
      <c r="H84" s="57" t="s">
        <v>6437</v>
      </c>
      <c r="I84" s="57" t="s">
        <v>6756</v>
      </c>
      <c r="J84" s="57" t="s">
        <v>6328</v>
      </c>
      <c r="K84" s="57" t="s">
        <v>105</v>
      </c>
      <c r="L84" s="69" t="s">
        <v>6757</v>
      </c>
      <c r="M84" s="57" t="s">
        <v>6758</v>
      </c>
      <c r="N84" s="1" t="s">
        <v>122</v>
      </c>
      <c r="O84" s="61" t="s">
        <v>123</v>
      </c>
      <c r="P84" s="1" t="s">
        <v>6308</v>
      </c>
      <c r="Q84" s="61"/>
      <c r="R84" s="61" t="s">
        <v>6321</v>
      </c>
      <c r="S84" s="1">
        <v>4</v>
      </c>
      <c r="T84" s="1" t="s">
        <v>6322</v>
      </c>
      <c r="U84" s="1"/>
      <c r="V84" s="1"/>
      <c r="W84" s="1"/>
      <c r="X84" s="1"/>
      <c r="Y84" s="1"/>
      <c r="Z84" s="1"/>
      <c r="AA84" s="1"/>
      <c r="AB84" s="1"/>
      <c r="AC84" s="1"/>
      <c r="AD84" s="1"/>
      <c r="AE84" s="1"/>
      <c r="AF84" s="1"/>
      <c r="AG84" s="167"/>
      <c r="AH84" s="2"/>
      <c r="AI84" s="2"/>
      <c r="AJ84" s="2"/>
      <c r="AK84" s="2"/>
      <c r="AL84" s="2"/>
      <c r="AM84" s="2"/>
      <c r="AN84" s="2"/>
      <c r="AO84" s="2"/>
      <c r="AP84" s="2"/>
      <c r="AQ84" s="2"/>
      <c r="AR84" s="2"/>
      <c r="AS84" s="2"/>
      <c r="AT84" s="2"/>
      <c r="AU84" s="2"/>
      <c r="AV84" s="2"/>
      <c r="AW84" s="2"/>
      <c r="AX84" s="2"/>
    </row>
    <row r="85" spans="1:50" ht="56">
      <c r="A85" s="53">
        <v>1900866095</v>
      </c>
      <c r="B85" s="65" t="s">
        <v>6759</v>
      </c>
      <c r="C85" s="57" t="s">
        <v>6745</v>
      </c>
      <c r="D85" s="15">
        <v>43805</v>
      </c>
      <c r="E85" s="799" t="s">
        <v>1037</v>
      </c>
      <c r="F85" s="1" t="s">
        <v>6444</v>
      </c>
      <c r="G85" s="106" t="s">
        <v>6760</v>
      </c>
      <c r="H85" s="57" t="s">
        <v>6565</v>
      </c>
      <c r="I85" s="65" t="s">
        <v>447</v>
      </c>
      <c r="J85" s="57" t="s">
        <v>6305</v>
      </c>
      <c r="K85" s="57" t="s">
        <v>105</v>
      </c>
      <c r="L85" s="57" t="s">
        <v>6405</v>
      </c>
      <c r="M85" s="59" t="s">
        <v>6761</v>
      </c>
      <c r="N85" s="84">
        <v>2000</v>
      </c>
      <c r="O85" s="61" t="s">
        <v>123</v>
      </c>
      <c r="P85" s="1" t="s">
        <v>6308</v>
      </c>
      <c r="Q85" s="1"/>
      <c r="R85" s="1"/>
      <c r="S85" s="1"/>
      <c r="T85" s="1"/>
      <c r="U85" s="1"/>
      <c r="V85" s="1"/>
      <c r="W85" s="1"/>
      <c r="X85" s="1"/>
      <c r="Y85" s="1"/>
      <c r="Z85" s="1"/>
      <c r="AA85" s="1"/>
      <c r="AB85" s="1"/>
      <c r="AC85" s="1"/>
      <c r="AD85" s="1"/>
      <c r="AE85" s="1"/>
      <c r="AF85" s="1"/>
      <c r="AG85" s="9"/>
      <c r="AH85" s="1"/>
      <c r="AI85" s="1"/>
      <c r="AJ85" s="1"/>
      <c r="AK85" s="1"/>
      <c r="AL85" s="2"/>
      <c r="AM85" s="2"/>
      <c r="AN85" s="2"/>
      <c r="AO85" s="2"/>
      <c r="AP85" s="2"/>
      <c r="AQ85" s="2"/>
      <c r="AR85" s="2"/>
      <c r="AS85" s="2"/>
      <c r="AT85" s="2"/>
      <c r="AU85" s="2"/>
      <c r="AV85" s="2"/>
      <c r="AW85" s="2"/>
      <c r="AX85" s="2"/>
    </row>
    <row r="86" spans="1:50" ht="409.5">
      <c r="A86" s="53">
        <v>1400258265</v>
      </c>
      <c r="B86" s="54" t="s">
        <v>6762</v>
      </c>
      <c r="C86" s="55" t="s">
        <v>168</v>
      </c>
      <c r="D86" s="107">
        <v>41740</v>
      </c>
      <c r="E86" s="799" t="s">
        <v>6763</v>
      </c>
      <c r="F86" s="1" t="s">
        <v>4256</v>
      </c>
      <c r="G86" s="106" t="s">
        <v>6764</v>
      </c>
      <c r="H86" s="57" t="s">
        <v>6765</v>
      </c>
      <c r="I86" s="65" t="s">
        <v>2191</v>
      </c>
      <c r="J86" s="57" t="s">
        <v>6338</v>
      </c>
      <c r="K86" s="57" t="s">
        <v>138</v>
      </c>
      <c r="L86" s="57" t="s">
        <v>1770</v>
      </c>
      <c r="M86" s="57" t="s">
        <v>6766</v>
      </c>
      <c r="N86" s="1" t="s">
        <v>6767</v>
      </c>
      <c r="O86" s="61" t="s">
        <v>123</v>
      </c>
      <c r="P86" s="1"/>
      <c r="Q86" s="1"/>
      <c r="R86" s="1"/>
      <c r="S86" s="1"/>
      <c r="T86" s="1"/>
      <c r="U86" s="1"/>
      <c r="V86" s="1"/>
      <c r="W86" s="1"/>
      <c r="X86" s="1"/>
      <c r="Y86" s="1"/>
      <c r="Z86" s="1"/>
      <c r="AA86" s="1"/>
      <c r="AB86" s="1"/>
      <c r="AC86" s="1"/>
      <c r="AD86" s="1"/>
      <c r="AE86" s="1"/>
      <c r="AF86" s="1"/>
      <c r="AG86" s="9"/>
      <c r="AH86" s="1"/>
      <c r="AI86" s="1"/>
      <c r="AJ86" s="1"/>
      <c r="AK86" s="2"/>
      <c r="AL86" s="2"/>
      <c r="AM86" s="2"/>
      <c r="AN86" s="2"/>
      <c r="AO86" s="2"/>
      <c r="AP86" s="2"/>
      <c r="AQ86" s="2"/>
      <c r="AR86" s="2"/>
      <c r="AS86" s="1"/>
      <c r="AT86" s="2"/>
      <c r="AU86" s="2"/>
      <c r="AV86" s="2"/>
      <c r="AW86" s="2"/>
      <c r="AX86" s="2"/>
    </row>
    <row r="87" spans="1:50" ht="70">
      <c r="A87" s="53">
        <v>1900378539</v>
      </c>
      <c r="B87" s="65" t="s">
        <v>6768</v>
      </c>
      <c r="C87" s="57" t="s">
        <v>97</v>
      </c>
      <c r="D87" s="15"/>
      <c r="E87" s="799" t="s">
        <v>855</v>
      </c>
      <c r="F87" s="1"/>
      <c r="G87" s="106" t="s">
        <v>6769</v>
      </c>
      <c r="H87" s="57" t="s">
        <v>6765</v>
      </c>
      <c r="I87" s="57" t="s">
        <v>6770</v>
      </c>
      <c r="J87" s="57" t="s">
        <v>6313</v>
      </c>
      <c r="K87" s="57" t="s">
        <v>138</v>
      </c>
      <c r="L87" s="57" t="s">
        <v>6771</v>
      </c>
      <c r="M87" s="59" t="s">
        <v>6772</v>
      </c>
      <c r="N87" s="9" t="s">
        <v>6773</v>
      </c>
      <c r="O87" s="61" t="s">
        <v>123</v>
      </c>
      <c r="P87" s="1" t="s">
        <v>6308</v>
      </c>
      <c r="Q87" s="61"/>
      <c r="R87" s="61"/>
      <c r="S87" s="1"/>
      <c r="T87" s="1"/>
      <c r="U87" s="1"/>
      <c r="V87" s="1"/>
      <c r="W87" s="1"/>
      <c r="X87" s="1"/>
      <c r="Y87" s="1"/>
      <c r="Z87" s="1"/>
      <c r="AA87" s="1"/>
      <c r="AB87" s="1"/>
      <c r="AC87" s="1"/>
      <c r="AD87" s="1"/>
      <c r="AE87" s="1"/>
      <c r="AF87" s="1"/>
      <c r="AG87" s="9"/>
      <c r="AH87" s="1"/>
      <c r="AI87" s="1"/>
      <c r="AJ87" s="2"/>
      <c r="AK87" s="2"/>
      <c r="AL87" s="2"/>
      <c r="AM87" s="2"/>
      <c r="AN87" s="2"/>
      <c r="AO87" s="2"/>
      <c r="AP87" s="2"/>
      <c r="AQ87" s="2"/>
      <c r="AR87" s="2"/>
      <c r="AS87" s="2"/>
      <c r="AT87" s="2"/>
      <c r="AU87" s="2"/>
      <c r="AV87" s="67"/>
      <c r="AW87" s="67"/>
      <c r="AX87" s="67"/>
    </row>
    <row r="88" spans="1:50" ht="56">
      <c r="A88" s="53">
        <v>1900285796</v>
      </c>
      <c r="B88" s="65" t="s">
        <v>6774</v>
      </c>
      <c r="C88" s="57" t="s">
        <v>97</v>
      </c>
      <c r="D88" s="15">
        <v>43580</v>
      </c>
      <c r="E88" s="799" t="s">
        <v>855</v>
      </c>
      <c r="F88" s="1" t="s">
        <v>6302</v>
      </c>
      <c r="G88" s="57" t="s">
        <v>6775</v>
      </c>
      <c r="H88" s="57" t="s">
        <v>6318</v>
      </c>
      <c r="I88" s="57" t="s">
        <v>206</v>
      </c>
      <c r="J88" s="57" t="s">
        <v>6328</v>
      </c>
      <c r="K88" s="57" t="s">
        <v>105</v>
      </c>
      <c r="L88" s="57" t="s">
        <v>6776</v>
      </c>
      <c r="M88" s="59" t="s">
        <v>6777</v>
      </c>
      <c r="N88" s="9" t="s">
        <v>375</v>
      </c>
      <c r="O88" s="57" t="s">
        <v>123</v>
      </c>
      <c r="P88" s="1" t="s">
        <v>6308</v>
      </c>
      <c r="Q88" s="61"/>
      <c r="R88" s="61" t="s">
        <v>6321</v>
      </c>
      <c r="S88" s="1">
        <v>1</v>
      </c>
      <c r="T88" s="1" t="s">
        <v>6322</v>
      </c>
      <c r="U88" s="1"/>
      <c r="V88" s="1"/>
      <c r="W88" s="1"/>
      <c r="X88" s="1"/>
      <c r="Y88" s="1"/>
      <c r="Z88" s="1"/>
      <c r="AA88" s="1"/>
      <c r="AB88" s="1"/>
      <c r="AC88" s="1"/>
      <c r="AD88" s="1"/>
      <c r="AE88" s="1"/>
      <c r="AF88" s="1"/>
      <c r="AG88" s="167"/>
      <c r="AH88" s="2"/>
      <c r="AI88" s="2"/>
      <c r="AJ88" s="2"/>
      <c r="AK88" s="2"/>
      <c r="AL88" s="2"/>
      <c r="AM88" s="2"/>
      <c r="AN88" s="2"/>
      <c r="AO88" s="2"/>
      <c r="AP88" s="2"/>
      <c r="AQ88" s="2"/>
      <c r="AR88" s="2"/>
      <c r="AS88" s="2"/>
      <c r="AT88" s="2"/>
      <c r="AU88" s="2"/>
      <c r="AV88" s="2"/>
      <c r="AW88" s="2"/>
      <c r="AX88" s="2"/>
    </row>
    <row r="89" spans="1:50" ht="182">
      <c r="A89" s="53">
        <v>2000002317</v>
      </c>
      <c r="B89" s="65" t="s">
        <v>6778</v>
      </c>
      <c r="C89" s="57" t="s">
        <v>4506</v>
      </c>
      <c r="D89" s="105">
        <v>43796</v>
      </c>
      <c r="E89" s="799" t="s">
        <v>100</v>
      </c>
      <c r="F89" s="1" t="s">
        <v>122</v>
      </c>
      <c r="G89" s="106" t="s">
        <v>6779</v>
      </c>
      <c r="H89" s="57" t="s">
        <v>6487</v>
      </c>
      <c r="I89" s="65" t="s">
        <v>103</v>
      </c>
      <c r="J89" s="57" t="s">
        <v>6305</v>
      </c>
      <c r="K89" s="57" t="s">
        <v>138</v>
      </c>
      <c r="L89" s="69" t="s">
        <v>6780</v>
      </c>
      <c r="M89" s="59" t="s">
        <v>6781</v>
      </c>
      <c r="N89" s="9" t="s">
        <v>4588</v>
      </c>
      <c r="O89" s="53" t="s">
        <v>123</v>
      </c>
      <c r="P89" s="1" t="s">
        <v>491</v>
      </c>
      <c r="Q89" s="1"/>
      <c r="R89" s="1"/>
      <c r="S89" s="1"/>
      <c r="T89" s="1"/>
      <c r="U89" s="1"/>
      <c r="V89" s="1"/>
      <c r="W89" s="1"/>
      <c r="X89" s="1"/>
      <c r="Y89" s="1"/>
      <c r="Z89" s="1"/>
      <c r="AA89" s="1"/>
      <c r="AB89" s="1"/>
      <c r="AC89" s="1"/>
      <c r="AD89" s="1"/>
      <c r="AE89" s="1"/>
      <c r="AF89" s="1"/>
      <c r="AG89" s="9"/>
      <c r="AH89" s="1"/>
      <c r="AI89" s="1"/>
      <c r="AJ89" s="2"/>
      <c r="AK89" s="2"/>
      <c r="AL89" s="2"/>
      <c r="AM89" s="2"/>
      <c r="AN89" s="2"/>
      <c r="AO89" s="2"/>
      <c r="AP89" s="2"/>
      <c r="AQ89" s="2"/>
      <c r="AR89" s="1"/>
      <c r="AS89" s="2"/>
      <c r="AT89" s="2"/>
      <c r="AU89" s="2"/>
      <c r="AV89" s="2"/>
      <c r="AW89" s="2"/>
      <c r="AX89" s="2"/>
    </row>
    <row r="90" spans="1:50" ht="98">
      <c r="A90" s="53">
        <v>1900289791</v>
      </c>
      <c r="B90" s="65" t="s">
        <v>6782</v>
      </c>
      <c r="C90" s="57" t="s">
        <v>1491</v>
      </c>
      <c r="D90" s="15">
        <v>43389</v>
      </c>
      <c r="E90" s="799" t="s">
        <v>100</v>
      </c>
      <c r="F90" s="1" t="s">
        <v>122</v>
      </c>
      <c r="G90" s="106" t="s">
        <v>6783</v>
      </c>
      <c r="H90" s="57" t="s">
        <v>6410</v>
      </c>
      <c r="I90" s="57" t="s">
        <v>399</v>
      </c>
      <c r="J90" s="57" t="s">
        <v>6328</v>
      </c>
      <c r="K90" s="57" t="s">
        <v>138</v>
      </c>
      <c r="L90" s="57" t="s">
        <v>3519</v>
      </c>
      <c r="M90" s="59" t="s">
        <v>6784</v>
      </c>
      <c r="N90" s="84">
        <v>139000</v>
      </c>
      <c r="O90" s="53" t="s">
        <v>123</v>
      </c>
      <c r="P90" s="3" t="s">
        <v>6308</v>
      </c>
      <c r="Q90" s="1" t="s">
        <v>491</v>
      </c>
      <c r="R90" s="1"/>
      <c r="S90" s="1"/>
      <c r="T90" s="1"/>
      <c r="U90" s="1"/>
      <c r="V90" s="1" t="s">
        <v>6427</v>
      </c>
      <c r="W90" s="1"/>
      <c r="X90" s="1"/>
      <c r="Y90" s="1"/>
      <c r="Z90" s="1"/>
      <c r="AA90" s="1"/>
      <c r="AB90" s="1"/>
      <c r="AC90" s="1"/>
      <c r="AD90" s="1"/>
      <c r="AE90" s="1"/>
      <c r="AF90" s="1"/>
      <c r="AG90" s="9"/>
      <c r="AH90" s="1"/>
      <c r="AI90" s="1"/>
      <c r="AJ90" s="1"/>
      <c r="AK90" s="2"/>
      <c r="AL90" s="5"/>
      <c r="AM90" s="5"/>
      <c r="AN90" s="6"/>
      <c r="AO90" s="6"/>
      <c r="AP90" s="6"/>
      <c r="AQ90" s="6"/>
      <c r="AR90" s="2"/>
      <c r="AS90" s="2"/>
      <c r="AT90" s="2"/>
      <c r="AU90" s="2"/>
      <c r="AV90" s="2"/>
      <c r="AW90" s="67"/>
      <c r="AX90" s="67"/>
    </row>
    <row r="91" spans="1:50" ht="112">
      <c r="A91" s="53">
        <v>1900796854</v>
      </c>
      <c r="B91" s="65" t="s">
        <v>6785</v>
      </c>
      <c r="C91" s="57" t="s">
        <v>6745</v>
      </c>
      <c r="D91" s="15">
        <v>43783</v>
      </c>
      <c r="E91" s="799" t="s">
        <v>1037</v>
      </c>
      <c r="F91" s="1" t="s">
        <v>6444</v>
      </c>
      <c r="G91" s="106" t="s">
        <v>6786</v>
      </c>
      <c r="H91" s="57" t="s">
        <v>6787</v>
      </c>
      <c r="I91" s="65" t="s">
        <v>706</v>
      </c>
      <c r="J91" s="57" t="s">
        <v>6305</v>
      </c>
      <c r="K91" s="57" t="s">
        <v>105</v>
      </c>
      <c r="L91" s="57" t="s">
        <v>6788</v>
      </c>
      <c r="M91" s="59" t="s">
        <v>6789</v>
      </c>
      <c r="N91" s="84">
        <v>5000</v>
      </c>
      <c r="O91" s="61" t="s">
        <v>123</v>
      </c>
      <c r="P91" s="1" t="s">
        <v>6308</v>
      </c>
      <c r="Q91" s="1"/>
      <c r="R91" s="1"/>
      <c r="S91" s="1"/>
      <c r="T91" s="1"/>
      <c r="U91" s="1"/>
      <c r="V91" s="1"/>
      <c r="W91" s="1"/>
      <c r="X91" s="1"/>
      <c r="Y91" s="1"/>
      <c r="Z91" s="1"/>
      <c r="AA91" s="1"/>
      <c r="AB91" s="1"/>
      <c r="AC91" s="1"/>
      <c r="AD91" s="1"/>
      <c r="AE91" s="1"/>
      <c r="AF91" s="1"/>
      <c r="AG91" s="9"/>
      <c r="AH91" s="1"/>
      <c r="AI91" s="1"/>
      <c r="AJ91" s="1"/>
      <c r="AK91" s="1"/>
      <c r="AL91" s="2"/>
      <c r="AM91" s="2"/>
      <c r="AN91" s="2"/>
      <c r="AO91" s="2"/>
      <c r="AP91" s="2"/>
      <c r="AQ91" s="2"/>
      <c r="AR91" s="2"/>
      <c r="AS91" s="2"/>
      <c r="AT91" s="2"/>
      <c r="AU91" s="2" t="s">
        <v>6790</v>
      </c>
      <c r="AV91" s="2"/>
      <c r="AW91" s="2"/>
      <c r="AX91" s="2"/>
    </row>
    <row r="92" spans="1:50" ht="140">
      <c r="A92" s="53">
        <v>2100744497</v>
      </c>
      <c r="B92" s="55" t="s">
        <v>6791</v>
      </c>
      <c r="C92" s="57" t="s">
        <v>135</v>
      </c>
      <c r="D92" s="91">
        <v>44473</v>
      </c>
      <c r="E92" s="799" t="s">
        <v>100</v>
      </c>
      <c r="F92" s="1" t="s">
        <v>122</v>
      </c>
      <c r="G92" s="92" t="s">
        <v>6792</v>
      </c>
      <c r="H92" s="55" t="s">
        <v>6475</v>
      </c>
      <c r="I92" s="54" t="s">
        <v>1861</v>
      </c>
      <c r="J92" s="55" t="s">
        <v>6793</v>
      </c>
      <c r="K92" s="55" t="s">
        <v>138</v>
      </c>
      <c r="L92" s="55" t="s">
        <v>6476</v>
      </c>
      <c r="M92" s="55" t="s">
        <v>6794</v>
      </c>
      <c r="N92" s="3" t="s">
        <v>122</v>
      </c>
      <c r="O92" s="53" t="s">
        <v>123</v>
      </c>
      <c r="P92" s="3" t="s">
        <v>491</v>
      </c>
      <c r="Q92" s="3"/>
      <c r="R92" s="3"/>
      <c r="S92" s="3"/>
      <c r="T92" s="3"/>
      <c r="U92" s="3"/>
      <c r="V92" s="3"/>
      <c r="W92" s="3"/>
      <c r="X92" s="3"/>
      <c r="Y92" s="3"/>
      <c r="Z92" s="3"/>
      <c r="AA92" s="3"/>
      <c r="AB92" s="3"/>
      <c r="AC92" s="3"/>
      <c r="AD92" s="3"/>
      <c r="AE92" s="3"/>
      <c r="AF92" s="3"/>
      <c r="AG92" s="9"/>
      <c r="AH92" s="3"/>
      <c r="AI92" s="3"/>
      <c r="AJ92" s="3"/>
      <c r="AK92" s="4"/>
      <c r="AL92" s="4"/>
      <c r="AM92" s="4"/>
      <c r="AN92" s="4"/>
      <c r="AO92" s="4"/>
      <c r="AP92" s="4"/>
      <c r="AQ92" s="4"/>
      <c r="AR92" s="4"/>
      <c r="AS92" s="4"/>
      <c r="AT92" s="3" t="s">
        <v>6365</v>
      </c>
      <c r="AU92" s="4"/>
      <c r="AV92" s="4"/>
      <c r="AW92" s="4"/>
      <c r="AX92" s="4"/>
    </row>
    <row r="93" spans="1:50" ht="168">
      <c r="A93" s="53">
        <v>1900516082</v>
      </c>
      <c r="B93" s="65" t="s">
        <v>6795</v>
      </c>
      <c r="C93" s="57" t="s">
        <v>6796</v>
      </c>
      <c r="D93" s="105">
        <v>43678</v>
      </c>
      <c r="E93" s="799" t="s">
        <v>1627</v>
      </c>
      <c r="F93" s="36" t="s">
        <v>6444</v>
      </c>
      <c r="G93" s="106" t="s">
        <v>6797</v>
      </c>
      <c r="H93" s="57" t="s">
        <v>6704</v>
      </c>
      <c r="I93" s="65" t="s">
        <v>119</v>
      </c>
      <c r="J93" s="57" t="s">
        <v>6328</v>
      </c>
      <c r="K93" s="57" t="s">
        <v>105</v>
      </c>
      <c r="L93" s="57" t="s">
        <v>6722</v>
      </c>
      <c r="M93" s="83" t="s">
        <v>6798</v>
      </c>
      <c r="N93" s="13" t="s">
        <v>158</v>
      </c>
      <c r="O93" s="53" t="s">
        <v>109</v>
      </c>
      <c r="P93" s="1"/>
      <c r="Q93" s="1"/>
      <c r="R93" s="1"/>
      <c r="S93" s="1"/>
      <c r="T93" s="1"/>
      <c r="U93" s="1"/>
      <c r="V93" s="1"/>
      <c r="W93" s="1"/>
      <c r="X93" s="1"/>
      <c r="Y93" s="1"/>
      <c r="Z93" s="1"/>
      <c r="AA93" s="1"/>
      <c r="AB93" s="1"/>
      <c r="AC93" s="1"/>
      <c r="AD93" s="1"/>
      <c r="AE93" s="1"/>
      <c r="AF93" s="1"/>
      <c r="AG93" s="9"/>
      <c r="AH93" s="1"/>
      <c r="AI93" s="1"/>
      <c r="AJ93" s="1"/>
      <c r="AK93" s="2"/>
      <c r="AL93" s="2"/>
      <c r="AM93" s="2"/>
      <c r="AN93" s="2"/>
      <c r="AO93" s="2"/>
      <c r="AP93" s="2"/>
      <c r="AQ93" s="2"/>
      <c r="AR93" s="2"/>
      <c r="AS93" s="1"/>
      <c r="AT93" s="2"/>
      <c r="AU93" s="2"/>
      <c r="AV93" s="2"/>
      <c r="AW93" s="2"/>
      <c r="AX93" s="2"/>
    </row>
    <row r="94" spans="1:50" ht="364">
      <c r="A94" s="53">
        <v>1900393725</v>
      </c>
      <c r="B94" s="65" t="s">
        <v>6799</v>
      </c>
      <c r="C94" s="57" t="s">
        <v>97</v>
      </c>
      <c r="D94" s="15">
        <v>43623</v>
      </c>
      <c r="E94" s="799" t="s">
        <v>855</v>
      </c>
      <c r="F94" s="1" t="s">
        <v>100</v>
      </c>
      <c r="G94" s="63" t="s">
        <v>6800</v>
      </c>
      <c r="H94" s="57" t="s">
        <v>6801</v>
      </c>
      <c r="I94" s="65" t="s">
        <v>1672</v>
      </c>
      <c r="J94" s="57" t="s">
        <v>6313</v>
      </c>
      <c r="K94" s="57" t="s">
        <v>105</v>
      </c>
      <c r="L94" s="87" t="s">
        <v>6802</v>
      </c>
      <c r="M94" s="59" t="s">
        <v>6803</v>
      </c>
      <c r="N94" s="84">
        <v>16000</v>
      </c>
      <c r="O94" s="53" t="s">
        <v>123</v>
      </c>
      <c r="P94" s="3" t="s">
        <v>6308</v>
      </c>
      <c r="Q94" s="1"/>
      <c r="R94" s="1"/>
      <c r="S94" s="1"/>
      <c r="T94" s="1"/>
      <c r="U94" s="1"/>
      <c r="V94" s="1"/>
      <c r="W94" s="1"/>
      <c r="X94" s="1"/>
      <c r="Y94" s="1"/>
      <c r="Z94" s="1"/>
      <c r="AA94" s="1"/>
      <c r="AB94" s="1"/>
      <c r="AC94" s="1"/>
      <c r="AD94" s="1"/>
      <c r="AE94" s="1"/>
      <c r="AF94" s="1"/>
      <c r="AG94" s="9"/>
      <c r="AH94" s="1"/>
      <c r="AI94" s="1"/>
      <c r="AJ94" s="1"/>
      <c r="AK94" s="1"/>
      <c r="AL94" s="2"/>
      <c r="AM94" s="2"/>
      <c r="AN94" s="2"/>
      <c r="AO94" s="2"/>
      <c r="AP94" s="2"/>
      <c r="AQ94" s="2"/>
      <c r="AR94" s="2"/>
      <c r="AS94" s="2"/>
      <c r="AT94" s="2"/>
      <c r="AU94" s="2"/>
      <c r="AV94" s="2"/>
      <c r="AW94" s="2"/>
      <c r="AX94" s="2"/>
    </row>
    <row r="95" spans="1:50" ht="224">
      <c r="A95" s="53">
        <v>2000056940</v>
      </c>
      <c r="B95" s="65" t="s">
        <v>6804</v>
      </c>
      <c r="C95" s="57" t="s">
        <v>97</v>
      </c>
      <c r="D95" s="105">
        <v>43644</v>
      </c>
      <c r="E95" s="799" t="s">
        <v>855</v>
      </c>
      <c r="F95" s="1" t="s">
        <v>100</v>
      </c>
      <c r="G95" s="63" t="s">
        <v>6805</v>
      </c>
      <c r="H95" s="57" t="s">
        <v>6806</v>
      </c>
      <c r="I95" s="65" t="s">
        <v>2115</v>
      </c>
      <c r="J95" s="57" t="s">
        <v>6313</v>
      </c>
      <c r="K95" s="57" t="s">
        <v>105</v>
      </c>
      <c r="L95" s="87" t="s">
        <v>6319</v>
      </c>
      <c r="M95" s="142" t="s">
        <v>6807</v>
      </c>
      <c r="N95" s="9" t="s">
        <v>375</v>
      </c>
      <c r="O95" s="53" t="s">
        <v>123</v>
      </c>
      <c r="P95" s="1"/>
      <c r="Q95" s="1"/>
      <c r="R95" s="1"/>
      <c r="S95" s="1"/>
      <c r="T95" s="1"/>
      <c r="U95" s="1"/>
      <c r="V95" s="1"/>
      <c r="W95" s="1"/>
      <c r="X95" s="1"/>
      <c r="Y95" s="1"/>
      <c r="Z95" s="1"/>
      <c r="AA95" s="1"/>
      <c r="AB95" s="1"/>
      <c r="AC95" s="1"/>
      <c r="AD95" s="1"/>
      <c r="AE95" s="1"/>
      <c r="AF95" s="1"/>
      <c r="AG95" s="9"/>
      <c r="AH95" s="1"/>
      <c r="AI95" s="1"/>
      <c r="AJ95" s="1"/>
      <c r="AK95" s="2"/>
      <c r="AL95" s="2"/>
      <c r="AM95" s="2"/>
      <c r="AN95" s="2"/>
      <c r="AO95" s="2"/>
      <c r="AP95" s="2"/>
      <c r="AQ95" s="2"/>
      <c r="AR95" s="2"/>
      <c r="AS95" s="1"/>
      <c r="AT95" s="2"/>
      <c r="AU95" s="2"/>
      <c r="AV95" s="2"/>
      <c r="AW95" s="2"/>
      <c r="AX95" s="2"/>
    </row>
    <row r="96" spans="1:50" ht="280">
      <c r="A96" s="53">
        <v>1500507008</v>
      </c>
      <c r="B96" s="65" t="s">
        <v>6808</v>
      </c>
      <c r="C96" s="57" t="s">
        <v>764</v>
      </c>
      <c r="D96" s="15">
        <v>42102</v>
      </c>
      <c r="E96" s="799" t="s">
        <v>6809</v>
      </c>
      <c r="F96" s="1"/>
      <c r="G96" s="57" t="s">
        <v>6810</v>
      </c>
      <c r="H96" s="57" t="s">
        <v>6811</v>
      </c>
      <c r="I96" s="57" t="s">
        <v>6812</v>
      </c>
      <c r="J96" s="57" t="s">
        <v>6313</v>
      </c>
      <c r="K96" s="57" t="s">
        <v>138</v>
      </c>
      <c r="L96" s="57" t="s">
        <v>6813</v>
      </c>
      <c r="M96" s="57" t="s">
        <v>6814</v>
      </c>
      <c r="N96" s="1" t="s">
        <v>6815</v>
      </c>
      <c r="O96" s="57" t="s">
        <v>123</v>
      </c>
      <c r="P96" s="1" t="s">
        <v>6308</v>
      </c>
      <c r="Q96" s="61" t="s">
        <v>6816</v>
      </c>
      <c r="R96" s="61" t="s">
        <v>6308</v>
      </c>
      <c r="S96" s="1">
        <v>5</v>
      </c>
      <c r="T96" s="1" t="s">
        <v>6589</v>
      </c>
      <c r="U96" s="1"/>
      <c r="V96" s="1"/>
      <c r="W96" s="1"/>
      <c r="X96" s="1"/>
      <c r="Y96" s="1"/>
      <c r="Z96" s="1"/>
      <c r="AA96" s="1"/>
      <c r="AB96" s="1"/>
      <c r="AC96" s="1"/>
      <c r="AD96" s="1"/>
      <c r="AE96" s="1"/>
      <c r="AF96" s="1"/>
      <c r="AG96" s="9"/>
      <c r="AH96" s="1"/>
      <c r="AI96" s="1"/>
      <c r="AJ96" s="1"/>
      <c r="AK96" s="2"/>
      <c r="AL96" s="5"/>
      <c r="AM96" s="5"/>
      <c r="AN96" s="6"/>
      <c r="AO96" s="5"/>
      <c r="AP96" s="5"/>
      <c r="AQ96" s="5"/>
      <c r="AR96" s="2"/>
      <c r="AS96" s="2"/>
      <c r="AT96" s="2"/>
      <c r="AU96" s="2"/>
      <c r="AV96" s="2"/>
      <c r="AW96" s="67"/>
      <c r="AX96" s="67"/>
    </row>
    <row r="97" spans="1:50" ht="182">
      <c r="A97" s="53">
        <v>2000489031</v>
      </c>
      <c r="B97" s="54" t="s">
        <v>6817</v>
      </c>
      <c r="C97" s="57" t="s">
        <v>3411</v>
      </c>
      <c r="D97" s="105">
        <v>44053</v>
      </c>
      <c r="E97" s="799" t="s">
        <v>100</v>
      </c>
      <c r="F97" s="1" t="s">
        <v>122</v>
      </c>
      <c r="G97" s="63" t="s">
        <v>6818</v>
      </c>
      <c r="H97" s="57" t="s">
        <v>6606</v>
      </c>
      <c r="I97" s="65" t="s">
        <v>359</v>
      </c>
      <c r="J97" s="57" t="s">
        <v>6338</v>
      </c>
      <c r="K97" s="57" t="s">
        <v>138</v>
      </c>
      <c r="L97" s="57" t="s">
        <v>6819</v>
      </c>
      <c r="M97" s="59" t="s">
        <v>6820</v>
      </c>
      <c r="N97" s="9" t="s">
        <v>4588</v>
      </c>
      <c r="O97" s="53" t="s">
        <v>123</v>
      </c>
      <c r="P97" s="1" t="s">
        <v>491</v>
      </c>
      <c r="Q97" s="1"/>
      <c r="R97" s="1"/>
      <c r="S97" s="1"/>
      <c r="T97" s="1"/>
      <c r="U97" s="1" t="s">
        <v>6427</v>
      </c>
      <c r="V97" s="1"/>
      <c r="W97" s="1"/>
      <c r="X97" s="1"/>
      <c r="Y97" s="1"/>
      <c r="Z97" s="1"/>
      <c r="AA97" s="1"/>
      <c r="AB97" s="1"/>
      <c r="AC97" s="1"/>
      <c r="AD97" s="1"/>
      <c r="AE97" s="1"/>
      <c r="AF97" s="1"/>
      <c r="AG97" s="9"/>
      <c r="AH97" s="1"/>
      <c r="AI97" s="1"/>
      <c r="AJ97" s="1"/>
      <c r="AK97" s="2"/>
      <c r="AL97" s="2"/>
      <c r="AM97" s="2"/>
      <c r="AN97" s="2"/>
      <c r="AO97" s="2"/>
      <c r="AP97" s="2"/>
      <c r="AQ97" s="2"/>
      <c r="AR97" s="2"/>
      <c r="AS97" s="1"/>
      <c r="AT97" s="2"/>
      <c r="AU97" s="2"/>
      <c r="AV97" s="2"/>
      <c r="AW97" s="2"/>
      <c r="AX97" s="2"/>
    </row>
    <row r="98" spans="1:50" ht="126">
      <c r="A98" s="53">
        <v>2100286351</v>
      </c>
      <c r="B98" s="54" t="s">
        <v>6821</v>
      </c>
      <c r="C98" s="57" t="s">
        <v>3411</v>
      </c>
      <c r="D98" s="105">
        <v>44183</v>
      </c>
      <c r="E98" s="799" t="s">
        <v>100</v>
      </c>
      <c r="F98" s="1" t="s">
        <v>122</v>
      </c>
      <c r="G98" s="63" t="s">
        <v>6822</v>
      </c>
      <c r="H98" s="57" t="s">
        <v>6691</v>
      </c>
      <c r="I98" s="65" t="s">
        <v>447</v>
      </c>
      <c r="J98" s="57" t="s">
        <v>6362</v>
      </c>
      <c r="K98" s="57" t="s">
        <v>138</v>
      </c>
      <c r="L98" s="57" t="s">
        <v>6823</v>
      </c>
      <c r="M98" s="59" t="s">
        <v>6824</v>
      </c>
      <c r="N98" s="9" t="s">
        <v>375</v>
      </c>
      <c r="O98" s="53" t="s">
        <v>123</v>
      </c>
      <c r="P98" s="1" t="s">
        <v>491</v>
      </c>
      <c r="Q98" s="1" t="s">
        <v>43</v>
      </c>
      <c r="R98" s="1"/>
      <c r="S98" s="1" t="s">
        <v>492</v>
      </c>
      <c r="T98" s="1"/>
      <c r="U98" s="1"/>
      <c r="V98" s="1"/>
      <c r="W98" s="1"/>
      <c r="X98" s="1"/>
      <c r="Y98" s="1"/>
      <c r="Z98" s="1"/>
      <c r="AA98" s="1"/>
      <c r="AB98" s="1"/>
      <c r="AC98" s="1"/>
      <c r="AD98" s="1"/>
      <c r="AE98" s="1"/>
      <c r="AF98" s="1"/>
      <c r="AG98" s="9"/>
      <c r="AH98" s="1"/>
      <c r="AI98" s="1"/>
      <c r="AJ98" s="1"/>
      <c r="AK98" s="2"/>
      <c r="AL98" s="2"/>
      <c r="AM98" s="2"/>
      <c r="AN98" s="2"/>
      <c r="AO98" s="2"/>
      <c r="AP98" s="2"/>
      <c r="AQ98" s="2"/>
      <c r="AR98" s="2"/>
      <c r="AS98" s="1"/>
      <c r="AT98" s="2"/>
      <c r="AU98" s="2"/>
      <c r="AV98" s="2"/>
      <c r="AW98" s="2"/>
      <c r="AX98" s="2"/>
    </row>
    <row r="99" spans="1:50" ht="224">
      <c r="A99" s="53">
        <v>2100425673</v>
      </c>
      <c r="B99" s="54" t="s">
        <v>6821</v>
      </c>
      <c r="C99" s="86" t="s">
        <v>3411</v>
      </c>
      <c r="D99" s="105">
        <v>44334</v>
      </c>
      <c r="E99" s="801" t="s">
        <v>100</v>
      </c>
      <c r="F99" s="1" t="s">
        <v>122</v>
      </c>
      <c r="G99" s="63" t="s">
        <v>6825</v>
      </c>
      <c r="H99" s="57" t="s">
        <v>6691</v>
      </c>
      <c r="I99" s="65" t="s">
        <v>447</v>
      </c>
      <c r="J99" s="57" t="s">
        <v>6362</v>
      </c>
      <c r="K99" s="57" t="s">
        <v>138</v>
      </c>
      <c r="L99" s="69" t="s">
        <v>6823</v>
      </c>
      <c r="M99" s="59" t="s">
        <v>6826</v>
      </c>
      <c r="N99" s="9" t="s">
        <v>375</v>
      </c>
      <c r="O99" s="53" t="s">
        <v>123</v>
      </c>
      <c r="P99" s="1"/>
      <c r="Q99" s="1"/>
      <c r="R99" s="1"/>
      <c r="S99" s="1"/>
      <c r="T99" s="1"/>
      <c r="U99" s="1"/>
      <c r="V99" s="1"/>
      <c r="W99" s="1"/>
      <c r="X99" s="1"/>
      <c r="Y99" s="1"/>
      <c r="Z99" s="1"/>
      <c r="AA99" s="1"/>
      <c r="AB99" s="1"/>
      <c r="AC99" s="1"/>
      <c r="AD99" s="1"/>
      <c r="AE99" s="1"/>
      <c r="AF99" s="1"/>
      <c r="AG99" s="9"/>
      <c r="AH99" s="1"/>
      <c r="AI99" s="1"/>
      <c r="AJ99" s="1"/>
      <c r="AK99" s="2"/>
      <c r="AL99" s="2"/>
      <c r="AM99" s="2"/>
      <c r="AN99" s="2"/>
      <c r="AO99" s="2"/>
      <c r="AP99" s="2"/>
      <c r="AQ99" s="2"/>
      <c r="AR99" s="2"/>
      <c r="AS99" s="1"/>
      <c r="AT99" s="2"/>
      <c r="AU99" s="2"/>
      <c r="AV99" s="2"/>
      <c r="AW99" s="2"/>
      <c r="AX99" s="2"/>
    </row>
    <row r="100" spans="1:50" ht="84">
      <c r="A100" s="53">
        <v>1900329243</v>
      </c>
      <c r="B100" s="65" t="s">
        <v>6827</v>
      </c>
      <c r="C100" s="57" t="s">
        <v>6828</v>
      </c>
      <c r="D100" s="15">
        <v>43605</v>
      </c>
      <c r="E100" s="799" t="s">
        <v>855</v>
      </c>
      <c r="F100" s="1" t="s">
        <v>100</v>
      </c>
      <c r="G100" s="63" t="s">
        <v>6829</v>
      </c>
      <c r="H100" s="57" t="s">
        <v>6470</v>
      </c>
      <c r="I100" s="57" t="s">
        <v>1861</v>
      </c>
      <c r="J100" s="69" t="s">
        <v>6313</v>
      </c>
      <c r="K100" s="57" t="s">
        <v>105</v>
      </c>
      <c r="L100" s="57" t="s">
        <v>6476</v>
      </c>
      <c r="M100" s="57" t="s">
        <v>6830</v>
      </c>
      <c r="N100" s="1" t="s">
        <v>122</v>
      </c>
      <c r="O100" s="61" t="s">
        <v>123</v>
      </c>
      <c r="P100" s="1" t="s">
        <v>6308</v>
      </c>
      <c r="Q100" s="61"/>
      <c r="R100" s="61" t="s">
        <v>6321</v>
      </c>
      <c r="S100" s="1">
        <v>1</v>
      </c>
      <c r="T100" s="1" t="s">
        <v>6322</v>
      </c>
      <c r="U100" s="1"/>
      <c r="V100" s="1"/>
      <c r="W100" s="1"/>
      <c r="X100" s="1"/>
      <c r="Y100" s="1"/>
      <c r="Z100" s="1"/>
      <c r="AA100" s="1"/>
      <c r="AB100" s="1"/>
      <c r="AC100" s="1"/>
      <c r="AD100" s="1"/>
      <c r="AE100" s="1"/>
      <c r="AF100" s="1"/>
      <c r="AG100" s="9"/>
      <c r="AH100" s="1"/>
      <c r="AI100" s="1"/>
      <c r="AJ100" s="1"/>
      <c r="AK100" s="2"/>
      <c r="AL100" s="2"/>
      <c r="AM100" s="2"/>
      <c r="AN100" s="2"/>
      <c r="AO100" s="2"/>
      <c r="AP100" s="2"/>
      <c r="AQ100" s="2" t="s">
        <v>6520</v>
      </c>
      <c r="AR100" s="2"/>
      <c r="AS100" s="2"/>
      <c r="AT100" s="2"/>
      <c r="AU100" s="2"/>
      <c r="AV100" s="2"/>
      <c r="AW100" s="67"/>
      <c r="AX100" s="67"/>
    </row>
    <row r="101" spans="1:50" ht="84">
      <c r="A101" s="53">
        <v>1900481711</v>
      </c>
      <c r="B101" s="65" t="s">
        <v>6827</v>
      </c>
      <c r="C101" s="57" t="s">
        <v>6828</v>
      </c>
      <c r="D101" s="15">
        <v>43661</v>
      </c>
      <c r="E101" s="799" t="s">
        <v>855</v>
      </c>
      <c r="F101" s="1" t="s">
        <v>100</v>
      </c>
      <c r="G101" s="63" t="s">
        <v>6831</v>
      </c>
      <c r="H101" s="57" t="s">
        <v>6470</v>
      </c>
      <c r="I101" s="57" t="s">
        <v>1861</v>
      </c>
      <c r="J101" s="57" t="s">
        <v>6305</v>
      </c>
      <c r="K101" s="57" t="s">
        <v>105</v>
      </c>
      <c r="L101" s="57" t="s">
        <v>6476</v>
      </c>
      <c r="M101" s="59" t="s">
        <v>6832</v>
      </c>
      <c r="N101" s="84">
        <v>19000</v>
      </c>
      <c r="O101" s="53" t="s">
        <v>123</v>
      </c>
      <c r="P101" s="3" t="s">
        <v>6308</v>
      </c>
      <c r="Q101" s="1"/>
      <c r="R101" s="1"/>
      <c r="S101" s="1"/>
      <c r="T101" s="1"/>
      <c r="U101" s="1"/>
      <c r="V101" s="1"/>
      <c r="W101" s="1"/>
      <c r="X101" s="1"/>
      <c r="Y101" s="1"/>
      <c r="Z101" s="1"/>
      <c r="AA101" s="1"/>
      <c r="AB101" s="1"/>
      <c r="AC101" s="1"/>
      <c r="AD101" s="1"/>
      <c r="AE101" s="1"/>
      <c r="AF101" s="1"/>
      <c r="AG101" s="9"/>
      <c r="AH101" s="1"/>
      <c r="AI101" s="1"/>
      <c r="AJ101" s="1"/>
      <c r="AK101" s="1"/>
      <c r="AL101" s="2"/>
      <c r="AM101" s="2"/>
      <c r="AN101" s="2"/>
      <c r="AO101" s="2"/>
      <c r="AP101" s="2"/>
      <c r="AQ101" s="2"/>
      <c r="AR101" s="2"/>
      <c r="AS101" s="2"/>
      <c r="AT101" s="2"/>
      <c r="AU101" s="2"/>
      <c r="AV101" s="2"/>
      <c r="AW101" s="2"/>
      <c r="AX101" s="2"/>
    </row>
    <row r="102" spans="1:50" ht="182">
      <c r="A102" s="53">
        <v>1900752167</v>
      </c>
      <c r="B102" s="65" t="s">
        <v>6833</v>
      </c>
      <c r="C102" s="57" t="s">
        <v>2234</v>
      </c>
      <c r="D102" s="105">
        <v>43712</v>
      </c>
      <c r="E102" s="799" t="s">
        <v>1349</v>
      </c>
      <c r="F102" s="1" t="s">
        <v>122</v>
      </c>
      <c r="G102" s="63" t="s">
        <v>6834</v>
      </c>
      <c r="H102" s="57" t="s">
        <v>6835</v>
      </c>
      <c r="I102" s="65" t="s">
        <v>6337</v>
      </c>
      <c r="J102" s="57" t="s">
        <v>6338</v>
      </c>
      <c r="K102" s="57" t="s">
        <v>138</v>
      </c>
      <c r="L102" s="57" t="s">
        <v>6836</v>
      </c>
      <c r="M102" s="59" t="s">
        <v>6837</v>
      </c>
      <c r="N102" s="9" t="s">
        <v>375</v>
      </c>
      <c r="O102" s="53" t="s">
        <v>123</v>
      </c>
      <c r="P102" s="3" t="s">
        <v>6308</v>
      </c>
      <c r="Q102" s="3" t="s">
        <v>491</v>
      </c>
      <c r="R102" s="3"/>
      <c r="S102" s="3"/>
      <c r="T102" s="3"/>
      <c r="U102" s="3"/>
      <c r="V102" s="3" t="s">
        <v>6427</v>
      </c>
      <c r="W102" s="1" t="s">
        <v>6365</v>
      </c>
      <c r="X102" s="1"/>
      <c r="Y102" s="1" t="s">
        <v>6561</v>
      </c>
      <c r="Z102" s="1"/>
      <c r="AA102" s="1"/>
      <c r="AB102" s="1"/>
      <c r="AC102" s="1"/>
      <c r="AD102" s="1"/>
      <c r="AE102" s="1"/>
      <c r="AF102" s="1"/>
      <c r="AG102" s="9"/>
      <c r="AH102" s="1"/>
      <c r="AI102" s="1"/>
      <c r="AJ102" s="1"/>
      <c r="AK102" s="1"/>
      <c r="AL102" s="2" t="s">
        <v>6350</v>
      </c>
      <c r="AM102" s="2"/>
      <c r="AN102" s="2"/>
      <c r="AO102" s="2"/>
      <c r="AP102" s="2" t="s">
        <v>6440</v>
      </c>
      <c r="AQ102" s="2"/>
      <c r="AR102" s="2"/>
      <c r="AS102" s="2"/>
      <c r="AT102" s="2"/>
      <c r="AU102" s="2"/>
      <c r="AV102" s="2"/>
      <c r="AW102" s="2"/>
      <c r="AX102" s="2"/>
    </row>
    <row r="103" spans="1:50" ht="98">
      <c r="A103" s="53">
        <v>1900713572</v>
      </c>
      <c r="B103" s="65" t="s">
        <v>6838</v>
      </c>
      <c r="C103" s="57" t="s">
        <v>97</v>
      </c>
      <c r="D103" s="15">
        <v>43759</v>
      </c>
      <c r="E103" s="799" t="s">
        <v>855</v>
      </c>
      <c r="F103" s="1" t="s">
        <v>100</v>
      </c>
      <c r="G103" s="63" t="s">
        <v>6839</v>
      </c>
      <c r="H103" s="57" t="s">
        <v>6380</v>
      </c>
      <c r="I103" s="65" t="s">
        <v>2191</v>
      </c>
      <c r="J103" s="69" t="s">
        <v>6313</v>
      </c>
      <c r="K103" s="57" t="s">
        <v>105</v>
      </c>
      <c r="L103" s="57" t="s">
        <v>6840</v>
      </c>
      <c r="M103" s="59" t="s">
        <v>6841</v>
      </c>
      <c r="N103" s="84">
        <v>18000</v>
      </c>
      <c r="O103" s="53" t="s">
        <v>123</v>
      </c>
      <c r="P103" s="3" t="s">
        <v>6308</v>
      </c>
      <c r="Q103" s="1"/>
      <c r="R103" s="1"/>
      <c r="S103" s="1"/>
      <c r="T103" s="1"/>
      <c r="U103" s="1"/>
      <c r="V103" s="1"/>
      <c r="W103" s="1"/>
      <c r="X103" s="1"/>
      <c r="Y103" s="1"/>
      <c r="Z103" s="1"/>
      <c r="AA103" s="1"/>
      <c r="AB103" s="1"/>
      <c r="AC103" s="1"/>
      <c r="AD103" s="1"/>
      <c r="AE103" s="1"/>
      <c r="AF103" s="1"/>
      <c r="AG103" s="9"/>
      <c r="AH103" s="1"/>
      <c r="AI103" s="1"/>
      <c r="AJ103" s="1"/>
      <c r="AK103" s="1"/>
      <c r="AL103" s="2"/>
      <c r="AM103" s="2"/>
      <c r="AN103" s="2"/>
      <c r="AO103" s="2"/>
      <c r="AP103" s="2"/>
      <c r="AQ103" s="2"/>
      <c r="AR103" s="2"/>
      <c r="AS103" s="2"/>
      <c r="AT103" s="2"/>
      <c r="AU103" s="2"/>
      <c r="AV103" s="2"/>
      <c r="AW103" s="2"/>
      <c r="AX103" s="2"/>
    </row>
    <row r="104" spans="1:50" ht="154">
      <c r="A104" s="53">
        <v>1900067446</v>
      </c>
      <c r="B104" s="51" t="s">
        <v>6842</v>
      </c>
      <c r="C104" s="57" t="s">
        <v>6695</v>
      </c>
      <c r="D104" s="15">
        <v>43496</v>
      </c>
      <c r="E104" s="806" t="s">
        <v>100</v>
      </c>
      <c r="F104" s="1" t="s">
        <v>6843</v>
      </c>
      <c r="G104" s="140" t="s">
        <v>6844</v>
      </c>
      <c r="H104" s="57" t="s">
        <v>6326</v>
      </c>
      <c r="I104" s="57" t="s">
        <v>6756</v>
      </c>
      <c r="J104" s="57" t="s">
        <v>6328</v>
      </c>
      <c r="K104" s="57" t="s">
        <v>105</v>
      </c>
      <c r="L104" s="87" t="s">
        <v>6845</v>
      </c>
      <c r="M104" s="55" t="s">
        <v>6846</v>
      </c>
      <c r="N104" s="1" t="s">
        <v>6847</v>
      </c>
      <c r="O104" s="57" t="s">
        <v>123</v>
      </c>
      <c r="P104" s="1" t="s">
        <v>6308</v>
      </c>
      <c r="Q104" s="61" t="s">
        <v>1084</v>
      </c>
      <c r="R104" s="61" t="s">
        <v>6308</v>
      </c>
      <c r="S104" s="1">
        <v>1</v>
      </c>
      <c r="T104" s="1" t="s">
        <v>6322</v>
      </c>
      <c r="U104" s="1"/>
      <c r="V104" s="1"/>
      <c r="W104" s="1"/>
      <c r="X104" s="1"/>
      <c r="Y104" s="1"/>
      <c r="Z104" s="1"/>
      <c r="AA104" s="1"/>
      <c r="AB104" s="1"/>
      <c r="AC104" s="1"/>
      <c r="AD104" s="1"/>
      <c r="AE104" s="1"/>
      <c r="AF104" s="1"/>
      <c r="AG104" s="9"/>
      <c r="AH104" s="1"/>
      <c r="AI104" s="1"/>
      <c r="AJ104" s="1"/>
      <c r="AK104" s="2"/>
      <c r="AL104" s="2"/>
      <c r="AM104" s="2"/>
      <c r="AN104" s="2"/>
      <c r="AO104" s="2"/>
      <c r="AP104" s="2"/>
      <c r="AQ104" s="2"/>
      <c r="AR104" s="2"/>
      <c r="AS104" s="2"/>
      <c r="AT104" s="2"/>
      <c r="AU104" s="2"/>
      <c r="AV104" s="2"/>
      <c r="AW104" s="67"/>
      <c r="AX104" s="67"/>
    </row>
    <row r="105" spans="1:50" ht="98">
      <c r="A105" s="53">
        <v>2000521351</v>
      </c>
      <c r="B105" s="65" t="s">
        <v>6848</v>
      </c>
      <c r="C105" s="57" t="s">
        <v>2234</v>
      </c>
      <c r="D105" s="105">
        <v>44071</v>
      </c>
      <c r="E105" s="799" t="s">
        <v>1349</v>
      </c>
      <c r="F105" s="1" t="s">
        <v>122</v>
      </c>
      <c r="G105" s="63" t="s">
        <v>6849</v>
      </c>
      <c r="H105" s="57" t="s">
        <v>6704</v>
      </c>
      <c r="I105" s="65" t="s">
        <v>119</v>
      </c>
      <c r="J105" s="57" t="s">
        <v>6338</v>
      </c>
      <c r="K105" s="57" t="s">
        <v>138</v>
      </c>
      <c r="L105" s="57" t="s">
        <v>2116</v>
      </c>
      <c r="M105" s="59" t="s">
        <v>6850</v>
      </c>
      <c r="N105" s="9" t="s">
        <v>375</v>
      </c>
      <c r="O105" s="53" t="s">
        <v>123</v>
      </c>
      <c r="P105" s="3" t="s">
        <v>6308</v>
      </c>
      <c r="Q105" s="3" t="s">
        <v>491</v>
      </c>
      <c r="R105" s="3"/>
      <c r="S105" s="3"/>
      <c r="T105" s="3"/>
      <c r="U105" s="3"/>
      <c r="V105" s="3"/>
      <c r="W105" s="1"/>
      <c r="X105" s="1"/>
      <c r="Y105" s="1"/>
      <c r="Z105" s="1"/>
      <c r="AA105" s="1"/>
      <c r="AB105" s="1"/>
      <c r="AC105" s="1"/>
      <c r="AD105" s="1"/>
      <c r="AE105" s="1"/>
      <c r="AF105" s="1"/>
      <c r="AG105" s="9"/>
      <c r="AH105" s="1"/>
      <c r="AI105" s="1"/>
      <c r="AJ105" s="1"/>
      <c r="AK105" s="1"/>
      <c r="AL105" s="2"/>
      <c r="AM105" s="2"/>
      <c r="AN105" s="2"/>
      <c r="AO105" s="2"/>
      <c r="AP105" s="2"/>
      <c r="AQ105" s="2"/>
      <c r="AR105" s="2"/>
      <c r="AS105" s="2"/>
      <c r="AT105" s="2"/>
      <c r="AU105" s="2"/>
      <c r="AV105" s="2"/>
      <c r="AW105" s="2"/>
      <c r="AX105" s="2"/>
    </row>
    <row r="106" spans="1:50" ht="238">
      <c r="A106" s="53">
        <v>1900696659</v>
      </c>
      <c r="B106" s="65" t="s">
        <v>6851</v>
      </c>
      <c r="C106" s="57" t="s">
        <v>6695</v>
      </c>
      <c r="D106" s="105">
        <v>43746</v>
      </c>
      <c r="E106" s="799" t="s">
        <v>6852</v>
      </c>
      <c r="F106" s="1" t="s">
        <v>100</v>
      </c>
      <c r="G106" s="63" t="s">
        <v>6853</v>
      </c>
      <c r="H106" s="57" t="s">
        <v>6704</v>
      </c>
      <c r="I106" s="65" t="s">
        <v>119</v>
      </c>
      <c r="J106" s="69" t="s">
        <v>6854</v>
      </c>
      <c r="K106" s="57" t="s">
        <v>105</v>
      </c>
      <c r="L106" s="57" t="s">
        <v>6855</v>
      </c>
      <c r="M106" s="83" t="s">
        <v>6856</v>
      </c>
      <c r="N106" s="68" t="s">
        <v>158</v>
      </c>
      <c r="O106" s="53" t="s">
        <v>123</v>
      </c>
      <c r="P106" s="3" t="s">
        <v>6308</v>
      </c>
      <c r="Q106" s="1"/>
      <c r="R106" s="1"/>
      <c r="S106" s="1"/>
      <c r="T106" s="1"/>
      <c r="U106" s="1"/>
      <c r="V106" s="1"/>
      <c r="W106" s="1"/>
      <c r="X106" s="1"/>
      <c r="Y106" s="1"/>
      <c r="Z106" s="1"/>
      <c r="AA106" s="1"/>
      <c r="AB106" s="1"/>
      <c r="AC106" s="1"/>
      <c r="AD106" s="1"/>
      <c r="AE106" s="1"/>
      <c r="AF106" s="1"/>
      <c r="AG106" s="9"/>
      <c r="AH106" s="1"/>
      <c r="AI106" s="1"/>
      <c r="AJ106" s="1"/>
      <c r="AK106" s="1"/>
      <c r="AL106" s="2"/>
      <c r="AM106" s="2"/>
      <c r="AN106" s="2"/>
      <c r="AO106" s="2"/>
      <c r="AP106" s="2"/>
      <c r="AQ106" s="2"/>
      <c r="AR106" s="2"/>
      <c r="AS106" s="2"/>
      <c r="AT106" s="2"/>
      <c r="AU106" s="2"/>
      <c r="AV106" s="2"/>
      <c r="AW106" s="2"/>
      <c r="AX106" s="2"/>
    </row>
    <row r="107" spans="1:50" ht="409.5">
      <c r="A107" s="53">
        <v>1500512564</v>
      </c>
      <c r="B107" s="65" t="s">
        <v>6857</v>
      </c>
      <c r="C107" s="57" t="s">
        <v>764</v>
      </c>
      <c r="D107" s="105">
        <v>42214</v>
      </c>
      <c r="E107" s="799" t="s">
        <v>6858</v>
      </c>
      <c r="F107" s="1" t="s">
        <v>122</v>
      </c>
      <c r="G107" s="63" t="s">
        <v>6859</v>
      </c>
      <c r="H107" s="57" t="s">
        <v>6691</v>
      </c>
      <c r="I107" s="65" t="s">
        <v>447</v>
      </c>
      <c r="J107" s="57" t="s">
        <v>6328</v>
      </c>
      <c r="K107" s="57" t="s">
        <v>138</v>
      </c>
      <c r="L107" s="69" t="s">
        <v>6860</v>
      </c>
      <c r="M107" s="57" t="s">
        <v>6861</v>
      </c>
      <c r="N107" s="1" t="s">
        <v>6862</v>
      </c>
      <c r="O107" s="53" t="s">
        <v>123</v>
      </c>
      <c r="P107" s="3" t="s">
        <v>6308</v>
      </c>
      <c r="Q107" s="1"/>
      <c r="R107" s="1"/>
      <c r="S107" s="1"/>
      <c r="T107" s="1"/>
      <c r="U107" s="1"/>
      <c r="V107" s="1"/>
      <c r="W107" s="1"/>
      <c r="X107" s="1"/>
      <c r="Y107" s="1"/>
      <c r="Z107" s="1"/>
      <c r="AA107" s="1"/>
      <c r="AB107" s="1"/>
      <c r="AC107" s="1"/>
      <c r="AD107" s="1"/>
      <c r="AE107" s="1"/>
      <c r="AF107" s="1"/>
      <c r="AG107" s="9"/>
      <c r="AH107" s="1"/>
      <c r="AI107" s="1"/>
      <c r="AJ107" s="1"/>
      <c r="AK107" s="1"/>
      <c r="AL107" s="2"/>
      <c r="AM107" s="2"/>
      <c r="AN107" s="2"/>
      <c r="AO107" s="2"/>
      <c r="AP107" s="2"/>
      <c r="AQ107" s="2"/>
      <c r="AR107" s="2"/>
      <c r="AS107" s="2"/>
      <c r="AT107" s="2"/>
      <c r="AU107" s="2"/>
      <c r="AV107" s="2"/>
      <c r="AW107" s="2"/>
      <c r="AX107" s="2"/>
    </row>
    <row r="108" spans="1:50" ht="409.5">
      <c r="A108" s="53">
        <v>1700060181</v>
      </c>
      <c r="B108" s="65" t="s">
        <v>6863</v>
      </c>
      <c r="C108" s="57" t="s">
        <v>6864</v>
      </c>
      <c r="D108" s="107">
        <v>42614</v>
      </c>
      <c r="E108" s="799" t="s">
        <v>100</v>
      </c>
      <c r="F108" s="1" t="s">
        <v>122</v>
      </c>
      <c r="G108" s="63" t="s">
        <v>6865</v>
      </c>
      <c r="H108" s="57" t="s">
        <v>6866</v>
      </c>
      <c r="I108" s="65" t="s">
        <v>103</v>
      </c>
      <c r="J108" s="57" t="s">
        <v>6867</v>
      </c>
      <c r="K108" s="57" t="s">
        <v>138</v>
      </c>
      <c r="L108" s="57" t="s">
        <v>6868</v>
      </c>
      <c r="M108" s="83" t="s">
        <v>6869</v>
      </c>
      <c r="N108" s="68" t="s">
        <v>158</v>
      </c>
      <c r="O108" s="53" t="s">
        <v>142</v>
      </c>
      <c r="P108" s="1"/>
      <c r="Q108" s="1"/>
      <c r="R108" s="1"/>
      <c r="S108" s="1"/>
      <c r="T108" s="1"/>
      <c r="U108" s="1"/>
      <c r="V108" s="1"/>
      <c r="W108" s="1"/>
      <c r="X108" s="1"/>
      <c r="Y108" s="1"/>
      <c r="Z108" s="1"/>
      <c r="AA108" s="1"/>
      <c r="AB108" s="1"/>
      <c r="AC108" s="1"/>
      <c r="AD108" s="1"/>
      <c r="AE108" s="1"/>
      <c r="AF108" s="1"/>
      <c r="AG108" s="9"/>
      <c r="AH108" s="1"/>
      <c r="AI108" s="1"/>
      <c r="AJ108" s="1"/>
      <c r="AK108" s="2"/>
      <c r="AL108" s="2"/>
      <c r="AM108" s="2"/>
      <c r="AN108" s="2"/>
      <c r="AO108" s="2"/>
      <c r="AP108" s="2"/>
      <c r="AQ108" s="2"/>
      <c r="AR108" s="2"/>
      <c r="AS108" s="1"/>
      <c r="AT108" s="2"/>
      <c r="AU108" s="2"/>
      <c r="AV108" s="2"/>
      <c r="AW108" s="2"/>
      <c r="AX108" s="2"/>
    </row>
    <row r="109" spans="1:50" ht="84">
      <c r="A109" s="61">
        <v>2100075052</v>
      </c>
      <c r="B109" s="65" t="s">
        <v>6870</v>
      </c>
      <c r="C109" s="57" t="s">
        <v>3411</v>
      </c>
      <c r="D109" s="105">
        <v>44230</v>
      </c>
      <c r="E109" s="799" t="s">
        <v>100</v>
      </c>
      <c r="F109" s="1" t="s">
        <v>122</v>
      </c>
      <c r="G109" s="63" t="s">
        <v>6871</v>
      </c>
      <c r="H109" s="57" t="s">
        <v>6481</v>
      </c>
      <c r="I109" s="65" t="s">
        <v>6872</v>
      </c>
      <c r="J109" s="57" t="s">
        <v>6338</v>
      </c>
      <c r="K109" s="57" t="s">
        <v>138</v>
      </c>
      <c r="L109" s="69" t="s">
        <v>2116</v>
      </c>
      <c r="M109" s="59" t="s">
        <v>6873</v>
      </c>
      <c r="N109" s="9" t="s">
        <v>4588</v>
      </c>
      <c r="O109" s="61" t="s">
        <v>123</v>
      </c>
      <c r="P109" s="1" t="s">
        <v>491</v>
      </c>
      <c r="Q109" s="1"/>
      <c r="R109" s="1"/>
      <c r="S109" s="1"/>
      <c r="T109" s="1"/>
      <c r="U109" s="1"/>
      <c r="V109" s="1"/>
      <c r="W109" s="1"/>
      <c r="X109" s="1"/>
      <c r="Y109" s="1"/>
      <c r="Z109" s="1"/>
      <c r="AA109" s="1"/>
      <c r="AB109" s="1"/>
      <c r="AC109" s="1"/>
      <c r="AD109" s="1"/>
      <c r="AE109" s="1"/>
      <c r="AF109" s="1"/>
      <c r="AG109" s="9"/>
      <c r="AH109" s="1"/>
      <c r="AI109" s="1"/>
      <c r="AJ109" s="2"/>
      <c r="AK109" s="2"/>
      <c r="AL109" s="2"/>
      <c r="AM109" s="2"/>
      <c r="AN109" s="2"/>
      <c r="AO109" s="2"/>
      <c r="AP109" s="2"/>
      <c r="AQ109" s="2"/>
      <c r="AR109" s="1"/>
      <c r="AS109" s="2"/>
      <c r="AT109" s="2"/>
      <c r="AU109" s="2"/>
      <c r="AV109" s="2"/>
      <c r="AW109" s="2"/>
      <c r="AX109" s="2"/>
    </row>
    <row r="110" spans="1:50" ht="168">
      <c r="A110" s="53">
        <v>1600273716</v>
      </c>
      <c r="B110" s="65" t="s">
        <v>6874</v>
      </c>
      <c r="C110" s="57" t="s">
        <v>168</v>
      </c>
      <c r="D110" s="15">
        <v>42506</v>
      </c>
      <c r="E110" s="799" t="s">
        <v>6875</v>
      </c>
      <c r="F110" s="1"/>
      <c r="G110" s="57" t="s">
        <v>6876</v>
      </c>
      <c r="H110" s="57" t="s">
        <v>6481</v>
      </c>
      <c r="I110" s="57" t="s">
        <v>6877</v>
      </c>
      <c r="J110" s="57" t="s">
        <v>6328</v>
      </c>
      <c r="K110" s="57" t="s">
        <v>138</v>
      </c>
      <c r="L110" s="57" t="s">
        <v>6878</v>
      </c>
      <c r="M110" s="59" t="s">
        <v>6879</v>
      </c>
      <c r="N110" s="9" t="s">
        <v>6880</v>
      </c>
      <c r="O110" s="57" t="s">
        <v>123</v>
      </c>
      <c r="P110" s="1" t="s">
        <v>6308</v>
      </c>
      <c r="Q110" s="61" t="s">
        <v>6881</v>
      </c>
      <c r="R110" s="61" t="s">
        <v>6308</v>
      </c>
      <c r="S110" s="1">
        <v>1</v>
      </c>
      <c r="T110" s="1" t="s">
        <v>6589</v>
      </c>
      <c r="U110" s="1"/>
      <c r="V110" s="1"/>
      <c r="W110" s="1"/>
      <c r="X110" s="1"/>
      <c r="Y110" s="1"/>
      <c r="Z110" s="1"/>
      <c r="AA110" s="1"/>
      <c r="AB110" s="1"/>
      <c r="AC110" s="1"/>
      <c r="AD110" s="1"/>
      <c r="AE110" s="1"/>
      <c r="AF110" s="1"/>
      <c r="AG110" s="9"/>
      <c r="AH110" s="3"/>
      <c r="AI110" s="3"/>
      <c r="AJ110" s="3"/>
      <c r="AK110" s="4"/>
      <c r="AL110" s="143"/>
      <c r="AM110" s="143"/>
      <c r="AN110" s="144"/>
      <c r="AO110" s="143"/>
      <c r="AP110" s="143"/>
      <c r="AQ110" s="143"/>
      <c r="AR110" s="4"/>
      <c r="AS110" s="4"/>
      <c r="AT110" s="4"/>
      <c r="AU110" s="4"/>
      <c r="AV110" s="4"/>
      <c r="AW110" s="96"/>
      <c r="AX110" s="96"/>
    </row>
    <row r="111" spans="1:50" ht="98">
      <c r="A111" s="53">
        <v>1900193022</v>
      </c>
      <c r="B111" s="65" t="s">
        <v>6882</v>
      </c>
      <c r="C111" s="57" t="s">
        <v>6695</v>
      </c>
      <c r="D111" s="15">
        <v>43546</v>
      </c>
      <c r="E111" s="799" t="s">
        <v>6719</v>
      </c>
      <c r="F111" s="1" t="s">
        <v>100</v>
      </c>
      <c r="G111" s="63" t="s">
        <v>6883</v>
      </c>
      <c r="H111" s="57" t="s">
        <v>6884</v>
      </c>
      <c r="I111" s="57" t="s">
        <v>119</v>
      </c>
      <c r="J111" s="57" t="s">
        <v>6328</v>
      </c>
      <c r="K111" s="57" t="s">
        <v>105</v>
      </c>
      <c r="L111" s="57" t="s">
        <v>6885</v>
      </c>
      <c r="M111" s="83" t="s">
        <v>6886</v>
      </c>
      <c r="N111" s="68" t="s">
        <v>158</v>
      </c>
      <c r="O111" s="53" t="s">
        <v>123</v>
      </c>
      <c r="P111" s="3" t="s">
        <v>6308</v>
      </c>
      <c r="Q111" s="1"/>
      <c r="R111" s="1"/>
      <c r="S111" s="1"/>
      <c r="T111" s="1"/>
      <c r="U111" s="1"/>
      <c r="V111" s="1"/>
      <c r="W111" s="1"/>
      <c r="X111" s="1"/>
      <c r="Y111" s="1"/>
      <c r="Z111" s="1"/>
      <c r="AA111" s="1"/>
      <c r="AB111" s="1"/>
      <c r="AC111" s="1"/>
      <c r="AD111" s="1"/>
      <c r="AE111" s="1"/>
      <c r="AF111" s="1"/>
      <c r="AG111" s="394"/>
      <c r="AH111" s="65"/>
      <c r="AI111" s="61"/>
      <c r="AJ111" s="65"/>
      <c r="AK111" s="61"/>
      <c r="AL111" s="65"/>
      <c r="AM111" s="61"/>
      <c r="AN111" s="65"/>
      <c r="AO111" s="61"/>
      <c r="AP111" s="65"/>
      <c r="AQ111" s="61"/>
      <c r="AR111" s="65"/>
      <c r="AS111" s="61"/>
      <c r="AT111" s="65"/>
      <c r="AU111" s="61"/>
      <c r="AV111" s="65"/>
      <c r="AW111" s="61"/>
      <c r="AX111" s="65"/>
    </row>
    <row r="112" spans="1:50" ht="224">
      <c r="A112" s="53">
        <v>1300730008</v>
      </c>
      <c r="B112" s="65" t="s">
        <v>6887</v>
      </c>
      <c r="C112" s="57" t="s">
        <v>764</v>
      </c>
      <c r="D112" s="15">
        <v>41408</v>
      </c>
      <c r="E112" s="799" t="s">
        <v>6888</v>
      </c>
      <c r="F112" s="1"/>
      <c r="G112" s="140" t="s">
        <v>6889</v>
      </c>
      <c r="H112" s="57" t="s">
        <v>6532</v>
      </c>
      <c r="I112" s="57" t="s">
        <v>6812</v>
      </c>
      <c r="J112" s="57" t="s">
        <v>6313</v>
      </c>
      <c r="K112" s="57" t="s">
        <v>138</v>
      </c>
      <c r="L112" s="69" t="s">
        <v>184</v>
      </c>
      <c r="M112" s="57" t="s">
        <v>6890</v>
      </c>
      <c r="N112" s="1" t="s">
        <v>6891</v>
      </c>
      <c r="O112" s="57" t="s">
        <v>123</v>
      </c>
      <c r="P112" s="1" t="s">
        <v>6308</v>
      </c>
      <c r="Q112" s="61" t="s">
        <v>1084</v>
      </c>
      <c r="R112" s="61" t="s">
        <v>6308</v>
      </c>
      <c r="S112" s="1">
        <v>7</v>
      </c>
      <c r="T112" s="1" t="s">
        <v>6589</v>
      </c>
      <c r="U112" s="1"/>
      <c r="V112" s="1"/>
      <c r="W112" s="1"/>
      <c r="X112" s="1"/>
      <c r="Y112" s="1"/>
      <c r="Z112" s="1"/>
      <c r="AA112" s="1"/>
      <c r="AB112" s="1"/>
      <c r="AC112" s="1"/>
      <c r="AD112" s="1"/>
      <c r="AE112" s="1"/>
      <c r="AF112" s="1"/>
      <c r="AG112" s="9"/>
      <c r="AH112" s="3"/>
      <c r="AI112" s="3"/>
      <c r="AJ112" s="3"/>
      <c r="AK112" s="4"/>
      <c r="AL112" s="4"/>
      <c r="AM112" s="4"/>
      <c r="AN112" s="4"/>
      <c r="AO112" s="4"/>
      <c r="AP112" s="4"/>
      <c r="AQ112" s="4"/>
      <c r="AR112" s="4"/>
      <c r="AS112" s="4"/>
      <c r="AT112" s="4"/>
      <c r="AU112" s="4"/>
      <c r="AV112" s="4"/>
      <c r="AW112" s="96"/>
      <c r="AX112" s="96"/>
    </row>
    <row r="113" spans="1:50" ht="392">
      <c r="A113" s="120">
        <v>1900790286</v>
      </c>
      <c r="B113" s="121" t="s">
        <v>6892</v>
      </c>
      <c r="C113" s="139" t="s">
        <v>2754</v>
      </c>
      <c r="D113" s="123">
        <v>43773</v>
      </c>
      <c r="E113" s="805" t="s">
        <v>856</v>
      </c>
      <c r="F113" s="36" t="s">
        <v>1602</v>
      </c>
      <c r="G113" s="137" t="s">
        <v>6893</v>
      </c>
      <c r="H113" s="122" t="s">
        <v>6894</v>
      </c>
      <c r="I113" s="121" t="s">
        <v>103</v>
      </c>
      <c r="J113" s="122" t="s">
        <v>6338</v>
      </c>
      <c r="K113" s="122" t="s">
        <v>138</v>
      </c>
      <c r="L113" s="69" t="s">
        <v>2510</v>
      </c>
      <c r="M113" s="125" t="s">
        <v>6895</v>
      </c>
      <c r="N113" s="126" t="s">
        <v>375</v>
      </c>
      <c r="O113" s="120" t="s">
        <v>109</v>
      </c>
      <c r="P113" s="36" t="s">
        <v>491</v>
      </c>
      <c r="Q113" s="36"/>
      <c r="R113" s="36"/>
      <c r="S113" s="36"/>
      <c r="T113" s="36" t="s">
        <v>6347</v>
      </c>
      <c r="U113" s="36"/>
      <c r="V113" s="36"/>
      <c r="W113" s="36"/>
      <c r="X113" s="36"/>
      <c r="Y113" s="36" t="s">
        <v>494</v>
      </c>
      <c r="Z113" s="36"/>
      <c r="AA113" s="36" t="s">
        <v>6623</v>
      </c>
      <c r="AB113" s="36"/>
      <c r="AC113" s="36"/>
      <c r="AD113" s="36"/>
      <c r="AE113" s="36"/>
      <c r="AF113" s="36"/>
      <c r="AG113" s="126"/>
      <c r="AH113" s="36"/>
      <c r="AI113" s="36"/>
      <c r="AJ113" s="128"/>
      <c r="AK113" s="128"/>
      <c r="AL113" s="128"/>
      <c r="AM113" s="128"/>
      <c r="AN113" s="128"/>
      <c r="AO113" s="128"/>
      <c r="AP113" s="128"/>
      <c r="AQ113" s="128"/>
      <c r="AR113" s="36" t="s">
        <v>6365</v>
      </c>
      <c r="AS113" s="128"/>
      <c r="AT113" s="128"/>
      <c r="AU113" s="128"/>
      <c r="AV113" s="128"/>
      <c r="AW113" s="128" t="s">
        <v>6467</v>
      </c>
      <c r="AX113" s="128"/>
    </row>
    <row r="114" spans="1:50" ht="112">
      <c r="A114" s="53">
        <v>1900334946</v>
      </c>
      <c r="B114" s="54" t="s">
        <v>6896</v>
      </c>
      <c r="C114" s="57" t="s">
        <v>97</v>
      </c>
      <c r="D114" s="15">
        <v>43605</v>
      </c>
      <c r="E114" s="799" t="s">
        <v>855</v>
      </c>
      <c r="F114" s="1" t="s">
        <v>100</v>
      </c>
      <c r="G114" s="63" t="s">
        <v>6897</v>
      </c>
      <c r="H114" s="57" t="s">
        <v>6410</v>
      </c>
      <c r="I114" s="57" t="s">
        <v>399</v>
      </c>
      <c r="J114" s="69" t="s">
        <v>6305</v>
      </c>
      <c r="K114" s="57" t="s">
        <v>105</v>
      </c>
      <c r="L114" s="57" t="s">
        <v>6898</v>
      </c>
      <c r="M114" s="59" t="s">
        <v>6899</v>
      </c>
      <c r="N114" s="10">
        <v>111000</v>
      </c>
      <c r="O114" s="53" t="s">
        <v>123</v>
      </c>
      <c r="P114" s="3" t="s">
        <v>6308</v>
      </c>
      <c r="Q114" s="1"/>
      <c r="R114" s="1"/>
      <c r="S114" s="1"/>
      <c r="T114" s="1"/>
      <c r="U114" s="1"/>
      <c r="V114" s="1"/>
      <c r="W114" s="1"/>
      <c r="X114" s="1"/>
      <c r="Y114" s="1"/>
      <c r="Z114" s="1"/>
      <c r="AA114" s="1"/>
      <c r="AB114" s="1"/>
      <c r="AC114" s="1"/>
      <c r="AD114" s="1"/>
      <c r="AE114" s="1"/>
      <c r="AF114" s="1"/>
      <c r="AG114" s="9"/>
      <c r="AH114" s="1"/>
      <c r="AI114" s="1"/>
      <c r="AJ114" s="1"/>
      <c r="AK114" s="1"/>
      <c r="AL114" s="2"/>
      <c r="AM114" s="2"/>
      <c r="AN114" s="2"/>
      <c r="AO114" s="2"/>
      <c r="AP114" s="2"/>
      <c r="AQ114" s="2"/>
      <c r="AR114" s="2"/>
      <c r="AS114" s="2"/>
      <c r="AT114" s="2"/>
      <c r="AU114" s="2"/>
      <c r="AV114" s="2"/>
      <c r="AW114" s="2"/>
      <c r="AX114" s="2"/>
    </row>
    <row r="115" spans="1:50" ht="409.5">
      <c r="A115" s="53">
        <v>1900327681</v>
      </c>
      <c r="B115" s="121" t="s">
        <v>6900</v>
      </c>
      <c r="C115" s="86" t="s">
        <v>6901</v>
      </c>
      <c r="D115" s="105">
        <v>43600</v>
      </c>
      <c r="E115" s="801" t="s">
        <v>6719</v>
      </c>
      <c r="F115" s="1" t="s">
        <v>6902</v>
      </c>
      <c r="G115" s="63" t="s">
        <v>6903</v>
      </c>
      <c r="H115" s="55" t="s">
        <v>6904</v>
      </c>
      <c r="I115" s="65" t="s">
        <v>429</v>
      </c>
      <c r="J115" s="57" t="s">
        <v>6305</v>
      </c>
      <c r="K115" s="57" t="s">
        <v>105</v>
      </c>
      <c r="L115" s="69" t="s">
        <v>6905</v>
      </c>
      <c r="M115" s="57" t="s">
        <v>6906</v>
      </c>
      <c r="N115" s="1" t="s">
        <v>122</v>
      </c>
      <c r="O115" s="53" t="s">
        <v>123</v>
      </c>
      <c r="P115" s="1"/>
      <c r="Q115" s="1"/>
      <c r="R115" s="1"/>
      <c r="S115" s="1"/>
      <c r="T115" s="1"/>
      <c r="U115" s="1"/>
      <c r="V115" s="1"/>
      <c r="W115" s="1"/>
      <c r="X115" s="1"/>
      <c r="Y115" s="1"/>
      <c r="Z115" s="1"/>
      <c r="AA115" s="1"/>
      <c r="AB115" s="1"/>
      <c r="AC115" s="1"/>
      <c r="AD115" s="1"/>
      <c r="AE115" s="1"/>
      <c r="AF115" s="1"/>
      <c r="AG115" s="9"/>
      <c r="AH115" s="1"/>
      <c r="AI115" s="1"/>
      <c r="AJ115" s="1" t="s">
        <v>6907</v>
      </c>
      <c r="AK115" s="2"/>
      <c r="AL115" s="2"/>
      <c r="AM115" s="2"/>
      <c r="AN115" s="2"/>
      <c r="AO115" s="2"/>
      <c r="AP115" s="2"/>
      <c r="AQ115" s="2"/>
      <c r="AR115" s="2"/>
      <c r="AS115" s="1"/>
      <c r="AT115" s="2"/>
      <c r="AU115" s="2"/>
      <c r="AV115" s="2"/>
      <c r="AW115" s="2"/>
      <c r="AX115" s="2" t="s">
        <v>6467</v>
      </c>
    </row>
    <row r="116" spans="1:50" ht="126">
      <c r="A116" s="61">
        <v>2000525503</v>
      </c>
      <c r="B116" s="65" t="s">
        <v>6908</v>
      </c>
      <c r="C116" s="57" t="s">
        <v>2234</v>
      </c>
      <c r="D116" s="105">
        <v>43921</v>
      </c>
      <c r="E116" s="799" t="s">
        <v>100</v>
      </c>
      <c r="F116" s="1" t="s">
        <v>122</v>
      </c>
      <c r="G116" s="63" t="s">
        <v>6909</v>
      </c>
      <c r="H116" s="57" t="s">
        <v>6910</v>
      </c>
      <c r="I116" s="65" t="s">
        <v>103</v>
      </c>
      <c r="J116" s="57" t="s">
        <v>6338</v>
      </c>
      <c r="K116" s="57" t="s">
        <v>138</v>
      </c>
      <c r="L116" s="57" t="s">
        <v>6911</v>
      </c>
      <c r="M116" s="59" t="s">
        <v>6912</v>
      </c>
      <c r="N116" s="9" t="s">
        <v>375</v>
      </c>
      <c r="O116" s="61" t="s">
        <v>123</v>
      </c>
      <c r="P116" s="1" t="s">
        <v>6308</v>
      </c>
      <c r="Q116" s="1" t="s">
        <v>491</v>
      </c>
      <c r="R116" s="1"/>
      <c r="S116" s="1"/>
      <c r="T116" s="1" t="s">
        <v>492</v>
      </c>
      <c r="U116" s="1"/>
      <c r="V116" s="1"/>
      <c r="W116" s="1" t="s">
        <v>6365</v>
      </c>
      <c r="X116" s="1"/>
      <c r="Y116" s="1"/>
      <c r="Z116" s="1"/>
      <c r="AA116" s="1"/>
      <c r="AB116" s="1"/>
      <c r="AC116" s="1"/>
      <c r="AD116" s="1"/>
      <c r="AE116" s="1"/>
      <c r="AF116" s="1"/>
      <c r="AG116" s="9"/>
      <c r="AH116" s="1"/>
      <c r="AI116" s="1"/>
      <c r="AJ116" s="1"/>
      <c r="AK116" s="1"/>
      <c r="AL116" s="2"/>
      <c r="AM116" s="2"/>
      <c r="AN116" s="2"/>
      <c r="AO116" s="2"/>
      <c r="AP116" s="2"/>
      <c r="AQ116" s="2"/>
      <c r="AR116" s="2"/>
      <c r="AS116" s="2"/>
      <c r="AT116" s="2"/>
      <c r="AU116" s="2"/>
      <c r="AV116" s="2"/>
      <c r="AW116" s="2"/>
      <c r="AX116" s="2"/>
    </row>
    <row r="117" spans="1:50" ht="409.5">
      <c r="A117" s="53">
        <v>1300862184</v>
      </c>
      <c r="B117" s="54" t="s">
        <v>6913</v>
      </c>
      <c r="C117" s="55" t="s">
        <v>764</v>
      </c>
      <c r="D117" s="91">
        <v>41561</v>
      </c>
      <c r="E117" s="802" t="s">
        <v>1381</v>
      </c>
      <c r="F117" s="3" t="s">
        <v>6914</v>
      </c>
      <c r="G117" s="141" t="s">
        <v>6915</v>
      </c>
      <c r="H117" s="93" t="s">
        <v>6916</v>
      </c>
      <c r="I117" s="54" t="s">
        <v>1381</v>
      </c>
      <c r="J117" s="55" t="s">
        <v>6338</v>
      </c>
      <c r="K117" s="55" t="s">
        <v>138</v>
      </c>
      <c r="L117" s="55" t="s">
        <v>291</v>
      </c>
      <c r="M117" s="55" t="s">
        <v>6917</v>
      </c>
      <c r="N117" s="3" t="s">
        <v>6918</v>
      </c>
      <c r="O117" s="53" t="s">
        <v>109</v>
      </c>
      <c r="P117" s="3"/>
      <c r="Q117" s="3"/>
      <c r="R117" s="3"/>
      <c r="S117" s="3"/>
      <c r="T117" s="3"/>
      <c r="U117" s="3"/>
      <c r="V117" s="3"/>
      <c r="W117" s="3"/>
      <c r="X117" s="3"/>
      <c r="Y117" s="3"/>
      <c r="Z117" s="3"/>
      <c r="AA117" s="3"/>
      <c r="AB117" s="3"/>
      <c r="AC117" s="3"/>
      <c r="AD117" s="3"/>
      <c r="AE117" s="3"/>
      <c r="AF117" s="3"/>
      <c r="AG117" s="9"/>
      <c r="AH117" s="3"/>
      <c r="AI117" s="3"/>
      <c r="AJ117" s="3"/>
      <c r="AK117" s="4"/>
      <c r="AL117" s="4"/>
      <c r="AM117" s="4"/>
      <c r="AN117" s="4"/>
      <c r="AO117" s="4"/>
      <c r="AP117" s="4"/>
      <c r="AQ117" s="4"/>
      <c r="AR117" s="4"/>
      <c r="AS117" s="3"/>
      <c r="AT117" s="4"/>
      <c r="AU117" s="4"/>
      <c r="AV117" s="4"/>
      <c r="AW117" s="4"/>
      <c r="AX117" s="4"/>
    </row>
    <row r="118" spans="1:50" ht="168">
      <c r="A118" s="53">
        <v>1900425184</v>
      </c>
      <c r="B118" s="65" t="s">
        <v>6919</v>
      </c>
      <c r="C118" s="67" t="s">
        <v>97</v>
      </c>
      <c r="D118" s="168">
        <v>43645</v>
      </c>
      <c r="E118" s="806" t="s">
        <v>855</v>
      </c>
      <c r="F118" s="1" t="s">
        <v>856</v>
      </c>
      <c r="G118" s="63" t="s">
        <v>6920</v>
      </c>
      <c r="H118" s="55" t="s">
        <v>6765</v>
      </c>
      <c r="I118" s="67" t="s">
        <v>2191</v>
      </c>
      <c r="J118" s="57" t="s">
        <v>6328</v>
      </c>
      <c r="K118" s="57" t="s">
        <v>105</v>
      </c>
      <c r="L118" s="57" t="s">
        <v>6921</v>
      </c>
      <c r="M118" s="57" t="s">
        <v>6922</v>
      </c>
      <c r="N118" s="1" t="s">
        <v>122</v>
      </c>
      <c r="O118" s="61" t="s">
        <v>123</v>
      </c>
      <c r="P118" s="1" t="s">
        <v>6308</v>
      </c>
      <c r="Q118" s="61"/>
      <c r="R118" s="61" t="s">
        <v>6321</v>
      </c>
      <c r="S118" s="1">
        <v>1</v>
      </c>
      <c r="T118" s="1" t="s">
        <v>6322</v>
      </c>
      <c r="U118" s="2"/>
      <c r="V118" s="2"/>
      <c r="W118" s="2"/>
      <c r="X118" s="2"/>
      <c r="Y118" s="2"/>
      <c r="Z118" s="2"/>
      <c r="AA118" s="2"/>
      <c r="AB118" s="2"/>
      <c r="AC118" s="2"/>
      <c r="AD118" s="2"/>
      <c r="AE118" s="2"/>
      <c r="AF118" s="2"/>
      <c r="AG118" s="16"/>
      <c r="AH118" s="8"/>
      <c r="AI118" s="8"/>
      <c r="AJ118" s="8"/>
      <c r="AK118" s="37"/>
      <c r="AL118" s="37"/>
      <c r="AM118" s="37"/>
      <c r="AN118" s="37"/>
      <c r="AO118" s="71"/>
      <c r="AP118" s="71"/>
      <c r="AQ118" s="71"/>
      <c r="AR118" s="37"/>
      <c r="AS118" s="37"/>
      <c r="AT118" s="37"/>
      <c r="AU118" s="37"/>
      <c r="AV118" s="37"/>
      <c r="AW118" s="37"/>
      <c r="AX118" s="37"/>
    </row>
    <row r="119" spans="1:50" ht="238">
      <c r="A119" s="53">
        <v>1500242243</v>
      </c>
      <c r="B119" s="54" t="s">
        <v>6923</v>
      </c>
      <c r="C119" s="57" t="s">
        <v>145</v>
      </c>
      <c r="D119" s="15">
        <v>42143</v>
      </c>
      <c r="E119" s="799" t="s">
        <v>100</v>
      </c>
      <c r="F119" s="1" t="s">
        <v>122</v>
      </c>
      <c r="G119" s="106" t="s">
        <v>6924</v>
      </c>
      <c r="H119" s="57" t="s">
        <v>6481</v>
      </c>
      <c r="I119" s="65" t="s">
        <v>1441</v>
      </c>
      <c r="J119" s="57"/>
      <c r="K119" s="57" t="s">
        <v>138</v>
      </c>
      <c r="L119" s="57" t="s">
        <v>291</v>
      </c>
      <c r="M119" s="83" t="s">
        <v>6925</v>
      </c>
      <c r="N119" s="13" t="s">
        <v>158</v>
      </c>
      <c r="O119" s="53" t="s">
        <v>142</v>
      </c>
      <c r="P119" s="3" t="s">
        <v>6308</v>
      </c>
      <c r="Q119" s="1"/>
      <c r="R119" s="1"/>
      <c r="S119" s="1"/>
      <c r="T119" s="1"/>
      <c r="U119" s="1"/>
      <c r="V119" s="1"/>
      <c r="W119" s="1"/>
      <c r="X119" s="1"/>
      <c r="Y119" s="1"/>
      <c r="Z119" s="1"/>
      <c r="AA119" s="1"/>
      <c r="AB119" s="1"/>
      <c r="AC119" s="1"/>
      <c r="AD119" s="1"/>
      <c r="AE119" s="1"/>
      <c r="AF119" s="1"/>
      <c r="AG119" s="9"/>
      <c r="AH119" s="1"/>
      <c r="AI119" s="1"/>
      <c r="AJ119" s="1"/>
      <c r="AK119" s="1"/>
      <c r="AL119" s="2"/>
      <c r="AM119" s="2"/>
      <c r="AN119" s="2"/>
      <c r="AO119" s="2"/>
      <c r="AP119" s="2"/>
      <c r="AQ119" s="2"/>
      <c r="AR119" s="2"/>
      <c r="AS119" s="2"/>
      <c r="AT119" s="2"/>
      <c r="AU119" s="2"/>
      <c r="AV119" s="2"/>
      <c r="AW119" s="2"/>
      <c r="AX119" s="2"/>
    </row>
    <row r="120" spans="1:50" ht="126">
      <c r="A120" s="53">
        <v>1900522803</v>
      </c>
      <c r="B120" s="54" t="s">
        <v>6926</v>
      </c>
      <c r="C120" s="57" t="s">
        <v>97</v>
      </c>
      <c r="D120" s="15">
        <v>43685</v>
      </c>
      <c r="E120" s="799" t="s">
        <v>855</v>
      </c>
      <c r="F120" s="1" t="s">
        <v>6444</v>
      </c>
      <c r="G120" s="106" t="s">
        <v>6927</v>
      </c>
      <c r="H120" s="57" t="s">
        <v>6425</v>
      </c>
      <c r="I120" s="57" t="s">
        <v>3249</v>
      </c>
      <c r="J120" s="57" t="s">
        <v>6313</v>
      </c>
      <c r="K120" s="57" t="s">
        <v>105</v>
      </c>
      <c r="L120" s="57" t="s">
        <v>6928</v>
      </c>
      <c r="M120" s="59" t="s">
        <v>6929</v>
      </c>
      <c r="N120" s="84">
        <v>13000</v>
      </c>
      <c r="O120" s="53" t="s">
        <v>123</v>
      </c>
      <c r="P120" s="3" t="s">
        <v>6308</v>
      </c>
      <c r="Q120" s="53"/>
      <c r="R120" s="53" t="s">
        <v>6321</v>
      </c>
      <c r="S120" s="3">
        <v>1</v>
      </c>
      <c r="T120" s="3" t="s">
        <v>6322</v>
      </c>
      <c r="U120" s="1"/>
      <c r="V120" s="1"/>
      <c r="W120" s="1"/>
      <c r="X120" s="1"/>
      <c r="Y120" s="1"/>
      <c r="Z120" s="1"/>
      <c r="AA120" s="1"/>
      <c r="AB120" s="1"/>
      <c r="AC120" s="1"/>
      <c r="AD120" s="1"/>
      <c r="AE120" s="1"/>
      <c r="AF120" s="1"/>
      <c r="AG120" s="390"/>
      <c r="AH120" s="146"/>
      <c r="AI120" s="146"/>
      <c r="AJ120" s="146"/>
      <c r="AK120" s="146"/>
      <c r="AL120" s="146"/>
      <c r="AM120" s="146"/>
      <c r="AN120" s="146"/>
      <c r="AO120" s="146"/>
      <c r="AP120" s="146"/>
      <c r="AQ120" s="146"/>
      <c r="AR120" s="146"/>
      <c r="AS120" s="146"/>
      <c r="AT120" s="146"/>
      <c r="AU120" s="146"/>
      <c r="AV120" s="146"/>
      <c r="AW120" s="146"/>
      <c r="AX120" s="146"/>
    </row>
    <row r="121" spans="1:50" ht="210">
      <c r="A121" s="53">
        <v>2000050150</v>
      </c>
      <c r="B121" s="57" t="s">
        <v>6930</v>
      </c>
      <c r="C121" s="57" t="s">
        <v>675</v>
      </c>
      <c r="D121" s="107">
        <v>43805</v>
      </c>
      <c r="E121" s="799" t="s">
        <v>1037</v>
      </c>
      <c r="F121" s="1" t="s">
        <v>100</v>
      </c>
      <c r="G121" s="106" t="s">
        <v>6931</v>
      </c>
      <c r="H121" s="57" t="s">
        <v>6404</v>
      </c>
      <c r="I121" s="65" t="s">
        <v>447</v>
      </c>
      <c r="J121" s="57" t="s">
        <v>6854</v>
      </c>
      <c r="K121" s="57" t="s">
        <v>105</v>
      </c>
      <c r="L121" s="57" t="s">
        <v>6405</v>
      </c>
      <c r="M121" s="59" t="s">
        <v>6932</v>
      </c>
      <c r="N121" s="9" t="s">
        <v>6933</v>
      </c>
      <c r="O121" s="53" t="s">
        <v>109</v>
      </c>
      <c r="P121" s="1"/>
      <c r="Q121" s="1"/>
      <c r="R121" s="1"/>
      <c r="S121" s="1"/>
      <c r="T121" s="1"/>
      <c r="U121" s="1"/>
      <c r="V121" s="1"/>
      <c r="W121" s="1"/>
      <c r="X121" s="1"/>
      <c r="Y121" s="1"/>
      <c r="Z121" s="1"/>
      <c r="AA121" s="1"/>
      <c r="AB121" s="1"/>
      <c r="AC121" s="1"/>
      <c r="AD121" s="1"/>
      <c r="AE121" s="1"/>
      <c r="AF121" s="1"/>
      <c r="AG121" s="9"/>
      <c r="AH121" s="1"/>
      <c r="AI121" s="1"/>
      <c r="AJ121" s="1"/>
      <c r="AK121" s="2"/>
      <c r="AL121" s="2"/>
      <c r="AM121" s="2"/>
      <c r="AN121" s="2"/>
      <c r="AO121" s="2"/>
      <c r="AP121" s="2"/>
      <c r="AQ121" s="2"/>
      <c r="AR121" s="2"/>
      <c r="AS121" s="2"/>
      <c r="AT121" s="1"/>
      <c r="AU121" s="2"/>
      <c r="AV121" s="2"/>
      <c r="AW121" s="2"/>
      <c r="AX121" s="2"/>
    </row>
    <row r="122" spans="1:50" ht="126">
      <c r="A122" s="53">
        <v>2000763907</v>
      </c>
      <c r="B122" s="65" t="s">
        <v>6934</v>
      </c>
      <c r="C122" s="55" t="s">
        <v>6935</v>
      </c>
      <c r="D122" s="105">
        <v>44166</v>
      </c>
      <c r="E122" s="799" t="s">
        <v>1086</v>
      </c>
      <c r="F122" s="1" t="s">
        <v>100</v>
      </c>
      <c r="G122" s="106" t="s">
        <v>6936</v>
      </c>
      <c r="H122" s="57" t="s">
        <v>6937</v>
      </c>
      <c r="I122" s="65" t="s">
        <v>470</v>
      </c>
      <c r="J122" s="57" t="s">
        <v>6338</v>
      </c>
      <c r="K122" s="57" t="s">
        <v>105</v>
      </c>
      <c r="L122" s="57" t="s">
        <v>3116</v>
      </c>
      <c r="M122" s="57" t="s">
        <v>6938</v>
      </c>
      <c r="N122" s="1" t="s">
        <v>6939</v>
      </c>
      <c r="O122" s="53" t="s">
        <v>123</v>
      </c>
      <c r="P122" s="1"/>
      <c r="Q122" s="1"/>
      <c r="R122" s="1"/>
      <c r="S122" s="1"/>
      <c r="T122" s="1"/>
      <c r="U122" s="1"/>
      <c r="V122" s="1"/>
      <c r="W122" s="1"/>
      <c r="X122" s="1"/>
      <c r="Y122" s="1"/>
      <c r="Z122" s="1"/>
      <c r="AA122" s="1"/>
      <c r="AB122" s="1"/>
      <c r="AC122" s="1"/>
      <c r="AD122" s="1"/>
      <c r="AE122" s="1"/>
      <c r="AF122" s="1"/>
      <c r="AG122" s="9"/>
      <c r="AH122" s="1"/>
      <c r="AI122" s="1"/>
      <c r="AJ122" s="2"/>
      <c r="AK122" s="2"/>
      <c r="AL122" s="2"/>
      <c r="AM122" s="2"/>
      <c r="AN122" s="2"/>
      <c r="AO122" s="2"/>
      <c r="AP122" s="2"/>
      <c r="AQ122" s="2"/>
      <c r="AR122" s="1"/>
      <c r="AS122" s="2"/>
      <c r="AT122" s="2"/>
      <c r="AU122" s="2"/>
      <c r="AV122" s="2"/>
      <c r="AW122" s="2"/>
      <c r="AX122" s="2"/>
    </row>
    <row r="123" spans="1:50" ht="322">
      <c r="A123" s="53">
        <v>2100117675</v>
      </c>
      <c r="B123" s="65" t="s">
        <v>6940</v>
      </c>
      <c r="C123" s="55" t="s">
        <v>97</v>
      </c>
      <c r="D123" s="107">
        <v>44250</v>
      </c>
      <c r="E123" s="799" t="s">
        <v>127</v>
      </c>
      <c r="F123" s="1" t="s">
        <v>100</v>
      </c>
      <c r="G123" s="106" t="s">
        <v>6941</v>
      </c>
      <c r="H123" s="55" t="s">
        <v>6942</v>
      </c>
      <c r="I123" s="54" t="s">
        <v>103</v>
      </c>
      <c r="J123" s="57" t="s">
        <v>6943</v>
      </c>
      <c r="K123" s="57" t="s">
        <v>105</v>
      </c>
      <c r="L123" s="57" t="s">
        <v>4267</v>
      </c>
      <c r="M123" s="59" t="s">
        <v>6944</v>
      </c>
      <c r="N123" s="9" t="s">
        <v>6526</v>
      </c>
      <c r="O123" s="53" t="s">
        <v>123</v>
      </c>
      <c r="P123" s="1"/>
      <c r="Q123" s="1"/>
      <c r="R123" s="1"/>
      <c r="S123" s="1"/>
      <c r="T123" s="1"/>
      <c r="U123" s="1"/>
      <c r="V123" s="1"/>
      <c r="W123" s="1"/>
      <c r="X123" s="1"/>
      <c r="Y123" s="1"/>
      <c r="Z123" s="1"/>
      <c r="AA123" s="1"/>
      <c r="AB123" s="1"/>
      <c r="AC123" s="1"/>
      <c r="AD123" s="1"/>
      <c r="AE123" s="1"/>
      <c r="AF123" s="1"/>
      <c r="AG123" s="9"/>
      <c r="AH123" s="1"/>
      <c r="AI123" s="1"/>
      <c r="AJ123" s="1"/>
      <c r="AK123" s="2"/>
      <c r="AL123" s="2"/>
      <c r="AM123" s="2"/>
      <c r="AN123" s="2"/>
      <c r="AO123" s="2"/>
      <c r="AP123" s="2"/>
      <c r="AQ123" s="2"/>
      <c r="AR123" s="2"/>
      <c r="AS123" s="1"/>
      <c r="AT123" s="2"/>
      <c r="AU123" s="2"/>
      <c r="AV123" s="2"/>
      <c r="AW123" s="2"/>
      <c r="AX123" s="2"/>
    </row>
    <row r="124" spans="1:50" ht="70">
      <c r="A124" s="53">
        <v>1900858821</v>
      </c>
      <c r="B124" s="54" t="s">
        <v>6945</v>
      </c>
      <c r="C124" s="57" t="s">
        <v>6745</v>
      </c>
      <c r="D124" s="15">
        <v>43805</v>
      </c>
      <c r="E124" s="799" t="s">
        <v>1037</v>
      </c>
      <c r="F124" s="1" t="s">
        <v>6946</v>
      </c>
      <c r="G124" s="106" t="s">
        <v>6947</v>
      </c>
      <c r="H124" s="57" t="s">
        <v>6451</v>
      </c>
      <c r="I124" s="65" t="s">
        <v>447</v>
      </c>
      <c r="J124" s="57" t="s">
        <v>6305</v>
      </c>
      <c r="K124" s="57" t="s">
        <v>105</v>
      </c>
      <c r="L124" s="69" t="s">
        <v>6405</v>
      </c>
      <c r="M124" s="59" t="s">
        <v>6948</v>
      </c>
      <c r="N124" s="84">
        <v>2000</v>
      </c>
      <c r="O124" s="53" t="s">
        <v>123</v>
      </c>
      <c r="P124" s="3" t="s">
        <v>6308</v>
      </c>
      <c r="Q124" s="1"/>
      <c r="R124" s="1"/>
      <c r="S124" s="1"/>
      <c r="T124" s="1"/>
      <c r="U124" s="1"/>
      <c r="V124" s="1"/>
      <c r="W124" s="1"/>
      <c r="X124" s="1"/>
      <c r="Y124" s="1"/>
      <c r="Z124" s="1"/>
      <c r="AA124" s="1"/>
      <c r="AB124" s="1"/>
      <c r="AC124" s="1"/>
      <c r="AD124" s="1"/>
      <c r="AE124" s="1"/>
      <c r="AF124" s="1"/>
      <c r="AG124" s="9"/>
      <c r="AH124" s="1"/>
      <c r="AI124" s="1"/>
      <c r="AJ124" s="1"/>
      <c r="AK124" s="1"/>
      <c r="AL124" s="2"/>
      <c r="AM124" s="2"/>
      <c r="AN124" s="2"/>
      <c r="AO124" s="2"/>
      <c r="AP124" s="2"/>
      <c r="AQ124" s="2"/>
      <c r="AR124" s="2"/>
      <c r="AS124" s="2"/>
      <c r="AT124" s="2"/>
      <c r="AU124" s="2"/>
      <c r="AV124" s="2"/>
      <c r="AW124" s="2"/>
      <c r="AX124" s="2"/>
    </row>
    <row r="125" spans="1:50" ht="84">
      <c r="A125" s="53">
        <v>1900696515</v>
      </c>
      <c r="B125" s="54" t="s">
        <v>6949</v>
      </c>
      <c r="C125" s="57" t="s">
        <v>97</v>
      </c>
      <c r="D125" s="15">
        <v>43732</v>
      </c>
      <c r="E125" s="799" t="s">
        <v>855</v>
      </c>
      <c r="F125" s="1" t="s">
        <v>6444</v>
      </c>
      <c r="G125" s="106" t="s">
        <v>6950</v>
      </c>
      <c r="H125" s="57" t="s">
        <v>6304</v>
      </c>
      <c r="I125" s="57" t="s">
        <v>206</v>
      </c>
      <c r="J125" s="57" t="s">
        <v>6305</v>
      </c>
      <c r="K125" s="57" t="s">
        <v>105</v>
      </c>
      <c r="L125" s="57" t="s">
        <v>6306</v>
      </c>
      <c r="M125" s="59" t="s">
        <v>6951</v>
      </c>
      <c r="N125" s="84">
        <v>13500</v>
      </c>
      <c r="O125" s="53" t="s">
        <v>123</v>
      </c>
      <c r="P125" s="3" t="s">
        <v>6308</v>
      </c>
      <c r="Q125" s="1"/>
      <c r="R125" s="1"/>
      <c r="S125" s="1"/>
      <c r="T125" s="1"/>
      <c r="U125" s="1"/>
      <c r="V125" s="1"/>
      <c r="W125" s="1"/>
      <c r="X125" s="1"/>
      <c r="Y125" s="1"/>
      <c r="Z125" s="1"/>
      <c r="AA125" s="1"/>
      <c r="AB125" s="1"/>
      <c r="AC125" s="1"/>
      <c r="AD125" s="1"/>
      <c r="AE125" s="1"/>
      <c r="AF125" s="1"/>
      <c r="AG125" s="9"/>
      <c r="AH125" s="1"/>
      <c r="AI125" s="1"/>
      <c r="AJ125" s="1"/>
      <c r="AK125" s="2"/>
      <c r="AL125" s="2"/>
      <c r="AM125" s="2"/>
      <c r="AN125" s="2"/>
      <c r="AO125" s="2"/>
      <c r="AP125" s="2"/>
      <c r="AQ125" s="2"/>
      <c r="AR125" s="2"/>
      <c r="AS125" s="2"/>
      <c r="AT125" s="2"/>
      <c r="AU125" s="2"/>
      <c r="AV125" s="2"/>
      <c r="AW125" s="2"/>
      <c r="AX125" s="2"/>
    </row>
    <row r="126" spans="1:50" ht="98">
      <c r="A126" s="53">
        <v>2100152731</v>
      </c>
      <c r="B126" s="65" t="s">
        <v>6952</v>
      </c>
      <c r="C126" s="57" t="s">
        <v>6454</v>
      </c>
      <c r="D126" s="105">
        <v>44242</v>
      </c>
      <c r="E126" s="799" t="s">
        <v>100</v>
      </c>
      <c r="F126" s="1" t="s">
        <v>122</v>
      </c>
      <c r="G126" s="106" t="s">
        <v>6953</v>
      </c>
      <c r="H126" s="55" t="s">
        <v>6606</v>
      </c>
      <c r="I126" s="54" t="s">
        <v>359</v>
      </c>
      <c r="J126" s="57" t="s">
        <v>6338</v>
      </c>
      <c r="K126" s="57" t="s">
        <v>138</v>
      </c>
      <c r="L126" s="57" t="s">
        <v>3519</v>
      </c>
      <c r="M126" s="59" t="s">
        <v>6954</v>
      </c>
      <c r="N126" s="9" t="s">
        <v>375</v>
      </c>
      <c r="O126" s="53" t="s">
        <v>123</v>
      </c>
      <c r="P126" s="1" t="s">
        <v>491</v>
      </c>
      <c r="Q126" s="1"/>
      <c r="R126" s="1"/>
      <c r="S126" s="1"/>
      <c r="T126" s="1"/>
      <c r="U126" s="1" t="s">
        <v>6427</v>
      </c>
      <c r="V126" s="1"/>
      <c r="W126" s="1"/>
      <c r="X126" s="1"/>
      <c r="Y126" s="1"/>
      <c r="Z126" s="1"/>
      <c r="AA126" s="1"/>
      <c r="AB126" s="1"/>
      <c r="AC126" s="1"/>
      <c r="AD126" s="1"/>
      <c r="AE126" s="1"/>
      <c r="AF126" s="1"/>
      <c r="AG126" s="9"/>
      <c r="AH126" s="1"/>
      <c r="AI126" s="1"/>
      <c r="AJ126" s="2"/>
      <c r="AK126" s="2"/>
      <c r="AL126" s="2"/>
      <c r="AM126" s="2"/>
      <c r="AN126" s="2"/>
      <c r="AO126" s="2"/>
      <c r="AP126" s="2"/>
      <c r="AQ126" s="2"/>
      <c r="AR126" s="1"/>
      <c r="AS126" s="2"/>
      <c r="AT126" s="2"/>
      <c r="AU126" s="2"/>
      <c r="AV126" s="2"/>
      <c r="AW126" s="2"/>
      <c r="AX126" s="2"/>
    </row>
    <row r="127" spans="1:50" ht="409.5">
      <c r="A127" s="53">
        <v>1800087422</v>
      </c>
      <c r="B127" s="54" t="s">
        <v>6955</v>
      </c>
      <c r="C127" s="57" t="s">
        <v>145</v>
      </c>
      <c r="D127" s="82">
        <v>42968</v>
      </c>
      <c r="E127" s="799" t="s">
        <v>100</v>
      </c>
      <c r="F127" s="1" t="s">
        <v>122</v>
      </c>
      <c r="G127" s="135" t="s">
        <v>6956</v>
      </c>
      <c r="H127" s="65" t="s">
        <v>6437</v>
      </c>
      <c r="I127" s="65" t="s">
        <v>119</v>
      </c>
      <c r="J127" s="65" t="s">
        <v>6305</v>
      </c>
      <c r="K127" s="57" t="s">
        <v>138</v>
      </c>
      <c r="L127" s="67" t="s">
        <v>6957</v>
      </c>
      <c r="M127" s="59" t="s">
        <v>6958</v>
      </c>
      <c r="N127" s="9" t="s">
        <v>6959</v>
      </c>
      <c r="O127" s="53" t="s">
        <v>109</v>
      </c>
      <c r="P127" s="3" t="s">
        <v>6308</v>
      </c>
      <c r="Q127" s="1"/>
      <c r="R127" s="1"/>
      <c r="S127" s="1"/>
      <c r="T127" s="1"/>
      <c r="U127" s="1"/>
      <c r="V127" s="1"/>
      <c r="W127" s="1"/>
      <c r="X127" s="1"/>
      <c r="Y127" s="1"/>
      <c r="Z127" s="1"/>
      <c r="AA127" s="1"/>
      <c r="AB127" s="1"/>
      <c r="AC127" s="1"/>
      <c r="AD127" s="1"/>
      <c r="AE127" s="1"/>
      <c r="AF127" s="1"/>
      <c r="AG127" s="9"/>
      <c r="AH127" s="1"/>
      <c r="AI127" s="1"/>
      <c r="AJ127" s="1"/>
      <c r="AK127" s="1"/>
      <c r="AL127" s="2"/>
      <c r="AM127" s="2"/>
      <c r="AN127" s="2"/>
      <c r="AO127" s="2"/>
      <c r="AP127" s="2"/>
      <c r="AQ127" s="2"/>
      <c r="AR127" s="2"/>
      <c r="AS127" s="2"/>
      <c r="AT127" s="2"/>
      <c r="AU127" s="2"/>
      <c r="AV127" s="2"/>
      <c r="AW127" s="2"/>
      <c r="AX127" s="2"/>
    </row>
    <row r="128" spans="1:50" ht="112">
      <c r="A128" s="54">
        <v>1900609694</v>
      </c>
      <c r="B128" s="54" t="s">
        <v>6960</v>
      </c>
      <c r="C128" s="57" t="s">
        <v>97</v>
      </c>
      <c r="D128" s="62">
        <v>43713</v>
      </c>
      <c r="E128" s="799" t="s">
        <v>855</v>
      </c>
      <c r="F128" s="1" t="s">
        <v>6444</v>
      </c>
      <c r="G128" s="135" t="s">
        <v>6961</v>
      </c>
      <c r="H128" s="57" t="s">
        <v>6425</v>
      </c>
      <c r="I128" s="57" t="s">
        <v>3249</v>
      </c>
      <c r="J128" s="65" t="s">
        <v>6313</v>
      </c>
      <c r="K128" s="57" t="s">
        <v>105</v>
      </c>
      <c r="L128" s="67" t="s">
        <v>6928</v>
      </c>
      <c r="M128" s="59" t="s">
        <v>6962</v>
      </c>
      <c r="N128" s="84">
        <v>18000</v>
      </c>
      <c r="O128" s="53" t="s">
        <v>123</v>
      </c>
      <c r="P128" s="3" t="s">
        <v>6308</v>
      </c>
      <c r="Q128" s="1"/>
      <c r="R128" s="1"/>
      <c r="S128" s="1"/>
      <c r="T128" s="1"/>
      <c r="U128" s="1"/>
      <c r="V128" s="1"/>
      <c r="W128" s="1"/>
      <c r="X128" s="1"/>
      <c r="Y128" s="1"/>
      <c r="Z128" s="1"/>
      <c r="AA128" s="1"/>
      <c r="AB128" s="1"/>
      <c r="AC128" s="1"/>
      <c r="AD128" s="1"/>
      <c r="AE128" s="1"/>
      <c r="AF128" s="1"/>
      <c r="AG128" s="9"/>
      <c r="AH128" s="1"/>
      <c r="AI128" s="1"/>
      <c r="AJ128" s="1"/>
      <c r="AK128" s="1"/>
      <c r="AL128" s="1"/>
      <c r="AM128" s="2"/>
      <c r="AN128" s="2"/>
      <c r="AO128" s="2"/>
      <c r="AP128" s="2"/>
      <c r="AQ128" s="2"/>
      <c r="AR128" s="2"/>
      <c r="AS128" s="2"/>
      <c r="AT128" s="2"/>
      <c r="AU128" s="2"/>
      <c r="AV128" s="2"/>
      <c r="AW128" s="2"/>
      <c r="AX128" s="2"/>
    </row>
    <row r="129" spans="1:50" ht="112">
      <c r="A129" s="54">
        <v>1900172702</v>
      </c>
      <c r="B129" s="54" t="s">
        <v>6963</v>
      </c>
      <c r="C129" s="65" t="s">
        <v>6796</v>
      </c>
      <c r="D129" s="62">
        <v>43536</v>
      </c>
      <c r="E129" s="799" t="s">
        <v>1627</v>
      </c>
      <c r="F129" s="1" t="s">
        <v>100</v>
      </c>
      <c r="G129" s="135" t="s">
        <v>6964</v>
      </c>
      <c r="H129" s="57" t="s">
        <v>6904</v>
      </c>
      <c r="I129" s="146" t="s">
        <v>429</v>
      </c>
      <c r="J129" s="65" t="s">
        <v>6313</v>
      </c>
      <c r="K129" s="57" t="s">
        <v>105</v>
      </c>
      <c r="L129" s="67" t="s">
        <v>6965</v>
      </c>
      <c r="M129" s="57" t="s">
        <v>6966</v>
      </c>
      <c r="N129" s="1" t="s">
        <v>122</v>
      </c>
      <c r="O129" s="53" t="s">
        <v>123</v>
      </c>
      <c r="P129" s="3" t="s">
        <v>6308</v>
      </c>
      <c r="Q129" s="1"/>
      <c r="R129" s="1"/>
      <c r="S129" s="1"/>
      <c r="T129" s="1"/>
      <c r="U129" s="1"/>
      <c r="V129" s="1"/>
      <c r="W129" s="1"/>
      <c r="X129" s="1"/>
      <c r="Y129" s="1"/>
      <c r="Z129" s="1"/>
      <c r="AA129" s="1"/>
      <c r="AB129" s="1"/>
      <c r="AC129" s="1"/>
      <c r="AD129" s="1"/>
      <c r="AE129" s="1"/>
      <c r="AF129" s="1"/>
      <c r="AG129" s="167"/>
      <c r="AH129" s="2"/>
      <c r="AI129" s="2"/>
      <c r="AJ129" s="2"/>
      <c r="AK129" s="2"/>
      <c r="AL129" s="2"/>
      <c r="AM129" s="2"/>
      <c r="AN129" s="2"/>
      <c r="AO129" s="2"/>
      <c r="AP129" s="2"/>
      <c r="AQ129" s="2"/>
      <c r="AR129" s="2"/>
      <c r="AS129" s="2"/>
      <c r="AT129" s="2"/>
      <c r="AU129" s="2"/>
      <c r="AV129" s="2"/>
      <c r="AW129" s="2"/>
      <c r="AX129" s="2"/>
    </row>
    <row r="130" spans="1:50" ht="56">
      <c r="A130" s="53">
        <v>1900417893</v>
      </c>
      <c r="B130" s="65" t="s">
        <v>6967</v>
      </c>
      <c r="C130" s="57"/>
      <c r="D130" s="15">
        <v>43275</v>
      </c>
      <c r="E130" s="799" t="s">
        <v>100</v>
      </c>
      <c r="F130" s="1" t="s">
        <v>122</v>
      </c>
      <c r="G130" s="63" t="s">
        <v>6968</v>
      </c>
      <c r="H130" s="57" t="s">
        <v>6969</v>
      </c>
      <c r="I130" s="106" t="s">
        <v>6970</v>
      </c>
      <c r="J130" s="57" t="s">
        <v>6328</v>
      </c>
      <c r="K130" s="57" t="s">
        <v>138</v>
      </c>
      <c r="L130" s="69" t="s">
        <v>3519</v>
      </c>
      <c r="M130" s="59" t="s">
        <v>6971</v>
      </c>
      <c r="N130" s="10">
        <v>68463</v>
      </c>
      <c r="O130" s="61" t="s">
        <v>123</v>
      </c>
      <c r="P130" s="1" t="s">
        <v>6308</v>
      </c>
      <c r="Q130" s="61"/>
      <c r="R130" s="61" t="s">
        <v>6321</v>
      </c>
      <c r="S130" s="1">
        <v>2</v>
      </c>
      <c r="T130" s="1" t="s">
        <v>6322</v>
      </c>
      <c r="U130" s="1"/>
      <c r="V130" s="1"/>
      <c r="W130" s="1"/>
      <c r="X130" s="1"/>
      <c r="Y130" s="1"/>
      <c r="Z130" s="1"/>
      <c r="AA130" s="1"/>
      <c r="AB130" s="1"/>
      <c r="AC130" s="1"/>
      <c r="AD130" s="1"/>
      <c r="AE130" s="1"/>
      <c r="AF130" s="1"/>
      <c r="AG130" s="9"/>
      <c r="AH130" s="1"/>
      <c r="AI130" s="1" t="s">
        <v>6428</v>
      </c>
      <c r="AJ130" s="1" t="s">
        <v>6365</v>
      </c>
      <c r="AK130" s="1"/>
      <c r="AL130" s="1"/>
      <c r="AM130" s="2" t="s">
        <v>6350</v>
      </c>
      <c r="AN130" s="2" t="s">
        <v>6351</v>
      </c>
      <c r="AO130" s="2"/>
      <c r="AP130" s="2"/>
      <c r="AQ130" s="2"/>
      <c r="AR130" s="2"/>
      <c r="AS130" s="2"/>
      <c r="AT130" s="2"/>
      <c r="AU130" s="2"/>
      <c r="AV130" s="2"/>
      <c r="AW130" s="2"/>
      <c r="AX130" s="2"/>
    </row>
    <row r="131" spans="1:50" ht="409.5">
      <c r="A131" s="53">
        <v>1300180121</v>
      </c>
      <c r="B131" s="54" t="s">
        <v>6972</v>
      </c>
      <c r="C131" s="57" t="s">
        <v>168</v>
      </c>
      <c r="D131" s="15">
        <v>41312</v>
      </c>
      <c r="E131" s="799" t="s">
        <v>6973</v>
      </c>
      <c r="F131" s="1" t="s">
        <v>122</v>
      </c>
      <c r="G131" s="106" t="s">
        <v>6974</v>
      </c>
      <c r="H131" s="57" t="s">
        <v>6558</v>
      </c>
      <c r="I131" s="65" t="s">
        <v>886</v>
      </c>
      <c r="J131" s="57" t="s">
        <v>6313</v>
      </c>
      <c r="K131" s="57" t="s">
        <v>138</v>
      </c>
      <c r="L131" s="69" t="s">
        <v>6975</v>
      </c>
      <c r="M131" s="55" t="s">
        <v>6976</v>
      </c>
      <c r="N131" s="1" t="s">
        <v>6977</v>
      </c>
      <c r="O131" s="53" t="s">
        <v>123</v>
      </c>
      <c r="P131" s="3" t="s">
        <v>6978</v>
      </c>
      <c r="Q131" s="1"/>
      <c r="R131" s="1"/>
      <c r="S131" s="1"/>
      <c r="T131" s="1"/>
      <c r="U131" s="1"/>
      <c r="V131" s="1"/>
      <c r="W131" s="1"/>
      <c r="X131" s="1"/>
      <c r="Y131" s="1"/>
      <c r="Z131" s="1"/>
      <c r="AA131" s="1"/>
      <c r="AB131" s="1"/>
      <c r="AC131" s="1"/>
      <c r="AD131" s="1"/>
      <c r="AE131" s="1"/>
      <c r="AF131" s="1"/>
      <c r="AG131" s="9"/>
      <c r="AH131" s="1"/>
      <c r="AI131" s="1"/>
      <c r="AJ131" s="1"/>
      <c r="AK131" s="1"/>
      <c r="AL131" s="2"/>
      <c r="AM131" s="2"/>
      <c r="AN131" s="2"/>
      <c r="AO131" s="2"/>
      <c r="AP131" s="2"/>
      <c r="AQ131" s="2"/>
      <c r="AR131" s="2"/>
      <c r="AS131" s="2"/>
      <c r="AT131" s="2"/>
      <c r="AU131" s="2"/>
      <c r="AV131" s="2"/>
      <c r="AW131" s="2"/>
      <c r="AX131" s="2"/>
    </row>
    <row r="132" spans="1:50" ht="409.5">
      <c r="A132" s="53">
        <v>1601640007</v>
      </c>
      <c r="B132" s="53" t="s">
        <v>6979</v>
      </c>
      <c r="C132" s="57" t="s">
        <v>145</v>
      </c>
      <c r="D132" s="105">
        <v>42533</v>
      </c>
      <c r="E132" s="799" t="s">
        <v>100</v>
      </c>
      <c r="F132" s="1" t="s">
        <v>122</v>
      </c>
      <c r="G132" s="106" t="s">
        <v>6980</v>
      </c>
      <c r="H132" s="57" t="s">
        <v>6386</v>
      </c>
      <c r="I132" s="65" t="s">
        <v>6337</v>
      </c>
      <c r="J132" s="57" t="s">
        <v>6305</v>
      </c>
      <c r="K132" s="57" t="s">
        <v>138</v>
      </c>
      <c r="L132" s="57" t="s">
        <v>3519</v>
      </c>
      <c r="M132" s="57" t="s">
        <v>6981</v>
      </c>
      <c r="N132" s="1" t="s">
        <v>6982</v>
      </c>
      <c r="O132" s="53" t="s">
        <v>123</v>
      </c>
      <c r="P132" s="1"/>
      <c r="Q132" s="1"/>
      <c r="R132" s="1"/>
      <c r="S132" s="1"/>
      <c r="T132" s="1"/>
      <c r="U132" s="1"/>
      <c r="V132" s="1"/>
      <c r="W132" s="1"/>
      <c r="X132" s="1"/>
      <c r="Y132" s="1"/>
      <c r="Z132" s="1"/>
      <c r="AA132" s="1"/>
      <c r="AB132" s="1"/>
      <c r="AC132" s="1"/>
      <c r="AD132" s="1"/>
      <c r="AE132" s="1"/>
      <c r="AF132" s="1"/>
      <c r="AG132" s="9"/>
      <c r="AH132" s="1"/>
      <c r="AI132" s="1"/>
      <c r="AJ132" s="1"/>
      <c r="AK132" s="2"/>
      <c r="AL132" s="2"/>
      <c r="AM132" s="2"/>
      <c r="AN132" s="2"/>
      <c r="AO132" s="2"/>
      <c r="AP132" s="2"/>
      <c r="AQ132" s="2"/>
      <c r="AR132" s="2"/>
      <c r="AS132" s="1"/>
      <c r="AT132" s="2"/>
      <c r="AU132" s="2"/>
      <c r="AV132" s="2"/>
      <c r="AW132" s="2"/>
      <c r="AX132" s="2"/>
    </row>
    <row r="133" spans="1:50" ht="392">
      <c r="A133" s="3">
        <v>1601634436</v>
      </c>
      <c r="B133" s="90" t="s">
        <v>6983</v>
      </c>
      <c r="C133" s="106" t="s">
        <v>764</v>
      </c>
      <c r="D133" s="105">
        <v>42619</v>
      </c>
      <c r="E133" s="799" t="s">
        <v>6984</v>
      </c>
      <c r="F133" s="1" t="s">
        <v>122</v>
      </c>
      <c r="G133" s="106" t="s">
        <v>6985</v>
      </c>
      <c r="H133" s="106" t="s">
        <v>6475</v>
      </c>
      <c r="I133" s="135" t="s">
        <v>1861</v>
      </c>
      <c r="J133" s="106" t="s">
        <v>6338</v>
      </c>
      <c r="K133" s="57" t="s">
        <v>138</v>
      </c>
      <c r="L133" s="57" t="s">
        <v>6986</v>
      </c>
      <c r="M133" s="57" t="s">
        <v>6987</v>
      </c>
      <c r="N133" s="1" t="s">
        <v>6988</v>
      </c>
      <c r="O133" s="53" t="s">
        <v>142</v>
      </c>
      <c r="P133" s="3" t="s">
        <v>6308</v>
      </c>
      <c r="Q133" s="1"/>
      <c r="R133" s="1"/>
      <c r="S133" s="1"/>
      <c r="T133" s="1"/>
      <c r="U133" s="1"/>
      <c r="V133" s="1"/>
      <c r="W133" s="1"/>
      <c r="X133" s="1"/>
      <c r="Y133" s="1"/>
      <c r="Z133" s="1"/>
      <c r="AA133" s="1"/>
      <c r="AB133" s="1"/>
      <c r="AC133" s="1"/>
      <c r="AD133" s="1"/>
      <c r="AE133" s="1"/>
      <c r="AF133" s="1"/>
      <c r="AG133" s="9"/>
      <c r="AH133" s="1"/>
      <c r="AI133" s="1"/>
      <c r="AJ133" s="1"/>
      <c r="AK133" s="1"/>
      <c r="AL133" s="2"/>
      <c r="AM133" s="2"/>
      <c r="AN133" s="2"/>
      <c r="AO133" s="2"/>
      <c r="AP133" s="2"/>
      <c r="AQ133" s="2"/>
      <c r="AR133" s="2"/>
      <c r="AS133" s="2"/>
      <c r="AT133" s="2"/>
      <c r="AU133" s="2"/>
      <c r="AV133" s="2"/>
      <c r="AW133" s="2"/>
      <c r="AX133" s="2"/>
    </row>
    <row r="134" spans="1:50" ht="182">
      <c r="A134" s="151">
        <v>1900766451</v>
      </c>
      <c r="B134" s="152" t="s">
        <v>6989</v>
      </c>
      <c r="C134" s="153" t="s">
        <v>97</v>
      </c>
      <c r="D134" s="154">
        <v>43773</v>
      </c>
      <c r="E134" s="800" t="s">
        <v>855</v>
      </c>
      <c r="F134" s="41" t="s">
        <v>182</v>
      </c>
      <c r="G134" s="153" t="s">
        <v>6990</v>
      </c>
      <c r="H134" s="155" t="s">
        <v>6318</v>
      </c>
      <c r="I134" s="156" t="s">
        <v>206</v>
      </c>
      <c r="J134" s="153" t="s">
        <v>6305</v>
      </c>
      <c r="K134" s="155" t="s">
        <v>105</v>
      </c>
      <c r="L134" s="155" t="s">
        <v>6319</v>
      </c>
      <c r="M134" s="155" t="s">
        <v>6991</v>
      </c>
      <c r="N134" s="41" t="s">
        <v>122</v>
      </c>
      <c r="O134" s="157" t="s">
        <v>123</v>
      </c>
      <c r="P134" s="151" t="s">
        <v>6308</v>
      </c>
      <c r="Q134" s="41"/>
      <c r="R134" s="41"/>
      <c r="S134" s="41"/>
      <c r="T134" s="41"/>
      <c r="U134" s="41"/>
      <c r="V134" s="41"/>
      <c r="W134" s="41"/>
      <c r="X134" s="41"/>
      <c r="Y134" s="41"/>
      <c r="Z134" s="41"/>
      <c r="AA134" s="41"/>
      <c r="AB134" s="41"/>
      <c r="AC134" s="41"/>
      <c r="AD134" s="41"/>
      <c r="AE134" s="41"/>
      <c r="AF134" s="41"/>
      <c r="AG134" s="393"/>
      <c r="AH134" s="41"/>
      <c r="AI134" s="41"/>
      <c r="AJ134" s="41"/>
      <c r="AK134" s="41"/>
      <c r="AL134" s="41"/>
      <c r="AM134" s="41"/>
      <c r="AN134" s="41"/>
      <c r="AO134" s="41"/>
      <c r="AP134" s="41"/>
      <c r="AQ134" s="41"/>
      <c r="AR134" s="41"/>
      <c r="AS134" s="41"/>
      <c r="AT134" s="41"/>
      <c r="AU134" s="41"/>
      <c r="AV134" s="41"/>
      <c r="AW134" s="41"/>
      <c r="AX134" s="41"/>
    </row>
    <row r="135" spans="1:50" ht="84">
      <c r="A135" s="3">
        <v>1900670361</v>
      </c>
      <c r="B135" s="135" t="s">
        <v>6992</v>
      </c>
      <c r="C135" s="106" t="s">
        <v>97</v>
      </c>
      <c r="D135" s="15">
        <v>43720</v>
      </c>
      <c r="E135" s="799" t="s">
        <v>855</v>
      </c>
      <c r="F135" s="1" t="s">
        <v>182</v>
      </c>
      <c r="G135" s="106" t="s">
        <v>6993</v>
      </c>
      <c r="H135" s="57" t="s">
        <v>6386</v>
      </c>
      <c r="I135" s="57" t="s">
        <v>399</v>
      </c>
      <c r="J135" s="106" t="s">
        <v>6305</v>
      </c>
      <c r="K135" s="57" t="s">
        <v>105</v>
      </c>
      <c r="L135" s="57" t="s">
        <v>6994</v>
      </c>
      <c r="M135" s="59" t="s">
        <v>6995</v>
      </c>
      <c r="N135" s="84">
        <v>10000</v>
      </c>
      <c r="O135" s="53" t="s">
        <v>123</v>
      </c>
      <c r="P135" s="3" t="s">
        <v>6308</v>
      </c>
      <c r="Q135" s="1"/>
      <c r="R135" s="1"/>
      <c r="S135" s="1"/>
      <c r="T135" s="1"/>
      <c r="U135" s="1"/>
      <c r="V135" s="1"/>
      <c r="W135" s="1"/>
      <c r="X135" s="1"/>
      <c r="Y135" s="1"/>
      <c r="Z135" s="1"/>
      <c r="AA135" s="1"/>
      <c r="AB135" s="1"/>
      <c r="AC135" s="1"/>
      <c r="AD135" s="1"/>
      <c r="AE135" s="1"/>
      <c r="AF135" s="1"/>
      <c r="AG135" s="9"/>
      <c r="AH135" s="1"/>
      <c r="AI135" s="1"/>
      <c r="AJ135" s="1"/>
      <c r="AK135" s="1"/>
      <c r="AL135" s="1"/>
      <c r="AM135" s="2"/>
      <c r="AN135" s="2"/>
      <c r="AO135" s="2"/>
      <c r="AP135" s="2"/>
      <c r="AQ135" s="2"/>
      <c r="AR135" s="2"/>
      <c r="AS135" s="2"/>
      <c r="AT135" s="2"/>
      <c r="AU135" s="2"/>
      <c r="AV135" s="2"/>
      <c r="AW135" s="2"/>
      <c r="AX135" s="2"/>
    </row>
    <row r="136" spans="1:50" ht="154">
      <c r="A136" s="53">
        <v>1900252847</v>
      </c>
      <c r="B136" s="65" t="s">
        <v>6996</v>
      </c>
      <c r="C136" s="57" t="s">
        <v>97</v>
      </c>
      <c r="D136" s="15">
        <v>43537</v>
      </c>
      <c r="E136" s="799" t="s">
        <v>6485</v>
      </c>
      <c r="F136" s="222" t="s">
        <v>100</v>
      </c>
      <c r="G136" s="106" t="s">
        <v>6997</v>
      </c>
      <c r="H136" s="57" t="s">
        <v>6553</v>
      </c>
      <c r="I136" s="65" t="s">
        <v>631</v>
      </c>
      <c r="J136" s="69" t="s">
        <v>6313</v>
      </c>
      <c r="K136" s="57" t="s">
        <v>105</v>
      </c>
      <c r="L136" s="57" t="s">
        <v>6647</v>
      </c>
      <c r="M136" s="57" t="s">
        <v>6998</v>
      </c>
      <c r="N136" s="1" t="s">
        <v>122</v>
      </c>
      <c r="O136" s="53" t="s">
        <v>123</v>
      </c>
      <c r="P136" s="3" t="s">
        <v>6308</v>
      </c>
      <c r="Q136" s="1"/>
      <c r="R136" s="1"/>
      <c r="S136" s="1"/>
      <c r="T136" s="1"/>
      <c r="U136" s="1"/>
      <c r="V136" s="1"/>
      <c r="W136" s="1"/>
      <c r="X136" s="1"/>
      <c r="Y136" s="1"/>
      <c r="Z136" s="1"/>
      <c r="AA136" s="1"/>
      <c r="AB136" s="1"/>
      <c r="AC136" s="1"/>
      <c r="AD136" s="1"/>
      <c r="AE136" s="1"/>
      <c r="AF136" s="1"/>
      <c r="AG136" s="9"/>
      <c r="AH136" s="1"/>
      <c r="AI136" s="1"/>
      <c r="AJ136" s="1"/>
      <c r="AK136" s="1"/>
      <c r="AL136" s="2"/>
      <c r="AM136" s="2"/>
      <c r="AN136" s="2"/>
      <c r="AO136" s="2"/>
      <c r="AP136" s="2"/>
      <c r="AQ136" s="2"/>
      <c r="AR136" s="2"/>
      <c r="AS136" s="2"/>
      <c r="AT136" s="2"/>
      <c r="AU136" s="2"/>
      <c r="AV136" s="2"/>
      <c r="AW136" s="2"/>
      <c r="AX136" s="2"/>
    </row>
    <row r="137" spans="1:50" ht="210">
      <c r="A137" s="53">
        <v>1600082863</v>
      </c>
      <c r="B137" s="65" t="s">
        <v>6999</v>
      </c>
      <c r="C137" s="57" t="s">
        <v>764</v>
      </c>
      <c r="D137" s="15">
        <v>42407</v>
      </c>
      <c r="E137" s="799" t="s">
        <v>7000</v>
      </c>
      <c r="F137" s="1" t="s">
        <v>122</v>
      </c>
      <c r="G137" s="63" t="s">
        <v>7001</v>
      </c>
      <c r="H137" s="57" t="s">
        <v>6904</v>
      </c>
      <c r="I137" s="57" t="s">
        <v>429</v>
      </c>
      <c r="J137" s="57" t="s">
        <v>6328</v>
      </c>
      <c r="K137" s="57" t="s">
        <v>138</v>
      </c>
      <c r="L137" s="69" t="s">
        <v>7002</v>
      </c>
      <c r="M137" s="59" t="s">
        <v>7003</v>
      </c>
      <c r="N137" s="9" t="s">
        <v>7004</v>
      </c>
      <c r="O137" s="53" t="s">
        <v>109</v>
      </c>
      <c r="P137" s="3" t="s">
        <v>6308</v>
      </c>
      <c r="Q137" s="1"/>
      <c r="R137" s="1"/>
      <c r="S137" s="1"/>
      <c r="T137" s="1"/>
      <c r="U137" s="1"/>
      <c r="V137" s="1"/>
      <c r="W137" s="1"/>
      <c r="X137" s="1"/>
      <c r="Y137" s="1"/>
      <c r="Z137" s="1"/>
      <c r="AA137" s="1"/>
      <c r="AB137" s="1"/>
      <c r="AC137" s="1"/>
      <c r="AD137" s="1"/>
      <c r="AE137" s="1"/>
      <c r="AF137" s="1"/>
      <c r="AG137" s="9"/>
      <c r="AH137" s="1"/>
      <c r="AI137" s="1"/>
      <c r="AJ137" s="1"/>
      <c r="AK137" s="1"/>
      <c r="AL137" s="1"/>
      <c r="AM137" s="2"/>
      <c r="AN137" s="2"/>
      <c r="AO137" s="2"/>
      <c r="AP137" s="2"/>
      <c r="AQ137" s="2"/>
      <c r="AR137" s="2"/>
      <c r="AS137" s="2"/>
      <c r="AT137" s="2"/>
      <c r="AU137" s="2"/>
      <c r="AV137" s="2"/>
      <c r="AW137" s="2"/>
      <c r="AX137" s="2"/>
    </row>
    <row r="138" spans="1:50" ht="409.5">
      <c r="A138" s="158">
        <v>2000459560</v>
      </c>
      <c r="B138" s="65" t="s">
        <v>7005</v>
      </c>
      <c r="C138" s="57" t="s">
        <v>115</v>
      </c>
      <c r="D138" s="105">
        <v>44035</v>
      </c>
      <c r="E138" s="801" t="s">
        <v>116</v>
      </c>
      <c r="F138" s="1" t="s">
        <v>507</v>
      </c>
      <c r="G138" s="106" t="s">
        <v>7006</v>
      </c>
      <c r="H138" s="57" t="s">
        <v>6732</v>
      </c>
      <c r="I138" s="65" t="s">
        <v>706</v>
      </c>
      <c r="J138" s="57" t="s">
        <v>6305</v>
      </c>
      <c r="K138" s="57" t="s">
        <v>105</v>
      </c>
      <c r="L138" s="69" t="s">
        <v>509</v>
      </c>
      <c r="M138" s="159" t="s">
        <v>7007</v>
      </c>
      <c r="N138" s="160" t="s">
        <v>7008</v>
      </c>
      <c r="O138" s="53" t="s">
        <v>123</v>
      </c>
      <c r="P138" s="3" t="s">
        <v>6308</v>
      </c>
      <c r="Q138" s="1"/>
      <c r="R138" s="1"/>
      <c r="S138" s="1"/>
      <c r="T138" s="1"/>
      <c r="U138" s="1"/>
      <c r="V138" s="1"/>
      <c r="W138" s="1"/>
      <c r="X138" s="1"/>
      <c r="Y138" s="1"/>
      <c r="Z138" s="1"/>
      <c r="AA138" s="1"/>
      <c r="AB138" s="1"/>
      <c r="AC138" s="1"/>
      <c r="AD138" s="1"/>
      <c r="AE138" s="1"/>
      <c r="AF138" s="1"/>
      <c r="AG138" s="9"/>
      <c r="AH138" s="1"/>
      <c r="AI138" s="1"/>
      <c r="AJ138" s="1"/>
      <c r="AK138" s="1"/>
      <c r="AL138" s="2"/>
      <c r="AM138" s="2"/>
      <c r="AN138" s="2"/>
      <c r="AO138" s="2"/>
      <c r="AP138" s="2"/>
      <c r="AQ138" s="2"/>
      <c r="AR138" s="2"/>
      <c r="AS138" s="2"/>
      <c r="AT138" s="2"/>
      <c r="AU138" s="2"/>
      <c r="AV138" s="2"/>
      <c r="AW138" s="2"/>
      <c r="AX138" s="2"/>
    </row>
    <row r="139" spans="1:50" ht="112">
      <c r="A139" s="53">
        <v>1900394747</v>
      </c>
      <c r="B139" s="65" t="s">
        <v>7009</v>
      </c>
      <c r="C139" s="57" t="s">
        <v>97</v>
      </c>
      <c r="D139" s="15">
        <v>43276</v>
      </c>
      <c r="E139" s="799" t="s">
        <v>855</v>
      </c>
      <c r="F139" s="1" t="s">
        <v>6444</v>
      </c>
      <c r="G139" s="63" t="s">
        <v>7010</v>
      </c>
      <c r="H139" s="57" t="s">
        <v>6801</v>
      </c>
      <c r="I139" s="57" t="s">
        <v>1672</v>
      </c>
      <c r="J139" s="57" t="s">
        <v>6328</v>
      </c>
      <c r="K139" s="57" t="s">
        <v>105</v>
      </c>
      <c r="L139" s="69" t="s">
        <v>7011</v>
      </c>
      <c r="M139" s="59" t="s">
        <v>7012</v>
      </c>
      <c r="N139" s="84">
        <v>10000</v>
      </c>
      <c r="O139" s="53" t="s">
        <v>123</v>
      </c>
      <c r="P139" s="3" t="s">
        <v>6308</v>
      </c>
      <c r="Q139" s="53"/>
      <c r="R139" s="53" t="s">
        <v>6321</v>
      </c>
      <c r="S139" s="3">
        <v>1</v>
      </c>
      <c r="T139" s="3" t="s">
        <v>6322</v>
      </c>
      <c r="U139" s="1"/>
      <c r="V139" s="1"/>
      <c r="W139" s="1"/>
      <c r="X139" s="1"/>
      <c r="Y139" s="1"/>
      <c r="Z139" s="1"/>
      <c r="AA139" s="1"/>
      <c r="AB139" s="1"/>
      <c r="AC139" s="1"/>
      <c r="AD139" s="1"/>
      <c r="AE139" s="1"/>
      <c r="AF139" s="1"/>
      <c r="AG139" s="9"/>
      <c r="AH139" s="1"/>
      <c r="AI139" s="1"/>
      <c r="AJ139" s="1"/>
      <c r="AK139" s="1"/>
      <c r="AL139" s="1"/>
      <c r="AM139" s="2"/>
      <c r="AN139" s="2"/>
      <c r="AO139" s="2"/>
      <c r="AP139" s="2"/>
      <c r="AQ139" s="67"/>
      <c r="AR139" s="67"/>
      <c r="AS139" s="67"/>
      <c r="AT139" s="67"/>
      <c r="AU139" s="2"/>
      <c r="AV139" s="2"/>
      <c r="AW139" s="2"/>
      <c r="AX139" s="2"/>
    </row>
    <row r="140" spans="1:50" ht="409.5">
      <c r="A140" s="161">
        <v>2000684771</v>
      </c>
      <c r="B140" s="65" t="s">
        <v>7013</v>
      </c>
      <c r="C140" s="106"/>
      <c r="D140" s="105">
        <v>43889</v>
      </c>
      <c r="E140" s="799" t="s">
        <v>7014</v>
      </c>
      <c r="F140" s="1" t="s">
        <v>122</v>
      </c>
      <c r="G140" s="106" t="s">
        <v>7015</v>
      </c>
      <c r="H140" s="57" t="s">
        <v>7016</v>
      </c>
      <c r="I140" s="65" t="s">
        <v>103</v>
      </c>
      <c r="J140" s="57" t="s">
        <v>6338</v>
      </c>
      <c r="K140" s="57" t="s">
        <v>138</v>
      </c>
      <c r="L140" s="57"/>
      <c r="M140" s="57" t="s">
        <v>7017</v>
      </c>
      <c r="N140" s="1" t="s">
        <v>122</v>
      </c>
      <c r="O140" s="61" t="s">
        <v>109</v>
      </c>
      <c r="P140" s="1"/>
      <c r="Q140" s="1"/>
      <c r="R140" s="1"/>
      <c r="S140" s="1"/>
      <c r="T140" s="1"/>
      <c r="U140" s="1"/>
      <c r="V140" s="1"/>
      <c r="W140" s="1"/>
      <c r="X140" s="1"/>
      <c r="Y140" s="1"/>
      <c r="Z140" s="1"/>
      <c r="AA140" s="1"/>
      <c r="AB140" s="1"/>
      <c r="AC140" s="1"/>
      <c r="AD140" s="1"/>
      <c r="AE140" s="1"/>
      <c r="AF140" s="1"/>
      <c r="AG140" s="9"/>
      <c r="AH140" s="1"/>
      <c r="AI140" s="1"/>
      <c r="AJ140" s="2"/>
      <c r="AK140" s="2"/>
      <c r="AL140" s="2"/>
      <c r="AM140" s="2"/>
      <c r="AN140" s="2"/>
      <c r="AO140" s="2"/>
      <c r="AP140" s="2"/>
      <c r="AQ140" s="2"/>
      <c r="AR140" s="1"/>
      <c r="AS140" s="2"/>
      <c r="AT140" s="2"/>
      <c r="AU140" s="2"/>
      <c r="AV140" s="2"/>
      <c r="AW140" s="2"/>
      <c r="AX140" s="2"/>
    </row>
    <row r="141" spans="1:50" ht="308">
      <c r="A141" s="61">
        <v>1601113834</v>
      </c>
      <c r="B141" s="65" t="s">
        <v>7018</v>
      </c>
      <c r="C141" s="57" t="s">
        <v>7019</v>
      </c>
      <c r="D141" s="15">
        <v>41992</v>
      </c>
      <c r="E141" s="799" t="s">
        <v>7020</v>
      </c>
      <c r="F141" s="1" t="s">
        <v>122</v>
      </c>
      <c r="G141" s="63" t="s">
        <v>7021</v>
      </c>
      <c r="H141" s="57" t="s">
        <v>6410</v>
      </c>
      <c r="I141" s="65" t="s">
        <v>399</v>
      </c>
      <c r="J141" s="57" t="s">
        <v>6313</v>
      </c>
      <c r="K141" s="57" t="s">
        <v>138</v>
      </c>
      <c r="L141" s="87" t="s">
        <v>7022</v>
      </c>
      <c r="M141" s="83" t="s">
        <v>7023</v>
      </c>
      <c r="N141" s="13" t="s">
        <v>158</v>
      </c>
      <c r="O141" s="53" t="s">
        <v>142</v>
      </c>
      <c r="P141" s="3" t="s">
        <v>6308</v>
      </c>
      <c r="Q141" s="1"/>
      <c r="R141" s="1"/>
      <c r="S141" s="1"/>
      <c r="T141" s="1"/>
      <c r="U141" s="1"/>
      <c r="V141" s="1"/>
      <c r="W141" s="1"/>
      <c r="X141" s="1"/>
      <c r="Y141" s="1"/>
      <c r="Z141" s="1"/>
      <c r="AA141" s="1"/>
      <c r="AB141" s="1"/>
      <c r="AC141" s="1"/>
      <c r="AD141" s="1"/>
      <c r="AE141" s="1"/>
      <c r="AF141" s="1"/>
      <c r="AG141" s="9"/>
      <c r="AH141" s="1"/>
      <c r="AI141" s="1"/>
      <c r="AJ141" s="1"/>
      <c r="AK141" s="1"/>
      <c r="AL141" s="2"/>
      <c r="AM141" s="2"/>
      <c r="AN141" s="2"/>
      <c r="AO141" s="2"/>
      <c r="AP141" s="2"/>
      <c r="AQ141" s="2"/>
      <c r="AR141" s="2"/>
      <c r="AS141" s="2"/>
      <c r="AT141" s="2"/>
      <c r="AU141" s="2"/>
      <c r="AV141" s="2"/>
      <c r="AW141" s="2"/>
      <c r="AX141" s="2"/>
    </row>
    <row r="142" spans="1:50" ht="280">
      <c r="A142" s="53">
        <v>2100266177</v>
      </c>
      <c r="B142" s="65" t="s">
        <v>7024</v>
      </c>
      <c r="C142" s="55" t="s">
        <v>115</v>
      </c>
      <c r="D142" s="105">
        <v>44302</v>
      </c>
      <c r="E142" s="799" t="s">
        <v>116</v>
      </c>
      <c r="F142" s="1" t="s">
        <v>7025</v>
      </c>
      <c r="G142" s="63" t="s">
        <v>7026</v>
      </c>
      <c r="H142" s="57" t="s">
        <v>7027</v>
      </c>
      <c r="I142" s="65" t="s">
        <v>706</v>
      </c>
      <c r="J142" s="57" t="s">
        <v>6646</v>
      </c>
      <c r="K142" s="57" t="s">
        <v>105</v>
      </c>
      <c r="L142" s="67" t="s">
        <v>264</v>
      </c>
      <c r="M142" s="57" t="s">
        <v>7028</v>
      </c>
      <c r="N142" s="1" t="s">
        <v>122</v>
      </c>
      <c r="O142" s="53" t="s">
        <v>123</v>
      </c>
      <c r="P142" s="1"/>
      <c r="Q142" s="1"/>
      <c r="R142" s="1"/>
      <c r="S142" s="1"/>
      <c r="T142" s="1"/>
      <c r="U142" s="1"/>
      <c r="V142" s="1"/>
      <c r="W142" s="1"/>
      <c r="X142" s="1"/>
      <c r="Y142" s="1"/>
      <c r="Z142" s="1"/>
      <c r="AA142" s="1"/>
      <c r="AB142" s="1"/>
      <c r="AC142" s="1"/>
      <c r="AD142" s="1"/>
      <c r="AE142" s="1"/>
      <c r="AF142" s="1"/>
      <c r="AG142" s="9"/>
      <c r="AH142" s="1"/>
      <c r="AI142" s="1"/>
      <c r="AJ142" s="1"/>
      <c r="AK142" s="2"/>
      <c r="AL142" s="2"/>
      <c r="AM142" s="2"/>
      <c r="AN142" s="2"/>
      <c r="AO142" s="2"/>
      <c r="AP142" s="2"/>
      <c r="AQ142" s="2"/>
      <c r="AR142" s="2"/>
      <c r="AS142" s="1"/>
      <c r="AT142" s="2"/>
      <c r="AU142" s="2"/>
      <c r="AV142" s="2"/>
      <c r="AW142" s="2"/>
      <c r="AX142" s="2"/>
    </row>
    <row r="143" spans="1:50" ht="112">
      <c r="A143" s="53">
        <v>2000636326</v>
      </c>
      <c r="B143" s="65" t="s">
        <v>7029</v>
      </c>
      <c r="C143" s="57" t="s">
        <v>2234</v>
      </c>
      <c r="D143" s="105">
        <v>44106</v>
      </c>
      <c r="E143" s="799" t="s">
        <v>100</v>
      </c>
      <c r="F143" s="1" t="s">
        <v>122</v>
      </c>
      <c r="G143" s="63" t="s">
        <v>7030</v>
      </c>
      <c r="H143" s="57" t="s">
        <v>7031</v>
      </c>
      <c r="I143" s="65" t="s">
        <v>631</v>
      </c>
      <c r="J143" s="57" t="s">
        <v>6338</v>
      </c>
      <c r="K143" s="57" t="s">
        <v>138</v>
      </c>
      <c r="L143" s="139" t="s">
        <v>184</v>
      </c>
      <c r="M143" s="59" t="s">
        <v>7032</v>
      </c>
      <c r="N143" s="9" t="s">
        <v>375</v>
      </c>
      <c r="O143" s="53" t="s">
        <v>123</v>
      </c>
      <c r="P143" s="3" t="s">
        <v>6308</v>
      </c>
      <c r="Q143" s="1" t="s">
        <v>491</v>
      </c>
      <c r="R143" s="1"/>
      <c r="S143" s="1"/>
      <c r="T143" s="1"/>
      <c r="U143" s="1" t="s">
        <v>6347</v>
      </c>
      <c r="V143" s="1" t="s">
        <v>6427</v>
      </c>
      <c r="W143" s="1"/>
      <c r="X143" s="1"/>
      <c r="Y143" s="1"/>
      <c r="Z143" s="1"/>
      <c r="AA143" s="1"/>
      <c r="AB143" s="1"/>
      <c r="AC143" s="1"/>
      <c r="AD143" s="1"/>
      <c r="AE143" s="1"/>
      <c r="AF143" s="1"/>
      <c r="AG143" s="9" t="s">
        <v>6401</v>
      </c>
      <c r="AH143" s="1"/>
      <c r="AI143" s="1"/>
      <c r="AJ143" s="1"/>
      <c r="AK143" s="1"/>
      <c r="AL143" s="2" t="s">
        <v>6350</v>
      </c>
      <c r="AM143" s="2"/>
      <c r="AN143" s="2"/>
      <c r="AO143" s="2"/>
      <c r="AP143" s="2" t="s">
        <v>6440</v>
      </c>
      <c r="AQ143" s="2"/>
      <c r="AR143" s="2"/>
      <c r="AS143" s="2"/>
      <c r="AT143" s="2"/>
      <c r="AU143" s="2"/>
      <c r="AV143" s="2"/>
      <c r="AW143" s="2"/>
      <c r="AX143" s="2"/>
    </row>
    <row r="144" spans="1:50" ht="126">
      <c r="A144" s="53">
        <v>2000191402</v>
      </c>
      <c r="B144" s="65" t="s">
        <v>7033</v>
      </c>
      <c r="C144" s="57" t="s">
        <v>4506</v>
      </c>
      <c r="D144" s="105" t="s">
        <v>7034</v>
      </c>
      <c r="E144" s="799" t="s">
        <v>100</v>
      </c>
      <c r="F144" s="1" t="s">
        <v>122</v>
      </c>
      <c r="G144" s="63" t="s">
        <v>7035</v>
      </c>
      <c r="H144" s="57" t="s">
        <v>6942</v>
      </c>
      <c r="I144" s="65" t="s">
        <v>103</v>
      </c>
      <c r="J144" s="57" t="s">
        <v>6313</v>
      </c>
      <c r="K144" s="57" t="s">
        <v>138</v>
      </c>
      <c r="L144" s="67" t="s">
        <v>7036</v>
      </c>
      <c r="M144" s="59" t="s">
        <v>7037</v>
      </c>
      <c r="N144" s="9" t="s">
        <v>375</v>
      </c>
      <c r="O144" s="53" t="s">
        <v>123</v>
      </c>
      <c r="P144" s="1" t="s">
        <v>491</v>
      </c>
      <c r="Q144" s="1"/>
      <c r="R144" s="1"/>
      <c r="S144" s="1"/>
      <c r="T144" s="1"/>
      <c r="U144" s="1"/>
      <c r="V144" s="1"/>
      <c r="W144" s="1"/>
      <c r="X144" s="1"/>
      <c r="Y144" s="1" t="s">
        <v>494</v>
      </c>
      <c r="Z144" s="1"/>
      <c r="AA144" s="1"/>
      <c r="AB144" s="1"/>
      <c r="AC144" s="1"/>
      <c r="AD144" s="1"/>
      <c r="AE144" s="1" t="s">
        <v>6401</v>
      </c>
      <c r="AF144" s="1"/>
      <c r="AG144" s="9"/>
      <c r="AH144" s="1"/>
      <c r="AI144" s="1"/>
      <c r="AJ144" s="2" t="s">
        <v>6350</v>
      </c>
      <c r="AK144" s="2"/>
      <c r="AL144" s="2"/>
      <c r="AM144" s="2"/>
      <c r="AN144" s="2"/>
      <c r="AO144" s="2"/>
      <c r="AP144" s="2"/>
      <c r="AQ144" s="2"/>
      <c r="AR144" s="1"/>
      <c r="AS144" s="2"/>
      <c r="AT144" s="2"/>
      <c r="AU144" s="2"/>
      <c r="AV144" s="2"/>
      <c r="AW144" s="2"/>
      <c r="AX144" s="2"/>
    </row>
    <row r="145" spans="1:50" ht="98">
      <c r="A145" s="53">
        <v>2100340032</v>
      </c>
      <c r="B145" s="65" t="s">
        <v>7038</v>
      </c>
      <c r="C145" s="57" t="s">
        <v>554</v>
      </c>
      <c r="D145" s="105">
        <v>44333</v>
      </c>
      <c r="E145" s="799" t="s">
        <v>100</v>
      </c>
      <c r="F145" s="2" t="s">
        <v>122</v>
      </c>
      <c r="G145" s="63" t="s">
        <v>7039</v>
      </c>
      <c r="H145" s="57" t="s">
        <v>7040</v>
      </c>
      <c r="I145" s="65" t="s">
        <v>706</v>
      </c>
      <c r="J145" s="57" t="s">
        <v>7041</v>
      </c>
      <c r="K145" s="57" t="s">
        <v>138</v>
      </c>
      <c r="L145" s="87" t="s">
        <v>2116</v>
      </c>
      <c r="M145" s="59" t="s">
        <v>7042</v>
      </c>
      <c r="N145" s="9" t="s">
        <v>375</v>
      </c>
      <c r="O145" s="53" t="s">
        <v>123</v>
      </c>
      <c r="P145" s="1" t="s">
        <v>491</v>
      </c>
      <c r="Q145" s="1"/>
      <c r="R145" s="1"/>
      <c r="S145" s="1"/>
      <c r="T145" s="1"/>
      <c r="U145" s="1"/>
      <c r="V145" s="1"/>
      <c r="W145" s="1"/>
      <c r="X145" s="1"/>
      <c r="Y145" s="1"/>
      <c r="Z145" s="1"/>
      <c r="AA145" s="1"/>
      <c r="AB145" s="1"/>
      <c r="AC145" s="1"/>
      <c r="AD145" s="1"/>
      <c r="AE145" s="1"/>
      <c r="AF145" s="1"/>
      <c r="AG145" s="9"/>
      <c r="AH145" s="1"/>
      <c r="AI145" s="1"/>
      <c r="AJ145" s="1"/>
      <c r="AK145" s="2"/>
      <c r="AL145" s="2"/>
      <c r="AM145" s="2"/>
      <c r="AN145" s="2"/>
      <c r="AO145" s="2"/>
      <c r="AP145" s="2"/>
      <c r="AQ145" s="2"/>
      <c r="AR145" s="2"/>
      <c r="AS145" s="1" t="s">
        <v>6365</v>
      </c>
      <c r="AT145" s="2"/>
      <c r="AU145" s="2"/>
      <c r="AV145" s="2"/>
      <c r="AW145" s="2"/>
      <c r="AX145" s="2"/>
    </row>
    <row r="146" spans="1:50" ht="238">
      <c r="A146" s="53">
        <v>1200323639</v>
      </c>
      <c r="B146" s="65" t="s">
        <v>7043</v>
      </c>
      <c r="C146" s="57" t="s">
        <v>764</v>
      </c>
      <c r="D146" s="15">
        <v>41176</v>
      </c>
      <c r="E146" s="799" t="s">
        <v>6888</v>
      </c>
      <c r="F146" s="1"/>
      <c r="G146" s="63" t="s">
        <v>7044</v>
      </c>
      <c r="H146" s="57" t="s">
        <v>6487</v>
      </c>
      <c r="I146" s="57" t="s">
        <v>103</v>
      </c>
      <c r="J146" s="57" t="s">
        <v>6313</v>
      </c>
      <c r="K146" s="57" t="s">
        <v>138</v>
      </c>
      <c r="L146" s="69" t="s">
        <v>184</v>
      </c>
      <c r="M146" s="59" t="s">
        <v>7045</v>
      </c>
      <c r="N146" s="84">
        <v>6000</v>
      </c>
      <c r="O146" s="53" t="s">
        <v>142</v>
      </c>
      <c r="P146" s="3" t="s">
        <v>6308</v>
      </c>
      <c r="Q146" s="1"/>
      <c r="R146" s="1"/>
      <c r="S146" s="1"/>
      <c r="T146" s="1"/>
      <c r="U146" s="1"/>
      <c r="V146" s="1"/>
      <c r="W146" s="1"/>
      <c r="X146" s="1"/>
      <c r="Y146" s="1"/>
      <c r="Z146" s="1"/>
      <c r="AA146" s="228"/>
      <c r="AB146" s="1"/>
      <c r="AC146" s="1"/>
      <c r="AD146" s="1"/>
      <c r="AE146" s="1"/>
      <c r="AF146" s="1"/>
      <c r="AG146" s="16"/>
      <c r="AH146" s="8"/>
      <c r="AI146" s="8"/>
      <c r="AJ146" s="8"/>
      <c r="AK146" s="8"/>
      <c r="AL146" s="8"/>
      <c r="AM146" s="37"/>
      <c r="AN146" s="37"/>
      <c r="AO146" s="37"/>
      <c r="AP146" s="37"/>
      <c r="AQ146" s="71"/>
      <c r="AR146" s="71"/>
      <c r="AS146" s="71"/>
      <c r="AT146" s="71"/>
      <c r="AU146" s="37"/>
      <c r="AV146" s="37"/>
      <c r="AW146" s="37"/>
      <c r="AX146" s="37"/>
    </row>
    <row r="147" spans="1:50" ht="224">
      <c r="A147" s="147">
        <v>1900032265</v>
      </c>
      <c r="B147" s="162" t="s">
        <v>7046</v>
      </c>
      <c r="C147" s="149" t="s">
        <v>4320</v>
      </c>
      <c r="D147" s="163">
        <v>43388</v>
      </c>
      <c r="E147" s="807" t="s">
        <v>100</v>
      </c>
      <c r="F147" s="164" t="s">
        <v>122</v>
      </c>
      <c r="G147" s="165" t="s">
        <v>7047</v>
      </c>
      <c r="H147" s="149" t="s">
        <v>6487</v>
      </c>
      <c r="I147" s="148" t="s">
        <v>103</v>
      </c>
      <c r="J147" s="166" t="s">
        <v>6305</v>
      </c>
      <c r="K147" s="166" t="s">
        <v>138</v>
      </c>
      <c r="L147" s="166" t="s">
        <v>7048</v>
      </c>
      <c r="M147" s="59" t="s">
        <v>7049</v>
      </c>
      <c r="N147" s="167" t="s">
        <v>7050</v>
      </c>
      <c r="O147" s="147" t="s">
        <v>109</v>
      </c>
      <c r="P147" s="11" t="s">
        <v>6308</v>
      </c>
      <c r="Q147" s="150" t="s">
        <v>491</v>
      </c>
      <c r="R147" s="150"/>
      <c r="S147" s="150" t="s">
        <v>6346</v>
      </c>
      <c r="T147" s="150"/>
      <c r="U147" s="150"/>
      <c r="V147" s="150" t="s">
        <v>6427</v>
      </c>
      <c r="W147" s="150"/>
      <c r="X147" s="150"/>
      <c r="Y147" s="150"/>
      <c r="Z147" s="150"/>
      <c r="AA147" s="150"/>
      <c r="AB147" s="150"/>
      <c r="AC147" s="150"/>
      <c r="AD147" s="150"/>
      <c r="AE147" s="150"/>
      <c r="AF147" s="150"/>
      <c r="AG147" s="167"/>
      <c r="AH147" s="150"/>
      <c r="AI147" s="150" t="s">
        <v>6365</v>
      </c>
      <c r="AJ147" s="150"/>
      <c r="AK147" s="150"/>
      <c r="AL147" s="150"/>
      <c r="AM147" s="150"/>
      <c r="AN147" s="150"/>
      <c r="AO147" s="150"/>
      <c r="AP147" s="150"/>
      <c r="AQ147" s="150"/>
      <c r="AR147" s="150"/>
      <c r="AS147" s="150"/>
      <c r="AT147" s="150"/>
      <c r="AU147" s="150"/>
      <c r="AV147" s="150"/>
      <c r="AW147" s="150"/>
      <c r="AX147" s="150"/>
    </row>
    <row r="148" spans="1:50" ht="140">
      <c r="A148" s="53">
        <v>1900464027</v>
      </c>
      <c r="B148" s="51" t="s">
        <v>7051</v>
      </c>
      <c r="C148" s="57" t="s">
        <v>906</v>
      </c>
      <c r="D148" s="168">
        <v>43430</v>
      </c>
      <c r="E148" s="799" t="s">
        <v>100</v>
      </c>
      <c r="F148" s="2" t="s">
        <v>122</v>
      </c>
      <c r="G148" s="169" t="s">
        <v>7052</v>
      </c>
      <c r="H148" s="57" t="s">
        <v>7053</v>
      </c>
      <c r="I148" s="65" t="s">
        <v>7054</v>
      </c>
      <c r="J148" s="67" t="s">
        <v>6313</v>
      </c>
      <c r="K148" s="67" t="s">
        <v>138</v>
      </c>
      <c r="L148" s="67" t="s">
        <v>291</v>
      </c>
      <c r="M148" s="59" t="s">
        <v>7055</v>
      </c>
      <c r="N148" s="170">
        <v>40000</v>
      </c>
      <c r="O148" s="53" t="s">
        <v>123</v>
      </c>
      <c r="P148" s="3" t="s">
        <v>6308</v>
      </c>
      <c r="Q148" s="2"/>
      <c r="R148" s="2"/>
      <c r="S148" s="2" t="s">
        <v>6346</v>
      </c>
      <c r="T148" s="2"/>
      <c r="U148" s="2" t="s">
        <v>6347</v>
      </c>
      <c r="V148" s="2" t="s">
        <v>6427</v>
      </c>
      <c r="W148" s="2"/>
      <c r="X148" s="2"/>
      <c r="Y148" s="2"/>
      <c r="Z148" s="2"/>
      <c r="AA148" s="2"/>
      <c r="AB148" s="2"/>
      <c r="AC148" s="2"/>
      <c r="AD148" s="2" t="s">
        <v>6348</v>
      </c>
      <c r="AE148" s="2"/>
      <c r="AF148" s="2"/>
      <c r="AG148" s="167"/>
      <c r="AH148" s="2" t="s">
        <v>6428</v>
      </c>
      <c r="AI148" s="2"/>
      <c r="AJ148" s="2"/>
      <c r="AK148" s="2"/>
      <c r="AL148" s="2"/>
      <c r="AM148" s="2" t="s">
        <v>6351</v>
      </c>
      <c r="AN148" s="2"/>
      <c r="AO148" s="2"/>
      <c r="AP148" s="2"/>
      <c r="AQ148" s="2"/>
      <c r="AR148" s="2"/>
      <c r="AS148" s="2"/>
      <c r="AT148" s="2"/>
      <c r="AU148" s="2"/>
      <c r="AV148" s="2"/>
      <c r="AW148" s="2"/>
      <c r="AX148" s="2"/>
    </row>
    <row r="149" spans="1:50" ht="84">
      <c r="A149" s="53">
        <v>2100274670</v>
      </c>
      <c r="B149" s="65" t="s">
        <v>7056</v>
      </c>
      <c r="C149" s="57" t="s">
        <v>3411</v>
      </c>
      <c r="D149" s="105">
        <v>44314</v>
      </c>
      <c r="E149" s="799" t="s">
        <v>100</v>
      </c>
      <c r="F149" s="2" t="s">
        <v>122</v>
      </c>
      <c r="G149" s="63" t="s">
        <v>7057</v>
      </c>
      <c r="H149" s="57" t="s">
        <v>6553</v>
      </c>
      <c r="I149" s="65" t="s">
        <v>631</v>
      </c>
      <c r="J149" s="57" t="s">
        <v>6344</v>
      </c>
      <c r="K149" s="57" t="s">
        <v>138</v>
      </c>
      <c r="L149" s="87" t="s">
        <v>184</v>
      </c>
      <c r="M149" s="59" t="s">
        <v>7058</v>
      </c>
      <c r="N149" s="9" t="s">
        <v>375</v>
      </c>
      <c r="O149" s="53" t="s">
        <v>123</v>
      </c>
      <c r="P149" s="1" t="s">
        <v>491</v>
      </c>
      <c r="Q149" s="1"/>
      <c r="R149" s="1"/>
      <c r="S149" s="1"/>
      <c r="T149" s="1" t="s">
        <v>6347</v>
      </c>
      <c r="U149" s="1" t="s">
        <v>6427</v>
      </c>
      <c r="V149" s="1"/>
      <c r="W149" s="1"/>
      <c r="X149" s="1" t="s">
        <v>493</v>
      </c>
      <c r="Y149" s="1"/>
      <c r="Z149" s="1"/>
      <c r="AA149" s="1"/>
      <c r="AB149" s="1"/>
      <c r="AC149" s="1"/>
      <c r="AD149" s="1"/>
      <c r="AE149" s="1" t="s">
        <v>6401</v>
      </c>
      <c r="AF149" s="1"/>
      <c r="AG149" s="9"/>
      <c r="AH149" s="1"/>
      <c r="AI149" s="1"/>
      <c r="AJ149" s="1"/>
      <c r="AK149" s="2" t="s">
        <v>6350</v>
      </c>
      <c r="AL149" s="2"/>
      <c r="AM149" s="2"/>
      <c r="AN149" s="2"/>
      <c r="AO149" s="2"/>
      <c r="AP149" s="2"/>
      <c r="AQ149" s="2"/>
      <c r="AR149" s="2"/>
      <c r="AS149" s="1"/>
      <c r="AT149" s="2"/>
      <c r="AU149" s="2"/>
      <c r="AV149" s="2"/>
      <c r="AW149" s="2"/>
      <c r="AX149" s="2"/>
    </row>
    <row r="150" spans="1:50" ht="84">
      <c r="A150" s="61">
        <v>2100265916</v>
      </c>
      <c r="B150" s="65" t="s">
        <v>7059</v>
      </c>
      <c r="C150" s="57" t="s">
        <v>906</v>
      </c>
      <c r="D150" s="171">
        <v>44151</v>
      </c>
      <c r="E150" s="799" t="s">
        <v>100</v>
      </c>
      <c r="F150" s="2" t="s">
        <v>122</v>
      </c>
      <c r="G150" s="63" t="s">
        <v>7060</v>
      </c>
      <c r="H150" s="57" t="s">
        <v>6558</v>
      </c>
      <c r="I150" s="65" t="s">
        <v>886</v>
      </c>
      <c r="J150" s="57" t="s">
        <v>6362</v>
      </c>
      <c r="K150" s="57" t="s">
        <v>138</v>
      </c>
      <c r="L150" s="57" t="s">
        <v>184</v>
      </c>
      <c r="M150" s="59" t="s">
        <v>7061</v>
      </c>
      <c r="N150" s="9" t="s">
        <v>375</v>
      </c>
      <c r="O150" s="61" t="s">
        <v>123</v>
      </c>
      <c r="P150" s="1"/>
      <c r="Q150" s="1"/>
      <c r="R150" s="1"/>
      <c r="S150" s="1"/>
      <c r="T150" s="1" t="s">
        <v>6347</v>
      </c>
      <c r="U150" s="1" t="s">
        <v>6427</v>
      </c>
      <c r="V150" s="1"/>
      <c r="W150" s="1"/>
      <c r="X150" s="1"/>
      <c r="Y150" s="1"/>
      <c r="Z150" s="1"/>
      <c r="AA150" s="1"/>
      <c r="AB150" s="1"/>
      <c r="AC150" s="1"/>
      <c r="AD150" s="1"/>
      <c r="AE150" s="1"/>
      <c r="AF150" s="1"/>
      <c r="AG150" s="9"/>
      <c r="AH150" s="1"/>
      <c r="AI150" s="1"/>
      <c r="AJ150" s="1"/>
      <c r="AK150" s="2"/>
      <c r="AL150" s="2"/>
      <c r="AM150" s="2"/>
      <c r="AN150" s="2"/>
      <c r="AO150" s="2"/>
      <c r="AP150" s="2"/>
      <c r="AQ150" s="2"/>
      <c r="AR150" s="2"/>
      <c r="AS150" s="1"/>
      <c r="AT150" s="2"/>
      <c r="AU150" s="2"/>
      <c r="AV150" s="2"/>
      <c r="AW150" s="2"/>
      <c r="AX150" s="2"/>
    </row>
    <row r="151" spans="1:50" ht="70">
      <c r="A151" s="53">
        <v>2100248546</v>
      </c>
      <c r="B151" s="65" t="s">
        <v>7062</v>
      </c>
      <c r="C151" s="57" t="s">
        <v>584</v>
      </c>
      <c r="D151" s="172">
        <v>44291</v>
      </c>
      <c r="E151" s="799" t="s">
        <v>100</v>
      </c>
      <c r="F151" s="61" t="s">
        <v>122</v>
      </c>
      <c r="G151" s="63" t="s">
        <v>7063</v>
      </c>
      <c r="H151" s="57" t="s">
        <v>7064</v>
      </c>
      <c r="I151" s="65" t="s">
        <v>147</v>
      </c>
      <c r="J151" s="57" t="s">
        <v>6411</v>
      </c>
      <c r="K151" s="57" t="s">
        <v>138</v>
      </c>
      <c r="L151" s="57" t="s">
        <v>7065</v>
      </c>
      <c r="M151" s="57" t="s">
        <v>7066</v>
      </c>
      <c r="N151" s="1" t="s">
        <v>122</v>
      </c>
      <c r="O151" s="53" t="s">
        <v>123</v>
      </c>
      <c r="P151" s="1" t="s">
        <v>491</v>
      </c>
      <c r="Q151" s="1" t="s">
        <v>43</v>
      </c>
      <c r="R151" s="1"/>
      <c r="S151" s="1"/>
      <c r="T151" s="1"/>
      <c r="U151" s="1"/>
      <c r="V151" s="1"/>
      <c r="W151" s="1"/>
      <c r="X151" s="1"/>
      <c r="Y151" s="1"/>
      <c r="Z151" s="1"/>
      <c r="AA151" s="1"/>
      <c r="AB151" s="1"/>
      <c r="AC151" s="1"/>
      <c r="AD151" s="1"/>
      <c r="AE151" s="1"/>
      <c r="AF151" s="1"/>
      <c r="AG151" s="9"/>
      <c r="AH151" s="1"/>
      <c r="AI151" s="1"/>
      <c r="AJ151" s="2"/>
      <c r="AK151" s="2"/>
      <c r="AL151" s="2"/>
      <c r="AM151" s="2"/>
      <c r="AN151" s="2"/>
      <c r="AO151" s="2"/>
      <c r="AP151" s="2"/>
      <c r="AQ151" s="2"/>
      <c r="AR151" s="1"/>
      <c r="AS151" s="2"/>
      <c r="AT151" s="2"/>
      <c r="AU151" s="2"/>
      <c r="AV151" s="2"/>
      <c r="AW151" s="2"/>
      <c r="AX151" s="2"/>
    </row>
    <row r="152" spans="1:50" ht="168">
      <c r="A152" s="53">
        <v>1900324214</v>
      </c>
      <c r="B152" s="65" t="s">
        <v>7067</v>
      </c>
      <c r="C152" s="57" t="s">
        <v>6935</v>
      </c>
      <c r="D152" s="173">
        <v>43598</v>
      </c>
      <c r="E152" s="799" t="s">
        <v>1627</v>
      </c>
      <c r="F152" s="1" t="s">
        <v>6444</v>
      </c>
      <c r="G152" s="63" t="s">
        <v>7068</v>
      </c>
      <c r="H152" s="57" t="s">
        <v>6437</v>
      </c>
      <c r="I152" s="65" t="s">
        <v>119</v>
      </c>
      <c r="J152" s="57" t="s">
        <v>6328</v>
      </c>
      <c r="K152" s="57" t="s">
        <v>105</v>
      </c>
      <c r="L152" s="57" t="s">
        <v>6757</v>
      </c>
      <c r="M152" s="83" t="s">
        <v>7069</v>
      </c>
      <c r="N152" s="13" t="s">
        <v>158</v>
      </c>
      <c r="O152" s="53" t="s">
        <v>142</v>
      </c>
      <c r="P152" s="1"/>
      <c r="Q152" s="1"/>
      <c r="R152" s="1"/>
      <c r="S152" s="1"/>
      <c r="T152" s="1"/>
      <c r="U152" s="1"/>
      <c r="V152" s="1"/>
      <c r="W152" s="1"/>
      <c r="X152" s="1"/>
      <c r="Y152" s="1"/>
      <c r="Z152" s="1"/>
      <c r="AA152" s="1"/>
      <c r="AB152" s="1"/>
      <c r="AC152" s="1"/>
      <c r="AD152" s="1"/>
      <c r="AE152" s="1"/>
      <c r="AF152" s="1"/>
      <c r="AG152" s="9"/>
      <c r="AH152" s="1"/>
      <c r="AI152" s="1"/>
      <c r="AJ152" s="1"/>
      <c r="AK152" s="2"/>
      <c r="AL152" s="2"/>
      <c r="AM152" s="2"/>
      <c r="AN152" s="2"/>
      <c r="AO152" s="2"/>
      <c r="AP152" s="2"/>
      <c r="AQ152" s="2"/>
      <c r="AR152" s="2"/>
      <c r="AS152" s="1"/>
      <c r="AT152" s="2"/>
      <c r="AU152" s="2"/>
      <c r="AV152" s="2"/>
      <c r="AW152" s="2"/>
      <c r="AX152" s="2"/>
    </row>
    <row r="153" spans="1:50" ht="210">
      <c r="A153" s="53">
        <v>1500088923</v>
      </c>
      <c r="B153" s="121" t="s">
        <v>7070</v>
      </c>
      <c r="C153" s="57" t="s">
        <v>764</v>
      </c>
      <c r="D153" s="15">
        <v>42045</v>
      </c>
      <c r="E153" s="799" t="s">
        <v>7071</v>
      </c>
      <c r="F153" s="1" t="s">
        <v>122</v>
      </c>
      <c r="G153" s="63" t="s">
        <v>7072</v>
      </c>
      <c r="H153" s="57" t="s">
        <v>7073</v>
      </c>
      <c r="I153" s="57" t="s">
        <v>103</v>
      </c>
      <c r="J153" s="57" t="s">
        <v>6313</v>
      </c>
      <c r="K153" s="57" t="s">
        <v>138</v>
      </c>
      <c r="L153" s="57" t="s">
        <v>7074</v>
      </c>
      <c r="M153" s="59" t="s">
        <v>7075</v>
      </c>
      <c r="N153" s="9" t="s">
        <v>7076</v>
      </c>
      <c r="O153" s="53" t="s">
        <v>142</v>
      </c>
      <c r="P153" s="3" t="s">
        <v>6308</v>
      </c>
      <c r="Q153" s="53" t="s">
        <v>1084</v>
      </c>
      <c r="R153" s="53" t="s">
        <v>6321</v>
      </c>
      <c r="S153" s="3">
        <v>4</v>
      </c>
      <c r="T153" s="3" t="s">
        <v>6589</v>
      </c>
      <c r="U153" s="1"/>
      <c r="V153" s="1"/>
      <c r="W153" s="1"/>
      <c r="X153" s="1"/>
      <c r="Y153" s="1"/>
      <c r="Z153" s="1"/>
      <c r="AA153" s="1"/>
      <c r="AB153" s="1"/>
      <c r="AC153" s="1"/>
      <c r="AD153" s="1"/>
      <c r="AE153" s="1"/>
      <c r="AF153" s="1"/>
      <c r="AG153" s="9"/>
      <c r="AH153" s="1"/>
      <c r="AI153" s="1"/>
      <c r="AJ153" s="1"/>
      <c r="AK153" s="1"/>
      <c r="AL153" s="1" t="s">
        <v>7077</v>
      </c>
      <c r="AM153" s="2"/>
      <c r="AN153" s="2"/>
      <c r="AO153" s="2"/>
      <c r="AP153" s="2"/>
      <c r="AQ153" s="2"/>
      <c r="AR153" s="2"/>
      <c r="AS153" s="2"/>
      <c r="AT153" s="2"/>
      <c r="AU153" s="2"/>
      <c r="AV153" s="2"/>
      <c r="AW153" s="2"/>
      <c r="AX153" s="2"/>
    </row>
    <row r="154" spans="1:50" ht="98">
      <c r="A154" s="53">
        <v>2100095290</v>
      </c>
      <c r="B154" s="65" t="s">
        <v>7078</v>
      </c>
      <c r="C154" s="57" t="s">
        <v>536</v>
      </c>
      <c r="D154" s="105">
        <v>44209</v>
      </c>
      <c r="E154" s="799" t="s">
        <v>100</v>
      </c>
      <c r="F154" s="1" t="s">
        <v>122</v>
      </c>
      <c r="G154" s="63" t="s">
        <v>7079</v>
      </c>
      <c r="H154" s="57" t="s">
        <v>6606</v>
      </c>
      <c r="I154" s="65" t="s">
        <v>359</v>
      </c>
      <c r="J154" s="57" t="s">
        <v>6338</v>
      </c>
      <c r="K154" s="57" t="s">
        <v>138</v>
      </c>
      <c r="L154" s="57" t="s">
        <v>6457</v>
      </c>
      <c r="M154" s="59" t="s">
        <v>7080</v>
      </c>
      <c r="N154" s="9" t="s">
        <v>375</v>
      </c>
      <c r="O154" s="53" t="s">
        <v>123</v>
      </c>
      <c r="P154" s="1" t="s">
        <v>491</v>
      </c>
      <c r="Q154" s="1"/>
      <c r="R154" s="1"/>
      <c r="S154" s="1" t="s">
        <v>492</v>
      </c>
      <c r="T154" s="1"/>
      <c r="U154" s="1" t="s">
        <v>6427</v>
      </c>
      <c r="V154" s="1"/>
      <c r="W154" s="1"/>
      <c r="X154" s="1"/>
      <c r="Y154" s="1"/>
      <c r="Z154" s="1"/>
      <c r="AA154" s="1"/>
      <c r="AB154" s="1"/>
      <c r="AC154" s="1"/>
      <c r="AD154" s="1"/>
      <c r="AE154" s="1"/>
      <c r="AF154" s="1"/>
      <c r="AG154" s="9"/>
      <c r="AH154" s="1"/>
      <c r="AI154" s="1"/>
      <c r="AJ154" s="2"/>
      <c r="AK154" s="2"/>
      <c r="AL154" s="2"/>
      <c r="AM154" s="2"/>
      <c r="AN154" s="2"/>
      <c r="AO154" s="2"/>
      <c r="AP154" s="2"/>
      <c r="AQ154" s="2"/>
      <c r="AR154" s="1"/>
      <c r="AS154" s="2"/>
      <c r="AT154" s="2"/>
      <c r="AU154" s="2"/>
      <c r="AV154" s="2"/>
      <c r="AW154" s="2"/>
      <c r="AX154" s="2"/>
    </row>
    <row r="155" spans="1:50" ht="409.5">
      <c r="A155" s="53">
        <v>1900696646</v>
      </c>
      <c r="B155" s="65" t="s">
        <v>7081</v>
      </c>
      <c r="C155" s="57" t="s">
        <v>6935</v>
      </c>
      <c r="D155" s="105">
        <v>43747</v>
      </c>
      <c r="E155" s="799" t="s">
        <v>1627</v>
      </c>
      <c r="F155" s="1" t="s">
        <v>6444</v>
      </c>
      <c r="G155" s="63" t="s">
        <v>7082</v>
      </c>
      <c r="H155" s="57" t="s">
        <v>6437</v>
      </c>
      <c r="I155" s="65" t="s">
        <v>119</v>
      </c>
      <c r="J155" s="57" t="s">
        <v>6313</v>
      </c>
      <c r="K155" s="57" t="s">
        <v>105</v>
      </c>
      <c r="L155" s="57" t="s">
        <v>7083</v>
      </c>
      <c r="M155" s="55" t="s">
        <v>7084</v>
      </c>
      <c r="N155" s="1" t="s">
        <v>7085</v>
      </c>
      <c r="O155" s="53" t="s">
        <v>123</v>
      </c>
      <c r="P155" s="3" t="s">
        <v>6308</v>
      </c>
      <c r="Q155" s="1"/>
      <c r="R155" s="1"/>
      <c r="S155" s="1"/>
      <c r="T155" s="1"/>
      <c r="U155" s="1"/>
      <c r="V155" s="1"/>
      <c r="W155" s="1"/>
      <c r="X155" s="1"/>
      <c r="Y155" s="1"/>
      <c r="Z155" s="1"/>
      <c r="AA155" s="1"/>
      <c r="AB155" s="1"/>
      <c r="AC155" s="1"/>
      <c r="AD155" s="1"/>
      <c r="AE155" s="1"/>
      <c r="AF155" s="1"/>
      <c r="AG155" s="9"/>
      <c r="AH155" s="1"/>
      <c r="AI155" s="1"/>
      <c r="AJ155" s="1"/>
      <c r="AK155" s="1"/>
      <c r="AL155" s="2"/>
      <c r="AM155" s="2"/>
      <c r="AN155" s="2"/>
      <c r="AO155" s="2"/>
      <c r="AP155" s="2"/>
      <c r="AQ155" s="2"/>
      <c r="AR155" s="2"/>
      <c r="AS155" s="2"/>
      <c r="AT155" s="2"/>
      <c r="AU155" s="2"/>
      <c r="AV155" s="2"/>
      <c r="AW155" s="2"/>
      <c r="AX155" s="2"/>
    </row>
    <row r="156" spans="1:50" ht="98">
      <c r="A156" s="53">
        <v>1900737673</v>
      </c>
      <c r="B156" s="65" t="s">
        <v>7086</v>
      </c>
      <c r="C156" s="57" t="s">
        <v>7087</v>
      </c>
      <c r="D156" s="15">
        <v>43738</v>
      </c>
      <c r="E156" s="799" t="s">
        <v>100</v>
      </c>
      <c r="F156" s="1" t="s">
        <v>122</v>
      </c>
      <c r="G156" s="63" t="s">
        <v>7088</v>
      </c>
      <c r="H156" s="57" t="s">
        <v>7089</v>
      </c>
      <c r="I156" s="65" t="s">
        <v>668</v>
      </c>
      <c r="J156" s="57" t="s">
        <v>6313</v>
      </c>
      <c r="K156" s="57" t="s">
        <v>138</v>
      </c>
      <c r="L156" s="57" t="s">
        <v>7090</v>
      </c>
      <c r="M156" s="59" t="s">
        <v>7091</v>
      </c>
      <c r="N156" s="84">
        <v>90000</v>
      </c>
      <c r="O156" s="53" t="s">
        <v>123</v>
      </c>
      <c r="P156" s="3" t="s">
        <v>6308</v>
      </c>
      <c r="Q156" s="1"/>
      <c r="R156" s="1"/>
      <c r="S156" s="1"/>
      <c r="T156" s="1"/>
      <c r="U156" s="1"/>
      <c r="V156" s="1"/>
      <c r="W156" s="1"/>
      <c r="X156" s="1"/>
      <c r="Y156" s="1"/>
      <c r="Z156" s="1"/>
      <c r="AA156" s="1"/>
      <c r="AB156" s="1"/>
      <c r="AC156" s="1"/>
      <c r="AD156" s="1"/>
      <c r="AE156" s="1"/>
      <c r="AF156" s="1"/>
      <c r="AG156" s="9"/>
      <c r="AH156" s="1"/>
      <c r="AI156" s="1"/>
      <c r="AJ156" s="1"/>
      <c r="AK156" s="1"/>
      <c r="AL156" s="2"/>
      <c r="AM156" s="2"/>
      <c r="AN156" s="2"/>
      <c r="AO156" s="2"/>
      <c r="AP156" s="2"/>
      <c r="AQ156" s="2"/>
      <c r="AR156" s="2"/>
      <c r="AS156" s="2"/>
      <c r="AT156" s="2"/>
      <c r="AU156" s="2"/>
      <c r="AV156" s="2"/>
      <c r="AW156" s="2"/>
      <c r="AX156" s="2"/>
    </row>
    <row r="157" spans="1:50" ht="266">
      <c r="A157" s="53">
        <v>1900385466</v>
      </c>
      <c r="B157" s="65" t="s">
        <v>7092</v>
      </c>
      <c r="C157" s="57" t="s">
        <v>1491</v>
      </c>
      <c r="D157" s="15">
        <v>43627</v>
      </c>
      <c r="E157" s="799" t="s">
        <v>100</v>
      </c>
      <c r="F157" s="1" t="s">
        <v>122</v>
      </c>
      <c r="G157" s="63" t="s">
        <v>7093</v>
      </c>
      <c r="H157" s="57" t="s">
        <v>7094</v>
      </c>
      <c r="I157" s="57" t="s">
        <v>392</v>
      </c>
      <c r="J157" s="57" t="s">
        <v>6305</v>
      </c>
      <c r="K157" s="57" t="s">
        <v>138</v>
      </c>
      <c r="L157" s="57" t="s">
        <v>373</v>
      </c>
      <c r="M157" s="59" t="s">
        <v>7095</v>
      </c>
      <c r="N157" s="84">
        <v>90000</v>
      </c>
      <c r="O157" s="53" t="s">
        <v>123</v>
      </c>
      <c r="P157" s="3" t="s">
        <v>6308</v>
      </c>
      <c r="Q157" s="1" t="s">
        <v>491</v>
      </c>
      <c r="R157" s="1"/>
      <c r="S157" s="1"/>
      <c r="T157" s="1" t="s">
        <v>492</v>
      </c>
      <c r="U157" s="1"/>
      <c r="V157" s="1"/>
      <c r="W157" s="1"/>
      <c r="X157" s="1"/>
      <c r="Y157" s="1"/>
      <c r="Z157" s="1"/>
      <c r="AA157" s="1" t="s">
        <v>6413</v>
      </c>
      <c r="AB157" s="1"/>
      <c r="AC157" s="1"/>
      <c r="AD157" s="1"/>
      <c r="AE157" s="1"/>
      <c r="AF157" s="1"/>
      <c r="AG157" s="9" t="s">
        <v>6349</v>
      </c>
      <c r="AH157" s="1" t="s">
        <v>6428</v>
      </c>
      <c r="AI157" s="1"/>
      <c r="AJ157" s="1"/>
      <c r="AK157" s="1"/>
      <c r="AL157" s="2"/>
      <c r="AM157" s="2"/>
      <c r="AN157" s="2"/>
      <c r="AO157" s="2"/>
      <c r="AP157" s="2" t="s">
        <v>6440</v>
      </c>
      <c r="AQ157" s="2"/>
      <c r="AR157" s="2" t="s">
        <v>6624</v>
      </c>
      <c r="AS157" s="2" t="s">
        <v>6599</v>
      </c>
      <c r="AT157" s="2" t="s">
        <v>6520</v>
      </c>
      <c r="AU157" s="2"/>
      <c r="AV157" s="2"/>
      <c r="AW157" s="2"/>
      <c r="AX157" s="2"/>
    </row>
    <row r="158" spans="1:50" ht="70">
      <c r="A158" s="53">
        <v>2100460659</v>
      </c>
      <c r="B158" s="121" t="s">
        <v>7096</v>
      </c>
      <c r="C158" s="57" t="s">
        <v>4506</v>
      </c>
      <c r="D158" s="105">
        <v>44373</v>
      </c>
      <c r="E158" s="799" t="s">
        <v>100</v>
      </c>
      <c r="F158" s="1" t="s">
        <v>122</v>
      </c>
      <c r="G158" s="63" t="s">
        <v>7097</v>
      </c>
      <c r="H158" s="57" t="s">
        <v>6532</v>
      </c>
      <c r="I158" s="65" t="s">
        <v>103</v>
      </c>
      <c r="J158" s="57" t="s">
        <v>7098</v>
      </c>
      <c r="K158" s="57" t="s">
        <v>138</v>
      </c>
      <c r="L158" s="57" t="s">
        <v>2116</v>
      </c>
      <c r="M158" s="57" t="s">
        <v>7099</v>
      </c>
      <c r="N158" s="1" t="s">
        <v>122</v>
      </c>
      <c r="O158" s="53" t="s">
        <v>123</v>
      </c>
      <c r="P158" s="1" t="s">
        <v>491</v>
      </c>
      <c r="Q158" s="1"/>
      <c r="R158" s="1"/>
      <c r="S158" s="1"/>
      <c r="T158" s="1"/>
      <c r="U158" s="1"/>
      <c r="V158" s="1"/>
      <c r="W158" s="1"/>
      <c r="X158" s="1"/>
      <c r="Y158" s="1"/>
      <c r="Z158" s="1"/>
      <c r="AA158" s="1"/>
      <c r="AB158" s="1"/>
      <c r="AC158" s="1"/>
      <c r="AD158" s="1"/>
      <c r="AE158" s="1"/>
      <c r="AF158" s="1"/>
      <c r="AG158" s="9"/>
      <c r="AH158" s="1"/>
      <c r="AI158" s="1"/>
      <c r="AJ158" s="1"/>
      <c r="AK158" s="2"/>
      <c r="AL158" s="2"/>
      <c r="AM158" s="2"/>
      <c r="AN158" s="2"/>
      <c r="AO158" s="2"/>
      <c r="AP158" s="2"/>
      <c r="AQ158" s="2"/>
      <c r="AR158" s="2"/>
      <c r="AS158" s="1"/>
      <c r="AT158" s="2"/>
      <c r="AU158" s="2"/>
      <c r="AV158" s="2"/>
      <c r="AW158" s="2"/>
      <c r="AX158" s="2"/>
    </row>
    <row r="159" spans="1:50" ht="210">
      <c r="A159" s="53">
        <v>2000297553</v>
      </c>
      <c r="B159" s="65" t="s">
        <v>7100</v>
      </c>
      <c r="C159" s="57" t="s">
        <v>3411</v>
      </c>
      <c r="D159" s="105">
        <v>43927</v>
      </c>
      <c r="E159" s="799" t="s">
        <v>100</v>
      </c>
      <c r="F159" s="1" t="s">
        <v>122</v>
      </c>
      <c r="G159" s="63" t="s">
        <v>7101</v>
      </c>
      <c r="H159" s="57" t="s">
        <v>7102</v>
      </c>
      <c r="I159" s="65" t="s">
        <v>190</v>
      </c>
      <c r="J159" s="57" t="s">
        <v>6305</v>
      </c>
      <c r="K159" s="57" t="s">
        <v>138</v>
      </c>
      <c r="L159" s="57" t="s">
        <v>7103</v>
      </c>
      <c r="M159" s="59" t="s">
        <v>7104</v>
      </c>
      <c r="N159" s="9" t="s">
        <v>375</v>
      </c>
      <c r="O159" s="53" t="s">
        <v>123</v>
      </c>
      <c r="P159" s="1" t="s">
        <v>491</v>
      </c>
      <c r="Q159" s="1"/>
      <c r="R159" s="1"/>
      <c r="S159" s="1"/>
      <c r="T159" s="1"/>
      <c r="U159" s="1" t="s">
        <v>6427</v>
      </c>
      <c r="V159" s="1"/>
      <c r="W159" s="1"/>
      <c r="X159" s="1"/>
      <c r="Y159" s="1"/>
      <c r="Z159" s="1"/>
      <c r="AA159" s="1"/>
      <c r="AB159" s="1"/>
      <c r="AC159" s="1"/>
      <c r="AD159" s="1"/>
      <c r="AE159" s="1"/>
      <c r="AF159" s="1"/>
      <c r="AG159" s="9"/>
      <c r="AH159" s="1"/>
      <c r="AI159" s="1"/>
      <c r="AJ159" s="2" t="s">
        <v>6350</v>
      </c>
      <c r="AK159" s="2"/>
      <c r="AL159" s="2"/>
      <c r="AM159" s="2"/>
      <c r="AN159" s="2" t="s">
        <v>6440</v>
      </c>
      <c r="AO159" s="2"/>
      <c r="AP159" s="2"/>
      <c r="AQ159" s="2"/>
      <c r="AR159" s="1"/>
      <c r="AS159" s="2"/>
      <c r="AT159" s="2"/>
      <c r="AU159" s="2"/>
      <c r="AV159" s="2" t="s">
        <v>3155</v>
      </c>
      <c r="AW159" s="2"/>
      <c r="AX159" s="2"/>
    </row>
    <row r="160" spans="1:50" ht="126">
      <c r="A160" s="53">
        <v>2100534606</v>
      </c>
      <c r="B160" s="57" t="s">
        <v>7105</v>
      </c>
      <c r="C160" s="57" t="s">
        <v>153</v>
      </c>
      <c r="D160" s="107">
        <v>44382</v>
      </c>
      <c r="E160" s="799" t="s">
        <v>780</v>
      </c>
      <c r="F160" s="135" t="s">
        <v>100</v>
      </c>
      <c r="G160" s="63" t="s">
        <v>7106</v>
      </c>
      <c r="H160" s="57" t="s">
        <v>6487</v>
      </c>
      <c r="I160" s="65" t="s">
        <v>103</v>
      </c>
      <c r="J160" s="57" t="s">
        <v>6411</v>
      </c>
      <c r="K160" s="57" t="s">
        <v>138</v>
      </c>
      <c r="L160" s="57" t="s">
        <v>7107</v>
      </c>
      <c r="M160" s="59" t="s">
        <v>7108</v>
      </c>
      <c r="N160" s="9" t="s">
        <v>375</v>
      </c>
      <c r="O160" s="53" t="s">
        <v>123</v>
      </c>
      <c r="P160" s="1" t="s">
        <v>491</v>
      </c>
      <c r="Q160" s="1"/>
      <c r="R160" s="1"/>
      <c r="S160" s="1"/>
      <c r="T160" s="1"/>
      <c r="U160" s="1"/>
      <c r="V160" s="1"/>
      <c r="W160" s="1"/>
      <c r="X160" s="1"/>
      <c r="Y160" s="1"/>
      <c r="Z160" s="1"/>
      <c r="AA160" s="1"/>
      <c r="AB160" s="1"/>
      <c r="AC160" s="1"/>
      <c r="AD160" s="1"/>
      <c r="AE160" s="1"/>
      <c r="AF160" s="1"/>
      <c r="AG160" s="9"/>
      <c r="AH160" s="1"/>
      <c r="AI160" s="1"/>
      <c r="AJ160" s="1"/>
      <c r="AK160" s="2"/>
      <c r="AL160" s="2"/>
      <c r="AM160" s="2"/>
      <c r="AN160" s="2"/>
      <c r="AO160" s="2"/>
      <c r="AP160" s="2"/>
      <c r="AQ160" s="2"/>
      <c r="AR160" s="2"/>
      <c r="AS160" s="2"/>
      <c r="AT160" s="1"/>
      <c r="AU160" s="2"/>
      <c r="AV160" s="2"/>
      <c r="AW160" s="2"/>
      <c r="AX160" s="2"/>
    </row>
    <row r="161" spans="1:50" ht="409.5">
      <c r="A161" s="53">
        <v>1900131599</v>
      </c>
      <c r="B161" s="65" t="s">
        <v>7109</v>
      </c>
      <c r="C161" s="57" t="s">
        <v>7110</v>
      </c>
      <c r="D161" s="15">
        <v>43424</v>
      </c>
      <c r="E161" s="806" t="s">
        <v>7111</v>
      </c>
      <c r="F161" s="1" t="s">
        <v>100</v>
      </c>
      <c r="G161" s="63" t="s">
        <v>7112</v>
      </c>
      <c r="H161" s="57" t="s">
        <v>6592</v>
      </c>
      <c r="I161" s="65" t="s">
        <v>103</v>
      </c>
      <c r="J161" s="57" t="s">
        <v>6313</v>
      </c>
      <c r="K161" s="57" t="s">
        <v>105</v>
      </c>
      <c r="L161" s="67" t="s">
        <v>7113</v>
      </c>
      <c r="M161" s="57" t="s">
        <v>7114</v>
      </c>
      <c r="N161" s="1" t="s">
        <v>7115</v>
      </c>
      <c r="O161" s="53" t="s">
        <v>123</v>
      </c>
      <c r="P161" s="3" t="s">
        <v>6308</v>
      </c>
      <c r="Q161" s="1"/>
      <c r="R161" s="1"/>
      <c r="S161" s="1"/>
      <c r="T161" s="1"/>
      <c r="U161" s="1"/>
      <c r="V161" s="1"/>
      <c r="W161" s="1"/>
      <c r="X161" s="1"/>
      <c r="Y161" s="1"/>
      <c r="Z161" s="1"/>
      <c r="AA161" s="1"/>
      <c r="AB161" s="1"/>
      <c r="AC161" s="1"/>
      <c r="AD161" s="1"/>
      <c r="AE161" s="1"/>
      <c r="AF161" s="1"/>
      <c r="AG161" s="9"/>
      <c r="AH161" s="1"/>
      <c r="AI161" s="1"/>
      <c r="AJ161" s="1"/>
      <c r="AK161" s="1"/>
      <c r="AL161" s="2"/>
      <c r="AM161" s="2"/>
      <c r="AN161" s="2"/>
      <c r="AO161" s="2"/>
      <c r="AP161" s="2"/>
      <c r="AQ161" s="2"/>
      <c r="AR161" s="2"/>
      <c r="AS161" s="2"/>
      <c r="AT161" s="2"/>
      <c r="AU161" s="2"/>
      <c r="AV161" s="2"/>
      <c r="AW161" s="2"/>
      <c r="AX161" s="2"/>
    </row>
    <row r="162" spans="1:50" ht="409.5">
      <c r="A162" s="53">
        <v>1000122331</v>
      </c>
      <c r="B162" s="65" t="s">
        <v>7116</v>
      </c>
      <c r="C162" s="57" t="s">
        <v>7117</v>
      </c>
      <c r="D162" s="15">
        <v>40325</v>
      </c>
      <c r="E162" s="799" t="s">
        <v>100</v>
      </c>
      <c r="F162" s="1" t="s">
        <v>122</v>
      </c>
      <c r="G162" s="63" t="s">
        <v>7118</v>
      </c>
      <c r="H162" s="57" t="s">
        <v>7119</v>
      </c>
      <c r="I162" s="57" t="s">
        <v>6812</v>
      </c>
      <c r="J162" s="57" t="s">
        <v>6328</v>
      </c>
      <c r="K162" s="57" t="s">
        <v>138</v>
      </c>
      <c r="L162" s="67" t="s">
        <v>291</v>
      </c>
      <c r="M162" s="55" t="s">
        <v>7120</v>
      </c>
      <c r="N162" s="1" t="s">
        <v>7121</v>
      </c>
      <c r="O162" s="61" t="s">
        <v>123</v>
      </c>
      <c r="P162" s="1" t="s">
        <v>6308</v>
      </c>
      <c r="Q162" s="1"/>
      <c r="R162" s="1"/>
      <c r="S162" s="1"/>
      <c r="T162" s="1"/>
      <c r="U162" s="1"/>
      <c r="V162" s="1"/>
      <c r="W162" s="1"/>
      <c r="X162" s="1"/>
      <c r="Y162" s="1"/>
      <c r="Z162" s="1"/>
      <c r="AA162" s="1"/>
      <c r="AB162" s="1"/>
      <c r="AC162" s="1"/>
      <c r="AD162" s="1"/>
      <c r="AE162" s="1"/>
      <c r="AF162" s="1"/>
      <c r="AG162" s="9"/>
      <c r="AH162" s="1" t="s">
        <v>6349</v>
      </c>
      <c r="AI162" s="1"/>
      <c r="AJ162" s="1" t="s">
        <v>6365</v>
      </c>
      <c r="AK162" s="1"/>
      <c r="AL162" s="1"/>
      <c r="AM162" s="2"/>
      <c r="AN162" s="2"/>
      <c r="AO162" s="2"/>
      <c r="AP162" s="2"/>
      <c r="AQ162" s="2"/>
      <c r="AR162" s="2"/>
      <c r="AS162" s="2"/>
      <c r="AT162" s="2"/>
      <c r="AU162" s="2"/>
      <c r="AV162" s="2"/>
      <c r="AW162" s="2"/>
      <c r="AX162" s="2"/>
    </row>
    <row r="163" spans="1:50" ht="126">
      <c r="A163" s="53">
        <v>1900378475</v>
      </c>
      <c r="B163" s="121" t="s">
        <v>7122</v>
      </c>
      <c r="C163" s="57" t="s">
        <v>7110</v>
      </c>
      <c r="D163" s="15">
        <v>43619</v>
      </c>
      <c r="E163" s="806" t="s">
        <v>855</v>
      </c>
      <c r="F163" s="1" t="s">
        <v>6444</v>
      </c>
      <c r="G163" s="63" t="s">
        <v>7123</v>
      </c>
      <c r="H163" s="57" t="s">
        <v>6537</v>
      </c>
      <c r="I163" s="57" t="s">
        <v>190</v>
      </c>
      <c r="J163" s="57" t="s">
        <v>6313</v>
      </c>
      <c r="K163" s="57" t="s">
        <v>105</v>
      </c>
      <c r="L163" s="87" t="s">
        <v>5024</v>
      </c>
      <c r="M163" s="59" t="s">
        <v>7124</v>
      </c>
      <c r="N163" s="84">
        <v>30000</v>
      </c>
      <c r="O163" s="61" t="s">
        <v>123</v>
      </c>
      <c r="P163" s="1" t="s">
        <v>6308</v>
      </c>
      <c r="Q163" s="61"/>
      <c r="R163" s="61" t="s">
        <v>6321</v>
      </c>
      <c r="S163" s="1">
        <v>1</v>
      </c>
      <c r="T163" s="1" t="s">
        <v>6322</v>
      </c>
      <c r="U163" s="1"/>
      <c r="V163" s="1"/>
      <c r="W163" s="1"/>
      <c r="X163" s="1"/>
      <c r="Y163" s="1"/>
      <c r="Z163" s="1"/>
      <c r="AA163" s="1"/>
      <c r="AB163" s="1"/>
      <c r="AC163" s="1"/>
      <c r="AD163" s="1"/>
      <c r="AE163" s="1"/>
      <c r="AF163" s="1"/>
      <c r="AG163" s="9"/>
      <c r="AH163" s="1"/>
      <c r="AI163" s="1"/>
      <c r="AJ163" s="1"/>
      <c r="AK163" s="1"/>
      <c r="AL163" s="1"/>
      <c r="AM163" s="2"/>
      <c r="AN163" s="5"/>
      <c r="AO163" s="5"/>
      <c r="AP163" s="6"/>
      <c r="AQ163" s="5"/>
      <c r="AR163" s="5"/>
      <c r="AS163" s="5"/>
      <c r="AT163" s="5"/>
      <c r="AU163" s="2"/>
      <c r="AV163" s="2"/>
      <c r="AW163" s="2"/>
      <c r="AX163" s="2"/>
    </row>
    <row r="164" spans="1:50" ht="154">
      <c r="A164" s="53">
        <v>1900413904</v>
      </c>
      <c r="B164" s="65" t="s">
        <v>7125</v>
      </c>
      <c r="C164" s="57" t="s">
        <v>7110</v>
      </c>
      <c r="D164" s="15">
        <v>43620</v>
      </c>
      <c r="E164" s="806" t="s">
        <v>855</v>
      </c>
      <c r="F164" s="1" t="s">
        <v>1349</v>
      </c>
      <c r="G164" s="63" t="s">
        <v>7126</v>
      </c>
      <c r="H164" s="57" t="s">
        <v>6410</v>
      </c>
      <c r="I164" s="57" t="s">
        <v>6387</v>
      </c>
      <c r="J164" s="57" t="s">
        <v>6328</v>
      </c>
      <c r="K164" s="57" t="s">
        <v>105</v>
      </c>
      <c r="L164" s="87" t="s">
        <v>7127</v>
      </c>
      <c r="M164" s="59" t="s">
        <v>7128</v>
      </c>
      <c r="N164" s="84">
        <v>28000</v>
      </c>
      <c r="O164" s="53" t="s">
        <v>123</v>
      </c>
      <c r="P164" s="3" t="s">
        <v>6308</v>
      </c>
      <c r="Q164" s="53"/>
      <c r="R164" s="53" t="s">
        <v>6321</v>
      </c>
      <c r="S164" s="3">
        <v>3</v>
      </c>
      <c r="T164" s="3" t="s">
        <v>6322</v>
      </c>
      <c r="U164" s="1"/>
      <c r="V164" s="1"/>
      <c r="W164" s="1"/>
      <c r="X164" s="1"/>
      <c r="Y164" s="1"/>
      <c r="Z164" s="1"/>
      <c r="AA164" s="1"/>
      <c r="AB164" s="52"/>
      <c r="AC164" s="1"/>
      <c r="AD164" s="1"/>
      <c r="AE164" s="1"/>
      <c r="AF164" s="1"/>
      <c r="AG164" s="9"/>
      <c r="AH164" s="1"/>
      <c r="AI164" s="1"/>
      <c r="AJ164" s="1"/>
      <c r="AK164" s="1"/>
      <c r="AL164" s="1"/>
      <c r="AM164" s="2"/>
      <c r="AN164" s="2"/>
      <c r="AO164" s="2"/>
      <c r="AP164" s="2"/>
      <c r="AQ164" s="2"/>
      <c r="AR164" s="2"/>
      <c r="AS164" s="2"/>
      <c r="AT164" s="2"/>
      <c r="AU164" s="2"/>
      <c r="AV164" s="2"/>
      <c r="AW164" s="2"/>
      <c r="AX164" s="2"/>
    </row>
    <row r="165" spans="1:50" ht="210">
      <c r="A165" s="53">
        <v>2000046357</v>
      </c>
      <c r="B165" s="65" t="s">
        <v>7129</v>
      </c>
      <c r="C165" s="57" t="s">
        <v>4506</v>
      </c>
      <c r="D165" s="105">
        <v>43798</v>
      </c>
      <c r="E165" s="799" t="s">
        <v>100</v>
      </c>
      <c r="F165" s="1" t="s">
        <v>122</v>
      </c>
      <c r="G165" s="63" t="s">
        <v>7130</v>
      </c>
      <c r="H165" s="57" t="s">
        <v>7131</v>
      </c>
      <c r="I165" s="65" t="s">
        <v>6337</v>
      </c>
      <c r="J165" s="57" t="s">
        <v>6338</v>
      </c>
      <c r="K165" s="57" t="s">
        <v>138</v>
      </c>
      <c r="L165" s="87" t="s">
        <v>355</v>
      </c>
      <c r="M165" s="59" t="s">
        <v>7132</v>
      </c>
      <c r="N165" s="9" t="s">
        <v>375</v>
      </c>
      <c r="O165" s="53" t="s">
        <v>123</v>
      </c>
      <c r="P165" s="1" t="s">
        <v>491</v>
      </c>
      <c r="Q165" s="1" t="s">
        <v>43</v>
      </c>
      <c r="R165" s="1"/>
      <c r="S165" s="1"/>
      <c r="T165" s="1"/>
      <c r="U165" s="1"/>
      <c r="V165" s="1"/>
      <c r="W165" s="1" t="s">
        <v>6561</v>
      </c>
      <c r="X165" s="1"/>
      <c r="Y165" s="1" t="s">
        <v>494</v>
      </c>
      <c r="Z165" s="1"/>
      <c r="AA165" s="1"/>
      <c r="AB165" s="1"/>
      <c r="AC165" s="1"/>
      <c r="AD165" s="1"/>
      <c r="AE165" s="1"/>
      <c r="AF165" s="1"/>
      <c r="AG165" s="9"/>
      <c r="AH165" s="1"/>
      <c r="AI165" s="1"/>
      <c r="AJ165" s="1"/>
      <c r="AK165" s="2" t="s">
        <v>6350</v>
      </c>
      <c r="AL165" s="2"/>
      <c r="AM165" s="2"/>
      <c r="AN165" s="2"/>
      <c r="AO165" s="2"/>
      <c r="AP165" s="2"/>
      <c r="AQ165" s="2"/>
      <c r="AR165" s="2"/>
      <c r="AS165" s="1" t="s">
        <v>6365</v>
      </c>
      <c r="AT165" s="2"/>
      <c r="AU165" s="2"/>
      <c r="AV165" s="2"/>
      <c r="AW165" s="2"/>
      <c r="AX165" s="2"/>
    </row>
    <row r="166" spans="1:50" ht="210">
      <c r="A166" s="53">
        <v>2100051869</v>
      </c>
      <c r="B166" s="65" t="s">
        <v>7133</v>
      </c>
      <c r="C166" s="57" t="s">
        <v>97</v>
      </c>
      <c r="D166" s="107">
        <v>44174</v>
      </c>
      <c r="E166" s="799" t="s">
        <v>127</v>
      </c>
      <c r="F166" s="1" t="s">
        <v>100</v>
      </c>
      <c r="G166" s="63" t="s">
        <v>7134</v>
      </c>
      <c r="H166" s="57" t="s">
        <v>6446</v>
      </c>
      <c r="I166" s="65" t="s">
        <v>103</v>
      </c>
      <c r="J166" s="57" t="s">
        <v>6943</v>
      </c>
      <c r="K166" s="57" t="s">
        <v>105</v>
      </c>
      <c r="L166" s="67" t="s">
        <v>7135</v>
      </c>
      <c r="M166" s="59" t="s">
        <v>7136</v>
      </c>
      <c r="N166" s="9" t="s">
        <v>7137</v>
      </c>
      <c r="O166" s="53" t="s">
        <v>123</v>
      </c>
      <c r="P166" s="1"/>
      <c r="Q166" s="1"/>
      <c r="R166" s="1"/>
      <c r="S166" s="1"/>
      <c r="T166" s="1"/>
      <c r="U166" s="1"/>
      <c r="V166" s="1"/>
      <c r="W166" s="1"/>
      <c r="X166" s="1"/>
      <c r="Y166" s="1"/>
      <c r="Z166" s="1"/>
      <c r="AA166" s="1"/>
      <c r="AB166" s="1"/>
      <c r="AC166" s="1"/>
      <c r="AD166" s="1"/>
      <c r="AE166" s="1"/>
      <c r="AF166" s="1"/>
      <c r="AG166" s="9"/>
      <c r="AH166" s="1"/>
      <c r="AI166" s="1"/>
      <c r="AJ166" s="1"/>
      <c r="AK166" s="2"/>
      <c r="AL166" s="2"/>
      <c r="AM166" s="2"/>
      <c r="AN166" s="2"/>
      <c r="AO166" s="2"/>
      <c r="AP166" s="2"/>
      <c r="AQ166" s="2"/>
      <c r="AR166" s="2"/>
      <c r="AS166" s="1"/>
      <c r="AT166" s="2"/>
      <c r="AU166" s="2"/>
      <c r="AV166" s="2"/>
      <c r="AW166" s="2"/>
      <c r="AX166" s="2"/>
    </row>
    <row r="167" spans="1:50" ht="98">
      <c r="A167" s="53">
        <v>2000106972</v>
      </c>
      <c r="B167" s="65" t="s">
        <v>7138</v>
      </c>
      <c r="C167" s="57" t="s">
        <v>6745</v>
      </c>
      <c r="D167" s="15">
        <v>43867</v>
      </c>
      <c r="E167" s="799" t="s">
        <v>1037</v>
      </c>
      <c r="F167" s="1" t="s">
        <v>100</v>
      </c>
      <c r="G167" s="63" t="s">
        <v>7139</v>
      </c>
      <c r="H167" s="57" t="s">
        <v>6558</v>
      </c>
      <c r="I167" s="65" t="s">
        <v>886</v>
      </c>
      <c r="J167" s="57" t="s">
        <v>6305</v>
      </c>
      <c r="K167" s="57" t="s">
        <v>105</v>
      </c>
      <c r="L167" s="67" t="s">
        <v>3016</v>
      </c>
      <c r="M167" s="57" t="s">
        <v>7140</v>
      </c>
      <c r="N167" s="1" t="s">
        <v>122</v>
      </c>
      <c r="O167" s="53" t="s">
        <v>123</v>
      </c>
      <c r="P167" s="3" t="s">
        <v>6308</v>
      </c>
      <c r="Q167" s="1"/>
      <c r="R167" s="1"/>
      <c r="S167" s="1"/>
      <c r="T167" s="1"/>
      <c r="U167" s="1"/>
      <c r="V167" s="1"/>
      <c r="W167" s="1"/>
      <c r="X167" s="1"/>
      <c r="Y167" s="1"/>
      <c r="Z167" s="1"/>
      <c r="AA167" s="1"/>
      <c r="AB167" s="1"/>
      <c r="AC167" s="1"/>
      <c r="AD167" s="1"/>
      <c r="AE167" s="1"/>
      <c r="AF167" s="1"/>
      <c r="AG167" s="9"/>
      <c r="AH167" s="1"/>
      <c r="AI167" s="1"/>
      <c r="AJ167" s="1"/>
      <c r="AK167" s="1"/>
      <c r="AL167" s="2"/>
      <c r="AM167" s="2"/>
      <c r="AN167" s="2"/>
      <c r="AO167" s="2"/>
      <c r="AP167" s="2"/>
      <c r="AQ167" s="2"/>
      <c r="AR167" s="2"/>
      <c r="AS167" s="2"/>
      <c r="AT167" s="2"/>
      <c r="AU167" s="2"/>
      <c r="AV167" s="2"/>
      <c r="AW167" s="2"/>
      <c r="AX167" s="2"/>
    </row>
    <row r="168" spans="1:50" ht="154">
      <c r="A168" s="53">
        <v>1900504937</v>
      </c>
      <c r="B168" s="121" t="s">
        <v>7141</v>
      </c>
      <c r="C168" s="57" t="s">
        <v>97</v>
      </c>
      <c r="D168" s="15">
        <v>43677</v>
      </c>
      <c r="E168" s="799" t="s">
        <v>855</v>
      </c>
      <c r="F168" s="1" t="s">
        <v>6444</v>
      </c>
      <c r="G168" s="63" t="s">
        <v>7142</v>
      </c>
      <c r="H168" s="57" t="s">
        <v>6739</v>
      </c>
      <c r="I168" s="57" t="s">
        <v>3249</v>
      </c>
      <c r="J168" s="57" t="s">
        <v>6328</v>
      </c>
      <c r="K168" s="57" t="s">
        <v>105</v>
      </c>
      <c r="L168" s="87" t="s">
        <v>7143</v>
      </c>
      <c r="M168" s="59" t="s">
        <v>7144</v>
      </c>
      <c r="N168" s="84">
        <v>10000</v>
      </c>
      <c r="O168" s="53" t="s">
        <v>123</v>
      </c>
      <c r="P168" s="3" t="s">
        <v>6308</v>
      </c>
      <c r="Q168" s="53"/>
      <c r="R168" s="53" t="s">
        <v>6321</v>
      </c>
      <c r="S168" s="3">
        <v>1</v>
      </c>
      <c r="T168" s="3" t="s">
        <v>6322</v>
      </c>
      <c r="U168" s="1"/>
      <c r="V168" s="1"/>
      <c r="W168" s="1"/>
      <c r="X168" s="1"/>
      <c r="Y168" s="1"/>
      <c r="Z168" s="1"/>
      <c r="AA168" s="1"/>
      <c r="AB168" s="1"/>
      <c r="AC168" s="1"/>
      <c r="AD168" s="1"/>
      <c r="AE168" s="1"/>
      <c r="AF168" s="1"/>
      <c r="AG168" s="390"/>
      <c r="AH168" s="146"/>
      <c r="AI168" s="146"/>
      <c r="AJ168" s="146"/>
      <c r="AK168" s="146"/>
      <c r="AL168" s="146"/>
      <c r="AM168" s="146"/>
      <c r="AN168" s="146"/>
      <c r="AO168" s="146"/>
      <c r="AP168" s="146"/>
      <c r="AQ168" s="146"/>
      <c r="AR168" s="146"/>
      <c r="AS168" s="146"/>
      <c r="AT168" s="146"/>
      <c r="AU168" s="146"/>
      <c r="AV168" s="146"/>
      <c r="AW168" s="146"/>
      <c r="AX168" s="146"/>
    </row>
    <row r="169" spans="1:50" ht="409.5">
      <c r="A169" s="53">
        <v>2000011742</v>
      </c>
      <c r="B169" s="65" t="s">
        <v>7145</v>
      </c>
      <c r="C169" s="57" t="s">
        <v>675</v>
      </c>
      <c r="D169" s="107">
        <v>43808</v>
      </c>
      <c r="E169" s="799" t="s">
        <v>1037</v>
      </c>
      <c r="F169" s="1" t="s">
        <v>100</v>
      </c>
      <c r="G169" s="63" t="s">
        <v>7146</v>
      </c>
      <c r="H169" s="57" t="s">
        <v>7147</v>
      </c>
      <c r="I169" s="65" t="s">
        <v>7148</v>
      </c>
      <c r="J169" s="69" t="s">
        <v>6646</v>
      </c>
      <c r="K169" s="57" t="s">
        <v>105</v>
      </c>
      <c r="L169" s="87" t="s">
        <v>7149</v>
      </c>
      <c r="M169" s="57" t="s">
        <v>7150</v>
      </c>
      <c r="N169" s="1" t="s">
        <v>7151</v>
      </c>
      <c r="O169" s="53" t="s">
        <v>123</v>
      </c>
      <c r="P169" s="1"/>
      <c r="Q169" s="1"/>
      <c r="R169" s="1"/>
      <c r="S169" s="1"/>
      <c r="T169" s="1"/>
      <c r="U169" s="1"/>
      <c r="V169" s="1"/>
      <c r="W169" s="1"/>
      <c r="X169" s="1"/>
      <c r="Y169" s="1"/>
      <c r="Z169" s="1"/>
      <c r="AA169" s="1"/>
      <c r="AB169" s="1"/>
      <c r="AC169" s="1"/>
      <c r="AD169" s="1"/>
      <c r="AE169" s="1"/>
      <c r="AF169" s="1"/>
      <c r="AG169" s="9"/>
      <c r="AH169" s="1"/>
      <c r="AI169" s="1"/>
      <c r="AJ169" s="1"/>
      <c r="AK169" s="2"/>
      <c r="AL169" s="2"/>
      <c r="AM169" s="2"/>
      <c r="AN169" s="2"/>
      <c r="AO169" s="2"/>
      <c r="AP169" s="2"/>
      <c r="AQ169" s="2"/>
      <c r="AR169" s="2"/>
      <c r="AS169" s="1"/>
      <c r="AT169" s="2"/>
      <c r="AU169" s="2"/>
      <c r="AV169" s="2"/>
      <c r="AW169" s="2"/>
      <c r="AX169" s="2"/>
    </row>
    <row r="170" spans="1:50" ht="140">
      <c r="A170" s="61">
        <v>1900305664</v>
      </c>
      <c r="B170" s="65" t="s">
        <v>7152</v>
      </c>
      <c r="C170" s="57" t="s">
        <v>97</v>
      </c>
      <c r="D170" s="15">
        <v>43581</v>
      </c>
      <c r="E170" s="799" t="s">
        <v>7153</v>
      </c>
      <c r="F170" s="1" t="s">
        <v>7154</v>
      </c>
      <c r="G170" s="140" t="s">
        <v>7155</v>
      </c>
      <c r="H170" s="57" t="s">
        <v>6437</v>
      </c>
      <c r="I170" s="57" t="s">
        <v>6756</v>
      </c>
      <c r="J170" s="57" t="s">
        <v>6328</v>
      </c>
      <c r="K170" s="57" t="s">
        <v>105</v>
      </c>
      <c r="L170" s="57" t="s">
        <v>7156</v>
      </c>
      <c r="M170" s="59" t="s">
        <v>7157</v>
      </c>
      <c r="N170" s="59" t="s">
        <v>375</v>
      </c>
      <c r="O170" s="1" t="s">
        <v>6308</v>
      </c>
      <c r="P170" s="61"/>
      <c r="Q170" s="61" t="s">
        <v>6308</v>
      </c>
      <c r="R170" s="1">
        <v>4</v>
      </c>
      <c r="S170" s="1" t="s">
        <v>6322</v>
      </c>
      <c r="T170" s="1"/>
      <c r="U170" s="1"/>
      <c r="V170" s="1"/>
      <c r="W170" s="1"/>
      <c r="X170" s="1"/>
      <c r="Y170" s="1"/>
      <c r="Z170" s="1"/>
      <c r="AA170" s="1"/>
      <c r="AB170" s="1"/>
      <c r="AC170" s="1"/>
      <c r="AD170" s="1"/>
      <c r="AE170" s="1"/>
      <c r="AF170" s="1"/>
      <c r="AG170" s="9"/>
      <c r="AH170" s="1"/>
      <c r="AI170" s="1"/>
      <c r="AJ170" s="1"/>
      <c r="AK170" s="1"/>
      <c r="AL170" s="1"/>
      <c r="AM170" s="1"/>
      <c r="AN170" s="1"/>
      <c r="AO170" s="2"/>
      <c r="AP170" s="2"/>
      <c r="AQ170" s="2"/>
      <c r="AR170" s="2"/>
      <c r="AS170" s="2"/>
      <c r="AT170" s="2"/>
      <c r="AU170" s="2"/>
      <c r="AV170" s="2"/>
      <c r="AW170" s="2"/>
      <c r="AX170" s="2"/>
    </row>
    <row r="171" spans="1:50" ht="392">
      <c r="A171" s="53">
        <v>1500375209</v>
      </c>
      <c r="B171" s="65" t="s">
        <v>7158</v>
      </c>
      <c r="C171" s="57" t="s">
        <v>168</v>
      </c>
      <c r="D171" s="15">
        <v>42209</v>
      </c>
      <c r="E171" s="799" t="s">
        <v>7159</v>
      </c>
      <c r="F171" s="1"/>
      <c r="G171" s="106" t="s">
        <v>7160</v>
      </c>
      <c r="H171" s="57" t="s">
        <v>6537</v>
      </c>
      <c r="I171" s="57" t="s">
        <v>190</v>
      </c>
      <c r="J171" s="57" t="s">
        <v>6313</v>
      </c>
      <c r="K171" s="57" t="s">
        <v>138</v>
      </c>
      <c r="L171" s="57" t="s">
        <v>7161</v>
      </c>
      <c r="M171" s="57" t="s">
        <v>7162</v>
      </c>
      <c r="N171" s="1" t="s">
        <v>7163</v>
      </c>
      <c r="O171" s="53" t="s">
        <v>123</v>
      </c>
      <c r="P171" s="3" t="s">
        <v>6308</v>
      </c>
      <c r="Q171" s="1"/>
      <c r="R171" s="1"/>
      <c r="S171" s="1"/>
      <c r="T171" s="1"/>
      <c r="U171" s="1"/>
      <c r="V171" s="1"/>
      <c r="W171" s="1"/>
      <c r="X171" s="1"/>
      <c r="Y171" s="1"/>
      <c r="Z171" s="1"/>
      <c r="AA171" s="1"/>
      <c r="AB171" s="1"/>
      <c r="AC171" s="1"/>
      <c r="AD171" s="1"/>
      <c r="AE171" s="1"/>
      <c r="AF171" s="1"/>
      <c r="AG171" s="9"/>
      <c r="AH171" s="1"/>
      <c r="AI171" s="1" t="s">
        <v>6550</v>
      </c>
      <c r="AJ171" s="1"/>
      <c r="AK171" s="1"/>
      <c r="AL171" s="1" t="s">
        <v>6365</v>
      </c>
      <c r="AM171" s="1"/>
      <c r="AN171" s="1"/>
      <c r="AO171" s="2"/>
      <c r="AP171" s="5"/>
      <c r="AQ171" s="5"/>
      <c r="AR171" s="6"/>
      <c r="AS171" s="6"/>
      <c r="AT171" s="6"/>
      <c r="AU171" s="6"/>
      <c r="AV171" s="6"/>
      <c r="AW171" s="6"/>
      <c r="AX171" s="2"/>
    </row>
    <row r="172" spans="1:50" ht="409.5">
      <c r="A172" s="53">
        <v>1300968738</v>
      </c>
      <c r="B172" s="65" t="s">
        <v>7164</v>
      </c>
      <c r="C172" s="57" t="s">
        <v>764</v>
      </c>
      <c r="D172" s="15">
        <v>41619</v>
      </c>
      <c r="E172" s="799" t="s">
        <v>6737</v>
      </c>
      <c r="F172" s="1"/>
      <c r="G172" s="63" t="s">
        <v>7165</v>
      </c>
      <c r="H172" s="57" t="s">
        <v>6739</v>
      </c>
      <c r="I172" s="57" t="s">
        <v>3249</v>
      </c>
      <c r="J172" s="57" t="s">
        <v>6313</v>
      </c>
      <c r="K172" s="57" t="s">
        <v>138</v>
      </c>
      <c r="L172" s="69" t="s">
        <v>7166</v>
      </c>
      <c r="M172" s="55" t="s">
        <v>7167</v>
      </c>
      <c r="N172" s="1" t="s">
        <v>7168</v>
      </c>
      <c r="O172" s="53" t="s">
        <v>123</v>
      </c>
      <c r="P172" s="3" t="s">
        <v>6308</v>
      </c>
      <c r="Q172" s="1"/>
      <c r="R172" s="1"/>
      <c r="S172" s="1"/>
      <c r="T172" s="1"/>
      <c r="U172" s="1"/>
      <c r="V172" s="1"/>
      <c r="W172" s="1"/>
      <c r="X172" s="1"/>
      <c r="Y172" s="1"/>
      <c r="Z172" s="52"/>
      <c r="AA172" s="1"/>
      <c r="AB172" s="1"/>
      <c r="AC172" s="1"/>
      <c r="AD172" s="1"/>
      <c r="AE172" s="1"/>
      <c r="AF172" s="1"/>
      <c r="AG172" s="9"/>
      <c r="AH172" s="1"/>
      <c r="AI172" s="1"/>
      <c r="AJ172" s="1"/>
      <c r="AK172" s="1"/>
      <c r="AL172" s="1"/>
      <c r="AM172" s="1"/>
      <c r="AN172" s="1"/>
      <c r="AO172" s="2"/>
      <c r="AP172" s="2"/>
      <c r="AQ172" s="2"/>
      <c r="AR172" s="2"/>
      <c r="AS172" s="2"/>
      <c r="AT172" s="2"/>
      <c r="AU172" s="2"/>
      <c r="AV172" s="2"/>
      <c r="AW172" s="2"/>
      <c r="AX172" s="2"/>
    </row>
    <row r="173" spans="1:50" ht="112">
      <c r="A173" s="53">
        <v>1900557281</v>
      </c>
      <c r="B173" s="65" t="s">
        <v>7169</v>
      </c>
      <c r="C173" s="57" t="s">
        <v>7170</v>
      </c>
      <c r="D173" s="15">
        <v>43665</v>
      </c>
      <c r="E173" s="799" t="s">
        <v>6444</v>
      </c>
      <c r="F173" s="2" t="s">
        <v>122</v>
      </c>
      <c r="G173" s="63" t="s">
        <v>7171</v>
      </c>
      <c r="H173" s="57" t="s">
        <v>7172</v>
      </c>
      <c r="I173" s="57" t="s">
        <v>7054</v>
      </c>
      <c r="J173" s="57" t="s">
        <v>6328</v>
      </c>
      <c r="K173" s="57" t="s">
        <v>138</v>
      </c>
      <c r="L173" s="57" t="s">
        <v>184</v>
      </c>
      <c r="M173" s="59" t="s">
        <v>7173</v>
      </c>
      <c r="N173" s="84">
        <v>100000</v>
      </c>
      <c r="O173" s="53" t="s">
        <v>219</v>
      </c>
      <c r="P173" s="3" t="s">
        <v>6308</v>
      </c>
      <c r="Q173" s="1" t="s">
        <v>491</v>
      </c>
      <c r="R173" s="1"/>
      <c r="S173" s="1"/>
      <c r="T173" s="1"/>
      <c r="U173" s="1"/>
      <c r="V173" s="1"/>
      <c r="W173" s="1"/>
      <c r="X173" s="1"/>
      <c r="Y173" s="1"/>
      <c r="Z173" s="1"/>
      <c r="AA173" s="1"/>
      <c r="AB173" s="1"/>
      <c r="AC173" s="1"/>
      <c r="AD173" s="1"/>
      <c r="AE173" s="1"/>
      <c r="AF173" s="1"/>
      <c r="AG173" s="9"/>
      <c r="AH173" s="1"/>
      <c r="AI173" s="1"/>
      <c r="AJ173" s="1"/>
      <c r="AK173" s="1"/>
      <c r="AL173" s="1"/>
      <c r="AM173" s="1"/>
      <c r="AN173" s="1"/>
      <c r="AO173" s="2"/>
      <c r="AP173" s="2"/>
      <c r="AQ173" s="2"/>
      <c r="AR173" s="2"/>
      <c r="AS173" s="2"/>
      <c r="AT173" s="2"/>
      <c r="AU173" s="2"/>
      <c r="AV173" s="2"/>
      <c r="AW173" s="2"/>
      <c r="AX173" s="2"/>
    </row>
    <row r="174" spans="1:50" ht="224">
      <c r="A174" s="53">
        <v>1900557281</v>
      </c>
      <c r="B174" s="65" t="s">
        <v>7169</v>
      </c>
      <c r="C174" s="57" t="s">
        <v>4506</v>
      </c>
      <c r="D174" s="15">
        <v>43665</v>
      </c>
      <c r="E174" s="799" t="s">
        <v>6444</v>
      </c>
      <c r="F174" s="2" t="s">
        <v>122</v>
      </c>
      <c r="G174" s="63" t="s">
        <v>7171</v>
      </c>
      <c r="H174" s="57" t="s">
        <v>7172</v>
      </c>
      <c r="I174" s="65" t="s">
        <v>7054</v>
      </c>
      <c r="J174" s="57" t="s">
        <v>6305</v>
      </c>
      <c r="K174" s="57" t="s">
        <v>138</v>
      </c>
      <c r="L174" s="69" t="s">
        <v>184</v>
      </c>
      <c r="M174" s="59" t="s">
        <v>7174</v>
      </c>
      <c r="N174" s="84">
        <v>100000</v>
      </c>
      <c r="O174" s="53" t="s">
        <v>219</v>
      </c>
      <c r="P174" s="1" t="s">
        <v>491</v>
      </c>
      <c r="Q174" s="1"/>
      <c r="R174" s="1"/>
      <c r="S174" s="1"/>
      <c r="T174" s="1"/>
      <c r="U174" s="1"/>
      <c r="V174" s="1"/>
      <c r="W174" s="1"/>
      <c r="X174" s="1"/>
      <c r="Y174" s="1"/>
      <c r="Z174" s="1"/>
      <c r="AA174" s="1"/>
      <c r="AB174" s="1"/>
      <c r="AC174" s="1"/>
      <c r="AD174" s="1"/>
      <c r="AE174" s="1"/>
      <c r="AF174" s="1"/>
      <c r="AG174" s="9"/>
      <c r="AH174" s="1"/>
      <c r="AI174" s="1"/>
      <c r="AJ174" s="1"/>
      <c r="AK174" s="1"/>
      <c r="AL174" s="1"/>
      <c r="AM174" s="1"/>
      <c r="AN174" s="2"/>
      <c r="AO174" s="2"/>
      <c r="AP174" s="2"/>
      <c r="AQ174" s="2"/>
      <c r="AR174" s="2"/>
      <c r="AS174" s="1"/>
      <c r="AT174" s="2"/>
      <c r="AU174" s="2"/>
      <c r="AV174" s="2"/>
      <c r="AW174" s="2"/>
      <c r="AX174" s="2"/>
    </row>
    <row r="175" spans="1:50" ht="98">
      <c r="A175" s="53">
        <v>1900684181</v>
      </c>
      <c r="B175" s="65" t="s">
        <v>7175</v>
      </c>
      <c r="C175" s="57" t="s">
        <v>300</v>
      </c>
      <c r="D175" s="15">
        <v>43711</v>
      </c>
      <c r="E175" s="799" t="s">
        <v>100</v>
      </c>
      <c r="F175" s="2" t="s">
        <v>122</v>
      </c>
      <c r="G175" s="63" t="s">
        <v>7176</v>
      </c>
      <c r="H175" s="57" t="s">
        <v>7177</v>
      </c>
      <c r="I175" s="65" t="s">
        <v>1965</v>
      </c>
      <c r="J175" s="69" t="s">
        <v>6305</v>
      </c>
      <c r="K175" s="57" t="s">
        <v>138</v>
      </c>
      <c r="L175" s="96" t="s">
        <v>7048</v>
      </c>
      <c r="M175" s="59" t="s">
        <v>7178</v>
      </c>
      <c r="N175" s="10">
        <v>90000</v>
      </c>
      <c r="O175" s="53" t="s">
        <v>123</v>
      </c>
      <c r="P175" s="3" t="s">
        <v>6308</v>
      </c>
      <c r="Q175" s="1" t="s">
        <v>491</v>
      </c>
      <c r="R175" s="1"/>
      <c r="S175" s="1" t="s">
        <v>6346</v>
      </c>
      <c r="T175" s="1"/>
      <c r="U175" s="1" t="s">
        <v>6347</v>
      </c>
      <c r="V175" s="1"/>
      <c r="W175" s="1"/>
      <c r="X175" s="1"/>
      <c r="Y175" s="1"/>
      <c r="Z175" s="1"/>
      <c r="AA175" s="1"/>
      <c r="AB175" s="1"/>
      <c r="AC175" s="1"/>
      <c r="AD175" s="1"/>
      <c r="AE175" s="1"/>
      <c r="AF175" s="1"/>
      <c r="AG175" s="9"/>
      <c r="AH175" s="1"/>
      <c r="AI175" s="1"/>
      <c r="AJ175" s="1"/>
      <c r="AK175" s="1"/>
      <c r="AL175" s="2"/>
      <c r="AM175" s="2"/>
      <c r="AN175" s="2"/>
      <c r="AO175" s="2"/>
      <c r="AP175" s="2"/>
      <c r="AQ175" s="2"/>
      <c r="AR175" s="2"/>
      <c r="AS175" s="2"/>
      <c r="AT175" s="2"/>
      <c r="AU175" s="2"/>
      <c r="AV175" s="2"/>
      <c r="AW175" s="2"/>
      <c r="AX175" s="2"/>
    </row>
    <row r="176" spans="1:50" ht="224">
      <c r="A176" s="53">
        <v>1900684181</v>
      </c>
      <c r="B176" s="65" t="s">
        <v>7175</v>
      </c>
      <c r="C176" s="57" t="s">
        <v>300</v>
      </c>
      <c r="D176" s="15">
        <v>43711</v>
      </c>
      <c r="E176" s="799" t="s">
        <v>100</v>
      </c>
      <c r="F176" s="2" t="s">
        <v>122</v>
      </c>
      <c r="G176" s="63" t="s">
        <v>7176</v>
      </c>
      <c r="H176" s="57" t="s">
        <v>7177</v>
      </c>
      <c r="I176" s="65" t="s">
        <v>1965</v>
      </c>
      <c r="J176" s="57" t="s">
        <v>6305</v>
      </c>
      <c r="K176" s="57" t="s">
        <v>138</v>
      </c>
      <c r="L176" s="174" t="s">
        <v>7048</v>
      </c>
      <c r="M176" s="59" t="s">
        <v>7179</v>
      </c>
      <c r="N176" s="10">
        <v>90000</v>
      </c>
      <c r="O176" s="53" t="s">
        <v>123</v>
      </c>
      <c r="P176" s="1" t="s">
        <v>491</v>
      </c>
      <c r="Q176" s="1"/>
      <c r="R176" s="1" t="s">
        <v>6346</v>
      </c>
      <c r="S176" s="1"/>
      <c r="T176" s="1" t="s">
        <v>6347</v>
      </c>
      <c r="U176" s="1"/>
      <c r="V176" s="1"/>
      <c r="W176" s="1"/>
      <c r="X176" s="1"/>
      <c r="Y176" s="1"/>
      <c r="Z176" s="1"/>
      <c r="AA176" s="1"/>
      <c r="AB176" s="1"/>
      <c r="AC176" s="1"/>
      <c r="AD176" s="1"/>
      <c r="AE176" s="1"/>
      <c r="AF176" s="1"/>
      <c r="AG176" s="9"/>
      <c r="AH176" s="1"/>
      <c r="AI176" s="1"/>
      <c r="AJ176" s="2"/>
      <c r="AK176" s="2"/>
      <c r="AL176" s="2"/>
      <c r="AM176" s="2"/>
      <c r="AN176" s="2"/>
      <c r="AO176" s="2"/>
      <c r="AP176" s="2"/>
      <c r="AQ176" s="2"/>
      <c r="AR176" s="1"/>
      <c r="AS176" s="2"/>
      <c r="AT176" s="2"/>
      <c r="AU176" s="2"/>
      <c r="AV176" s="2"/>
      <c r="AW176" s="2"/>
      <c r="AX176" s="2"/>
    </row>
    <row r="177" spans="1:50" ht="112">
      <c r="A177" s="53">
        <v>1900441909</v>
      </c>
      <c r="B177" s="65" t="s">
        <v>7180</v>
      </c>
      <c r="C177" s="57" t="s">
        <v>97</v>
      </c>
      <c r="D177" s="62">
        <v>43627</v>
      </c>
      <c r="E177" s="799" t="s">
        <v>855</v>
      </c>
      <c r="F177" s="1" t="s">
        <v>6302</v>
      </c>
      <c r="G177" s="63" t="s">
        <v>7181</v>
      </c>
      <c r="H177" s="57" t="s">
        <v>6318</v>
      </c>
      <c r="I177" s="57" t="s">
        <v>206</v>
      </c>
      <c r="J177" s="65" t="s">
        <v>6313</v>
      </c>
      <c r="K177" s="61" t="s">
        <v>105</v>
      </c>
      <c r="L177" s="65" t="s">
        <v>6319</v>
      </c>
      <c r="M177" s="59" t="s">
        <v>7182</v>
      </c>
      <c r="N177" s="60">
        <v>8500</v>
      </c>
      <c r="O177" s="61" t="s">
        <v>123</v>
      </c>
      <c r="P177" s="1" t="s">
        <v>6308</v>
      </c>
      <c r="Q177" s="66"/>
      <c r="R177" s="61" t="s">
        <v>6321</v>
      </c>
      <c r="S177" s="1">
        <v>1</v>
      </c>
      <c r="T177" s="61" t="s">
        <v>6322</v>
      </c>
      <c r="U177" s="1"/>
      <c r="V177" s="1"/>
      <c r="W177" s="1"/>
      <c r="X177" s="1"/>
      <c r="Y177" s="1"/>
      <c r="Z177" s="1"/>
      <c r="AA177" s="1"/>
      <c r="AB177" s="1"/>
      <c r="AC177" s="1"/>
      <c r="AD177" s="1"/>
      <c r="AE177" s="1"/>
      <c r="AF177" s="1"/>
      <c r="AG177" s="390"/>
      <c r="AH177" s="146"/>
      <c r="AI177" s="146"/>
      <c r="AJ177" s="146"/>
      <c r="AK177" s="146"/>
      <c r="AL177" s="146"/>
      <c r="AM177" s="146"/>
      <c r="AN177" s="146"/>
      <c r="AO177" s="146"/>
      <c r="AP177" s="146"/>
      <c r="AQ177" s="146"/>
      <c r="AR177" s="146"/>
      <c r="AS177" s="146"/>
      <c r="AT177" s="146"/>
      <c r="AU177" s="146"/>
      <c r="AV177" s="146"/>
      <c r="AW177" s="146"/>
      <c r="AX177" s="146"/>
    </row>
    <row r="178" spans="1:50" ht="112">
      <c r="A178" s="53">
        <v>1900095099</v>
      </c>
      <c r="B178" s="65" t="s">
        <v>7183</v>
      </c>
      <c r="C178" s="57" t="s">
        <v>7184</v>
      </c>
      <c r="D178" s="15">
        <v>43374</v>
      </c>
      <c r="E178" s="799" t="s">
        <v>100</v>
      </c>
      <c r="F178" s="1" t="s">
        <v>122</v>
      </c>
      <c r="G178" s="140" t="s">
        <v>7185</v>
      </c>
      <c r="H178" s="57" t="s">
        <v>7186</v>
      </c>
      <c r="I178" s="57" t="s">
        <v>6812</v>
      </c>
      <c r="J178" s="57" t="s">
        <v>6328</v>
      </c>
      <c r="K178" s="57" t="s">
        <v>138</v>
      </c>
      <c r="L178" s="67" t="s">
        <v>7187</v>
      </c>
      <c r="M178" s="59" t="s">
        <v>7188</v>
      </c>
      <c r="N178" s="9" t="s">
        <v>122</v>
      </c>
      <c r="O178" s="57" t="s">
        <v>123</v>
      </c>
      <c r="P178" s="1" t="s">
        <v>6308</v>
      </c>
      <c r="Q178" s="61" t="s">
        <v>1084</v>
      </c>
      <c r="R178" s="61" t="s">
        <v>6308</v>
      </c>
      <c r="S178" s="1">
        <v>9</v>
      </c>
      <c r="T178" s="1" t="s">
        <v>6322</v>
      </c>
      <c r="U178" s="1"/>
      <c r="V178" s="1" t="s">
        <v>6346</v>
      </c>
      <c r="W178" s="1" t="s">
        <v>492</v>
      </c>
      <c r="X178" s="1"/>
      <c r="Y178" s="1"/>
      <c r="Z178" s="1"/>
      <c r="AA178" s="1"/>
      <c r="AB178" s="1"/>
      <c r="AC178" s="1" t="s">
        <v>7189</v>
      </c>
      <c r="AD178" s="1"/>
      <c r="AE178" s="1" t="s">
        <v>6348</v>
      </c>
      <c r="AF178" s="1" t="s">
        <v>6428</v>
      </c>
      <c r="AG178" s="390"/>
      <c r="AH178" s="146"/>
      <c r="AI178" s="146"/>
      <c r="AJ178" s="146"/>
      <c r="AK178" s="146"/>
      <c r="AL178" s="146"/>
      <c r="AM178" s="146"/>
      <c r="AN178" s="146"/>
      <c r="AO178" s="146"/>
      <c r="AP178" s="146"/>
      <c r="AQ178" s="146"/>
      <c r="AR178" s="146"/>
      <c r="AS178" s="146"/>
      <c r="AT178" s="146"/>
      <c r="AU178" s="146"/>
      <c r="AV178" s="146"/>
      <c r="AW178" s="146"/>
      <c r="AX178" s="146"/>
    </row>
    <row r="179" spans="1:50" ht="70">
      <c r="A179" s="53">
        <v>2000527802</v>
      </c>
      <c r="B179" s="65" t="s">
        <v>7190</v>
      </c>
      <c r="C179" s="57" t="s">
        <v>4506</v>
      </c>
      <c r="D179" s="105">
        <v>43916</v>
      </c>
      <c r="E179" s="799" t="s">
        <v>100</v>
      </c>
      <c r="F179" s="1" t="s">
        <v>122</v>
      </c>
      <c r="G179" s="63" t="s">
        <v>7191</v>
      </c>
      <c r="H179" s="55" t="s">
        <v>6910</v>
      </c>
      <c r="I179" s="65" t="s">
        <v>103</v>
      </c>
      <c r="J179" s="57" t="s">
        <v>6338</v>
      </c>
      <c r="K179" s="57" t="s">
        <v>138</v>
      </c>
      <c r="L179" s="57" t="s">
        <v>6911</v>
      </c>
      <c r="M179" s="59" t="s">
        <v>7192</v>
      </c>
      <c r="N179" s="9" t="s">
        <v>4588</v>
      </c>
      <c r="O179" s="53" t="s">
        <v>123</v>
      </c>
      <c r="P179" s="3" t="s">
        <v>6308</v>
      </c>
      <c r="Q179" s="1" t="s">
        <v>491</v>
      </c>
      <c r="R179" s="1"/>
      <c r="S179" s="1"/>
      <c r="T179" s="1" t="s">
        <v>492</v>
      </c>
      <c r="U179" s="1"/>
      <c r="V179" s="1"/>
      <c r="W179" s="1" t="s">
        <v>6365</v>
      </c>
      <c r="X179" s="1"/>
      <c r="Y179" s="1"/>
      <c r="Z179" s="1"/>
      <c r="AA179" s="1"/>
      <c r="AB179" s="1"/>
      <c r="AC179" s="1"/>
      <c r="AD179" s="1"/>
      <c r="AE179" s="1"/>
      <c r="AF179" s="1"/>
      <c r="AG179" s="9"/>
      <c r="AH179" s="1"/>
      <c r="AI179" s="1" t="s">
        <v>6428</v>
      </c>
      <c r="AJ179" s="1"/>
      <c r="AK179" s="1"/>
      <c r="AL179" s="2"/>
      <c r="AM179" s="2"/>
      <c r="AN179" s="2"/>
      <c r="AO179" s="2"/>
      <c r="AP179" s="2"/>
      <c r="AQ179" s="2"/>
      <c r="AR179" s="2"/>
      <c r="AS179" s="2"/>
      <c r="AT179" s="2"/>
      <c r="AU179" s="2"/>
      <c r="AV179" s="2"/>
      <c r="AW179" s="2"/>
      <c r="AX179" s="2"/>
    </row>
    <row r="180" spans="1:50" ht="112">
      <c r="A180" s="53">
        <v>1900309717</v>
      </c>
      <c r="B180" s="65" t="s">
        <v>7193</v>
      </c>
      <c r="C180" s="57" t="s">
        <v>97</v>
      </c>
      <c r="D180" s="15">
        <v>43600</v>
      </c>
      <c r="E180" s="799" t="s">
        <v>855</v>
      </c>
      <c r="F180" s="1" t="s">
        <v>7154</v>
      </c>
      <c r="G180" s="63" t="s">
        <v>7194</v>
      </c>
      <c r="H180" s="57" t="s">
        <v>7195</v>
      </c>
      <c r="I180" s="57" t="s">
        <v>1861</v>
      </c>
      <c r="J180" s="57" t="s">
        <v>6328</v>
      </c>
      <c r="K180" s="57" t="s">
        <v>105</v>
      </c>
      <c r="L180" s="69" t="s">
        <v>6476</v>
      </c>
      <c r="M180" s="57" t="s">
        <v>7196</v>
      </c>
      <c r="N180" s="1" t="s">
        <v>122</v>
      </c>
      <c r="O180" s="61" t="s">
        <v>123</v>
      </c>
      <c r="P180" s="1" t="s">
        <v>6308</v>
      </c>
      <c r="Q180" s="61"/>
      <c r="R180" s="61" t="s">
        <v>6321</v>
      </c>
      <c r="S180" s="1">
        <v>1</v>
      </c>
      <c r="T180" s="1" t="s">
        <v>6322</v>
      </c>
      <c r="U180" s="1"/>
      <c r="V180" s="1"/>
      <c r="W180" s="1"/>
      <c r="X180" s="1"/>
      <c r="Y180" s="1"/>
      <c r="Z180" s="1"/>
      <c r="AA180" s="1"/>
      <c r="AB180" s="1"/>
      <c r="AC180" s="1"/>
      <c r="AD180" s="1"/>
      <c r="AE180" s="1"/>
      <c r="AF180" s="1"/>
      <c r="AG180" s="9"/>
      <c r="AH180" s="1"/>
      <c r="AI180" s="1"/>
      <c r="AJ180" s="1"/>
      <c r="AK180" s="1"/>
      <c r="AL180" s="2"/>
      <c r="AM180" s="2"/>
      <c r="AN180" s="2"/>
      <c r="AO180" s="2"/>
      <c r="AP180" s="2"/>
      <c r="AQ180" s="2"/>
      <c r="AR180" s="2"/>
      <c r="AS180" s="2"/>
      <c r="AT180" s="2"/>
      <c r="AU180" s="2"/>
      <c r="AV180" s="2"/>
      <c r="AW180" s="2"/>
      <c r="AX180" s="2"/>
    </row>
    <row r="181" spans="1:50" ht="252">
      <c r="A181" s="53">
        <v>1900669283</v>
      </c>
      <c r="B181" s="65" t="s">
        <v>7197</v>
      </c>
      <c r="C181" s="57" t="s">
        <v>6695</v>
      </c>
      <c r="D181" s="105">
        <v>43734</v>
      </c>
      <c r="E181" s="799" t="s">
        <v>7198</v>
      </c>
      <c r="F181" s="1" t="s">
        <v>100</v>
      </c>
      <c r="G181" s="63" t="s">
        <v>7199</v>
      </c>
      <c r="H181" s="57" t="s">
        <v>6750</v>
      </c>
      <c r="I181" s="65" t="s">
        <v>429</v>
      </c>
      <c r="J181" s="57" t="s">
        <v>7200</v>
      </c>
      <c r="K181" s="57" t="s">
        <v>105</v>
      </c>
      <c r="L181" s="57" t="s">
        <v>6905</v>
      </c>
      <c r="M181" s="57" t="s">
        <v>7201</v>
      </c>
      <c r="N181" s="1" t="s">
        <v>7202</v>
      </c>
      <c r="O181" s="53" t="s">
        <v>123</v>
      </c>
      <c r="P181" s="3" t="s">
        <v>6308</v>
      </c>
      <c r="Q181" s="1"/>
      <c r="R181" s="1"/>
      <c r="S181" s="1"/>
      <c r="T181" s="1"/>
      <c r="U181" s="1"/>
      <c r="V181" s="1"/>
      <c r="W181" s="1"/>
      <c r="X181" s="1"/>
      <c r="Y181" s="1"/>
      <c r="Z181" s="1"/>
      <c r="AA181" s="1"/>
      <c r="AB181" s="1"/>
      <c r="AC181" s="1"/>
      <c r="AD181" s="1"/>
      <c r="AE181" s="1"/>
      <c r="AF181" s="1"/>
      <c r="AG181" s="9"/>
      <c r="AH181" s="1"/>
      <c r="AI181" s="1"/>
      <c r="AJ181" s="1"/>
      <c r="AK181" s="1"/>
      <c r="AL181" s="2"/>
      <c r="AM181" s="2"/>
      <c r="AN181" s="2"/>
      <c r="AO181" s="2"/>
      <c r="AP181" s="2"/>
      <c r="AQ181" s="2"/>
      <c r="AR181" s="2"/>
      <c r="AS181" s="2"/>
      <c r="AT181" s="2"/>
      <c r="AU181" s="2"/>
      <c r="AV181" s="2"/>
      <c r="AW181" s="2"/>
      <c r="AX181" s="2"/>
    </row>
    <row r="182" spans="1:50" ht="140">
      <c r="A182" s="53">
        <v>2000064816</v>
      </c>
      <c r="B182" s="65" t="s">
        <v>7203</v>
      </c>
      <c r="C182" s="55" t="s">
        <v>7204</v>
      </c>
      <c r="D182" s="105">
        <v>43812</v>
      </c>
      <c r="E182" s="799" t="s">
        <v>100</v>
      </c>
      <c r="F182" s="1" t="s">
        <v>122</v>
      </c>
      <c r="G182" s="63" t="s">
        <v>7205</v>
      </c>
      <c r="H182" s="57" t="s">
        <v>7206</v>
      </c>
      <c r="I182" s="65" t="s">
        <v>886</v>
      </c>
      <c r="J182" s="57" t="s">
        <v>6313</v>
      </c>
      <c r="K182" s="57" t="s">
        <v>138</v>
      </c>
      <c r="L182" s="67" t="s">
        <v>355</v>
      </c>
      <c r="M182" s="59" t="s">
        <v>7207</v>
      </c>
      <c r="N182" s="9" t="s">
        <v>375</v>
      </c>
      <c r="O182" s="53" t="s">
        <v>123</v>
      </c>
      <c r="P182" s="1" t="s">
        <v>491</v>
      </c>
      <c r="Q182" s="1" t="s">
        <v>43</v>
      </c>
      <c r="R182" s="1"/>
      <c r="S182" s="1"/>
      <c r="T182" s="1"/>
      <c r="U182" s="1" t="s">
        <v>6427</v>
      </c>
      <c r="V182" s="1"/>
      <c r="W182" s="1" t="s">
        <v>6561</v>
      </c>
      <c r="X182" s="1"/>
      <c r="Y182" s="1"/>
      <c r="Z182" s="1"/>
      <c r="AA182" s="1"/>
      <c r="AB182" s="1"/>
      <c r="AC182" s="1"/>
      <c r="AD182" s="1"/>
      <c r="AE182" s="1"/>
      <c r="AF182" s="1"/>
      <c r="AG182" s="9"/>
      <c r="AH182" s="1"/>
      <c r="AI182" s="1"/>
      <c r="AJ182" s="1"/>
      <c r="AK182" s="2"/>
      <c r="AL182" s="2"/>
      <c r="AM182" s="2"/>
      <c r="AN182" s="2"/>
      <c r="AO182" s="2"/>
      <c r="AP182" s="2"/>
      <c r="AQ182" s="2"/>
      <c r="AR182" s="2"/>
      <c r="AS182" s="1"/>
      <c r="AT182" s="2"/>
      <c r="AU182" s="2"/>
      <c r="AV182" s="2"/>
      <c r="AW182" s="2"/>
      <c r="AX182" s="2"/>
    </row>
    <row r="183" spans="1:50" ht="409.5">
      <c r="A183" s="53">
        <v>1900041695</v>
      </c>
      <c r="B183" s="92" t="s">
        <v>7208</v>
      </c>
      <c r="C183" s="67" t="s">
        <v>7209</v>
      </c>
      <c r="D183" s="175">
        <v>43757</v>
      </c>
      <c r="E183" s="806" t="s">
        <v>799</v>
      </c>
      <c r="F183" s="1" t="s">
        <v>100</v>
      </c>
      <c r="G183" s="63" t="s">
        <v>7210</v>
      </c>
      <c r="H183" s="55" t="s">
        <v>7211</v>
      </c>
      <c r="I183" s="65" t="s">
        <v>103</v>
      </c>
      <c r="J183" s="67" t="s">
        <v>6313</v>
      </c>
      <c r="K183" s="67" t="s">
        <v>105</v>
      </c>
      <c r="L183" s="67" t="s">
        <v>7212</v>
      </c>
      <c r="M183" s="59" t="s">
        <v>7213</v>
      </c>
      <c r="N183" s="177" t="s">
        <v>7214</v>
      </c>
      <c r="O183" s="53" t="s">
        <v>123</v>
      </c>
      <c r="P183" s="2"/>
      <c r="Q183" s="2"/>
      <c r="R183" s="2"/>
      <c r="S183" s="2"/>
      <c r="T183" s="2"/>
      <c r="U183" s="2"/>
      <c r="V183" s="2"/>
      <c r="W183" s="2"/>
      <c r="X183" s="2"/>
      <c r="Y183" s="2"/>
      <c r="Z183" s="2"/>
      <c r="AA183" s="2"/>
      <c r="AB183" s="2"/>
      <c r="AC183" s="2"/>
      <c r="AD183" s="2"/>
      <c r="AE183" s="2"/>
      <c r="AF183" s="2"/>
      <c r="AG183" s="167"/>
      <c r="AH183" s="2"/>
      <c r="AI183" s="2"/>
      <c r="AJ183" s="2"/>
      <c r="AK183" s="2"/>
      <c r="AL183" s="2"/>
      <c r="AM183" s="2"/>
      <c r="AN183" s="2"/>
      <c r="AO183" s="2"/>
      <c r="AP183" s="2"/>
      <c r="AQ183" s="2"/>
      <c r="AR183" s="2"/>
      <c r="AS183" s="2"/>
      <c r="AT183" s="2"/>
      <c r="AU183" s="2"/>
      <c r="AV183" s="2"/>
      <c r="AW183" s="2"/>
      <c r="AX183" s="2"/>
    </row>
    <row r="184" spans="1:50" ht="98">
      <c r="A184" s="53">
        <v>2000599432</v>
      </c>
      <c r="B184" s="106" t="s">
        <v>7215</v>
      </c>
      <c r="C184" s="57" t="s">
        <v>168</v>
      </c>
      <c r="D184" s="105">
        <v>44104</v>
      </c>
      <c r="E184" s="799" t="s">
        <v>100</v>
      </c>
      <c r="F184" s="1" t="s">
        <v>122</v>
      </c>
      <c r="G184" s="63" t="s">
        <v>7216</v>
      </c>
      <c r="H184" s="57" t="s">
        <v>7089</v>
      </c>
      <c r="I184" s="65" t="s">
        <v>668</v>
      </c>
      <c r="J184" s="67" t="s">
        <v>6338</v>
      </c>
      <c r="K184" s="67" t="s">
        <v>138</v>
      </c>
      <c r="L184" s="67" t="s">
        <v>2116</v>
      </c>
      <c r="M184" s="59" t="s">
        <v>7217</v>
      </c>
      <c r="N184" s="9" t="s">
        <v>375</v>
      </c>
      <c r="O184" s="53" t="s">
        <v>123</v>
      </c>
      <c r="P184" s="2" t="s">
        <v>491</v>
      </c>
      <c r="Q184" s="2"/>
      <c r="R184" s="2" t="s">
        <v>6346</v>
      </c>
      <c r="S184" s="2"/>
      <c r="T184" s="2"/>
      <c r="U184" s="2"/>
      <c r="V184" s="2"/>
      <c r="W184" s="2"/>
      <c r="X184" s="2"/>
      <c r="Y184" s="2"/>
      <c r="Z184" s="2"/>
      <c r="AA184" s="2"/>
      <c r="AB184" s="2"/>
      <c r="AC184" s="2"/>
      <c r="AD184" s="2"/>
      <c r="AE184" s="2"/>
      <c r="AF184" s="2"/>
      <c r="AG184" s="167"/>
      <c r="AH184" s="2"/>
      <c r="AI184" s="2"/>
      <c r="AJ184" s="2"/>
      <c r="AK184" s="2"/>
      <c r="AL184" s="2"/>
      <c r="AM184" s="2"/>
      <c r="AN184" s="2"/>
      <c r="AO184" s="2"/>
      <c r="AP184" s="2"/>
      <c r="AQ184" s="2"/>
      <c r="AR184" s="2"/>
      <c r="AS184" s="2"/>
      <c r="AT184" s="2"/>
      <c r="AU184" s="2"/>
      <c r="AV184" s="2"/>
      <c r="AW184" s="2"/>
      <c r="AX184" s="2"/>
    </row>
    <row r="185" spans="1:50" ht="238">
      <c r="A185" s="53">
        <v>2000031827</v>
      </c>
      <c r="B185" s="65" t="s">
        <v>7218</v>
      </c>
      <c r="C185" s="57" t="s">
        <v>675</v>
      </c>
      <c r="D185" s="105">
        <v>43847</v>
      </c>
      <c r="E185" s="799" t="s">
        <v>1037</v>
      </c>
      <c r="F185" s="1" t="s">
        <v>100</v>
      </c>
      <c r="G185" s="106" t="s">
        <v>7219</v>
      </c>
      <c r="H185" s="65" t="s">
        <v>6787</v>
      </c>
      <c r="I185" s="65" t="s">
        <v>706</v>
      </c>
      <c r="J185" s="57" t="s">
        <v>6305</v>
      </c>
      <c r="K185" s="57" t="s">
        <v>105</v>
      </c>
      <c r="L185" s="57" t="s">
        <v>6405</v>
      </c>
      <c r="M185" s="59" t="s">
        <v>7220</v>
      </c>
      <c r="N185" s="9" t="s">
        <v>375</v>
      </c>
      <c r="O185" s="53" t="s">
        <v>123</v>
      </c>
      <c r="P185" s="1"/>
      <c r="Q185" s="1"/>
      <c r="R185" s="1"/>
      <c r="S185" s="1"/>
      <c r="T185" s="1"/>
      <c r="U185" s="1"/>
      <c r="V185" s="1"/>
      <c r="W185" s="1"/>
      <c r="X185" s="1"/>
      <c r="Y185" s="1"/>
      <c r="Z185" s="1"/>
      <c r="AA185" s="1"/>
      <c r="AB185" s="1"/>
      <c r="AC185" s="1"/>
      <c r="AD185" s="1"/>
      <c r="AE185" s="1"/>
      <c r="AF185" s="1"/>
      <c r="AG185" s="9"/>
      <c r="AH185" s="1"/>
      <c r="AI185" s="1"/>
      <c r="AJ185" s="1"/>
      <c r="AK185" s="2"/>
      <c r="AL185" s="5"/>
      <c r="AM185" s="5"/>
      <c r="AN185" s="6"/>
      <c r="AO185" s="5"/>
      <c r="AP185" s="5"/>
      <c r="AQ185" s="5"/>
      <c r="AR185" s="5"/>
      <c r="AS185" s="1"/>
      <c r="AT185" s="5"/>
      <c r="AU185" s="5"/>
      <c r="AV185" s="5"/>
      <c r="AW185" s="5"/>
      <c r="AX185" s="2"/>
    </row>
    <row r="186" spans="1:50" ht="238">
      <c r="A186" s="61">
        <v>1800647630</v>
      </c>
      <c r="B186" s="65" t="s">
        <v>7221</v>
      </c>
      <c r="C186" s="146"/>
      <c r="D186" s="222"/>
      <c r="E186" s="808"/>
      <c r="F186" s="146"/>
      <c r="G186" s="146" t="s">
        <v>7222</v>
      </c>
      <c r="H186" s="146"/>
      <c r="I186" s="146"/>
      <c r="J186" s="146" t="s">
        <v>6313</v>
      </c>
      <c r="K186" s="146" t="s">
        <v>138</v>
      </c>
      <c r="L186" s="146"/>
      <c r="M186" s="59" t="s">
        <v>7223</v>
      </c>
      <c r="N186" s="229" t="s">
        <v>7224</v>
      </c>
      <c r="O186" s="146"/>
      <c r="P186" s="146"/>
      <c r="Q186" s="146"/>
      <c r="R186" s="146"/>
      <c r="S186" s="146"/>
      <c r="T186" s="146"/>
      <c r="U186" s="146"/>
      <c r="V186" s="146"/>
      <c r="W186" s="146"/>
      <c r="X186" s="146"/>
      <c r="Y186" s="146"/>
      <c r="Z186" s="146"/>
      <c r="AA186" s="146"/>
      <c r="AB186" s="146"/>
      <c r="AC186" s="146"/>
      <c r="AD186" s="146"/>
      <c r="AE186" s="146"/>
      <c r="AF186" s="146"/>
      <c r="AG186" s="16"/>
      <c r="AH186" s="8"/>
      <c r="AI186" s="8"/>
      <c r="AJ186" s="8"/>
      <c r="AK186" s="8"/>
      <c r="AL186" s="37"/>
      <c r="AM186" s="37"/>
      <c r="AN186" s="37"/>
      <c r="AO186" s="37"/>
      <c r="AP186" s="71"/>
      <c r="AQ186" s="71"/>
      <c r="AR186" s="71"/>
      <c r="AS186" s="71"/>
      <c r="AT186" s="71"/>
      <c r="AU186" s="37"/>
      <c r="AV186" s="37"/>
      <c r="AW186" s="37"/>
      <c r="AX186" s="37"/>
    </row>
    <row r="187" spans="1:50" ht="98">
      <c r="A187" s="53">
        <v>2100295959</v>
      </c>
      <c r="B187" s="65" t="s">
        <v>7225</v>
      </c>
      <c r="C187" s="57" t="s">
        <v>536</v>
      </c>
      <c r="D187" s="105">
        <v>44305</v>
      </c>
      <c r="E187" s="799" t="s">
        <v>100</v>
      </c>
      <c r="F187" s="1" t="s">
        <v>122</v>
      </c>
      <c r="G187" s="106" t="s">
        <v>7226</v>
      </c>
      <c r="H187" s="65" t="s">
        <v>6481</v>
      </c>
      <c r="I187" s="65" t="s">
        <v>6872</v>
      </c>
      <c r="J187" s="57" t="s">
        <v>6362</v>
      </c>
      <c r="K187" s="57" t="s">
        <v>138</v>
      </c>
      <c r="L187" s="57" t="s">
        <v>2116</v>
      </c>
      <c r="M187" s="59" t="s">
        <v>7227</v>
      </c>
      <c r="N187" s="9" t="s">
        <v>375</v>
      </c>
      <c r="O187" s="53" t="s">
        <v>123</v>
      </c>
      <c r="P187" s="1" t="s">
        <v>491</v>
      </c>
      <c r="Q187" s="1"/>
      <c r="R187" s="1"/>
      <c r="S187" s="1"/>
      <c r="T187" s="1"/>
      <c r="U187" s="1"/>
      <c r="V187" s="1"/>
      <c r="W187" s="1"/>
      <c r="X187" s="1"/>
      <c r="Y187" s="1"/>
      <c r="Z187" s="1"/>
      <c r="AA187" s="1"/>
      <c r="AB187" s="1"/>
      <c r="AC187" s="1"/>
      <c r="AD187" s="1"/>
      <c r="AE187" s="1"/>
      <c r="AF187" s="1"/>
      <c r="AG187" s="9"/>
      <c r="AH187" s="1"/>
      <c r="AI187" s="1"/>
      <c r="AJ187" s="1"/>
      <c r="AK187" s="2"/>
      <c r="AL187" s="5"/>
      <c r="AM187" s="5"/>
      <c r="AN187" s="6"/>
      <c r="AO187" s="5"/>
      <c r="AP187" s="5"/>
      <c r="AQ187" s="5"/>
      <c r="AR187" s="5"/>
      <c r="AS187" s="1"/>
      <c r="AT187" s="5"/>
      <c r="AU187" s="5"/>
      <c r="AV187" s="5"/>
      <c r="AW187" s="5"/>
      <c r="AX187" s="2"/>
    </row>
    <row r="188" spans="1:50" ht="126">
      <c r="A188" s="61">
        <v>2100120169</v>
      </c>
      <c r="B188" s="65" t="s">
        <v>7228</v>
      </c>
      <c r="C188" s="57" t="s">
        <v>675</v>
      </c>
      <c r="D188" s="107">
        <v>44239</v>
      </c>
      <c r="E188" s="799" t="s">
        <v>1037</v>
      </c>
      <c r="F188" s="1" t="s">
        <v>7229</v>
      </c>
      <c r="G188" s="106" t="s">
        <v>7230</v>
      </c>
      <c r="H188" s="65" t="s">
        <v>7231</v>
      </c>
      <c r="I188" s="65" t="s">
        <v>163</v>
      </c>
      <c r="J188" s="57" t="s">
        <v>6943</v>
      </c>
      <c r="K188" s="57" t="s">
        <v>105</v>
      </c>
      <c r="L188" s="57" t="s">
        <v>7232</v>
      </c>
      <c r="M188" s="59" t="s">
        <v>7233</v>
      </c>
      <c r="N188" s="9" t="s">
        <v>375</v>
      </c>
      <c r="O188" s="61" t="s">
        <v>123</v>
      </c>
      <c r="P188" s="1"/>
      <c r="Q188" s="1"/>
      <c r="R188" s="1"/>
      <c r="S188" s="1"/>
      <c r="T188" s="1"/>
      <c r="U188" s="1"/>
      <c r="V188" s="1"/>
      <c r="W188" s="1"/>
      <c r="X188" s="1"/>
      <c r="Y188" s="1"/>
      <c r="Z188" s="1"/>
      <c r="AA188" s="1"/>
      <c r="AB188" s="1"/>
      <c r="AC188" s="1"/>
      <c r="AD188" s="1"/>
      <c r="AE188" s="1"/>
      <c r="AF188" s="1"/>
      <c r="AG188" s="9"/>
      <c r="AH188" s="1"/>
      <c r="AI188" s="1"/>
      <c r="AJ188" s="1"/>
      <c r="AK188" s="2"/>
      <c r="AL188" s="5"/>
      <c r="AM188" s="5"/>
      <c r="AN188" s="6"/>
      <c r="AO188" s="5"/>
      <c r="AP188" s="5"/>
      <c r="AQ188" s="5"/>
      <c r="AR188" s="5"/>
      <c r="AS188" s="1"/>
      <c r="AT188" s="5"/>
      <c r="AU188" s="5"/>
      <c r="AV188" s="5"/>
      <c r="AW188" s="5"/>
      <c r="AX188" s="2"/>
    </row>
    <row r="189" spans="1:50" ht="409.5">
      <c r="A189" s="53">
        <v>8300387</v>
      </c>
      <c r="B189" s="65" t="s">
        <v>7234</v>
      </c>
      <c r="C189" s="57" t="s">
        <v>7117</v>
      </c>
      <c r="D189" s="15">
        <v>39689</v>
      </c>
      <c r="E189" s="799" t="s">
        <v>100</v>
      </c>
      <c r="F189" s="36" t="s">
        <v>122</v>
      </c>
      <c r="G189" s="106" t="s">
        <v>7235</v>
      </c>
      <c r="H189" s="57" t="s">
        <v>7119</v>
      </c>
      <c r="I189" s="57" t="s">
        <v>103</v>
      </c>
      <c r="J189" s="57" t="s">
        <v>6313</v>
      </c>
      <c r="K189" s="57" t="s">
        <v>138</v>
      </c>
      <c r="L189" s="67" t="s">
        <v>7236</v>
      </c>
      <c r="M189" s="54" t="s">
        <v>7237</v>
      </c>
      <c r="N189" s="1" t="s">
        <v>122</v>
      </c>
      <c r="O189" s="61" t="s">
        <v>123</v>
      </c>
      <c r="P189" s="1" t="s">
        <v>6308</v>
      </c>
      <c r="Q189" s="61" t="s">
        <v>1084</v>
      </c>
      <c r="R189" s="61" t="s">
        <v>6308</v>
      </c>
      <c r="S189" s="1">
        <v>3</v>
      </c>
      <c r="T189" s="1"/>
      <c r="U189" s="1"/>
      <c r="V189" s="1"/>
      <c r="W189" s="1"/>
      <c r="X189" s="1"/>
      <c r="Y189" s="1"/>
      <c r="Z189" s="1"/>
      <c r="AA189" s="1"/>
      <c r="AB189" s="1"/>
      <c r="AC189" s="1"/>
      <c r="AD189" s="1"/>
      <c r="AE189" s="1"/>
      <c r="AF189" s="1"/>
      <c r="AG189" s="9"/>
      <c r="AH189" s="1"/>
      <c r="AI189" s="1"/>
      <c r="AJ189" s="1"/>
      <c r="AK189" s="1"/>
      <c r="AL189" s="2"/>
      <c r="AM189" s="5"/>
      <c r="AN189" s="5"/>
      <c r="AO189" s="6"/>
      <c r="AP189" s="5"/>
      <c r="AQ189" s="5"/>
      <c r="AR189" s="5"/>
      <c r="AS189" s="5"/>
      <c r="AT189" s="5"/>
      <c r="AU189" s="2"/>
      <c r="AV189" s="2"/>
      <c r="AW189" s="2"/>
      <c r="AX189" s="2"/>
    </row>
    <row r="190" spans="1:50" ht="154">
      <c r="A190" s="53">
        <v>1900700897</v>
      </c>
      <c r="B190" s="65" t="s">
        <v>7238</v>
      </c>
      <c r="C190" s="57" t="s">
        <v>6695</v>
      </c>
      <c r="D190" s="105">
        <v>43749</v>
      </c>
      <c r="E190" s="799" t="s">
        <v>7239</v>
      </c>
      <c r="F190" s="1" t="s">
        <v>100</v>
      </c>
      <c r="G190" s="106" t="s">
        <v>7240</v>
      </c>
      <c r="H190" s="65" t="s">
        <v>6750</v>
      </c>
      <c r="I190" s="65" t="s">
        <v>429</v>
      </c>
      <c r="J190" s="57" t="s">
        <v>6388</v>
      </c>
      <c r="K190" s="57" t="s">
        <v>105</v>
      </c>
      <c r="L190" s="57" t="s">
        <v>7241</v>
      </c>
      <c r="M190" s="57" t="s">
        <v>7242</v>
      </c>
      <c r="N190" s="1" t="s">
        <v>122</v>
      </c>
      <c r="O190" s="53" t="s">
        <v>123</v>
      </c>
      <c r="P190" s="3" t="s">
        <v>6308</v>
      </c>
      <c r="Q190" s="1"/>
      <c r="R190" s="1"/>
      <c r="S190" s="1"/>
      <c r="T190" s="1"/>
      <c r="U190" s="1"/>
      <c r="V190" s="1"/>
      <c r="W190" s="1"/>
      <c r="X190" s="1"/>
      <c r="Y190" s="1"/>
      <c r="Z190" s="1"/>
      <c r="AA190" s="1"/>
      <c r="AB190" s="1"/>
      <c r="AC190" s="1"/>
      <c r="AD190" s="1"/>
      <c r="AE190" s="1"/>
      <c r="AF190" s="1"/>
      <c r="AG190" s="9"/>
      <c r="AH190" s="1"/>
      <c r="AI190" s="1"/>
      <c r="AJ190" s="1"/>
      <c r="AK190" s="1"/>
      <c r="AL190" s="2"/>
      <c r="AM190" s="5"/>
      <c r="AN190" s="5"/>
      <c r="AO190" s="6"/>
      <c r="AP190" s="5"/>
      <c r="AQ190" s="5"/>
      <c r="AR190" s="5"/>
      <c r="AS190" s="5"/>
      <c r="AT190" s="5"/>
      <c r="AU190" s="5"/>
      <c r="AV190" s="5"/>
      <c r="AW190" s="2"/>
      <c r="AX190" s="2"/>
    </row>
    <row r="191" spans="1:50" ht="224">
      <c r="A191" s="53">
        <v>2000549807</v>
      </c>
      <c r="B191" s="65" t="s">
        <v>7243</v>
      </c>
      <c r="C191" s="57" t="s">
        <v>6935</v>
      </c>
      <c r="D191" s="105">
        <v>44084</v>
      </c>
      <c r="E191" s="805" t="s">
        <v>116</v>
      </c>
      <c r="F191" s="36" t="s">
        <v>507</v>
      </c>
      <c r="G191" s="124" t="s">
        <v>7244</v>
      </c>
      <c r="H191" s="65" t="s">
        <v>7245</v>
      </c>
      <c r="I191" s="65" t="s">
        <v>6700</v>
      </c>
      <c r="J191" s="57" t="s">
        <v>6338</v>
      </c>
      <c r="K191" s="57" t="s">
        <v>105</v>
      </c>
      <c r="L191" s="57" t="s">
        <v>7246</v>
      </c>
      <c r="M191" s="59" t="s">
        <v>7247</v>
      </c>
      <c r="N191" s="9" t="s">
        <v>6677</v>
      </c>
      <c r="O191" s="53" t="s">
        <v>123</v>
      </c>
      <c r="P191" s="1"/>
      <c r="Q191" s="1"/>
      <c r="R191" s="1"/>
      <c r="S191" s="1"/>
      <c r="T191" s="1"/>
      <c r="U191" s="1"/>
      <c r="V191" s="1"/>
      <c r="W191" s="1"/>
      <c r="X191" s="1"/>
      <c r="Y191" s="1"/>
      <c r="Z191" s="1"/>
      <c r="AA191" s="1"/>
      <c r="AB191" s="1"/>
      <c r="AC191" s="1"/>
      <c r="AD191" s="1"/>
      <c r="AE191" s="1"/>
      <c r="AF191" s="1"/>
      <c r="AG191" s="9"/>
      <c r="AH191" s="1"/>
      <c r="AI191" s="1"/>
      <c r="AJ191" s="1"/>
      <c r="AK191" s="2"/>
      <c r="AL191" s="5"/>
      <c r="AM191" s="5"/>
      <c r="AN191" s="6"/>
      <c r="AO191" s="5"/>
      <c r="AP191" s="5"/>
      <c r="AQ191" s="5"/>
      <c r="AR191" s="5"/>
      <c r="AS191" s="1"/>
      <c r="AT191" s="5"/>
      <c r="AU191" s="5"/>
      <c r="AV191" s="5"/>
      <c r="AW191" s="5"/>
      <c r="AX191" s="2"/>
    </row>
    <row r="192" spans="1:50" ht="336">
      <c r="A192" s="53">
        <v>1900016418</v>
      </c>
      <c r="B192" s="178" t="s">
        <v>7248</v>
      </c>
      <c r="C192" s="57" t="s">
        <v>7249</v>
      </c>
      <c r="D192" s="173">
        <v>43448</v>
      </c>
      <c r="E192" s="799" t="s">
        <v>7250</v>
      </c>
      <c r="F192" s="1" t="s">
        <v>7251</v>
      </c>
      <c r="G192" s="63" t="s">
        <v>7252</v>
      </c>
      <c r="H192" s="57" t="s">
        <v>7253</v>
      </c>
      <c r="I192" s="65" t="s">
        <v>190</v>
      </c>
      <c r="J192" s="57" t="s">
        <v>6500</v>
      </c>
      <c r="K192" s="57" t="s">
        <v>105</v>
      </c>
      <c r="L192" s="57" t="s">
        <v>7254</v>
      </c>
      <c r="M192" s="59" t="s">
        <v>7255</v>
      </c>
      <c r="N192" s="9" t="s">
        <v>6939</v>
      </c>
      <c r="O192" s="53" t="s">
        <v>123</v>
      </c>
      <c r="P192" s="1"/>
      <c r="Q192" s="1"/>
      <c r="R192" s="1"/>
      <c r="S192" s="1"/>
      <c r="T192" s="1"/>
      <c r="U192" s="1"/>
      <c r="V192" s="1"/>
      <c r="W192" s="1"/>
      <c r="X192" s="1"/>
      <c r="Y192" s="1"/>
      <c r="Z192" s="1"/>
      <c r="AA192" s="1"/>
      <c r="AB192" s="1"/>
      <c r="AC192" s="1"/>
      <c r="AD192" s="1"/>
      <c r="AE192" s="1"/>
      <c r="AF192" s="1"/>
      <c r="AG192" s="9"/>
      <c r="AH192" s="1"/>
      <c r="AI192" s="1"/>
      <c r="AJ192" s="1"/>
      <c r="AK192" s="1"/>
      <c r="AL192" s="40"/>
      <c r="AM192" s="40"/>
      <c r="AN192" s="7"/>
      <c r="AO192" s="7"/>
      <c r="AP192" s="7"/>
      <c r="AQ192" s="7"/>
      <c r="AR192" s="7"/>
      <c r="AS192" s="1"/>
      <c r="AT192" s="7"/>
      <c r="AU192" s="7"/>
      <c r="AV192" s="7"/>
      <c r="AW192" s="7"/>
      <c r="AX192" s="1"/>
    </row>
    <row r="193" spans="1:50" ht="409.5">
      <c r="A193" s="53">
        <v>1300842738</v>
      </c>
      <c r="B193" s="65" t="s">
        <v>7256</v>
      </c>
      <c r="C193" s="57" t="s">
        <v>764</v>
      </c>
      <c r="D193" s="15">
        <v>41549</v>
      </c>
      <c r="E193" s="799" t="s">
        <v>6888</v>
      </c>
      <c r="F193" s="1"/>
      <c r="G193" s="63" t="s">
        <v>7257</v>
      </c>
      <c r="H193" s="57" t="s">
        <v>7258</v>
      </c>
      <c r="I193" s="57" t="s">
        <v>6812</v>
      </c>
      <c r="J193" s="57" t="s">
        <v>6313</v>
      </c>
      <c r="K193" s="57" t="s">
        <v>138</v>
      </c>
      <c r="L193" s="69" t="s">
        <v>7259</v>
      </c>
      <c r="M193" s="55" t="s">
        <v>7260</v>
      </c>
      <c r="N193" s="1" t="s">
        <v>7261</v>
      </c>
      <c r="O193" s="53" t="s">
        <v>123</v>
      </c>
      <c r="P193" s="3" t="s">
        <v>6308</v>
      </c>
      <c r="Q193" s="1"/>
      <c r="R193" s="1"/>
      <c r="S193" s="1"/>
      <c r="T193" s="1"/>
      <c r="U193" s="1"/>
      <c r="V193" s="1"/>
      <c r="W193" s="1"/>
      <c r="X193" s="1"/>
      <c r="Y193" s="1"/>
      <c r="Z193" s="1"/>
      <c r="AA193" s="1"/>
      <c r="AB193" s="1"/>
      <c r="AC193" s="1"/>
      <c r="AD193" s="1"/>
      <c r="AE193" s="1"/>
      <c r="AF193" s="1"/>
      <c r="AG193" s="9"/>
      <c r="AH193" s="1"/>
      <c r="AI193" s="1"/>
      <c r="AJ193" s="1"/>
      <c r="AK193" s="2"/>
      <c r="AL193" s="2"/>
      <c r="AM193" s="2"/>
      <c r="AN193" s="2"/>
      <c r="AO193" s="2"/>
      <c r="AP193" s="2"/>
      <c r="AQ193" s="2"/>
      <c r="AR193" s="2"/>
      <c r="AS193" s="2"/>
      <c r="AT193" s="2"/>
      <c r="AU193" s="2"/>
      <c r="AV193" s="2"/>
      <c r="AW193" s="2"/>
      <c r="AX193" s="2"/>
    </row>
    <row r="194" spans="1:50" ht="70">
      <c r="A194" s="53">
        <v>1900859624</v>
      </c>
      <c r="B194" s="65" t="s">
        <v>7262</v>
      </c>
      <c r="C194" s="57" t="s">
        <v>6745</v>
      </c>
      <c r="D194" s="15">
        <v>43606</v>
      </c>
      <c r="E194" s="799" t="s">
        <v>1037</v>
      </c>
      <c r="F194" s="1" t="s">
        <v>100</v>
      </c>
      <c r="G194" s="63" t="s">
        <v>7263</v>
      </c>
      <c r="H194" s="57" t="s">
        <v>6565</v>
      </c>
      <c r="I194" s="65" t="s">
        <v>447</v>
      </c>
      <c r="J194" s="57" t="s">
        <v>6305</v>
      </c>
      <c r="K194" s="57" t="s">
        <v>105</v>
      </c>
      <c r="L194" s="57" t="s">
        <v>6405</v>
      </c>
      <c r="M194" s="59" t="s">
        <v>6948</v>
      </c>
      <c r="N194" s="84">
        <v>5000</v>
      </c>
      <c r="O194" s="53" t="s">
        <v>123</v>
      </c>
      <c r="P194" s="3" t="s">
        <v>6308</v>
      </c>
      <c r="Q194" s="1"/>
      <c r="R194" s="1"/>
      <c r="S194" s="1"/>
      <c r="T194" s="1"/>
      <c r="U194" s="1"/>
      <c r="V194" s="1"/>
      <c r="W194" s="1"/>
      <c r="X194" s="1"/>
      <c r="Y194" s="1"/>
      <c r="Z194" s="1"/>
      <c r="AA194" s="1"/>
      <c r="AB194" s="1"/>
      <c r="AC194" s="1"/>
      <c r="AD194" s="1"/>
      <c r="AE194" s="1"/>
      <c r="AF194" s="1"/>
      <c r="AG194" s="9"/>
      <c r="AH194" s="1"/>
      <c r="AI194" s="1"/>
      <c r="AJ194" s="1"/>
      <c r="AK194" s="1"/>
      <c r="AL194" s="2"/>
      <c r="AM194" s="5"/>
      <c r="AN194" s="5"/>
      <c r="AO194" s="6"/>
      <c r="AP194" s="5"/>
      <c r="AQ194" s="5"/>
      <c r="AR194" s="5"/>
      <c r="AS194" s="5"/>
      <c r="AT194" s="5"/>
      <c r="AU194" s="2"/>
      <c r="AV194" s="2"/>
      <c r="AW194" s="2"/>
      <c r="AX194" s="2"/>
    </row>
    <row r="195" spans="1:50" ht="154">
      <c r="A195" s="53">
        <v>2000331316</v>
      </c>
      <c r="B195" s="65" t="s">
        <v>7264</v>
      </c>
      <c r="C195" s="57" t="s">
        <v>3411</v>
      </c>
      <c r="D195" s="105">
        <v>43913</v>
      </c>
      <c r="E195" s="799" t="s">
        <v>100</v>
      </c>
      <c r="F195" s="1" t="s">
        <v>122</v>
      </c>
      <c r="G195" s="106" t="s">
        <v>7265</v>
      </c>
      <c r="H195" s="55" t="s">
        <v>6645</v>
      </c>
      <c r="I195" s="65" t="s">
        <v>631</v>
      </c>
      <c r="J195" s="57" t="s">
        <v>6313</v>
      </c>
      <c r="K195" s="57" t="s">
        <v>138</v>
      </c>
      <c r="L195" s="57" t="s">
        <v>7266</v>
      </c>
      <c r="M195" s="59" t="s">
        <v>7267</v>
      </c>
      <c r="N195" s="9" t="s">
        <v>375</v>
      </c>
      <c r="O195" s="53" t="s">
        <v>123</v>
      </c>
      <c r="P195" s="1" t="s">
        <v>491</v>
      </c>
      <c r="Q195" s="1"/>
      <c r="R195" s="1" t="s">
        <v>6346</v>
      </c>
      <c r="S195" s="1" t="s">
        <v>492</v>
      </c>
      <c r="T195" s="1"/>
      <c r="U195" s="1"/>
      <c r="V195" s="1"/>
      <c r="W195" s="1"/>
      <c r="X195" s="1"/>
      <c r="Y195" s="1"/>
      <c r="Z195" s="1"/>
      <c r="AA195" s="1"/>
      <c r="AB195" s="1"/>
      <c r="AC195" s="1"/>
      <c r="AD195" s="1"/>
      <c r="AE195" s="1"/>
      <c r="AF195" s="1"/>
      <c r="AG195" s="9"/>
      <c r="AH195" s="1"/>
      <c r="AI195" s="1"/>
      <c r="AJ195" s="2"/>
      <c r="AK195" s="5"/>
      <c r="AL195" s="5"/>
      <c r="AM195" s="6"/>
      <c r="AN195" s="5"/>
      <c r="AO195" s="5"/>
      <c r="AP195" s="5"/>
      <c r="AQ195" s="5"/>
      <c r="AR195" s="1"/>
      <c r="AS195" s="5"/>
      <c r="AT195" s="5"/>
      <c r="AU195" s="5"/>
      <c r="AV195" s="5"/>
      <c r="AW195" s="2"/>
      <c r="AX195" s="2"/>
    </row>
    <row r="196" spans="1:50" ht="84">
      <c r="A196" s="53">
        <v>2000390403</v>
      </c>
      <c r="B196" s="65" t="s">
        <v>7268</v>
      </c>
      <c r="C196" s="57" t="s">
        <v>906</v>
      </c>
      <c r="D196" s="105">
        <v>44015</v>
      </c>
      <c r="E196" s="799" t="s">
        <v>100</v>
      </c>
      <c r="F196" s="1" t="s">
        <v>122</v>
      </c>
      <c r="G196" s="106" t="s">
        <v>7269</v>
      </c>
      <c r="H196" s="57" t="s">
        <v>6727</v>
      </c>
      <c r="I196" s="65" t="s">
        <v>103</v>
      </c>
      <c r="J196" s="57" t="s">
        <v>6411</v>
      </c>
      <c r="K196" s="57" t="s">
        <v>138</v>
      </c>
      <c r="L196" s="57" t="s">
        <v>7270</v>
      </c>
      <c r="M196" s="59" t="s">
        <v>7271</v>
      </c>
      <c r="N196" s="9" t="s">
        <v>375</v>
      </c>
      <c r="O196" s="53" t="s">
        <v>123</v>
      </c>
      <c r="P196" s="1"/>
      <c r="Q196" s="1"/>
      <c r="R196" s="1" t="s">
        <v>6346</v>
      </c>
      <c r="S196" s="1"/>
      <c r="T196" s="1" t="s">
        <v>6347</v>
      </c>
      <c r="U196" s="1"/>
      <c r="V196" s="1"/>
      <c r="W196" s="1"/>
      <c r="X196" s="1"/>
      <c r="Y196" s="1"/>
      <c r="Z196" s="1" t="s">
        <v>6413</v>
      </c>
      <c r="AA196" s="1"/>
      <c r="AB196" s="1"/>
      <c r="AC196" s="1"/>
      <c r="AD196" s="1" t="s">
        <v>6550</v>
      </c>
      <c r="AE196" s="1"/>
      <c r="AF196" s="1"/>
      <c r="AG196" s="9"/>
      <c r="AH196" s="1"/>
      <c r="AI196" s="1"/>
      <c r="AJ196" s="2" t="s">
        <v>6350</v>
      </c>
      <c r="AK196" s="5"/>
      <c r="AL196" s="5"/>
      <c r="AM196" s="6"/>
      <c r="AN196" s="5"/>
      <c r="AO196" s="5"/>
      <c r="AP196" s="5"/>
      <c r="AQ196" s="5"/>
      <c r="AR196" s="1"/>
      <c r="AS196" s="5"/>
      <c r="AT196" s="5"/>
      <c r="AU196" s="5"/>
      <c r="AV196" s="5"/>
      <c r="AW196" s="2"/>
      <c r="AX196" s="2"/>
    </row>
    <row r="197" spans="1:50" ht="98">
      <c r="A197" s="53">
        <v>1900616093</v>
      </c>
      <c r="B197" s="65" t="s">
        <v>7272</v>
      </c>
      <c r="C197" s="57" t="s">
        <v>536</v>
      </c>
      <c r="D197" s="15">
        <v>43633</v>
      </c>
      <c r="E197" s="799" t="s">
        <v>100</v>
      </c>
      <c r="F197" s="1" t="s">
        <v>122</v>
      </c>
      <c r="G197" s="106" t="s">
        <v>7273</v>
      </c>
      <c r="H197" s="57" t="s">
        <v>6404</v>
      </c>
      <c r="I197" s="57" t="s">
        <v>447</v>
      </c>
      <c r="J197" s="57" t="s">
        <v>6313</v>
      </c>
      <c r="K197" s="57" t="s">
        <v>138</v>
      </c>
      <c r="L197" s="69" t="s">
        <v>7274</v>
      </c>
      <c r="M197" s="59" t="s">
        <v>7275</v>
      </c>
      <c r="N197" s="84">
        <v>75000</v>
      </c>
      <c r="O197" s="53" t="s">
        <v>123</v>
      </c>
      <c r="P197" s="3" t="s">
        <v>6308</v>
      </c>
      <c r="Q197" s="1" t="s">
        <v>491</v>
      </c>
      <c r="R197" s="1"/>
      <c r="S197" s="1"/>
      <c r="T197" s="1"/>
      <c r="U197" s="1"/>
      <c r="V197" s="1"/>
      <c r="W197" s="1"/>
      <c r="X197" s="1"/>
      <c r="Y197" s="1"/>
      <c r="Z197" s="1" t="s">
        <v>494</v>
      </c>
      <c r="AA197" s="1"/>
      <c r="AB197" s="1"/>
      <c r="AC197" s="1"/>
      <c r="AD197" s="1"/>
      <c r="AE197" s="1"/>
      <c r="AF197" s="1"/>
      <c r="AG197" s="9"/>
      <c r="AH197" s="1"/>
      <c r="AI197" s="1"/>
      <c r="AJ197" s="1"/>
      <c r="AK197" s="2"/>
      <c r="AL197" s="2"/>
      <c r="AM197" s="2"/>
      <c r="AN197" s="2"/>
      <c r="AO197" s="2"/>
      <c r="AP197" s="2"/>
      <c r="AQ197" s="2"/>
      <c r="AR197" s="2"/>
      <c r="AS197" s="2"/>
      <c r="AT197" s="2"/>
      <c r="AU197" s="2"/>
      <c r="AV197" s="2"/>
      <c r="AW197" s="2"/>
      <c r="AX197" s="2"/>
    </row>
    <row r="198" spans="1:50" ht="409.5">
      <c r="A198" s="61">
        <v>2000180333</v>
      </c>
      <c r="B198" s="65" t="s">
        <v>7276</v>
      </c>
      <c r="C198" s="57" t="s">
        <v>2234</v>
      </c>
      <c r="D198" s="105">
        <v>43895</v>
      </c>
      <c r="E198" s="799" t="s">
        <v>100</v>
      </c>
      <c r="F198" s="1" t="s">
        <v>122</v>
      </c>
      <c r="G198" s="106" t="s">
        <v>7277</v>
      </c>
      <c r="H198" s="57" t="s">
        <v>7278</v>
      </c>
      <c r="I198" s="65" t="s">
        <v>6337</v>
      </c>
      <c r="J198" s="57" t="s">
        <v>6338</v>
      </c>
      <c r="K198" s="57" t="s">
        <v>138</v>
      </c>
      <c r="L198" s="57" t="s">
        <v>3519</v>
      </c>
      <c r="M198" s="83" t="s">
        <v>7279</v>
      </c>
      <c r="N198" s="13" t="s">
        <v>158</v>
      </c>
      <c r="O198" s="53" t="s">
        <v>109</v>
      </c>
      <c r="P198" s="3" t="s">
        <v>6308</v>
      </c>
      <c r="Q198" s="1"/>
      <c r="R198" s="1"/>
      <c r="S198" s="1"/>
      <c r="T198" s="1"/>
      <c r="U198" s="1"/>
      <c r="V198" s="1"/>
      <c r="W198" s="1" t="s">
        <v>6365</v>
      </c>
      <c r="X198" s="1"/>
      <c r="Y198" s="1"/>
      <c r="Z198" s="1"/>
      <c r="AA198" s="1"/>
      <c r="AB198" s="1"/>
      <c r="AC198" s="1"/>
      <c r="AD198" s="1"/>
      <c r="AE198" s="1"/>
      <c r="AF198" s="1"/>
      <c r="AG198" s="9"/>
      <c r="AH198" s="1"/>
      <c r="AI198" s="1"/>
      <c r="AJ198" s="1"/>
      <c r="AK198" s="1"/>
      <c r="AL198" s="2"/>
      <c r="AM198" s="5"/>
      <c r="AN198" s="5"/>
      <c r="AO198" s="6"/>
      <c r="AP198" s="5"/>
      <c r="AQ198" s="5"/>
      <c r="AR198" s="5"/>
      <c r="AS198" s="5"/>
      <c r="AT198" s="5"/>
      <c r="AU198" s="5"/>
      <c r="AV198" s="5"/>
      <c r="AW198" s="2"/>
      <c r="AX198" s="2"/>
    </row>
    <row r="199" spans="1:50" ht="84">
      <c r="A199" s="53">
        <v>2000769407</v>
      </c>
      <c r="B199" s="65" t="s">
        <v>7280</v>
      </c>
      <c r="C199" s="57" t="s">
        <v>3411</v>
      </c>
      <c r="D199" s="105">
        <v>44160</v>
      </c>
      <c r="E199" s="799" t="s">
        <v>100</v>
      </c>
      <c r="F199" s="1" t="s">
        <v>122</v>
      </c>
      <c r="G199" s="106" t="s">
        <v>7281</v>
      </c>
      <c r="H199" s="57" t="s">
        <v>7282</v>
      </c>
      <c r="I199" s="65" t="s">
        <v>103</v>
      </c>
      <c r="J199" s="57" t="s">
        <v>6338</v>
      </c>
      <c r="K199" s="57" t="s">
        <v>138</v>
      </c>
      <c r="L199" s="57" t="s">
        <v>7283</v>
      </c>
      <c r="M199" s="59" t="s">
        <v>7284</v>
      </c>
      <c r="N199" s="9" t="s">
        <v>375</v>
      </c>
      <c r="O199" s="53" t="s">
        <v>123</v>
      </c>
      <c r="P199" s="1" t="s">
        <v>491</v>
      </c>
      <c r="Q199" s="1"/>
      <c r="R199" s="1"/>
      <c r="S199" s="1"/>
      <c r="T199" s="1"/>
      <c r="U199" s="1"/>
      <c r="V199" s="1"/>
      <c r="W199" s="1"/>
      <c r="X199" s="1"/>
      <c r="Y199" s="1"/>
      <c r="Z199" s="1"/>
      <c r="AA199" s="1"/>
      <c r="AB199" s="1"/>
      <c r="AC199" s="1"/>
      <c r="AD199" s="1"/>
      <c r="AE199" s="1"/>
      <c r="AF199" s="1"/>
      <c r="AG199" s="9"/>
      <c r="AH199" s="1"/>
      <c r="AI199" s="1"/>
      <c r="AJ199" s="2"/>
      <c r="AK199" s="5"/>
      <c r="AL199" s="5"/>
      <c r="AM199" s="6"/>
      <c r="AN199" s="5"/>
      <c r="AO199" s="5"/>
      <c r="AP199" s="5"/>
      <c r="AQ199" s="5"/>
      <c r="AR199" s="1"/>
      <c r="AS199" s="5"/>
      <c r="AT199" s="5"/>
      <c r="AU199" s="5"/>
      <c r="AV199" s="5"/>
      <c r="AW199" s="2"/>
      <c r="AX199" s="2"/>
    </row>
    <row r="200" spans="1:50" ht="70">
      <c r="A200" s="53">
        <v>1900693116</v>
      </c>
      <c r="B200" s="65" t="s">
        <v>7285</v>
      </c>
      <c r="C200" s="55" t="s">
        <v>97</v>
      </c>
      <c r="D200" s="14">
        <v>43753</v>
      </c>
      <c r="E200" s="802" t="s">
        <v>855</v>
      </c>
      <c r="F200" s="1" t="s">
        <v>100</v>
      </c>
      <c r="G200" s="106" t="s">
        <v>7286</v>
      </c>
      <c r="H200" s="57" t="s">
        <v>7287</v>
      </c>
      <c r="I200" s="57" t="s">
        <v>7288</v>
      </c>
      <c r="J200" s="57" t="s">
        <v>6305</v>
      </c>
      <c r="K200" s="57" t="s">
        <v>105</v>
      </c>
      <c r="L200" s="69" t="s">
        <v>7289</v>
      </c>
      <c r="M200" s="59" t="s">
        <v>7290</v>
      </c>
      <c r="N200" s="84">
        <v>11000</v>
      </c>
      <c r="O200" s="53" t="s">
        <v>123</v>
      </c>
      <c r="P200" s="3" t="s">
        <v>6308</v>
      </c>
      <c r="Q200" s="1"/>
      <c r="R200" s="1"/>
      <c r="S200" s="1"/>
      <c r="T200" s="1"/>
      <c r="U200" s="1"/>
      <c r="V200" s="1"/>
      <c r="W200" s="1"/>
      <c r="X200" s="1"/>
      <c r="Y200" s="1"/>
      <c r="Z200" s="1"/>
      <c r="AA200" s="1"/>
      <c r="AB200" s="1"/>
      <c r="AC200" s="1"/>
      <c r="AD200" s="1"/>
      <c r="AE200" s="1"/>
      <c r="AF200" s="1"/>
      <c r="AG200" s="9"/>
      <c r="AH200" s="1"/>
      <c r="AI200" s="1"/>
      <c r="AJ200" s="1"/>
      <c r="AK200" s="1"/>
      <c r="AL200" s="1"/>
      <c r="AM200" s="2"/>
      <c r="AN200" s="2"/>
      <c r="AO200" s="2"/>
      <c r="AP200" s="2"/>
      <c r="AQ200" s="2"/>
      <c r="AR200" s="2"/>
      <c r="AS200" s="2"/>
      <c r="AT200" s="2"/>
      <c r="AU200" s="2"/>
      <c r="AV200" s="2"/>
      <c r="AW200" s="2"/>
      <c r="AX200" s="2"/>
    </row>
    <row r="201" spans="1:50" ht="140">
      <c r="A201" s="53">
        <v>2100127674</v>
      </c>
      <c r="B201" s="54" t="s">
        <v>7291</v>
      </c>
      <c r="C201" s="55" t="s">
        <v>115</v>
      </c>
      <c r="D201" s="97">
        <v>44171</v>
      </c>
      <c r="E201" s="802" t="s">
        <v>116</v>
      </c>
      <c r="F201" s="1" t="s">
        <v>507</v>
      </c>
      <c r="G201" s="106" t="s">
        <v>7292</v>
      </c>
      <c r="H201" s="55" t="s">
        <v>6884</v>
      </c>
      <c r="I201" s="65" t="s">
        <v>119</v>
      </c>
      <c r="J201" s="57" t="s">
        <v>6943</v>
      </c>
      <c r="K201" s="57" t="s">
        <v>105</v>
      </c>
      <c r="L201" s="57" t="s">
        <v>509</v>
      </c>
      <c r="M201" s="55" t="s">
        <v>7293</v>
      </c>
      <c r="N201" s="3" t="s">
        <v>6677</v>
      </c>
      <c r="O201" s="53" t="s">
        <v>123</v>
      </c>
      <c r="P201" s="1"/>
      <c r="Q201" s="1"/>
      <c r="R201" s="1"/>
      <c r="S201" s="1"/>
      <c r="T201" s="1"/>
      <c r="U201" s="1"/>
      <c r="V201" s="1"/>
      <c r="W201" s="1"/>
      <c r="X201" s="1"/>
      <c r="Y201" s="1"/>
      <c r="Z201" s="1"/>
      <c r="AA201" s="1"/>
      <c r="AB201" s="1"/>
      <c r="AC201" s="1"/>
      <c r="AD201" s="1"/>
      <c r="AE201" s="1"/>
      <c r="AF201" s="1"/>
      <c r="AG201" s="9"/>
      <c r="AH201" s="1"/>
      <c r="AI201" s="1"/>
      <c r="AJ201" s="1"/>
      <c r="AK201" s="2"/>
      <c r="AL201" s="5"/>
      <c r="AM201" s="5"/>
      <c r="AN201" s="6"/>
      <c r="AO201" s="5"/>
      <c r="AP201" s="5"/>
      <c r="AQ201" s="5"/>
      <c r="AR201" s="5"/>
      <c r="AS201" s="1"/>
      <c r="AT201" s="5"/>
      <c r="AU201" s="5"/>
      <c r="AV201" s="5"/>
      <c r="AW201" s="5"/>
      <c r="AX201" s="2"/>
    </row>
    <row r="202" spans="1:50" ht="294">
      <c r="A202" s="53">
        <v>1100186196</v>
      </c>
      <c r="B202" s="65" t="s">
        <v>7294</v>
      </c>
      <c r="C202" s="57" t="s">
        <v>168</v>
      </c>
      <c r="D202" s="15">
        <v>40581</v>
      </c>
      <c r="E202" s="799" t="s">
        <v>7295</v>
      </c>
      <c r="F202" s="36" t="s">
        <v>122</v>
      </c>
      <c r="G202" s="122" t="s">
        <v>7296</v>
      </c>
      <c r="H202" s="57" t="s">
        <v>6597</v>
      </c>
      <c r="I202" s="57" t="s">
        <v>7297</v>
      </c>
      <c r="J202" s="57" t="s">
        <v>6328</v>
      </c>
      <c r="K202" s="57" t="s">
        <v>138</v>
      </c>
      <c r="L202" s="57" t="s">
        <v>291</v>
      </c>
      <c r="M202" s="59" t="s">
        <v>7298</v>
      </c>
      <c r="N202" s="9" t="s">
        <v>7299</v>
      </c>
      <c r="O202" s="57" t="s">
        <v>123</v>
      </c>
      <c r="P202" s="1" t="s">
        <v>6308</v>
      </c>
      <c r="Q202" s="61" t="s">
        <v>7300</v>
      </c>
      <c r="R202" s="61" t="s">
        <v>6308</v>
      </c>
      <c r="S202" s="1">
        <v>1</v>
      </c>
      <c r="T202" s="1" t="s">
        <v>6589</v>
      </c>
      <c r="U202" s="1"/>
      <c r="V202" s="1"/>
      <c r="W202" s="1"/>
      <c r="X202" s="1"/>
      <c r="Y202" s="1"/>
      <c r="Z202" s="1"/>
      <c r="AA202" s="1"/>
      <c r="AB202" s="1"/>
      <c r="AC202" s="1"/>
      <c r="AD202" s="1"/>
      <c r="AE202" s="1"/>
      <c r="AF202" s="1"/>
      <c r="AG202" s="9"/>
      <c r="AH202" s="1"/>
      <c r="AI202" s="1"/>
      <c r="AJ202" s="1"/>
      <c r="AK202" s="2"/>
      <c r="AL202" s="2"/>
      <c r="AM202" s="2"/>
      <c r="AN202" s="2"/>
      <c r="AO202" s="2"/>
      <c r="AP202" s="2"/>
      <c r="AQ202" s="2"/>
      <c r="AR202" s="2"/>
      <c r="AS202" s="2"/>
      <c r="AT202" s="2"/>
      <c r="AU202" s="2"/>
      <c r="AV202" s="2"/>
      <c r="AW202" s="2"/>
      <c r="AX202" s="2"/>
    </row>
    <row r="203" spans="1:50" ht="238">
      <c r="A203" s="179">
        <v>2000238053</v>
      </c>
      <c r="B203" s="54" t="s">
        <v>7301</v>
      </c>
      <c r="C203" s="94" t="s">
        <v>7302</v>
      </c>
      <c r="D203" s="100">
        <v>43943</v>
      </c>
      <c r="E203" s="801" t="s">
        <v>100</v>
      </c>
      <c r="F203" s="52" t="s">
        <v>122</v>
      </c>
      <c r="G203" s="180" t="s">
        <v>7303</v>
      </c>
      <c r="H203" s="94" t="s">
        <v>7304</v>
      </c>
      <c r="I203" s="145" t="s">
        <v>359</v>
      </c>
      <c r="J203" s="69" t="s">
        <v>6313</v>
      </c>
      <c r="K203" s="69" t="s">
        <v>138</v>
      </c>
      <c r="L203" s="69" t="s">
        <v>4946</v>
      </c>
      <c r="M203" s="69" t="s">
        <v>7305</v>
      </c>
      <c r="N203" s="103" t="s">
        <v>122</v>
      </c>
      <c r="O203" s="179" t="s">
        <v>123</v>
      </c>
      <c r="P203" s="103" t="s">
        <v>6308</v>
      </c>
      <c r="Q203" s="52"/>
      <c r="R203" s="52"/>
      <c r="S203" s="52"/>
      <c r="T203" s="52"/>
      <c r="U203" s="52"/>
      <c r="V203" s="52"/>
      <c r="W203" s="52"/>
      <c r="X203" s="52"/>
      <c r="Y203" s="52"/>
      <c r="Z203" s="52"/>
      <c r="AA203" s="52"/>
      <c r="AB203" s="52"/>
      <c r="AC203" s="52"/>
      <c r="AD203" s="52"/>
      <c r="AE203" s="52"/>
      <c r="AF203" s="52"/>
      <c r="AG203" s="78"/>
      <c r="AH203" s="52"/>
      <c r="AI203" s="52"/>
      <c r="AJ203" s="52"/>
      <c r="AK203" s="52"/>
      <c r="AL203" s="88"/>
      <c r="AM203" s="181"/>
      <c r="AN203" s="181"/>
      <c r="AO203" s="182"/>
      <c r="AP203" s="181"/>
      <c r="AQ203" s="181"/>
      <c r="AR203" s="181"/>
      <c r="AS203" s="181"/>
      <c r="AT203" s="181"/>
      <c r="AU203" s="181" t="s">
        <v>3155</v>
      </c>
      <c r="AV203" s="88"/>
      <c r="AW203" s="88"/>
      <c r="AX203" s="88"/>
    </row>
    <row r="204" spans="1:50" ht="409.5">
      <c r="A204" s="53">
        <v>1400097226</v>
      </c>
      <c r="B204" s="54" t="s">
        <v>7306</v>
      </c>
      <c r="C204" s="57" t="s">
        <v>764</v>
      </c>
      <c r="D204" s="14">
        <v>41575</v>
      </c>
      <c r="E204" s="799" t="s">
        <v>7307</v>
      </c>
      <c r="F204" s="1" t="s">
        <v>122</v>
      </c>
      <c r="G204" s="63" t="s">
        <v>7308</v>
      </c>
      <c r="H204" s="57" t="s">
        <v>7309</v>
      </c>
      <c r="I204" s="65" t="s">
        <v>668</v>
      </c>
      <c r="J204" s="57" t="s">
        <v>6313</v>
      </c>
      <c r="K204" s="57" t="s">
        <v>138</v>
      </c>
      <c r="L204" s="57" t="s">
        <v>291</v>
      </c>
      <c r="M204" s="59" t="s">
        <v>7310</v>
      </c>
      <c r="N204" s="9" t="s">
        <v>7311</v>
      </c>
      <c r="O204" s="53" t="s">
        <v>142</v>
      </c>
      <c r="P204" s="3" t="s">
        <v>6308</v>
      </c>
      <c r="Q204" s="1"/>
      <c r="R204" s="1"/>
      <c r="S204" s="1"/>
      <c r="T204" s="1"/>
      <c r="U204" s="1"/>
      <c r="V204" s="1"/>
      <c r="W204" s="1"/>
      <c r="X204" s="1"/>
      <c r="Y204" s="1"/>
      <c r="Z204" s="1"/>
      <c r="AA204" s="1"/>
      <c r="AB204" s="1"/>
      <c r="AC204" s="1"/>
      <c r="AD204" s="1"/>
      <c r="AE204" s="1"/>
      <c r="AF204" s="1"/>
      <c r="AG204" s="9"/>
      <c r="AH204" s="1"/>
      <c r="AI204" s="1"/>
      <c r="AJ204" s="1"/>
      <c r="AK204" s="1"/>
      <c r="AL204" s="2"/>
      <c r="AM204" s="5"/>
      <c r="AN204" s="5"/>
      <c r="AO204" s="6"/>
      <c r="AP204" s="6"/>
      <c r="AQ204" s="6"/>
      <c r="AR204" s="6"/>
      <c r="AS204" s="6"/>
      <c r="AT204" s="6"/>
      <c r="AU204" s="2"/>
      <c r="AV204" s="2"/>
      <c r="AW204" s="2"/>
      <c r="AX204" s="2"/>
    </row>
    <row r="205" spans="1:50" ht="98">
      <c r="A205" s="53">
        <v>1900524136</v>
      </c>
      <c r="B205" s="54" t="s">
        <v>7312</v>
      </c>
      <c r="C205" s="57" t="s">
        <v>6443</v>
      </c>
      <c r="D205" s="15">
        <v>43650</v>
      </c>
      <c r="E205" s="799" t="s">
        <v>100</v>
      </c>
      <c r="F205" s="1" t="s">
        <v>122</v>
      </c>
      <c r="G205" s="63" t="s">
        <v>7313</v>
      </c>
      <c r="H205" s="57" t="s">
        <v>6386</v>
      </c>
      <c r="I205" s="57" t="s">
        <v>399</v>
      </c>
      <c r="J205" s="57" t="s">
        <v>6328</v>
      </c>
      <c r="K205" s="57" t="s">
        <v>138</v>
      </c>
      <c r="L205" s="69" t="s">
        <v>3519</v>
      </c>
      <c r="M205" s="59" t="s">
        <v>7314</v>
      </c>
      <c r="N205" s="10">
        <v>70000</v>
      </c>
      <c r="O205" s="53" t="s">
        <v>123</v>
      </c>
      <c r="P205" s="3" t="s">
        <v>6308</v>
      </c>
      <c r="Q205" s="53"/>
      <c r="R205" s="53" t="s">
        <v>6321</v>
      </c>
      <c r="S205" s="3">
        <v>5</v>
      </c>
      <c r="T205" s="3" t="s">
        <v>6322</v>
      </c>
      <c r="U205" s="1" t="s">
        <v>491</v>
      </c>
      <c r="V205" s="1"/>
      <c r="W205" s="1"/>
      <c r="X205" s="1"/>
      <c r="Y205" s="1" t="s">
        <v>6347</v>
      </c>
      <c r="Z205" s="1" t="s">
        <v>6427</v>
      </c>
      <c r="AA205" s="1"/>
      <c r="AB205" s="1"/>
      <c r="AC205" s="1"/>
      <c r="AD205" s="1"/>
      <c r="AE205" s="1"/>
      <c r="AF205" s="1"/>
      <c r="AG205" s="9"/>
      <c r="AH205" s="3"/>
      <c r="AI205" s="3"/>
      <c r="AJ205" s="3"/>
      <c r="AK205" s="4"/>
      <c r="AL205" s="4"/>
      <c r="AM205" s="4"/>
      <c r="AN205" s="4"/>
      <c r="AO205" s="4"/>
      <c r="AP205" s="4"/>
      <c r="AQ205" s="4"/>
      <c r="AR205" s="4"/>
      <c r="AS205" s="4"/>
      <c r="AT205" s="4"/>
      <c r="AU205" s="4"/>
      <c r="AV205" s="4"/>
      <c r="AW205" s="4"/>
      <c r="AX205" s="4"/>
    </row>
    <row r="206" spans="1:50" ht="409.5">
      <c r="A206" s="53">
        <v>1700486400</v>
      </c>
      <c r="B206" s="65" t="s">
        <v>7315</v>
      </c>
      <c r="C206" s="57" t="s">
        <v>4379</v>
      </c>
      <c r="D206" s="97">
        <v>42942</v>
      </c>
      <c r="E206" s="799" t="s">
        <v>100</v>
      </c>
      <c r="F206" s="1" t="s">
        <v>122</v>
      </c>
      <c r="G206" s="63" t="s">
        <v>7316</v>
      </c>
      <c r="H206" s="57" t="s">
        <v>6732</v>
      </c>
      <c r="I206" s="65" t="s">
        <v>706</v>
      </c>
      <c r="J206" s="57" t="s">
        <v>7200</v>
      </c>
      <c r="K206" s="57" t="s">
        <v>138</v>
      </c>
      <c r="L206" s="57" t="s">
        <v>7317</v>
      </c>
      <c r="M206" s="57" t="s">
        <v>7318</v>
      </c>
      <c r="N206" s="1" t="s">
        <v>7319</v>
      </c>
      <c r="O206" s="53" t="s">
        <v>109</v>
      </c>
      <c r="P206" s="3" t="s">
        <v>6308</v>
      </c>
      <c r="Q206" s="1"/>
      <c r="R206" s="1"/>
      <c r="S206" s="1"/>
      <c r="T206" s="1"/>
      <c r="U206" s="1"/>
      <c r="V206" s="1"/>
      <c r="W206" s="1"/>
      <c r="X206" s="1"/>
      <c r="Y206" s="1"/>
      <c r="Z206" s="1"/>
      <c r="AA206" s="1"/>
      <c r="AB206" s="1"/>
      <c r="AC206" s="1"/>
      <c r="AD206" s="1"/>
      <c r="AE206" s="1"/>
      <c r="AF206" s="1"/>
      <c r="AG206" s="9"/>
      <c r="AH206" s="1"/>
      <c r="AI206" s="1"/>
      <c r="AJ206" s="1"/>
      <c r="AK206" s="1"/>
      <c r="AL206" s="2"/>
      <c r="AM206" s="5"/>
      <c r="AN206" s="5"/>
      <c r="AO206" s="6"/>
      <c r="AP206" s="6"/>
      <c r="AQ206" s="6"/>
      <c r="AR206" s="6"/>
      <c r="AS206" s="6"/>
      <c r="AT206" s="6"/>
      <c r="AU206" s="6"/>
      <c r="AV206" s="6"/>
      <c r="AW206" s="2"/>
      <c r="AX206" s="2"/>
    </row>
    <row r="207" spans="1:50" ht="364">
      <c r="A207" s="53">
        <v>1500226744</v>
      </c>
      <c r="B207" s="65" t="s">
        <v>7320</v>
      </c>
      <c r="C207" s="55" t="s">
        <v>168</v>
      </c>
      <c r="D207" s="14">
        <v>42026</v>
      </c>
      <c r="E207" s="799" t="s">
        <v>7321</v>
      </c>
      <c r="F207" s="1" t="s">
        <v>122</v>
      </c>
      <c r="G207" s="106" t="s">
        <v>7322</v>
      </c>
      <c r="H207" s="57" t="s">
        <v>7323</v>
      </c>
      <c r="I207" s="65" t="s">
        <v>7324</v>
      </c>
      <c r="J207" s="57" t="s">
        <v>6305</v>
      </c>
      <c r="K207" s="57" t="s">
        <v>138</v>
      </c>
      <c r="L207" s="57" t="s">
        <v>7325</v>
      </c>
      <c r="M207" s="57" t="s">
        <v>7326</v>
      </c>
      <c r="N207" s="1" t="s">
        <v>7327</v>
      </c>
      <c r="O207" s="53" t="s">
        <v>123</v>
      </c>
      <c r="P207" s="3" t="s">
        <v>6308</v>
      </c>
      <c r="Q207" s="1"/>
      <c r="R207" s="1"/>
      <c r="S207" s="1"/>
      <c r="T207" s="1"/>
      <c r="U207" s="1"/>
      <c r="V207" s="1"/>
      <c r="W207" s="1"/>
      <c r="X207" s="1"/>
      <c r="Y207" s="1"/>
      <c r="Z207" s="1"/>
      <c r="AA207" s="1"/>
      <c r="AB207" s="1"/>
      <c r="AC207" s="1"/>
      <c r="AD207" s="1"/>
      <c r="AE207" s="1"/>
      <c r="AF207" s="1"/>
      <c r="AG207" s="9"/>
      <c r="AH207" s="1"/>
      <c r="AI207" s="1"/>
      <c r="AJ207" s="1"/>
      <c r="AK207" s="1"/>
      <c r="AL207" s="2"/>
      <c r="AM207" s="5"/>
      <c r="AN207" s="5"/>
      <c r="AO207" s="6"/>
      <c r="AP207" s="6"/>
      <c r="AQ207" s="6"/>
      <c r="AR207" s="6"/>
      <c r="AS207" s="6"/>
      <c r="AT207" s="6"/>
      <c r="AU207" s="2"/>
      <c r="AV207" s="2"/>
      <c r="AW207" s="2"/>
      <c r="AX207" s="2"/>
    </row>
    <row r="208" spans="1:50" ht="98">
      <c r="A208" s="53">
        <v>2000157159</v>
      </c>
      <c r="B208" s="65" t="s">
        <v>7328</v>
      </c>
      <c r="C208" s="57" t="s">
        <v>6745</v>
      </c>
      <c r="D208" s="14">
        <v>43818</v>
      </c>
      <c r="E208" s="799" t="s">
        <v>1037</v>
      </c>
      <c r="F208" s="1" t="s">
        <v>100</v>
      </c>
      <c r="G208" s="106" t="s">
        <v>7329</v>
      </c>
      <c r="H208" s="57" t="s">
        <v>7282</v>
      </c>
      <c r="I208" s="65" t="s">
        <v>103</v>
      </c>
      <c r="J208" s="57" t="s">
        <v>6313</v>
      </c>
      <c r="K208" s="57" t="s">
        <v>105</v>
      </c>
      <c r="L208" s="69"/>
      <c r="M208" s="55" t="s">
        <v>7330</v>
      </c>
      <c r="N208" s="3" t="s">
        <v>122</v>
      </c>
      <c r="O208" s="53" t="s">
        <v>123</v>
      </c>
      <c r="P208" s="3" t="s">
        <v>6308</v>
      </c>
      <c r="Q208" s="1"/>
      <c r="R208" s="1"/>
      <c r="S208" s="1"/>
      <c r="T208" s="1"/>
      <c r="U208" s="1"/>
      <c r="V208" s="1"/>
      <c r="W208" s="1"/>
      <c r="X208" s="1"/>
      <c r="Y208" s="1"/>
      <c r="Z208" s="1"/>
      <c r="AA208" s="1"/>
      <c r="AB208" s="1"/>
      <c r="AC208" s="1"/>
      <c r="AD208" s="1"/>
      <c r="AE208" s="1"/>
      <c r="AF208" s="1"/>
      <c r="AG208" s="9"/>
      <c r="AH208" s="1"/>
      <c r="AI208" s="1"/>
      <c r="AJ208" s="1"/>
      <c r="AK208" s="1"/>
      <c r="AL208" s="2"/>
      <c r="AM208" s="5"/>
      <c r="AN208" s="5"/>
      <c r="AO208" s="6"/>
      <c r="AP208" s="6"/>
      <c r="AQ208" s="6"/>
      <c r="AR208" s="6"/>
      <c r="AS208" s="6"/>
      <c r="AT208" s="6"/>
      <c r="AU208" s="2"/>
      <c r="AV208" s="2"/>
      <c r="AW208" s="2"/>
      <c r="AX208" s="2"/>
    </row>
    <row r="209" spans="1:50" ht="210">
      <c r="A209" s="53">
        <v>2000155639</v>
      </c>
      <c r="B209" s="54" t="s">
        <v>7331</v>
      </c>
      <c r="C209" s="55" t="s">
        <v>97</v>
      </c>
      <c r="D209" s="97">
        <v>43871</v>
      </c>
      <c r="E209" s="802" t="s">
        <v>127</v>
      </c>
      <c r="F209" s="1" t="s">
        <v>100</v>
      </c>
      <c r="G209" s="92" t="s">
        <v>7332</v>
      </c>
      <c r="H209" s="55" t="s">
        <v>7333</v>
      </c>
      <c r="I209" s="85" t="s">
        <v>7324</v>
      </c>
      <c r="J209" s="55" t="s">
        <v>6305</v>
      </c>
      <c r="K209" s="55" t="s">
        <v>105</v>
      </c>
      <c r="L209" s="69" t="s">
        <v>4267</v>
      </c>
      <c r="M209" s="59" t="s">
        <v>7334</v>
      </c>
      <c r="N209" s="9" t="s">
        <v>7335</v>
      </c>
      <c r="O209" s="53" t="s">
        <v>123</v>
      </c>
      <c r="P209" s="3" t="s">
        <v>6308</v>
      </c>
      <c r="Q209" s="3"/>
      <c r="R209" s="3"/>
      <c r="S209" s="3"/>
      <c r="T209" s="3"/>
      <c r="U209" s="3"/>
      <c r="V209" s="3"/>
      <c r="W209" s="3"/>
      <c r="X209" s="3"/>
      <c r="Y209" s="3"/>
      <c r="Z209" s="3"/>
      <c r="AA209" s="3"/>
      <c r="AB209" s="3"/>
      <c r="AC209" s="3"/>
      <c r="AD209" s="3"/>
      <c r="AE209" s="3"/>
      <c r="AF209" s="3"/>
      <c r="AG209" s="9"/>
      <c r="AH209" s="3"/>
      <c r="AI209" s="3"/>
      <c r="AJ209" s="3"/>
      <c r="AK209" s="3"/>
      <c r="AL209" s="4"/>
      <c r="AM209" s="143"/>
      <c r="AN209" s="143"/>
      <c r="AO209" s="144"/>
      <c r="AP209" s="143"/>
      <c r="AQ209" s="143"/>
      <c r="AR209" s="143"/>
      <c r="AS209" s="143"/>
      <c r="AT209" s="143"/>
      <c r="AU209" s="143"/>
      <c r="AV209" s="143"/>
      <c r="AW209" s="4"/>
      <c r="AX209" s="4"/>
    </row>
    <row r="210" spans="1:50" ht="98">
      <c r="A210" s="61">
        <v>2100012051</v>
      </c>
      <c r="B210" s="65" t="s">
        <v>7336</v>
      </c>
      <c r="C210" s="57" t="s">
        <v>3411</v>
      </c>
      <c r="D210" s="105">
        <v>44160</v>
      </c>
      <c r="E210" s="799" t="s">
        <v>100</v>
      </c>
      <c r="F210" s="1" t="s">
        <v>122</v>
      </c>
      <c r="G210" s="106" t="s">
        <v>7337</v>
      </c>
      <c r="H210" s="57" t="s">
        <v>6318</v>
      </c>
      <c r="I210" s="65" t="s">
        <v>206</v>
      </c>
      <c r="J210" s="57" t="s">
        <v>6338</v>
      </c>
      <c r="K210" s="57" t="s">
        <v>138</v>
      </c>
      <c r="L210" s="57" t="s">
        <v>6432</v>
      </c>
      <c r="M210" s="59" t="s">
        <v>7338</v>
      </c>
      <c r="N210" s="9" t="s">
        <v>375</v>
      </c>
      <c r="O210" s="61" t="s">
        <v>123</v>
      </c>
      <c r="P210" s="1" t="s">
        <v>491</v>
      </c>
      <c r="Q210" s="1"/>
      <c r="R210" s="1" t="s">
        <v>6346</v>
      </c>
      <c r="S210" s="1" t="s">
        <v>492</v>
      </c>
      <c r="T210" s="1"/>
      <c r="U210" s="1"/>
      <c r="V210" s="1"/>
      <c r="W210" s="1"/>
      <c r="X210" s="1"/>
      <c r="Y210" s="1"/>
      <c r="Z210" s="1"/>
      <c r="AA210" s="1"/>
      <c r="AB210" s="1"/>
      <c r="AC210" s="1"/>
      <c r="AD210" s="1"/>
      <c r="AE210" s="1"/>
      <c r="AF210" s="1"/>
      <c r="AG210" s="9"/>
      <c r="AH210" s="1"/>
      <c r="AI210" s="1"/>
      <c r="AJ210" s="2"/>
      <c r="AK210" s="5"/>
      <c r="AL210" s="5"/>
      <c r="AM210" s="6"/>
      <c r="AN210" s="5"/>
      <c r="AO210" s="5"/>
      <c r="AP210" s="5"/>
      <c r="AQ210" s="5"/>
      <c r="AR210" s="1"/>
      <c r="AS210" s="5"/>
      <c r="AT210" s="5"/>
      <c r="AU210" s="5"/>
      <c r="AV210" s="5"/>
      <c r="AW210" s="2"/>
      <c r="AX210" s="2"/>
    </row>
    <row r="211" spans="1:50" ht="84">
      <c r="A211" s="53">
        <v>1900300833</v>
      </c>
      <c r="B211" s="54" t="s">
        <v>7339</v>
      </c>
      <c r="C211" s="55" t="s">
        <v>97</v>
      </c>
      <c r="D211" s="14">
        <v>43602</v>
      </c>
      <c r="E211" s="802" t="s">
        <v>855</v>
      </c>
      <c r="F211" s="1" t="s">
        <v>100</v>
      </c>
      <c r="G211" s="92" t="s">
        <v>7340</v>
      </c>
      <c r="H211" s="57" t="s">
        <v>6470</v>
      </c>
      <c r="I211" s="57" t="s">
        <v>1861</v>
      </c>
      <c r="J211" s="55" t="s">
        <v>6313</v>
      </c>
      <c r="K211" s="55" t="s">
        <v>105</v>
      </c>
      <c r="L211" s="55" t="s">
        <v>6476</v>
      </c>
      <c r="M211" s="57" t="s">
        <v>7341</v>
      </c>
      <c r="N211" s="3" t="s">
        <v>122</v>
      </c>
      <c r="O211" s="61" t="s">
        <v>123</v>
      </c>
      <c r="P211" s="1" t="s">
        <v>6308</v>
      </c>
      <c r="Q211" s="53"/>
      <c r="R211" s="53" t="s">
        <v>6321</v>
      </c>
      <c r="S211" s="3">
        <v>1</v>
      </c>
      <c r="T211" s="1" t="s">
        <v>6322</v>
      </c>
      <c r="U211" s="3"/>
      <c r="V211" s="3"/>
      <c r="W211" s="3"/>
      <c r="X211" s="3"/>
      <c r="Y211" s="3"/>
      <c r="Z211" s="3"/>
      <c r="AA211" s="3"/>
      <c r="AB211" s="3"/>
      <c r="AC211" s="3"/>
      <c r="AD211" s="3"/>
      <c r="AE211" s="3"/>
      <c r="AF211" s="3"/>
      <c r="AG211" s="16"/>
      <c r="AH211" s="8"/>
      <c r="AI211" s="8"/>
      <c r="AJ211" s="8"/>
      <c r="AK211" s="37"/>
      <c r="AL211" s="37"/>
      <c r="AM211" s="37"/>
      <c r="AN211" s="37"/>
      <c r="AO211" s="71"/>
      <c r="AP211" s="71"/>
      <c r="AQ211" s="71"/>
      <c r="AR211" s="71"/>
      <c r="AS211" s="71"/>
      <c r="AT211" s="37"/>
      <c r="AU211" s="37"/>
      <c r="AV211" s="37"/>
      <c r="AW211" s="37"/>
      <c r="AX211" s="37"/>
    </row>
    <row r="212" spans="1:50" ht="70">
      <c r="A212" s="53">
        <v>1900481729</v>
      </c>
      <c r="B212" s="54" t="s">
        <v>7339</v>
      </c>
      <c r="C212" s="55" t="s">
        <v>97</v>
      </c>
      <c r="D212" s="14">
        <v>43661</v>
      </c>
      <c r="E212" s="802" t="s">
        <v>855</v>
      </c>
      <c r="F212" s="1" t="s">
        <v>100</v>
      </c>
      <c r="G212" s="92" t="s">
        <v>7342</v>
      </c>
      <c r="H212" s="57" t="s">
        <v>6470</v>
      </c>
      <c r="I212" s="57" t="s">
        <v>1861</v>
      </c>
      <c r="J212" s="55" t="s">
        <v>6388</v>
      </c>
      <c r="K212" s="55" t="s">
        <v>105</v>
      </c>
      <c r="L212" s="55" t="s">
        <v>6476</v>
      </c>
      <c r="M212" s="59" t="s">
        <v>7343</v>
      </c>
      <c r="N212" s="84">
        <v>22000</v>
      </c>
      <c r="O212" s="53" t="s">
        <v>123</v>
      </c>
      <c r="P212" s="3" t="s">
        <v>6308</v>
      </c>
      <c r="Q212" s="3"/>
      <c r="R212" s="3"/>
      <c r="S212" s="3"/>
      <c r="T212" s="3"/>
      <c r="U212" s="3"/>
      <c r="V212" s="3"/>
      <c r="W212" s="3"/>
      <c r="X212" s="3"/>
      <c r="Y212" s="3"/>
      <c r="Z212" s="3"/>
      <c r="AA212" s="3"/>
      <c r="AB212" s="3"/>
      <c r="AC212" s="3"/>
      <c r="AD212" s="3"/>
      <c r="AE212" s="3"/>
      <c r="AF212" s="3"/>
      <c r="AG212" s="9"/>
      <c r="AH212" s="1" t="s">
        <v>6365</v>
      </c>
      <c r="AI212" s="1"/>
      <c r="AJ212" s="1"/>
      <c r="AK212" s="2"/>
      <c r="AL212" s="2"/>
      <c r="AM212" s="2"/>
      <c r="AN212" s="2"/>
      <c r="AO212" s="2"/>
      <c r="AP212" s="2"/>
      <c r="AQ212" s="2"/>
      <c r="AR212" s="2"/>
      <c r="AS212" s="2"/>
      <c r="AT212" s="2"/>
      <c r="AU212" s="2"/>
      <c r="AV212" s="2"/>
      <c r="AW212" s="2"/>
      <c r="AX212" s="2"/>
    </row>
    <row r="213" spans="1:50" ht="112">
      <c r="A213" s="53">
        <v>1900127336</v>
      </c>
      <c r="B213" s="65" t="s">
        <v>7344</v>
      </c>
      <c r="C213" s="55" t="s">
        <v>7345</v>
      </c>
      <c r="D213" s="97">
        <v>43179</v>
      </c>
      <c r="E213" s="799" t="s">
        <v>100</v>
      </c>
      <c r="F213" s="53" t="s">
        <v>122</v>
      </c>
      <c r="G213" s="92" t="s">
        <v>7346</v>
      </c>
      <c r="H213" s="55" t="s">
        <v>6721</v>
      </c>
      <c r="I213" s="65" t="s">
        <v>119</v>
      </c>
      <c r="J213" s="55" t="s">
        <v>6328</v>
      </c>
      <c r="K213" s="55" t="s">
        <v>138</v>
      </c>
      <c r="L213" s="67" t="s">
        <v>7347</v>
      </c>
      <c r="M213" s="59" t="s">
        <v>7348</v>
      </c>
      <c r="N213" s="9" t="s">
        <v>7349</v>
      </c>
      <c r="O213" s="53" t="s">
        <v>109</v>
      </c>
      <c r="P213" s="3" t="s">
        <v>491</v>
      </c>
      <c r="Q213" s="3"/>
      <c r="R213" s="3"/>
      <c r="S213" s="3" t="s">
        <v>492</v>
      </c>
      <c r="T213" s="3"/>
      <c r="U213" s="3"/>
      <c r="V213" s="3"/>
      <c r="W213" s="3"/>
      <c r="X213" s="3"/>
      <c r="Y213" s="3"/>
      <c r="Z213" s="3"/>
      <c r="AA213" s="3"/>
      <c r="AB213" s="3"/>
      <c r="AC213" s="3"/>
      <c r="AD213" s="3"/>
      <c r="AE213" s="3"/>
      <c r="AF213" s="3"/>
      <c r="AG213" s="9"/>
      <c r="AH213" s="3"/>
      <c r="AI213" s="3"/>
      <c r="AJ213" s="3"/>
      <c r="AK213" s="4"/>
      <c r="AL213" s="143"/>
      <c r="AM213" s="143"/>
      <c r="AN213" s="144"/>
      <c r="AO213" s="143"/>
      <c r="AP213" s="143"/>
      <c r="AQ213" s="143"/>
      <c r="AR213" s="143"/>
      <c r="AS213" s="3"/>
      <c r="AT213" s="143"/>
      <c r="AU213" s="143"/>
      <c r="AV213" s="143"/>
      <c r="AW213" s="143"/>
      <c r="AX213" s="4"/>
    </row>
    <row r="214" spans="1:50" ht="70">
      <c r="A214" s="53">
        <v>2100139459</v>
      </c>
      <c r="B214" s="92" t="s">
        <v>7350</v>
      </c>
      <c r="C214" s="183" t="s">
        <v>2754</v>
      </c>
      <c r="D214" s="175">
        <v>44124</v>
      </c>
      <c r="E214" s="801" t="s">
        <v>100</v>
      </c>
      <c r="F214" s="1" t="s">
        <v>122</v>
      </c>
      <c r="G214" s="63" t="s">
        <v>7351</v>
      </c>
      <c r="H214" s="57" t="s">
        <v>6558</v>
      </c>
      <c r="I214" s="65" t="s">
        <v>886</v>
      </c>
      <c r="J214" s="67" t="s">
        <v>6338</v>
      </c>
      <c r="K214" s="67" t="s">
        <v>138</v>
      </c>
      <c r="L214" s="87" t="s">
        <v>355</v>
      </c>
      <c r="M214" s="57" t="s">
        <v>7352</v>
      </c>
      <c r="N214" s="2" t="s">
        <v>122</v>
      </c>
      <c r="O214" s="53" t="s">
        <v>123</v>
      </c>
      <c r="P214" s="2" t="s">
        <v>491</v>
      </c>
      <c r="Q214" s="2" t="s">
        <v>43</v>
      </c>
      <c r="R214" s="2" t="s">
        <v>6346</v>
      </c>
      <c r="S214" s="2" t="s">
        <v>492</v>
      </c>
      <c r="T214" s="2"/>
      <c r="U214" s="2" t="s">
        <v>6427</v>
      </c>
      <c r="V214" s="2"/>
      <c r="W214" s="2"/>
      <c r="X214" s="2"/>
      <c r="Y214" s="2"/>
      <c r="Z214" s="2"/>
      <c r="AA214" s="2"/>
      <c r="AB214" s="2"/>
      <c r="AC214" s="2"/>
      <c r="AD214" s="2"/>
      <c r="AE214" s="2"/>
      <c r="AF214" s="2"/>
      <c r="AG214" s="167"/>
      <c r="AH214" s="2"/>
      <c r="AI214" s="2"/>
      <c r="AJ214" s="2"/>
      <c r="AK214" s="2"/>
      <c r="AL214" s="2"/>
      <c r="AM214" s="2"/>
      <c r="AN214" s="2"/>
      <c r="AO214" s="2"/>
      <c r="AP214" s="2"/>
      <c r="AQ214" s="2"/>
      <c r="AR214" s="2"/>
      <c r="AS214" s="2"/>
      <c r="AT214" s="2"/>
      <c r="AU214" s="2"/>
      <c r="AV214" s="2"/>
      <c r="AW214" s="2"/>
      <c r="AX214" s="2"/>
    </row>
    <row r="215" spans="1:50" ht="168">
      <c r="A215" s="53">
        <v>1900681316</v>
      </c>
      <c r="B215" s="65" t="s">
        <v>7353</v>
      </c>
      <c r="C215" s="67" t="s">
        <v>2754</v>
      </c>
      <c r="D215" s="175">
        <v>43710</v>
      </c>
      <c r="E215" s="799" t="s">
        <v>100</v>
      </c>
      <c r="F215" s="1" t="s">
        <v>122</v>
      </c>
      <c r="G215" s="169" t="s">
        <v>7354</v>
      </c>
      <c r="H215" s="57" t="s">
        <v>7355</v>
      </c>
      <c r="I215" s="65" t="s">
        <v>7356</v>
      </c>
      <c r="J215" s="67" t="s">
        <v>6338</v>
      </c>
      <c r="K215" s="67" t="s">
        <v>138</v>
      </c>
      <c r="L215" s="67" t="s">
        <v>7357</v>
      </c>
      <c r="M215" s="59" t="s">
        <v>7358</v>
      </c>
      <c r="N215" s="167" t="s">
        <v>375</v>
      </c>
      <c r="O215" s="53" t="s">
        <v>123</v>
      </c>
      <c r="P215" s="2" t="s">
        <v>491</v>
      </c>
      <c r="Q215" s="2"/>
      <c r="R215" s="2" t="s">
        <v>6346</v>
      </c>
      <c r="S215" s="2"/>
      <c r="T215" s="2"/>
      <c r="U215" s="2"/>
      <c r="V215" s="2"/>
      <c r="W215" s="2"/>
      <c r="X215" s="2"/>
      <c r="Y215" s="2"/>
      <c r="Z215" s="2"/>
      <c r="AA215" s="2"/>
      <c r="AB215" s="2"/>
      <c r="AC215" s="2"/>
      <c r="AD215" s="2" t="s">
        <v>6550</v>
      </c>
      <c r="AE215" s="2"/>
      <c r="AF215" s="2"/>
      <c r="AG215" s="167"/>
      <c r="AH215" s="2"/>
      <c r="AI215" s="2"/>
      <c r="AJ215" s="2"/>
      <c r="AK215" s="2"/>
      <c r="AL215" s="2"/>
      <c r="AM215" s="2"/>
      <c r="AN215" s="2"/>
      <c r="AO215" s="2"/>
      <c r="AP215" s="2"/>
      <c r="AQ215" s="2"/>
      <c r="AR215" s="2"/>
      <c r="AS215" s="2"/>
      <c r="AT215" s="2"/>
      <c r="AU215" s="2"/>
      <c r="AV215" s="2"/>
      <c r="AW215" s="2"/>
      <c r="AX215" s="2"/>
    </row>
    <row r="216" spans="1:50" ht="98">
      <c r="A216" s="53">
        <v>1900468561</v>
      </c>
      <c r="B216" s="65" t="s">
        <v>7359</v>
      </c>
      <c r="C216" s="67" t="s">
        <v>97</v>
      </c>
      <c r="D216" s="168">
        <v>43657</v>
      </c>
      <c r="E216" s="799" t="s">
        <v>855</v>
      </c>
      <c r="F216" s="1" t="s">
        <v>100</v>
      </c>
      <c r="G216" s="169" t="s">
        <v>7360</v>
      </c>
      <c r="H216" s="57" t="s">
        <v>6420</v>
      </c>
      <c r="I216" s="57" t="s">
        <v>1881</v>
      </c>
      <c r="J216" s="67" t="s">
        <v>6388</v>
      </c>
      <c r="K216" s="67" t="s">
        <v>105</v>
      </c>
      <c r="L216" s="67" t="s">
        <v>6353</v>
      </c>
      <c r="M216" s="59" t="s">
        <v>7361</v>
      </c>
      <c r="N216" s="170">
        <v>9500</v>
      </c>
      <c r="O216" s="53" t="s">
        <v>123</v>
      </c>
      <c r="P216" s="3" t="s">
        <v>6308</v>
      </c>
      <c r="Q216" s="184" t="s">
        <v>1084</v>
      </c>
      <c r="R216" s="184" t="s">
        <v>6321</v>
      </c>
      <c r="S216" s="4">
        <v>1</v>
      </c>
      <c r="T216" s="4" t="s">
        <v>6322</v>
      </c>
      <c r="U216" s="2"/>
      <c r="V216" s="2"/>
      <c r="W216" s="2"/>
      <c r="X216" s="2"/>
      <c r="Y216" s="2"/>
      <c r="Z216" s="2"/>
      <c r="AA216" s="2"/>
      <c r="AB216" s="2"/>
      <c r="AC216" s="2"/>
      <c r="AD216" s="2"/>
      <c r="AE216" s="2"/>
      <c r="AF216" s="2"/>
      <c r="AG216" s="9"/>
      <c r="AH216" s="1"/>
      <c r="AI216" s="1"/>
      <c r="AJ216" s="1"/>
      <c r="AK216" s="2"/>
      <c r="AL216" s="2"/>
      <c r="AM216" s="2"/>
      <c r="AN216" s="2"/>
      <c r="AO216" s="2"/>
      <c r="AP216" s="2"/>
      <c r="AQ216" s="2"/>
      <c r="AR216" s="2"/>
      <c r="AS216" s="2"/>
      <c r="AT216" s="2"/>
      <c r="AU216" s="2"/>
      <c r="AV216" s="2"/>
      <c r="AW216" s="2"/>
      <c r="AX216" s="2"/>
    </row>
    <row r="217" spans="1:50" ht="140">
      <c r="A217" s="53">
        <v>1900521359</v>
      </c>
      <c r="B217" s="65" t="s">
        <v>7362</v>
      </c>
      <c r="C217" s="65" t="s">
        <v>97</v>
      </c>
      <c r="D217" s="168">
        <v>43628</v>
      </c>
      <c r="E217" s="799" t="s">
        <v>855</v>
      </c>
      <c r="F217" s="1" t="s">
        <v>100</v>
      </c>
      <c r="G217" s="169" t="s">
        <v>7363</v>
      </c>
      <c r="H217" s="57" t="s">
        <v>7355</v>
      </c>
      <c r="I217" s="65" t="s">
        <v>7356</v>
      </c>
      <c r="J217" s="67" t="s">
        <v>6305</v>
      </c>
      <c r="K217" s="67" t="s">
        <v>105</v>
      </c>
      <c r="L217" s="87" t="s">
        <v>7364</v>
      </c>
      <c r="M217" s="59" t="s">
        <v>7365</v>
      </c>
      <c r="N217" s="170">
        <v>20000</v>
      </c>
      <c r="O217" s="53" t="s">
        <v>123</v>
      </c>
      <c r="P217" s="3" t="s">
        <v>6308</v>
      </c>
      <c r="Q217" s="2"/>
      <c r="R217" s="2"/>
      <c r="S217" s="2"/>
      <c r="T217" s="2"/>
      <c r="U217" s="2"/>
      <c r="V217" s="2"/>
      <c r="W217" s="2"/>
      <c r="X217" s="2"/>
      <c r="Y217" s="2"/>
      <c r="Z217" s="2"/>
      <c r="AA217" s="2"/>
      <c r="AB217" s="2"/>
      <c r="AC217" s="2"/>
      <c r="AD217" s="2"/>
      <c r="AE217" s="2"/>
      <c r="AF217" s="2"/>
      <c r="AG217" s="167"/>
      <c r="AH217" s="2"/>
      <c r="AI217" s="2"/>
      <c r="AJ217" s="2"/>
      <c r="AK217" s="2"/>
      <c r="AL217" s="2"/>
      <c r="AM217" s="2"/>
      <c r="AN217" s="2"/>
      <c r="AO217" s="2"/>
      <c r="AP217" s="2"/>
      <c r="AQ217" s="2"/>
      <c r="AR217" s="2"/>
      <c r="AS217" s="2"/>
      <c r="AT217" s="2"/>
      <c r="AU217" s="2"/>
      <c r="AV217" s="2"/>
      <c r="AW217" s="2"/>
      <c r="AX217" s="2"/>
    </row>
    <row r="218" spans="1:50" ht="84">
      <c r="A218" s="53">
        <v>1900360348</v>
      </c>
      <c r="B218" s="65" t="s">
        <v>7366</v>
      </c>
      <c r="C218" s="67" t="s">
        <v>97</v>
      </c>
      <c r="D218" s="168">
        <v>43613</v>
      </c>
      <c r="E218" s="799" t="s">
        <v>855</v>
      </c>
      <c r="F218" s="1" t="s">
        <v>100</v>
      </c>
      <c r="G218" s="169" t="s">
        <v>7367</v>
      </c>
      <c r="H218" s="55" t="s">
        <v>7368</v>
      </c>
      <c r="I218" s="57" t="s">
        <v>2191</v>
      </c>
      <c r="J218" s="67" t="s">
        <v>6328</v>
      </c>
      <c r="K218" s="67" t="s">
        <v>105</v>
      </c>
      <c r="L218" s="67" t="s">
        <v>1363</v>
      </c>
      <c r="M218" s="59" t="s">
        <v>7369</v>
      </c>
      <c r="N218" s="170">
        <v>8000</v>
      </c>
      <c r="O218" s="61" t="s">
        <v>123</v>
      </c>
      <c r="P218" s="1" t="s">
        <v>6308</v>
      </c>
      <c r="Q218" s="185"/>
      <c r="R218" s="185" t="s">
        <v>6321</v>
      </c>
      <c r="S218" s="2">
        <v>1</v>
      </c>
      <c r="T218" s="2" t="s">
        <v>6322</v>
      </c>
      <c r="U218" s="2"/>
      <c r="V218" s="2"/>
      <c r="W218" s="2"/>
      <c r="X218" s="2"/>
      <c r="Y218" s="2"/>
      <c r="Z218" s="2"/>
      <c r="AA218" s="2"/>
      <c r="AB218" s="2"/>
      <c r="AC218" s="2"/>
      <c r="AD218" s="2"/>
      <c r="AE218" s="2"/>
      <c r="AF218" s="2"/>
      <c r="AG218" s="9"/>
      <c r="AH218" s="1"/>
      <c r="AI218" s="1"/>
      <c r="AJ218" s="1"/>
      <c r="AK218" s="1"/>
      <c r="AL218" s="1"/>
      <c r="AM218" s="1"/>
      <c r="AN218" s="1"/>
      <c r="AO218" s="2"/>
      <c r="AP218" s="2"/>
      <c r="AQ218" s="2"/>
      <c r="AR218" s="2"/>
      <c r="AS218" s="2"/>
      <c r="AT218" s="2"/>
      <c r="AU218" s="2"/>
      <c r="AV218" s="2"/>
      <c r="AW218" s="2"/>
      <c r="AX218" s="2"/>
    </row>
    <row r="219" spans="1:50" ht="378">
      <c r="A219" s="53">
        <v>1400061215</v>
      </c>
      <c r="B219" s="65" t="s">
        <v>7370</v>
      </c>
      <c r="C219" s="57" t="s">
        <v>168</v>
      </c>
      <c r="D219" s="15">
        <v>41646</v>
      </c>
      <c r="E219" s="799" t="s">
        <v>7371</v>
      </c>
      <c r="F219" s="1"/>
      <c r="G219" s="57" t="s">
        <v>7372</v>
      </c>
      <c r="H219" s="57" t="s">
        <v>6801</v>
      </c>
      <c r="I219" s="57" t="s">
        <v>7373</v>
      </c>
      <c r="J219" s="57" t="s">
        <v>6328</v>
      </c>
      <c r="K219" s="57" t="s">
        <v>138</v>
      </c>
      <c r="L219" s="69" t="s">
        <v>7374</v>
      </c>
      <c r="M219" s="59" t="s">
        <v>7375</v>
      </c>
      <c r="N219" s="9" t="s">
        <v>7376</v>
      </c>
      <c r="O219" s="57" t="s">
        <v>2008</v>
      </c>
      <c r="P219" s="1" t="s">
        <v>6978</v>
      </c>
      <c r="Q219" s="61" t="s">
        <v>7377</v>
      </c>
      <c r="R219" s="61" t="s">
        <v>6308</v>
      </c>
      <c r="S219" s="1">
        <v>1</v>
      </c>
      <c r="T219" s="1" t="s">
        <v>6589</v>
      </c>
      <c r="U219" s="1"/>
      <c r="V219" s="1"/>
      <c r="W219" s="1"/>
      <c r="X219" s="1"/>
      <c r="Y219" s="1"/>
      <c r="Z219" s="1"/>
      <c r="AA219" s="1"/>
      <c r="AB219" s="1"/>
      <c r="AC219" s="1"/>
      <c r="AD219" s="1"/>
      <c r="AE219" s="1"/>
      <c r="AF219" s="1"/>
      <c r="AG219" s="9"/>
      <c r="AH219" s="1"/>
      <c r="AI219" s="1"/>
      <c r="AJ219" s="1"/>
      <c r="AK219" s="2"/>
      <c r="AL219" s="2"/>
      <c r="AM219" s="2"/>
      <c r="AN219" s="2"/>
      <c r="AO219" s="2"/>
      <c r="AP219" s="2"/>
      <c r="AQ219" s="2"/>
      <c r="AR219" s="2"/>
      <c r="AS219" s="2"/>
      <c r="AT219" s="2"/>
      <c r="AU219" s="2"/>
      <c r="AV219" s="2"/>
      <c r="AW219" s="2"/>
      <c r="AX219" s="2"/>
    </row>
    <row r="220" spans="1:50" ht="224">
      <c r="A220" s="53">
        <v>2000382518</v>
      </c>
      <c r="B220" s="65" t="s">
        <v>7378</v>
      </c>
      <c r="C220" s="57" t="s">
        <v>906</v>
      </c>
      <c r="D220" s="105">
        <v>43798</v>
      </c>
      <c r="E220" s="799" t="s">
        <v>100</v>
      </c>
      <c r="F220" s="1" t="s">
        <v>122</v>
      </c>
      <c r="G220" s="106" t="s">
        <v>7379</v>
      </c>
      <c r="H220" s="57" t="s">
        <v>7380</v>
      </c>
      <c r="I220" s="65" t="s">
        <v>7373</v>
      </c>
      <c r="J220" s="57" t="s">
        <v>6305</v>
      </c>
      <c r="K220" s="57" t="s">
        <v>138</v>
      </c>
      <c r="L220" s="57" t="s">
        <v>184</v>
      </c>
      <c r="M220" s="59" t="s">
        <v>7381</v>
      </c>
      <c r="N220" s="9" t="s">
        <v>375</v>
      </c>
      <c r="O220" s="53" t="s">
        <v>123</v>
      </c>
      <c r="P220" s="1"/>
      <c r="Q220" s="1"/>
      <c r="R220" s="1"/>
      <c r="S220" s="1"/>
      <c r="T220" s="1" t="s">
        <v>6347</v>
      </c>
      <c r="U220" s="1" t="s">
        <v>6427</v>
      </c>
      <c r="V220" s="1"/>
      <c r="W220" s="1"/>
      <c r="X220" s="1"/>
      <c r="Y220" s="1"/>
      <c r="Z220" s="1"/>
      <c r="AA220" s="1"/>
      <c r="AB220" s="1"/>
      <c r="AC220" s="1"/>
      <c r="AD220" s="1"/>
      <c r="AE220" s="1"/>
      <c r="AF220" s="1" t="s">
        <v>6349</v>
      </c>
      <c r="AG220" s="9"/>
      <c r="AH220" s="1"/>
      <c r="AI220" s="1"/>
      <c r="AJ220" s="1"/>
      <c r="AK220" s="2"/>
      <c r="AL220" s="5" t="s">
        <v>6351</v>
      </c>
      <c r="AM220" s="5"/>
      <c r="AN220" s="6"/>
      <c r="AO220" s="6"/>
      <c r="AP220" s="6"/>
      <c r="AQ220" s="6"/>
      <c r="AR220" s="6"/>
      <c r="AS220" s="1"/>
      <c r="AT220" s="6"/>
      <c r="AU220" s="6"/>
      <c r="AV220" s="6"/>
      <c r="AW220" s="6"/>
      <c r="AX220" s="2"/>
    </row>
    <row r="221" spans="1:50" ht="112">
      <c r="A221" s="53">
        <v>2000708950</v>
      </c>
      <c r="B221" s="65" t="s">
        <v>7382</v>
      </c>
      <c r="C221" s="57" t="s">
        <v>3411</v>
      </c>
      <c r="D221" s="105">
        <v>44151</v>
      </c>
      <c r="E221" s="799" t="s">
        <v>100</v>
      </c>
      <c r="F221" s="1" t="s">
        <v>1602</v>
      </c>
      <c r="G221" s="106" t="s">
        <v>7383</v>
      </c>
      <c r="H221" s="57" t="s">
        <v>7384</v>
      </c>
      <c r="I221" s="65" t="s">
        <v>103</v>
      </c>
      <c r="J221" s="57" t="s">
        <v>6338</v>
      </c>
      <c r="K221" s="57" t="s">
        <v>138</v>
      </c>
      <c r="L221" s="57" t="s">
        <v>2510</v>
      </c>
      <c r="M221" s="59" t="s">
        <v>7385</v>
      </c>
      <c r="N221" s="9" t="s">
        <v>375</v>
      </c>
      <c r="O221" s="53" t="s">
        <v>123</v>
      </c>
      <c r="P221" s="1" t="s">
        <v>491</v>
      </c>
      <c r="Q221" s="1"/>
      <c r="R221" s="1"/>
      <c r="S221" s="1"/>
      <c r="T221" s="1"/>
      <c r="U221" s="1"/>
      <c r="V221" s="1"/>
      <c r="W221" s="1"/>
      <c r="X221" s="1"/>
      <c r="Y221" s="1"/>
      <c r="Z221" s="1"/>
      <c r="AA221" s="1" t="s">
        <v>6623</v>
      </c>
      <c r="AB221" s="1"/>
      <c r="AC221" s="1"/>
      <c r="AD221" s="1"/>
      <c r="AE221" s="1"/>
      <c r="AF221" s="1"/>
      <c r="AG221" s="9"/>
      <c r="AH221" s="1"/>
      <c r="AI221" s="1"/>
      <c r="AJ221" s="2"/>
      <c r="AK221" s="5"/>
      <c r="AL221" s="5"/>
      <c r="AM221" s="6"/>
      <c r="AN221" s="6"/>
      <c r="AO221" s="6"/>
      <c r="AP221" s="6"/>
      <c r="AQ221" s="6"/>
      <c r="AR221" s="1"/>
      <c r="AS221" s="6"/>
      <c r="AT221" s="6"/>
      <c r="AU221" s="6"/>
      <c r="AV221" s="6"/>
      <c r="AW221" s="2"/>
      <c r="AX221" s="2"/>
    </row>
    <row r="222" spans="1:50" ht="126">
      <c r="A222" s="53">
        <v>2000100267</v>
      </c>
      <c r="B222" s="65" t="s">
        <v>7386</v>
      </c>
      <c r="C222" s="57" t="s">
        <v>4506</v>
      </c>
      <c r="D222" s="105">
        <v>43857</v>
      </c>
      <c r="E222" s="799" t="s">
        <v>100</v>
      </c>
      <c r="F222" s="1" t="s">
        <v>122</v>
      </c>
      <c r="G222" s="106" t="s">
        <v>7387</v>
      </c>
      <c r="H222" s="57" t="s">
        <v>7388</v>
      </c>
      <c r="I222" s="65" t="s">
        <v>103</v>
      </c>
      <c r="J222" s="57" t="s">
        <v>6305</v>
      </c>
      <c r="K222" s="57" t="s">
        <v>138</v>
      </c>
      <c r="L222" s="57" t="s">
        <v>7022</v>
      </c>
      <c r="M222" s="59" t="s">
        <v>7389</v>
      </c>
      <c r="N222" s="9" t="s">
        <v>375</v>
      </c>
      <c r="O222" s="53" t="s">
        <v>123</v>
      </c>
      <c r="P222" s="1" t="s">
        <v>491</v>
      </c>
      <c r="Q222" s="1"/>
      <c r="R222" s="1"/>
      <c r="S222" s="1"/>
      <c r="T222" s="1" t="s">
        <v>6347</v>
      </c>
      <c r="U222" s="1"/>
      <c r="V222" s="1"/>
      <c r="W222" s="1"/>
      <c r="X222" s="1"/>
      <c r="Y222" s="1"/>
      <c r="Z222" s="1"/>
      <c r="AA222" s="1"/>
      <c r="AB222" s="1"/>
      <c r="AC222" s="1"/>
      <c r="AD222" s="1"/>
      <c r="AE222" s="1"/>
      <c r="AF222" s="1"/>
      <c r="AG222" s="9"/>
      <c r="AH222" s="1"/>
      <c r="AI222" s="1"/>
      <c r="AJ222" s="2"/>
      <c r="AK222" s="5"/>
      <c r="AL222" s="5"/>
      <c r="AM222" s="6"/>
      <c r="AN222" s="6"/>
      <c r="AO222" s="6"/>
      <c r="AP222" s="6"/>
      <c r="AQ222" s="6"/>
      <c r="AR222" s="1"/>
      <c r="AS222" s="6"/>
      <c r="AT222" s="6"/>
      <c r="AU222" s="6"/>
      <c r="AV222" s="6"/>
      <c r="AW222" s="2"/>
      <c r="AX222" s="2"/>
    </row>
    <row r="223" spans="1:50" ht="210">
      <c r="A223" s="53">
        <v>2000027901</v>
      </c>
      <c r="B223" s="65" t="s">
        <v>7390</v>
      </c>
      <c r="C223" s="57" t="s">
        <v>4506</v>
      </c>
      <c r="D223" s="105">
        <v>43819</v>
      </c>
      <c r="E223" s="799" t="s">
        <v>100</v>
      </c>
      <c r="F223" s="1" t="s">
        <v>122</v>
      </c>
      <c r="G223" s="106" t="s">
        <v>7391</v>
      </c>
      <c r="H223" s="57" t="s">
        <v>7119</v>
      </c>
      <c r="I223" s="65" t="s">
        <v>103</v>
      </c>
      <c r="J223" s="57" t="s">
        <v>6305</v>
      </c>
      <c r="K223" s="57" t="s">
        <v>138</v>
      </c>
      <c r="L223" s="57" t="s">
        <v>7392</v>
      </c>
      <c r="M223" s="59" t="s">
        <v>7393</v>
      </c>
      <c r="N223" s="9" t="s">
        <v>375</v>
      </c>
      <c r="O223" s="53" t="s">
        <v>123</v>
      </c>
      <c r="P223" s="1" t="s">
        <v>491</v>
      </c>
      <c r="Q223" s="1"/>
      <c r="R223" s="1"/>
      <c r="S223" s="1"/>
      <c r="T223" s="1"/>
      <c r="U223" s="1"/>
      <c r="V223" s="1"/>
      <c r="W223" s="1" t="s">
        <v>6561</v>
      </c>
      <c r="X223" s="1" t="s">
        <v>493</v>
      </c>
      <c r="Y223" s="1"/>
      <c r="Z223" s="1"/>
      <c r="AA223" s="1"/>
      <c r="AB223" s="1"/>
      <c r="AC223" s="1"/>
      <c r="AD223" s="1" t="s">
        <v>6550</v>
      </c>
      <c r="AE223" s="1"/>
      <c r="AF223" s="1" t="s">
        <v>6349</v>
      </c>
      <c r="AG223" s="9" t="s">
        <v>6428</v>
      </c>
      <c r="AH223" s="1"/>
      <c r="AI223" s="1"/>
      <c r="AJ223" s="1"/>
      <c r="AK223" s="2" t="s">
        <v>6350</v>
      </c>
      <c r="AL223" s="5"/>
      <c r="AM223" s="5"/>
      <c r="AN223" s="6"/>
      <c r="AO223" s="6" t="s">
        <v>6440</v>
      </c>
      <c r="AP223" s="6"/>
      <c r="AQ223" s="6"/>
      <c r="AR223" s="6"/>
      <c r="AS223" s="1" t="s">
        <v>6365</v>
      </c>
      <c r="AT223" s="6"/>
      <c r="AU223" s="6"/>
      <c r="AV223" s="6"/>
      <c r="AW223" s="6"/>
      <c r="AX223" s="2"/>
    </row>
    <row r="224" spans="1:50" ht="56">
      <c r="A224" s="53">
        <v>1900389360</v>
      </c>
      <c r="B224" s="65" t="s">
        <v>7394</v>
      </c>
      <c r="C224" s="57" t="s">
        <v>7395</v>
      </c>
      <c r="D224" s="15"/>
      <c r="E224" s="799" t="s">
        <v>100</v>
      </c>
      <c r="F224" s="1" t="s">
        <v>122</v>
      </c>
      <c r="G224" s="63" t="s">
        <v>7396</v>
      </c>
      <c r="H224" s="57" t="s">
        <v>6410</v>
      </c>
      <c r="I224" s="57" t="s">
        <v>6387</v>
      </c>
      <c r="J224" s="57" t="s">
        <v>6328</v>
      </c>
      <c r="K224" s="57" t="s">
        <v>138</v>
      </c>
      <c r="L224" s="87" t="s">
        <v>7397</v>
      </c>
      <c r="M224" s="59" t="s">
        <v>7398</v>
      </c>
      <c r="N224" s="186">
        <v>55000</v>
      </c>
      <c r="O224" s="61" t="s">
        <v>123</v>
      </c>
      <c r="P224" s="1" t="s">
        <v>6308</v>
      </c>
      <c r="Q224" s="61"/>
      <c r="R224" s="61" t="s">
        <v>6321</v>
      </c>
      <c r="S224" s="1">
        <v>1</v>
      </c>
      <c r="T224" s="1" t="s">
        <v>6322</v>
      </c>
      <c r="U224" s="1"/>
      <c r="V224" s="1"/>
      <c r="W224" s="1"/>
      <c r="X224" s="1"/>
      <c r="Y224" s="1"/>
      <c r="Z224" s="1"/>
      <c r="AA224" s="1"/>
      <c r="AB224" s="1"/>
      <c r="AC224" s="1"/>
      <c r="AD224" s="1"/>
      <c r="AE224" s="1"/>
      <c r="AF224" s="1"/>
      <c r="AG224" s="9"/>
      <c r="AH224" s="1"/>
      <c r="AI224" s="1"/>
      <c r="AJ224" s="1"/>
      <c r="AK224" s="2"/>
      <c r="AL224" s="2"/>
      <c r="AM224" s="2"/>
      <c r="AN224" s="2"/>
      <c r="AO224" s="2"/>
      <c r="AP224" s="2"/>
      <c r="AQ224" s="2"/>
      <c r="AR224" s="2"/>
      <c r="AS224" s="2"/>
      <c r="AT224" s="2"/>
      <c r="AU224" s="2"/>
      <c r="AV224" s="2"/>
      <c r="AW224" s="2"/>
      <c r="AX224" s="2"/>
    </row>
    <row r="225" spans="1:50" ht="84">
      <c r="A225" s="53">
        <v>1900511088</v>
      </c>
      <c r="B225" s="65" t="s">
        <v>7399</v>
      </c>
      <c r="C225" s="57" t="s">
        <v>97</v>
      </c>
      <c r="D225" s="15">
        <v>43676</v>
      </c>
      <c r="E225" s="799" t="s">
        <v>855</v>
      </c>
      <c r="F225" s="1" t="s">
        <v>100</v>
      </c>
      <c r="G225" s="106" t="s">
        <v>7400</v>
      </c>
      <c r="H225" s="57" t="s">
        <v>6326</v>
      </c>
      <c r="I225" s="57" t="s">
        <v>6700</v>
      </c>
      <c r="J225" s="57" t="s">
        <v>6328</v>
      </c>
      <c r="K225" s="57" t="s">
        <v>105</v>
      </c>
      <c r="L225" s="57" t="s">
        <v>7401</v>
      </c>
      <c r="M225" s="59" t="s">
        <v>7402</v>
      </c>
      <c r="N225" s="84">
        <v>10000</v>
      </c>
      <c r="O225" s="53" t="s">
        <v>123</v>
      </c>
      <c r="P225" s="3" t="s">
        <v>6308</v>
      </c>
      <c r="Q225" s="53"/>
      <c r="R225" s="53" t="s">
        <v>6321</v>
      </c>
      <c r="S225" s="3">
        <v>1</v>
      </c>
      <c r="T225" s="3" t="s">
        <v>6322</v>
      </c>
      <c r="U225" s="1"/>
      <c r="V225" s="1"/>
      <c r="W225" s="1"/>
      <c r="X225" s="1"/>
      <c r="Y225" s="1"/>
      <c r="Z225" s="1"/>
      <c r="AA225" s="1"/>
      <c r="AB225" s="1"/>
      <c r="AC225" s="1"/>
      <c r="AD225" s="1"/>
      <c r="AE225" s="1"/>
      <c r="AF225" s="1"/>
      <c r="AG225" s="9"/>
      <c r="AH225" s="1"/>
      <c r="AI225" s="1"/>
      <c r="AJ225" s="1"/>
      <c r="AK225" s="2"/>
      <c r="AL225" s="2"/>
      <c r="AM225" s="2"/>
      <c r="AN225" s="2"/>
      <c r="AO225" s="2"/>
      <c r="AP225" s="2"/>
      <c r="AQ225" s="2"/>
      <c r="AR225" s="2"/>
      <c r="AS225" s="2"/>
      <c r="AT225" s="2"/>
      <c r="AU225" s="2"/>
      <c r="AV225" s="2"/>
      <c r="AW225" s="2"/>
      <c r="AX225" s="2"/>
    </row>
    <row r="226" spans="1:50" ht="182">
      <c r="A226" s="61">
        <v>2100391455</v>
      </c>
      <c r="B226" s="65" t="s">
        <v>7403</v>
      </c>
      <c r="C226" s="57" t="s">
        <v>2113</v>
      </c>
      <c r="D226" s="107">
        <v>44348</v>
      </c>
      <c r="E226" s="799" t="s">
        <v>100</v>
      </c>
      <c r="F226" s="1" t="s">
        <v>122</v>
      </c>
      <c r="G226" s="106" t="s">
        <v>7404</v>
      </c>
      <c r="H226" s="57" t="s">
        <v>6916</v>
      </c>
      <c r="I226" s="65" t="s">
        <v>1381</v>
      </c>
      <c r="J226" s="57" t="s">
        <v>6411</v>
      </c>
      <c r="K226" s="57" t="s">
        <v>138</v>
      </c>
      <c r="L226" s="57" t="s">
        <v>1260</v>
      </c>
      <c r="M226" s="59" t="s">
        <v>7405</v>
      </c>
      <c r="N226" s="9" t="s">
        <v>375</v>
      </c>
      <c r="O226" s="53" t="s">
        <v>123</v>
      </c>
      <c r="P226" s="1" t="s">
        <v>491</v>
      </c>
      <c r="Q226" s="1"/>
      <c r="R226" s="1" t="s">
        <v>6346</v>
      </c>
      <c r="S226" s="1" t="s">
        <v>492</v>
      </c>
      <c r="T226" s="1"/>
      <c r="U226" s="1"/>
      <c r="V226" s="1"/>
      <c r="W226" s="1"/>
      <c r="X226" s="1"/>
      <c r="Y226" s="1"/>
      <c r="Z226" s="1"/>
      <c r="AA226" s="1"/>
      <c r="AB226" s="1"/>
      <c r="AC226" s="1"/>
      <c r="AD226" s="1"/>
      <c r="AE226" s="1"/>
      <c r="AF226" s="1"/>
      <c r="AG226" s="9"/>
      <c r="AH226" s="1"/>
      <c r="AI226" s="1"/>
      <c r="AJ226" s="1"/>
      <c r="AK226" s="2"/>
      <c r="AL226" s="5"/>
      <c r="AM226" s="5"/>
      <c r="AN226" s="6"/>
      <c r="AO226" s="5"/>
      <c r="AP226" s="5"/>
      <c r="AQ226" s="5"/>
      <c r="AR226" s="5"/>
      <c r="AS226" s="1"/>
      <c r="AT226" s="5"/>
      <c r="AU226" s="5"/>
      <c r="AV226" s="5"/>
      <c r="AW226" s="5"/>
      <c r="AX226" s="2"/>
    </row>
    <row r="227" spans="1:50" ht="112">
      <c r="A227" s="53">
        <v>2100436936</v>
      </c>
      <c r="B227" s="54" t="s">
        <v>7406</v>
      </c>
      <c r="C227" s="55" t="s">
        <v>675</v>
      </c>
      <c r="D227" s="91">
        <v>44357</v>
      </c>
      <c r="E227" s="802" t="s">
        <v>1037</v>
      </c>
      <c r="F227" s="1" t="s">
        <v>100</v>
      </c>
      <c r="G227" s="92" t="s">
        <v>7407</v>
      </c>
      <c r="H227" s="57" t="s">
        <v>6732</v>
      </c>
      <c r="I227" s="65" t="s">
        <v>706</v>
      </c>
      <c r="J227" s="94" t="s">
        <v>6646</v>
      </c>
      <c r="K227" s="55" t="s">
        <v>105</v>
      </c>
      <c r="L227" s="55" t="s">
        <v>6405</v>
      </c>
      <c r="M227" s="59" t="s">
        <v>7408</v>
      </c>
      <c r="N227" s="9" t="s">
        <v>375</v>
      </c>
      <c r="O227" s="53" t="s">
        <v>123</v>
      </c>
      <c r="P227" s="3"/>
      <c r="Q227" s="3"/>
      <c r="R227" s="3"/>
      <c r="S227" s="3"/>
      <c r="T227" s="3"/>
      <c r="U227" s="3"/>
      <c r="V227" s="3"/>
      <c r="W227" s="3"/>
      <c r="X227" s="3"/>
      <c r="Y227" s="3"/>
      <c r="Z227" s="3"/>
      <c r="AA227" s="3"/>
      <c r="AB227" s="3"/>
      <c r="AC227" s="3"/>
      <c r="AD227" s="3"/>
      <c r="AE227" s="3"/>
      <c r="AF227" s="3"/>
      <c r="AG227" s="9"/>
      <c r="AH227" s="3"/>
      <c r="AI227" s="3"/>
      <c r="AJ227" s="3"/>
      <c r="AK227" s="4"/>
      <c r="AL227" s="143"/>
      <c r="AM227" s="143"/>
      <c r="AN227" s="144"/>
      <c r="AO227" s="143"/>
      <c r="AP227" s="143"/>
      <c r="AQ227" s="143"/>
      <c r="AR227" s="143"/>
      <c r="AS227" s="3"/>
      <c r="AT227" s="143"/>
      <c r="AU227" s="143"/>
      <c r="AV227" s="143"/>
      <c r="AW227" s="143"/>
      <c r="AX227" s="4"/>
    </row>
    <row r="228" spans="1:50" ht="112">
      <c r="A228" s="53">
        <v>1900159454</v>
      </c>
      <c r="B228" s="65" t="s">
        <v>7409</v>
      </c>
      <c r="C228" s="57" t="s">
        <v>1491</v>
      </c>
      <c r="D228" s="15">
        <v>43433</v>
      </c>
      <c r="E228" s="799" t="s">
        <v>100</v>
      </c>
      <c r="F228" s="1" t="s">
        <v>122</v>
      </c>
      <c r="G228" s="106" t="s">
        <v>7410</v>
      </c>
      <c r="H228" s="57" t="s">
        <v>7258</v>
      </c>
      <c r="I228" s="57" t="s">
        <v>103</v>
      </c>
      <c r="J228" s="57" t="s">
        <v>6313</v>
      </c>
      <c r="K228" s="57" t="s">
        <v>138</v>
      </c>
      <c r="L228" s="57" t="s">
        <v>291</v>
      </c>
      <c r="M228" s="59" t="s">
        <v>7411</v>
      </c>
      <c r="N228" s="84">
        <v>105000</v>
      </c>
      <c r="O228" s="53" t="s">
        <v>123</v>
      </c>
      <c r="P228" s="3" t="s">
        <v>6308</v>
      </c>
      <c r="Q228" s="1" t="s">
        <v>491</v>
      </c>
      <c r="R228" s="1"/>
      <c r="S228" s="1"/>
      <c r="T228" s="1"/>
      <c r="U228" s="1"/>
      <c r="V228" s="1" t="s">
        <v>6427</v>
      </c>
      <c r="W228" s="1"/>
      <c r="X228" s="1"/>
      <c r="Y228" s="1" t="s">
        <v>493</v>
      </c>
      <c r="Z228" s="52"/>
      <c r="AA228" s="1"/>
      <c r="AB228" s="1"/>
      <c r="AC228" s="1"/>
      <c r="AD228" s="1"/>
      <c r="AE228" s="1"/>
      <c r="AF228" s="1"/>
      <c r="AG228" s="9"/>
      <c r="AH228" s="1" t="s">
        <v>6428</v>
      </c>
      <c r="AI228" s="1" t="s">
        <v>6365</v>
      </c>
      <c r="AJ228" s="1"/>
      <c r="AK228" s="1"/>
      <c r="AL228" s="2"/>
      <c r="AM228" s="5"/>
      <c r="AN228" s="5"/>
      <c r="AO228" s="6"/>
      <c r="AP228" s="5"/>
      <c r="AQ228" s="5"/>
      <c r="AR228" s="5"/>
      <c r="AS228" s="5"/>
      <c r="AT228" s="5"/>
      <c r="AU228" s="2"/>
      <c r="AV228" s="2"/>
      <c r="AW228" s="2"/>
      <c r="AX228" s="2"/>
    </row>
    <row r="229" spans="1:50" ht="112">
      <c r="A229" s="61">
        <v>2000519421</v>
      </c>
      <c r="B229" s="121" t="s">
        <v>7412</v>
      </c>
      <c r="C229" s="57" t="s">
        <v>4506</v>
      </c>
      <c r="D229" s="107">
        <v>43783</v>
      </c>
      <c r="E229" s="799" t="s">
        <v>100</v>
      </c>
      <c r="F229" s="1" t="s">
        <v>122</v>
      </c>
      <c r="G229" s="106" t="s">
        <v>7413</v>
      </c>
      <c r="H229" s="57" t="s">
        <v>7414</v>
      </c>
      <c r="I229" s="65" t="s">
        <v>6700</v>
      </c>
      <c r="J229" s="57" t="s">
        <v>6305</v>
      </c>
      <c r="K229" s="57" t="s">
        <v>138</v>
      </c>
      <c r="L229" s="69" t="s">
        <v>217</v>
      </c>
      <c r="M229" s="59" t="s">
        <v>7415</v>
      </c>
      <c r="N229" s="9" t="s">
        <v>375</v>
      </c>
      <c r="O229" s="53" t="s">
        <v>123</v>
      </c>
      <c r="P229" s="1" t="s">
        <v>491</v>
      </c>
      <c r="Q229" s="1" t="s">
        <v>43</v>
      </c>
      <c r="R229" s="1" t="s">
        <v>6346</v>
      </c>
      <c r="S229" s="1" t="s">
        <v>492</v>
      </c>
      <c r="T229" s="1" t="s">
        <v>6347</v>
      </c>
      <c r="U229" s="1"/>
      <c r="V229" s="1"/>
      <c r="W229" s="1"/>
      <c r="X229" s="1" t="s">
        <v>493</v>
      </c>
      <c r="Y229" s="1"/>
      <c r="Z229" s="1"/>
      <c r="AA229" s="1"/>
      <c r="AB229" s="1"/>
      <c r="AC229" s="1"/>
      <c r="AD229" s="1"/>
      <c r="AE229" s="1"/>
      <c r="AF229" s="1"/>
      <c r="AG229" s="9" t="s">
        <v>6428</v>
      </c>
      <c r="AH229" s="1"/>
      <c r="AI229" s="1"/>
      <c r="AJ229" s="1"/>
      <c r="AK229" s="2"/>
      <c r="AL229" s="5"/>
      <c r="AM229" s="5"/>
      <c r="AN229" s="6"/>
      <c r="AO229" s="5"/>
      <c r="AP229" s="5"/>
      <c r="AQ229" s="5"/>
      <c r="AR229" s="5"/>
      <c r="AS229" s="1"/>
      <c r="AT229" s="5"/>
      <c r="AU229" s="5"/>
      <c r="AV229" s="5"/>
      <c r="AW229" s="5"/>
      <c r="AX229" s="2"/>
    </row>
    <row r="230" spans="1:50" ht="112">
      <c r="A230" s="61">
        <v>2100885296</v>
      </c>
      <c r="B230" s="57" t="s">
        <v>7416</v>
      </c>
      <c r="C230" s="57" t="s">
        <v>2754</v>
      </c>
      <c r="D230" s="107">
        <v>44447</v>
      </c>
      <c r="E230" s="799" t="s">
        <v>100</v>
      </c>
      <c r="F230" s="1" t="s">
        <v>122</v>
      </c>
      <c r="G230" s="106" t="s">
        <v>7417</v>
      </c>
      <c r="H230" s="57" t="s">
        <v>6558</v>
      </c>
      <c r="I230" s="65" t="s">
        <v>886</v>
      </c>
      <c r="J230" s="57" t="s">
        <v>7418</v>
      </c>
      <c r="K230" s="57" t="s">
        <v>138</v>
      </c>
      <c r="L230" s="69" t="s">
        <v>1260</v>
      </c>
      <c r="M230" s="59" t="s">
        <v>7419</v>
      </c>
      <c r="N230" s="9" t="s">
        <v>375</v>
      </c>
      <c r="O230" s="53" t="s">
        <v>123</v>
      </c>
      <c r="P230" s="1" t="s">
        <v>491</v>
      </c>
      <c r="Q230" s="1"/>
      <c r="R230" s="1"/>
      <c r="S230" s="1" t="s">
        <v>492</v>
      </c>
      <c r="T230" s="1"/>
      <c r="U230" s="1"/>
      <c r="V230" s="1"/>
      <c r="W230" s="1"/>
      <c r="X230" s="1"/>
      <c r="Y230" s="1"/>
      <c r="Z230" s="1"/>
      <c r="AA230" s="1"/>
      <c r="AB230" s="1"/>
      <c r="AC230" s="1"/>
      <c r="AD230" s="1"/>
      <c r="AE230" s="1"/>
      <c r="AF230" s="1"/>
      <c r="AG230" s="9"/>
      <c r="AH230" s="1"/>
      <c r="AI230" s="1"/>
      <c r="AJ230" s="1"/>
      <c r="AK230" s="2"/>
      <c r="AL230" s="5"/>
      <c r="AM230" s="5"/>
      <c r="AN230" s="6"/>
      <c r="AO230" s="5"/>
      <c r="AP230" s="5"/>
      <c r="AQ230" s="5"/>
      <c r="AR230" s="5"/>
      <c r="AS230" s="5"/>
      <c r="AT230" s="1"/>
      <c r="AU230" s="5"/>
      <c r="AV230" s="5"/>
      <c r="AW230" s="5"/>
      <c r="AX230" s="5"/>
    </row>
    <row r="231" spans="1:50" ht="154">
      <c r="A231" s="53">
        <v>1700366810</v>
      </c>
      <c r="B231" s="65" t="s">
        <v>7420</v>
      </c>
      <c r="C231" s="57" t="s">
        <v>7421</v>
      </c>
      <c r="D231" s="15">
        <v>42825</v>
      </c>
      <c r="E231" s="799" t="s">
        <v>100</v>
      </c>
      <c r="F231" s="1" t="s">
        <v>122</v>
      </c>
      <c r="G231" s="106" t="s">
        <v>7422</v>
      </c>
      <c r="H231" s="57" t="s">
        <v>7258</v>
      </c>
      <c r="I231" s="65" t="s">
        <v>103</v>
      </c>
      <c r="J231" s="57" t="s">
        <v>6328</v>
      </c>
      <c r="K231" s="57" t="s">
        <v>138</v>
      </c>
      <c r="L231" s="57" t="s">
        <v>6868</v>
      </c>
      <c r="M231" s="83" t="s">
        <v>7423</v>
      </c>
      <c r="N231" s="13" t="s">
        <v>158</v>
      </c>
      <c r="O231" s="53" t="s">
        <v>142</v>
      </c>
      <c r="P231" s="3" t="s">
        <v>6308</v>
      </c>
      <c r="Q231" s="1"/>
      <c r="R231" s="1"/>
      <c r="S231" s="1"/>
      <c r="T231" s="1"/>
      <c r="U231" s="1"/>
      <c r="V231" s="1"/>
      <c r="W231" s="1"/>
      <c r="X231" s="1"/>
      <c r="Y231" s="1"/>
      <c r="Z231" s="1"/>
      <c r="AA231" s="1"/>
      <c r="AB231" s="1"/>
      <c r="AC231" s="1"/>
      <c r="AD231" s="1"/>
      <c r="AE231" s="1"/>
      <c r="AF231" s="1"/>
      <c r="AG231" s="9"/>
      <c r="AH231" s="1"/>
      <c r="AI231" s="1"/>
      <c r="AJ231" s="1"/>
      <c r="AK231" s="1"/>
      <c r="AL231" s="2"/>
      <c r="AM231" s="5"/>
      <c r="AN231" s="5"/>
      <c r="AO231" s="6"/>
      <c r="AP231" s="5"/>
      <c r="AQ231" s="5"/>
      <c r="AR231" s="5"/>
      <c r="AS231" s="5"/>
      <c r="AT231" s="5"/>
      <c r="AU231" s="2"/>
      <c r="AV231" s="2"/>
      <c r="AW231" s="2"/>
      <c r="AX231" s="2"/>
    </row>
    <row r="232" spans="1:50" ht="98">
      <c r="A232" s="53">
        <v>1300968738</v>
      </c>
      <c r="B232" s="65" t="s">
        <v>7424</v>
      </c>
      <c r="C232" s="57" t="s">
        <v>1491</v>
      </c>
      <c r="D232" s="15">
        <v>43556</v>
      </c>
      <c r="E232" s="799" t="s">
        <v>100</v>
      </c>
      <c r="F232" s="1" t="s">
        <v>122</v>
      </c>
      <c r="G232" s="106" t="s">
        <v>7425</v>
      </c>
      <c r="H232" s="57" t="s">
        <v>6558</v>
      </c>
      <c r="I232" s="57" t="s">
        <v>886</v>
      </c>
      <c r="J232" s="57" t="s">
        <v>6388</v>
      </c>
      <c r="K232" s="57" t="s">
        <v>138</v>
      </c>
      <c r="L232" s="69" t="s">
        <v>184</v>
      </c>
      <c r="M232" s="59" t="s">
        <v>7426</v>
      </c>
      <c r="N232" s="84">
        <v>92000</v>
      </c>
      <c r="O232" s="53" t="s">
        <v>123</v>
      </c>
      <c r="P232" s="3" t="s">
        <v>6308</v>
      </c>
      <c r="Q232" s="1" t="s">
        <v>491</v>
      </c>
      <c r="R232" s="1"/>
      <c r="S232" s="1"/>
      <c r="T232" s="1"/>
      <c r="U232" s="1" t="s">
        <v>6347</v>
      </c>
      <c r="V232" s="1"/>
      <c r="W232" s="1"/>
      <c r="X232" s="1" t="s">
        <v>6561</v>
      </c>
      <c r="Y232" s="1"/>
      <c r="Z232" s="1"/>
      <c r="AA232" s="1"/>
      <c r="AB232" s="1"/>
      <c r="AC232" s="1"/>
      <c r="AD232" s="1"/>
      <c r="AE232" s="1" t="s">
        <v>6550</v>
      </c>
      <c r="AF232" s="1"/>
      <c r="AG232" s="9"/>
      <c r="AH232" s="1"/>
      <c r="AI232" s="1"/>
      <c r="AJ232" s="1"/>
      <c r="AK232" s="2"/>
      <c r="AL232" s="2"/>
      <c r="AM232" s="2"/>
      <c r="AN232" s="2"/>
      <c r="AO232" s="2"/>
      <c r="AP232" s="2"/>
      <c r="AQ232" s="2"/>
      <c r="AR232" s="2"/>
      <c r="AS232" s="2"/>
      <c r="AT232" s="2"/>
      <c r="AU232" s="2"/>
      <c r="AV232" s="2"/>
      <c r="AW232" s="2"/>
      <c r="AX232" s="2"/>
    </row>
    <row r="233" spans="1:50" ht="84">
      <c r="A233" s="53">
        <v>1900383082</v>
      </c>
      <c r="B233" s="65" t="s">
        <v>7427</v>
      </c>
      <c r="C233" s="57" t="s">
        <v>97</v>
      </c>
      <c r="D233" s="15">
        <v>43573</v>
      </c>
      <c r="E233" s="799" t="s">
        <v>855</v>
      </c>
      <c r="F233" s="1" t="s">
        <v>100</v>
      </c>
      <c r="G233" s="106" t="s">
        <v>7428</v>
      </c>
      <c r="H233" s="57" t="s">
        <v>6371</v>
      </c>
      <c r="I233" s="57" t="s">
        <v>6700</v>
      </c>
      <c r="J233" s="57" t="s">
        <v>6313</v>
      </c>
      <c r="K233" s="57" t="s">
        <v>138</v>
      </c>
      <c r="L233" s="69" t="s">
        <v>7429</v>
      </c>
      <c r="M233" s="59" t="s">
        <v>7430</v>
      </c>
      <c r="N233" s="84">
        <v>8000</v>
      </c>
      <c r="O233" s="53" t="s">
        <v>123</v>
      </c>
      <c r="P233" s="3" t="s">
        <v>6308</v>
      </c>
      <c r="Q233" s="3">
        <v>3</v>
      </c>
      <c r="R233" s="1"/>
      <c r="S233" s="1"/>
      <c r="T233" s="1"/>
      <c r="U233" s="1"/>
      <c r="V233" s="1"/>
      <c r="W233" s="1"/>
      <c r="X233" s="1"/>
      <c r="Y233" s="1"/>
      <c r="Z233" s="52"/>
      <c r="AA233" s="1"/>
      <c r="AB233" s="1"/>
      <c r="AC233" s="1"/>
      <c r="AD233" s="1"/>
      <c r="AE233" s="1"/>
      <c r="AF233" s="1"/>
      <c r="AG233" s="167"/>
      <c r="AH233" s="2"/>
      <c r="AI233" s="2"/>
      <c r="AJ233" s="2"/>
      <c r="AK233" s="2"/>
      <c r="AL233" s="2"/>
      <c r="AM233" s="2"/>
      <c r="AN233" s="2"/>
      <c r="AO233" s="2"/>
      <c r="AP233" s="2"/>
      <c r="AQ233" s="2"/>
      <c r="AR233" s="2"/>
      <c r="AS233" s="67"/>
      <c r="AT233" s="67"/>
      <c r="AU233" s="67"/>
      <c r="AV233" s="67"/>
      <c r="AW233" s="67"/>
      <c r="AX233" s="67"/>
    </row>
    <row r="234" spans="1:50" ht="84">
      <c r="A234" s="53">
        <v>1900520246</v>
      </c>
      <c r="B234" s="65" t="s">
        <v>7431</v>
      </c>
      <c r="C234" s="57" t="s">
        <v>97</v>
      </c>
      <c r="D234" s="15">
        <v>43663</v>
      </c>
      <c r="E234" s="799" t="s">
        <v>855</v>
      </c>
      <c r="F234" s="1" t="s">
        <v>100</v>
      </c>
      <c r="G234" s="106" t="s">
        <v>7432</v>
      </c>
      <c r="H234" s="57" t="s">
        <v>7433</v>
      </c>
      <c r="I234" s="57" t="s">
        <v>7434</v>
      </c>
      <c r="J234" s="57" t="s">
        <v>6305</v>
      </c>
      <c r="K234" s="57" t="s">
        <v>105</v>
      </c>
      <c r="L234" s="57" t="s">
        <v>7435</v>
      </c>
      <c r="M234" s="59" t="s">
        <v>6477</v>
      </c>
      <c r="N234" s="84">
        <v>11000</v>
      </c>
      <c r="O234" s="53" t="s">
        <v>123</v>
      </c>
      <c r="P234" s="3" t="s">
        <v>6308</v>
      </c>
      <c r="Q234" s="1"/>
      <c r="R234" s="1"/>
      <c r="S234" s="1"/>
      <c r="T234" s="1"/>
      <c r="U234" s="1"/>
      <c r="V234" s="1"/>
      <c r="W234" s="1"/>
      <c r="X234" s="1"/>
      <c r="Y234" s="1"/>
      <c r="Z234" s="1"/>
      <c r="AA234" s="1"/>
      <c r="AB234" s="1"/>
      <c r="AC234" s="1"/>
      <c r="AD234" s="1"/>
      <c r="AE234" s="1"/>
      <c r="AF234" s="1"/>
      <c r="AG234" s="9"/>
      <c r="AH234" s="1"/>
      <c r="AI234" s="1"/>
      <c r="AJ234" s="1"/>
      <c r="AK234" s="2" t="s">
        <v>7077</v>
      </c>
      <c r="AL234" s="2"/>
      <c r="AM234" s="2" t="s">
        <v>7077</v>
      </c>
      <c r="AN234" s="2" t="s">
        <v>7077</v>
      </c>
      <c r="AO234" s="2"/>
      <c r="AP234" s="2"/>
      <c r="AQ234" s="2"/>
      <c r="AR234" s="2"/>
      <c r="AS234" s="2"/>
      <c r="AT234" s="2" t="s">
        <v>6790</v>
      </c>
      <c r="AU234" s="2" t="s">
        <v>6441</v>
      </c>
      <c r="AV234" s="2"/>
      <c r="AW234" s="2" t="s">
        <v>7436</v>
      </c>
      <c r="AX234" s="2"/>
    </row>
    <row r="235" spans="1:50" ht="126">
      <c r="A235" s="53">
        <v>2100580578</v>
      </c>
      <c r="B235" s="65" t="s">
        <v>7437</v>
      </c>
      <c r="C235" s="57" t="s">
        <v>906</v>
      </c>
      <c r="D235" s="105">
        <v>44169</v>
      </c>
      <c r="E235" s="799" t="s">
        <v>100</v>
      </c>
      <c r="F235" s="1" t="s">
        <v>122</v>
      </c>
      <c r="G235" s="106" t="s">
        <v>7438</v>
      </c>
      <c r="H235" s="57" t="s">
        <v>7439</v>
      </c>
      <c r="I235" s="65" t="s">
        <v>7054</v>
      </c>
      <c r="J235" s="57" t="s">
        <v>6362</v>
      </c>
      <c r="K235" s="57" t="s">
        <v>138</v>
      </c>
      <c r="L235" s="57" t="s">
        <v>184</v>
      </c>
      <c r="M235" s="57" t="s">
        <v>7440</v>
      </c>
      <c r="N235" s="1" t="s">
        <v>122</v>
      </c>
      <c r="O235" s="53" t="s">
        <v>123</v>
      </c>
      <c r="P235" s="1"/>
      <c r="Q235" s="1"/>
      <c r="R235" s="1"/>
      <c r="S235" s="1"/>
      <c r="T235" s="1"/>
      <c r="U235" s="1"/>
      <c r="V235" s="1"/>
      <c r="W235" s="1"/>
      <c r="X235" s="1"/>
      <c r="Y235" s="1"/>
      <c r="Z235" s="1"/>
      <c r="AA235" s="1"/>
      <c r="AB235" s="1"/>
      <c r="AC235" s="1"/>
      <c r="AD235" s="1"/>
      <c r="AE235" s="1"/>
      <c r="AF235" s="1"/>
      <c r="AG235" s="9"/>
      <c r="AH235" s="1"/>
      <c r="AI235" s="1"/>
      <c r="AJ235" s="1"/>
      <c r="AK235" s="2"/>
      <c r="AL235" s="5"/>
      <c r="AM235" s="5"/>
      <c r="AN235" s="6"/>
      <c r="AO235" s="5"/>
      <c r="AP235" s="5"/>
      <c r="AQ235" s="5"/>
      <c r="AR235" s="5"/>
      <c r="AS235" s="1"/>
      <c r="AT235" s="5"/>
      <c r="AU235" s="5"/>
      <c r="AV235" s="5"/>
      <c r="AW235" s="5"/>
      <c r="AX235" s="2"/>
    </row>
    <row r="236" spans="1:50" ht="409.5">
      <c r="A236" s="147">
        <v>1900341374</v>
      </c>
      <c r="B236" s="148" t="s">
        <v>7441</v>
      </c>
      <c r="C236" s="149" t="s">
        <v>906</v>
      </c>
      <c r="D236" s="187">
        <v>43607</v>
      </c>
      <c r="E236" s="807" t="s">
        <v>100</v>
      </c>
      <c r="F236" s="11" t="s">
        <v>122</v>
      </c>
      <c r="G236" s="188" t="s">
        <v>7442</v>
      </c>
      <c r="H236" s="149" t="s">
        <v>6386</v>
      </c>
      <c r="I236" s="148" t="s">
        <v>6337</v>
      </c>
      <c r="J236" s="149" t="s">
        <v>6305</v>
      </c>
      <c r="K236" s="149" t="s">
        <v>138</v>
      </c>
      <c r="L236" s="149" t="s">
        <v>7443</v>
      </c>
      <c r="M236" s="149" t="s">
        <v>7444</v>
      </c>
      <c r="N236" s="189" t="s">
        <v>7445</v>
      </c>
      <c r="O236" s="53" t="s">
        <v>123</v>
      </c>
      <c r="P236" s="3" t="s">
        <v>6308</v>
      </c>
      <c r="Q236" s="1"/>
      <c r="R236" s="1"/>
      <c r="S236" s="1"/>
      <c r="T236" s="1"/>
      <c r="U236" s="1"/>
      <c r="V236" s="1"/>
      <c r="W236" s="1"/>
      <c r="X236" s="1"/>
      <c r="Y236" s="1"/>
      <c r="Z236" s="1"/>
      <c r="AA236" s="1"/>
      <c r="AB236" s="1"/>
      <c r="AC236" s="1"/>
      <c r="AD236" s="1"/>
      <c r="AE236" s="1"/>
      <c r="AF236" s="1"/>
      <c r="AG236" s="9"/>
      <c r="AH236" s="1"/>
      <c r="AI236" s="1"/>
      <c r="AJ236" s="1"/>
      <c r="AK236" s="1"/>
      <c r="AL236" s="2" t="s">
        <v>6350</v>
      </c>
      <c r="AM236" s="5"/>
      <c r="AN236" s="5"/>
      <c r="AO236" s="6"/>
      <c r="AP236" s="5"/>
      <c r="AQ236" s="5"/>
      <c r="AR236" s="5"/>
      <c r="AS236" s="5"/>
      <c r="AT236" s="5"/>
      <c r="AU236" s="5"/>
      <c r="AV236" s="5"/>
      <c r="AW236" s="2"/>
      <c r="AX236" s="2"/>
    </row>
    <row r="237" spans="1:50" ht="98">
      <c r="A237" s="53">
        <v>1900714195</v>
      </c>
      <c r="B237" s="121" t="s">
        <v>7446</v>
      </c>
      <c r="C237" s="57" t="s">
        <v>97</v>
      </c>
      <c r="D237" s="15">
        <v>43690</v>
      </c>
      <c r="E237" s="799" t="s">
        <v>855</v>
      </c>
      <c r="F237" s="1" t="s">
        <v>6444</v>
      </c>
      <c r="G237" s="106" t="s">
        <v>7447</v>
      </c>
      <c r="H237" s="57" t="s">
        <v>7448</v>
      </c>
      <c r="I237" s="65" t="s">
        <v>399</v>
      </c>
      <c r="J237" s="57" t="s">
        <v>6313</v>
      </c>
      <c r="K237" s="57" t="s">
        <v>105</v>
      </c>
      <c r="L237" s="69" t="s">
        <v>7449</v>
      </c>
      <c r="M237" s="59" t="s">
        <v>7450</v>
      </c>
      <c r="N237" s="84">
        <v>15000</v>
      </c>
      <c r="O237" s="53" t="s">
        <v>123</v>
      </c>
      <c r="P237" s="3" t="s">
        <v>6308</v>
      </c>
      <c r="Q237" s="1"/>
      <c r="R237" s="1"/>
      <c r="S237" s="1"/>
      <c r="T237" s="1"/>
      <c r="U237" s="1"/>
      <c r="V237" s="1"/>
      <c r="W237" s="1"/>
      <c r="X237" s="1"/>
      <c r="Y237" s="1"/>
      <c r="Z237" s="1"/>
      <c r="AA237" s="1"/>
      <c r="AB237" s="1"/>
      <c r="AC237" s="1"/>
      <c r="AD237" s="1"/>
      <c r="AE237" s="1"/>
      <c r="AF237" s="1"/>
      <c r="AG237" s="9"/>
      <c r="AH237" s="1"/>
      <c r="AI237" s="1"/>
      <c r="AJ237" s="1"/>
      <c r="AK237" s="1"/>
      <c r="AL237" s="2"/>
      <c r="AM237" s="5"/>
      <c r="AN237" s="5"/>
      <c r="AO237" s="6"/>
      <c r="AP237" s="5"/>
      <c r="AQ237" s="5"/>
      <c r="AR237" s="5"/>
      <c r="AS237" s="5"/>
      <c r="AT237" s="5"/>
      <c r="AU237" s="2"/>
      <c r="AV237" s="2"/>
      <c r="AW237" s="2"/>
      <c r="AX237" s="2"/>
    </row>
    <row r="238" spans="1:50" ht="112">
      <c r="A238" s="53">
        <v>1900492503</v>
      </c>
      <c r="B238" s="65" t="s">
        <v>7451</v>
      </c>
      <c r="C238" s="57" t="s">
        <v>97</v>
      </c>
      <c r="D238" s="15">
        <v>43668</v>
      </c>
      <c r="E238" s="799" t="s">
        <v>855</v>
      </c>
      <c r="F238" s="1" t="s">
        <v>100</v>
      </c>
      <c r="G238" s="106" t="s">
        <v>7452</v>
      </c>
      <c r="H238" s="57" t="s">
        <v>7453</v>
      </c>
      <c r="I238" s="57" t="s">
        <v>7288</v>
      </c>
      <c r="J238" s="57" t="s">
        <v>6313</v>
      </c>
      <c r="K238" s="57" t="s">
        <v>105</v>
      </c>
      <c r="L238" s="57" t="s">
        <v>7454</v>
      </c>
      <c r="M238" s="59" t="s">
        <v>7455</v>
      </c>
      <c r="N238" s="84">
        <v>14000</v>
      </c>
      <c r="O238" s="53" t="s">
        <v>123</v>
      </c>
      <c r="P238" s="3" t="s">
        <v>6308</v>
      </c>
      <c r="Q238" s="53"/>
      <c r="R238" s="53" t="s">
        <v>6321</v>
      </c>
      <c r="S238" s="3">
        <v>1</v>
      </c>
      <c r="T238" s="3" t="s">
        <v>6322</v>
      </c>
      <c r="U238" s="1"/>
      <c r="V238" s="1"/>
      <c r="W238" s="1"/>
      <c r="X238" s="1"/>
      <c r="Y238" s="1"/>
      <c r="Z238" s="1"/>
      <c r="AA238" s="1"/>
      <c r="AB238" s="1"/>
      <c r="AC238" s="1"/>
      <c r="AD238" s="1"/>
      <c r="AE238" s="1"/>
      <c r="AF238" s="1"/>
      <c r="AG238" s="9"/>
      <c r="AH238" s="1"/>
      <c r="AI238" s="1"/>
      <c r="AJ238" s="1"/>
      <c r="AK238" s="2"/>
      <c r="AL238" s="5"/>
      <c r="AM238" s="5"/>
      <c r="AN238" s="6"/>
      <c r="AO238" s="5"/>
      <c r="AP238" s="5"/>
      <c r="AQ238" s="5"/>
      <c r="AR238" s="5"/>
      <c r="AS238" s="5"/>
      <c r="AT238" s="2"/>
      <c r="AU238" s="2"/>
      <c r="AV238" s="2"/>
      <c r="AW238" s="2"/>
      <c r="AX238" s="2"/>
    </row>
    <row r="239" spans="1:50" ht="98">
      <c r="A239" s="53">
        <v>2000555833</v>
      </c>
      <c r="B239" s="54" t="s">
        <v>7456</v>
      </c>
      <c r="C239" s="55" t="s">
        <v>758</v>
      </c>
      <c r="D239" s="97">
        <v>43818</v>
      </c>
      <c r="E239" s="799" t="s">
        <v>100</v>
      </c>
      <c r="F239" s="1" t="s">
        <v>122</v>
      </c>
      <c r="G239" s="92" t="s">
        <v>7457</v>
      </c>
      <c r="H239" s="57" t="s">
        <v>6376</v>
      </c>
      <c r="I239" s="65" t="s">
        <v>2115</v>
      </c>
      <c r="J239" s="57" t="s">
        <v>6411</v>
      </c>
      <c r="K239" s="55" t="s">
        <v>138</v>
      </c>
      <c r="L239" s="55" t="s">
        <v>6432</v>
      </c>
      <c r="M239" s="59" t="s">
        <v>7458</v>
      </c>
      <c r="N239" s="9" t="s">
        <v>375</v>
      </c>
      <c r="O239" s="53" t="s">
        <v>123</v>
      </c>
      <c r="P239" s="3" t="s">
        <v>491</v>
      </c>
      <c r="Q239" s="3"/>
      <c r="R239" s="3" t="s">
        <v>6346</v>
      </c>
      <c r="S239" s="3" t="s">
        <v>492</v>
      </c>
      <c r="T239" s="3"/>
      <c r="U239" s="3"/>
      <c r="V239" s="3"/>
      <c r="W239" s="3"/>
      <c r="X239" s="3"/>
      <c r="Y239" s="3"/>
      <c r="Z239" s="3"/>
      <c r="AA239" s="3"/>
      <c r="AB239" s="3"/>
      <c r="AC239" s="3"/>
      <c r="AD239" s="3"/>
      <c r="AE239" s="3"/>
      <c r="AF239" s="3"/>
      <c r="AG239" s="9"/>
      <c r="AH239" s="3"/>
      <c r="AI239" s="3"/>
      <c r="AJ239" s="4"/>
      <c r="AK239" s="143"/>
      <c r="AL239" s="143"/>
      <c r="AM239" s="144"/>
      <c r="AN239" s="143"/>
      <c r="AO239" s="143"/>
      <c r="AP239" s="143"/>
      <c r="AQ239" s="143"/>
      <c r="AR239" s="3"/>
      <c r="AS239" s="143"/>
      <c r="AT239" s="143"/>
      <c r="AU239" s="143"/>
      <c r="AV239" s="143"/>
      <c r="AW239" s="4"/>
      <c r="AX239" s="4"/>
    </row>
    <row r="240" spans="1:50" ht="84">
      <c r="A240" s="53">
        <v>1900714442</v>
      </c>
      <c r="B240" s="65" t="s">
        <v>7459</v>
      </c>
      <c r="C240" s="57" t="s">
        <v>97</v>
      </c>
      <c r="D240" s="15">
        <v>43756</v>
      </c>
      <c r="E240" s="799" t="s">
        <v>855</v>
      </c>
      <c r="F240" s="1" t="s">
        <v>6444</v>
      </c>
      <c r="G240" s="106" t="s">
        <v>7460</v>
      </c>
      <c r="H240" s="57" t="s">
        <v>6470</v>
      </c>
      <c r="I240" s="57" t="s">
        <v>1861</v>
      </c>
      <c r="J240" s="57" t="s">
        <v>6313</v>
      </c>
      <c r="K240" s="57" t="s">
        <v>105</v>
      </c>
      <c r="L240" s="69" t="s">
        <v>7461</v>
      </c>
      <c r="M240" s="59" t="s">
        <v>7462</v>
      </c>
      <c r="N240" s="84">
        <v>25000</v>
      </c>
      <c r="O240" s="53" t="s">
        <v>123</v>
      </c>
      <c r="P240" s="3" t="s">
        <v>6308</v>
      </c>
      <c r="Q240" s="1"/>
      <c r="R240" s="1"/>
      <c r="S240" s="1"/>
      <c r="T240" s="1"/>
      <c r="U240" s="1"/>
      <c r="V240" s="1"/>
      <c r="W240" s="1"/>
      <c r="X240" s="1"/>
      <c r="Y240" s="1"/>
      <c r="Z240" s="1"/>
      <c r="AA240" s="1"/>
      <c r="AB240" s="1"/>
      <c r="AC240" s="1"/>
      <c r="AD240" s="1"/>
      <c r="AE240" s="1"/>
      <c r="AF240" s="1"/>
      <c r="AG240" s="9"/>
      <c r="AH240" s="1"/>
      <c r="AI240" s="1"/>
      <c r="AJ240" s="1"/>
      <c r="AK240" s="2"/>
      <c r="AL240" s="2"/>
      <c r="AM240" s="2"/>
      <c r="AN240" s="2"/>
      <c r="AO240" s="2"/>
      <c r="AP240" s="2"/>
      <c r="AQ240" s="2"/>
      <c r="AR240" s="2"/>
      <c r="AS240" s="2"/>
      <c r="AT240" s="2"/>
      <c r="AU240" s="2"/>
      <c r="AV240" s="2"/>
      <c r="AW240" s="2"/>
      <c r="AX240" s="2"/>
    </row>
    <row r="241" spans="1:50" ht="409.5">
      <c r="A241" s="53">
        <v>1700505758</v>
      </c>
      <c r="B241" s="54" t="s">
        <v>7463</v>
      </c>
      <c r="C241" s="1" t="s">
        <v>122</v>
      </c>
      <c r="D241" s="105">
        <v>42356</v>
      </c>
      <c r="E241" s="799" t="s">
        <v>7464</v>
      </c>
      <c r="F241" s="1" t="s">
        <v>7465</v>
      </c>
      <c r="G241" s="106" t="s">
        <v>7466</v>
      </c>
      <c r="H241" s="57" t="s">
        <v>7467</v>
      </c>
      <c r="I241" s="65" t="s">
        <v>543</v>
      </c>
      <c r="J241" s="57" t="s">
        <v>6338</v>
      </c>
      <c r="K241" s="57" t="s">
        <v>7468</v>
      </c>
      <c r="L241" s="57" t="s">
        <v>6905</v>
      </c>
      <c r="M241" s="77" t="s">
        <v>7469</v>
      </c>
      <c r="N241" s="1" t="s">
        <v>7470</v>
      </c>
      <c r="O241" s="53" t="s">
        <v>109</v>
      </c>
      <c r="P241" s="1"/>
      <c r="Q241" s="1"/>
      <c r="R241" s="1"/>
      <c r="S241" s="1"/>
      <c r="T241" s="1"/>
      <c r="U241" s="1"/>
      <c r="V241" s="1"/>
      <c r="W241" s="1"/>
      <c r="X241" s="1"/>
      <c r="Y241" s="1"/>
      <c r="Z241" s="1"/>
      <c r="AA241" s="1"/>
      <c r="AB241" s="1"/>
      <c r="AC241" s="1"/>
      <c r="AD241" s="1"/>
      <c r="AE241" s="1"/>
      <c r="AF241" s="1"/>
      <c r="AG241" s="9"/>
      <c r="AH241" s="1"/>
      <c r="AI241" s="1"/>
      <c r="AJ241" s="1"/>
      <c r="AK241" s="2"/>
      <c r="AL241" s="5"/>
      <c r="AM241" s="5"/>
      <c r="AN241" s="6"/>
      <c r="AO241" s="5"/>
      <c r="AP241" s="5"/>
      <c r="AQ241" s="5"/>
      <c r="AR241" s="5"/>
      <c r="AS241" s="1"/>
      <c r="AT241" s="5"/>
      <c r="AU241" s="5"/>
      <c r="AV241" s="5"/>
      <c r="AW241" s="5"/>
      <c r="AX241" s="2"/>
    </row>
    <row r="242" spans="1:50" ht="266">
      <c r="A242" s="53">
        <v>2100225875</v>
      </c>
      <c r="B242" s="54" t="s">
        <v>7471</v>
      </c>
      <c r="C242" s="1" t="s">
        <v>97</v>
      </c>
      <c r="D242" s="105">
        <v>44240</v>
      </c>
      <c r="E242" s="799" t="s">
        <v>855</v>
      </c>
      <c r="F242" s="1" t="s">
        <v>6444</v>
      </c>
      <c r="G242" s="106" t="s">
        <v>7472</v>
      </c>
      <c r="H242" s="57" t="s">
        <v>7473</v>
      </c>
      <c r="I242" s="65" t="s">
        <v>137</v>
      </c>
      <c r="J242" s="57" t="s">
        <v>6943</v>
      </c>
      <c r="K242" s="57" t="s">
        <v>105</v>
      </c>
      <c r="L242" s="57" t="s">
        <v>7474</v>
      </c>
      <c r="M242" s="57" t="s">
        <v>7475</v>
      </c>
      <c r="N242" s="1" t="s">
        <v>122</v>
      </c>
      <c r="O242" s="53" t="s">
        <v>219</v>
      </c>
      <c r="P242" s="1"/>
      <c r="Q242" s="1"/>
      <c r="R242" s="1"/>
      <c r="S242" s="1"/>
      <c r="T242" s="1"/>
      <c r="U242" s="1"/>
      <c r="V242" s="1"/>
      <c r="W242" s="1"/>
      <c r="X242" s="1"/>
      <c r="Y242" s="1"/>
      <c r="Z242" s="1"/>
      <c r="AA242" s="1"/>
      <c r="AB242" s="1"/>
      <c r="AC242" s="1"/>
      <c r="AD242" s="1"/>
      <c r="AE242" s="1"/>
      <c r="AF242" s="1"/>
      <c r="AG242" s="9"/>
      <c r="AH242" s="1"/>
      <c r="AI242" s="1"/>
      <c r="AJ242" s="1"/>
      <c r="AK242" s="2"/>
      <c r="AL242" s="5"/>
      <c r="AM242" s="5"/>
      <c r="AN242" s="6"/>
      <c r="AO242" s="5"/>
      <c r="AP242" s="5"/>
      <c r="AQ242" s="5"/>
      <c r="AR242" s="5"/>
      <c r="AS242" s="1"/>
      <c r="AT242" s="5"/>
      <c r="AU242" s="5"/>
      <c r="AV242" s="5"/>
      <c r="AW242" s="5"/>
      <c r="AX242" s="2"/>
    </row>
    <row r="243" spans="1:50" ht="98">
      <c r="A243" s="53">
        <v>1900272457</v>
      </c>
      <c r="B243" s="65" t="s">
        <v>7476</v>
      </c>
      <c r="C243" s="57" t="s">
        <v>7395</v>
      </c>
      <c r="D243" s="190">
        <v>43453</v>
      </c>
      <c r="E243" s="799" t="s">
        <v>100</v>
      </c>
      <c r="F243" s="1" t="s">
        <v>122</v>
      </c>
      <c r="G243" s="106" t="s">
        <v>7477</v>
      </c>
      <c r="H243" s="57" t="s">
        <v>6691</v>
      </c>
      <c r="I243" s="57" t="s">
        <v>447</v>
      </c>
      <c r="J243" s="57" t="s">
        <v>6305</v>
      </c>
      <c r="K243" s="57" t="s">
        <v>138</v>
      </c>
      <c r="L243" s="57" t="s">
        <v>3876</v>
      </c>
      <c r="M243" s="59" t="s">
        <v>7478</v>
      </c>
      <c r="N243" s="84">
        <v>85000</v>
      </c>
      <c r="O243" s="53" t="s">
        <v>123</v>
      </c>
      <c r="P243" s="3" t="s">
        <v>6308</v>
      </c>
      <c r="Q243" s="1" t="s">
        <v>491</v>
      </c>
      <c r="R243" s="1"/>
      <c r="S243" s="1" t="s">
        <v>6346</v>
      </c>
      <c r="T243" s="1" t="s">
        <v>492</v>
      </c>
      <c r="U243" s="1"/>
      <c r="V243" s="1"/>
      <c r="W243" s="1"/>
      <c r="X243" s="1"/>
      <c r="Y243" s="1"/>
      <c r="Z243" s="1"/>
      <c r="AA243" s="1" t="s">
        <v>6413</v>
      </c>
      <c r="AB243" s="1"/>
      <c r="AC243" s="1"/>
      <c r="AD243" s="1"/>
      <c r="AE243" s="1"/>
      <c r="AF243" s="1"/>
      <c r="AG243" s="9" t="s">
        <v>6349</v>
      </c>
      <c r="AH243" s="1"/>
      <c r="AI243" s="1"/>
      <c r="AJ243" s="1"/>
      <c r="AK243" s="1"/>
      <c r="AL243" s="2" t="s">
        <v>6350</v>
      </c>
      <c r="AM243" s="5"/>
      <c r="AN243" s="5"/>
      <c r="AO243" s="6"/>
      <c r="AP243" s="5"/>
      <c r="AQ243" s="5"/>
      <c r="AR243" s="5"/>
      <c r="AS243" s="5"/>
      <c r="AT243" s="5"/>
      <c r="AU243" s="2"/>
      <c r="AV243" s="2" t="s">
        <v>6441</v>
      </c>
      <c r="AW243" s="2"/>
      <c r="AX243" s="2"/>
    </row>
    <row r="244" spans="1:50" ht="98">
      <c r="A244" s="53">
        <v>1900572607</v>
      </c>
      <c r="B244" s="65" t="s">
        <v>7479</v>
      </c>
      <c r="C244" s="57" t="s">
        <v>2234</v>
      </c>
      <c r="D244" s="15">
        <v>43706</v>
      </c>
      <c r="E244" s="799" t="s">
        <v>100</v>
      </c>
      <c r="F244" s="1" t="s">
        <v>122</v>
      </c>
      <c r="G244" s="106" t="s">
        <v>7480</v>
      </c>
      <c r="H244" s="57" t="s">
        <v>7481</v>
      </c>
      <c r="I244" s="65" t="s">
        <v>130</v>
      </c>
      <c r="J244" s="69" t="s">
        <v>6305</v>
      </c>
      <c r="K244" s="57" t="s">
        <v>138</v>
      </c>
      <c r="L244" s="57" t="s">
        <v>291</v>
      </c>
      <c r="M244" s="59" t="s">
        <v>7482</v>
      </c>
      <c r="N244" s="84">
        <v>89000</v>
      </c>
      <c r="O244" s="53" t="s">
        <v>123</v>
      </c>
      <c r="P244" s="3" t="s">
        <v>6308</v>
      </c>
      <c r="Q244" s="1" t="s">
        <v>491</v>
      </c>
      <c r="R244" s="1" t="s">
        <v>43</v>
      </c>
      <c r="S244" s="1" t="s">
        <v>6346</v>
      </c>
      <c r="T244" s="1" t="s">
        <v>492</v>
      </c>
      <c r="U244" s="1"/>
      <c r="V244" s="1"/>
      <c r="W244" s="1"/>
      <c r="X244" s="1"/>
      <c r="Y244" s="1"/>
      <c r="Z244" s="1"/>
      <c r="AA244" s="1"/>
      <c r="AB244" s="1"/>
      <c r="AC244" s="1"/>
      <c r="AD244" s="1"/>
      <c r="AE244" s="1"/>
      <c r="AF244" s="1"/>
      <c r="AG244" s="9"/>
      <c r="AH244" s="1"/>
      <c r="AI244" s="1"/>
      <c r="AJ244" s="1"/>
      <c r="AK244" s="1"/>
      <c r="AL244" s="2"/>
      <c r="AM244" s="5" t="s">
        <v>6351</v>
      </c>
      <c r="AN244" s="5"/>
      <c r="AO244" s="6"/>
      <c r="AP244" s="5"/>
      <c r="AQ244" s="5" t="s">
        <v>7483</v>
      </c>
      <c r="AR244" s="5"/>
      <c r="AS244" s="5"/>
      <c r="AT244" s="5"/>
      <c r="AU244" s="2"/>
      <c r="AV244" s="2" t="s">
        <v>6441</v>
      </c>
      <c r="AW244" s="2"/>
      <c r="AX244" s="2"/>
    </row>
    <row r="245" spans="1:50" ht="112">
      <c r="A245" s="108">
        <v>1900429482</v>
      </c>
      <c r="B245" s="109" t="s">
        <v>7484</v>
      </c>
      <c r="C245" s="57" t="s">
        <v>97</v>
      </c>
      <c r="D245" s="136">
        <v>43638</v>
      </c>
      <c r="E245" s="804" t="s">
        <v>855</v>
      </c>
      <c r="F245" s="111" t="s">
        <v>100</v>
      </c>
      <c r="G245" s="131" t="s">
        <v>7485</v>
      </c>
      <c r="H245" s="122" t="s">
        <v>7309</v>
      </c>
      <c r="I245" s="122" t="s">
        <v>668</v>
      </c>
      <c r="J245" s="112" t="s">
        <v>6313</v>
      </c>
      <c r="K245" s="112" t="s">
        <v>105</v>
      </c>
      <c r="L245" s="112" t="s">
        <v>7486</v>
      </c>
      <c r="M245" s="132" t="s">
        <v>7487</v>
      </c>
      <c r="N245" s="84">
        <v>7000</v>
      </c>
      <c r="O245" s="61" t="s">
        <v>123</v>
      </c>
      <c r="P245" s="111" t="s">
        <v>6308</v>
      </c>
      <c r="Q245" s="115"/>
      <c r="R245" s="115" t="s">
        <v>6321</v>
      </c>
      <c r="S245" s="111">
        <v>1</v>
      </c>
      <c r="T245" s="111" t="s">
        <v>6322</v>
      </c>
      <c r="U245" s="111"/>
      <c r="V245" s="111"/>
      <c r="W245" s="111"/>
      <c r="X245" s="111"/>
      <c r="Y245" s="111"/>
      <c r="Z245" s="111"/>
      <c r="AA245" s="111"/>
      <c r="AB245" s="111"/>
      <c r="AC245" s="111"/>
      <c r="AD245" s="111"/>
      <c r="AE245" s="111"/>
      <c r="AF245" s="111"/>
      <c r="AG245" s="133"/>
      <c r="AH245" s="191"/>
      <c r="AI245" s="191"/>
      <c r="AJ245" s="191"/>
      <c r="AK245" s="192"/>
      <c r="AL245" s="193"/>
      <c r="AM245" s="193"/>
      <c r="AN245" s="194"/>
      <c r="AO245" s="193"/>
      <c r="AP245" s="193"/>
      <c r="AQ245" s="193"/>
      <c r="AR245" s="193"/>
      <c r="AS245" s="193"/>
      <c r="AT245" s="192"/>
      <c r="AU245" s="192"/>
      <c r="AV245" s="192"/>
      <c r="AW245" s="192"/>
      <c r="AX245" s="192"/>
    </row>
    <row r="246" spans="1:50" ht="84">
      <c r="A246" s="53">
        <v>2100437632</v>
      </c>
      <c r="B246" s="65" t="s">
        <v>7488</v>
      </c>
      <c r="C246" s="57" t="s">
        <v>168</v>
      </c>
      <c r="D246" s="107">
        <v>44368</v>
      </c>
      <c r="E246" s="799" t="s">
        <v>100</v>
      </c>
      <c r="F246" s="1" t="s">
        <v>122</v>
      </c>
      <c r="G246" s="106" t="s">
        <v>7489</v>
      </c>
      <c r="H246" s="57" t="s">
        <v>6942</v>
      </c>
      <c r="I246" s="65" t="s">
        <v>103</v>
      </c>
      <c r="J246" s="57" t="s">
        <v>6344</v>
      </c>
      <c r="K246" s="57" t="s">
        <v>138</v>
      </c>
      <c r="L246" s="57" t="s">
        <v>156</v>
      </c>
      <c r="M246" s="59" t="s">
        <v>7490</v>
      </c>
      <c r="N246" s="9" t="s">
        <v>7491</v>
      </c>
      <c r="O246" s="53" t="s">
        <v>219</v>
      </c>
      <c r="P246" s="1" t="s">
        <v>491</v>
      </c>
      <c r="Q246" s="1"/>
      <c r="R246" s="1"/>
      <c r="S246" s="1"/>
      <c r="T246" s="1"/>
      <c r="U246" s="1"/>
      <c r="V246" s="1"/>
      <c r="W246" s="1"/>
      <c r="X246" s="1"/>
      <c r="Y246" s="1"/>
      <c r="Z246" s="1" t="s">
        <v>6413</v>
      </c>
      <c r="AA246" s="1"/>
      <c r="AB246" s="1"/>
      <c r="AC246" s="1"/>
      <c r="AD246" s="1"/>
      <c r="AE246" s="1"/>
      <c r="AF246" s="1"/>
      <c r="AG246" s="9"/>
      <c r="AH246" s="1"/>
      <c r="AI246" s="1"/>
      <c r="AJ246" s="1"/>
      <c r="AK246" s="2"/>
      <c r="AL246" s="5"/>
      <c r="AM246" s="5"/>
      <c r="AN246" s="6"/>
      <c r="AO246" s="5"/>
      <c r="AP246" s="5"/>
      <c r="AQ246" s="5"/>
      <c r="AR246" s="5"/>
      <c r="AS246" s="1"/>
      <c r="AT246" s="5"/>
      <c r="AU246" s="5"/>
      <c r="AV246" s="5"/>
      <c r="AW246" s="5"/>
      <c r="AX246" s="2"/>
    </row>
    <row r="247" spans="1:50" ht="406">
      <c r="A247" s="53">
        <v>2000011615</v>
      </c>
      <c r="B247" s="65" t="s">
        <v>7492</v>
      </c>
      <c r="C247" s="57" t="s">
        <v>675</v>
      </c>
      <c r="D247" s="105">
        <v>43808</v>
      </c>
      <c r="E247" s="802" t="s">
        <v>1037</v>
      </c>
      <c r="F247" s="1" t="s">
        <v>100</v>
      </c>
      <c r="G247" s="106" t="s">
        <v>7493</v>
      </c>
      <c r="H247" s="57" t="s">
        <v>6510</v>
      </c>
      <c r="I247" s="65" t="s">
        <v>119</v>
      </c>
      <c r="J247" s="57" t="s">
        <v>6867</v>
      </c>
      <c r="K247" s="57" t="s">
        <v>105</v>
      </c>
      <c r="L247" s="122" t="s">
        <v>7494</v>
      </c>
      <c r="M247" s="57" t="s">
        <v>7495</v>
      </c>
      <c r="N247" s="1" t="s">
        <v>122</v>
      </c>
      <c r="O247" s="53" t="s">
        <v>123</v>
      </c>
      <c r="P247" s="1"/>
      <c r="Q247" s="1"/>
      <c r="R247" s="1"/>
      <c r="S247" s="1"/>
      <c r="T247" s="1"/>
      <c r="U247" s="1"/>
      <c r="V247" s="1"/>
      <c r="W247" s="1"/>
      <c r="X247" s="1"/>
      <c r="Y247" s="1"/>
      <c r="Z247" s="1"/>
      <c r="AA247" s="1"/>
      <c r="AB247" s="1"/>
      <c r="AC247" s="1"/>
      <c r="AD247" s="1"/>
      <c r="AE247" s="1"/>
      <c r="AF247" s="1"/>
      <c r="AG247" s="9"/>
      <c r="AH247" s="1"/>
      <c r="AI247" s="1"/>
      <c r="AJ247" s="1"/>
      <c r="AK247" s="2"/>
      <c r="AL247" s="2"/>
      <c r="AM247" s="2"/>
      <c r="AN247" s="2"/>
      <c r="AO247" s="2"/>
      <c r="AP247" s="2"/>
      <c r="AQ247" s="2"/>
      <c r="AR247" s="2"/>
      <c r="AS247" s="1"/>
      <c r="AT247" s="2"/>
      <c r="AU247" s="2"/>
      <c r="AV247" s="2"/>
      <c r="AW247" s="2"/>
      <c r="AX247" s="2"/>
    </row>
    <row r="248" spans="1:50" ht="112">
      <c r="A248" s="53">
        <v>1900618386</v>
      </c>
      <c r="B248" s="65" t="s">
        <v>7496</v>
      </c>
      <c r="C248" s="57" t="s">
        <v>7497</v>
      </c>
      <c r="D248" s="15">
        <v>43721</v>
      </c>
      <c r="E248" s="799" t="s">
        <v>1349</v>
      </c>
      <c r="F248" s="1" t="s">
        <v>122</v>
      </c>
      <c r="G248" s="106" t="s">
        <v>7498</v>
      </c>
      <c r="H248" s="57" t="s">
        <v>6304</v>
      </c>
      <c r="I248" s="57" t="s">
        <v>206</v>
      </c>
      <c r="J248" s="57" t="s">
        <v>6305</v>
      </c>
      <c r="K248" s="57" t="s">
        <v>138</v>
      </c>
      <c r="L248" s="57" t="s">
        <v>7499</v>
      </c>
      <c r="M248" s="59" t="s">
        <v>7500</v>
      </c>
      <c r="N248" s="84">
        <v>85000</v>
      </c>
      <c r="O248" s="53" t="s">
        <v>123</v>
      </c>
      <c r="P248" s="3" t="s">
        <v>6308</v>
      </c>
      <c r="Q248" s="1"/>
      <c r="R248" s="1"/>
      <c r="S248" s="1"/>
      <c r="T248" s="1"/>
      <c r="U248" s="1"/>
      <c r="V248" s="1"/>
      <c r="W248" s="1"/>
      <c r="X248" s="1"/>
      <c r="Y248" s="1"/>
      <c r="Z248" s="1"/>
      <c r="AA248" s="1"/>
      <c r="AB248" s="1"/>
      <c r="AC248" s="1"/>
      <c r="AD248" s="1"/>
      <c r="AE248" s="1"/>
      <c r="AF248" s="1"/>
      <c r="AG248" s="9"/>
      <c r="AH248" s="1"/>
      <c r="AI248" s="1"/>
      <c r="AJ248" s="1"/>
      <c r="AK248" s="1"/>
      <c r="AL248" s="2"/>
      <c r="AM248" s="2"/>
      <c r="AN248" s="2"/>
      <c r="AO248" s="2"/>
      <c r="AP248" s="2"/>
      <c r="AQ248" s="2"/>
      <c r="AR248" s="2"/>
      <c r="AS248" s="2"/>
      <c r="AT248" s="2"/>
      <c r="AU248" s="2"/>
      <c r="AV248" s="2"/>
      <c r="AW248" s="2"/>
      <c r="AX248" s="2"/>
    </row>
    <row r="249" spans="1:50" ht="84">
      <c r="A249" s="53">
        <v>1900527516</v>
      </c>
      <c r="B249" s="65" t="s">
        <v>7501</v>
      </c>
      <c r="C249" s="57" t="s">
        <v>97</v>
      </c>
      <c r="D249" s="15">
        <v>43689</v>
      </c>
      <c r="E249" s="799" t="s">
        <v>855</v>
      </c>
      <c r="F249" s="1" t="s">
        <v>6444</v>
      </c>
      <c r="G249" s="106" t="s">
        <v>7502</v>
      </c>
      <c r="H249" s="57" t="s">
        <v>6304</v>
      </c>
      <c r="I249" s="57" t="s">
        <v>206</v>
      </c>
      <c r="J249" s="57" t="s">
        <v>6313</v>
      </c>
      <c r="K249" s="57" t="s">
        <v>105</v>
      </c>
      <c r="L249" s="57" t="s">
        <v>7503</v>
      </c>
      <c r="M249" s="59" t="s">
        <v>7504</v>
      </c>
      <c r="N249" s="84">
        <v>7000</v>
      </c>
      <c r="O249" s="53" t="s">
        <v>123</v>
      </c>
      <c r="P249" s="3" t="s">
        <v>6308</v>
      </c>
      <c r="Q249" s="3">
        <v>1</v>
      </c>
      <c r="R249" s="1"/>
      <c r="S249" s="1"/>
      <c r="T249" s="1"/>
      <c r="U249" s="1"/>
      <c r="V249" s="1"/>
      <c r="W249" s="1"/>
      <c r="X249" s="1"/>
      <c r="Y249" s="1"/>
      <c r="Z249" s="1"/>
      <c r="AA249" s="1"/>
      <c r="AB249" s="1"/>
      <c r="AC249" s="1"/>
      <c r="AD249" s="1"/>
      <c r="AE249" s="1"/>
      <c r="AF249" s="1"/>
      <c r="AG249" s="9"/>
      <c r="AH249" s="1"/>
      <c r="AI249" s="1"/>
      <c r="AJ249" s="1"/>
      <c r="AK249" s="2"/>
      <c r="AL249" s="2"/>
      <c r="AM249" s="2"/>
      <c r="AN249" s="2"/>
      <c r="AO249" s="2"/>
      <c r="AP249" s="2"/>
      <c r="AQ249" s="2"/>
      <c r="AR249" s="2"/>
      <c r="AS249" s="2"/>
      <c r="AT249" s="2"/>
      <c r="AU249" s="2"/>
      <c r="AV249" s="2"/>
      <c r="AW249" s="2"/>
      <c r="AX249" s="2"/>
    </row>
    <row r="250" spans="1:50" ht="140">
      <c r="A250" s="53">
        <v>1900403902</v>
      </c>
      <c r="B250" s="65" t="s">
        <v>7505</v>
      </c>
      <c r="C250" s="57" t="s">
        <v>97</v>
      </c>
      <c r="D250" s="15">
        <v>43635</v>
      </c>
      <c r="E250" s="799" t="s">
        <v>855</v>
      </c>
      <c r="F250" s="1" t="s">
        <v>100</v>
      </c>
      <c r="G250" s="106" t="s">
        <v>7506</v>
      </c>
      <c r="H250" s="57" t="s">
        <v>6739</v>
      </c>
      <c r="I250" s="57" t="s">
        <v>7507</v>
      </c>
      <c r="J250" s="57" t="s">
        <v>6328</v>
      </c>
      <c r="K250" s="57" t="s">
        <v>105</v>
      </c>
      <c r="L250" s="57" t="s">
        <v>6928</v>
      </c>
      <c r="M250" s="59" t="s">
        <v>7508</v>
      </c>
      <c r="N250" s="84">
        <v>18000</v>
      </c>
      <c r="O250" s="61" t="s">
        <v>123</v>
      </c>
      <c r="P250" s="1" t="s">
        <v>6308</v>
      </c>
      <c r="Q250" s="61"/>
      <c r="R250" s="61" t="s">
        <v>6321</v>
      </c>
      <c r="S250" s="1">
        <v>1</v>
      </c>
      <c r="T250" s="1" t="s">
        <v>6322</v>
      </c>
      <c r="U250" s="1"/>
      <c r="V250" s="1"/>
      <c r="W250" s="1"/>
      <c r="X250" s="1"/>
      <c r="Y250" s="1"/>
      <c r="Z250" s="1"/>
      <c r="AA250" s="1"/>
      <c r="AB250" s="1"/>
      <c r="AC250" s="1"/>
      <c r="AD250" s="1"/>
      <c r="AE250" s="1"/>
      <c r="AF250" s="1"/>
      <c r="AG250" s="9"/>
      <c r="AH250" s="1"/>
      <c r="AI250" s="1"/>
      <c r="AJ250" s="1"/>
      <c r="AK250" s="2"/>
      <c r="AL250" s="2"/>
      <c r="AM250" s="2"/>
      <c r="AN250" s="2"/>
      <c r="AO250" s="2"/>
      <c r="AP250" s="2"/>
      <c r="AQ250" s="2"/>
      <c r="AR250" s="2"/>
      <c r="AS250" s="2"/>
      <c r="AT250" s="2"/>
      <c r="AU250" s="2"/>
      <c r="AV250" s="2"/>
      <c r="AW250" s="2"/>
      <c r="AX250" s="2"/>
    </row>
    <row r="251" spans="1:50" ht="98">
      <c r="A251" s="53">
        <v>1900497289</v>
      </c>
      <c r="B251" s="65" t="s">
        <v>7509</v>
      </c>
      <c r="C251" s="57" t="s">
        <v>97</v>
      </c>
      <c r="D251" s="15">
        <v>43675</v>
      </c>
      <c r="E251" s="799" t="s">
        <v>855</v>
      </c>
      <c r="F251" s="1" t="s">
        <v>6444</v>
      </c>
      <c r="G251" s="106" t="s">
        <v>7510</v>
      </c>
      <c r="H251" s="57" t="s">
        <v>6606</v>
      </c>
      <c r="I251" s="57" t="s">
        <v>359</v>
      </c>
      <c r="J251" s="57" t="s">
        <v>6328</v>
      </c>
      <c r="K251" s="57" t="s">
        <v>105</v>
      </c>
      <c r="L251" s="69" t="s">
        <v>7511</v>
      </c>
      <c r="M251" s="59" t="s">
        <v>7512</v>
      </c>
      <c r="N251" s="84">
        <v>16000</v>
      </c>
      <c r="O251" s="53" t="s">
        <v>123</v>
      </c>
      <c r="P251" s="3" t="s">
        <v>6308</v>
      </c>
      <c r="Q251" s="53"/>
      <c r="R251" s="53" t="s">
        <v>6321</v>
      </c>
      <c r="S251" s="3">
        <v>1</v>
      </c>
      <c r="T251" s="3" t="s">
        <v>6322</v>
      </c>
      <c r="U251" s="1"/>
      <c r="V251" s="1"/>
      <c r="W251" s="1"/>
      <c r="X251" s="1"/>
      <c r="Y251" s="1"/>
      <c r="Z251" s="1"/>
      <c r="AA251" s="1"/>
      <c r="AB251" s="1"/>
      <c r="AC251" s="1"/>
      <c r="AD251" s="1"/>
      <c r="AE251" s="1"/>
      <c r="AF251" s="1"/>
      <c r="AG251" s="9"/>
      <c r="AH251" s="1"/>
      <c r="AI251" s="1"/>
      <c r="AJ251" s="1"/>
      <c r="AK251" s="2"/>
      <c r="AL251" s="5"/>
      <c r="AM251" s="5"/>
      <c r="AN251" s="6"/>
      <c r="AO251" s="5"/>
      <c r="AP251" s="5"/>
      <c r="AQ251" s="5"/>
      <c r="AR251" s="5"/>
      <c r="AS251" s="5"/>
      <c r="AT251" s="2"/>
      <c r="AU251" s="2"/>
      <c r="AV251" s="2"/>
      <c r="AW251" s="2"/>
      <c r="AX251" s="2"/>
    </row>
    <row r="252" spans="1:50" ht="70">
      <c r="A252" s="53">
        <v>1900865928</v>
      </c>
      <c r="B252" s="65" t="s">
        <v>7513</v>
      </c>
      <c r="C252" s="57" t="s">
        <v>675</v>
      </c>
      <c r="D252" s="15">
        <v>43805</v>
      </c>
      <c r="E252" s="802" t="s">
        <v>1037</v>
      </c>
      <c r="F252" s="1" t="s">
        <v>6444</v>
      </c>
      <c r="G252" s="106" t="s">
        <v>7514</v>
      </c>
      <c r="H252" s="57" t="s">
        <v>6565</v>
      </c>
      <c r="I252" s="65" t="s">
        <v>447</v>
      </c>
      <c r="J252" s="57" t="s">
        <v>6305</v>
      </c>
      <c r="K252" s="57" t="s">
        <v>105</v>
      </c>
      <c r="L252" s="69" t="s">
        <v>6405</v>
      </c>
      <c r="M252" s="59" t="s">
        <v>6948</v>
      </c>
      <c r="N252" s="84">
        <v>3000</v>
      </c>
      <c r="O252" s="53" t="s">
        <v>219</v>
      </c>
      <c r="P252" s="3" t="s">
        <v>6308</v>
      </c>
      <c r="Q252" s="1"/>
      <c r="R252" s="1"/>
      <c r="S252" s="1"/>
      <c r="T252" s="1"/>
      <c r="U252" s="1"/>
      <c r="V252" s="1"/>
      <c r="W252" s="1"/>
      <c r="X252" s="1"/>
      <c r="Y252" s="1"/>
      <c r="Z252" s="52"/>
      <c r="AA252" s="1"/>
      <c r="AB252" s="1"/>
      <c r="AC252" s="1"/>
      <c r="AD252" s="1"/>
      <c r="AE252" s="1"/>
      <c r="AF252" s="1"/>
      <c r="AG252" s="9"/>
      <c r="AH252" s="1"/>
      <c r="AI252" s="1"/>
      <c r="AJ252" s="1"/>
      <c r="AK252" s="1"/>
      <c r="AL252" s="2"/>
      <c r="AM252" s="2"/>
      <c r="AN252" s="2"/>
      <c r="AO252" s="2"/>
      <c r="AP252" s="2"/>
      <c r="AQ252" s="2"/>
      <c r="AR252" s="2"/>
      <c r="AS252" s="2"/>
      <c r="AT252" s="2"/>
      <c r="AU252" s="2"/>
      <c r="AV252" s="2"/>
      <c r="AW252" s="2"/>
      <c r="AX252" s="2"/>
    </row>
    <row r="253" spans="1:50" ht="350">
      <c r="A253" s="61">
        <v>2000168717</v>
      </c>
      <c r="B253" s="121" t="s">
        <v>7515</v>
      </c>
      <c r="C253" s="57" t="s">
        <v>675</v>
      </c>
      <c r="D253" s="105">
        <v>43805</v>
      </c>
      <c r="E253" s="799" t="s">
        <v>1037</v>
      </c>
      <c r="F253" s="1" t="s">
        <v>100</v>
      </c>
      <c r="G253" s="106" t="s">
        <v>7516</v>
      </c>
      <c r="H253" s="105" t="s">
        <v>7517</v>
      </c>
      <c r="I253" s="65" t="s">
        <v>4578</v>
      </c>
      <c r="J253" s="57" t="s">
        <v>6867</v>
      </c>
      <c r="K253" s="57" t="s">
        <v>105</v>
      </c>
      <c r="L253" s="87" t="s">
        <v>6405</v>
      </c>
      <c r="M253" s="59" t="s">
        <v>7518</v>
      </c>
      <c r="N253" s="9" t="s">
        <v>375</v>
      </c>
      <c r="O253" s="61" t="s">
        <v>219</v>
      </c>
      <c r="P253" s="1"/>
      <c r="Q253" s="1"/>
      <c r="R253" s="1"/>
      <c r="S253" s="1"/>
      <c r="T253" s="1"/>
      <c r="U253" s="1"/>
      <c r="V253" s="1"/>
      <c r="W253" s="1"/>
      <c r="X253" s="1"/>
      <c r="Y253" s="1"/>
      <c r="Z253" s="1"/>
      <c r="AA253" s="1"/>
      <c r="AB253" s="1"/>
      <c r="AC253" s="1"/>
      <c r="AD253" s="1"/>
      <c r="AE253" s="1"/>
      <c r="AF253" s="1"/>
      <c r="AG253" s="9"/>
      <c r="AH253" s="1"/>
      <c r="AI253" s="1"/>
      <c r="AJ253" s="1"/>
      <c r="AK253" s="2"/>
      <c r="AL253" s="2"/>
      <c r="AM253" s="2"/>
      <c r="AN253" s="2"/>
      <c r="AO253" s="2"/>
      <c r="AP253" s="2"/>
      <c r="AQ253" s="2"/>
      <c r="AR253" s="2"/>
      <c r="AS253" s="1"/>
      <c r="AT253" s="2"/>
      <c r="AU253" s="2"/>
      <c r="AV253" s="2"/>
      <c r="AW253" s="2"/>
      <c r="AX253" s="2"/>
    </row>
    <row r="254" spans="1:50" ht="210">
      <c r="A254" s="53">
        <v>2000372511</v>
      </c>
      <c r="B254" s="65" t="s">
        <v>7519</v>
      </c>
      <c r="C254" s="57" t="s">
        <v>4506</v>
      </c>
      <c r="D254" s="97">
        <v>43811</v>
      </c>
      <c r="E254" s="799" t="s">
        <v>100</v>
      </c>
      <c r="F254" s="1" t="s">
        <v>122</v>
      </c>
      <c r="G254" s="106" t="s">
        <v>7520</v>
      </c>
      <c r="H254" s="55" t="s">
        <v>6670</v>
      </c>
      <c r="I254" s="65" t="s">
        <v>333</v>
      </c>
      <c r="J254" s="57" t="s">
        <v>6305</v>
      </c>
      <c r="K254" s="57" t="s">
        <v>138</v>
      </c>
      <c r="L254" s="67" t="s">
        <v>291</v>
      </c>
      <c r="M254" s="59" t="s">
        <v>7521</v>
      </c>
      <c r="N254" s="9" t="s">
        <v>375</v>
      </c>
      <c r="O254" s="53" t="s">
        <v>219</v>
      </c>
      <c r="P254" s="1" t="s">
        <v>491</v>
      </c>
      <c r="Q254" s="1" t="s">
        <v>43</v>
      </c>
      <c r="R254" s="1"/>
      <c r="S254" s="1"/>
      <c r="T254" s="1"/>
      <c r="U254" s="1" t="s">
        <v>6427</v>
      </c>
      <c r="V254" s="1"/>
      <c r="W254" s="1"/>
      <c r="X254" s="1"/>
      <c r="Y254" s="1"/>
      <c r="Z254" s="1"/>
      <c r="AA254" s="1"/>
      <c r="AB254" s="1"/>
      <c r="AC254" s="1"/>
      <c r="AD254" s="1"/>
      <c r="AE254" s="1"/>
      <c r="AF254" s="1"/>
      <c r="AG254" s="9"/>
      <c r="AH254" s="1"/>
      <c r="AI254" s="1"/>
      <c r="AJ254" s="1"/>
      <c r="AK254" s="2"/>
      <c r="AL254" s="2"/>
      <c r="AM254" s="2"/>
      <c r="AN254" s="2"/>
      <c r="AO254" s="2"/>
      <c r="AP254" s="2"/>
      <c r="AQ254" s="2"/>
      <c r="AR254" s="2"/>
      <c r="AS254" s="1" t="s">
        <v>6365</v>
      </c>
      <c r="AT254" s="2"/>
      <c r="AU254" s="2"/>
      <c r="AV254" s="2"/>
      <c r="AW254" s="2"/>
      <c r="AX254" s="2"/>
    </row>
    <row r="255" spans="1:50" ht="409.5">
      <c r="A255" s="53">
        <v>1900796922</v>
      </c>
      <c r="B255" s="65" t="s">
        <v>7522</v>
      </c>
      <c r="C255" s="57" t="s">
        <v>675</v>
      </c>
      <c r="D255" s="97">
        <v>43795</v>
      </c>
      <c r="E255" s="802" t="s">
        <v>1037</v>
      </c>
      <c r="F255" s="1" t="s">
        <v>100</v>
      </c>
      <c r="G255" s="92" t="s">
        <v>7523</v>
      </c>
      <c r="H255" s="55" t="s">
        <v>7524</v>
      </c>
      <c r="I255" s="54" t="s">
        <v>1362</v>
      </c>
      <c r="J255" s="55" t="s">
        <v>6646</v>
      </c>
      <c r="K255" s="55" t="s">
        <v>105</v>
      </c>
      <c r="L255" s="55" t="s">
        <v>7525</v>
      </c>
      <c r="M255" s="55" t="s">
        <v>7526</v>
      </c>
      <c r="N255" s="1" t="s">
        <v>7527</v>
      </c>
      <c r="O255" s="53" t="s">
        <v>219</v>
      </c>
      <c r="P255" s="3"/>
      <c r="Q255" s="3"/>
      <c r="R255" s="3"/>
      <c r="S255" s="3"/>
      <c r="T255" s="3"/>
      <c r="U255" s="3"/>
      <c r="V255" s="3"/>
      <c r="W255" s="3"/>
      <c r="X255" s="3"/>
      <c r="Y255" s="3"/>
      <c r="Z255" s="3"/>
      <c r="AA255" s="3"/>
      <c r="AB255" s="3"/>
      <c r="AC255" s="3"/>
      <c r="AD255" s="3"/>
      <c r="AE255" s="3"/>
      <c r="AF255" s="3"/>
      <c r="AG255" s="9"/>
      <c r="AH255" s="3"/>
      <c r="AI255" s="3"/>
      <c r="AJ255" s="3"/>
      <c r="AK255" s="4"/>
      <c r="AL255" s="4"/>
      <c r="AM255" s="4"/>
      <c r="AN255" s="4"/>
      <c r="AO255" s="4"/>
      <c r="AP255" s="4"/>
      <c r="AQ255" s="4"/>
      <c r="AR255" s="4"/>
      <c r="AS255" s="3"/>
      <c r="AT255" s="4"/>
      <c r="AU255" s="4"/>
      <c r="AV255" s="4"/>
      <c r="AW255" s="4"/>
      <c r="AX255" s="4"/>
    </row>
    <row r="256" spans="1:50" ht="266">
      <c r="A256" s="53">
        <v>1900087285</v>
      </c>
      <c r="B256" s="65" t="s">
        <v>7528</v>
      </c>
      <c r="C256" s="57" t="s">
        <v>7529</v>
      </c>
      <c r="D256" s="15">
        <v>43504</v>
      </c>
      <c r="E256" s="799" t="s">
        <v>7530</v>
      </c>
      <c r="F256" s="1" t="s">
        <v>6508</v>
      </c>
      <c r="G256" s="106" t="s">
        <v>7531</v>
      </c>
      <c r="H256" s="57" t="s">
        <v>7532</v>
      </c>
      <c r="I256" s="57" t="s">
        <v>7434</v>
      </c>
      <c r="J256" s="57" t="s">
        <v>6328</v>
      </c>
      <c r="K256" s="57" t="s">
        <v>105</v>
      </c>
      <c r="L256" s="139" t="s">
        <v>7533</v>
      </c>
      <c r="M256" s="57" t="s">
        <v>7534</v>
      </c>
      <c r="N256" s="1"/>
      <c r="O256" s="53" t="s">
        <v>219</v>
      </c>
      <c r="P256" s="3" t="s">
        <v>6308</v>
      </c>
      <c r="Q256" s="53" t="s">
        <v>1084</v>
      </c>
      <c r="R256" s="53" t="s">
        <v>6321</v>
      </c>
      <c r="S256" s="3">
        <v>2</v>
      </c>
      <c r="T256" s="3" t="s">
        <v>6322</v>
      </c>
      <c r="U256" s="1"/>
      <c r="V256" s="1"/>
      <c r="W256" s="1"/>
      <c r="X256" s="1"/>
      <c r="Y256" s="1"/>
      <c r="Z256" s="1"/>
      <c r="AA256" s="1"/>
      <c r="AB256" s="1"/>
      <c r="AC256" s="1"/>
      <c r="AD256" s="1"/>
      <c r="AE256" s="1"/>
      <c r="AF256" s="1"/>
      <c r="AG256" s="9"/>
      <c r="AH256" s="1"/>
      <c r="AI256" s="1"/>
      <c r="AJ256" s="1"/>
      <c r="AK256" s="2"/>
      <c r="AL256" s="2"/>
      <c r="AM256" s="2"/>
      <c r="AN256" s="2"/>
      <c r="AO256" s="2"/>
      <c r="AP256" s="2"/>
      <c r="AQ256" s="2"/>
      <c r="AR256" s="2"/>
      <c r="AS256" s="2"/>
      <c r="AT256" s="2"/>
      <c r="AU256" s="2"/>
      <c r="AV256" s="2"/>
      <c r="AW256" s="2"/>
      <c r="AX256" s="2"/>
    </row>
    <row r="257" spans="1:50" ht="84">
      <c r="A257" s="53">
        <v>1900584563</v>
      </c>
      <c r="B257" s="65" t="s">
        <v>7535</v>
      </c>
      <c r="C257" s="57" t="s">
        <v>2754</v>
      </c>
      <c r="D257" s="15">
        <v>43606</v>
      </c>
      <c r="E257" s="799" t="s">
        <v>7536</v>
      </c>
      <c r="F257" s="1" t="s">
        <v>122</v>
      </c>
      <c r="G257" s="106" t="s">
        <v>7537</v>
      </c>
      <c r="H257" s="57" t="s">
        <v>6565</v>
      </c>
      <c r="I257" s="57" t="s">
        <v>447</v>
      </c>
      <c r="J257" s="57" t="s">
        <v>6313</v>
      </c>
      <c r="K257" s="57" t="s">
        <v>138</v>
      </c>
      <c r="L257" s="67" t="s">
        <v>184</v>
      </c>
      <c r="M257" s="59" t="s">
        <v>7538</v>
      </c>
      <c r="N257" s="10">
        <v>60000</v>
      </c>
      <c r="O257" s="53" t="s">
        <v>219</v>
      </c>
      <c r="P257" s="3" t="s">
        <v>6308</v>
      </c>
      <c r="Q257" s="1" t="s">
        <v>491</v>
      </c>
      <c r="R257" s="1"/>
      <c r="S257" s="1"/>
      <c r="T257" s="1"/>
      <c r="U257" s="1" t="s">
        <v>6347</v>
      </c>
      <c r="V257" s="1"/>
      <c r="W257" s="1"/>
      <c r="X257" s="1"/>
      <c r="Y257" s="1"/>
      <c r="Z257" s="1"/>
      <c r="AA257" s="1"/>
      <c r="AB257" s="1"/>
      <c r="AC257" s="1"/>
      <c r="AD257" s="1"/>
      <c r="AE257" s="1" t="s">
        <v>6550</v>
      </c>
      <c r="AF257" s="1"/>
      <c r="AG257" s="9"/>
      <c r="AH257" s="1"/>
      <c r="AI257" s="1"/>
      <c r="AJ257" s="1"/>
      <c r="AK257" s="2"/>
      <c r="AL257" s="5"/>
      <c r="AM257" s="5"/>
      <c r="AN257" s="6"/>
      <c r="AO257" s="5"/>
      <c r="AP257" s="5"/>
      <c r="AQ257" s="5"/>
      <c r="AR257" s="5"/>
      <c r="AS257" s="5"/>
      <c r="AT257" s="2"/>
      <c r="AU257" s="2"/>
      <c r="AV257" s="2"/>
      <c r="AW257" s="2"/>
      <c r="AX257" s="2"/>
    </row>
    <row r="258" spans="1:50" ht="182">
      <c r="A258" s="155">
        <v>1300914558</v>
      </c>
      <c r="B258" s="155" t="s">
        <v>7539</v>
      </c>
      <c r="C258" s="155" t="s">
        <v>764</v>
      </c>
      <c r="D258" s="154">
        <v>41565</v>
      </c>
      <c r="E258" s="800" t="s">
        <v>7540</v>
      </c>
      <c r="F258" s="155" t="s">
        <v>6914</v>
      </c>
      <c r="G258" s="239" t="s">
        <v>7541</v>
      </c>
      <c r="H258" s="155" t="s">
        <v>6553</v>
      </c>
      <c r="I258" s="155" t="s">
        <v>7542</v>
      </c>
      <c r="J258" s="155" t="s">
        <v>6313</v>
      </c>
      <c r="K258" s="155" t="s">
        <v>138</v>
      </c>
      <c r="L258" s="155" t="s">
        <v>7543</v>
      </c>
      <c r="M258" s="155" t="s">
        <v>7544</v>
      </c>
      <c r="N258" s="234" t="s">
        <v>158</v>
      </c>
      <c r="O258" s="155" t="s">
        <v>6331</v>
      </c>
      <c r="P258" s="41" t="s">
        <v>6308</v>
      </c>
      <c r="Q258" s="234" t="s">
        <v>6332</v>
      </c>
      <c r="R258" s="234" t="s">
        <v>6308</v>
      </c>
      <c r="S258" s="234"/>
      <c r="T258" s="41" t="s">
        <v>6333</v>
      </c>
      <c r="U258" s="41"/>
      <c r="V258" s="41"/>
      <c r="W258" s="41"/>
      <c r="X258" s="41"/>
      <c r="Y258" s="41"/>
      <c r="Z258" s="41"/>
      <c r="AA258" s="41"/>
      <c r="AB258" s="41"/>
      <c r="AC258" s="41"/>
      <c r="AD258" s="41"/>
      <c r="AE258" s="41"/>
      <c r="AF258" s="41"/>
      <c r="AG258" s="9"/>
      <c r="AH258" s="1"/>
      <c r="AI258" s="1"/>
      <c r="AJ258" s="1"/>
      <c r="AK258" s="2"/>
      <c r="AL258" s="2"/>
      <c r="AM258" s="2"/>
      <c r="AN258" s="2"/>
      <c r="AO258" s="2"/>
      <c r="AP258" s="2"/>
      <c r="AQ258" s="2"/>
      <c r="AR258" s="2"/>
      <c r="AS258" s="2"/>
      <c r="AT258" s="2"/>
      <c r="AU258" s="2"/>
      <c r="AV258" s="2"/>
      <c r="AW258" s="2"/>
      <c r="AX258" s="2"/>
    </row>
    <row r="259" spans="1:50" ht="84">
      <c r="A259" s="53">
        <v>1900696895</v>
      </c>
      <c r="B259" s="65" t="s">
        <v>7545</v>
      </c>
      <c r="C259" s="57" t="s">
        <v>97</v>
      </c>
      <c r="D259" s="15">
        <v>43732</v>
      </c>
      <c r="E259" s="799" t="s">
        <v>855</v>
      </c>
      <c r="F259" s="1" t="s">
        <v>6444</v>
      </c>
      <c r="G259" s="106" t="s">
        <v>7546</v>
      </c>
      <c r="H259" s="55" t="s">
        <v>6318</v>
      </c>
      <c r="I259" s="55" t="s">
        <v>206</v>
      </c>
      <c r="J259" s="57" t="s">
        <v>6305</v>
      </c>
      <c r="K259" s="57" t="s">
        <v>105</v>
      </c>
      <c r="L259" s="67" t="s">
        <v>6306</v>
      </c>
      <c r="M259" s="59" t="s">
        <v>7547</v>
      </c>
      <c r="N259" s="84">
        <v>22000</v>
      </c>
      <c r="O259" s="53" t="s">
        <v>219</v>
      </c>
      <c r="P259" s="3" t="s">
        <v>6308</v>
      </c>
      <c r="Q259" s="1"/>
      <c r="R259" s="1"/>
      <c r="S259" s="195"/>
      <c r="T259" s="1"/>
      <c r="U259" s="1"/>
      <c r="V259" s="1"/>
      <c r="W259" s="1"/>
      <c r="X259" s="1"/>
      <c r="Y259" s="1"/>
      <c r="Z259" s="1"/>
      <c r="AA259" s="1"/>
      <c r="AB259" s="1"/>
      <c r="AC259" s="1"/>
      <c r="AD259" s="1"/>
      <c r="AE259" s="1"/>
      <c r="AF259" s="1"/>
      <c r="AG259" s="9"/>
      <c r="AH259" s="1"/>
      <c r="AI259" s="1"/>
      <c r="AJ259" s="1"/>
      <c r="AK259" s="2"/>
      <c r="AL259" s="2"/>
      <c r="AM259" s="2"/>
      <c r="AN259" s="2"/>
      <c r="AO259" s="2"/>
      <c r="AP259" s="2"/>
      <c r="AQ259" s="2"/>
      <c r="AR259" s="2"/>
      <c r="AS259" s="2"/>
      <c r="AT259" s="2"/>
      <c r="AU259" s="2"/>
      <c r="AV259" s="2"/>
      <c r="AW259" s="2"/>
      <c r="AX259" s="2"/>
    </row>
    <row r="260" spans="1:50" ht="140">
      <c r="A260" s="61">
        <v>2000752547</v>
      </c>
      <c r="B260" s="65" t="s">
        <v>7548</v>
      </c>
      <c r="C260" s="57" t="s">
        <v>3411</v>
      </c>
      <c r="D260" s="105">
        <v>44168</v>
      </c>
      <c r="E260" s="799" t="s">
        <v>100</v>
      </c>
      <c r="F260" s="1" t="s">
        <v>122</v>
      </c>
      <c r="G260" s="106" t="s">
        <v>7549</v>
      </c>
      <c r="H260" s="57" t="s">
        <v>7550</v>
      </c>
      <c r="I260" s="65" t="s">
        <v>103</v>
      </c>
      <c r="J260" s="57" t="s">
        <v>7551</v>
      </c>
      <c r="K260" s="57" t="s">
        <v>138</v>
      </c>
      <c r="L260" s="67" t="s">
        <v>184</v>
      </c>
      <c r="M260" s="59" t="s">
        <v>7552</v>
      </c>
      <c r="N260" s="9" t="s">
        <v>375</v>
      </c>
      <c r="O260" s="61" t="s">
        <v>123</v>
      </c>
      <c r="P260" s="1" t="s">
        <v>491</v>
      </c>
      <c r="Q260" s="1"/>
      <c r="R260" s="1"/>
      <c r="S260" s="1"/>
      <c r="T260" s="1"/>
      <c r="U260" s="1"/>
      <c r="V260" s="1"/>
      <c r="W260" s="1"/>
      <c r="X260" s="1"/>
      <c r="Y260" s="1"/>
      <c r="Z260" s="1"/>
      <c r="AA260" s="1"/>
      <c r="AB260" s="1"/>
      <c r="AC260" s="1"/>
      <c r="AD260" s="1"/>
      <c r="AE260" s="1"/>
      <c r="AF260" s="1" t="s">
        <v>6349</v>
      </c>
      <c r="AG260" s="9"/>
      <c r="AH260" s="1"/>
      <c r="AI260" s="1"/>
      <c r="AJ260" s="2"/>
      <c r="AK260" s="2"/>
      <c r="AL260" s="2"/>
      <c r="AM260" s="2"/>
      <c r="AN260" s="2"/>
      <c r="AO260" s="2"/>
      <c r="AP260" s="2" t="s">
        <v>7553</v>
      </c>
      <c r="AQ260" s="2" t="s">
        <v>6519</v>
      </c>
      <c r="AR260" s="1"/>
      <c r="AS260" s="2" t="s">
        <v>6624</v>
      </c>
      <c r="AT260" s="2" t="s">
        <v>6599</v>
      </c>
      <c r="AU260" s="2" t="s">
        <v>6520</v>
      </c>
      <c r="AV260" s="2"/>
      <c r="AW260" s="2"/>
      <c r="AX260" s="2"/>
    </row>
    <row r="261" spans="1:50" ht="56">
      <c r="A261" s="53">
        <v>1900260005</v>
      </c>
      <c r="B261" s="65" t="s">
        <v>7554</v>
      </c>
      <c r="C261" s="57" t="s">
        <v>7555</v>
      </c>
      <c r="D261" s="15">
        <v>43452</v>
      </c>
      <c r="E261" s="799" t="s">
        <v>100</v>
      </c>
      <c r="F261" s="36" t="s">
        <v>122</v>
      </c>
      <c r="G261" s="106" t="s">
        <v>7556</v>
      </c>
      <c r="H261" s="57" t="s">
        <v>6691</v>
      </c>
      <c r="I261" s="57" t="s">
        <v>6566</v>
      </c>
      <c r="J261" s="57" t="s">
        <v>6313</v>
      </c>
      <c r="K261" s="57" t="s">
        <v>138</v>
      </c>
      <c r="L261" s="67" t="s">
        <v>7557</v>
      </c>
      <c r="M261" s="59" t="s">
        <v>6772</v>
      </c>
      <c r="N261" s="84">
        <v>45000</v>
      </c>
      <c r="O261" s="61" t="s">
        <v>123</v>
      </c>
      <c r="P261" s="1" t="s">
        <v>6308</v>
      </c>
      <c r="Q261" s="61"/>
      <c r="R261" s="61" t="s">
        <v>6321</v>
      </c>
      <c r="S261" s="1">
        <v>1</v>
      </c>
      <c r="T261" s="1" t="s">
        <v>6322</v>
      </c>
      <c r="U261" s="1" t="s">
        <v>491</v>
      </c>
      <c r="V261" s="1" t="s">
        <v>6346</v>
      </c>
      <c r="W261" s="1"/>
      <c r="X261" s="1" t="s">
        <v>6427</v>
      </c>
      <c r="Y261" s="1"/>
      <c r="Z261" s="1"/>
      <c r="AA261" s="1"/>
      <c r="AB261" s="1"/>
      <c r="AC261" s="1"/>
      <c r="AD261" s="1" t="s">
        <v>6594</v>
      </c>
      <c r="AE261" s="1"/>
      <c r="AF261" s="1"/>
      <c r="AG261" s="9"/>
      <c r="AH261" s="1"/>
      <c r="AI261" s="1"/>
      <c r="AJ261" s="1"/>
      <c r="AK261" s="2"/>
      <c r="AL261" s="2"/>
      <c r="AM261" s="2"/>
      <c r="AN261" s="2"/>
      <c r="AO261" s="2"/>
      <c r="AP261" s="2"/>
      <c r="AQ261" s="2"/>
      <c r="AR261" s="2"/>
      <c r="AS261" s="2"/>
      <c r="AT261" s="2"/>
      <c r="AU261" s="2"/>
      <c r="AV261" s="2"/>
      <c r="AW261" s="2"/>
      <c r="AX261" s="2"/>
    </row>
    <row r="262" spans="1:50" ht="168">
      <c r="A262" s="61">
        <v>2100280743</v>
      </c>
      <c r="B262" s="65" t="s">
        <v>7558</v>
      </c>
      <c r="C262" s="55" t="s">
        <v>115</v>
      </c>
      <c r="D262" s="107">
        <v>44099</v>
      </c>
      <c r="E262" s="799" t="s">
        <v>7559</v>
      </c>
      <c r="F262" s="1" t="s">
        <v>100</v>
      </c>
      <c r="G262" s="106" t="s">
        <v>7560</v>
      </c>
      <c r="H262" s="57" t="s">
        <v>6326</v>
      </c>
      <c r="I262" s="65" t="s">
        <v>119</v>
      </c>
      <c r="J262" s="57" t="s">
        <v>6943</v>
      </c>
      <c r="K262" s="57" t="s">
        <v>105</v>
      </c>
      <c r="L262" s="57" t="s">
        <v>7561</v>
      </c>
      <c r="M262" s="57" t="s">
        <v>7562</v>
      </c>
      <c r="N262" s="1" t="s">
        <v>122</v>
      </c>
      <c r="O262" s="61" t="s">
        <v>123</v>
      </c>
      <c r="P262" s="1"/>
      <c r="Q262" s="1"/>
      <c r="R262" s="1"/>
      <c r="S262" s="1"/>
      <c r="T262" s="1"/>
      <c r="U262" s="1"/>
      <c r="V262" s="1"/>
      <c r="W262" s="1"/>
      <c r="X262" s="1"/>
      <c r="Y262" s="1"/>
      <c r="Z262" s="1"/>
      <c r="AA262" s="1"/>
      <c r="AB262" s="1"/>
      <c r="AC262" s="1"/>
      <c r="AD262" s="1"/>
      <c r="AE262" s="1"/>
      <c r="AF262" s="1"/>
      <c r="AG262" s="9"/>
      <c r="AH262" s="1"/>
      <c r="AI262" s="1"/>
      <c r="AJ262" s="1"/>
      <c r="AK262" s="2"/>
      <c r="AL262" s="2"/>
      <c r="AM262" s="2"/>
      <c r="AN262" s="2"/>
      <c r="AO262" s="2"/>
      <c r="AP262" s="2"/>
      <c r="AQ262" s="2"/>
      <c r="AR262" s="2"/>
      <c r="AS262" s="1"/>
      <c r="AT262" s="2"/>
      <c r="AU262" s="2"/>
      <c r="AV262" s="2"/>
      <c r="AW262" s="2"/>
      <c r="AX262" s="2"/>
    </row>
    <row r="263" spans="1:50" ht="154">
      <c r="A263" s="53">
        <v>2000177952</v>
      </c>
      <c r="B263" s="54" t="s">
        <v>7563</v>
      </c>
      <c r="C263" s="57" t="s">
        <v>536</v>
      </c>
      <c r="D263" s="72">
        <v>43880</v>
      </c>
      <c r="E263" s="799" t="s">
        <v>100</v>
      </c>
      <c r="F263" s="1" t="s">
        <v>122</v>
      </c>
      <c r="G263" s="106" t="s">
        <v>7564</v>
      </c>
      <c r="H263" s="57" t="s">
        <v>7131</v>
      </c>
      <c r="I263" s="65" t="s">
        <v>6337</v>
      </c>
      <c r="J263" s="57" t="s">
        <v>6305</v>
      </c>
      <c r="K263" s="57" t="s">
        <v>138</v>
      </c>
      <c r="L263" s="67" t="s">
        <v>291</v>
      </c>
      <c r="M263" s="59" t="s">
        <v>7565</v>
      </c>
      <c r="N263" s="9" t="s">
        <v>375</v>
      </c>
      <c r="O263" s="53" t="s">
        <v>123</v>
      </c>
      <c r="P263" s="1" t="s">
        <v>491</v>
      </c>
      <c r="Q263" s="1" t="s">
        <v>43</v>
      </c>
      <c r="R263" s="1" t="s">
        <v>6346</v>
      </c>
      <c r="S263" s="1" t="s">
        <v>492</v>
      </c>
      <c r="T263" s="1" t="s">
        <v>6347</v>
      </c>
      <c r="U263" s="1" t="s">
        <v>6427</v>
      </c>
      <c r="V263" s="1"/>
      <c r="W263" s="1"/>
      <c r="X263" s="1"/>
      <c r="Y263" s="1"/>
      <c r="Z263" s="1"/>
      <c r="AA263" s="1"/>
      <c r="AB263" s="1"/>
      <c r="AC263" s="1"/>
      <c r="AD263" s="1"/>
      <c r="AE263" s="1"/>
      <c r="AF263" s="1"/>
      <c r="AG263" s="9"/>
      <c r="AH263" s="1"/>
      <c r="AI263" s="1"/>
      <c r="AJ263" s="2"/>
      <c r="AK263" s="2"/>
      <c r="AL263" s="2"/>
      <c r="AM263" s="2"/>
      <c r="AN263" s="2"/>
      <c r="AO263" s="2"/>
      <c r="AP263" s="2"/>
      <c r="AQ263" s="2"/>
      <c r="AR263" s="1" t="s">
        <v>6365</v>
      </c>
      <c r="AS263" s="2"/>
      <c r="AT263" s="2"/>
      <c r="AU263" s="2"/>
      <c r="AV263" s="2"/>
      <c r="AW263" s="2"/>
      <c r="AX263" s="2"/>
    </row>
    <row r="264" spans="1:50" ht="210">
      <c r="A264" s="53">
        <v>2000155473</v>
      </c>
      <c r="B264" s="54" t="s">
        <v>7566</v>
      </c>
      <c r="C264" s="57" t="s">
        <v>4506</v>
      </c>
      <c r="D264" s="105">
        <v>43812</v>
      </c>
      <c r="E264" s="799" t="s">
        <v>100</v>
      </c>
      <c r="F264" s="1" t="s">
        <v>122</v>
      </c>
      <c r="G264" s="106" t="s">
        <v>7567</v>
      </c>
      <c r="H264" s="57" t="s">
        <v>7206</v>
      </c>
      <c r="I264" s="65" t="s">
        <v>886</v>
      </c>
      <c r="J264" s="57" t="s">
        <v>6305</v>
      </c>
      <c r="K264" s="57" t="s">
        <v>138</v>
      </c>
      <c r="L264" s="67" t="s">
        <v>184</v>
      </c>
      <c r="M264" s="59" t="s">
        <v>7568</v>
      </c>
      <c r="N264" s="9" t="s">
        <v>375</v>
      </c>
      <c r="O264" s="53" t="s">
        <v>123</v>
      </c>
      <c r="P264" s="3" t="s">
        <v>6308</v>
      </c>
      <c r="Q264" s="1" t="s">
        <v>491</v>
      </c>
      <c r="R264" s="1"/>
      <c r="S264" s="1"/>
      <c r="T264" s="1"/>
      <c r="U264" s="1"/>
      <c r="V264" s="1" t="s">
        <v>6427</v>
      </c>
      <c r="W264" s="1"/>
      <c r="X264" s="1"/>
      <c r="Y264" s="1" t="s">
        <v>6561</v>
      </c>
      <c r="Z264" s="1"/>
      <c r="AA264" s="1"/>
      <c r="AB264" s="1"/>
      <c r="AC264" s="1"/>
      <c r="AD264" s="1"/>
      <c r="AE264" s="1"/>
      <c r="AF264" s="1"/>
      <c r="AG264" s="9"/>
      <c r="AH264" s="1"/>
      <c r="AI264" s="1"/>
      <c r="AJ264" s="1"/>
      <c r="AK264" s="1"/>
      <c r="AL264" s="2"/>
      <c r="AM264" s="2"/>
      <c r="AN264" s="2"/>
      <c r="AO264" s="2"/>
      <c r="AP264" s="2"/>
      <c r="AQ264" s="2"/>
      <c r="AR264" s="2"/>
      <c r="AS264" s="2"/>
      <c r="AT264" s="2"/>
      <c r="AU264" s="2"/>
      <c r="AV264" s="2"/>
      <c r="AW264" s="2"/>
      <c r="AX264" s="2"/>
    </row>
    <row r="265" spans="1:50" ht="196">
      <c r="A265" s="53">
        <v>1900260138</v>
      </c>
      <c r="B265" s="65" t="s">
        <v>7569</v>
      </c>
      <c r="C265" s="57" t="s">
        <v>6745</v>
      </c>
      <c r="D265" s="15">
        <v>43552</v>
      </c>
      <c r="E265" s="799" t="s">
        <v>799</v>
      </c>
      <c r="F265" s="1" t="s">
        <v>6444</v>
      </c>
      <c r="G265" s="106" t="s">
        <v>7570</v>
      </c>
      <c r="H265" s="57" t="s">
        <v>7571</v>
      </c>
      <c r="I265" s="57" t="s">
        <v>103</v>
      </c>
      <c r="J265" s="57" t="s">
        <v>6313</v>
      </c>
      <c r="K265" s="57" t="s">
        <v>105</v>
      </c>
      <c r="L265" s="67" t="s">
        <v>7572</v>
      </c>
      <c r="M265" s="57" t="s">
        <v>7573</v>
      </c>
      <c r="N265" s="1" t="s">
        <v>7574</v>
      </c>
      <c r="O265" s="53" t="s">
        <v>123</v>
      </c>
      <c r="P265" s="3" t="s">
        <v>6308</v>
      </c>
      <c r="Q265" s="1"/>
      <c r="R265" s="1"/>
      <c r="S265" s="1"/>
      <c r="T265" s="1"/>
      <c r="U265" s="1"/>
      <c r="V265" s="1"/>
      <c r="W265" s="1"/>
      <c r="X265" s="1"/>
      <c r="Y265" s="1"/>
      <c r="Z265" s="1"/>
      <c r="AA265" s="1"/>
      <c r="AB265" s="1"/>
      <c r="AC265" s="1"/>
      <c r="AD265" s="1"/>
      <c r="AE265" s="1"/>
      <c r="AF265" s="1"/>
      <c r="AG265" s="9"/>
      <c r="AH265" s="1"/>
      <c r="AI265" s="1"/>
      <c r="AJ265" s="1"/>
      <c r="AK265" s="2"/>
      <c r="AL265" s="2"/>
      <c r="AM265" s="2"/>
      <c r="AN265" s="2"/>
      <c r="AO265" s="2"/>
      <c r="AP265" s="2"/>
      <c r="AQ265" s="2"/>
      <c r="AR265" s="2"/>
      <c r="AS265" s="2"/>
      <c r="AT265" s="2"/>
      <c r="AU265" s="2"/>
      <c r="AV265" s="2"/>
      <c r="AW265" s="2"/>
      <c r="AX265" s="2"/>
    </row>
    <row r="266" spans="1:50" ht="409.5">
      <c r="A266" s="53">
        <v>2000698284</v>
      </c>
      <c r="B266" s="65" t="s">
        <v>7575</v>
      </c>
      <c r="C266" s="57" t="s">
        <v>906</v>
      </c>
      <c r="D266" s="107">
        <v>44148</v>
      </c>
      <c r="E266" s="799" t="s">
        <v>100</v>
      </c>
      <c r="F266" s="1" t="s">
        <v>122</v>
      </c>
      <c r="G266" s="106" t="s">
        <v>7576</v>
      </c>
      <c r="H266" s="57" t="s">
        <v>7577</v>
      </c>
      <c r="I266" s="65" t="s">
        <v>579</v>
      </c>
      <c r="J266" s="65" t="s">
        <v>6338</v>
      </c>
      <c r="K266" s="57" t="s">
        <v>138</v>
      </c>
      <c r="L266" s="57" t="s">
        <v>6628</v>
      </c>
      <c r="M266" s="55" t="s">
        <v>7578</v>
      </c>
      <c r="N266" s="1" t="s">
        <v>7579</v>
      </c>
      <c r="O266" s="53" t="s">
        <v>219</v>
      </c>
      <c r="P266" s="1"/>
      <c r="Q266" s="1"/>
      <c r="R266" s="1"/>
      <c r="S266" s="1"/>
      <c r="T266" s="1" t="s">
        <v>6347</v>
      </c>
      <c r="U266" s="1"/>
      <c r="V266" s="1"/>
      <c r="W266" s="1"/>
      <c r="X266" s="1"/>
      <c r="Y266" s="1"/>
      <c r="Z266" s="1"/>
      <c r="AA266" s="1"/>
      <c r="AB266" s="1"/>
      <c r="AC266" s="1"/>
      <c r="AD266" s="1"/>
      <c r="AE266" s="1"/>
      <c r="AF266" s="1"/>
      <c r="AG266" s="9"/>
      <c r="AH266" s="1"/>
      <c r="AI266" s="1"/>
      <c r="AJ266" s="1"/>
      <c r="AK266" s="2"/>
      <c r="AL266" s="2"/>
      <c r="AM266" s="2"/>
      <c r="AN266" s="2"/>
      <c r="AO266" s="2"/>
      <c r="AP266" s="2"/>
      <c r="AQ266" s="2"/>
      <c r="AR266" s="2"/>
      <c r="AS266" s="2"/>
      <c r="AT266" s="1"/>
      <c r="AU266" s="2"/>
      <c r="AV266" s="2"/>
      <c r="AW266" s="2"/>
      <c r="AX266" s="2"/>
    </row>
    <row r="267" spans="1:50" ht="168">
      <c r="A267" s="53">
        <v>2100359043</v>
      </c>
      <c r="B267" s="65" t="s">
        <v>7580</v>
      </c>
      <c r="C267" s="112" t="s">
        <v>3411</v>
      </c>
      <c r="D267" s="107">
        <v>44285</v>
      </c>
      <c r="E267" s="799" t="s">
        <v>100</v>
      </c>
      <c r="F267" s="1" t="s">
        <v>122</v>
      </c>
      <c r="G267" s="106" t="s">
        <v>7581</v>
      </c>
      <c r="H267" s="57" t="s">
        <v>6499</v>
      </c>
      <c r="I267" s="65" t="s">
        <v>103</v>
      </c>
      <c r="J267" s="65" t="s">
        <v>7582</v>
      </c>
      <c r="K267" s="57" t="s">
        <v>138</v>
      </c>
      <c r="L267" s="57" t="s">
        <v>2116</v>
      </c>
      <c r="M267" s="59" t="s">
        <v>7583</v>
      </c>
      <c r="N267" s="9" t="s">
        <v>4588</v>
      </c>
      <c r="O267" s="53" t="s">
        <v>123</v>
      </c>
      <c r="P267" s="1" t="s">
        <v>491</v>
      </c>
      <c r="Q267" s="1"/>
      <c r="R267" s="1"/>
      <c r="S267" s="195"/>
      <c r="T267" s="1"/>
      <c r="U267" s="1"/>
      <c r="V267" s="1"/>
      <c r="W267" s="1"/>
      <c r="X267" s="1"/>
      <c r="Y267" s="1"/>
      <c r="Z267" s="1"/>
      <c r="AA267" s="1"/>
      <c r="AB267" s="1"/>
      <c r="AC267" s="1"/>
      <c r="AD267" s="1"/>
      <c r="AE267" s="1"/>
      <c r="AF267" s="1"/>
      <c r="AG267" s="9"/>
      <c r="AH267" s="1"/>
      <c r="AI267" s="1"/>
      <c r="AJ267" s="1"/>
      <c r="AK267" s="2"/>
      <c r="AL267" s="2"/>
      <c r="AM267" s="2"/>
      <c r="AN267" s="2"/>
      <c r="AO267" s="2"/>
      <c r="AP267" s="2"/>
      <c r="AQ267" s="2"/>
      <c r="AR267" s="2"/>
      <c r="AS267" s="1"/>
      <c r="AT267" s="2"/>
      <c r="AU267" s="2"/>
      <c r="AV267" s="2"/>
      <c r="AW267" s="2"/>
      <c r="AX267" s="2"/>
    </row>
    <row r="268" spans="1:50" ht="126">
      <c r="A268" s="53">
        <v>2100152066</v>
      </c>
      <c r="B268" s="65" t="s">
        <v>7584</v>
      </c>
      <c r="C268" s="57" t="s">
        <v>97</v>
      </c>
      <c r="D268" s="107">
        <v>44244</v>
      </c>
      <c r="E268" s="799" t="s">
        <v>7585</v>
      </c>
      <c r="F268" s="1" t="s">
        <v>100</v>
      </c>
      <c r="G268" s="106" t="s">
        <v>7586</v>
      </c>
      <c r="H268" s="57" t="s">
        <v>7388</v>
      </c>
      <c r="I268" s="65" t="s">
        <v>103</v>
      </c>
      <c r="J268" s="65" t="s">
        <v>6646</v>
      </c>
      <c r="K268" s="57" t="s">
        <v>105</v>
      </c>
      <c r="L268" s="57" t="s">
        <v>7587</v>
      </c>
      <c r="M268" s="59" t="s">
        <v>7588</v>
      </c>
      <c r="N268" s="9" t="s">
        <v>6677</v>
      </c>
      <c r="O268" s="53" t="s">
        <v>123</v>
      </c>
      <c r="P268" s="1"/>
      <c r="Q268" s="1"/>
      <c r="R268" s="1"/>
      <c r="S268" s="1"/>
      <c r="T268" s="1"/>
      <c r="U268" s="1"/>
      <c r="V268" s="1"/>
      <c r="W268" s="1"/>
      <c r="X268" s="1"/>
      <c r="Y268" s="1"/>
      <c r="Z268" s="1"/>
      <c r="AA268" s="1"/>
      <c r="AB268" s="1"/>
      <c r="AC268" s="1"/>
      <c r="AD268" s="1"/>
      <c r="AE268" s="1"/>
      <c r="AF268" s="1"/>
      <c r="AG268" s="9"/>
      <c r="AH268" s="1"/>
      <c r="AI268" s="1"/>
      <c r="AJ268" s="1"/>
      <c r="AK268" s="2"/>
      <c r="AL268" s="2"/>
      <c r="AM268" s="2"/>
      <c r="AN268" s="2"/>
      <c r="AO268" s="2"/>
      <c r="AP268" s="2"/>
      <c r="AQ268" s="2"/>
      <c r="AR268" s="2"/>
      <c r="AS268" s="1"/>
      <c r="AT268" s="2"/>
      <c r="AU268" s="2"/>
      <c r="AV268" s="2"/>
      <c r="AW268" s="2"/>
      <c r="AX268" s="2"/>
    </row>
    <row r="269" spans="1:50" ht="409.5">
      <c r="A269" s="53">
        <v>1500430766</v>
      </c>
      <c r="B269" s="65" t="s">
        <v>7589</v>
      </c>
      <c r="C269" s="55" t="s">
        <v>168</v>
      </c>
      <c r="D269" s="105">
        <v>42102</v>
      </c>
      <c r="E269" s="799" t="s">
        <v>7590</v>
      </c>
      <c r="F269" s="1" t="s">
        <v>122</v>
      </c>
      <c r="G269" s="106" t="s">
        <v>7591</v>
      </c>
      <c r="H269" s="57" t="s">
        <v>6360</v>
      </c>
      <c r="I269" s="65" t="s">
        <v>6337</v>
      </c>
      <c r="J269" s="57" t="s">
        <v>6313</v>
      </c>
      <c r="K269" s="57" t="s">
        <v>138</v>
      </c>
      <c r="L269" s="69" t="s">
        <v>7592</v>
      </c>
      <c r="M269" s="57" t="s">
        <v>7593</v>
      </c>
      <c r="N269" s="1" t="s">
        <v>7594</v>
      </c>
      <c r="O269" s="53" t="s">
        <v>109</v>
      </c>
      <c r="P269" s="1"/>
      <c r="Q269" s="1"/>
      <c r="R269" s="1"/>
      <c r="S269" s="1"/>
      <c r="T269" s="1"/>
      <c r="U269" s="1"/>
      <c r="V269" s="1"/>
      <c r="W269" s="1"/>
      <c r="X269" s="1"/>
      <c r="Y269" s="1"/>
      <c r="Z269" s="1"/>
      <c r="AA269" s="1"/>
      <c r="AB269" s="1"/>
      <c r="AC269" s="1"/>
      <c r="AD269" s="1"/>
      <c r="AE269" s="1"/>
      <c r="AF269" s="1"/>
      <c r="AG269" s="9"/>
      <c r="AH269" s="1"/>
      <c r="AI269" s="1"/>
      <c r="AJ269" s="1"/>
      <c r="AK269" s="2"/>
      <c r="AL269" s="2"/>
      <c r="AM269" s="2"/>
      <c r="AN269" s="2"/>
      <c r="AO269" s="2"/>
      <c r="AP269" s="2"/>
      <c r="AQ269" s="2"/>
      <c r="AR269" s="2"/>
      <c r="AS269" s="1"/>
      <c r="AT269" s="2"/>
      <c r="AU269" s="2"/>
      <c r="AV269" s="2"/>
      <c r="AW269" s="2"/>
      <c r="AX269" s="2"/>
    </row>
    <row r="270" spans="1:50" ht="84">
      <c r="A270" s="53">
        <v>1900600171</v>
      </c>
      <c r="B270" s="65" t="s">
        <v>7595</v>
      </c>
      <c r="C270" s="57" t="s">
        <v>97</v>
      </c>
      <c r="D270" s="15">
        <v>43711</v>
      </c>
      <c r="E270" s="799" t="s">
        <v>855</v>
      </c>
      <c r="F270" s="1" t="s">
        <v>6444</v>
      </c>
      <c r="G270" s="106" t="s">
        <v>7596</v>
      </c>
      <c r="H270" s="57" t="s">
        <v>7597</v>
      </c>
      <c r="I270" s="57" t="s">
        <v>903</v>
      </c>
      <c r="J270" s="57" t="s">
        <v>6313</v>
      </c>
      <c r="K270" s="57" t="s">
        <v>105</v>
      </c>
      <c r="L270" s="69" t="s">
        <v>7598</v>
      </c>
      <c r="M270" s="59" t="s">
        <v>7599</v>
      </c>
      <c r="N270" s="84">
        <v>15000</v>
      </c>
      <c r="O270" s="53" t="s">
        <v>123</v>
      </c>
      <c r="P270" s="3" t="s">
        <v>6308</v>
      </c>
      <c r="Q270" s="1"/>
      <c r="R270" s="1"/>
      <c r="S270" s="1"/>
      <c r="T270" s="1"/>
      <c r="U270" s="1"/>
      <c r="V270" s="1"/>
      <c r="W270" s="1"/>
      <c r="X270" s="1"/>
      <c r="Y270" s="1"/>
      <c r="Z270" s="1"/>
      <c r="AA270" s="1"/>
      <c r="AB270" s="1"/>
      <c r="AC270" s="1"/>
      <c r="AD270" s="1"/>
      <c r="AE270" s="1"/>
      <c r="AF270" s="1"/>
      <c r="AG270" s="9"/>
      <c r="AH270" s="1"/>
      <c r="AI270" s="1"/>
      <c r="AJ270" s="1"/>
      <c r="AK270" s="2"/>
      <c r="AL270" s="5"/>
      <c r="AM270" s="5"/>
      <c r="AN270" s="6"/>
      <c r="AO270" s="5"/>
      <c r="AP270" s="5"/>
      <c r="AQ270" s="5"/>
      <c r="AR270" s="5"/>
      <c r="AS270" s="5"/>
      <c r="AT270" s="2"/>
      <c r="AU270" s="2"/>
      <c r="AV270" s="2"/>
      <c r="AW270" s="2"/>
      <c r="AX270" s="2"/>
    </row>
    <row r="271" spans="1:50" ht="224">
      <c r="A271" s="53">
        <v>2000074252</v>
      </c>
      <c r="B271" s="65" t="s">
        <v>7600</v>
      </c>
      <c r="C271" s="57" t="s">
        <v>7601</v>
      </c>
      <c r="D271" s="105">
        <v>43843</v>
      </c>
      <c r="E271" s="799" t="s">
        <v>7602</v>
      </c>
      <c r="F271" s="1" t="s">
        <v>100</v>
      </c>
      <c r="G271" s="106" t="s">
        <v>7603</v>
      </c>
      <c r="H271" s="57" t="s">
        <v>6704</v>
      </c>
      <c r="I271" s="65" t="s">
        <v>119</v>
      </c>
      <c r="J271" s="57" t="s">
        <v>6338</v>
      </c>
      <c r="K271" s="57" t="s">
        <v>105</v>
      </c>
      <c r="L271" s="57" t="s">
        <v>7083</v>
      </c>
      <c r="M271" s="59" t="s">
        <v>7604</v>
      </c>
      <c r="N271" s="9" t="s">
        <v>6939</v>
      </c>
      <c r="O271" s="53" t="s">
        <v>123</v>
      </c>
      <c r="P271" s="1"/>
      <c r="Q271" s="1"/>
      <c r="R271" s="1"/>
      <c r="S271" s="1"/>
      <c r="T271" s="1"/>
      <c r="U271" s="1"/>
      <c r="V271" s="1"/>
      <c r="W271" s="1"/>
      <c r="X271" s="1"/>
      <c r="Y271" s="1"/>
      <c r="Z271" s="1"/>
      <c r="AA271" s="1"/>
      <c r="AB271" s="1"/>
      <c r="AC271" s="1"/>
      <c r="AD271" s="1"/>
      <c r="AE271" s="1"/>
      <c r="AF271" s="1"/>
      <c r="AG271" s="9"/>
      <c r="AH271" s="1"/>
      <c r="AI271" s="1"/>
      <c r="AJ271" s="1"/>
      <c r="AK271" s="2"/>
      <c r="AL271" s="2"/>
      <c r="AM271" s="2"/>
      <c r="AN271" s="2"/>
      <c r="AO271" s="2"/>
      <c r="AP271" s="2"/>
      <c r="AQ271" s="2"/>
      <c r="AR271" s="2"/>
      <c r="AS271" s="1"/>
      <c r="AT271" s="2"/>
      <c r="AU271" s="2"/>
      <c r="AV271" s="2"/>
      <c r="AW271" s="2"/>
      <c r="AX271" s="2"/>
    </row>
    <row r="272" spans="1:50" ht="294">
      <c r="A272" s="53">
        <v>1900134805</v>
      </c>
      <c r="B272" s="65" t="s">
        <v>7605</v>
      </c>
      <c r="C272" s="57" t="s">
        <v>7606</v>
      </c>
      <c r="D272" s="107">
        <v>43049</v>
      </c>
      <c r="E272" s="799" t="s">
        <v>100</v>
      </c>
      <c r="F272" s="1" t="s">
        <v>7607</v>
      </c>
      <c r="G272" s="63" t="s">
        <v>7608</v>
      </c>
      <c r="H272" s="57" t="s">
        <v>7609</v>
      </c>
      <c r="I272" s="65" t="s">
        <v>2115</v>
      </c>
      <c r="J272" s="57" t="s">
        <v>6500</v>
      </c>
      <c r="K272" s="57" t="s">
        <v>105</v>
      </c>
      <c r="L272" s="67" t="s">
        <v>7610</v>
      </c>
      <c r="M272" s="59" t="s">
        <v>7611</v>
      </c>
      <c r="N272" s="9" t="s">
        <v>6677</v>
      </c>
      <c r="O272" s="53" t="s">
        <v>123</v>
      </c>
      <c r="P272" s="1"/>
      <c r="Q272" s="1"/>
      <c r="R272" s="1"/>
      <c r="S272" s="1"/>
      <c r="T272" s="1"/>
      <c r="U272" s="1"/>
      <c r="V272" s="1"/>
      <c r="W272" s="1"/>
      <c r="X272" s="1"/>
      <c r="Y272" s="1"/>
      <c r="Z272" s="1"/>
      <c r="AA272" s="1"/>
      <c r="AB272" s="1"/>
      <c r="AC272" s="1"/>
      <c r="AD272" s="1"/>
      <c r="AE272" s="1"/>
      <c r="AF272" s="1"/>
      <c r="AG272" s="9"/>
      <c r="AH272" s="1"/>
      <c r="AI272" s="1"/>
      <c r="AJ272" s="1"/>
      <c r="AK272" s="2"/>
      <c r="AL272" s="2"/>
      <c r="AM272" s="2"/>
      <c r="AN272" s="2"/>
      <c r="AO272" s="2"/>
      <c r="AP272" s="2"/>
      <c r="AQ272" s="2"/>
      <c r="AR272" s="2"/>
      <c r="AS272" s="1"/>
      <c r="AT272" s="2"/>
      <c r="AU272" s="2"/>
      <c r="AV272" s="2"/>
      <c r="AW272" s="2"/>
      <c r="AX272" s="2"/>
    </row>
    <row r="273" spans="1:50" ht="168">
      <c r="A273" s="53">
        <v>1900247422</v>
      </c>
      <c r="B273" s="65" t="s">
        <v>7612</v>
      </c>
      <c r="C273" s="57" t="s">
        <v>97</v>
      </c>
      <c r="D273" s="15">
        <v>43573</v>
      </c>
      <c r="E273" s="799" t="s">
        <v>855</v>
      </c>
      <c r="F273" s="1" t="s">
        <v>100</v>
      </c>
      <c r="G273" s="57" t="s">
        <v>7613</v>
      </c>
      <c r="H273" s="57" t="s">
        <v>6739</v>
      </c>
      <c r="I273" s="57" t="s">
        <v>3249</v>
      </c>
      <c r="J273" s="57" t="s">
        <v>6313</v>
      </c>
      <c r="K273" s="57" t="s">
        <v>105</v>
      </c>
      <c r="L273" s="57" t="s">
        <v>7614</v>
      </c>
      <c r="M273" s="59" t="s">
        <v>7615</v>
      </c>
      <c r="N273" s="9" t="s">
        <v>375</v>
      </c>
      <c r="O273" s="57" t="s">
        <v>123</v>
      </c>
      <c r="P273" s="1" t="s">
        <v>6308</v>
      </c>
      <c r="Q273" s="61"/>
      <c r="R273" s="61" t="s">
        <v>6308</v>
      </c>
      <c r="S273" s="1">
        <v>1</v>
      </c>
      <c r="T273" s="1" t="s">
        <v>6322</v>
      </c>
      <c r="U273" s="1"/>
      <c r="V273" s="1"/>
      <c r="W273" s="1"/>
      <c r="X273" s="1"/>
      <c r="Y273" s="1"/>
      <c r="Z273" s="1"/>
      <c r="AA273" s="1"/>
      <c r="AB273" s="1"/>
      <c r="AC273" s="1"/>
      <c r="AD273" s="1"/>
      <c r="AE273" s="1"/>
      <c r="AF273" s="1"/>
      <c r="AG273" s="9"/>
      <c r="AH273" s="1"/>
      <c r="AI273" s="1"/>
      <c r="AJ273" s="1"/>
      <c r="AK273" s="2"/>
      <c r="AL273" s="2"/>
      <c r="AM273" s="2"/>
      <c r="AN273" s="2"/>
      <c r="AO273" s="2"/>
      <c r="AP273" s="2"/>
      <c r="AQ273" s="2"/>
      <c r="AR273" s="2"/>
      <c r="AS273" s="2"/>
      <c r="AT273" s="2"/>
      <c r="AU273" s="2"/>
      <c r="AV273" s="2"/>
      <c r="AW273" s="2"/>
      <c r="AX273" s="2"/>
    </row>
    <row r="274" spans="1:50" ht="56">
      <c r="A274" s="53">
        <v>2100628710</v>
      </c>
      <c r="B274" s="65" t="s">
        <v>7616</v>
      </c>
      <c r="C274" s="57" t="s">
        <v>584</v>
      </c>
      <c r="D274" s="107">
        <v>44274</v>
      </c>
      <c r="E274" s="799" t="s">
        <v>100</v>
      </c>
      <c r="F274" s="1" t="s">
        <v>122</v>
      </c>
      <c r="G274" s="63" t="s">
        <v>7617</v>
      </c>
      <c r="H274" s="57" t="s">
        <v>6336</v>
      </c>
      <c r="I274" s="65" t="s">
        <v>6361</v>
      </c>
      <c r="J274" s="57" t="s">
        <v>6867</v>
      </c>
      <c r="K274" s="57" t="s">
        <v>138</v>
      </c>
      <c r="L274" s="67" t="s">
        <v>2288</v>
      </c>
      <c r="M274" s="59" t="s">
        <v>7618</v>
      </c>
      <c r="N274" s="9" t="s">
        <v>375</v>
      </c>
      <c r="O274" s="61" t="s">
        <v>123</v>
      </c>
      <c r="P274" s="1" t="s">
        <v>491</v>
      </c>
      <c r="Q274" s="1"/>
      <c r="R274" s="1"/>
      <c r="S274" s="1"/>
      <c r="T274" s="1"/>
      <c r="U274" s="1"/>
      <c r="V274" s="1"/>
      <c r="W274" s="1"/>
      <c r="X274" s="1"/>
      <c r="Y274" s="1"/>
      <c r="Z274" s="1"/>
      <c r="AA274" s="1"/>
      <c r="AB274" s="1"/>
      <c r="AC274" s="1"/>
      <c r="AD274" s="1"/>
      <c r="AE274" s="1"/>
      <c r="AF274" s="1"/>
      <c r="AG274" s="9"/>
      <c r="AH274" s="1"/>
      <c r="AI274" s="1"/>
      <c r="AJ274" s="1"/>
      <c r="AK274" s="2"/>
      <c r="AL274" s="2"/>
      <c r="AM274" s="2"/>
      <c r="AN274" s="2"/>
      <c r="AO274" s="2"/>
      <c r="AP274" s="2"/>
      <c r="AQ274" s="2"/>
      <c r="AR274" s="2"/>
      <c r="AS274" s="1"/>
      <c r="AT274" s="2"/>
      <c r="AU274" s="2"/>
      <c r="AV274" s="2"/>
      <c r="AW274" s="2"/>
      <c r="AX274" s="2"/>
    </row>
    <row r="275" spans="1:50" ht="98">
      <c r="A275" s="53">
        <v>2100293137</v>
      </c>
      <c r="B275" s="65" t="s">
        <v>7619</v>
      </c>
      <c r="C275" s="57" t="s">
        <v>536</v>
      </c>
      <c r="D275" s="105">
        <v>44327</v>
      </c>
      <c r="E275" s="799" t="s">
        <v>100</v>
      </c>
      <c r="F275" s="1" t="s">
        <v>122</v>
      </c>
      <c r="G275" s="63" t="s">
        <v>7620</v>
      </c>
      <c r="H275" s="57" t="s">
        <v>7621</v>
      </c>
      <c r="I275" s="54" t="s">
        <v>103</v>
      </c>
      <c r="J275" s="57" t="s">
        <v>7582</v>
      </c>
      <c r="K275" s="57" t="s">
        <v>138</v>
      </c>
      <c r="L275" s="67" t="s">
        <v>2116</v>
      </c>
      <c r="M275" s="59" t="s">
        <v>7622</v>
      </c>
      <c r="N275" s="9" t="s">
        <v>375</v>
      </c>
      <c r="O275" s="53" t="s">
        <v>123</v>
      </c>
      <c r="P275" s="1" t="s">
        <v>491</v>
      </c>
      <c r="Q275" s="1"/>
      <c r="R275" s="1" t="s">
        <v>6346</v>
      </c>
      <c r="S275" s="1"/>
      <c r="T275" s="1"/>
      <c r="U275" s="1"/>
      <c r="V275" s="1"/>
      <c r="W275" s="1"/>
      <c r="X275" s="1"/>
      <c r="Y275" s="1"/>
      <c r="Z275" s="1"/>
      <c r="AA275" s="1"/>
      <c r="AB275" s="1"/>
      <c r="AC275" s="1"/>
      <c r="AD275" s="1"/>
      <c r="AE275" s="1"/>
      <c r="AF275" s="1"/>
      <c r="AG275" s="9"/>
      <c r="AH275" s="1"/>
      <c r="AI275" s="1"/>
      <c r="AJ275" s="1"/>
      <c r="AK275" s="2"/>
      <c r="AL275" s="2"/>
      <c r="AM275" s="2"/>
      <c r="AN275" s="2"/>
      <c r="AO275" s="2"/>
      <c r="AP275" s="2"/>
      <c r="AQ275" s="2"/>
      <c r="AR275" s="2"/>
      <c r="AS275" s="1" t="s">
        <v>6365</v>
      </c>
      <c r="AT275" s="2"/>
      <c r="AU275" s="2"/>
      <c r="AV275" s="2"/>
      <c r="AW275" s="2"/>
      <c r="AX275" s="2"/>
    </row>
    <row r="276" spans="1:50" ht="98">
      <c r="A276" s="53">
        <v>1900423006</v>
      </c>
      <c r="B276" s="65" t="s">
        <v>7623</v>
      </c>
      <c r="C276" s="57" t="s">
        <v>97</v>
      </c>
      <c r="D276" s="15">
        <v>43641</v>
      </c>
      <c r="E276" s="799" t="s">
        <v>855</v>
      </c>
      <c r="F276" s="1" t="s">
        <v>6444</v>
      </c>
      <c r="G276" s="63" t="s">
        <v>7624</v>
      </c>
      <c r="H276" s="57" t="s">
        <v>6680</v>
      </c>
      <c r="I276" s="57" t="s">
        <v>6680</v>
      </c>
      <c r="J276" s="57" t="s">
        <v>6305</v>
      </c>
      <c r="K276" s="57" t="s">
        <v>105</v>
      </c>
      <c r="L276" s="57" t="s">
        <v>7625</v>
      </c>
      <c r="M276" s="59" t="s">
        <v>7626</v>
      </c>
      <c r="N276" s="84">
        <v>15000</v>
      </c>
      <c r="O276" s="53" t="s">
        <v>123</v>
      </c>
      <c r="P276" s="3" t="s">
        <v>6308</v>
      </c>
      <c r="Q276" s="1"/>
      <c r="R276" s="1"/>
      <c r="S276" s="1"/>
      <c r="T276" s="1"/>
      <c r="U276" s="1"/>
      <c r="V276" s="1"/>
      <c r="W276" s="1"/>
      <c r="X276" s="1"/>
      <c r="Y276" s="1"/>
      <c r="Z276" s="1"/>
      <c r="AA276" s="1"/>
      <c r="AB276" s="1"/>
      <c r="AC276" s="1"/>
      <c r="AD276" s="1"/>
      <c r="AE276" s="1"/>
      <c r="AF276" s="1"/>
      <c r="AG276" s="9"/>
      <c r="AH276" s="1"/>
      <c r="AI276" s="1"/>
      <c r="AJ276" s="1"/>
      <c r="AK276" s="2"/>
      <c r="AL276" s="2"/>
      <c r="AM276" s="2"/>
      <c r="AN276" s="2"/>
      <c r="AO276" s="2"/>
      <c r="AP276" s="2"/>
      <c r="AQ276" s="2"/>
      <c r="AR276" s="2"/>
      <c r="AS276" s="2"/>
      <c r="AT276" s="2"/>
      <c r="AU276" s="2"/>
      <c r="AV276" s="2"/>
      <c r="AW276" s="2"/>
      <c r="AX276" s="2"/>
    </row>
    <row r="277" spans="1:50" ht="70">
      <c r="A277" s="53">
        <v>1900707139</v>
      </c>
      <c r="B277" s="65" t="s">
        <v>7627</v>
      </c>
      <c r="C277" s="57" t="s">
        <v>6695</v>
      </c>
      <c r="D277" s="15">
        <v>43518</v>
      </c>
      <c r="E277" s="799" t="s">
        <v>6719</v>
      </c>
      <c r="F277" s="1" t="s">
        <v>7628</v>
      </c>
      <c r="G277" s="63" t="s">
        <v>7629</v>
      </c>
      <c r="H277" s="57" t="s">
        <v>6721</v>
      </c>
      <c r="I277" s="65" t="s">
        <v>119</v>
      </c>
      <c r="J277" s="57" t="s">
        <v>6313</v>
      </c>
      <c r="K277" s="57" t="s">
        <v>105</v>
      </c>
      <c r="L277" s="57" t="s">
        <v>3493</v>
      </c>
      <c r="M277" s="83" t="s">
        <v>7630</v>
      </c>
      <c r="N277" s="68" t="s">
        <v>158</v>
      </c>
      <c r="O277" s="53" t="s">
        <v>123</v>
      </c>
      <c r="P277" s="3" t="s">
        <v>6308</v>
      </c>
      <c r="Q277" s="1"/>
      <c r="R277" s="1"/>
      <c r="S277" s="1"/>
      <c r="T277" s="1"/>
      <c r="U277" s="1"/>
      <c r="V277" s="1"/>
      <c r="W277" s="1"/>
      <c r="X277" s="1"/>
      <c r="Y277" s="1"/>
      <c r="Z277" s="1"/>
      <c r="AA277" s="1"/>
      <c r="AB277" s="1"/>
      <c r="AC277" s="1"/>
      <c r="AD277" s="1"/>
      <c r="AE277" s="1"/>
      <c r="AF277" s="1"/>
      <c r="AG277" s="9"/>
      <c r="AH277" s="1"/>
      <c r="AI277" s="1"/>
      <c r="AJ277" s="1"/>
      <c r="AK277" s="1"/>
      <c r="AL277" s="2"/>
      <c r="AM277" s="2"/>
      <c r="AN277" s="2"/>
      <c r="AO277" s="2"/>
      <c r="AP277" s="2"/>
      <c r="AQ277" s="2"/>
      <c r="AR277" s="2"/>
      <c r="AS277" s="2"/>
      <c r="AT277" s="2"/>
      <c r="AU277" s="2"/>
      <c r="AV277" s="2"/>
      <c r="AW277" s="2"/>
      <c r="AX277" s="2"/>
    </row>
    <row r="278" spans="1:50" ht="294">
      <c r="A278" s="53">
        <v>2000231629</v>
      </c>
      <c r="B278" s="65" t="s">
        <v>7631</v>
      </c>
      <c r="C278" s="57" t="s">
        <v>906</v>
      </c>
      <c r="D278" s="105">
        <v>43899</v>
      </c>
      <c r="E278" s="799" t="s">
        <v>100</v>
      </c>
      <c r="F278" s="1" t="s">
        <v>122</v>
      </c>
      <c r="G278" s="63" t="s">
        <v>7632</v>
      </c>
      <c r="H278" s="57" t="s">
        <v>7384</v>
      </c>
      <c r="I278" s="54" t="s">
        <v>103</v>
      </c>
      <c r="J278" s="57" t="s">
        <v>6338</v>
      </c>
      <c r="K278" s="57" t="s">
        <v>138</v>
      </c>
      <c r="L278" s="67" t="s">
        <v>184</v>
      </c>
      <c r="M278" s="59" t="s">
        <v>7633</v>
      </c>
      <c r="N278" s="9" t="s">
        <v>7634</v>
      </c>
      <c r="O278" s="53" t="s">
        <v>123</v>
      </c>
      <c r="P278" s="1"/>
      <c r="Q278" s="1"/>
      <c r="R278" s="1"/>
      <c r="S278" s="1"/>
      <c r="T278" s="1" t="s">
        <v>6347</v>
      </c>
      <c r="U278" s="1"/>
      <c r="V278" s="1"/>
      <c r="W278" s="1"/>
      <c r="X278" s="1"/>
      <c r="Y278" s="1"/>
      <c r="Z278" s="1"/>
      <c r="AA278" s="1"/>
      <c r="AB278" s="1"/>
      <c r="AC278" s="1"/>
      <c r="AD278" s="1"/>
      <c r="AE278" s="1"/>
      <c r="AF278" s="1"/>
      <c r="AG278" s="9"/>
      <c r="AH278" s="1"/>
      <c r="AI278" s="1"/>
      <c r="AJ278" s="1"/>
      <c r="AK278" s="2"/>
      <c r="AL278" s="2"/>
      <c r="AM278" s="2"/>
      <c r="AN278" s="2"/>
      <c r="AO278" s="2"/>
      <c r="AP278" s="2"/>
      <c r="AQ278" s="2"/>
      <c r="AR278" s="2"/>
      <c r="AS278" s="1"/>
      <c r="AT278" s="2"/>
      <c r="AU278" s="2"/>
      <c r="AV278" s="2"/>
      <c r="AW278" s="2"/>
      <c r="AX278" s="2"/>
    </row>
    <row r="279" spans="1:50" ht="112">
      <c r="A279" s="53">
        <v>1900354130</v>
      </c>
      <c r="B279" s="65" t="s">
        <v>7635</v>
      </c>
      <c r="C279" s="57" t="s">
        <v>135</v>
      </c>
      <c r="D279" s="15">
        <v>43432</v>
      </c>
      <c r="E279" s="799" t="s">
        <v>100</v>
      </c>
      <c r="F279" s="1" t="s">
        <v>122</v>
      </c>
      <c r="G279" s="63" t="s">
        <v>7636</v>
      </c>
      <c r="H279" s="55" t="s">
        <v>7637</v>
      </c>
      <c r="I279" s="55" t="s">
        <v>333</v>
      </c>
      <c r="J279" s="57" t="s">
        <v>6313</v>
      </c>
      <c r="K279" s="57" t="s">
        <v>138</v>
      </c>
      <c r="L279" s="87" t="s">
        <v>7638</v>
      </c>
      <c r="M279" s="59" t="s">
        <v>7639</v>
      </c>
      <c r="N279" s="10">
        <v>61000</v>
      </c>
      <c r="O279" s="53" t="s">
        <v>123</v>
      </c>
      <c r="P279" s="3" t="s">
        <v>6308</v>
      </c>
      <c r="Q279" s="1" t="s">
        <v>491</v>
      </c>
      <c r="R279" s="1"/>
      <c r="S279" s="1" t="s">
        <v>6346</v>
      </c>
      <c r="T279" s="1" t="s">
        <v>492</v>
      </c>
      <c r="U279" s="1"/>
      <c r="V279" s="1"/>
      <c r="W279" s="1"/>
      <c r="X279" s="1"/>
      <c r="Y279" s="1"/>
      <c r="Z279" s="1"/>
      <c r="AA279" s="1"/>
      <c r="AB279" s="1"/>
      <c r="AC279" s="1"/>
      <c r="AD279" s="1"/>
      <c r="AE279" s="1"/>
      <c r="AF279" s="1"/>
      <c r="AG279" s="9"/>
      <c r="AH279" s="3"/>
      <c r="AI279" s="3"/>
      <c r="AJ279" s="3"/>
      <c r="AK279" s="4"/>
      <c r="AL279" s="4"/>
      <c r="AM279" s="4"/>
      <c r="AN279" s="4"/>
      <c r="AO279" s="96"/>
      <c r="AP279" s="96"/>
      <c r="AQ279" s="96"/>
      <c r="AR279" s="96"/>
      <c r="AS279" s="96"/>
      <c r="AT279" s="4"/>
      <c r="AU279" s="4"/>
      <c r="AV279" s="4"/>
      <c r="AW279" s="4"/>
      <c r="AX279" s="4"/>
    </row>
    <row r="280" spans="1:50" ht="168">
      <c r="A280" s="240">
        <v>1600361694</v>
      </c>
      <c r="B280" s="155" t="s">
        <v>7640</v>
      </c>
      <c r="C280" s="155" t="s">
        <v>168</v>
      </c>
      <c r="D280" s="154">
        <v>42356</v>
      </c>
      <c r="E280" s="800" t="s">
        <v>7641</v>
      </c>
      <c r="F280" s="155"/>
      <c r="G280" s="155" t="s">
        <v>7642</v>
      </c>
      <c r="H280" s="155" t="s">
        <v>7380</v>
      </c>
      <c r="I280" s="155" t="s">
        <v>7643</v>
      </c>
      <c r="J280" s="236" t="s">
        <v>6328</v>
      </c>
      <c r="K280" s="155" t="s">
        <v>138</v>
      </c>
      <c r="L280" s="155" t="s">
        <v>7644</v>
      </c>
      <c r="M280" s="155" t="s">
        <v>7645</v>
      </c>
      <c r="N280" s="234" t="s">
        <v>7646</v>
      </c>
      <c r="O280" s="155" t="s">
        <v>6331</v>
      </c>
      <c r="P280" s="41" t="s">
        <v>6308</v>
      </c>
      <c r="Q280" s="234" t="s">
        <v>6331</v>
      </c>
      <c r="R280" s="234" t="s">
        <v>6308</v>
      </c>
      <c r="S280" s="234">
        <v>1</v>
      </c>
      <c r="T280" s="41" t="s">
        <v>6333</v>
      </c>
      <c r="U280" s="41"/>
      <c r="V280" s="41"/>
      <c r="W280" s="41"/>
      <c r="X280" s="41"/>
      <c r="Y280" s="41"/>
      <c r="Z280" s="41"/>
      <c r="AA280" s="41"/>
      <c r="AB280" s="41"/>
      <c r="AC280" s="41"/>
      <c r="AD280" s="41"/>
      <c r="AE280" s="41"/>
      <c r="AF280" s="41"/>
      <c r="AG280" s="9"/>
      <c r="AH280" s="1"/>
      <c r="AI280" s="1"/>
      <c r="AJ280" s="1"/>
      <c r="AK280" s="2"/>
      <c r="AL280" s="2"/>
      <c r="AM280" s="2"/>
      <c r="AN280" s="2"/>
      <c r="AO280" s="2"/>
      <c r="AP280" s="2"/>
      <c r="AQ280" s="2"/>
      <c r="AR280" s="2"/>
      <c r="AS280" s="2"/>
      <c r="AT280" s="2"/>
      <c r="AU280" s="2"/>
      <c r="AV280" s="2"/>
      <c r="AW280" s="2"/>
      <c r="AX280" s="2"/>
    </row>
    <row r="281" spans="1:50" ht="84">
      <c r="A281" s="53">
        <v>2100477494</v>
      </c>
      <c r="B281" s="54" t="s">
        <v>7647</v>
      </c>
      <c r="C281" s="55" t="s">
        <v>2673</v>
      </c>
      <c r="D281" s="97">
        <v>44378</v>
      </c>
      <c r="E281" s="799" t="s">
        <v>856</v>
      </c>
      <c r="F281" s="1" t="s">
        <v>122</v>
      </c>
      <c r="G281" s="63" t="s">
        <v>7648</v>
      </c>
      <c r="H281" s="57" t="s">
        <v>7649</v>
      </c>
      <c r="I281" s="65" t="s">
        <v>103</v>
      </c>
      <c r="J281" s="55" t="s">
        <v>6572</v>
      </c>
      <c r="K281" s="55" t="s">
        <v>138</v>
      </c>
      <c r="L281" s="55" t="s">
        <v>7107</v>
      </c>
      <c r="M281" s="59" t="s">
        <v>7650</v>
      </c>
      <c r="N281" s="9" t="s">
        <v>375</v>
      </c>
      <c r="O281" s="53" t="s">
        <v>123</v>
      </c>
      <c r="P281" s="3" t="s">
        <v>491</v>
      </c>
      <c r="Q281" s="3"/>
      <c r="R281" s="3"/>
      <c r="S281" s="3"/>
      <c r="T281" s="3"/>
      <c r="U281" s="3"/>
      <c r="V281" s="3"/>
      <c r="W281" s="3"/>
      <c r="X281" s="3"/>
      <c r="Y281" s="3"/>
      <c r="Z281" s="3"/>
      <c r="AA281" s="3"/>
      <c r="AB281" s="3"/>
      <c r="AC281" s="3"/>
      <c r="AD281" s="3"/>
      <c r="AE281" s="3"/>
      <c r="AF281" s="3"/>
      <c r="AG281" s="9"/>
      <c r="AH281" s="3"/>
      <c r="AI281" s="3" t="s">
        <v>7651</v>
      </c>
      <c r="AJ281" s="3"/>
      <c r="AK281" s="4"/>
      <c r="AL281" s="4"/>
      <c r="AM281" s="4"/>
      <c r="AN281" s="4"/>
      <c r="AO281" s="4"/>
      <c r="AP281" s="4"/>
      <c r="AQ281" s="4"/>
      <c r="AR281" s="4"/>
      <c r="AS281" s="3"/>
      <c r="AT281" s="4"/>
      <c r="AU281" s="4"/>
      <c r="AV281" s="4"/>
      <c r="AW281" s="4"/>
      <c r="AX281" s="4"/>
    </row>
    <row r="282" spans="1:50" ht="112">
      <c r="A282" s="146">
        <v>1900700937</v>
      </c>
      <c r="B282" s="54" t="s">
        <v>7652</v>
      </c>
      <c r="C282" s="55" t="s">
        <v>6695</v>
      </c>
      <c r="D282" s="97">
        <v>43749</v>
      </c>
      <c r="E282" s="802" t="s">
        <v>7653</v>
      </c>
      <c r="F282" s="1" t="s">
        <v>100</v>
      </c>
      <c r="G282" s="63" t="s">
        <v>7654</v>
      </c>
      <c r="H282" s="57" t="s">
        <v>6750</v>
      </c>
      <c r="I282" s="54" t="s">
        <v>429</v>
      </c>
      <c r="J282" s="55" t="s">
        <v>6388</v>
      </c>
      <c r="K282" s="55" t="s">
        <v>105</v>
      </c>
      <c r="L282" s="55" t="s">
        <v>6905</v>
      </c>
      <c r="M282" s="55" t="s">
        <v>7655</v>
      </c>
      <c r="N282" s="3" t="s">
        <v>122</v>
      </c>
      <c r="O282" s="53" t="s">
        <v>123</v>
      </c>
      <c r="P282" s="3" t="s">
        <v>6308</v>
      </c>
      <c r="Q282" s="3"/>
      <c r="R282" s="3"/>
      <c r="S282" s="3"/>
      <c r="T282" s="3"/>
      <c r="U282" s="3"/>
      <c r="V282" s="3"/>
      <c r="W282" s="3"/>
      <c r="X282" s="3"/>
      <c r="Y282" s="3"/>
      <c r="Z282" s="3"/>
      <c r="AA282" s="3"/>
      <c r="AB282" s="3"/>
      <c r="AC282" s="3"/>
      <c r="AD282" s="3"/>
      <c r="AE282" s="3"/>
      <c r="AF282" s="3"/>
      <c r="AG282" s="9"/>
      <c r="AH282" s="3"/>
      <c r="AI282" s="3"/>
      <c r="AJ282" s="3"/>
      <c r="AK282" s="3"/>
      <c r="AL282" s="4"/>
      <c r="AM282" s="4"/>
      <c r="AN282" s="4"/>
      <c r="AO282" s="4"/>
      <c r="AP282" s="4"/>
      <c r="AQ282" s="4"/>
      <c r="AR282" s="4"/>
      <c r="AS282" s="4"/>
      <c r="AT282" s="4"/>
      <c r="AU282" s="4"/>
      <c r="AV282" s="4"/>
      <c r="AW282" s="4"/>
      <c r="AX282" s="4"/>
    </row>
    <row r="283" spans="1:50" ht="409.5">
      <c r="A283" s="53">
        <v>2000195560</v>
      </c>
      <c r="B283" s="65" t="s">
        <v>7656</v>
      </c>
      <c r="C283" s="57" t="s">
        <v>6901</v>
      </c>
      <c r="D283" s="105">
        <v>43916</v>
      </c>
      <c r="E283" s="799" t="s">
        <v>116</v>
      </c>
      <c r="F283" s="1" t="s">
        <v>100</v>
      </c>
      <c r="G283" s="106" t="s">
        <v>7657</v>
      </c>
      <c r="H283" s="57" t="s">
        <v>6704</v>
      </c>
      <c r="I283" s="65" t="s">
        <v>119</v>
      </c>
      <c r="J283" s="57" t="s">
        <v>6867</v>
      </c>
      <c r="K283" s="57" t="s">
        <v>105</v>
      </c>
      <c r="L283" s="122" t="s">
        <v>7658</v>
      </c>
      <c r="M283" s="55" t="s">
        <v>7659</v>
      </c>
      <c r="N283" s="12" t="s">
        <v>122</v>
      </c>
      <c r="O283" s="53" t="s">
        <v>123</v>
      </c>
      <c r="P283" s="1"/>
      <c r="Q283" s="1"/>
      <c r="R283" s="1" t="s">
        <v>6346</v>
      </c>
      <c r="S283" s="1" t="s">
        <v>492</v>
      </c>
      <c r="T283" s="1"/>
      <c r="U283" s="1" t="s">
        <v>6427</v>
      </c>
      <c r="V283" s="1"/>
      <c r="W283" s="1"/>
      <c r="X283" s="1"/>
      <c r="Y283" s="1"/>
      <c r="Z283" s="1"/>
      <c r="AA283" s="1"/>
      <c r="AB283" s="1"/>
      <c r="AC283" s="1"/>
      <c r="AD283" s="1"/>
      <c r="AE283" s="1"/>
      <c r="AF283" s="1"/>
      <c r="AG283" s="9"/>
      <c r="AH283" s="1"/>
      <c r="AI283" s="1"/>
      <c r="AJ283" s="1"/>
      <c r="AK283" s="2"/>
      <c r="AL283" s="2"/>
      <c r="AM283" s="2"/>
      <c r="AN283" s="2"/>
      <c r="AO283" s="2"/>
      <c r="AP283" s="2"/>
      <c r="AQ283" s="2"/>
      <c r="AR283" s="2"/>
      <c r="AS283" s="1"/>
      <c r="AT283" s="2"/>
      <c r="AU283" s="2"/>
      <c r="AV283" s="2"/>
      <c r="AW283" s="2"/>
      <c r="AX283" s="2"/>
    </row>
    <row r="284" spans="1:50" ht="336">
      <c r="A284" s="53">
        <v>2000311795</v>
      </c>
      <c r="B284" s="65" t="s">
        <v>7660</v>
      </c>
      <c r="C284" s="57" t="s">
        <v>675</v>
      </c>
      <c r="D284" s="82">
        <v>43956</v>
      </c>
      <c r="E284" s="799" t="s">
        <v>1037</v>
      </c>
      <c r="F284" s="1" t="s">
        <v>100</v>
      </c>
      <c r="G284" s="106" t="s">
        <v>7661</v>
      </c>
      <c r="H284" s="57" t="s">
        <v>7662</v>
      </c>
      <c r="I284" s="65" t="s">
        <v>631</v>
      </c>
      <c r="J284" s="57" t="s">
        <v>6867</v>
      </c>
      <c r="K284" s="57" t="s">
        <v>105</v>
      </c>
      <c r="L284" s="57" t="s">
        <v>7663</v>
      </c>
      <c r="M284" s="55" t="s">
        <v>7664</v>
      </c>
      <c r="N284" s="12" t="s">
        <v>122</v>
      </c>
      <c r="O284" s="53" t="s">
        <v>123</v>
      </c>
      <c r="P284" s="1"/>
      <c r="Q284" s="1"/>
      <c r="R284" s="1"/>
      <c r="S284" s="1"/>
      <c r="T284" s="1"/>
      <c r="U284" s="1"/>
      <c r="V284" s="1"/>
      <c r="W284" s="1"/>
      <c r="X284" s="1"/>
      <c r="Y284" s="1"/>
      <c r="Z284" s="1"/>
      <c r="AA284" s="1"/>
      <c r="AB284" s="1"/>
      <c r="AC284" s="1"/>
      <c r="AD284" s="1"/>
      <c r="AE284" s="1"/>
      <c r="AF284" s="1"/>
      <c r="AG284" s="9"/>
      <c r="AH284" s="1"/>
      <c r="AI284" s="1"/>
      <c r="AJ284" s="1"/>
      <c r="AK284" s="2"/>
      <c r="AL284" s="2"/>
      <c r="AM284" s="2"/>
      <c r="AN284" s="2"/>
      <c r="AO284" s="2"/>
      <c r="AP284" s="2"/>
      <c r="AQ284" s="2"/>
      <c r="AR284" s="2"/>
      <c r="AS284" s="1"/>
      <c r="AT284" s="2"/>
      <c r="AU284" s="2"/>
      <c r="AV284" s="2"/>
      <c r="AW284" s="2"/>
      <c r="AX284" s="2"/>
    </row>
    <row r="285" spans="1:50" ht="322">
      <c r="A285" s="53">
        <v>2000200147</v>
      </c>
      <c r="B285" s="65" t="s">
        <v>7665</v>
      </c>
      <c r="C285" s="57" t="s">
        <v>7666</v>
      </c>
      <c r="D285" s="105">
        <v>43860</v>
      </c>
      <c r="E285" s="799" t="s">
        <v>100</v>
      </c>
      <c r="F285" s="1" t="s">
        <v>122</v>
      </c>
      <c r="G285" s="106" t="s">
        <v>7667</v>
      </c>
      <c r="H285" s="57" t="s">
        <v>6410</v>
      </c>
      <c r="I285" s="65" t="s">
        <v>6337</v>
      </c>
      <c r="J285" s="57" t="s">
        <v>6338</v>
      </c>
      <c r="K285" s="57" t="s">
        <v>138</v>
      </c>
      <c r="L285" s="57" t="s">
        <v>7668</v>
      </c>
      <c r="M285" s="59" t="s">
        <v>7669</v>
      </c>
      <c r="N285" s="10" t="s">
        <v>375</v>
      </c>
      <c r="O285" s="53" t="s">
        <v>123</v>
      </c>
      <c r="P285" s="3" t="s">
        <v>6308</v>
      </c>
      <c r="Q285" s="1" t="s">
        <v>491</v>
      </c>
      <c r="R285" s="1"/>
      <c r="S285" s="1"/>
      <c r="T285" s="1"/>
      <c r="U285" s="1"/>
      <c r="V285" s="1"/>
      <c r="W285" s="1"/>
      <c r="X285" s="1"/>
      <c r="Y285" s="1"/>
      <c r="Z285" s="1"/>
      <c r="AA285" s="1"/>
      <c r="AB285" s="1"/>
      <c r="AC285" s="1"/>
      <c r="AD285" s="1"/>
      <c r="AE285" s="1"/>
      <c r="AF285" s="1"/>
      <c r="AG285" s="9"/>
      <c r="AH285" s="1"/>
      <c r="AI285" s="1"/>
      <c r="AJ285" s="1"/>
      <c r="AK285" s="1"/>
      <c r="AL285" s="2"/>
      <c r="AM285" s="2"/>
      <c r="AN285" s="2"/>
      <c r="AO285" s="2"/>
      <c r="AP285" s="2"/>
      <c r="AQ285" s="2"/>
      <c r="AR285" s="2"/>
      <c r="AS285" s="2"/>
      <c r="AT285" s="2"/>
      <c r="AU285" s="2"/>
      <c r="AV285" s="2"/>
      <c r="AW285" s="2"/>
      <c r="AX285" s="2"/>
    </row>
    <row r="286" spans="1:50" ht="182">
      <c r="A286" s="53">
        <v>1800794464</v>
      </c>
      <c r="B286" s="65" t="s">
        <v>7670</v>
      </c>
      <c r="C286" s="65" t="s">
        <v>145</v>
      </c>
      <c r="D286" s="62">
        <v>43042</v>
      </c>
      <c r="E286" s="799" t="s">
        <v>1349</v>
      </c>
      <c r="F286" s="1" t="s">
        <v>122</v>
      </c>
      <c r="G286" s="106" t="s">
        <v>7671</v>
      </c>
      <c r="H286" s="57" t="s">
        <v>7073</v>
      </c>
      <c r="I286" s="57" t="s">
        <v>103</v>
      </c>
      <c r="J286" s="69" t="s">
        <v>6313</v>
      </c>
      <c r="K286" s="57" t="s">
        <v>138</v>
      </c>
      <c r="L286" s="57" t="s">
        <v>184</v>
      </c>
      <c r="M286" s="59" t="s">
        <v>7672</v>
      </c>
      <c r="N286" s="84">
        <v>140000</v>
      </c>
      <c r="O286" s="53" t="s">
        <v>123</v>
      </c>
      <c r="P286" s="3" t="s">
        <v>6308</v>
      </c>
      <c r="Q286" s="1"/>
      <c r="R286" s="1"/>
      <c r="S286" s="1"/>
      <c r="T286" s="1"/>
      <c r="U286" s="1"/>
      <c r="V286" s="1"/>
      <c r="W286" s="1"/>
      <c r="X286" s="1"/>
      <c r="Y286" s="1"/>
      <c r="Z286" s="1"/>
      <c r="AA286" s="1"/>
      <c r="AB286" s="1"/>
      <c r="AC286" s="1"/>
      <c r="AD286" s="1"/>
      <c r="AE286" s="1"/>
      <c r="AF286" s="1"/>
      <c r="AG286" s="9"/>
      <c r="AH286" s="1"/>
      <c r="AI286" s="1"/>
      <c r="AJ286" s="1"/>
      <c r="AK286" s="1"/>
      <c r="AL286" s="2"/>
      <c r="AM286" s="2"/>
      <c r="AN286" s="2"/>
      <c r="AO286" s="2"/>
      <c r="AP286" s="2"/>
      <c r="AQ286" s="2"/>
      <c r="AR286" s="2"/>
      <c r="AS286" s="2"/>
      <c r="AT286" s="2"/>
      <c r="AU286" s="2"/>
      <c r="AV286" s="2"/>
      <c r="AW286" s="2"/>
      <c r="AX286" s="2"/>
    </row>
    <row r="287" spans="1:50" ht="294">
      <c r="A287" s="61">
        <v>2000655621</v>
      </c>
      <c r="B287" s="65" t="s">
        <v>7673</v>
      </c>
      <c r="C287" s="57" t="s">
        <v>675</v>
      </c>
      <c r="D287" s="72">
        <v>44120</v>
      </c>
      <c r="E287" s="799" t="s">
        <v>1037</v>
      </c>
      <c r="F287" s="1" t="s">
        <v>100</v>
      </c>
      <c r="G287" s="106" t="s">
        <v>7674</v>
      </c>
      <c r="H287" s="57" t="s">
        <v>7675</v>
      </c>
      <c r="I287" s="65" t="s">
        <v>1283</v>
      </c>
      <c r="J287" s="57" t="s">
        <v>6338</v>
      </c>
      <c r="K287" s="57" t="s">
        <v>105</v>
      </c>
      <c r="L287" s="57" t="s">
        <v>7676</v>
      </c>
      <c r="M287" s="57" t="s">
        <v>7677</v>
      </c>
      <c r="N287" s="196" t="s">
        <v>7678</v>
      </c>
      <c r="O287" s="61" t="s">
        <v>123</v>
      </c>
      <c r="P287" s="1"/>
      <c r="Q287" s="1"/>
      <c r="R287" s="1"/>
      <c r="S287" s="1"/>
      <c r="T287" s="1"/>
      <c r="U287" s="1"/>
      <c r="V287" s="1"/>
      <c r="W287" s="1"/>
      <c r="X287" s="1"/>
      <c r="Y287" s="1"/>
      <c r="Z287" s="1"/>
      <c r="AA287" s="1"/>
      <c r="AB287" s="1"/>
      <c r="AC287" s="1"/>
      <c r="AD287" s="1"/>
      <c r="AE287" s="1"/>
      <c r="AF287" s="1"/>
      <c r="AG287" s="9"/>
      <c r="AH287" s="1"/>
      <c r="AI287" s="1"/>
      <c r="AJ287" s="2"/>
      <c r="AK287" s="2"/>
      <c r="AL287" s="2"/>
      <c r="AM287" s="2"/>
      <c r="AN287" s="2"/>
      <c r="AO287" s="2"/>
      <c r="AP287" s="2"/>
      <c r="AQ287" s="2"/>
      <c r="AR287" s="1"/>
      <c r="AS287" s="2"/>
      <c r="AT287" s="2"/>
      <c r="AU287" s="2"/>
      <c r="AV287" s="2"/>
      <c r="AW287" s="2"/>
      <c r="AX287" s="2"/>
    </row>
    <row r="288" spans="1:50" ht="98">
      <c r="A288" s="53">
        <v>1900725554</v>
      </c>
      <c r="B288" s="65" t="s">
        <v>7679</v>
      </c>
      <c r="C288" s="65" t="s">
        <v>7087</v>
      </c>
      <c r="D288" s="62">
        <v>43747</v>
      </c>
      <c r="E288" s="799" t="s">
        <v>1349</v>
      </c>
      <c r="F288" s="1" t="s">
        <v>122</v>
      </c>
      <c r="G288" s="106" t="s">
        <v>7680</v>
      </c>
      <c r="H288" s="57" t="s">
        <v>6304</v>
      </c>
      <c r="I288" s="65" t="s">
        <v>206</v>
      </c>
      <c r="J288" s="57" t="s">
        <v>6313</v>
      </c>
      <c r="K288" s="57" t="s">
        <v>138</v>
      </c>
      <c r="L288" s="57" t="s">
        <v>373</v>
      </c>
      <c r="M288" s="59" t="s">
        <v>7681</v>
      </c>
      <c r="N288" s="10">
        <v>85000</v>
      </c>
      <c r="O288" s="53" t="s">
        <v>123</v>
      </c>
      <c r="P288" s="3" t="s">
        <v>6308</v>
      </c>
      <c r="Q288" s="1" t="s">
        <v>491</v>
      </c>
      <c r="R288" s="1"/>
      <c r="S288" s="1"/>
      <c r="T288" s="1"/>
      <c r="U288" s="1" t="s">
        <v>6347</v>
      </c>
      <c r="V288" s="1"/>
      <c r="W288" s="1"/>
      <c r="X288" s="1"/>
      <c r="Y288" s="1"/>
      <c r="Z288" s="1"/>
      <c r="AA288" s="1"/>
      <c r="AB288" s="1"/>
      <c r="AC288" s="1"/>
      <c r="AD288" s="1"/>
      <c r="AE288" s="1" t="s">
        <v>6550</v>
      </c>
      <c r="AF288" s="1"/>
      <c r="AG288" s="9"/>
      <c r="AH288" s="1"/>
      <c r="AI288" s="1" t="s">
        <v>6365</v>
      </c>
      <c r="AJ288" s="1"/>
      <c r="AK288" s="1"/>
      <c r="AL288" s="1"/>
      <c r="AM288" s="1"/>
      <c r="AN288" s="1"/>
      <c r="AO288" s="1"/>
      <c r="AP288" s="1"/>
      <c r="AQ288" s="1"/>
      <c r="AR288" s="1"/>
      <c r="AS288" s="1"/>
      <c r="AT288" s="1"/>
      <c r="AU288" s="1"/>
      <c r="AV288" s="1"/>
      <c r="AW288" s="1"/>
      <c r="AX288" s="1"/>
    </row>
    <row r="289" spans="1:50" ht="98">
      <c r="A289" s="53">
        <v>2100384187</v>
      </c>
      <c r="B289" s="65" t="s">
        <v>7682</v>
      </c>
      <c r="C289" s="65" t="s">
        <v>584</v>
      </c>
      <c r="D289" s="72">
        <v>44347</v>
      </c>
      <c r="E289" s="799" t="s">
        <v>100</v>
      </c>
      <c r="F289" s="1" t="s">
        <v>122</v>
      </c>
      <c r="G289" s="106" t="s">
        <v>7683</v>
      </c>
      <c r="H289" s="57" t="s">
        <v>6475</v>
      </c>
      <c r="I289" s="65" t="s">
        <v>1861</v>
      </c>
      <c r="J289" s="57" t="s">
        <v>6362</v>
      </c>
      <c r="K289" s="57" t="s">
        <v>138</v>
      </c>
      <c r="L289" s="69" t="s">
        <v>3913</v>
      </c>
      <c r="M289" s="59" t="s">
        <v>7684</v>
      </c>
      <c r="N289" s="9" t="s">
        <v>375</v>
      </c>
      <c r="O289" s="53" t="s">
        <v>123</v>
      </c>
      <c r="P289" s="1" t="s">
        <v>491</v>
      </c>
      <c r="Q289" s="1"/>
      <c r="R289" s="1"/>
      <c r="S289" s="1"/>
      <c r="T289" s="1"/>
      <c r="U289" s="1"/>
      <c r="V289" s="1"/>
      <c r="W289" s="1"/>
      <c r="X289" s="1"/>
      <c r="Y289" s="1"/>
      <c r="Z289" s="1"/>
      <c r="AA289" s="1"/>
      <c r="AB289" s="1"/>
      <c r="AC289" s="1"/>
      <c r="AD289" s="1"/>
      <c r="AE289" s="1"/>
      <c r="AF289" s="1"/>
      <c r="AG289" s="9"/>
      <c r="AH289" s="1"/>
      <c r="AI289" s="1"/>
      <c r="AJ289" s="1"/>
      <c r="AK289" s="1"/>
      <c r="AL289" s="1"/>
      <c r="AM289" s="1"/>
      <c r="AN289" s="1"/>
      <c r="AO289" s="1"/>
      <c r="AP289" s="1"/>
      <c r="AQ289" s="1"/>
      <c r="AR289" s="1"/>
      <c r="AS289" s="1"/>
      <c r="AT289" s="1"/>
      <c r="AU289" s="1"/>
      <c r="AV289" s="1"/>
      <c r="AW289" s="1"/>
      <c r="AX289" s="1"/>
    </row>
    <row r="290" spans="1:50" ht="140">
      <c r="A290" s="53">
        <v>2100064787</v>
      </c>
      <c r="B290" s="54" t="s">
        <v>7685</v>
      </c>
      <c r="C290" s="57" t="s">
        <v>3411</v>
      </c>
      <c r="D290" s="105">
        <v>44195</v>
      </c>
      <c r="E290" s="799" t="s">
        <v>100</v>
      </c>
      <c r="F290" s="1" t="s">
        <v>122</v>
      </c>
      <c r="G290" s="63" t="s">
        <v>7686</v>
      </c>
      <c r="H290" s="57" t="s">
        <v>7687</v>
      </c>
      <c r="I290" s="65" t="s">
        <v>103</v>
      </c>
      <c r="J290" s="57" t="s">
        <v>6338</v>
      </c>
      <c r="K290" s="57" t="s">
        <v>138</v>
      </c>
      <c r="L290" s="57" t="s">
        <v>184</v>
      </c>
      <c r="M290" s="59" t="s">
        <v>7688</v>
      </c>
      <c r="N290" s="126" t="s">
        <v>375</v>
      </c>
      <c r="O290" s="53" t="s">
        <v>123</v>
      </c>
      <c r="P290" s="1" t="s">
        <v>491</v>
      </c>
      <c r="Q290" s="1"/>
      <c r="R290" s="1"/>
      <c r="S290" s="1"/>
      <c r="T290" s="1"/>
      <c r="U290" s="1"/>
      <c r="V290" s="1"/>
      <c r="W290" s="1"/>
      <c r="X290" s="1"/>
      <c r="Y290" s="1"/>
      <c r="Z290" s="1"/>
      <c r="AA290" s="1"/>
      <c r="AB290" s="1"/>
      <c r="AC290" s="1"/>
      <c r="AD290" s="1"/>
      <c r="AE290" s="1" t="s">
        <v>6401</v>
      </c>
      <c r="AF290" s="1"/>
      <c r="AG290" s="9"/>
      <c r="AH290" s="1"/>
      <c r="AI290" s="1"/>
      <c r="AJ290" s="1"/>
      <c r="AK290" s="2" t="s">
        <v>6350</v>
      </c>
      <c r="AL290" s="2"/>
      <c r="AM290" s="2"/>
      <c r="AN290" s="2"/>
      <c r="AO290" s="2" t="s">
        <v>6440</v>
      </c>
      <c r="AP290" s="2"/>
      <c r="AQ290" s="2"/>
      <c r="AR290" s="2"/>
      <c r="AS290" s="1"/>
      <c r="AT290" s="2"/>
      <c r="AU290" s="2"/>
      <c r="AV290" s="2"/>
      <c r="AW290" s="2"/>
      <c r="AX290" s="2"/>
    </row>
    <row r="291" spans="1:50" ht="70">
      <c r="A291" s="112">
        <v>1900378603</v>
      </c>
      <c r="B291" s="112" t="s">
        <v>7689</v>
      </c>
      <c r="C291" s="112" t="s">
        <v>97</v>
      </c>
      <c r="D291" s="197"/>
      <c r="E291" s="804" t="s">
        <v>855</v>
      </c>
      <c r="F291" s="111"/>
      <c r="G291" s="131" t="s">
        <v>7690</v>
      </c>
      <c r="H291" s="122" t="s">
        <v>6765</v>
      </c>
      <c r="I291" s="122" t="s">
        <v>6770</v>
      </c>
      <c r="J291" s="112" t="s">
        <v>6313</v>
      </c>
      <c r="K291" s="57" t="s">
        <v>105</v>
      </c>
      <c r="L291" s="112" t="s">
        <v>6771</v>
      </c>
      <c r="M291" s="59" t="s">
        <v>6772</v>
      </c>
      <c r="N291" s="126" t="s">
        <v>6773</v>
      </c>
      <c r="O291" s="127" t="s">
        <v>123</v>
      </c>
      <c r="P291" s="111" t="s">
        <v>6308</v>
      </c>
      <c r="Q291" s="115"/>
      <c r="R291" s="115" t="s">
        <v>6308</v>
      </c>
      <c r="S291" s="111"/>
      <c r="T291" s="111"/>
      <c r="U291" s="111"/>
      <c r="V291" s="111"/>
      <c r="W291" s="111"/>
      <c r="X291" s="111"/>
      <c r="Y291" s="111"/>
      <c r="Z291" s="111"/>
      <c r="AA291" s="111"/>
      <c r="AB291" s="116"/>
      <c r="AC291" s="116"/>
      <c r="AD291" s="116"/>
      <c r="AE291" s="116"/>
      <c r="AF291" s="116"/>
      <c r="AG291" s="133"/>
      <c r="AH291" s="111"/>
      <c r="AI291" s="111"/>
      <c r="AJ291" s="111"/>
      <c r="AK291" s="111"/>
      <c r="AL291" s="116"/>
      <c r="AM291" s="117"/>
      <c r="AN291" s="117"/>
      <c r="AO291" s="118"/>
      <c r="AP291" s="117"/>
      <c r="AQ291" s="117"/>
      <c r="AR291" s="117"/>
      <c r="AS291" s="117"/>
      <c r="AT291" s="117"/>
      <c r="AU291" s="116"/>
      <c r="AV291" s="116"/>
      <c r="AW291" s="116"/>
      <c r="AX291" s="116"/>
    </row>
    <row r="292" spans="1:50" ht="196">
      <c r="A292" s="57">
        <v>1900561759</v>
      </c>
      <c r="B292" s="57" t="s">
        <v>7689</v>
      </c>
      <c r="C292" s="69" t="s">
        <v>97</v>
      </c>
      <c r="D292" s="15">
        <v>43698</v>
      </c>
      <c r="E292" s="799" t="s">
        <v>1359</v>
      </c>
      <c r="F292" s="1" t="s">
        <v>6444</v>
      </c>
      <c r="G292" s="106" t="s">
        <v>7691</v>
      </c>
      <c r="H292" s="57" t="s">
        <v>6765</v>
      </c>
      <c r="I292" s="57" t="s">
        <v>6770</v>
      </c>
      <c r="J292" s="57" t="s">
        <v>6313</v>
      </c>
      <c r="K292" s="57" t="s">
        <v>138</v>
      </c>
      <c r="L292" s="57" t="s">
        <v>7692</v>
      </c>
      <c r="M292" s="57" t="s">
        <v>7693</v>
      </c>
      <c r="N292" s="1" t="s">
        <v>7574</v>
      </c>
      <c r="O292" s="61" t="s">
        <v>123</v>
      </c>
      <c r="P292" s="1" t="s">
        <v>6308</v>
      </c>
      <c r="Q292" s="1"/>
      <c r="R292" s="1"/>
      <c r="S292" s="1"/>
      <c r="T292" s="1"/>
      <c r="U292" s="1"/>
      <c r="V292" s="1"/>
      <c r="W292" s="1"/>
      <c r="X292" s="1"/>
      <c r="Y292" s="1"/>
      <c r="Z292" s="2"/>
      <c r="AA292" s="2"/>
      <c r="AB292" s="2"/>
      <c r="AC292" s="2"/>
      <c r="AD292" s="2"/>
      <c r="AE292" s="1"/>
      <c r="AF292" s="1"/>
      <c r="AG292" s="9"/>
      <c r="AH292" s="1"/>
      <c r="AI292" s="1"/>
      <c r="AJ292" s="1"/>
      <c r="AK292" s="1"/>
      <c r="AL292" s="2"/>
      <c r="AM292" s="5"/>
      <c r="AN292" s="5"/>
      <c r="AO292" s="6"/>
      <c r="AP292" s="5"/>
      <c r="AQ292" s="5"/>
      <c r="AR292" s="5"/>
      <c r="AS292" s="5"/>
      <c r="AT292" s="5"/>
      <c r="AU292" s="2"/>
      <c r="AV292" s="2"/>
      <c r="AW292" s="2"/>
      <c r="AX292" s="2"/>
    </row>
    <row r="293" spans="1:50" ht="266">
      <c r="A293" s="53">
        <v>1900501300</v>
      </c>
      <c r="B293" s="54" t="s">
        <v>7694</v>
      </c>
      <c r="C293" s="57" t="s">
        <v>6901</v>
      </c>
      <c r="D293" s="107">
        <v>43677</v>
      </c>
      <c r="E293" s="799" t="s">
        <v>6696</v>
      </c>
      <c r="F293" s="1" t="s">
        <v>100</v>
      </c>
      <c r="G293" s="63" t="s">
        <v>7695</v>
      </c>
      <c r="H293" s="57" t="s">
        <v>6437</v>
      </c>
      <c r="I293" s="65" t="s">
        <v>119</v>
      </c>
      <c r="J293" s="57" t="s">
        <v>6867</v>
      </c>
      <c r="K293" s="54" t="s">
        <v>105</v>
      </c>
      <c r="L293" s="85" t="s">
        <v>7696</v>
      </c>
      <c r="M293" s="57" t="s">
        <v>7697</v>
      </c>
      <c r="N293" s="3" t="s">
        <v>122</v>
      </c>
      <c r="O293" s="53" t="s">
        <v>123</v>
      </c>
      <c r="P293" s="54"/>
      <c r="Q293" s="54"/>
      <c r="R293" s="3"/>
      <c r="S293" s="54"/>
      <c r="T293" s="54"/>
      <c r="U293" s="3"/>
      <c r="V293" s="54"/>
      <c r="W293" s="54"/>
      <c r="X293" s="54"/>
      <c r="Y293" s="54"/>
      <c r="Z293" s="54"/>
      <c r="AA293" s="54"/>
      <c r="AB293" s="54"/>
      <c r="AC293" s="54"/>
      <c r="AD293" s="54"/>
      <c r="AE293" s="54"/>
      <c r="AF293" s="54"/>
      <c r="AG293" s="9"/>
      <c r="AH293" s="54"/>
      <c r="AI293" s="54"/>
      <c r="AJ293" s="54"/>
      <c r="AK293" s="54"/>
      <c r="AL293" s="54"/>
      <c r="AM293" s="54"/>
      <c r="AN293" s="54"/>
      <c r="AO293" s="54"/>
      <c r="AP293" s="54"/>
      <c r="AQ293" s="54"/>
      <c r="AR293" s="54"/>
      <c r="AS293" s="54"/>
      <c r="AT293" s="54"/>
      <c r="AU293" s="54"/>
      <c r="AV293" s="54"/>
      <c r="AW293" s="54"/>
      <c r="AX293" s="54"/>
    </row>
    <row r="294" spans="1:50" ht="182">
      <c r="A294" s="53">
        <v>1900807828</v>
      </c>
      <c r="B294" s="65" t="s">
        <v>7698</v>
      </c>
      <c r="C294" s="57" t="s">
        <v>675</v>
      </c>
      <c r="D294" s="198">
        <v>43794</v>
      </c>
      <c r="E294" s="799" t="s">
        <v>1037</v>
      </c>
      <c r="F294" s="1" t="s">
        <v>100</v>
      </c>
      <c r="G294" s="106" t="s">
        <v>7699</v>
      </c>
      <c r="H294" s="57" t="s">
        <v>6904</v>
      </c>
      <c r="I294" s="176" t="s">
        <v>429</v>
      </c>
      <c r="J294" s="67" t="s">
        <v>6867</v>
      </c>
      <c r="K294" s="67" t="s">
        <v>105</v>
      </c>
      <c r="L294" s="67" t="s">
        <v>2625</v>
      </c>
      <c r="M294" s="83" t="s">
        <v>7700</v>
      </c>
      <c r="N294" s="13" t="s">
        <v>158</v>
      </c>
      <c r="O294" s="53" t="s">
        <v>123</v>
      </c>
      <c r="P294" s="2"/>
      <c r="Q294" s="2"/>
      <c r="R294" s="2"/>
      <c r="S294" s="2"/>
      <c r="T294" s="2"/>
      <c r="U294" s="2"/>
      <c r="V294" s="2"/>
      <c r="W294" s="2"/>
      <c r="X294" s="2"/>
      <c r="Y294" s="2"/>
      <c r="Z294" s="2"/>
      <c r="AA294" s="2"/>
      <c r="AB294" s="2"/>
      <c r="AC294" s="2"/>
      <c r="AD294" s="2"/>
      <c r="AE294" s="2"/>
      <c r="AF294" s="2"/>
      <c r="AG294" s="9"/>
      <c r="AH294" s="2"/>
      <c r="AI294" s="2"/>
      <c r="AJ294" s="2"/>
      <c r="AK294" s="2"/>
      <c r="AL294" s="2"/>
      <c r="AM294" s="2"/>
      <c r="AN294" s="2"/>
      <c r="AO294" s="2"/>
      <c r="AP294" s="2"/>
      <c r="AQ294" s="2"/>
      <c r="AR294" s="2"/>
      <c r="AS294" s="2"/>
      <c r="AT294" s="2"/>
      <c r="AU294" s="2"/>
      <c r="AV294" s="2"/>
      <c r="AW294" s="2"/>
      <c r="AX294" s="2"/>
    </row>
    <row r="295" spans="1:50" ht="98">
      <c r="A295" s="53">
        <v>2100646981</v>
      </c>
      <c r="B295" s="55" t="s">
        <v>7701</v>
      </c>
      <c r="C295" s="57" t="s">
        <v>629</v>
      </c>
      <c r="D295" s="91">
        <v>44438</v>
      </c>
      <c r="E295" s="802" t="s">
        <v>100</v>
      </c>
      <c r="F295" s="3" t="s">
        <v>122</v>
      </c>
      <c r="G295" s="141" t="s">
        <v>7702</v>
      </c>
      <c r="H295" s="55" t="s">
        <v>7703</v>
      </c>
      <c r="I295" s="54" t="s">
        <v>1877</v>
      </c>
      <c r="J295" s="55" t="s">
        <v>7418</v>
      </c>
      <c r="K295" s="55" t="s">
        <v>138</v>
      </c>
      <c r="L295" s="55" t="s">
        <v>7704</v>
      </c>
      <c r="M295" s="59" t="s">
        <v>7705</v>
      </c>
      <c r="N295" s="9" t="s">
        <v>375</v>
      </c>
      <c r="O295" s="61" t="s">
        <v>123</v>
      </c>
      <c r="P295" s="3" t="s">
        <v>491</v>
      </c>
      <c r="Q295" s="3"/>
      <c r="R295" s="3"/>
      <c r="S295" s="3"/>
      <c r="T295" s="3"/>
      <c r="U295" s="3"/>
      <c r="V295" s="3"/>
      <c r="W295" s="3"/>
      <c r="X295" s="3"/>
      <c r="Y295" s="3"/>
      <c r="Z295" s="3"/>
      <c r="AA295" s="3"/>
      <c r="AB295" s="3"/>
      <c r="AC295" s="3"/>
      <c r="AD295" s="3"/>
      <c r="AE295" s="3" t="s">
        <v>6401</v>
      </c>
      <c r="AF295" s="3"/>
      <c r="AG295" s="9"/>
      <c r="AH295" s="3"/>
      <c r="AI295" s="3"/>
      <c r="AJ295" s="3"/>
      <c r="AK295" s="4" t="s">
        <v>6350</v>
      </c>
      <c r="AL295" s="4"/>
      <c r="AM295" s="4"/>
      <c r="AN295" s="4"/>
      <c r="AO295" s="4"/>
      <c r="AP295" s="4"/>
      <c r="AQ295" s="4"/>
      <c r="AR295" s="4"/>
      <c r="AS295" s="4"/>
      <c r="AT295" s="3"/>
      <c r="AU295" s="4"/>
      <c r="AV295" s="4"/>
      <c r="AW295" s="4"/>
      <c r="AX295" s="4"/>
    </row>
    <row r="296" spans="1:50" ht="409.5">
      <c r="A296" s="53">
        <v>8300231</v>
      </c>
      <c r="B296" s="57" t="s">
        <v>7706</v>
      </c>
      <c r="C296" s="57" t="s">
        <v>7707</v>
      </c>
      <c r="D296" s="107">
        <v>39639</v>
      </c>
      <c r="E296" s="799" t="s">
        <v>100</v>
      </c>
      <c r="F296" s="1" t="s">
        <v>122</v>
      </c>
      <c r="G296" s="63" t="s">
        <v>7708</v>
      </c>
      <c r="H296" s="57" t="s">
        <v>6916</v>
      </c>
      <c r="I296" s="65" t="s">
        <v>1381</v>
      </c>
      <c r="J296" s="57" t="s">
        <v>6313</v>
      </c>
      <c r="K296" s="57" t="s">
        <v>138</v>
      </c>
      <c r="L296" s="67" t="s">
        <v>291</v>
      </c>
      <c r="M296" s="57" t="s">
        <v>7709</v>
      </c>
      <c r="N296" s="1" t="s">
        <v>7710</v>
      </c>
      <c r="O296" s="53" t="s">
        <v>123</v>
      </c>
      <c r="P296" s="1"/>
      <c r="Q296" s="1"/>
      <c r="R296" s="1"/>
      <c r="S296" s="1"/>
      <c r="T296" s="1"/>
      <c r="U296" s="1"/>
      <c r="V296" s="1"/>
      <c r="W296" s="1"/>
      <c r="X296" s="1"/>
      <c r="Y296" s="1"/>
      <c r="Z296" s="52"/>
      <c r="AA296" s="1"/>
      <c r="AB296" s="1"/>
      <c r="AC296" s="1"/>
      <c r="AD296" s="1"/>
      <c r="AE296" s="1"/>
      <c r="AF296" s="1"/>
      <c r="AG296" s="9"/>
      <c r="AH296" s="1"/>
      <c r="AI296" s="1"/>
      <c r="AJ296" s="1"/>
      <c r="AK296" s="2"/>
      <c r="AL296" s="2"/>
      <c r="AM296" s="2"/>
      <c r="AN296" s="2"/>
      <c r="AO296" s="2"/>
      <c r="AP296" s="2"/>
      <c r="AQ296" s="2"/>
      <c r="AR296" s="2"/>
      <c r="AS296" s="2"/>
      <c r="AT296" s="1"/>
      <c r="AU296" s="2"/>
      <c r="AV296" s="2"/>
      <c r="AW296" s="2"/>
      <c r="AX296" s="2"/>
    </row>
    <row r="297" spans="1:50" ht="168">
      <c r="A297" s="53">
        <v>2100328170</v>
      </c>
      <c r="B297" s="57" t="s">
        <v>7711</v>
      </c>
      <c r="C297" s="57" t="s">
        <v>4506</v>
      </c>
      <c r="D297" s="107">
        <v>44225</v>
      </c>
      <c r="E297" s="799" t="s">
        <v>1892</v>
      </c>
      <c r="F297" s="1" t="s">
        <v>122</v>
      </c>
      <c r="G297" s="106" t="s">
        <v>7712</v>
      </c>
      <c r="H297" s="57" t="s">
        <v>6691</v>
      </c>
      <c r="I297" s="65" t="s">
        <v>447</v>
      </c>
      <c r="J297" s="57" t="s">
        <v>6411</v>
      </c>
      <c r="K297" s="57" t="s">
        <v>138</v>
      </c>
      <c r="L297" s="69" t="s">
        <v>4209</v>
      </c>
      <c r="M297" s="59" t="s">
        <v>7713</v>
      </c>
      <c r="N297" s="9" t="s">
        <v>375</v>
      </c>
      <c r="O297" s="61" t="s">
        <v>123</v>
      </c>
      <c r="P297" s="1" t="s">
        <v>491</v>
      </c>
      <c r="Q297" s="1" t="s">
        <v>43</v>
      </c>
      <c r="R297" s="1" t="s">
        <v>6346</v>
      </c>
      <c r="S297" s="1" t="s">
        <v>492</v>
      </c>
      <c r="T297" s="1"/>
      <c r="U297" s="1"/>
      <c r="V297" s="1"/>
      <c r="W297" s="1"/>
      <c r="X297" s="1"/>
      <c r="Y297" s="1"/>
      <c r="Z297" s="1"/>
      <c r="AA297" s="1"/>
      <c r="AB297" s="1"/>
      <c r="AC297" s="1"/>
      <c r="AD297" s="1"/>
      <c r="AE297" s="1"/>
      <c r="AF297" s="1"/>
      <c r="AG297" s="9"/>
      <c r="AH297" s="1"/>
      <c r="AI297" s="1"/>
      <c r="AJ297" s="1"/>
      <c r="AK297" s="2"/>
      <c r="AL297" s="2"/>
      <c r="AM297" s="2"/>
      <c r="AN297" s="2"/>
      <c r="AO297" s="2"/>
      <c r="AP297" s="2"/>
      <c r="AQ297" s="2" t="s">
        <v>7714</v>
      </c>
      <c r="AR297" s="2"/>
      <c r="AS297" s="2"/>
      <c r="AT297" s="1"/>
      <c r="AU297" s="2"/>
      <c r="AV297" s="2"/>
      <c r="AW297" s="2"/>
      <c r="AX297" s="2"/>
    </row>
    <row r="298" spans="1:50" ht="84">
      <c r="A298" s="53">
        <v>2100629023</v>
      </c>
      <c r="B298" s="57" t="s">
        <v>7715</v>
      </c>
      <c r="C298" s="65" t="s">
        <v>554</v>
      </c>
      <c r="D298" s="82">
        <v>44431</v>
      </c>
      <c r="E298" s="799" t="s">
        <v>100</v>
      </c>
      <c r="F298" s="1" t="s">
        <v>122</v>
      </c>
      <c r="G298" s="106" t="s">
        <v>7716</v>
      </c>
      <c r="H298" s="57" t="s">
        <v>6475</v>
      </c>
      <c r="I298" s="65" t="s">
        <v>1861</v>
      </c>
      <c r="J298" s="57" t="s">
        <v>6867</v>
      </c>
      <c r="K298" s="57" t="s">
        <v>138</v>
      </c>
      <c r="L298" s="57" t="s">
        <v>3913</v>
      </c>
      <c r="M298" s="59" t="s">
        <v>7717</v>
      </c>
      <c r="N298" s="9" t="s">
        <v>375</v>
      </c>
      <c r="O298" s="53" t="s">
        <v>123</v>
      </c>
      <c r="P298" s="1" t="s">
        <v>491</v>
      </c>
      <c r="Q298" s="1"/>
      <c r="R298" s="1"/>
      <c r="S298" s="1"/>
      <c r="T298" s="1"/>
      <c r="U298" s="1"/>
      <c r="V298" s="1"/>
      <c r="W298" s="1"/>
      <c r="X298" s="1"/>
      <c r="Y298" s="1"/>
      <c r="Z298" s="1"/>
      <c r="AA298" s="1"/>
      <c r="AB298" s="1"/>
      <c r="AC298" s="1"/>
      <c r="AD298" s="1"/>
      <c r="AE298" s="1"/>
      <c r="AF298" s="1"/>
      <c r="AG298" s="9"/>
      <c r="AH298" s="1"/>
      <c r="AI298" s="1"/>
      <c r="AJ298" s="1"/>
      <c r="AK298" s="1"/>
      <c r="AL298" s="1"/>
      <c r="AM298" s="1"/>
      <c r="AN298" s="1"/>
      <c r="AO298" s="1"/>
      <c r="AP298" s="1"/>
      <c r="AQ298" s="1"/>
      <c r="AR298" s="1"/>
      <c r="AS298" s="1"/>
      <c r="AT298" s="1"/>
      <c r="AU298" s="1"/>
      <c r="AV298" s="1"/>
      <c r="AW298" s="1"/>
      <c r="AX298" s="1"/>
    </row>
    <row r="299" spans="1:50" ht="409.5">
      <c r="A299" s="53">
        <v>1900619883</v>
      </c>
      <c r="B299" s="57" t="s">
        <v>7718</v>
      </c>
      <c r="C299" s="57" t="s">
        <v>4506</v>
      </c>
      <c r="D299" s="107">
        <v>43615</v>
      </c>
      <c r="E299" s="799" t="s">
        <v>100</v>
      </c>
      <c r="F299" s="1" t="s">
        <v>122</v>
      </c>
      <c r="G299" s="106" t="s">
        <v>7719</v>
      </c>
      <c r="H299" s="57" t="s">
        <v>7380</v>
      </c>
      <c r="I299" s="65" t="s">
        <v>1965</v>
      </c>
      <c r="J299" s="57" t="s">
        <v>6572</v>
      </c>
      <c r="K299" s="57" t="s">
        <v>138</v>
      </c>
      <c r="L299" s="67" t="s">
        <v>7720</v>
      </c>
      <c r="M299" s="57" t="s">
        <v>7721</v>
      </c>
      <c r="N299" s="1" t="s">
        <v>7722</v>
      </c>
      <c r="O299" s="53" t="s">
        <v>109</v>
      </c>
      <c r="P299" s="1"/>
      <c r="Q299" s="1"/>
      <c r="R299" s="1"/>
      <c r="S299" s="1"/>
      <c r="T299" s="1"/>
      <c r="U299" s="1" t="s">
        <v>6427</v>
      </c>
      <c r="V299" s="1"/>
      <c r="W299" s="1"/>
      <c r="X299" s="1"/>
      <c r="Y299" s="1"/>
      <c r="Z299" s="1"/>
      <c r="AA299" s="1"/>
      <c r="AB299" s="1"/>
      <c r="AC299" s="1"/>
      <c r="AD299" s="1" t="s">
        <v>6550</v>
      </c>
      <c r="AE299" s="1" t="s">
        <v>6401</v>
      </c>
      <c r="AF299" s="1"/>
      <c r="AG299" s="9"/>
      <c r="AH299" s="1"/>
      <c r="AI299" s="1"/>
      <c r="AJ299" s="1"/>
      <c r="AK299" s="2"/>
      <c r="AL299" s="2"/>
      <c r="AM299" s="2"/>
      <c r="AN299" s="2"/>
      <c r="AO299" s="2"/>
      <c r="AP299" s="2"/>
      <c r="AQ299" s="2"/>
      <c r="AR299" s="2"/>
      <c r="AS299" s="2"/>
      <c r="AT299" s="1"/>
      <c r="AU299" s="2"/>
      <c r="AV299" s="2"/>
      <c r="AW299" s="2"/>
      <c r="AX299" s="2"/>
    </row>
    <row r="300" spans="1:50" ht="112">
      <c r="A300" s="53">
        <v>2100784656</v>
      </c>
      <c r="B300" s="55" t="s">
        <v>7723</v>
      </c>
      <c r="C300" s="65" t="s">
        <v>629</v>
      </c>
      <c r="D300" s="107">
        <v>44487</v>
      </c>
      <c r="E300" s="799" t="s">
        <v>629</v>
      </c>
      <c r="F300" s="1" t="s">
        <v>1892</v>
      </c>
      <c r="G300" s="106" t="s">
        <v>7724</v>
      </c>
      <c r="H300" s="57" t="s">
        <v>6475</v>
      </c>
      <c r="I300" s="65" t="s">
        <v>1861</v>
      </c>
      <c r="J300" s="57" t="s">
        <v>6411</v>
      </c>
      <c r="K300" s="57" t="s">
        <v>138</v>
      </c>
      <c r="L300" s="57" t="s">
        <v>6476</v>
      </c>
      <c r="M300" s="59" t="s">
        <v>7725</v>
      </c>
      <c r="N300" s="9" t="s">
        <v>375</v>
      </c>
      <c r="O300" s="61" t="s">
        <v>123</v>
      </c>
      <c r="P300" s="1" t="s">
        <v>491</v>
      </c>
      <c r="Q300" s="1"/>
      <c r="R300" s="1"/>
      <c r="S300" s="1"/>
      <c r="T300" s="1"/>
      <c r="U300" s="1"/>
      <c r="V300" s="1"/>
      <c r="W300" s="1"/>
      <c r="X300" s="1"/>
      <c r="Y300" s="1"/>
      <c r="Z300" s="1"/>
      <c r="AA300" s="1"/>
      <c r="AB300" s="1"/>
      <c r="AC300" s="1"/>
      <c r="AD300" s="1"/>
      <c r="AE300" s="1"/>
      <c r="AF300" s="1"/>
      <c r="AG300" s="9"/>
      <c r="AH300" s="1"/>
      <c r="AI300" s="1"/>
      <c r="AJ300" s="1"/>
      <c r="AK300" s="2"/>
      <c r="AL300" s="2"/>
      <c r="AM300" s="2"/>
      <c r="AN300" s="2"/>
      <c r="AO300" s="2"/>
      <c r="AP300" s="2"/>
      <c r="AQ300" s="2"/>
      <c r="AR300" s="2"/>
      <c r="AS300" s="2"/>
      <c r="AT300" s="1"/>
      <c r="AU300" s="2"/>
      <c r="AV300" s="2"/>
      <c r="AW300" s="2"/>
      <c r="AX300" s="2"/>
    </row>
    <row r="301" spans="1:50" ht="280">
      <c r="A301" s="53">
        <v>2000109942</v>
      </c>
      <c r="B301" s="57" t="s">
        <v>7726</v>
      </c>
      <c r="C301" s="57" t="s">
        <v>675</v>
      </c>
      <c r="D301" s="107">
        <v>43866</v>
      </c>
      <c r="E301" s="799" t="s">
        <v>1037</v>
      </c>
      <c r="F301" s="1" t="s">
        <v>100</v>
      </c>
      <c r="G301" s="106" t="s">
        <v>7727</v>
      </c>
      <c r="H301" s="65" t="s">
        <v>6704</v>
      </c>
      <c r="I301" s="65" t="s">
        <v>6700</v>
      </c>
      <c r="J301" s="57" t="s">
        <v>6338</v>
      </c>
      <c r="K301" s="57" t="s">
        <v>105</v>
      </c>
      <c r="L301" s="57" t="s">
        <v>6514</v>
      </c>
      <c r="M301" s="59" t="s">
        <v>7728</v>
      </c>
      <c r="N301" s="9" t="s">
        <v>375</v>
      </c>
      <c r="O301" s="53" t="s">
        <v>123</v>
      </c>
      <c r="P301" s="1"/>
      <c r="Q301" s="1"/>
      <c r="R301" s="1"/>
      <c r="S301" s="1"/>
      <c r="T301" s="1"/>
      <c r="U301" s="1"/>
      <c r="V301" s="1"/>
      <c r="W301" s="1"/>
      <c r="X301" s="1"/>
      <c r="Y301" s="1"/>
      <c r="Z301" s="1"/>
      <c r="AA301" s="1"/>
      <c r="AB301" s="1"/>
      <c r="AC301" s="1"/>
      <c r="AD301" s="1"/>
      <c r="AE301" s="1"/>
      <c r="AF301" s="1"/>
      <c r="AG301" s="9"/>
      <c r="AH301" s="1"/>
      <c r="AI301" s="1"/>
      <c r="AJ301" s="1"/>
      <c r="AK301" s="2"/>
      <c r="AL301" s="5"/>
      <c r="AM301" s="5"/>
      <c r="AN301" s="6"/>
      <c r="AO301" s="5"/>
      <c r="AP301" s="5"/>
      <c r="AQ301" s="5"/>
      <c r="AR301" s="5"/>
      <c r="AS301" s="5"/>
      <c r="AT301" s="1"/>
      <c r="AU301" s="5"/>
      <c r="AV301" s="5"/>
      <c r="AW301" s="5"/>
      <c r="AX301" s="5"/>
    </row>
    <row r="302" spans="1:50" ht="98">
      <c r="A302" s="61">
        <v>2100319656</v>
      </c>
      <c r="B302" s="57" t="s">
        <v>7673</v>
      </c>
      <c r="C302" s="57" t="s">
        <v>675</v>
      </c>
      <c r="D302" s="82">
        <v>44321</v>
      </c>
      <c r="E302" s="799" t="s">
        <v>1037</v>
      </c>
      <c r="F302" s="1" t="s">
        <v>100</v>
      </c>
      <c r="G302" s="106" t="s">
        <v>7729</v>
      </c>
      <c r="H302" s="57" t="s">
        <v>7675</v>
      </c>
      <c r="I302" s="65" t="s">
        <v>1283</v>
      </c>
      <c r="J302" s="57" t="s">
        <v>6338</v>
      </c>
      <c r="K302" s="57" t="s">
        <v>105</v>
      </c>
      <c r="L302" s="57" t="s">
        <v>7676</v>
      </c>
      <c r="M302" s="59" t="s">
        <v>7730</v>
      </c>
      <c r="N302" s="10" t="s">
        <v>375</v>
      </c>
      <c r="O302" s="61" t="s">
        <v>123</v>
      </c>
      <c r="P302" s="1"/>
      <c r="Q302" s="1"/>
      <c r="R302" s="1"/>
      <c r="S302" s="1"/>
      <c r="T302" s="1"/>
      <c r="U302" s="1"/>
      <c r="V302" s="1"/>
      <c r="W302" s="1"/>
      <c r="X302" s="1"/>
      <c r="Y302" s="1"/>
      <c r="Z302" s="1"/>
      <c r="AA302" s="1"/>
      <c r="AB302" s="1"/>
      <c r="AC302" s="1"/>
      <c r="AD302" s="1"/>
      <c r="AE302" s="1"/>
      <c r="AF302" s="1"/>
      <c r="AG302" s="9"/>
      <c r="AH302" s="1"/>
      <c r="AI302" s="1"/>
      <c r="AJ302" s="1"/>
      <c r="AK302" s="2"/>
      <c r="AL302" s="2"/>
      <c r="AM302" s="2"/>
      <c r="AN302" s="2"/>
      <c r="AO302" s="2"/>
      <c r="AP302" s="2"/>
      <c r="AQ302" s="2"/>
      <c r="AR302" s="2"/>
      <c r="AS302" s="2"/>
      <c r="AT302" s="1"/>
      <c r="AU302" s="2"/>
      <c r="AV302" s="2"/>
      <c r="AW302" s="2"/>
      <c r="AX302" s="2"/>
    </row>
    <row r="303" spans="1:50" ht="196">
      <c r="A303" s="53">
        <v>2200068582</v>
      </c>
      <c r="B303" s="55" t="s">
        <v>7731</v>
      </c>
      <c r="C303" s="55"/>
      <c r="D303" s="107"/>
      <c r="E303" s="799" t="s">
        <v>116</v>
      </c>
      <c r="F303" s="1" t="s">
        <v>7732</v>
      </c>
      <c r="G303" s="106" t="s">
        <v>7733</v>
      </c>
      <c r="H303" s="57" t="s">
        <v>6437</v>
      </c>
      <c r="I303" s="65" t="s">
        <v>6700</v>
      </c>
      <c r="J303" s="57"/>
      <c r="K303" s="57" t="s">
        <v>105</v>
      </c>
      <c r="L303" s="57" t="s">
        <v>480</v>
      </c>
      <c r="M303" s="57" t="s">
        <v>7734</v>
      </c>
      <c r="N303" s="1" t="s">
        <v>122</v>
      </c>
      <c r="O303" s="61" t="s">
        <v>123</v>
      </c>
      <c r="P303" s="1"/>
      <c r="Q303" s="1"/>
      <c r="R303" s="1"/>
      <c r="S303" s="1"/>
      <c r="T303" s="1"/>
      <c r="U303" s="1"/>
      <c r="V303" s="1"/>
      <c r="W303" s="1"/>
      <c r="X303" s="1"/>
      <c r="Y303" s="1"/>
      <c r="Z303" s="1"/>
      <c r="AA303" s="1"/>
      <c r="AB303" s="1"/>
      <c r="AC303" s="1"/>
      <c r="AD303" s="1"/>
      <c r="AE303" s="1"/>
      <c r="AF303" s="1"/>
      <c r="AG303" s="9"/>
      <c r="AH303" s="1"/>
      <c r="AI303" s="1"/>
      <c r="AJ303" s="1"/>
      <c r="AK303" s="2"/>
      <c r="AL303" s="2"/>
      <c r="AM303" s="2"/>
      <c r="AN303" s="2"/>
      <c r="AO303" s="2"/>
      <c r="AP303" s="2"/>
      <c r="AQ303" s="2"/>
      <c r="AR303" s="2"/>
      <c r="AS303" s="2"/>
      <c r="AT303" s="1"/>
      <c r="AU303" s="2"/>
      <c r="AV303" s="2"/>
      <c r="AW303" s="2"/>
      <c r="AX303" s="2"/>
    </row>
    <row r="304" spans="1:50" ht="98">
      <c r="A304" s="53">
        <v>2100602646</v>
      </c>
      <c r="B304" s="55" t="s">
        <v>7735</v>
      </c>
      <c r="C304" s="55" t="s">
        <v>3411</v>
      </c>
      <c r="D304" s="82">
        <v>44403</v>
      </c>
      <c r="E304" s="799" t="s">
        <v>100</v>
      </c>
      <c r="F304" s="1" t="s">
        <v>122</v>
      </c>
      <c r="G304" s="63" t="s">
        <v>7736</v>
      </c>
      <c r="H304" s="57" t="s">
        <v>6537</v>
      </c>
      <c r="I304" s="65" t="s">
        <v>190</v>
      </c>
      <c r="J304" s="57" t="s">
        <v>6793</v>
      </c>
      <c r="K304" s="57" t="s">
        <v>138</v>
      </c>
      <c r="L304" s="57" t="s">
        <v>2116</v>
      </c>
      <c r="M304" s="59" t="s">
        <v>7737</v>
      </c>
      <c r="N304" s="9" t="s">
        <v>375</v>
      </c>
      <c r="O304" s="61" t="s">
        <v>123</v>
      </c>
      <c r="P304" s="1" t="s">
        <v>491</v>
      </c>
      <c r="Q304" s="1"/>
      <c r="R304" s="1" t="s">
        <v>6346</v>
      </c>
      <c r="S304" s="8"/>
      <c r="T304" s="8"/>
      <c r="U304" s="8"/>
      <c r="V304" s="8"/>
      <c r="W304" s="8"/>
      <c r="X304" s="8"/>
      <c r="Y304" s="8"/>
      <c r="Z304" s="1"/>
      <c r="AA304" s="1"/>
      <c r="AB304" s="1"/>
      <c r="AC304" s="1"/>
      <c r="AD304" s="1"/>
      <c r="AE304" s="1"/>
      <c r="AF304" s="1"/>
      <c r="AG304" s="9"/>
      <c r="AH304" s="8"/>
      <c r="AI304" s="8"/>
      <c r="AJ304" s="8"/>
      <c r="AK304" s="37"/>
      <c r="AL304" s="37"/>
      <c r="AM304" s="37"/>
      <c r="AN304" s="37"/>
      <c r="AO304" s="71"/>
      <c r="AP304" s="71"/>
      <c r="AQ304" s="71"/>
      <c r="AR304" s="71"/>
      <c r="AS304" s="71"/>
      <c r="AT304" s="1"/>
      <c r="AU304" s="71"/>
      <c r="AV304" s="71"/>
      <c r="AW304" s="71"/>
      <c r="AX304" s="71"/>
    </row>
    <row r="305" spans="1:50" ht="126">
      <c r="A305" s="53">
        <v>2100733329</v>
      </c>
      <c r="B305" s="57" t="s">
        <v>7738</v>
      </c>
      <c r="C305" s="55" t="s">
        <v>2754</v>
      </c>
      <c r="D305" s="107">
        <v>44377</v>
      </c>
      <c r="E305" s="799" t="s">
        <v>100</v>
      </c>
      <c r="F305" s="1" t="s">
        <v>122</v>
      </c>
      <c r="G305" s="106" t="s">
        <v>7739</v>
      </c>
      <c r="H305" s="57" t="s">
        <v>7384</v>
      </c>
      <c r="I305" s="65" t="s">
        <v>103</v>
      </c>
      <c r="J305" s="57" t="s">
        <v>6362</v>
      </c>
      <c r="K305" s="57" t="s">
        <v>138</v>
      </c>
      <c r="L305" s="69" t="s">
        <v>4646</v>
      </c>
      <c r="M305" s="57" t="s">
        <v>7740</v>
      </c>
      <c r="N305" s="9" t="s">
        <v>375</v>
      </c>
      <c r="O305" s="53" t="s">
        <v>123</v>
      </c>
      <c r="P305" s="1" t="s">
        <v>491</v>
      </c>
      <c r="Q305" s="1"/>
      <c r="R305" s="1"/>
      <c r="S305" s="1"/>
      <c r="T305" s="1"/>
      <c r="U305" s="1"/>
      <c r="V305" s="1"/>
      <c r="W305" s="1"/>
      <c r="X305" s="1"/>
      <c r="Y305" s="1"/>
      <c r="Z305" s="1"/>
      <c r="AA305" s="1"/>
      <c r="AB305" s="1"/>
      <c r="AC305" s="1"/>
      <c r="AD305" s="1"/>
      <c r="AE305" s="1" t="s">
        <v>6401</v>
      </c>
      <c r="AF305" s="1"/>
      <c r="AG305" s="9"/>
      <c r="AH305" s="1"/>
      <c r="AI305" s="1"/>
      <c r="AJ305" s="1"/>
      <c r="AK305" s="2" t="s">
        <v>6350</v>
      </c>
      <c r="AL305" s="5"/>
      <c r="AM305" s="5"/>
      <c r="AN305" s="6"/>
      <c r="AO305" s="6"/>
      <c r="AP305" s="6"/>
      <c r="AQ305" s="6"/>
      <c r="AR305" s="6"/>
      <c r="AS305" s="6"/>
      <c r="AT305" s="1"/>
      <c r="AU305" s="6"/>
      <c r="AV305" s="6"/>
      <c r="AW305" s="6"/>
      <c r="AX305" s="6"/>
    </row>
    <row r="306" spans="1:50" ht="112">
      <c r="A306" s="53">
        <v>2100283408</v>
      </c>
      <c r="B306" s="57" t="s">
        <v>7741</v>
      </c>
      <c r="C306" s="57" t="s">
        <v>536</v>
      </c>
      <c r="D306" s="107">
        <v>44223</v>
      </c>
      <c r="E306" s="799" t="s">
        <v>100</v>
      </c>
      <c r="F306" s="1" t="s">
        <v>122</v>
      </c>
      <c r="G306" s="63" t="s">
        <v>7742</v>
      </c>
      <c r="H306" s="57" t="s">
        <v>6558</v>
      </c>
      <c r="I306" s="65" t="s">
        <v>886</v>
      </c>
      <c r="J306" s="57" t="s">
        <v>6362</v>
      </c>
      <c r="K306" s="57" t="s">
        <v>138</v>
      </c>
      <c r="L306" s="122" t="s">
        <v>7743</v>
      </c>
      <c r="M306" s="59" t="s">
        <v>7744</v>
      </c>
      <c r="N306" s="9" t="s">
        <v>375</v>
      </c>
      <c r="O306" s="61" t="s">
        <v>123</v>
      </c>
      <c r="P306" s="1" t="s">
        <v>491</v>
      </c>
      <c r="Q306" s="1"/>
      <c r="R306" s="1"/>
      <c r="S306" s="1"/>
      <c r="T306" s="1"/>
      <c r="U306" s="1"/>
      <c r="V306" s="1"/>
      <c r="W306" s="1"/>
      <c r="X306" s="1"/>
      <c r="Y306" s="1"/>
      <c r="Z306" s="1"/>
      <c r="AA306" s="1"/>
      <c r="AB306" s="1"/>
      <c r="AC306" s="1"/>
      <c r="AD306" s="1"/>
      <c r="AE306" s="1"/>
      <c r="AF306" s="1"/>
      <c r="AG306" s="9"/>
      <c r="AH306" s="1"/>
      <c r="AI306" s="1"/>
      <c r="AJ306" s="1"/>
      <c r="AK306" s="2"/>
      <c r="AL306" s="2"/>
      <c r="AM306" s="2"/>
      <c r="AN306" s="2"/>
      <c r="AO306" s="2"/>
      <c r="AP306" s="2"/>
      <c r="AQ306" s="2"/>
      <c r="AR306" s="2"/>
      <c r="AS306" s="2"/>
      <c r="AT306" s="1"/>
      <c r="AU306" s="2"/>
      <c r="AV306" s="2"/>
      <c r="AW306" s="2"/>
      <c r="AX306" s="2"/>
    </row>
    <row r="307" spans="1:50" ht="98">
      <c r="A307" s="53">
        <v>2100548405</v>
      </c>
      <c r="B307" s="55" t="s">
        <v>7745</v>
      </c>
      <c r="C307" s="55" t="s">
        <v>153</v>
      </c>
      <c r="D307" s="199">
        <v>44352</v>
      </c>
      <c r="E307" s="802" t="s">
        <v>100</v>
      </c>
      <c r="F307" s="3" t="s">
        <v>122</v>
      </c>
      <c r="G307" s="141" t="s">
        <v>7746</v>
      </c>
      <c r="H307" s="54" t="s">
        <v>6565</v>
      </c>
      <c r="I307" s="54" t="s">
        <v>447</v>
      </c>
      <c r="J307" s="55" t="s">
        <v>6572</v>
      </c>
      <c r="K307" s="55" t="s">
        <v>138</v>
      </c>
      <c r="L307" s="55" t="s">
        <v>2116</v>
      </c>
      <c r="M307" s="59" t="s">
        <v>7747</v>
      </c>
      <c r="N307" s="9" t="s">
        <v>375</v>
      </c>
      <c r="O307" s="61" t="s">
        <v>123</v>
      </c>
      <c r="P307" s="3" t="s">
        <v>491</v>
      </c>
      <c r="Q307" s="3"/>
      <c r="R307" s="3"/>
      <c r="S307" s="3"/>
      <c r="T307" s="3"/>
      <c r="U307" s="3"/>
      <c r="V307" s="3"/>
      <c r="W307" s="3"/>
      <c r="X307" s="3"/>
      <c r="Y307" s="3"/>
      <c r="Z307" s="3"/>
      <c r="AA307" s="3"/>
      <c r="AB307" s="3"/>
      <c r="AC307" s="3"/>
      <c r="AD307" s="3"/>
      <c r="AE307" s="3"/>
      <c r="AF307" s="3"/>
      <c r="AG307" s="9"/>
      <c r="AH307" s="3"/>
      <c r="AI307" s="3"/>
      <c r="AJ307" s="3"/>
      <c r="AK307" s="4"/>
      <c r="AL307" s="4"/>
      <c r="AM307" s="4"/>
      <c r="AN307" s="4"/>
      <c r="AO307" s="4"/>
      <c r="AP307" s="4"/>
      <c r="AQ307" s="4"/>
      <c r="AR307" s="4"/>
      <c r="AS307" s="4"/>
      <c r="AT307" s="3"/>
      <c r="AU307" s="4"/>
      <c r="AV307" s="4"/>
      <c r="AW307" s="4"/>
      <c r="AX307" s="4"/>
    </row>
    <row r="308" spans="1:50" ht="409.5">
      <c r="A308" s="53">
        <v>2100299358</v>
      </c>
      <c r="B308" s="57" t="s">
        <v>7748</v>
      </c>
      <c r="C308" s="57" t="s">
        <v>3411</v>
      </c>
      <c r="D308" s="107">
        <v>44209</v>
      </c>
      <c r="E308" s="799" t="s">
        <v>1349</v>
      </c>
      <c r="F308" s="1" t="s">
        <v>122</v>
      </c>
      <c r="G308" s="106" t="s">
        <v>7749</v>
      </c>
      <c r="H308" s="57" t="s">
        <v>7750</v>
      </c>
      <c r="I308" s="65" t="s">
        <v>7751</v>
      </c>
      <c r="J308" s="57" t="s">
        <v>7582</v>
      </c>
      <c r="K308" s="57" t="s">
        <v>138</v>
      </c>
      <c r="L308" s="57" t="s">
        <v>291</v>
      </c>
      <c r="M308" s="83" t="s">
        <v>7752</v>
      </c>
      <c r="N308" s="9" t="s">
        <v>375</v>
      </c>
      <c r="O308" s="53" t="s">
        <v>142</v>
      </c>
      <c r="P308" s="1"/>
      <c r="Q308" s="1"/>
      <c r="R308" s="1"/>
      <c r="S308" s="1"/>
      <c r="T308" s="1"/>
      <c r="U308" s="1"/>
      <c r="V308" s="1"/>
      <c r="W308" s="1"/>
      <c r="X308" s="1"/>
      <c r="Y308" s="1"/>
      <c r="Z308" s="1"/>
      <c r="AA308" s="1"/>
      <c r="AB308" s="1"/>
      <c r="AC308" s="1"/>
      <c r="AD308" s="1"/>
      <c r="AE308" s="1"/>
      <c r="AF308" s="1"/>
      <c r="AG308" s="9"/>
      <c r="AH308" s="1"/>
      <c r="AI308" s="1"/>
      <c r="AJ308" s="1"/>
      <c r="AK308" s="2"/>
      <c r="AL308" s="5"/>
      <c r="AM308" s="5"/>
      <c r="AN308" s="6"/>
      <c r="AO308" s="5"/>
      <c r="AP308" s="5"/>
      <c r="AQ308" s="5"/>
      <c r="AR308" s="5"/>
      <c r="AS308" s="5"/>
      <c r="AT308" s="1"/>
      <c r="AU308" s="5"/>
      <c r="AV308" s="5"/>
      <c r="AW308" s="5"/>
      <c r="AX308" s="5"/>
    </row>
    <row r="309" spans="1:50" ht="56">
      <c r="A309" s="53">
        <v>2100743082</v>
      </c>
      <c r="B309" s="57" t="s">
        <v>7753</v>
      </c>
      <c r="C309" s="57" t="s">
        <v>135</v>
      </c>
      <c r="D309" s="107">
        <v>44468</v>
      </c>
      <c r="E309" s="799" t="s">
        <v>100</v>
      </c>
      <c r="F309" s="1" t="s">
        <v>122</v>
      </c>
      <c r="G309" s="106" t="s">
        <v>7754</v>
      </c>
      <c r="H309" s="57" t="s">
        <v>6475</v>
      </c>
      <c r="I309" s="65" t="s">
        <v>1861</v>
      </c>
      <c r="J309" s="57" t="s">
        <v>6793</v>
      </c>
      <c r="K309" s="57" t="s">
        <v>138</v>
      </c>
      <c r="L309" s="67" t="s">
        <v>3913</v>
      </c>
      <c r="M309" s="55" t="s">
        <v>7755</v>
      </c>
      <c r="N309" s="1" t="s">
        <v>122</v>
      </c>
      <c r="O309" s="53" t="s">
        <v>123</v>
      </c>
      <c r="P309" s="1" t="s">
        <v>491</v>
      </c>
      <c r="Q309" s="1"/>
      <c r="R309" s="1"/>
      <c r="S309" s="1"/>
      <c r="T309" s="1"/>
      <c r="U309" s="1"/>
      <c r="V309" s="1"/>
      <c r="W309" s="1"/>
      <c r="X309" s="1"/>
      <c r="Y309" s="1"/>
      <c r="Z309" s="1"/>
      <c r="AA309" s="1"/>
      <c r="AB309" s="1"/>
      <c r="AC309" s="1"/>
      <c r="AD309" s="1"/>
      <c r="AE309" s="1"/>
      <c r="AF309" s="1"/>
      <c r="AG309" s="9"/>
      <c r="AH309" s="1"/>
      <c r="AI309" s="1"/>
      <c r="AJ309" s="1"/>
      <c r="AK309" s="2"/>
      <c r="AL309" s="2"/>
      <c r="AM309" s="2"/>
      <c r="AN309" s="2"/>
      <c r="AO309" s="2"/>
      <c r="AP309" s="2"/>
      <c r="AQ309" s="2"/>
      <c r="AR309" s="2"/>
      <c r="AS309" s="2"/>
      <c r="AT309" s="1" t="s">
        <v>6365</v>
      </c>
      <c r="AU309" s="2"/>
      <c r="AV309" s="2"/>
      <c r="AW309" s="2"/>
      <c r="AX309" s="2"/>
    </row>
    <row r="310" spans="1:50" ht="126">
      <c r="A310" s="53">
        <v>2100905218</v>
      </c>
      <c r="B310" s="57" t="s">
        <v>4191</v>
      </c>
      <c r="C310" s="57" t="s">
        <v>3411</v>
      </c>
      <c r="D310" s="91">
        <v>44245</v>
      </c>
      <c r="E310" s="799" t="s">
        <v>100</v>
      </c>
      <c r="F310" s="1" t="s">
        <v>122</v>
      </c>
      <c r="G310" s="106" t="s">
        <v>7756</v>
      </c>
      <c r="H310" s="55" t="s">
        <v>6811</v>
      </c>
      <c r="I310" s="65" t="s">
        <v>103</v>
      </c>
      <c r="J310" s="57" t="s">
        <v>6793</v>
      </c>
      <c r="K310" s="57" t="s">
        <v>138</v>
      </c>
      <c r="L310" s="57" t="s">
        <v>291</v>
      </c>
      <c r="M310" s="55" t="s">
        <v>7757</v>
      </c>
      <c r="N310" s="3" t="s">
        <v>122</v>
      </c>
      <c r="O310" s="53" t="s">
        <v>123</v>
      </c>
      <c r="P310" s="1"/>
      <c r="Q310" s="1"/>
      <c r="R310" s="1"/>
      <c r="S310" s="1"/>
      <c r="T310" s="1"/>
      <c r="U310" s="1"/>
      <c r="V310" s="1"/>
      <c r="W310" s="1"/>
      <c r="X310" s="1"/>
      <c r="Y310" s="1"/>
      <c r="Z310" s="1"/>
      <c r="AA310" s="1"/>
      <c r="AB310" s="1"/>
      <c r="AC310" s="1"/>
      <c r="AD310" s="1"/>
      <c r="AE310" s="1"/>
      <c r="AF310" s="1"/>
      <c r="AG310" s="9"/>
      <c r="AH310" s="1"/>
      <c r="AI310" s="1"/>
      <c r="AJ310" s="1"/>
      <c r="AK310" s="2"/>
      <c r="AL310" s="5"/>
      <c r="AM310" s="5"/>
      <c r="AN310" s="6"/>
      <c r="AO310" s="5"/>
      <c r="AP310" s="5"/>
      <c r="AQ310" s="5"/>
      <c r="AR310" s="5"/>
      <c r="AS310" s="5"/>
      <c r="AT310" s="1"/>
      <c r="AU310" s="5"/>
      <c r="AV310" s="5"/>
      <c r="AW310" s="5"/>
      <c r="AX310" s="5"/>
    </row>
    <row r="311" spans="1:50" ht="126">
      <c r="A311" s="53">
        <v>2100195387</v>
      </c>
      <c r="B311" s="57" t="s">
        <v>7758</v>
      </c>
      <c r="C311" s="55" t="s">
        <v>97</v>
      </c>
      <c r="D311" s="91">
        <v>44270</v>
      </c>
      <c r="E311" s="799" t="s">
        <v>7759</v>
      </c>
      <c r="F311" s="1" t="s">
        <v>7760</v>
      </c>
      <c r="G311" s="92" t="s">
        <v>7761</v>
      </c>
      <c r="H311" s="57" t="s">
        <v>7073</v>
      </c>
      <c r="I311" s="65" t="s">
        <v>103</v>
      </c>
      <c r="J311" s="55" t="s">
        <v>6943</v>
      </c>
      <c r="K311" s="55" t="s">
        <v>105</v>
      </c>
      <c r="L311" s="55" t="s">
        <v>7762</v>
      </c>
      <c r="M311" s="55" t="s">
        <v>7763</v>
      </c>
      <c r="N311" s="2" t="s">
        <v>122</v>
      </c>
      <c r="O311" s="53" t="s">
        <v>123</v>
      </c>
      <c r="P311" s="3"/>
      <c r="Q311" s="3"/>
      <c r="R311" s="3"/>
      <c r="S311" s="3"/>
      <c r="T311" s="3"/>
      <c r="U311" s="3"/>
      <c r="V311" s="3"/>
      <c r="W311" s="3"/>
      <c r="X311" s="3"/>
      <c r="Y311" s="3"/>
      <c r="Z311" s="3"/>
      <c r="AA311" s="3"/>
      <c r="AB311" s="3"/>
      <c r="AC311" s="3"/>
      <c r="AD311" s="3"/>
      <c r="AE311" s="3"/>
      <c r="AF311" s="3"/>
      <c r="AG311" s="9"/>
      <c r="AH311" s="3"/>
      <c r="AI311" s="3"/>
      <c r="AJ311" s="3"/>
      <c r="AK311" s="4"/>
      <c r="AL311" s="143"/>
      <c r="AM311" s="143"/>
      <c r="AN311" s="144"/>
      <c r="AO311" s="143"/>
      <c r="AP311" s="143"/>
      <c r="AQ311" s="143"/>
      <c r="AR311" s="143"/>
      <c r="AS311" s="143"/>
      <c r="AT311" s="3"/>
      <c r="AU311" s="143"/>
      <c r="AV311" s="143"/>
      <c r="AW311" s="143"/>
      <c r="AX311" s="143"/>
    </row>
    <row r="312" spans="1:50" ht="409.5">
      <c r="A312" s="53">
        <v>1700185967</v>
      </c>
      <c r="B312" s="57" t="s">
        <v>7764</v>
      </c>
      <c r="C312" s="57" t="s">
        <v>145</v>
      </c>
      <c r="D312" s="107">
        <v>42766</v>
      </c>
      <c r="E312" s="799" t="s">
        <v>856</v>
      </c>
      <c r="F312" s="1" t="s">
        <v>122</v>
      </c>
      <c r="G312" s="63" t="s">
        <v>7765</v>
      </c>
      <c r="H312" s="57" t="s">
        <v>7766</v>
      </c>
      <c r="I312" s="65" t="s">
        <v>359</v>
      </c>
      <c r="J312" s="57" t="s">
        <v>6305</v>
      </c>
      <c r="K312" s="57" t="s">
        <v>138</v>
      </c>
      <c r="L312" s="57" t="s">
        <v>7767</v>
      </c>
      <c r="M312" s="57" t="s">
        <v>7768</v>
      </c>
      <c r="N312" s="1" t="s">
        <v>7769</v>
      </c>
      <c r="O312" s="53" t="s">
        <v>123</v>
      </c>
      <c r="P312" s="1" t="s">
        <v>491</v>
      </c>
      <c r="Q312" s="1"/>
      <c r="R312" s="1"/>
      <c r="S312" s="1" t="s">
        <v>492</v>
      </c>
      <c r="T312" s="1"/>
      <c r="U312" s="1"/>
      <c r="V312" s="1"/>
      <c r="W312" s="1"/>
      <c r="X312" s="1"/>
      <c r="Y312" s="1"/>
      <c r="Z312" s="1"/>
      <c r="AA312" s="1"/>
      <c r="AB312" s="1"/>
      <c r="AC312" s="1"/>
      <c r="AD312" s="1"/>
      <c r="AE312" s="1"/>
      <c r="AF312" s="1"/>
      <c r="AG312" s="9" t="s">
        <v>6428</v>
      </c>
      <c r="AH312" s="1"/>
      <c r="AI312" s="1"/>
      <c r="AJ312" s="1"/>
      <c r="AK312" s="2" t="s">
        <v>6350</v>
      </c>
      <c r="AL312" s="2"/>
      <c r="AM312" s="2"/>
      <c r="AN312" s="2"/>
      <c r="AO312" s="2"/>
      <c r="AP312" s="2"/>
      <c r="AQ312" s="2"/>
      <c r="AR312" s="2"/>
      <c r="AS312" s="2"/>
      <c r="AT312" s="1"/>
      <c r="AU312" s="2"/>
      <c r="AV312" s="2"/>
      <c r="AW312" s="2"/>
      <c r="AX312" s="2"/>
    </row>
    <row r="313" spans="1:50" ht="126">
      <c r="A313" s="53">
        <v>2100391068</v>
      </c>
      <c r="B313" s="57" t="s">
        <v>7770</v>
      </c>
      <c r="C313" s="55" t="s">
        <v>115</v>
      </c>
      <c r="D313" s="82">
        <v>44218</v>
      </c>
      <c r="E313" s="799" t="s">
        <v>1086</v>
      </c>
      <c r="F313" s="1" t="s">
        <v>100</v>
      </c>
      <c r="G313" s="63" t="s">
        <v>7771</v>
      </c>
      <c r="H313" s="57" t="s">
        <v>7772</v>
      </c>
      <c r="I313" s="65" t="s">
        <v>470</v>
      </c>
      <c r="J313" s="55" t="s">
        <v>6943</v>
      </c>
      <c r="K313" s="57" t="s">
        <v>105</v>
      </c>
      <c r="L313" s="87" t="s">
        <v>7773</v>
      </c>
      <c r="M313" s="59" t="s">
        <v>7774</v>
      </c>
      <c r="N313" s="9" t="s">
        <v>7775</v>
      </c>
      <c r="O313" s="61" t="s">
        <v>123</v>
      </c>
      <c r="P313" s="1"/>
      <c r="Q313" s="1"/>
      <c r="R313" s="1"/>
      <c r="S313" s="1"/>
      <c r="T313" s="1"/>
      <c r="U313" s="1"/>
      <c r="V313" s="1"/>
      <c r="W313" s="1"/>
      <c r="X313" s="1"/>
      <c r="Y313" s="1"/>
      <c r="Z313" s="1"/>
      <c r="AA313" s="1"/>
      <c r="AB313" s="1"/>
      <c r="AC313" s="1"/>
      <c r="AD313" s="1"/>
      <c r="AE313" s="1"/>
      <c r="AF313" s="1"/>
      <c r="AG313" s="9"/>
      <c r="AH313" s="1"/>
      <c r="AI313" s="1"/>
      <c r="AJ313" s="1"/>
      <c r="AK313" s="2"/>
      <c r="AL313" s="2"/>
      <c r="AM313" s="2"/>
      <c r="AN313" s="2"/>
      <c r="AO313" s="2"/>
      <c r="AP313" s="2"/>
      <c r="AQ313" s="2"/>
      <c r="AR313" s="2"/>
      <c r="AS313" s="2"/>
      <c r="AT313" s="1"/>
      <c r="AU313" s="2"/>
      <c r="AV313" s="2"/>
      <c r="AW313" s="2"/>
      <c r="AX313" s="2"/>
    </row>
    <row r="314" spans="1:50" ht="154">
      <c r="A314" s="61">
        <v>2200099605</v>
      </c>
      <c r="B314" s="57" t="s">
        <v>7776</v>
      </c>
      <c r="C314" s="57" t="s">
        <v>554</v>
      </c>
      <c r="D314" s="107">
        <v>44603</v>
      </c>
      <c r="E314" s="799" t="s">
        <v>100</v>
      </c>
      <c r="F314" s="1" t="s">
        <v>122</v>
      </c>
      <c r="G314" s="63" t="s">
        <v>7777</v>
      </c>
      <c r="H314" s="57" t="s">
        <v>6632</v>
      </c>
      <c r="I314" s="65" t="s">
        <v>447</v>
      </c>
      <c r="J314" s="57" t="s">
        <v>6867</v>
      </c>
      <c r="K314" s="57" t="s">
        <v>138</v>
      </c>
      <c r="L314" s="57" t="s">
        <v>2288</v>
      </c>
      <c r="M314" s="59" t="s">
        <v>7778</v>
      </c>
      <c r="N314" s="9" t="s">
        <v>375</v>
      </c>
      <c r="O314" s="61" t="s">
        <v>123</v>
      </c>
      <c r="P314" s="1" t="s">
        <v>491</v>
      </c>
      <c r="Q314" s="1"/>
      <c r="R314" s="1"/>
      <c r="S314" s="1"/>
      <c r="T314" s="1"/>
      <c r="U314" s="1"/>
      <c r="V314" s="1"/>
      <c r="W314" s="1"/>
      <c r="X314" s="1"/>
      <c r="Y314" s="1"/>
      <c r="Z314" s="1"/>
      <c r="AA314" s="1"/>
      <c r="AB314" s="1"/>
      <c r="AC314" s="1"/>
      <c r="AD314" s="1"/>
      <c r="AE314" s="1"/>
      <c r="AF314" s="1"/>
      <c r="AG314" s="9"/>
      <c r="AH314" s="1"/>
      <c r="AI314" s="1"/>
      <c r="AJ314" s="1"/>
      <c r="AK314" s="2"/>
      <c r="AL314" s="2"/>
      <c r="AM314" s="2"/>
      <c r="AN314" s="2"/>
      <c r="AO314" s="2"/>
      <c r="AP314" s="2"/>
      <c r="AQ314" s="2"/>
      <c r="AR314" s="2"/>
      <c r="AS314" s="2"/>
      <c r="AT314" s="1"/>
      <c r="AU314" s="2"/>
      <c r="AV314" s="2"/>
      <c r="AW314" s="2"/>
      <c r="AX314" s="2"/>
    </row>
    <row r="315" spans="1:50" ht="409.5">
      <c r="A315" s="53">
        <v>1500043914</v>
      </c>
      <c r="B315" s="57" t="s">
        <v>7779</v>
      </c>
      <c r="C315" s="57" t="s">
        <v>764</v>
      </c>
      <c r="D315" s="107">
        <v>41942</v>
      </c>
      <c r="E315" s="799" t="s">
        <v>7780</v>
      </c>
      <c r="F315" s="1" t="s">
        <v>4256</v>
      </c>
      <c r="G315" s="106" t="s">
        <v>7781</v>
      </c>
      <c r="H315" s="57" t="s">
        <v>6360</v>
      </c>
      <c r="I315" s="65" t="s">
        <v>6337</v>
      </c>
      <c r="J315" s="57" t="s">
        <v>6338</v>
      </c>
      <c r="K315" s="57" t="s">
        <v>138</v>
      </c>
      <c r="L315" s="57" t="s">
        <v>1770</v>
      </c>
      <c r="M315" s="57" t="s">
        <v>7782</v>
      </c>
      <c r="N315" s="1" t="s">
        <v>7783</v>
      </c>
      <c r="O315" s="53" t="s">
        <v>109</v>
      </c>
      <c r="P315" s="1"/>
      <c r="Q315" s="1"/>
      <c r="R315" s="1"/>
      <c r="S315" s="1"/>
      <c r="T315" s="1"/>
      <c r="U315" s="1"/>
      <c r="V315" s="1"/>
      <c r="W315" s="1"/>
      <c r="X315" s="1"/>
      <c r="Y315" s="1"/>
      <c r="Z315" s="1"/>
      <c r="AA315" s="1"/>
      <c r="AB315" s="1"/>
      <c r="AC315" s="1"/>
      <c r="AD315" s="1"/>
      <c r="AE315" s="1"/>
      <c r="AF315" s="1"/>
      <c r="AG315" s="9"/>
      <c r="AH315" s="1"/>
      <c r="AI315" s="1"/>
      <c r="AJ315" s="1"/>
      <c r="AK315" s="2"/>
      <c r="AL315" s="2"/>
      <c r="AM315" s="2"/>
      <c r="AN315" s="2"/>
      <c r="AO315" s="2"/>
      <c r="AP315" s="2"/>
      <c r="AQ315" s="2"/>
      <c r="AR315" s="2"/>
      <c r="AS315" s="2"/>
      <c r="AT315" s="1"/>
      <c r="AU315" s="2"/>
      <c r="AV315" s="2"/>
      <c r="AW315" s="2"/>
      <c r="AX315" s="2"/>
    </row>
    <row r="316" spans="1:50" ht="196">
      <c r="A316" s="53">
        <v>2000179377</v>
      </c>
      <c r="B316" s="57" t="s">
        <v>7784</v>
      </c>
      <c r="C316" s="57" t="s">
        <v>675</v>
      </c>
      <c r="D316" s="107">
        <v>43866</v>
      </c>
      <c r="E316" s="799" t="s">
        <v>1037</v>
      </c>
      <c r="F316" s="1" t="s">
        <v>100</v>
      </c>
      <c r="G316" s="106" t="s">
        <v>7785</v>
      </c>
      <c r="H316" s="65" t="s">
        <v>6884</v>
      </c>
      <c r="I316" s="65" t="s">
        <v>6700</v>
      </c>
      <c r="J316" s="57" t="s">
        <v>6338</v>
      </c>
      <c r="K316" s="57" t="s">
        <v>105</v>
      </c>
      <c r="L316" s="57" t="s">
        <v>6514</v>
      </c>
      <c r="M316" s="59" t="s">
        <v>7786</v>
      </c>
      <c r="N316" s="9" t="s">
        <v>375</v>
      </c>
      <c r="O316" s="53" t="s">
        <v>123</v>
      </c>
      <c r="P316" s="1"/>
      <c r="Q316" s="1"/>
      <c r="R316" s="1"/>
      <c r="S316" s="1"/>
      <c r="T316" s="1"/>
      <c r="U316" s="1"/>
      <c r="V316" s="1"/>
      <c r="W316" s="1"/>
      <c r="X316" s="1"/>
      <c r="Y316" s="1"/>
      <c r="Z316" s="1"/>
      <c r="AA316" s="1"/>
      <c r="AB316" s="1"/>
      <c r="AC316" s="1"/>
      <c r="AD316" s="1"/>
      <c r="AE316" s="1"/>
      <c r="AF316" s="1"/>
      <c r="AG316" s="9"/>
      <c r="AH316" s="1"/>
      <c r="AI316" s="1"/>
      <c r="AJ316" s="1"/>
      <c r="AK316" s="2"/>
      <c r="AL316" s="5"/>
      <c r="AM316" s="5"/>
      <c r="AN316" s="6"/>
      <c r="AO316" s="5"/>
      <c r="AP316" s="5"/>
      <c r="AQ316" s="5"/>
      <c r="AR316" s="5"/>
      <c r="AS316" s="5"/>
      <c r="AT316" s="1"/>
      <c r="AU316" s="5"/>
      <c r="AV316" s="5"/>
      <c r="AW316" s="5"/>
      <c r="AX316" s="5"/>
    </row>
    <row r="317" spans="1:50" ht="98">
      <c r="A317" s="53">
        <v>2200025731</v>
      </c>
      <c r="B317" s="55" t="s">
        <v>7787</v>
      </c>
      <c r="C317" s="55" t="s">
        <v>1123</v>
      </c>
      <c r="D317" s="91">
        <v>44536</v>
      </c>
      <c r="E317" s="802" t="s">
        <v>100</v>
      </c>
      <c r="F317" s="3" t="s">
        <v>122</v>
      </c>
      <c r="G317" s="92" t="s">
        <v>7788</v>
      </c>
      <c r="H317" s="55" t="s">
        <v>6475</v>
      </c>
      <c r="I317" s="54" t="s">
        <v>1861</v>
      </c>
      <c r="J317" s="55" t="s">
        <v>6793</v>
      </c>
      <c r="K317" s="55" t="s">
        <v>138</v>
      </c>
      <c r="L317" s="174" t="s">
        <v>6476</v>
      </c>
      <c r="M317" s="59" t="s">
        <v>7789</v>
      </c>
      <c r="N317" s="9" t="s">
        <v>375</v>
      </c>
      <c r="O317" s="53" t="s">
        <v>123</v>
      </c>
      <c r="P317" s="3" t="s">
        <v>491</v>
      </c>
      <c r="Q317" s="3"/>
      <c r="R317" s="3"/>
      <c r="S317" s="3"/>
      <c r="T317" s="3"/>
      <c r="U317" s="3"/>
      <c r="V317" s="3"/>
      <c r="W317" s="3"/>
      <c r="X317" s="3"/>
      <c r="Y317" s="3"/>
      <c r="Z317" s="3"/>
      <c r="AA317" s="3"/>
      <c r="AB317" s="3"/>
      <c r="AC317" s="3"/>
      <c r="AD317" s="3"/>
      <c r="AE317" s="3"/>
      <c r="AF317" s="3" t="s">
        <v>6349</v>
      </c>
      <c r="AG317" s="9"/>
      <c r="AH317" s="3"/>
      <c r="AI317" s="3"/>
      <c r="AJ317" s="3"/>
      <c r="AK317" s="4"/>
      <c r="AL317" s="4"/>
      <c r="AM317" s="4"/>
      <c r="AN317" s="4"/>
      <c r="AO317" s="4"/>
      <c r="AP317" s="4"/>
      <c r="AQ317" s="4"/>
      <c r="AR317" s="4"/>
      <c r="AS317" s="4"/>
      <c r="AT317" s="3" t="s">
        <v>6365</v>
      </c>
      <c r="AU317" s="4"/>
      <c r="AV317" s="4"/>
      <c r="AW317" s="4"/>
      <c r="AX317" s="4"/>
    </row>
    <row r="318" spans="1:50" ht="126">
      <c r="A318" s="53">
        <v>2100126666</v>
      </c>
      <c r="B318" s="55" t="s">
        <v>7790</v>
      </c>
      <c r="C318" s="57" t="s">
        <v>536</v>
      </c>
      <c r="D318" s="91">
        <v>44239</v>
      </c>
      <c r="E318" s="799" t="s">
        <v>100</v>
      </c>
      <c r="F318" s="1" t="s">
        <v>122</v>
      </c>
      <c r="G318" s="63" t="s">
        <v>7791</v>
      </c>
      <c r="H318" s="57" t="s">
        <v>7792</v>
      </c>
      <c r="I318" s="65" t="s">
        <v>103</v>
      </c>
      <c r="J318" s="57" t="s">
        <v>6338</v>
      </c>
      <c r="K318" s="57" t="s">
        <v>138</v>
      </c>
      <c r="L318" s="57" t="s">
        <v>2510</v>
      </c>
      <c r="M318" s="59" t="s">
        <v>7793</v>
      </c>
      <c r="N318" s="9" t="s">
        <v>375</v>
      </c>
      <c r="O318" s="53" t="s">
        <v>123</v>
      </c>
      <c r="P318" s="1" t="s">
        <v>491</v>
      </c>
      <c r="Q318" s="1"/>
      <c r="R318" s="1"/>
      <c r="S318" s="1"/>
      <c r="T318" s="1"/>
      <c r="U318" s="1" t="s">
        <v>6427</v>
      </c>
      <c r="V318" s="1"/>
      <c r="W318" s="1"/>
      <c r="X318" s="1"/>
      <c r="Y318" s="1"/>
      <c r="Z318" s="1"/>
      <c r="AA318" s="1"/>
      <c r="AB318" s="1"/>
      <c r="AC318" s="1"/>
      <c r="AD318" s="1"/>
      <c r="AE318" s="1"/>
      <c r="AF318" s="1"/>
      <c r="AG318" s="9"/>
      <c r="AH318" s="1"/>
      <c r="AI318" s="1"/>
      <c r="AJ318" s="1"/>
      <c r="AK318" s="2"/>
      <c r="AL318" s="5"/>
      <c r="AM318" s="5"/>
      <c r="AN318" s="6"/>
      <c r="AO318" s="6"/>
      <c r="AP318" s="6"/>
      <c r="AQ318" s="6"/>
      <c r="AR318" s="6"/>
      <c r="AS318" s="6"/>
      <c r="AT318" s="1"/>
      <c r="AU318" s="6"/>
      <c r="AV318" s="6"/>
      <c r="AW318" s="6"/>
      <c r="AX318" s="6"/>
    </row>
    <row r="319" spans="1:50" ht="210">
      <c r="A319" s="61">
        <v>2000109475</v>
      </c>
      <c r="B319" s="57" t="s">
        <v>7794</v>
      </c>
      <c r="C319" s="57" t="s">
        <v>675</v>
      </c>
      <c r="D319" s="107">
        <v>43867</v>
      </c>
      <c r="E319" s="799" t="s">
        <v>1037</v>
      </c>
      <c r="F319" s="1" t="s">
        <v>100</v>
      </c>
      <c r="G319" s="106" t="s">
        <v>7795</v>
      </c>
      <c r="H319" s="57" t="s">
        <v>6371</v>
      </c>
      <c r="I319" s="65" t="s">
        <v>119</v>
      </c>
      <c r="J319" s="57" t="s">
        <v>6646</v>
      </c>
      <c r="K319" s="57" t="s">
        <v>105</v>
      </c>
      <c r="L319" s="57" t="s">
        <v>6514</v>
      </c>
      <c r="M319" s="59" t="s">
        <v>7796</v>
      </c>
      <c r="N319" s="9" t="s">
        <v>375</v>
      </c>
      <c r="O319" s="61" t="s">
        <v>219</v>
      </c>
      <c r="P319" s="1"/>
      <c r="Q319" s="1"/>
      <c r="R319" s="1"/>
      <c r="S319" s="1"/>
      <c r="T319" s="1"/>
      <c r="U319" s="1"/>
      <c r="V319" s="1"/>
      <c r="W319" s="1"/>
      <c r="X319" s="1"/>
      <c r="Y319" s="1"/>
      <c r="Z319" s="1"/>
      <c r="AA319" s="1"/>
      <c r="AB319" s="1"/>
      <c r="AC319" s="1"/>
      <c r="AD319" s="1"/>
      <c r="AE319" s="1"/>
      <c r="AF319" s="1"/>
      <c r="AG319" s="9"/>
      <c r="AH319" s="1"/>
      <c r="AI319" s="1"/>
      <c r="AJ319" s="1"/>
      <c r="AK319" s="1"/>
      <c r="AL319" s="40"/>
      <c r="AM319" s="40"/>
      <c r="AN319" s="7"/>
      <c r="AO319" s="40"/>
      <c r="AP319" s="40"/>
      <c r="AQ319" s="40"/>
      <c r="AR319" s="40"/>
      <c r="AS319" s="40"/>
      <c r="AT319" s="1"/>
      <c r="AU319" s="40"/>
      <c r="AV319" s="40"/>
      <c r="AW319" s="40"/>
      <c r="AX319" s="40"/>
    </row>
    <row r="320" spans="1:50" ht="392">
      <c r="A320" s="120">
        <v>2100267420</v>
      </c>
      <c r="B320" s="122" t="s">
        <v>7797</v>
      </c>
      <c r="C320" s="57" t="s">
        <v>97</v>
      </c>
      <c r="D320" s="107">
        <v>44253</v>
      </c>
      <c r="E320" s="799" t="s">
        <v>127</v>
      </c>
      <c r="F320" s="36" t="s">
        <v>7798</v>
      </c>
      <c r="G320" s="137" t="s">
        <v>7799</v>
      </c>
      <c r="H320" s="122" t="s">
        <v>7258</v>
      </c>
      <c r="I320" s="121" t="s">
        <v>103</v>
      </c>
      <c r="J320" s="122" t="s">
        <v>6943</v>
      </c>
      <c r="K320" s="122" t="s">
        <v>105</v>
      </c>
      <c r="L320" s="122" t="s">
        <v>7800</v>
      </c>
      <c r="M320" s="57" t="s">
        <v>7801</v>
      </c>
      <c r="N320" s="36" t="s">
        <v>7802</v>
      </c>
      <c r="O320" s="120" t="s">
        <v>123</v>
      </c>
      <c r="P320" s="1"/>
      <c r="Q320" s="1"/>
      <c r="R320" s="36"/>
      <c r="S320" s="36"/>
      <c r="T320" s="36"/>
      <c r="U320" s="36"/>
      <c r="V320" s="36"/>
      <c r="W320" s="200"/>
      <c r="X320" s="36"/>
      <c r="Y320" s="200"/>
      <c r="Z320" s="36"/>
      <c r="AA320" s="36"/>
      <c r="AB320" s="36"/>
      <c r="AC320" s="36"/>
      <c r="AD320" s="36"/>
      <c r="AE320" s="36"/>
      <c r="AF320" s="36"/>
      <c r="AG320" s="126"/>
      <c r="AH320" s="200"/>
      <c r="AI320" s="200"/>
      <c r="AJ320" s="36"/>
      <c r="AK320" s="201"/>
      <c r="AL320" s="128"/>
      <c r="AM320" s="128"/>
      <c r="AN320" s="128"/>
      <c r="AO320" s="128"/>
      <c r="AP320" s="128"/>
      <c r="AQ320" s="128"/>
      <c r="AR320" s="128"/>
      <c r="AS320" s="201"/>
      <c r="AT320" s="200"/>
      <c r="AU320" s="128"/>
      <c r="AV320" s="128"/>
      <c r="AW320" s="128"/>
      <c r="AX320" s="128"/>
    </row>
    <row r="321" spans="1:50" ht="154">
      <c r="A321" s="61">
        <v>2000288756</v>
      </c>
      <c r="B321" s="57" t="s">
        <v>5052</v>
      </c>
      <c r="C321" s="57" t="s">
        <v>675</v>
      </c>
      <c r="D321" s="107">
        <v>43861</v>
      </c>
      <c r="E321" s="799" t="s">
        <v>1037</v>
      </c>
      <c r="F321" s="1" t="s">
        <v>100</v>
      </c>
      <c r="G321" s="106" t="s">
        <v>7803</v>
      </c>
      <c r="H321" s="57" t="s">
        <v>7448</v>
      </c>
      <c r="I321" s="65" t="s">
        <v>6337</v>
      </c>
      <c r="J321" s="57" t="s">
        <v>6867</v>
      </c>
      <c r="K321" s="57" t="s">
        <v>105</v>
      </c>
      <c r="L321" s="67" t="s">
        <v>7804</v>
      </c>
      <c r="M321" s="59" t="s">
        <v>7805</v>
      </c>
      <c r="N321" s="9" t="s">
        <v>375</v>
      </c>
      <c r="O321" s="61" t="s">
        <v>123</v>
      </c>
      <c r="P321" s="1"/>
      <c r="Q321" s="1"/>
      <c r="R321" s="1"/>
      <c r="S321" s="1"/>
      <c r="T321" s="1"/>
      <c r="U321" s="1"/>
      <c r="V321" s="1"/>
      <c r="W321" s="1"/>
      <c r="X321" s="1"/>
      <c r="Y321" s="1"/>
      <c r="Z321" s="1"/>
      <c r="AA321" s="1"/>
      <c r="AB321" s="1"/>
      <c r="AC321" s="1"/>
      <c r="AD321" s="1"/>
      <c r="AE321" s="1"/>
      <c r="AF321" s="1"/>
      <c r="AG321" s="9"/>
      <c r="AH321" s="1"/>
      <c r="AI321" s="1"/>
      <c r="AJ321" s="1"/>
      <c r="AK321" s="2"/>
      <c r="AL321" s="2"/>
      <c r="AM321" s="2"/>
      <c r="AN321" s="2"/>
      <c r="AO321" s="2"/>
      <c r="AP321" s="2"/>
      <c r="AQ321" s="2"/>
      <c r="AR321" s="2"/>
      <c r="AS321" s="2"/>
      <c r="AT321" s="1"/>
      <c r="AU321" s="2"/>
      <c r="AV321" s="2"/>
      <c r="AW321" s="2"/>
      <c r="AX321" s="2"/>
    </row>
    <row r="322" spans="1:50" ht="252">
      <c r="A322" s="53">
        <v>2000288843</v>
      </c>
      <c r="B322" s="57" t="s">
        <v>7806</v>
      </c>
      <c r="C322" s="57" t="s">
        <v>675</v>
      </c>
      <c r="D322" s="107">
        <v>43958</v>
      </c>
      <c r="E322" s="799" t="s">
        <v>1037</v>
      </c>
      <c r="F322" s="1" t="s">
        <v>100</v>
      </c>
      <c r="G322" s="202" t="s">
        <v>7807</v>
      </c>
      <c r="H322" s="65" t="s">
        <v>7662</v>
      </c>
      <c r="I322" s="65" t="s">
        <v>631</v>
      </c>
      <c r="J322" s="57" t="s">
        <v>6867</v>
      </c>
      <c r="K322" s="57" t="s">
        <v>105</v>
      </c>
      <c r="L322" s="57" t="s">
        <v>7663</v>
      </c>
      <c r="M322" s="59" t="s">
        <v>7808</v>
      </c>
      <c r="N322" s="9" t="s">
        <v>375</v>
      </c>
      <c r="O322" s="53" t="s">
        <v>123</v>
      </c>
      <c r="P322" s="1"/>
      <c r="Q322" s="1"/>
      <c r="R322" s="1"/>
      <c r="S322" s="1"/>
      <c r="T322" s="1"/>
      <c r="U322" s="1"/>
      <c r="V322" s="1"/>
      <c r="W322" s="1"/>
      <c r="X322" s="1"/>
      <c r="Y322" s="1"/>
      <c r="Z322" s="1"/>
      <c r="AA322" s="1"/>
      <c r="AB322" s="1"/>
      <c r="AC322" s="1"/>
      <c r="AD322" s="1"/>
      <c r="AE322" s="1"/>
      <c r="AF322" s="1"/>
      <c r="AG322" s="9"/>
      <c r="AH322" s="1"/>
      <c r="AI322" s="1"/>
      <c r="AJ322" s="1"/>
      <c r="AK322" s="2"/>
      <c r="AL322" s="5"/>
      <c r="AM322" s="5"/>
      <c r="AN322" s="6"/>
      <c r="AO322" s="5"/>
      <c r="AP322" s="5"/>
      <c r="AQ322" s="5"/>
      <c r="AR322" s="5"/>
      <c r="AS322" s="5"/>
      <c r="AT322" s="1"/>
      <c r="AU322" s="5"/>
      <c r="AV322" s="5"/>
      <c r="AW322" s="5"/>
      <c r="AX322" s="5"/>
    </row>
    <row r="323" spans="1:50" ht="154">
      <c r="A323" s="53">
        <v>2000288871</v>
      </c>
      <c r="B323" s="57" t="s">
        <v>7809</v>
      </c>
      <c r="C323" s="57" t="s">
        <v>675</v>
      </c>
      <c r="D323" s="107">
        <v>43962</v>
      </c>
      <c r="E323" s="799" t="s">
        <v>1037</v>
      </c>
      <c r="F323" s="1" t="s">
        <v>100</v>
      </c>
      <c r="G323" s="106" t="s">
        <v>7810</v>
      </c>
      <c r="H323" s="65" t="s">
        <v>7662</v>
      </c>
      <c r="I323" s="65" t="s">
        <v>631</v>
      </c>
      <c r="J323" s="57" t="s">
        <v>6867</v>
      </c>
      <c r="K323" s="57" t="s">
        <v>105</v>
      </c>
      <c r="L323" s="57" t="s">
        <v>7663</v>
      </c>
      <c r="M323" s="59" t="s">
        <v>7811</v>
      </c>
      <c r="N323" s="9" t="s">
        <v>375</v>
      </c>
      <c r="O323" s="53" t="s">
        <v>123</v>
      </c>
      <c r="P323" s="1"/>
      <c r="Q323" s="1"/>
      <c r="R323" s="1"/>
      <c r="S323" s="1"/>
      <c r="T323" s="1"/>
      <c r="U323" s="1"/>
      <c r="V323" s="1"/>
      <c r="W323" s="1"/>
      <c r="X323" s="1"/>
      <c r="Y323" s="1"/>
      <c r="Z323" s="1"/>
      <c r="AA323" s="1"/>
      <c r="AB323" s="1"/>
      <c r="AC323" s="1"/>
      <c r="AD323" s="1"/>
      <c r="AE323" s="1"/>
      <c r="AF323" s="1"/>
      <c r="AG323" s="9"/>
      <c r="AH323" s="1"/>
      <c r="AI323" s="1"/>
      <c r="AJ323" s="1"/>
      <c r="AK323" s="2"/>
      <c r="AL323" s="5"/>
      <c r="AM323" s="5"/>
      <c r="AN323" s="6"/>
      <c r="AO323" s="5"/>
      <c r="AP323" s="5"/>
      <c r="AQ323" s="5"/>
      <c r="AR323" s="5"/>
      <c r="AS323" s="5"/>
      <c r="AT323" s="1"/>
      <c r="AU323" s="5"/>
      <c r="AV323" s="5"/>
      <c r="AW323" s="5"/>
      <c r="AX323" s="5"/>
    </row>
    <row r="324" spans="1:50" ht="70">
      <c r="A324" s="115">
        <v>2200029149</v>
      </c>
      <c r="B324" s="112" t="s">
        <v>7812</v>
      </c>
      <c r="C324" s="112" t="s">
        <v>1491</v>
      </c>
      <c r="D324" s="203">
        <v>44567</v>
      </c>
      <c r="E324" s="804" t="s">
        <v>100</v>
      </c>
      <c r="F324" s="111" t="s">
        <v>122</v>
      </c>
      <c r="G324" s="204" t="s">
        <v>7813</v>
      </c>
      <c r="H324" s="122" t="s">
        <v>6446</v>
      </c>
      <c r="I324" s="121" t="s">
        <v>103</v>
      </c>
      <c r="J324" s="112" t="s">
        <v>6793</v>
      </c>
      <c r="K324" s="112" t="s">
        <v>138</v>
      </c>
      <c r="L324" s="112" t="s">
        <v>184</v>
      </c>
      <c r="M324" s="132" t="s">
        <v>5443</v>
      </c>
      <c r="N324" s="133" t="s">
        <v>375</v>
      </c>
      <c r="O324" s="115" t="s">
        <v>123</v>
      </c>
      <c r="P324" s="111" t="s">
        <v>491</v>
      </c>
      <c r="Q324" s="111"/>
      <c r="R324" s="111"/>
      <c r="S324" s="111"/>
      <c r="T324" s="111"/>
      <c r="U324" s="111" t="s">
        <v>6427</v>
      </c>
      <c r="V324" s="111"/>
      <c r="W324" s="111"/>
      <c r="X324" s="111"/>
      <c r="Y324" s="111"/>
      <c r="Z324" s="111"/>
      <c r="AA324" s="111"/>
      <c r="AB324" s="111"/>
      <c r="AC324" s="111"/>
      <c r="AD324" s="111"/>
      <c r="AE324" s="111"/>
      <c r="AF324" s="111"/>
      <c r="AG324" s="133"/>
      <c r="AH324" s="111"/>
      <c r="AI324" s="111"/>
      <c r="AJ324" s="111"/>
      <c r="AK324" s="116"/>
      <c r="AL324" s="116"/>
      <c r="AM324" s="116"/>
      <c r="AN324" s="116"/>
      <c r="AO324" s="116"/>
      <c r="AP324" s="116"/>
      <c r="AQ324" s="116"/>
      <c r="AR324" s="116"/>
      <c r="AS324" s="116"/>
      <c r="AT324" s="111"/>
      <c r="AU324" s="116"/>
      <c r="AV324" s="116"/>
      <c r="AW324" s="116"/>
      <c r="AX324" s="116"/>
    </row>
    <row r="325" spans="1:50" ht="98">
      <c r="A325" s="53">
        <v>2100863875</v>
      </c>
      <c r="B325" s="57" t="s">
        <v>6512</v>
      </c>
      <c r="C325" s="55" t="s">
        <v>675</v>
      </c>
      <c r="D325" s="91">
        <v>44447</v>
      </c>
      <c r="E325" s="802" t="s">
        <v>1037</v>
      </c>
      <c r="F325" s="1" t="s">
        <v>856</v>
      </c>
      <c r="G325" s="92" t="s">
        <v>7814</v>
      </c>
      <c r="H325" s="57" t="s">
        <v>6371</v>
      </c>
      <c r="I325" s="65" t="s">
        <v>119</v>
      </c>
      <c r="J325" s="57"/>
      <c r="K325" s="55" t="s">
        <v>105</v>
      </c>
      <c r="L325" s="67" t="s">
        <v>6514</v>
      </c>
      <c r="M325" s="57" t="s">
        <v>7815</v>
      </c>
      <c r="N325" s="3" t="s">
        <v>122</v>
      </c>
      <c r="O325" s="61" t="s">
        <v>123</v>
      </c>
      <c r="P325" s="3"/>
      <c r="Q325" s="3"/>
      <c r="R325" s="3"/>
      <c r="S325" s="3"/>
      <c r="T325" s="3"/>
      <c r="U325" s="3"/>
      <c r="V325" s="3"/>
      <c r="W325" s="3"/>
      <c r="X325" s="3"/>
      <c r="Y325" s="3"/>
      <c r="Z325" s="3"/>
      <c r="AA325" s="3"/>
      <c r="AB325" s="3"/>
      <c r="AC325" s="3"/>
      <c r="AD325" s="3"/>
      <c r="AE325" s="3"/>
      <c r="AF325" s="3"/>
      <c r="AG325" s="9"/>
      <c r="AH325" s="3"/>
      <c r="AI325" s="3"/>
      <c r="AJ325" s="3"/>
      <c r="AK325" s="4"/>
      <c r="AL325" s="4"/>
      <c r="AM325" s="4"/>
      <c r="AN325" s="4"/>
      <c r="AO325" s="4"/>
      <c r="AP325" s="4"/>
      <c r="AQ325" s="4"/>
      <c r="AR325" s="4"/>
      <c r="AS325" s="4"/>
      <c r="AT325" s="3"/>
      <c r="AU325" s="4"/>
      <c r="AV325" s="4"/>
      <c r="AW325" s="4"/>
      <c r="AX325" s="4"/>
    </row>
    <row r="326" spans="1:50" ht="84">
      <c r="A326" s="53">
        <v>2200042313</v>
      </c>
      <c r="B326" s="55" t="s">
        <v>7816</v>
      </c>
      <c r="C326" s="57" t="s">
        <v>554</v>
      </c>
      <c r="D326" s="107">
        <v>44544</v>
      </c>
      <c r="E326" s="799" t="s">
        <v>100</v>
      </c>
      <c r="F326" s="1" t="s">
        <v>122</v>
      </c>
      <c r="G326" s="106" t="s">
        <v>7817</v>
      </c>
      <c r="H326" s="57" t="s">
        <v>6942</v>
      </c>
      <c r="I326" s="65" t="s">
        <v>103</v>
      </c>
      <c r="J326" s="57" t="s">
        <v>7418</v>
      </c>
      <c r="K326" s="57" t="s">
        <v>138</v>
      </c>
      <c r="L326" s="67" t="s">
        <v>2116</v>
      </c>
      <c r="M326" s="55" t="s">
        <v>7818</v>
      </c>
      <c r="N326" s="3" t="s">
        <v>122</v>
      </c>
      <c r="O326" s="53" t="s">
        <v>123</v>
      </c>
      <c r="P326" s="1" t="s">
        <v>491</v>
      </c>
      <c r="Q326" s="1"/>
      <c r="R326" s="1"/>
      <c r="S326" s="1"/>
      <c r="T326" s="1"/>
      <c r="U326" s="1"/>
      <c r="V326" s="1"/>
      <c r="W326" s="1"/>
      <c r="X326" s="1"/>
      <c r="Y326" s="1"/>
      <c r="Z326" s="1"/>
      <c r="AA326" s="1"/>
      <c r="AB326" s="1"/>
      <c r="AC326" s="1"/>
      <c r="AD326" s="1"/>
      <c r="AE326" s="1"/>
      <c r="AF326" s="1"/>
      <c r="AG326" s="9"/>
      <c r="AH326" s="1"/>
      <c r="AI326" s="1"/>
      <c r="AJ326" s="1"/>
      <c r="AK326" s="2"/>
      <c r="AL326" s="2"/>
      <c r="AM326" s="2"/>
      <c r="AN326" s="2"/>
      <c r="AO326" s="2"/>
      <c r="AP326" s="2"/>
      <c r="AQ326" s="2"/>
      <c r="AR326" s="2"/>
      <c r="AS326" s="2"/>
      <c r="AT326" s="1"/>
      <c r="AU326" s="2"/>
      <c r="AV326" s="2"/>
      <c r="AW326" s="2"/>
      <c r="AX326" s="2"/>
    </row>
    <row r="327" spans="1:50" ht="112">
      <c r="A327" s="53">
        <v>2100587804</v>
      </c>
      <c r="B327" s="55" t="s">
        <v>7819</v>
      </c>
      <c r="C327" s="57" t="s">
        <v>629</v>
      </c>
      <c r="D327" s="82">
        <v>44414</v>
      </c>
      <c r="E327" s="799" t="s">
        <v>100</v>
      </c>
      <c r="F327" s="1" t="s">
        <v>122</v>
      </c>
      <c r="G327" s="106" t="s">
        <v>7820</v>
      </c>
      <c r="H327" s="57" t="s">
        <v>7821</v>
      </c>
      <c r="I327" s="65" t="s">
        <v>586</v>
      </c>
      <c r="J327" s="57" t="s">
        <v>7822</v>
      </c>
      <c r="K327" s="57" t="s">
        <v>105</v>
      </c>
      <c r="L327" s="57" t="s">
        <v>7823</v>
      </c>
      <c r="M327" s="59" t="s">
        <v>7824</v>
      </c>
      <c r="N327" s="9" t="s">
        <v>375</v>
      </c>
      <c r="O327" s="61" t="s">
        <v>123</v>
      </c>
      <c r="P327" s="1" t="s">
        <v>491</v>
      </c>
      <c r="Q327" s="1"/>
      <c r="R327" s="1"/>
      <c r="S327" s="1"/>
      <c r="T327" s="1"/>
      <c r="U327" s="1"/>
      <c r="V327" s="1"/>
      <c r="W327" s="1"/>
      <c r="X327" s="1"/>
      <c r="Y327" s="1"/>
      <c r="Z327" s="1"/>
      <c r="AA327" s="1"/>
      <c r="AB327" s="1"/>
      <c r="AC327" s="1"/>
      <c r="AD327" s="1"/>
      <c r="AE327" s="1"/>
      <c r="AF327" s="1"/>
      <c r="AG327" s="9"/>
      <c r="AH327" s="1"/>
      <c r="AI327" s="1"/>
      <c r="AJ327" s="1"/>
      <c r="AK327" s="2"/>
      <c r="AL327" s="2"/>
      <c r="AM327" s="2"/>
      <c r="AN327" s="2"/>
      <c r="AO327" s="2"/>
      <c r="AP327" s="2"/>
      <c r="AQ327" s="2"/>
      <c r="AR327" s="2"/>
      <c r="AS327" s="2"/>
      <c r="AT327" s="1"/>
      <c r="AU327" s="2"/>
      <c r="AV327" s="2"/>
      <c r="AW327" s="2"/>
      <c r="AX327" s="2"/>
    </row>
    <row r="328" spans="1:50" ht="126">
      <c r="A328" s="53">
        <v>2100761318</v>
      </c>
      <c r="B328" s="57" t="s">
        <v>7825</v>
      </c>
      <c r="C328" s="55" t="s">
        <v>3714</v>
      </c>
      <c r="D328" s="91">
        <v>44467</v>
      </c>
      <c r="E328" s="799" t="s">
        <v>100</v>
      </c>
      <c r="F328" s="1" t="s">
        <v>122</v>
      </c>
      <c r="G328" s="55" t="s">
        <v>7826</v>
      </c>
      <c r="H328" s="57" t="s">
        <v>6916</v>
      </c>
      <c r="I328" s="54" t="s">
        <v>1381</v>
      </c>
      <c r="J328" s="55" t="s">
        <v>7418</v>
      </c>
      <c r="K328" s="55" t="s">
        <v>138</v>
      </c>
      <c r="L328" s="55" t="s">
        <v>7827</v>
      </c>
      <c r="M328" s="205" t="s">
        <v>7828</v>
      </c>
      <c r="N328" s="206" t="s">
        <v>375</v>
      </c>
      <c r="O328" s="61" t="s">
        <v>123</v>
      </c>
      <c r="P328" s="65" t="s">
        <v>491</v>
      </c>
      <c r="Q328" s="53"/>
      <c r="R328" s="3"/>
      <c r="S328" s="1" t="s">
        <v>492</v>
      </c>
      <c r="T328" s="53"/>
      <c r="U328" s="3"/>
      <c r="V328" s="3"/>
      <c r="W328" s="3"/>
      <c r="X328" s="3"/>
      <c r="Y328" s="3"/>
      <c r="Z328" s="3"/>
      <c r="AA328" s="3"/>
      <c r="AB328" s="3"/>
      <c r="AC328" s="3"/>
      <c r="AD328" s="3"/>
      <c r="AE328" s="3" t="s">
        <v>6401</v>
      </c>
      <c r="AF328" s="1"/>
      <c r="AG328" s="9"/>
      <c r="AH328" s="2"/>
      <c r="AI328" s="2"/>
      <c r="AJ328" s="2"/>
      <c r="AK328" s="2" t="s">
        <v>7829</v>
      </c>
      <c r="AL328" s="2"/>
      <c r="AM328" s="2"/>
      <c r="AN328" s="2"/>
      <c r="AO328" s="2"/>
      <c r="AP328" s="2"/>
      <c r="AQ328" s="2" t="s">
        <v>7714</v>
      </c>
      <c r="AR328" s="2"/>
      <c r="AS328" s="2"/>
      <c r="AT328" s="1"/>
      <c r="AU328" s="2"/>
      <c r="AV328" s="2"/>
      <c r="AW328" s="2"/>
      <c r="AX328" s="2"/>
    </row>
    <row r="329" spans="1:50" ht="98">
      <c r="A329" s="61">
        <v>2200065739</v>
      </c>
      <c r="B329" s="57" t="s">
        <v>7830</v>
      </c>
      <c r="C329" s="57" t="s">
        <v>1588</v>
      </c>
      <c r="D329" s="107">
        <v>44589</v>
      </c>
      <c r="E329" s="799" t="s">
        <v>100</v>
      </c>
      <c r="F329" s="2" t="s">
        <v>122</v>
      </c>
      <c r="G329" s="63" t="s">
        <v>7831</v>
      </c>
      <c r="H329" s="57" t="s">
        <v>6475</v>
      </c>
      <c r="I329" s="48" t="s">
        <v>1861</v>
      </c>
      <c r="J329" s="57" t="s">
        <v>6344</v>
      </c>
      <c r="K329" s="57" t="s">
        <v>138</v>
      </c>
      <c r="L329" s="87" t="s">
        <v>3913</v>
      </c>
      <c r="M329" s="59" t="s">
        <v>7832</v>
      </c>
      <c r="N329" s="9" t="s">
        <v>4588</v>
      </c>
      <c r="O329" s="61" t="s">
        <v>123</v>
      </c>
      <c r="P329" s="1" t="s">
        <v>491</v>
      </c>
      <c r="Q329" s="1"/>
      <c r="R329" s="1"/>
      <c r="S329" s="1"/>
      <c r="T329" s="1"/>
      <c r="U329" s="1"/>
      <c r="V329" s="1"/>
      <c r="W329" s="1"/>
      <c r="X329" s="1"/>
      <c r="Y329" s="1"/>
      <c r="Z329" s="52"/>
      <c r="AA329" s="1"/>
      <c r="AB329" s="1"/>
      <c r="AC329" s="1"/>
      <c r="AD329" s="1"/>
      <c r="AE329" s="1"/>
      <c r="AF329" s="1"/>
      <c r="AG329" s="9"/>
      <c r="AH329" s="1"/>
      <c r="AI329" s="1"/>
      <c r="AJ329" s="1"/>
      <c r="AK329" s="2"/>
      <c r="AL329" s="2"/>
      <c r="AM329" s="2"/>
      <c r="AN329" s="2"/>
      <c r="AO329" s="2"/>
      <c r="AP329" s="2"/>
      <c r="AQ329" s="2"/>
      <c r="AR329" s="2"/>
      <c r="AS329" s="2"/>
      <c r="AT329" s="1"/>
      <c r="AU329" s="2"/>
      <c r="AV329" s="2"/>
      <c r="AW329" s="2"/>
      <c r="AX329" s="2"/>
    </row>
    <row r="330" spans="1:50" ht="168">
      <c r="A330" s="53">
        <v>2100610231</v>
      </c>
      <c r="B330" s="57" t="s">
        <v>7776</v>
      </c>
      <c r="C330" s="57" t="s">
        <v>554</v>
      </c>
      <c r="D330" s="107">
        <v>44426</v>
      </c>
      <c r="E330" s="799" t="s">
        <v>100</v>
      </c>
      <c r="F330" s="1" t="s">
        <v>122</v>
      </c>
      <c r="G330" s="63" t="s">
        <v>7833</v>
      </c>
      <c r="H330" s="57" t="s">
        <v>6632</v>
      </c>
      <c r="I330" s="65" t="s">
        <v>447</v>
      </c>
      <c r="J330" s="57" t="s">
        <v>6867</v>
      </c>
      <c r="K330" s="57" t="s">
        <v>138</v>
      </c>
      <c r="L330" s="57" t="s">
        <v>2288</v>
      </c>
      <c r="M330" s="59" t="s">
        <v>7834</v>
      </c>
      <c r="N330" s="9" t="s">
        <v>375</v>
      </c>
      <c r="O330" s="53" t="s">
        <v>123</v>
      </c>
      <c r="P330" s="1" t="s">
        <v>491</v>
      </c>
      <c r="Q330" s="1"/>
      <c r="R330" s="1"/>
      <c r="S330" s="1"/>
      <c r="T330" s="1"/>
      <c r="U330" s="1"/>
      <c r="V330" s="1"/>
      <c r="W330" s="1"/>
      <c r="X330" s="1"/>
      <c r="Y330" s="1"/>
      <c r="Z330" s="1"/>
      <c r="AA330" s="1"/>
      <c r="AB330" s="1"/>
      <c r="AC330" s="1"/>
      <c r="AD330" s="1"/>
      <c r="AE330" s="1"/>
      <c r="AF330" s="1"/>
      <c r="AG330" s="9"/>
      <c r="AH330" s="1"/>
      <c r="AI330" s="1"/>
      <c r="AJ330" s="1"/>
      <c r="AK330" s="2"/>
      <c r="AL330" s="2"/>
      <c r="AM330" s="2"/>
      <c r="AN330" s="2"/>
      <c r="AO330" s="2"/>
      <c r="AP330" s="2"/>
      <c r="AQ330" s="2"/>
      <c r="AR330" s="2"/>
      <c r="AS330" s="2"/>
      <c r="AT330" s="1"/>
      <c r="AU330" s="2"/>
      <c r="AV330" s="2"/>
      <c r="AW330" s="2"/>
      <c r="AX330" s="2"/>
    </row>
    <row r="331" spans="1:50" ht="182">
      <c r="A331" s="53">
        <v>1900849666</v>
      </c>
      <c r="B331" s="57" t="s">
        <v>7748</v>
      </c>
      <c r="C331" s="57" t="s">
        <v>3411</v>
      </c>
      <c r="D331" s="107">
        <v>43795</v>
      </c>
      <c r="E331" s="799" t="s">
        <v>100</v>
      </c>
      <c r="F331" s="1" t="s">
        <v>122</v>
      </c>
      <c r="G331" s="106" t="s">
        <v>7835</v>
      </c>
      <c r="H331" s="57" t="s">
        <v>7750</v>
      </c>
      <c r="I331" s="65" t="s">
        <v>7751</v>
      </c>
      <c r="J331" s="57" t="s">
        <v>6313</v>
      </c>
      <c r="K331" s="57" t="s">
        <v>138</v>
      </c>
      <c r="L331" s="57" t="s">
        <v>291</v>
      </c>
      <c r="M331" s="59" t="s">
        <v>7836</v>
      </c>
      <c r="N331" s="9" t="s">
        <v>375</v>
      </c>
      <c r="O331" s="53" t="s">
        <v>123</v>
      </c>
      <c r="P331" s="1" t="s">
        <v>491</v>
      </c>
      <c r="Q331" s="1" t="s">
        <v>43</v>
      </c>
      <c r="R331" s="1"/>
      <c r="S331" s="1"/>
      <c r="T331" s="1"/>
      <c r="U331" s="1"/>
      <c r="V331" s="1"/>
      <c r="W331" s="1"/>
      <c r="X331" s="1" t="s">
        <v>493</v>
      </c>
      <c r="Y331" s="1"/>
      <c r="Z331" s="1"/>
      <c r="AA331" s="1"/>
      <c r="AB331" s="1"/>
      <c r="AC331" s="1"/>
      <c r="AD331" s="1"/>
      <c r="AE331" s="1"/>
      <c r="AF331" s="1" t="s">
        <v>6349</v>
      </c>
      <c r="AG331" s="9"/>
      <c r="AH331" s="1"/>
      <c r="AI331" s="1"/>
      <c r="AJ331" s="1"/>
      <c r="AK331" s="2"/>
      <c r="AL331" s="5"/>
      <c r="AM331" s="5"/>
      <c r="AN331" s="6"/>
      <c r="AO331" s="5"/>
      <c r="AP331" s="5"/>
      <c r="AQ331" s="5"/>
      <c r="AR331" s="5"/>
      <c r="AS331" s="5"/>
      <c r="AT331" s="1"/>
      <c r="AU331" s="5"/>
      <c r="AV331" s="5"/>
      <c r="AW331" s="5"/>
      <c r="AX331" s="5"/>
    </row>
    <row r="332" spans="1:50" ht="266">
      <c r="A332" s="61">
        <v>2100534294</v>
      </c>
      <c r="B332" s="57" t="s">
        <v>7837</v>
      </c>
      <c r="C332" s="57" t="s">
        <v>554</v>
      </c>
      <c r="D332" s="107">
        <v>44348</v>
      </c>
      <c r="E332" s="799" t="s">
        <v>100</v>
      </c>
      <c r="F332" s="1" t="s">
        <v>122</v>
      </c>
      <c r="G332" s="106" t="s">
        <v>7838</v>
      </c>
      <c r="H332" s="57" t="s">
        <v>6691</v>
      </c>
      <c r="I332" s="65" t="s">
        <v>447</v>
      </c>
      <c r="J332" s="57" t="s">
        <v>6362</v>
      </c>
      <c r="K332" s="57" t="s">
        <v>138</v>
      </c>
      <c r="L332" s="57" t="s">
        <v>1260</v>
      </c>
      <c r="M332" s="59" t="s">
        <v>7839</v>
      </c>
      <c r="N332" s="9" t="s">
        <v>375</v>
      </c>
      <c r="O332" s="53" t="s">
        <v>123</v>
      </c>
      <c r="P332" s="1" t="s">
        <v>491</v>
      </c>
      <c r="Q332" s="1"/>
      <c r="R332" s="1" t="s">
        <v>6346</v>
      </c>
      <c r="S332" s="1" t="s">
        <v>492</v>
      </c>
      <c r="T332" s="1"/>
      <c r="U332" s="1"/>
      <c r="V332" s="1"/>
      <c r="W332" s="1"/>
      <c r="X332" s="1"/>
      <c r="Y332" s="1"/>
      <c r="Z332" s="1"/>
      <c r="AA332" s="1"/>
      <c r="AB332" s="1"/>
      <c r="AC332" s="1"/>
      <c r="AD332" s="1"/>
      <c r="AE332" s="1"/>
      <c r="AF332" s="1"/>
      <c r="AG332" s="9"/>
      <c r="AH332" s="1"/>
      <c r="AI332" s="1"/>
      <c r="AJ332" s="1"/>
      <c r="AK332" s="2"/>
      <c r="AL332" s="5"/>
      <c r="AM332" s="5"/>
      <c r="AN332" s="6"/>
      <c r="AO332" s="5"/>
      <c r="AP332" s="5"/>
      <c r="AQ332" s="5"/>
      <c r="AR332" s="5"/>
      <c r="AS332" s="5"/>
      <c r="AT332" s="1"/>
      <c r="AU332" s="5"/>
      <c r="AV332" s="5"/>
      <c r="AW332" s="5"/>
      <c r="AX332" s="5"/>
    </row>
    <row r="333" spans="1:50" ht="112">
      <c r="A333" s="61">
        <v>2100399158</v>
      </c>
      <c r="B333" s="57" t="s">
        <v>7840</v>
      </c>
      <c r="C333" s="57" t="s">
        <v>3411</v>
      </c>
      <c r="D333" s="107">
        <v>44313</v>
      </c>
      <c r="E333" s="799" t="s">
        <v>100</v>
      </c>
      <c r="F333" s="1" t="s">
        <v>122</v>
      </c>
      <c r="G333" s="106" t="s">
        <v>7841</v>
      </c>
      <c r="H333" s="57" t="s">
        <v>7842</v>
      </c>
      <c r="I333" s="65" t="s">
        <v>163</v>
      </c>
      <c r="J333" s="57" t="s">
        <v>6411</v>
      </c>
      <c r="K333" s="57" t="s">
        <v>138</v>
      </c>
      <c r="L333" s="57" t="s">
        <v>2116</v>
      </c>
      <c r="M333" s="59" t="s">
        <v>7843</v>
      </c>
      <c r="N333" s="9" t="s">
        <v>375</v>
      </c>
      <c r="O333" s="53" t="s">
        <v>123</v>
      </c>
      <c r="P333" s="1" t="s">
        <v>491</v>
      </c>
      <c r="Q333" s="1"/>
      <c r="R333" s="1"/>
      <c r="S333" s="1"/>
      <c r="T333" s="1"/>
      <c r="U333" s="1"/>
      <c r="V333" s="1"/>
      <c r="W333" s="1"/>
      <c r="X333" s="1"/>
      <c r="Y333" s="1"/>
      <c r="Z333" s="1"/>
      <c r="AA333" s="1"/>
      <c r="AB333" s="1"/>
      <c r="AC333" s="1"/>
      <c r="AD333" s="1"/>
      <c r="AE333" s="1"/>
      <c r="AF333" s="1"/>
      <c r="AG333" s="9"/>
      <c r="AH333" s="1"/>
      <c r="AI333" s="1"/>
      <c r="AJ333" s="1"/>
      <c r="AK333" s="2"/>
      <c r="AL333" s="5"/>
      <c r="AM333" s="5"/>
      <c r="AN333" s="6"/>
      <c r="AO333" s="5"/>
      <c r="AP333" s="5"/>
      <c r="AQ333" s="5"/>
      <c r="AR333" s="5"/>
      <c r="AS333" s="5"/>
      <c r="AT333" s="1"/>
      <c r="AU333" s="5"/>
      <c r="AV333" s="5"/>
      <c r="AW333" s="5"/>
      <c r="AX333" s="5"/>
    </row>
    <row r="334" spans="1:50" ht="98">
      <c r="A334" s="53">
        <v>2100172588</v>
      </c>
      <c r="B334" s="57" t="s">
        <v>7844</v>
      </c>
      <c r="C334" s="57" t="s">
        <v>7845</v>
      </c>
      <c r="D334" s="107">
        <v>43978</v>
      </c>
      <c r="E334" s="809" t="s">
        <v>100</v>
      </c>
      <c r="F334" s="1" t="s">
        <v>122</v>
      </c>
      <c r="G334" s="106" t="s">
        <v>7846</v>
      </c>
      <c r="H334" s="57" t="s">
        <v>7847</v>
      </c>
      <c r="I334" s="65" t="s">
        <v>447</v>
      </c>
      <c r="J334" s="57" t="s">
        <v>7418</v>
      </c>
      <c r="K334" s="57" t="s">
        <v>138</v>
      </c>
      <c r="L334" s="69" t="s">
        <v>217</v>
      </c>
      <c r="M334" s="59" t="s">
        <v>7848</v>
      </c>
      <c r="N334" s="9" t="s">
        <v>375</v>
      </c>
      <c r="O334" s="53" t="s">
        <v>219</v>
      </c>
      <c r="P334" s="1" t="s">
        <v>491</v>
      </c>
      <c r="Q334" s="1" t="s">
        <v>43</v>
      </c>
      <c r="R334" s="1" t="s">
        <v>6346</v>
      </c>
      <c r="S334" s="1" t="s">
        <v>492</v>
      </c>
      <c r="T334" s="1"/>
      <c r="U334" s="1"/>
      <c r="V334" s="1"/>
      <c r="W334" s="1"/>
      <c r="X334" s="1" t="s">
        <v>493</v>
      </c>
      <c r="Y334" s="1"/>
      <c r="Z334" s="1"/>
      <c r="AA334" s="1"/>
      <c r="AB334" s="1" t="s">
        <v>6594</v>
      </c>
      <c r="AC334" s="1"/>
      <c r="AD334" s="1"/>
      <c r="AE334" s="1"/>
      <c r="AF334" s="1"/>
      <c r="AG334" s="9"/>
      <c r="AH334" s="1"/>
      <c r="AI334" s="1"/>
      <c r="AJ334" s="1"/>
      <c r="AK334" s="2" t="s">
        <v>6350</v>
      </c>
      <c r="AL334" s="2"/>
      <c r="AM334" s="2"/>
      <c r="AN334" s="2"/>
      <c r="AO334" s="2"/>
      <c r="AP334" s="2"/>
      <c r="AQ334" s="2"/>
      <c r="AR334" s="2"/>
      <c r="AS334" s="2"/>
      <c r="AT334" s="1"/>
      <c r="AU334" s="2"/>
      <c r="AV334" s="2"/>
      <c r="AW334" s="2"/>
      <c r="AX334" s="2"/>
    </row>
    <row r="335" spans="1:50" ht="196">
      <c r="A335" s="61">
        <v>2100654161</v>
      </c>
      <c r="B335" s="57" t="s">
        <v>7849</v>
      </c>
      <c r="C335" s="57" t="s">
        <v>629</v>
      </c>
      <c r="D335" s="171">
        <v>44400</v>
      </c>
      <c r="E335" s="799" t="s">
        <v>100</v>
      </c>
      <c r="F335" s="1" t="s">
        <v>122</v>
      </c>
      <c r="G335" s="63" t="s">
        <v>7850</v>
      </c>
      <c r="H335" s="57" t="s">
        <v>6318</v>
      </c>
      <c r="I335" s="65" t="s">
        <v>206</v>
      </c>
      <c r="J335" s="57" t="s">
        <v>6793</v>
      </c>
      <c r="K335" s="57" t="s">
        <v>138</v>
      </c>
      <c r="L335" s="57" t="s">
        <v>669</v>
      </c>
      <c r="M335" s="59" t="s">
        <v>7851</v>
      </c>
      <c r="N335" s="9" t="s">
        <v>375</v>
      </c>
      <c r="O335" s="61" t="s">
        <v>123</v>
      </c>
      <c r="P335" s="1" t="s">
        <v>491</v>
      </c>
      <c r="Q335" s="1"/>
      <c r="R335" s="1" t="s">
        <v>6346</v>
      </c>
      <c r="S335" s="1" t="s">
        <v>492</v>
      </c>
      <c r="T335" s="1"/>
      <c r="U335" s="1" t="s">
        <v>6427</v>
      </c>
      <c r="V335" s="1"/>
      <c r="W335" s="1"/>
      <c r="X335" s="1"/>
      <c r="Y335" s="1"/>
      <c r="Z335" s="1"/>
      <c r="AA335" s="1"/>
      <c r="AB335" s="1"/>
      <c r="AC335" s="1"/>
      <c r="AD335" s="1"/>
      <c r="AE335" s="1"/>
      <c r="AF335" s="1"/>
      <c r="AG335" s="9" t="s">
        <v>6428</v>
      </c>
      <c r="AH335" s="1"/>
      <c r="AI335" s="1"/>
      <c r="AJ335" s="1"/>
      <c r="AK335" s="2"/>
      <c r="AL335" s="2"/>
      <c r="AM335" s="2"/>
      <c r="AN335" s="2"/>
      <c r="AO335" s="2"/>
      <c r="AP335" s="2"/>
      <c r="AQ335" s="2"/>
      <c r="AR335" s="2"/>
      <c r="AS335" s="2"/>
      <c r="AT335" s="1"/>
      <c r="AU335" s="2"/>
      <c r="AV335" s="2"/>
      <c r="AW335" s="2"/>
      <c r="AX335" s="2"/>
    </row>
    <row r="336" spans="1:50" ht="70">
      <c r="A336" s="53">
        <v>2100693820</v>
      </c>
      <c r="B336" s="55" t="s">
        <v>7852</v>
      </c>
      <c r="C336" s="57" t="s">
        <v>6454</v>
      </c>
      <c r="D336" s="91">
        <v>44413</v>
      </c>
      <c r="E336" s="799" t="s">
        <v>100</v>
      </c>
      <c r="F336" s="3" t="s">
        <v>122</v>
      </c>
      <c r="G336" s="92" t="s">
        <v>7853</v>
      </c>
      <c r="H336" s="57" t="s">
        <v>6318</v>
      </c>
      <c r="I336" s="65" t="s">
        <v>206</v>
      </c>
      <c r="J336" s="55" t="s">
        <v>6344</v>
      </c>
      <c r="K336" s="55" t="s">
        <v>138</v>
      </c>
      <c r="L336" s="55" t="s">
        <v>7499</v>
      </c>
      <c r="M336" s="57" t="s">
        <v>7854</v>
      </c>
      <c r="N336" s="1" t="s">
        <v>122</v>
      </c>
      <c r="O336" s="53" t="s">
        <v>123</v>
      </c>
      <c r="P336" s="3" t="s">
        <v>491</v>
      </c>
      <c r="Q336" s="3"/>
      <c r="R336" s="3"/>
      <c r="S336" s="3" t="s">
        <v>492</v>
      </c>
      <c r="T336" s="3"/>
      <c r="U336" s="3"/>
      <c r="V336" s="3"/>
      <c r="W336" s="3"/>
      <c r="X336" s="3" t="s">
        <v>493</v>
      </c>
      <c r="Y336" s="3" t="s">
        <v>494</v>
      </c>
      <c r="Z336" s="3"/>
      <c r="AA336" s="3"/>
      <c r="AB336" s="3"/>
      <c r="AC336" s="3"/>
      <c r="AD336" s="3" t="s">
        <v>6550</v>
      </c>
      <c r="AE336" s="3"/>
      <c r="AF336" s="3"/>
      <c r="AG336" s="9" t="s">
        <v>6428</v>
      </c>
      <c r="AH336" s="3"/>
      <c r="AI336" s="3"/>
      <c r="AJ336" s="3"/>
      <c r="AK336" s="4"/>
      <c r="AL336" s="143"/>
      <c r="AM336" s="143"/>
      <c r="AN336" s="144"/>
      <c r="AO336" s="143" t="s">
        <v>6440</v>
      </c>
      <c r="AP336" s="143"/>
      <c r="AQ336" s="143"/>
      <c r="AR336" s="143"/>
      <c r="AS336" s="143"/>
      <c r="AT336" s="3"/>
      <c r="AU336" s="143"/>
      <c r="AV336" s="143"/>
      <c r="AW336" s="143"/>
      <c r="AX336" s="143"/>
    </row>
    <row r="337" spans="1:50" ht="409.5">
      <c r="A337" s="53">
        <v>2000177240</v>
      </c>
      <c r="B337" s="55" t="s">
        <v>7855</v>
      </c>
      <c r="C337" s="57" t="s">
        <v>97</v>
      </c>
      <c r="D337" s="82">
        <v>43881</v>
      </c>
      <c r="E337" s="799" t="s">
        <v>855</v>
      </c>
      <c r="F337" s="3" t="s">
        <v>100</v>
      </c>
      <c r="G337" s="63" t="s">
        <v>7856</v>
      </c>
      <c r="H337" s="53" t="s">
        <v>7304</v>
      </c>
      <c r="I337" s="54" t="s">
        <v>359</v>
      </c>
      <c r="J337" s="55" t="s">
        <v>6305</v>
      </c>
      <c r="K337" s="57" t="s">
        <v>105</v>
      </c>
      <c r="L337" s="67" t="s">
        <v>4999</v>
      </c>
      <c r="M337" s="57" t="s">
        <v>7857</v>
      </c>
      <c r="N337" s="1" t="s">
        <v>7858</v>
      </c>
      <c r="O337" s="61" t="s">
        <v>123</v>
      </c>
      <c r="P337" s="1"/>
      <c r="Q337" s="1"/>
      <c r="R337" s="1"/>
      <c r="S337" s="1"/>
      <c r="T337" s="1"/>
      <c r="U337" s="1"/>
      <c r="V337" s="1"/>
      <c r="W337" s="1"/>
      <c r="X337" s="1"/>
      <c r="Y337" s="1"/>
      <c r="Z337" s="1"/>
      <c r="AA337" s="1"/>
      <c r="AB337" s="1"/>
      <c r="AC337" s="1"/>
      <c r="AD337" s="1"/>
      <c r="AE337" s="1"/>
      <c r="AF337" s="1"/>
      <c r="AG337" s="9"/>
      <c r="AH337" s="1"/>
      <c r="AI337" s="1"/>
      <c r="AJ337" s="1"/>
      <c r="AK337" s="2"/>
      <c r="AL337" s="2"/>
      <c r="AM337" s="2"/>
      <c r="AN337" s="2"/>
      <c r="AO337" s="2"/>
      <c r="AP337" s="2"/>
      <c r="AQ337" s="2"/>
      <c r="AR337" s="2"/>
      <c r="AS337" s="2"/>
      <c r="AT337" s="1"/>
      <c r="AU337" s="2"/>
      <c r="AV337" s="2"/>
      <c r="AW337" s="2"/>
      <c r="AX337" s="2"/>
    </row>
    <row r="338" spans="1:50" ht="409.5">
      <c r="A338" s="53">
        <v>2000010881</v>
      </c>
      <c r="B338" s="55" t="s">
        <v>7859</v>
      </c>
      <c r="C338" s="57" t="s">
        <v>675</v>
      </c>
      <c r="D338" s="91">
        <v>43811</v>
      </c>
      <c r="E338" s="802" t="s">
        <v>1037</v>
      </c>
      <c r="F338" s="1" t="s">
        <v>100</v>
      </c>
      <c r="G338" s="92" t="s">
        <v>7860</v>
      </c>
      <c r="H338" s="57" t="s">
        <v>6487</v>
      </c>
      <c r="I338" s="65" t="s">
        <v>103</v>
      </c>
      <c r="J338" s="55" t="s">
        <v>6854</v>
      </c>
      <c r="K338" s="55" t="s">
        <v>105</v>
      </c>
      <c r="L338" s="94" t="s">
        <v>7861</v>
      </c>
      <c r="M338" s="57" t="s">
        <v>7862</v>
      </c>
      <c r="N338" s="1" t="s">
        <v>7863</v>
      </c>
      <c r="O338" s="53" t="s">
        <v>219</v>
      </c>
      <c r="P338" s="3"/>
      <c r="Q338" s="3"/>
      <c r="R338" s="3"/>
      <c r="S338" s="3"/>
      <c r="T338" s="3"/>
      <c r="U338" s="3"/>
      <c r="V338" s="3"/>
      <c r="W338" s="3"/>
      <c r="X338" s="3"/>
      <c r="Y338" s="3"/>
      <c r="Z338" s="3"/>
      <c r="AA338" s="3"/>
      <c r="AB338" s="3"/>
      <c r="AC338" s="3"/>
      <c r="AD338" s="3"/>
      <c r="AE338" s="3"/>
      <c r="AF338" s="3"/>
      <c r="AG338" s="9"/>
      <c r="AH338" s="3"/>
      <c r="AI338" s="3"/>
      <c r="AJ338" s="3"/>
      <c r="AK338" s="4"/>
      <c r="AL338" s="4"/>
      <c r="AM338" s="4"/>
      <c r="AN338" s="4"/>
      <c r="AO338" s="4"/>
      <c r="AP338" s="4"/>
      <c r="AQ338" s="4"/>
      <c r="AR338" s="4"/>
      <c r="AS338" s="4"/>
      <c r="AT338" s="3"/>
      <c r="AU338" s="4"/>
      <c r="AV338" s="4"/>
      <c r="AW338" s="4"/>
      <c r="AX338" s="4"/>
    </row>
    <row r="339" spans="1:50" ht="98">
      <c r="A339" s="53">
        <v>2000499993</v>
      </c>
      <c r="B339" s="57" t="s">
        <v>7864</v>
      </c>
      <c r="C339" s="57" t="s">
        <v>675</v>
      </c>
      <c r="D339" s="107">
        <v>43871</v>
      </c>
      <c r="E339" s="799" t="s">
        <v>1037</v>
      </c>
      <c r="F339" s="1" t="s">
        <v>100</v>
      </c>
      <c r="G339" s="63" t="s">
        <v>7865</v>
      </c>
      <c r="H339" s="57" t="s">
        <v>7866</v>
      </c>
      <c r="I339" s="145" t="s">
        <v>333</v>
      </c>
      <c r="J339" s="69" t="s">
        <v>6313</v>
      </c>
      <c r="K339" s="57" t="s">
        <v>105</v>
      </c>
      <c r="L339" s="87" t="s">
        <v>7867</v>
      </c>
      <c r="M339" s="59" t="s">
        <v>7868</v>
      </c>
      <c r="N339" s="9" t="s">
        <v>375</v>
      </c>
      <c r="O339" s="53" t="s">
        <v>123</v>
      </c>
      <c r="P339" s="1"/>
      <c r="Q339" s="1"/>
      <c r="R339" s="1"/>
      <c r="S339" s="1"/>
      <c r="T339" s="1"/>
      <c r="U339" s="1"/>
      <c r="V339" s="1"/>
      <c r="W339" s="1"/>
      <c r="X339" s="1"/>
      <c r="Y339" s="1"/>
      <c r="Z339" s="1"/>
      <c r="AA339" s="1"/>
      <c r="AB339" s="1"/>
      <c r="AC339" s="1"/>
      <c r="AD339" s="1"/>
      <c r="AE339" s="1"/>
      <c r="AF339" s="1"/>
      <c r="AG339" s="9"/>
      <c r="AH339" s="1"/>
      <c r="AI339" s="1"/>
      <c r="AJ339" s="1"/>
      <c r="AK339" s="2"/>
      <c r="AL339" s="2"/>
      <c r="AM339" s="2"/>
      <c r="AN339" s="2"/>
      <c r="AO339" s="2"/>
      <c r="AP339" s="2"/>
      <c r="AQ339" s="2"/>
      <c r="AR339" s="2"/>
      <c r="AS339" s="2"/>
      <c r="AT339" s="1"/>
      <c r="AU339" s="2"/>
      <c r="AV339" s="2"/>
      <c r="AW339" s="2"/>
      <c r="AX339" s="2"/>
    </row>
    <row r="340" spans="1:50" ht="140">
      <c r="A340" s="53">
        <v>2000158805</v>
      </c>
      <c r="B340" s="55" t="s">
        <v>7869</v>
      </c>
      <c r="C340" s="57" t="s">
        <v>675</v>
      </c>
      <c r="D340" s="207">
        <v>43867</v>
      </c>
      <c r="E340" s="799" t="s">
        <v>1037</v>
      </c>
      <c r="F340" s="1" t="s">
        <v>100</v>
      </c>
      <c r="G340" s="63" t="s">
        <v>7870</v>
      </c>
      <c r="H340" s="57" t="s">
        <v>6510</v>
      </c>
      <c r="I340" s="65" t="s">
        <v>119</v>
      </c>
      <c r="J340" s="57" t="s">
        <v>6867</v>
      </c>
      <c r="K340" s="57" t="s">
        <v>105</v>
      </c>
      <c r="L340" s="57" t="s">
        <v>6514</v>
      </c>
      <c r="M340" s="59" t="s">
        <v>7871</v>
      </c>
      <c r="N340" s="9" t="s">
        <v>375</v>
      </c>
      <c r="O340" s="53" t="s">
        <v>123</v>
      </c>
      <c r="P340" s="1"/>
      <c r="Q340" s="1"/>
      <c r="R340" s="1"/>
      <c r="S340" s="1"/>
      <c r="T340" s="1"/>
      <c r="U340" s="1"/>
      <c r="V340" s="1"/>
      <c r="W340" s="1"/>
      <c r="X340" s="1"/>
      <c r="Y340" s="1"/>
      <c r="Z340" s="1"/>
      <c r="AA340" s="1"/>
      <c r="AB340" s="1"/>
      <c r="AC340" s="1"/>
      <c r="AD340" s="1"/>
      <c r="AE340" s="1"/>
      <c r="AF340" s="1"/>
      <c r="AG340" s="9"/>
      <c r="AH340" s="1"/>
      <c r="AI340" s="1"/>
      <c r="AJ340" s="1"/>
      <c r="AK340" s="2"/>
      <c r="AL340" s="2"/>
      <c r="AM340" s="2"/>
      <c r="AN340" s="2"/>
      <c r="AO340" s="2"/>
      <c r="AP340" s="2"/>
      <c r="AQ340" s="2"/>
      <c r="AR340" s="2"/>
      <c r="AS340" s="2"/>
      <c r="AT340" s="1"/>
      <c r="AU340" s="2"/>
      <c r="AV340" s="2"/>
      <c r="AW340" s="2"/>
      <c r="AX340" s="2"/>
    </row>
    <row r="341" spans="1:50" ht="409.5">
      <c r="A341" s="53">
        <v>2000519398</v>
      </c>
      <c r="B341" s="57" t="s">
        <v>7872</v>
      </c>
      <c r="C341" s="57" t="s">
        <v>675</v>
      </c>
      <c r="D341" s="107">
        <v>44067</v>
      </c>
      <c r="E341" s="799" t="s">
        <v>1037</v>
      </c>
      <c r="F341" s="1" t="s">
        <v>7873</v>
      </c>
      <c r="G341" s="106" t="s">
        <v>7874</v>
      </c>
      <c r="H341" s="55" t="s">
        <v>6627</v>
      </c>
      <c r="I341" s="65" t="s">
        <v>579</v>
      </c>
      <c r="J341" s="57" t="s">
        <v>6867</v>
      </c>
      <c r="K341" s="57" t="s">
        <v>105</v>
      </c>
      <c r="L341" s="67" t="s">
        <v>7875</v>
      </c>
      <c r="M341" s="59" t="s">
        <v>7876</v>
      </c>
      <c r="N341" s="9" t="s">
        <v>7877</v>
      </c>
      <c r="O341" s="53" t="s">
        <v>123</v>
      </c>
      <c r="P341" s="1"/>
      <c r="Q341" s="1"/>
      <c r="R341" s="1"/>
      <c r="S341" s="1"/>
      <c r="T341" s="1"/>
      <c r="U341" s="1"/>
      <c r="V341" s="1"/>
      <c r="W341" s="1"/>
      <c r="X341" s="1"/>
      <c r="Y341" s="1"/>
      <c r="Z341" s="1"/>
      <c r="AA341" s="1"/>
      <c r="AB341" s="1"/>
      <c r="AC341" s="1"/>
      <c r="AD341" s="1"/>
      <c r="AE341" s="1"/>
      <c r="AF341" s="1"/>
      <c r="AG341" s="9"/>
      <c r="AH341" s="1"/>
      <c r="AI341" s="1"/>
      <c r="AJ341" s="1"/>
      <c r="AK341" s="2"/>
      <c r="AL341" s="2"/>
      <c r="AM341" s="2"/>
      <c r="AN341" s="2"/>
      <c r="AO341" s="2"/>
      <c r="AP341" s="2"/>
      <c r="AQ341" s="2"/>
      <c r="AR341" s="2"/>
      <c r="AS341" s="2"/>
      <c r="AT341" s="1"/>
      <c r="AU341" s="2"/>
      <c r="AV341" s="2"/>
      <c r="AW341" s="2"/>
      <c r="AX341" s="2"/>
    </row>
    <row r="342" spans="1:50" ht="182">
      <c r="A342" s="53">
        <v>2000599767</v>
      </c>
      <c r="B342" s="55" t="s">
        <v>7878</v>
      </c>
      <c r="C342" s="57" t="s">
        <v>536</v>
      </c>
      <c r="D342" s="82">
        <v>44074</v>
      </c>
      <c r="E342" s="802" t="s">
        <v>100</v>
      </c>
      <c r="F342" s="1" t="s">
        <v>122</v>
      </c>
      <c r="G342" s="63" t="s">
        <v>7879</v>
      </c>
      <c r="H342" s="55" t="s">
        <v>6565</v>
      </c>
      <c r="I342" s="54" t="s">
        <v>447</v>
      </c>
      <c r="J342" s="55" t="s">
        <v>6338</v>
      </c>
      <c r="K342" s="57" t="s">
        <v>138</v>
      </c>
      <c r="L342" s="87" t="s">
        <v>7880</v>
      </c>
      <c r="M342" s="59" t="s">
        <v>7881</v>
      </c>
      <c r="N342" s="9" t="s">
        <v>375</v>
      </c>
      <c r="O342" s="61" t="s">
        <v>123</v>
      </c>
      <c r="P342" s="1" t="s">
        <v>491</v>
      </c>
      <c r="Q342" s="1"/>
      <c r="R342" s="1"/>
      <c r="S342" s="1"/>
      <c r="T342" s="1"/>
      <c r="U342" s="1" t="s">
        <v>6427</v>
      </c>
      <c r="V342" s="1"/>
      <c r="W342" s="1"/>
      <c r="X342" s="1"/>
      <c r="Y342" s="1" t="s">
        <v>494</v>
      </c>
      <c r="Z342" s="1"/>
      <c r="AA342" s="1"/>
      <c r="AB342" s="1"/>
      <c r="AC342" s="1"/>
      <c r="AD342" s="1"/>
      <c r="AE342" s="1"/>
      <c r="AF342" s="1"/>
      <c r="AG342" s="9"/>
      <c r="AH342" s="1"/>
      <c r="AI342" s="1"/>
      <c r="AJ342" s="1"/>
      <c r="AK342" s="2"/>
      <c r="AL342" s="2"/>
      <c r="AM342" s="2"/>
      <c r="AN342" s="2"/>
      <c r="AO342" s="2"/>
      <c r="AP342" s="2"/>
      <c r="AQ342" s="2"/>
      <c r="AR342" s="2"/>
      <c r="AS342" s="2"/>
      <c r="AT342" s="1" t="s">
        <v>6365</v>
      </c>
      <c r="AU342" s="2"/>
      <c r="AV342" s="2"/>
      <c r="AW342" s="2"/>
      <c r="AX342" s="2"/>
    </row>
    <row r="343" spans="1:50" ht="364">
      <c r="A343" s="53">
        <v>2000167545</v>
      </c>
      <c r="B343" s="57" t="s">
        <v>7882</v>
      </c>
      <c r="C343" s="57" t="s">
        <v>675</v>
      </c>
      <c r="D343" s="107">
        <v>43875</v>
      </c>
      <c r="E343" s="799" t="s">
        <v>1037</v>
      </c>
      <c r="F343" s="1" t="s">
        <v>100</v>
      </c>
      <c r="G343" s="106" t="s">
        <v>7883</v>
      </c>
      <c r="H343" s="65" t="s">
        <v>6884</v>
      </c>
      <c r="I343" s="65" t="s">
        <v>6700</v>
      </c>
      <c r="J343" s="57" t="s">
        <v>6338</v>
      </c>
      <c r="K343" s="57" t="s">
        <v>105</v>
      </c>
      <c r="L343" s="57" t="s">
        <v>6514</v>
      </c>
      <c r="M343" s="57" t="s">
        <v>7884</v>
      </c>
      <c r="N343" s="1" t="s">
        <v>122</v>
      </c>
      <c r="O343" s="53" t="s">
        <v>123</v>
      </c>
      <c r="P343" s="1"/>
      <c r="Q343" s="1"/>
      <c r="R343" s="1"/>
      <c r="S343" s="1"/>
      <c r="T343" s="1"/>
      <c r="U343" s="1"/>
      <c r="V343" s="1"/>
      <c r="W343" s="1"/>
      <c r="X343" s="1"/>
      <c r="Y343" s="1"/>
      <c r="Z343" s="1"/>
      <c r="AA343" s="1"/>
      <c r="AB343" s="1"/>
      <c r="AC343" s="1"/>
      <c r="AD343" s="1"/>
      <c r="AE343" s="1"/>
      <c r="AF343" s="1"/>
      <c r="AG343" s="9"/>
      <c r="AH343" s="1"/>
      <c r="AI343" s="1"/>
      <c r="AJ343" s="1"/>
      <c r="AK343" s="2"/>
      <c r="AL343" s="5"/>
      <c r="AM343" s="5"/>
      <c r="AN343" s="6"/>
      <c r="AO343" s="5"/>
      <c r="AP343" s="5"/>
      <c r="AQ343" s="5"/>
      <c r="AR343" s="5"/>
      <c r="AS343" s="5"/>
      <c r="AT343" s="1"/>
      <c r="AU343" s="5"/>
      <c r="AV343" s="5"/>
      <c r="AW343" s="5"/>
      <c r="AX343" s="5"/>
    </row>
    <row r="344" spans="1:50" ht="112">
      <c r="A344" s="53">
        <v>2200055025</v>
      </c>
      <c r="B344" s="57" t="s">
        <v>7471</v>
      </c>
      <c r="C344" s="57" t="s">
        <v>97</v>
      </c>
      <c r="D344" s="107">
        <v>44550</v>
      </c>
      <c r="E344" s="799" t="s">
        <v>855</v>
      </c>
      <c r="F344" s="1" t="s">
        <v>182</v>
      </c>
      <c r="G344" s="106" t="s">
        <v>7885</v>
      </c>
      <c r="H344" s="57" t="s">
        <v>7473</v>
      </c>
      <c r="I344" s="65" t="s">
        <v>137</v>
      </c>
      <c r="J344" s="57"/>
      <c r="K344" s="57" t="s">
        <v>105</v>
      </c>
      <c r="L344" s="57" t="s">
        <v>7474</v>
      </c>
      <c r="M344" s="59" t="s">
        <v>7886</v>
      </c>
      <c r="N344" s="9" t="s">
        <v>375</v>
      </c>
      <c r="O344" s="53" t="s">
        <v>123</v>
      </c>
      <c r="P344" s="1"/>
      <c r="Q344" s="1"/>
      <c r="R344" s="1"/>
      <c r="S344" s="1"/>
      <c r="T344" s="1"/>
      <c r="U344" s="1"/>
      <c r="V344" s="1"/>
      <c r="W344" s="1"/>
      <c r="X344" s="1"/>
      <c r="Y344" s="1"/>
      <c r="Z344" s="1"/>
      <c r="AA344" s="1"/>
      <c r="AB344" s="1"/>
      <c r="AC344" s="1"/>
      <c r="AD344" s="1"/>
      <c r="AE344" s="1"/>
      <c r="AF344" s="1"/>
      <c r="AG344" s="9"/>
      <c r="AH344" s="1"/>
      <c r="AI344" s="1"/>
      <c r="AJ344" s="1"/>
      <c r="AK344" s="2"/>
      <c r="AL344" s="5"/>
      <c r="AM344" s="5"/>
      <c r="AN344" s="6"/>
      <c r="AO344" s="5"/>
      <c r="AP344" s="5"/>
      <c r="AQ344" s="5"/>
      <c r="AR344" s="5"/>
      <c r="AS344" s="5"/>
      <c r="AT344" s="1"/>
      <c r="AU344" s="5"/>
      <c r="AV344" s="5"/>
      <c r="AW344" s="5"/>
      <c r="AX344" s="5"/>
    </row>
    <row r="345" spans="1:50" ht="409.5">
      <c r="A345" s="53">
        <v>2100354995</v>
      </c>
      <c r="B345" s="57" t="s">
        <v>7887</v>
      </c>
      <c r="C345" s="67" t="s">
        <v>97</v>
      </c>
      <c r="D345" s="198">
        <v>44251</v>
      </c>
      <c r="E345" s="799" t="s">
        <v>127</v>
      </c>
      <c r="F345" s="1" t="s">
        <v>100</v>
      </c>
      <c r="G345" s="169" t="s">
        <v>7888</v>
      </c>
      <c r="H345" s="57" t="s">
        <v>6811</v>
      </c>
      <c r="I345" s="65" t="s">
        <v>103</v>
      </c>
      <c r="J345" s="67" t="s">
        <v>6943</v>
      </c>
      <c r="K345" s="67" t="s">
        <v>105</v>
      </c>
      <c r="L345" s="67" t="s">
        <v>4267</v>
      </c>
      <c r="M345" s="57" t="s">
        <v>7889</v>
      </c>
      <c r="N345" s="2" t="s">
        <v>122</v>
      </c>
      <c r="O345" s="53" t="s">
        <v>123</v>
      </c>
      <c r="P345" s="2"/>
      <c r="Q345" s="2"/>
      <c r="R345" s="2"/>
      <c r="S345" s="2"/>
      <c r="T345" s="2"/>
      <c r="U345" s="2"/>
      <c r="V345" s="2"/>
      <c r="W345" s="2"/>
      <c r="X345" s="2"/>
      <c r="Y345" s="2"/>
      <c r="Z345" s="2"/>
      <c r="AA345" s="2"/>
      <c r="AB345" s="2"/>
      <c r="AC345" s="2"/>
      <c r="AD345" s="2"/>
      <c r="AE345" s="2"/>
      <c r="AF345" s="2"/>
      <c r="AG345" s="167"/>
      <c r="AH345" s="2"/>
      <c r="AI345" s="2"/>
      <c r="AJ345" s="2"/>
      <c r="AK345" s="2"/>
      <c r="AL345" s="2"/>
      <c r="AM345" s="2"/>
      <c r="AN345" s="2"/>
      <c r="AO345" s="2"/>
      <c r="AP345" s="2"/>
      <c r="AQ345" s="2"/>
      <c r="AR345" s="2"/>
      <c r="AS345" s="2"/>
      <c r="AT345" s="2"/>
      <c r="AU345" s="2"/>
      <c r="AV345" s="2"/>
      <c r="AW345" s="2"/>
      <c r="AX345" s="2"/>
    </row>
    <row r="346" spans="1:50" ht="409.5">
      <c r="A346" s="61">
        <v>2100432954</v>
      </c>
      <c r="B346" s="57" t="s">
        <v>7890</v>
      </c>
      <c r="C346" s="57" t="s">
        <v>3411</v>
      </c>
      <c r="D346" s="91">
        <v>44315</v>
      </c>
      <c r="E346" s="799" t="s">
        <v>100</v>
      </c>
      <c r="F346" s="1" t="s">
        <v>122</v>
      </c>
      <c r="G346" s="106" t="s">
        <v>7891</v>
      </c>
      <c r="H346" s="57" t="s">
        <v>7309</v>
      </c>
      <c r="I346" s="65" t="s">
        <v>668</v>
      </c>
      <c r="J346" s="57" t="s">
        <v>6411</v>
      </c>
      <c r="K346" s="57" t="s">
        <v>138</v>
      </c>
      <c r="L346" s="57" t="s">
        <v>1260</v>
      </c>
      <c r="M346" s="57" t="s">
        <v>7892</v>
      </c>
      <c r="N346" s="1" t="s">
        <v>7893</v>
      </c>
      <c r="O346" s="53" t="s">
        <v>123</v>
      </c>
      <c r="P346" s="1" t="s">
        <v>491</v>
      </c>
      <c r="Q346" s="1"/>
      <c r="R346" s="1" t="s">
        <v>6346</v>
      </c>
      <c r="S346" s="1" t="s">
        <v>492</v>
      </c>
      <c r="T346" s="1"/>
      <c r="U346" s="1" t="s">
        <v>6427</v>
      </c>
      <c r="V346" s="1"/>
      <c r="W346" s="1"/>
      <c r="X346" s="1"/>
      <c r="Y346" s="1"/>
      <c r="Z346" s="1"/>
      <c r="AA346" s="1"/>
      <c r="AB346" s="1"/>
      <c r="AC346" s="1"/>
      <c r="AD346" s="1"/>
      <c r="AE346" s="1"/>
      <c r="AF346" s="1"/>
      <c r="AG346" s="9"/>
      <c r="AH346" s="1"/>
      <c r="AI346" s="1"/>
      <c r="AJ346" s="1"/>
      <c r="AK346" s="2"/>
      <c r="AL346" s="5"/>
      <c r="AM346" s="5"/>
      <c r="AN346" s="6"/>
      <c r="AO346" s="5"/>
      <c r="AP346" s="5"/>
      <c r="AQ346" s="5"/>
      <c r="AR346" s="5"/>
      <c r="AS346" s="5"/>
      <c r="AT346" s="1"/>
      <c r="AU346" s="5"/>
      <c r="AV346" s="5"/>
      <c r="AW346" s="5"/>
      <c r="AX346" s="5"/>
    </row>
    <row r="347" spans="1:50" ht="154">
      <c r="A347" s="61">
        <v>2100635783</v>
      </c>
      <c r="B347" s="57" t="s">
        <v>7890</v>
      </c>
      <c r="C347" s="57" t="s">
        <v>3411</v>
      </c>
      <c r="D347" s="91">
        <v>44440</v>
      </c>
      <c r="E347" s="799" t="s">
        <v>100</v>
      </c>
      <c r="F347" s="1" t="s">
        <v>122</v>
      </c>
      <c r="G347" s="106" t="s">
        <v>7894</v>
      </c>
      <c r="H347" s="57" t="s">
        <v>6437</v>
      </c>
      <c r="I347" s="65" t="s">
        <v>119</v>
      </c>
      <c r="J347" s="57" t="s">
        <v>6793</v>
      </c>
      <c r="K347" s="57" t="s">
        <v>138</v>
      </c>
      <c r="L347" s="57" t="s">
        <v>1260</v>
      </c>
      <c r="M347" s="57" t="s">
        <v>7895</v>
      </c>
      <c r="N347" s="1" t="s">
        <v>122</v>
      </c>
      <c r="O347" s="53" t="s">
        <v>123</v>
      </c>
      <c r="P347" s="1" t="s">
        <v>491</v>
      </c>
      <c r="Q347" s="1"/>
      <c r="R347" s="1" t="s">
        <v>6346</v>
      </c>
      <c r="S347" s="1" t="s">
        <v>492</v>
      </c>
      <c r="T347" s="1"/>
      <c r="U347" s="1"/>
      <c r="V347" s="1"/>
      <c r="W347" s="1"/>
      <c r="X347" s="1"/>
      <c r="Y347" s="1"/>
      <c r="Z347" s="1"/>
      <c r="AA347" s="1"/>
      <c r="AB347" s="1"/>
      <c r="AC347" s="1"/>
      <c r="AD347" s="1"/>
      <c r="AE347" s="1"/>
      <c r="AF347" s="1"/>
      <c r="AG347" s="9"/>
      <c r="AH347" s="1"/>
      <c r="AI347" s="1"/>
      <c r="AJ347" s="1"/>
      <c r="AK347" s="2"/>
      <c r="AL347" s="5"/>
      <c r="AM347" s="5"/>
      <c r="AN347" s="6"/>
      <c r="AO347" s="5"/>
      <c r="AP347" s="5"/>
      <c r="AQ347" s="5"/>
      <c r="AR347" s="5"/>
      <c r="AS347" s="5"/>
      <c r="AT347" s="1"/>
      <c r="AU347" s="5"/>
      <c r="AV347" s="5"/>
      <c r="AW347" s="5"/>
      <c r="AX347" s="5"/>
    </row>
    <row r="348" spans="1:50" ht="224">
      <c r="A348" s="53">
        <v>2000517767</v>
      </c>
      <c r="B348" s="57" t="s">
        <v>7896</v>
      </c>
      <c r="C348" s="57" t="s">
        <v>97</v>
      </c>
      <c r="D348" s="107">
        <v>43852</v>
      </c>
      <c r="E348" s="799" t="s">
        <v>855</v>
      </c>
      <c r="F348" s="1" t="s">
        <v>6444</v>
      </c>
      <c r="G348" s="106" t="s">
        <v>7897</v>
      </c>
      <c r="H348" s="55" t="s">
        <v>7898</v>
      </c>
      <c r="I348" s="145" t="s">
        <v>6700</v>
      </c>
      <c r="J348" s="57" t="s">
        <v>6867</v>
      </c>
      <c r="K348" s="57" t="s">
        <v>105</v>
      </c>
      <c r="L348" s="57" t="s">
        <v>200</v>
      </c>
      <c r="M348" s="59" t="s">
        <v>7899</v>
      </c>
      <c r="N348" s="9" t="s">
        <v>4588</v>
      </c>
      <c r="O348" s="53" t="s">
        <v>219</v>
      </c>
      <c r="P348" s="1"/>
      <c r="Q348" s="1"/>
      <c r="R348" s="1"/>
      <c r="S348" s="1"/>
      <c r="T348" s="1"/>
      <c r="U348" s="1"/>
      <c r="V348" s="1"/>
      <c r="W348" s="1"/>
      <c r="X348" s="1"/>
      <c r="Y348" s="1"/>
      <c r="Z348" s="1"/>
      <c r="AA348" s="1"/>
      <c r="AB348" s="1"/>
      <c r="AC348" s="1"/>
      <c r="AD348" s="1"/>
      <c r="AE348" s="1"/>
      <c r="AF348" s="1"/>
      <c r="AG348" s="9"/>
      <c r="AH348" s="1"/>
      <c r="AI348" s="1"/>
      <c r="AJ348" s="1"/>
      <c r="AK348" s="2"/>
      <c r="AL348" s="2"/>
      <c r="AM348" s="2"/>
      <c r="AN348" s="2"/>
      <c r="AO348" s="2"/>
      <c r="AP348" s="2"/>
      <c r="AQ348" s="2"/>
      <c r="AR348" s="2"/>
      <c r="AS348" s="2"/>
      <c r="AT348" s="1"/>
      <c r="AU348" s="2"/>
      <c r="AV348" s="2"/>
      <c r="AW348" s="2"/>
      <c r="AX348" s="2"/>
    </row>
    <row r="349" spans="1:50" ht="409.5">
      <c r="A349" s="53">
        <v>1900844658</v>
      </c>
      <c r="B349" s="55" t="s">
        <v>7900</v>
      </c>
      <c r="C349" s="57" t="s">
        <v>97</v>
      </c>
      <c r="D349" s="107">
        <v>43737</v>
      </c>
      <c r="E349" s="799" t="s">
        <v>855</v>
      </c>
      <c r="F349" s="1" t="s">
        <v>100</v>
      </c>
      <c r="G349" s="63" t="s">
        <v>7901</v>
      </c>
      <c r="H349" s="57" t="s">
        <v>6765</v>
      </c>
      <c r="I349" s="65" t="s">
        <v>2191</v>
      </c>
      <c r="J349" s="57" t="s">
        <v>6305</v>
      </c>
      <c r="K349" s="57" t="s">
        <v>105</v>
      </c>
      <c r="L349" s="67" t="s">
        <v>7902</v>
      </c>
      <c r="M349" s="57" t="s">
        <v>7903</v>
      </c>
      <c r="N349" s="1" t="s">
        <v>7904</v>
      </c>
      <c r="O349" s="53" t="s">
        <v>123</v>
      </c>
      <c r="P349" s="1"/>
      <c r="Q349" s="1"/>
      <c r="R349" s="1"/>
      <c r="S349" s="1"/>
      <c r="T349" s="1"/>
      <c r="U349" s="1"/>
      <c r="V349" s="1"/>
      <c r="W349" s="1"/>
      <c r="X349" s="1"/>
      <c r="Y349" s="1"/>
      <c r="Z349" s="52"/>
      <c r="AA349" s="1"/>
      <c r="AB349" s="1"/>
      <c r="AC349" s="1"/>
      <c r="AD349" s="1"/>
      <c r="AE349" s="1"/>
      <c r="AF349" s="1"/>
      <c r="AG349" s="9"/>
      <c r="AH349" s="1"/>
      <c r="AI349" s="1"/>
      <c r="AJ349" s="1"/>
      <c r="AK349" s="2"/>
      <c r="AL349" s="2"/>
      <c r="AM349" s="2"/>
      <c r="AN349" s="2"/>
      <c r="AO349" s="2"/>
      <c r="AP349" s="2"/>
      <c r="AQ349" s="2"/>
      <c r="AR349" s="2"/>
      <c r="AS349" s="2"/>
      <c r="AT349" s="1"/>
      <c r="AU349" s="2"/>
      <c r="AV349" s="2"/>
      <c r="AW349" s="2"/>
      <c r="AX349" s="2"/>
    </row>
    <row r="350" spans="1:50" ht="409.5">
      <c r="A350" s="53">
        <v>2000411551</v>
      </c>
      <c r="B350" s="57" t="s">
        <v>7905</v>
      </c>
      <c r="C350" s="57" t="s">
        <v>675</v>
      </c>
      <c r="D350" s="107">
        <v>43811</v>
      </c>
      <c r="E350" s="799" t="s">
        <v>1037</v>
      </c>
      <c r="F350" s="1" t="s">
        <v>100</v>
      </c>
      <c r="G350" s="106" t="s">
        <v>7906</v>
      </c>
      <c r="H350" s="65" t="s">
        <v>7907</v>
      </c>
      <c r="I350" s="65" t="s">
        <v>7324</v>
      </c>
      <c r="J350" s="57" t="s">
        <v>6867</v>
      </c>
      <c r="K350" s="57" t="s">
        <v>105</v>
      </c>
      <c r="L350" s="57" t="s">
        <v>1039</v>
      </c>
      <c r="M350" s="57" t="s">
        <v>7908</v>
      </c>
      <c r="N350" s="1" t="s">
        <v>7909</v>
      </c>
      <c r="O350" s="53" t="s">
        <v>109</v>
      </c>
      <c r="P350" s="1"/>
      <c r="Q350" s="1"/>
      <c r="R350" s="1"/>
      <c r="S350" s="1"/>
      <c r="T350" s="1"/>
      <c r="U350" s="1"/>
      <c r="V350" s="1"/>
      <c r="W350" s="1"/>
      <c r="X350" s="1"/>
      <c r="Y350" s="1"/>
      <c r="Z350" s="1"/>
      <c r="AA350" s="1"/>
      <c r="AB350" s="1"/>
      <c r="AC350" s="1"/>
      <c r="AD350" s="1"/>
      <c r="AE350" s="1"/>
      <c r="AF350" s="1"/>
      <c r="AG350" s="9"/>
      <c r="AH350" s="1"/>
      <c r="AI350" s="1"/>
      <c r="AJ350" s="1"/>
      <c r="AK350" s="2"/>
      <c r="AL350" s="5"/>
      <c r="AM350" s="5"/>
      <c r="AN350" s="6"/>
      <c r="AO350" s="5"/>
      <c r="AP350" s="5"/>
      <c r="AQ350" s="5"/>
      <c r="AR350" s="5"/>
      <c r="AS350" s="5"/>
      <c r="AT350" s="1"/>
      <c r="AU350" s="5"/>
      <c r="AV350" s="5"/>
      <c r="AW350" s="5"/>
      <c r="AX350" s="5"/>
    </row>
    <row r="351" spans="1:50" ht="98">
      <c r="A351" s="53">
        <v>2100405507</v>
      </c>
      <c r="B351" s="55" t="s">
        <v>7910</v>
      </c>
      <c r="C351" s="54" t="s">
        <v>906</v>
      </c>
      <c r="D351" s="107">
        <v>44328</v>
      </c>
      <c r="E351" s="799" t="s">
        <v>100</v>
      </c>
      <c r="F351" s="1" t="s">
        <v>122</v>
      </c>
      <c r="G351" s="63" t="s">
        <v>7911</v>
      </c>
      <c r="H351" s="57" t="s">
        <v>7912</v>
      </c>
      <c r="I351" s="65" t="s">
        <v>103</v>
      </c>
      <c r="J351" s="57" t="s">
        <v>6344</v>
      </c>
      <c r="K351" s="54" t="s">
        <v>138</v>
      </c>
      <c r="L351" s="54" t="s">
        <v>355</v>
      </c>
      <c r="M351" s="55" t="s">
        <v>7913</v>
      </c>
      <c r="N351" s="3" t="s">
        <v>122</v>
      </c>
      <c r="O351" s="53" t="s">
        <v>123</v>
      </c>
      <c r="P351" s="54"/>
      <c r="Q351" s="54"/>
      <c r="R351" s="3" t="s">
        <v>6346</v>
      </c>
      <c r="S351" s="208"/>
      <c r="T351" s="54"/>
      <c r="U351" s="3" t="s">
        <v>6427</v>
      </c>
      <c r="V351" s="54"/>
      <c r="W351" s="54"/>
      <c r="X351" s="54"/>
      <c r="Y351" s="54"/>
      <c r="Z351" s="54"/>
      <c r="AA351" s="54"/>
      <c r="AB351" s="54"/>
      <c r="AC351" s="54"/>
      <c r="AD351" s="54" t="s">
        <v>6550</v>
      </c>
      <c r="AE351" s="54"/>
      <c r="AF351" s="54"/>
      <c r="AG351" s="9"/>
      <c r="AH351" s="54"/>
      <c r="AI351" s="54"/>
      <c r="AJ351" s="54"/>
      <c r="AK351" s="54"/>
      <c r="AL351" s="54"/>
      <c r="AM351" s="54"/>
      <c r="AN351" s="54"/>
      <c r="AO351" s="54"/>
      <c r="AP351" s="54"/>
      <c r="AQ351" s="54"/>
      <c r="AR351" s="54"/>
      <c r="AS351" s="54"/>
      <c r="AT351" s="54"/>
      <c r="AU351" s="54"/>
      <c r="AV351" s="54"/>
      <c r="AW351" s="54"/>
      <c r="AX351" s="54"/>
    </row>
    <row r="352" spans="1:50" ht="378">
      <c r="A352" s="53">
        <v>1900771487</v>
      </c>
      <c r="B352" s="57" t="s">
        <v>7914</v>
      </c>
      <c r="C352" s="57" t="s">
        <v>97</v>
      </c>
      <c r="D352" s="107">
        <v>43773</v>
      </c>
      <c r="E352" s="799" t="s">
        <v>855</v>
      </c>
      <c r="F352" s="1" t="s">
        <v>100</v>
      </c>
      <c r="G352" s="106" t="s">
        <v>7915</v>
      </c>
      <c r="H352" s="57" t="s">
        <v>6304</v>
      </c>
      <c r="I352" s="65" t="s">
        <v>206</v>
      </c>
      <c r="J352" s="57" t="s">
        <v>6305</v>
      </c>
      <c r="K352" s="57" t="s">
        <v>105</v>
      </c>
      <c r="L352" s="57" t="s">
        <v>6319</v>
      </c>
      <c r="M352" s="57" t="s">
        <v>7916</v>
      </c>
      <c r="N352" s="1" t="s">
        <v>7917</v>
      </c>
      <c r="O352" s="53" t="s">
        <v>109</v>
      </c>
      <c r="P352" s="1"/>
      <c r="Q352" s="1"/>
      <c r="R352" s="1"/>
      <c r="S352" s="1"/>
      <c r="T352" s="1"/>
      <c r="U352" s="1"/>
      <c r="V352" s="1"/>
      <c r="W352" s="1"/>
      <c r="X352" s="1"/>
      <c r="Y352" s="1"/>
      <c r="Z352" s="1"/>
      <c r="AA352" s="1"/>
      <c r="AB352" s="1"/>
      <c r="AC352" s="1"/>
      <c r="AD352" s="1"/>
      <c r="AE352" s="1"/>
      <c r="AF352" s="1"/>
      <c r="AG352" s="9"/>
      <c r="AH352" s="1"/>
      <c r="AI352" s="1"/>
      <c r="AJ352" s="1"/>
      <c r="AK352" s="2"/>
      <c r="AL352" s="2"/>
      <c r="AM352" s="2"/>
      <c r="AN352" s="2"/>
      <c r="AO352" s="2"/>
      <c r="AP352" s="2"/>
      <c r="AQ352" s="2"/>
      <c r="AR352" s="2"/>
      <c r="AS352" s="2"/>
      <c r="AT352" s="1"/>
      <c r="AU352" s="2"/>
      <c r="AV352" s="2"/>
      <c r="AW352" s="2"/>
      <c r="AX352" s="2"/>
    </row>
    <row r="353" spans="1:50" ht="112">
      <c r="A353" s="53">
        <v>2100390296</v>
      </c>
      <c r="B353" s="57" t="s">
        <v>7918</v>
      </c>
      <c r="C353" s="57" t="s">
        <v>97</v>
      </c>
      <c r="D353" s="107">
        <v>44329</v>
      </c>
      <c r="E353" s="805" t="s">
        <v>127</v>
      </c>
      <c r="F353" s="1" t="s">
        <v>862</v>
      </c>
      <c r="G353" s="106" t="s">
        <v>7919</v>
      </c>
      <c r="H353" s="57" t="s">
        <v>6446</v>
      </c>
      <c r="I353" s="65" t="s">
        <v>103</v>
      </c>
      <c r="J353" s="57" t="s">
        <v>6943</v>
      </c>
      <c r="K353" s="57" t="s">
        <v>105</v>
      </c>
      <c r="L353" s="69" t="s">
        <v>7920</v>
      </c>
      <c r="M353" s="57" t="s">
        <v>7921</v>
      </c>
      <c r="N353" s="1" t="s">
        <v>7922</v>
      </c>
      <c r="O353" s="61" t="s">
        <v>123</v>
      </c>
      <c r="P353" s="1"/>
      <c r="Q353" s="1"/>
      <c r="R353" s="1"/>
      <c r="S353" s="1"/>
      <c r="T353" s="1"/>
      <c r="U353" s="1"/>
      <c r="V353" s="1"/>
      <c r="W353" s="1"/>
      <c r="X353" s="1"/>
      <c r="Y353" s="1"/>
      <c r="Z353" s="1"/>
      <c r="AA353" s="1"/>
      <c r="AB353" s="1"/>
      <c r="AC353" s="1"/>
      <c r="AD353" s="1"/>
      <c r="AE353" s="1"/>
      <c r="AF353" s="1"/>
      <c r="AG353" s="9"/>
      <c r="AH353" s="1"/>
      <c r="AI353" s="1"/>
      <c r="AJ353" s="1"/>
      <c r="AK353" s="2"/>
      <c r="AL353" s="2"/>
      <c r="AM353" s="2"/>
      <c r="AN353" s="2"/>
      <c r="AO353" s="2"/>
      <c r="AP353" s="2"/>
      <c r="AQ353" s="2"/>
      <c r="AR353" s="2"/>
      <c r="AS353" s="2"/>
      <c r="AT353" s="1"/>
      <c r="AU353" s="2"/>
      <c r="AV353" s="2"/>
      <c r="AW353" s="2"/>
      <c r="AX353" s="2"/>
    </row>
    <row r="354" spans="1:50" ht="196">
      <c r="A354" s="61">
        <v>2100685946</v>
      </c>
      <c r="B354" s="57" t="s">
        <v>7923</v>
      </c>
      <c r="C354" s="57"/>
      <c r="D354" s="82">
        <v>44427</v>
      </c>
      <c r="E354" s="799" t="s">
        <v>7250</v>
      </c>
      <c r="F354" s="1" t="s">
        <v>7924</v>
      </c>
      <c r="G354" s="63" t="s">
        <v>7925</v>
      </c>
      <c r="H354" s="57" t="s">
        <v>7926</v>
      </c>
      <c r="I354" s="65" t="s">
        <v>668</v>
      </c>
      <c r="J354" s="57" t="s">
        <v>6344</v>
      </c>
      <c r="K354" s="57" t="s">
        <v>105</v>
      </c>
      <c r="L354" s="57" t="s">
        <v>7486</v>
      </c>
      <c r="M354" s="57" t="s">
        <v>7927</v>
      </c>
      <c r="N354" s="8" t="s">
        <v>122</v>
      </c>
      <c r="O354" s="61" t="s">
        <v>123</v>
      </c>
      <c r="P354" s="1"/>
      <c r="Q354" s="8"/>
      <c r="R354" s="8"/>
      <c r="S354" s="8"/>
      <c r="T354" s="8"/>
      <c r="U354" s="8"/>
      <c r="V354" s="8"/>
      <c r="W354" s="8"/>
      <c r="X354" s="8"/>
      <c r="Y354" s="8"/>
      <c r="Z354" s="8"/>
      <c r="AA354" s="8"/>
      <c r="AB354" s="8"/>
      <c r="AC354" s="8"/>
      <c r="AD354" s="8"/>
      <c r="AE354" s="8"/>
      <c r="AF354" s="8"/>
      <c r="AG354" s="16"/>
      <c r="AH354" s="8"/>
      <c r="AI354" s="8"/>
      <c r="AJ354" s="8"/>
      <c r="AK354" s="2"/>
      <c r="AL354" s="37"/>
      <c r="AM354" s="37"/>
      <c r="AN354" s="37"/>
      <c r="AO354" s="71"/>
      <c r="AP354" s="71"/>
      <c r="AQ354" s="71"/>
      <c r="AR354" s="71"/>
      <c r="AS354" s="71"/>
      <c r="AT354" s="8"/>
      <c r="AU354" s="71"/>
      <c r="AV354" s="71"/>
      <c r="AW354" s="71"/>
      <c r="AX354" s="71"/>
    </row>
    <row r="355" spans="1:50" ht="84">
      <c r="A355" s="53">
        <v>2100953668</v>
      </c>
      <c r="B355" s="55" t="s">
        <v>7928</v>
      </c>
      <c r="C355" s="55" t="s">
        <v>536</v>
      </c>
      <c r="D355" s="107">
        <v>44545</v>
      </c>
      <c r="E355" s="799" t="s">
        <v>100</v>
      </c>
      <c r="F355" s="1" t="s">
        <v>122</v>
      </c>
      <c r="G355" s="106" t="s">
        <v>7929</v>
      </c>
      <c r="H355" s="57" t="s">
        <v>7930</v>
      </c>
      <c r="I355" s="65" t="s">
        <v>103</v>
      </c>
      <c r="J355" s="57" t="s">
        <v>7822</v>
      </c>
      <c r="K355" s="57" t="s">
        <v>138</v>
      </c>
      <c r="L355" s="57" t="s">
        <v>2288</v>
      </c>
      <c r="M355" s="59" t="s">
        <v>7931</v>
      </c>
      <c r="N355" s="9" t="s">
        <v>4588</v>
      </c>
      <c r="O355" s="61" t="s">
        <v>123</v>
      </c>
      <c r="P355" s="1" t="s">
        <v>491</v>
      </c>
      <c r="Q355" s="1"/>
      <c r="R355" s="1"/>
      <c r="S355" s="1"/>
      <c r="T355" s="1"/>
      <c r="U355" s="1"/>
      <c r="V355" s="1"/>
      <c r="W355" s="1"/>
      <c r="X355" s="1"/>
      <c r="Y355" s="1"/>
      <c r="Z355" s="1"/>
      <c r="AA355" s="1"/>
      <c r="AB355" s="1"/>
      <c r="AC355" s="1"/>
      <c r="AD355" s="1"/>
      <c r="AE355" s="1"/>
      <c r="AF355" s="1"/>
      <c r="AG355" s="9"/>
      <c r="AH355" s="1"/>
      <c r="AI355" s="1"/>
      <c r="AJ355" s="1"/>
      <c r="AK355" s="2"/>
      <c r="AL355" s="2"/>
      <c r="AM355" s="2"/>
      <c r="AN355" s="2"/>
      <c r="AO355" s="2"/>
      <c r="AP355" s="2"/>
      <c r="AQ355" s="2"/>
      <c r="AR355" s="2"/>
      <c r="AS355" s="2"/>
      <c r="AT355" s="1"/>
      <c r="AU355" s="2"/>
      <c r="AV355" s="2"/>
      <c r="AW355" s="2"/>
      <c r="AX355" s="2"/>
    </row>
    <row r="356" spans="1:50" ht="406">
      <c r="A356" s="53">
        <v>2100507027</v>
      </c>
      <c r="B356" s="57" t="s">
        <v>7932</v>
      </c>
      <c r="C356" s="57" t="s">
        <v>554</v>
      </c>
      <c r="D356" s="107">
        <v>44383</v>
      </c>
      <c r="E356" s="799" t="s">
        <v>100</v>
      </c>
      <c r="F356" s="1" t="s">
        <v>122</v>
      </c>
      <c r="G356" s="63" t="s">
        <v>7933</v>
      </c>
      <c r="H356" s="57" t="s">
        <v>7934</v>
      </c>
      <c r="I356" s="65" t="s">
        <v>1362</v>
      </c>
      <c r="J356" s="57" t="s">
        <v>6362</v>
      </c>
      <c r="K356" s="57" t="s">
        <v>138</v>
      </c>
      <c r="L356" s="57" t="s">
        <v>7935</v>
      </c>
      <c r="M356" s="57" t="s">
        <v>7936</v>
      </c>
      <c r="N356" s="8" t="s">
        <v>122</v>
      </c>
      <c r="O356" s="53" t="s">
        <v>123</v>
      </c>
      <c r="P356" s="1"/>
      <c r="Q356" s="1"/>
      <c r="R356" s="1"/>
      <c r="S356" s="1"/>
      <c r="T356" s="1"/>
      <c r="U356" s="1"/>
      <c r="V356" s="1"/>
      <c r="W356" s="1"/>
      <c r="X356" s="1"/>
      <c r="Y356" s="1"/>
      <c r="Z356" s="1"/>
      <c r="AA356" s="1"/>
      <c r="AB356" s="1"/>
      <c r="AC356" s="1"/>
      <c r="AD356" s="1"/>
      <c r="AE356" s="1"/>
      <c r="AF356" s="1"/>
      <c r="AG356" s="9"/>
      <c r="AH356" s="1"/>
      <c r="AI356" s="1"/>
      <c r="AJ356" s="1"/>
      <c r="AK356" s="2"/>
      <c r="AL356" s="2"/>
      <c r="AM356" s="2"/>
      <c r="AN356" s="2"/>
      <c r="AO356" s="2"/>
      <c r="AP356" s="2"/>
      <c r="AQ356" s="2"/>
      <c r="AR356" s="2"/>
      <c r="AS356" s="2"/>
      <c r="AT356" s="1"/>
      <c r="AU356" s="2"/>
      <c r="AV356" s="2"/>
      <c r="AW356" s="2"/>
      <c r="AX356" s="2"/>
    </row>
    <row r="357" spans="1:50" ht="98">
      <c r="A357" s="53">
        <v>2200048811</v>
      </c>
      <c r="B357" s="57" t="s">
        <v>7937</v>
      </c>
      <c r="C357" s="57" t="s">
        <v>7938</v>
      </c>
      <c r="D357" s="82">
        <v>44344</v>
      </c>
      <c r="E357" s="799" t="s">
        <v>7939</v>
      </c>
      <c r="F357" s="65" t="s">
        <v>100</v>
      </c>
      <c r="G357" s="106" t="s">
        <v>7940</v>
      </c>
      <c r="H357" s="57" t="s">
        <v>7282</v>
      </c>
      <c r="I357" s="65" t="s">
        <v>103</v>
      </c>
      <c r="J357" s="69" t="s">
        <v>7418</v>
      </c>
      <c r="K357" s="57" t="s">
        <v>138</v>
      </c>
      <c r="L357" s="87" t="s">
        <v>6692</v>
      </c>
      <c r="M357" s="59" t="s">
        <v>7941</v>
      </c>
      <c r="N357" s="9" t="s">
        <v>375</v>
      </c>
      <c r="O357" s="61" t="s">
        <v>123</v>
      </c>
      <c r="P357" s="1"/>
      <c r="Q357" s="1"/>
      <c r="R357" s="1"/>
      <c r="S357" s="1"/>
      <c r="T357" s="1"/>
      <c r="U357" s="1"/>
      <c r="V357" s="1"/>
      <c r="W357" s="1"/>
      <c r="X357" s="1"/>
      <c r="Y357" s="1"/>
      <c r="Z357" s="1"/>
      <c r="AA357" s="1"/>
      <c r="AB357" s="1"/>
      <c r="AC357" s="1"/>
      <c r="AD357" s="1"/>
      <c r="AE357" s="1"/>
      <c r="AF357" s="1"/>
      <c r="AG357" s="9"/>
      <c r="AH357" s="1"/>
      <c r="AI357" s="1" t="s">
        <v>7651</v>
      </c>
      <c r="AJ357" s="1"/>
      <c r="AK357" s="2"/>
      <c r="AL357" s="2"/>
      <c r="AM357" s="2"/>
      <c r="AN357" s="2"/>
      <c r="AO357" s="2"/>
      <c r="AP357" s="2"/>
      <c r="AQ357" s="2"/>
      <c r="AR357" s="2"/>
      <c r="AS357" s="2"/>
      <c r="AT357" s="1"/>
      <c r="AU357" s="2"/>
      <c r="AV357" s="2"/>
      <c r="AW357" s="2"/>
      <c r="AX357" s="2"/>
    </row>
    <row r="358" spans="1:50" ht="409.5">
      <c r="A358" s="53">
        <v>2200127081</v>
      </c>
      <c r="B358" s="122" t="s">
        <v>7942</v>
      </c>
      <c r="C358" s="57" t="s">
        <v>7943</v>
      </c>
      <c r="D358" s="107">
        <v>44606</v>
      </c>
      <c r="E358" s="799" t="s">
        <v>182</v>
      </c>
      <c r="F358" s="1" t="s">
        <v>122</v>
      </c>
      <c r="G358" s="63" t="s">
        <v>7944</v>
      </c>
      <c r="H358" s="57" t="s">
        <v>7945</v>
      </c>
      <c r="I358" s="65" t="s">
        <v>103</v>
      </c>
      <c r="J358" s="69" t="s">
        <v>6793</v>
      </c>
      <c r="K358" s="57" t="s">
        <v>138</v>
      </c>
      <c r="L358" s="57" t="s">
        <v>7946</v>
      </c>
      <c r="M358" s="57" t="s">
        <v>7947</v>
      </c>
      <c r="N358" s="1" t="s">
        <v>122</v>
      </c>
      <c r="O358" s="53" t="s">
        <v>123</v>
      </c>
      <c r="P358" s="1"/>
      <c r="Q358" s="1"/>
      <c r="R358" s="1"/>
      <c r="S358" s="1"/>
      <c r="T358" s="1"/>
      <c r="U358" s="1"/>
      <c r="V358" s="1"/>
      <c r="W358" s="1"/>
      <c r="X358" s="1"/>
      <c r="Y358" s="1"/>
      <c r="Z358" s="1"/>
      <c r="AA358" s="1"/>
      <c r="AB358" s="1"/>
      <c r="AC358" s="1"/>
      <c r="AD358" s="1"/>
      <c r="AE358" s="1"/>
      <c r="AF358" s="1"/>
      <c r="AG358" s="9"/>
      <c r="AH358" s="1"/>
      <c r="AI358" s="1"/>
      <c r="AJ358" s="1"/>
      <c r="AK358" s="2"/>
      <c r="AL358" s="2"/>
      <c r="AM358" s="2"/>
      <c r="AN358" s="2"/>
      <c r="AO358" s="2"/>
      <c r="AP358" s="2"/>
      <c r="AQ358" s="2"/>
      <c r="AR358" s="2"/>
      <c r="AS358" s="2"/>
      <c r="AT358" s="1"/>
      <c r="AU358" s="2"/>
      <c r="AV358" s="2"/>
      <c r="AW358" s="2"/>
      <c r="AX358" s="2"/>
    </row>
    <row r="359" spans="1:50" ht="84">
      <c r="A359" s="53">
        <v>2200146642</v>
      </c>
      <c r="B359" s="57" t="s">
        <v>7948</v>
      </c>
      <c r="C359" s="57" t="s">
        <v>7949</v>
      </c>
      <c r="D359" s="82">
        <v>44580</v>
      </c>
      <c r="E359" s="802" t="s">
        <v>100</v>
      </c>
      <c r="F359" s="3" t="s">
        <v>122</v>
      </c>
      <c r="G359" s="63" t="s">
        <v>7950</v>
      </c>
      <c r="H359" s="55" t="s">
        <v>7384</v>
      </c>
      <c r="I359" s="54" t="s">
        <v>103</v>
      </c>
      <c r="J359" s="55" t="s">
        <v>6793</v>
      </c>
      <c r="K359" s="57" t="s">
        <v>138</v>
      </c>
      <c r="L359" s="67" t="s">
        <v>1209</v>
      </c>
      <c r="M359" s="59" t="s">
        <v>7951</v>
      </c>
      <c r="N359" s="16" t="s">
        <v>375</v>
      </c>
      <c r="O359" s="61" t="s">
        <v>123</v>
      </c>
      <c r="P359" s="1" t="s">
        <v>491</v>
      </c>
      <c r="Q359" s="1"/>
      <c r="R359" s="1"/>
      <c r="S359" s="1" t="s">
        <v>492</v>
      </c>
      <c r="T359" s="1"/>
      <c r="U359" s="1"/>
      <c r="V359" s="1"/>
      <c r="W359" s="1"/>
      <c r="X359" s="1"/>
      <c r="Y359" s="1"/>
      <c r="Z359" s="1"/>
      <c r="AA359" s="1"/>
      <c r="AB359" s="1" t="s">
        <v>6594</v>
      </c>
      <c r="AC359" s="1"/>
      <c r="AD359" s="1"/>
      <c r="AE359" s="1" t="s">
        <v>6401</v>
      </c>
      <c r="AF359" s="1" t="s">
        <v>6349</v>
      </c>
      <c r="AG359" s="9"/>
      <c r="AH359" s="1"/>
      <c r="AI359" s="1"/>
      <c r="AJ359" s="1"/>
      <c r="AK359" s="2" t="s">
        <v>6350</v>
      </c>
      <c r="AL359" s="2"/>
      <c r="AM359" s="2"/>
      <c r="AN359" s="2"/>
      <c r="AO359" s="2"/>
      <c r="AP359" s="2"/>
      <c r="AQ359" s="2"/>
      <c r="AR359" s="2"/>
      <c r="AS359" s="2"/>
      <c r="AT359" s="1"/>
      <c r="AU359" s="2"/>
      <c r="AV359" s="2"/>
      <c r="AW359" s="2"/>
      <c r="AX359" s="2"/>
    </row>
    <row r="360" spans="1:50" ht="98">
      <c r="A360" s="53">
        <v>2200198218</v>
      </c>
      <c r="B360" s="57" t="s">
        <v>1036</v>
      </c>
      <c r="C360" s="57" t="s">
        <v>675</v>
      </c>
      <c r="D360" s="82">
        <v>44407</v>
      </c>
      <c r="E360" s="799" t="s">
        <v>1037</v>
      </c>
      <c r="F360" s="3" t="s">
        <v>100</v>
      </c>
      <c r="G360" s="63" t="s">
        <v>7952</v>
      </c>
      <c r="H360" s="55" t="s">
        <v>7953</v>
      </c>
      <c r="I360" s="54" t="s">
        <v>103</v>
      </c>
      <c r="J360" s="57"/>
      <c r="K360" s="55" t="s">
        <v>105</v>
      </c>
      <c r="L360" s="57" t="s">
        <v>7954</v>
      </c>
      <c r="M360" s="55" t="s">
        <v>7955</v>
      </c>
      <c r="N360" s="8" t="s">
        <v>122</v>
      </c>
      <c r="O360" s="61" t="s">
        <v>123</v>
      </c>
      <c r="P360" s="3"/>
      <c r="Q360" s="3"/>
      <c r="R360" s="3"/>
      <c r="S360" s="3"/>
      <c r="T360" s="3"/>
      <c r="U360" s="3"/>
      <c r="V360" s="3"/>
      <c r="W360" s="3"/>
      <c r="X360" s="3"/>
      <c r="Y360" s="3"/>
      <c r="Z360" s="3"/>
      <c r="AA360" s="3"/>
      <c r="AB360" s="3"/>
      <c r="AC360" s="3"/>
      <c r="AD360" s="3"/>
      <c r="AE360" s="3"/>
      <c r="AF360" s="3"/>
      <c r="AG360" s="9"/>
      <c r="AH360" s="3"/>
      <c r="AI360" s="3"/>
      <c r="AJ360" s="3"/>
      <c r="AK360" s="4"/>
      <c r="AL360" s="4"/>
      <c r="AM360" s="4"/>
      <c r="AN360" s="4"/>
      <c r="AO360" s="4"/>
      <c r="AP360" s="4"/>
      <c r="AQ360" s="4"/>
      <c r="AR360" s="4"/>
      <c r="AS360" s="4"/>
      <c r="AT360" s="3"/>
      <c r="AU360" s="4"/>
      <c r="AV360" s="4"/>
      <c r="AW360" s="4"/>
      <c r="AX360" s="4"/>
    </row>
    <row r="361" spans="1:50" ht="280">
      <c r="A361" s="54">
        <v>2000073493</v>
      </c>
      <c r="B361" s="55" t="s">
        <v>7956</v>
      </c>
      <c r="C361" s="67" t="s">
        <v>675</v>
      </c>
      <c r="D361" s="198">
        <v>43471</v>
      </c>
      <c r="E361" s="805" t="s">
        <v>1037</v>
      </c>
      <c r="F361" s="54" t="s">
        <v>100</v>
      </c>
      <c r="G361" s="137" t="s">
        <v>7957</v>
      </c>
      <c r="H361" s="57" t="s">
        <v>6404</v>
      </c>
      <c r="I361" s="65" t="s">
        <v>447</v>
      </c>
      <c r="J361" s="57" t="s">
        <v>6793</v>
      </c>
      <c r="K361" s="57" t="s">
        <v>105</v>
      </c>
      <c r="L361" s="57" t="s">
        <v>6405</v>
      </c>
      <c r="M361" s="59" t="s">
        <v>7958</v>
      </c>
      <c r="N361" s="126" t="s">
        <v>7959</v>
      </c>
      <c r="O361" s="127" t="s">
        <v>123</v>
      </c>
      <c r="P361" s="2"/>
      <c r="Q361" s="2"/>
      <c r="R361" s="2"/>
      <c r="S361" s="2"/>
      <c r="T361" s="2"/>
      <c r="U361" s="2"/>
      <c r="V361" s="2"/>
      <c r="W361" s="2"/>
      <c r="X361" s="2"/>
      <c r="Y361" s="2"/>
      <c r="Z361" s="2"/>
      <c r="AA361" s="2"/>
      <c r="AB361" s="2"/>
      <c r="AC361" s="2"/>
      <c r="AD361" s="2"/>
      <c r="AE361" s="2"/>
      <c r="AF361" s="2"/>
      <c r="AG361" s="167"/>
      <c r="AH361" s="2"/>
      <c r="AI361" s="2"/>
      <c r="AJ361" s="2"/>
      <c r="AK361" s="2"/>
      <c r="AL361" s="2"/>
      <c r="AM361" s="2"/>
      <c r="AN361" s="2"/>
      <c r="AO361" s="2"/>
      <c r="AP361" s="2"/>
      <c r="AQ361" s="2"/>
      <c r="AR361" s="2"/>
      <c r="AS361" s="2"/>
      <c r="AT361" s="2"/>
      <c r="AU361" s="2"/>
      <c r="AV361" s="2"/>
      <c r="AW361" s="2"/>
      <c r="AX361" s="2"/>
    </row>
    <row r="362" spans="1:50" ht="294">
      <c r="A362" s="53">
        <v>2000068253</v>
      </c>
      <c r="B362" s="55" t="s">
        <v>798</v>
      </c>
      <c r="C362" s="57" t="s">
        <v>675</v>
      </c>
      <c r="D362" s="91">
        <v>43805</v>
      </c>
      <c r="E362" s="802" t="s">
        <v>1037</v>
      </c>
      <c r="F362" s="3" t="s">
        <v>100</v>
      </c>
      <c r="G362" s="92" t="s">
        <v>7960</v>
      </c>
      <c r="H362" s="57" t="s">
        <v>6404</v>
      </c>
      <c r="I362" s="65" t="s">
        <v>447</v>
      </c>
      <c r="J362" s="55" t="s">
        <v>6943</v>
      </c>
      <c r="K362" s="55" t="s">
        <v>105</v>
      </c>
      <c r="L362" s="57" t="s">
        <v>6405</v>
      </c>
      <c r="M362" s="59" t="s">
        <v>7961</v>
      </c>
      <c r="N362" s="9" t="s">
        <v>7962</v>
      </c>
      <c r="O362" s="61" t="s">
        <v>109</v>
      </c>
      <c r="P362" s="3"/>
      <c r="Q362" s="3"/>
      <c r="R362" s="3"/>
      <c r="S362" s="3"/>
      <c r="T362" s="3"/>
      <c r="U362" s="3"/>
      <c r="V362" s="3"/>
      <c r="W362" s="3"/>
      <c r="X362" s="3"/>
      <c r="Y362" s="3"/>
      <c r="Z362" s="3"/>
      <c r="AA362" s="3"/>
      <c r="AB362" s="3"/>
      <c r="AC362" s="3"/>
      <c r="AD362" s="3"/>
      <c r="AE362" s="3"/>
      <c r="AF362" s="3"/>
      <c r="AG362" s="9"/>
      <c r="AH362" s="3"/>
      <c r="AI362" s="3"/>
      <c r="AJ362" s="3"/>
      <c r="AK362" s="4"/>
      <c r="AL362" s="4"/>
      <c r="AM362" s="4"/>
      <c r="AN362" s="4"/>
      <c r="AO362" s="4"/>
      <c r="AP362" s="4"/>
      <c r="AQ362" s="4"/>
      <c r="AR362" s="4"/>
      <c r="AS362" s="4"/>
      <c r="AT362" s="3"/>
      <c r="AU362" s="4"/>
      <c r="AV362" s="4"/>
      <c r="AW362" s="4"/>
      <c r="AX362" s="4"/>
    </row>
    <row r="363" spans="1:50" ht="409.5">
      <c r="A363" s="53">
        <v>1900796430</v>
      </c>
      <c r="B363" s="55" t="s">
        <v>7963</v>
      </c>
      <c r="C363" s="55" t="s">
        <v>97</v>
      </c>
      <c r="D363" s="91">
        <v>43766</v>
      </c>
      <c r="E363" s="802" t="s">
        <v>855</v>
      </c>
      <c r="F363" s="1" t="s">
        <v>100</v>
      </c>
      <c r="G363" s="92" t="s">
        <v>7964</v>
      </c>
      <c r="H363" s="55" t="s">
        <v>6470</v>
      </c>
      <c r="I363" s="54" t="s">
        <v>1861</v>
      </c>
      <c r="J363" s="55" t="s">
        <v>6313</v>
      </c>
      <c r="K363" s="55" t="s">
        <v>105</v>
      </c>
      <c r="L363" s="67" t="s">
        <v>6476</v>
      </c>
      <c r="M363" s="59" t="s">
        <v>7965</v>
      </c>
      <c r="N363" s="9" t="s">
        <v>7966</v>
      </c>
      <c r="O363" s="61" t="s">
        <v>109</v>
      </c>
      <c r="P363" s="3"/>
      <c r="Q363" s="3"/>
      <c r="R363" s="3"/>
      <c r="S363" s="3"/>
      <c r="T363" s="3"/>
      <c r="U363" s="3"/>
      <c r="V363" s="3"/>
      <c r="W363" s="3"/>
      <c r="X363" s="3"/>
      <c r="Y363" s="3"/>
      <c r="Z363" s="3"/>
      <c r="AA363" s="3"/>
      <c r="AB363" s="3"/>
      <c r="AC363" s="3"/>
      <c r="AD363" s="3"/>
      <c r="AE363" s="3"/>
      <c r="AF363" s="3"/>
      <c r="AG363" s="9"/>
      <c r="AH363" s="3"/>
      <c r="AI363" s="3"/>
      <c r="AJ363" s="3"/>
      <c r="AK363" s="4"/>
      <c r="AL363" s="4"/>
      <c r="AM363" s="4"/>
      <c r="AN363" s="4"/>
      <c r="AO363" s="4"/>
      <c r="AP363" s="4"/>
      <c r="AQ363" s="4"/>
      <c r="AR363" s="4"/>
      <c r="AS363" s="4"/>
      <c r="AT363" s="3"/>
      <c r="AU363" s="4"/>
      <c r="AV363" s="4"/>
      <c r="AW363" s="4"/>
      <c r="AX363" s="4"/>
    </row>
    <row r="364" spans="1:50" ht="409.5">
      <c r="A364" s="53">
        <v>1900680986</v>
      </c>
      <c r="B364" s="55" t="s">
        <v>7967</v>
      </c>
      <c r="C364" s="112" t="s">
        <v>7968</v>
      </c>
      <c r="D364" s="203">
        <v>43731</v>
      </c>
      <c r="E364" s="804" t="s">
        <v>7969</v>
      </c>
      <c r="F364" s="111" t="s">
        <v>5338</v>
      </c>
      <c r="G364" s="131" t="s">
        <v>7970</v>
      </c>
      <c r="H364" s="112" t="s">
        <v>7971</v>
      </c>
      <c r="I364" s="109" t="s">
        <v>103</v>
      </c>
      <c r="J364" s="112" t="s">
        <v>6338</v>
      </c>
      <c r="K364" s="112" t="s">
        <v>105</v>
      </c>
      <c r="L364" s="112" t="s">
        <v>7972</v>
      </c>
      <c r="M364" s="112" t="s">
        <v>7973</v>
      </c>
      <c r="N364" s="111" t="s">
        <v>7137</v>
      </c>
      <c r="O364" s="115" t="s">
        <v>123</v>
      </c>
      <c r="P364" s="111"/>
      <c r="Q364" s="111"/>
      <c r="R364" s="111"/>
      <c r="S364" s="111"/>
      <c r="T364" s="111"/>
      <c r="U364" s="111"/>
      <c r="V364" s="111"/>
      <c r="W364" s="111"/>
      <c r="X364" s="111"/>
      <c r="Y364" s="111"/>
      <c r="Z364" s="111"/>
      <c r="AA364" s="111"/>
      <c r="AB364" s="111"/>
      <c r="AC364" s="111"/>
      <c r="AD364" s="111"/>
      <c r="AE364" s="111"/>
      <c r="AF364" s="111"/>
      <c r="AG364" s="133"/>
      <c r="AH364" s="111"/>
      <c r="AI364" s="111"/>
      <c r="AJ364" s="111"/>
      <c r="AK364" s="116"/>
      <c r="AL364" s="116"/>
      <c r="AM364" s="116"/>
      <c r="AN364" s="116"/>
      <c r="AO364" s="116"/>
      <c r="AP364" s="116"/>
      <c r="AQ364" s="116"/>
      <c r="AR364" s="116"/>
      <c r="AS364" s="116"/>
      <c r="AT364" s="111"/>
      <c r="AU364" s="116"/>
      <c r="AV364" s="116"/>
      <c r="AW364" s="116"/>
      <c r="AX364" s="116"/>
    </row>
    <row r="365" spans="1:50" ht="70">
      <c r="A365" s="61">
        <v>2200041152</v>
      </c>
      <c r="B365" s="122" t="s">
        <v>7974</v>
      </c>
      <c r="C365" s="57" t="s">
        <v>4506</v>
      </c>
      <c r="D365" s="107">
        <v>44540</v>
      </c>
      <c r="E365" s="799" t="s">
        <v>100</v>
      </c>
      <c r="F365" s="1" t="s">
        <v>122</v>
      </c>
      <c r="G365" s="63" t="s">
        <v>7975</v>
      </c>
      <c r="H365" s="57" t="s">
        <v>7976</v>
      </c>
      <c r="I365" s="65" t="s">
        <v>171</v>
      </c>
      <c r="J365" s="57" t="s">
        <v>6793</v>
      </c>
      <c r="K365" s="57" t="s">
        <v>138</v>
      </c>
      <c r="L365" s="122" t="s">
        <v>2116</v>
      </c>
      <c r="M365" s="125" t="s">
        <v>7977</v>
      </c>
      <c r="N365" s="9" t="s">
        <v>375</v>
      </c>
      <c r="O365" s="61" t="s">
        <v>123</v>
      </c>
      <c r="P365" s="1" t="s">
        <v>491</v>
      </c>
      <c r="Q365" s="1"/>
      <c r="R365" s="1"/>
      <c r="S365" s="1"/>
      <c r="T365" s="1"/>
      <c r="U365" s="1"/>
      <c r="V365" s="1"/>
      <c r="W365" s="1"/>
      <c r="X365" s="1"/>
      <c r="Y365" s="1"/>
      <c r="Z365" s="1"/>
      <c r="AA365" s="1"/>
      <c r="AB365" s="1"/>
      <c r="AC365" s="1"/>
      <c r="AD365" s="1"/>
      <c r="AE365" s="1"/>
      <c r="AF365" s="1"/>
      <c r="AG365" s="9"/>
      <c r="AH365" s="1"/>
      <c r="AI365" s="1"/>
      <c r="AJ365" s="1"/>
      <c r="AK365" s="2"/>
      <c r="AL365" s="2"/>
      <c r="AM365" s="2"/>
      <c r="AN365" s="2"/>
      <c r="AO365" s="2"/>
      <c r="AP365" s="2"/>
      <c r="AQ365" s="2"/>
      <c r="AR365" s="2"/>
      <c r="AS365" s="2"/>
      <c r="AT365" s="1"/>
      <c r="AU365" s="2"/>
      <c r="AV365" s="2"/>
      <c r="AW365" s="2"/>
      <c r="AX365" s="2"/>
    </row>
    <row r="366" spans="1:50" ht="196">
      <c r="A366" s="61">
        <v>1900230361</v>
      </c>
      <c r="B366" s="57" t="s">
        <v>7978</v>
      </c>
      <c r="C366" s="57" t="s">
        <v>7979</v>
      </c>
      <c r="D366" s="107">
        <v>43432</v>
      </c>
      <c r="E366" s="799" t="s">
        <v>100</v>
      </c>
      <c r="F366" s="1" t="s">
        <v>7980</v>
      </c>
      <c r="G366" s="106" t="s">
        <v>7981</v>
      </c>
      <c r="H366" s="57" t="s">
        <v>6691</v>
      </c>
      <c r="I366" s="65" t="s">
        <v>447</v>
      </c>
      <c r="J366" s="57" t="s">
        <v>7582</v>
      </c>
      <c r="K366" s="57" t="s">
        <v>138</v>
      </c>
      <c r="L366" s="87" t="s">
        <v>7880</v>
      </c>
      <c r="M366" s="83" t="s">
        <v>7982</v>
      </c>
      <c r="N366" s="13" t="s">
        <v>551</v>
      </c>
      <c r="O366" s="61" t="s">
        <v>109</v>
      </c>
      <c r="P366" s="1" t="s">
        <v>491</v>
      </c>
      <c r="Q366" s="1"/>
      <c r="R366" s="1"/>
      <c r="S366" s="1"/>
      <c r="T366" s="1"/>
      <c r="U366" s="1"/>
      <c r="V366" s="1"/>
      <c r="W366" s="1"/>
      <c r="X366" s="1"/>
      <c r="Y366" s="1" t="s">
        <v>494</v>
      </c>
      <c r="Z366" s="1"/>
      <c r="AA366" s="1"/>
      <c r="AB366" s="1"/>
      <c r="AC366" s="1"/>
      <c r="AD366" s="1"/>
      <c r="AE366" s="1"/>
      <c r="AF366" s="1"/>
      <c r="AG366" s="9"/>
      <c r="AH366" s="1"/>
      <c r="AI366" s="1"/>
      <c r="AJ366" s="1"/>
      <c r="AK366" s="2"/>
      <c r="AL366" s="2"/>
      <c r="AM366" s="2"/>
      <c r="AN366" s="2"/>
      <c r="AO366" s="2"/>
      <c r="AP366" s="2"/>
      <c r="AQ366" s="2"/>
      <c r="AR366" s="2"/>
      <c r="AS366" s="2"/>
      <c r="AT366" s="1" t="s">
        <v>6365</v>
      </c>
      <c r="AU366" s="2"/>
      <c r="AV366" s="2"/>
      <c r="AW366" s="2"/>
      <c r="AX366" s="2"/>
    </row>
    <row r="367" spans="1:50" ht="409.5">
      <c r="A367" s="61">
        <v>1900659935</v>
      </c>
      <c r="B367" s="57" t="s">
        <v>7983</v>
      </c>
      <c r="C367" s="57" t="s">
        <v>97</v>
      </c>
      <c r="D367" s="107">
        <v>43706</v>
      </c>
      <c r="E367" s="799" t="s">
        <v>855</v>
      </c>
      <c r="F367" s="1" t="s">
        <v>100</v>
      </c>
      <c r="G367" s="106" t="s">
        <v>7984</v>
      </c>
      <c r="H367" s="57" t="s">
        <v>6304</v>
      </c>
      <c r="I367" s="65" t="s">
        <v>206</v>
      </c>
      <c r="J367" s="57" t="s">
        <v>6338</v>
      </c>
      <c r="K367" s="57" t="s">
        <v>105</v>
      </c>
      <c r="L367" s="57" t="s">
        <v>6319</v>
      </c>
      <c r="M367" s="59" t="s">
        <v>7985</v>
      </c>
      <c r="N367" s="9" t="s">
        <v>7986</v>
      </c>
      <c r="O367" s="61" t="s">
        <v>142</v>
      </c>
      <c r="P367" s="1"/>
      <c r="Q367" s="1"/>
      <c r="R367" s="1"/>
      <c r="S367" s="1"/>
      <c r="T367" s="1"/>
      <c r="U367" s="1"/>
      <c r="V367" s="1"/>
      <c r="W367" s="1"/>
      <c r="X367" s="1"/>
      <c r="Y367" s="1"/>
      <c r="Z367" s="1"/>
      <c r="AA367" s="1"/>
      <c r="AB367" s="1"/>
      <c r="AC367" s="1"/>
      <c r="AD367" s="1"/>
      <c r="AE367" s="1"/>
      <c r="AF367" s="1"/>
      <c r="AG367" s="9"/>
      <c r="AH367" s="1"/>
      <c r="AI367" s="1"/>
      <c r="AJ367" s="1"/>
      <c r="AK367" s="2"/>
      <c r="AL367" s="5"/>
      <c r="AM367" s="5"/>
      <c r="AN367" s="6"/>
      <c r="AO367" s="5"/>
      <c r="AP367" s="5"/>
      <c r="AQ367" s="5"/>
      <c r="AR367" s="5"/>
      <c r="AS367" s="5"/>
      <c r="AT367" s="1"/>
      <c r="AU367" s="5"/>
      <c r="AV367" s="5"/>
      <c r="AW367" s="5"/>
      <c r="AX367" s="5"/>
    </row>
    <row r="368" spans="1:50" ht="98">
      <c r="A368" s="53">
        <v>2200156140</v>
      </c>
      <c r="B368" s="57" t="s">
        <v>7987</v>
      </c>
      <c r="C368" s="55" t="s">
        <v>629</v>
      </c>
      <c r="D368" s="91">
        <v>44614</v>
      </c>
      <c r="E368" s="799" t="s">
        <v>100</v>
      </c>
      <c r="F368" s="1" t="s">
        <v>122</v>
      </c>
      <c r="G368" s="106" t="s">
        <v>7988</v>
      </c>
      <c r="H368" s="57" t="s">
        <v>6565</v>
      </c>
      <c r="I368" s="65" t="s">
        <v>447</v>
      </c>
      <c r="J368" s="57" t="s">
        <v>6344</v>
      </c>
      <c r="K368" s="57" t="s">
        <v>138</v>
      </c>
      <c r="L368" s="57" t="s">
        <v>1209</v>
      </c>
      <c r="M368" s="59" t="s">
        <v>7989</v>
      </c>
      <c r="N368" s="9" t="s">
        <v>375</v>
      </c>
      <c r="O368" s="53" t="s">
        <v>123</v>
      </c>
      <c r="P368" s="1" t="s">
        <v>491</v>
      </c>
      <c r="Q368" s="1"/>
      <c r="R368" s="1"/>
      <c r="S368" s="1" t="s">
        <v>492</v>
      </c>
      <c r="T368" s="1"/>
      <c r="U368" s="1" t="s">
        <v>6427</v>
      </c>
      <c r="V368" s="1"/>
      <c r="W368" s="1"/>
      <c r="X368" s="1"/>
      <c r="Y368" s="1"/>
      <c r="Z368" s="1"/>
      <c r="AA368" s="1"/>
      <c r="AB368" s="1"/>
      <c r="AC368" s="1"/>
      <c r="AD368" s="1"/>
      <c r="AE368" s="1"/>
      <c r="AF368" s="1"/>
      <c r="AG368" s="9"/>
      <c r="AH368" s="1"/>
      <c r="AI368" s="1"/>
      <c r="AJ368" s="1"/>
      <c r="AK368" s="2"/>
      <c r="AL368" s="5" t="s">
        <v>6351</v>
      </c>
      <c r="AM368" s="5"/>
      <c r="AN368" s="6"/>
      <c r="AO368" s="5"/>
      <c r="AP368" s="5"/>
      <c r="AQ368" s="5"/>
      <c r="AR368" s="5"/>
      <c r="AS368" s="5"/>
      <c r="AT368" s="1"/>
      <c r="AU368" s="5"/>
      <c r="AV368" s="5"/>
      <c r="AW368" s="5"/>
      <c r="AX368" s="5"/>
    </row>
    <row r="369" spans="1:50" ht="70">
      <c r="A369" s="61">
        <v>2200103207</v>
      </c>
      <c r="B369" s="57" t="s">
        <v>7990</v>
      </c>
      <c r="C369" s="57" t="s">
        <v>153</v>
      </c>
      <c r="D369" s="107">
        <v>44578</v>
      </c>
      <c r="E369" s="799" t="s">
        <v>100</v>
      </c>
      <c r="F369" s="1" t="s">
        <v>122</v>
      </c>
      <c r="G369" s="106" t="s">
        <v>7991</v>
      </c>
      <c r="H369" s="57" t="s">
        <v>6487</v>
      </c>
      <c r="I369" s="65" t="s">
        <v>103</v>
      </c>
      <c r="J369" s="57" t="s">
        <v>6344</v>
      </c>
      <c r="K369" s="57" t="s">
        <v>138</v>
      </c>
      <c r="L369" s="69" t="s">
        <v>1230</v>
      </c>
      <c r="M369" s="59" t="s">
        <v>7992</v>
      </c>
      <c r="N369" s="9" t="s">
        <v>375</v>
      </c>
      <c r="O369" s="61" t="s">
        <v>123</v>
      </c>
      <c r="P369" s="1" t="s">
        <v>491</v>
      </c>
      <c r="Q369" s="1"/>
      <c r="R369" s="1"/>
      <c r="S369" s="1"/>
      <c r="T369" s="1"/>
      <c r="U369" s="1" t="s">
        <v>6427</v>
      </c>
      <c r="V369" s="1"/>
      <c r="W369" s="1"/>
      <c r="X369" s="1"/>
      <c r="Y369" s="1"/>
      <c r="Z369" s="1" t="s">
        <v>6413</v>
      </c>
      <c r="AA369" s="1"/>
      <c r="AB369" s="1" t="s">
        <v>6594</v>
      </c>
      <c r="AC369" s="1"/>
      <c r="AD369" s="1"/>
      <c r="AE369" s="1"/>
      <c r="AF369" s="1"/>
      <c r="AG369" s="9"/>
      <c r="AH369" s="1"/>
      <c r="AI369" s="1"/>
      <c r="AJ369" s="1"/>
      <c r="AK369" s="2" t="s">
        <v>6350</v>
      </c>
      <c r="AL369" s="5"/>
      <c r="AM369" s="5"/>
      <c r="AN369" s="6"/>
      <c r="AO369" s="6"/>
      <c r="AP369" s="6"/>
      <c r="AQ369" s="6"/>
      <c r="AR369" s="6"/>
      <c r="AS369" s="6"/>
      <c r="AT369" s="1"/>
      <c r="AU369" s="6"/>
      <c r="AV369" s="6"/>
      <c r="AW369" s="6"/>
      <c r="AX369" s="6"/>
    </row>
    <row r="370" spans="1:50" ht="294">
      <c r="A370" s="53">
        <v>2000105334</v>
      </c>
      <c r="B370" s="106" t="s">
        <v>7993</v>
      </c>
      <c r="C370" s="57" t="s">
        <v>675</v>
      </c>
      <c r="D370" s="107">
        <v>43811</v>
      </c>
      <c r="E370" s="799" t="s">
        <v>1037</v>
      </c>
      <c r="F370" s="1" t="s">
        <v>100</v>
      </c>
      <c r="G370" s="63" t="s">
        <v>7994</v>
      </c>
      <c r="H370" s="57" t="s">
        <v>7995</v>
      </c>
      <c r="I370" s="65" t="s">
        <v>631</v>
      </c>
      <c r="J370" s="67" t="s">
        <v>6867</v>
      </c>
      <c r="K370" s="67" t="s">
        <v>105</v>
      </c>
      <c r="L370" s="67" t="s">
        <v>7663</v>
      </c>
      <c r="M370" s="205" t="s">
        <v>7996</v>
      </c>
      <c r="N370" s="206" t="s">
        <v>375</v>
      </c>
      <c r="O370" s="53" t="s">
        <v>123</v>
      </c>
      <c r="P370" s="2"/>
      <c r="Q370" s="2"/>
      <c r="R370" s="2"/>
      <c r="S370" s="2"/>
      <c r="T370" s="2"/>
      <c r="U370" s="2"/>
      <c r="V370" s="2"/>
      <c r="W370" s="2"/>
      <c r="X370" s="2"/>
      <c r="Y370" s="2"/>
      <c r="Z370" s="2"/>
      <c r="AA370" s="2"/>
      <c r="AB370" s="2"/>
      <c r="AC370" s="2"/>
      <c r="AD370" s="2"/>
      <c r="AE370" s="2"/>
      <c r="AF370" s="2"/>
      <c r="AG370" s="167"/>
      <c r="AH370" s="2"/>
      <c r="AI370" s="2"/>
      <c r="AJ370" s="2"/>
      <c r="AK370" s="2"/>
      <c r="AL370" s="2"/>
      <c r="AM370" s="2"/>
      <c r="AN370" s="2"/>
      <c r="AO370" s="2"/>
      <c r="AP370" s="2"/>
      <c r="AQ370" s="2"/>
      <c r="AR370" s="2"/>
      <c r="AS370" s="2"/>
      <c r="AT370" s="2"/>
      <c r="AU370" s="2"/>
      <c r="AV370" s="2"/>
      <c r="AW370" s="2"/>
      <c r="AX370" s="2"/>
    </row>
    <row r="371" spans="1:50" ht="154">
      <c r="A371" s="53">
        <v>2000040258</v>
      </c>
      <c r="B371" s="55" t="s">
        <v>7997</v>
      </c>
      <c r="C371" s="57" t="s">
        <v>675</v>
      </c>
      <c r="D371" s="82">
        <v>43803</v>
      </c>
      <c r="E371" s="799" t="s">
        <v>1037</v>
      </c>
      <c r="F371" s="1" t="s">
        <v>100</v>
      </c>
      <c r="G371" s="63" t="s">
        <v>7998</v>
      </c>
      <c r="H371" s="57" t="s">
        <v>7999</v>
      </c>
      <c r="I371" s="65" t="s">
        <v>447</v>
      </c>
      <c r="J371" s="57" t="s">
        <v>6313</v>
      </c>
      <c r="K371" s="57" t="s">
        <v>105</v>
      </c>
      <c r="L371" s="57" t="s">
        <v>8000</v>
      </c>
      <c r="M371" s="57" t="s">
        <v>8001</v>
      </c>
      <c r="N371" s="8" t="s">
        <v>122</v>
      </c>
      <c r="O371" s="61" t="s">
        <v>123</v>
      </c>
      <c r="P371" s="8"/>
      <c r="Q371" s="8"/>
      <c r="R371" s="8"/>
      <c r="S371" s="8"/>
      <c r="T371" s="8"/>
      <c r="U371" s="8"/>
      <c r="V371" s="8"/>
      <c r="W371" s="8"/>
      <c r="X371" s="8"/>
      <c r="Y371" s="8"/>
      <c r="Z371" s="8"/>
      <c r="AA371" s="8"/>
      <c r="AB371" s="8"/>
      <c r="AC371" s="8"/>
      <c r="AD371" s="8"/>
      <c r="AE371" s="8"/>
      <c r="AF371" s="8"/>
      <c r="AG371" s="16"/>
      <c r="AH371" s="8"/>
      <c r="AI371" s="8"/>
      <c r="AJ371" s="8"/>
      <c r="AK371" s="37"/>
      <c r="AL371" s="37"/>
      <c r="AM371" s="37"/>
      <c r="AN371" s="37"/>
      <c r="AO371" s="71"/>
      <c r="AP371" s="71"/>
      <c r="AQ371" s="71"/>
      <c r="AR371" s="71"/>
      <c r="AS371" s="71"/>
      <c r="AT371" s="8"/>
      <c r="AU371" s="71"/>
      <c r="AV371" s="71"/>
      <c r="AW371" s="71"/>
      <c r="AX371" s="71"/>
    </row>
    <row r="372" spans="1:50" ht="98">
      <c r="A372" s="53">
        <v>2100517289</v>
      </c>
      <c r="B372" s="57" t="s">
        <v>8002</v>
      </c>
      <c r="C372" s="57" t="s">
        <v>8003</v>
      </c>
      <c r="D372" s="107">
        <v>44312</v>
      </c>
      <c r="E372" s="799" t="s">
        <v>100</v>
      </c>
      <c r="F372" s="2" t="s">
        <v>100</v>
      </c>
      <c r="G372" s="63" t="s">
        <v>8004</v>
      </c>
      <c r="H372" s="57" t="s">
        <v>8005</v>
      </c>
      <c r="I372" s="65" t="s">
        <v>103</v>
      </c>
      <c r="J372" s="57" t="s">
        <v>6867</v>
      </c>
      <c r="K372" s="57" t="s">
        <v>138</v>
      </c>
      <c r="L372" s="67" t="s">
        <v>2116</v>
      </c>
      <c r="M372" s="59" t="s">
        <v>8006</v>
      </c>
      <c r="N372" s="9" t="s">
        <v>375</v>
      </c>
      <c r="O372" s="53" t="s">
        <v>123</v>
      </c>
      <c r="P372" s="1" t="s">
        <v>491</v>
      </c>
      <c r="Q372" s="1"/>
      <c r="R372" s="1"/>
      <c r="S372" s="1"/>
      <c r="T372" s="1"/>
      <c r="U372" s="1"/>
      <c r="V372" s="1"/>
      <c r="W372" s="1"/>
      <c r="X372" s="1"/>
      <c r="Y372" s="1"/>
      <c r="Z372" s="52"/>
      <c r="AA372" s="1"/>
      <c r="AB372" s="1"/>
      <c r="AC372" s="1"/>
      <c r="AD372" s="1"/>
      <c r="AE372" s="1"/>
      <c r="AF372" s="1"/>
      <c r="AG372" s="9"/>
      <c r="AH372" s="1"/>
      <c r="AI372" s="1"/>
      <c r="AJ372" s="1"/>
      <c r="AK372" s="2"/>
      <c r="AL372" s="2"/>
      <c r="AM372" s="2"/>
      <c r="AN372" s="2"/>
      <c r="AO372" s="2"/>
      <c r="AP372" s="2"/>
      <c r="AQ372" s="2"/>
      <c r="AR372" s="2"/>
      <c r="AS372" s="2"/>
      <c r="AT372" s="1"/>
      <c r="AU372" s="2"/>
      <c r="AV372" s="2"/>
      <c r="AW372" s="2"/>
      <c r="AX372" s="2"/>
    </row>
    <row r="373" spans="1:50" ht="266">
      <c r="A373" s="53" t="s">
        <v>8007</v>
      </c>
      <c r="B373" s="55" t="s">
        <v>8008</v>
      </c>
      <c r="C373" s="55" t="s">
        <v>743</v>
      </c>
      <c r="D373" s="91">
        <v>44533</v>
      </c>
      <c r="E373" s="802" t="s">
        <v>100</v>
      </c>
      <c r="F373" s="3" t="s">
        <v>122</v>
      </c>
      <c r="G373" s="141" t="s">
        <v>8009</v>
      </c>
      <c r="H373" s="55" t="s">
        <v>8010</v>
      </c>
      <c r="I373" s="54" t="s">
        <v>103</v>
      </c>
      <c r="J373" s="55" t="s">
        <v>6344</v>
      </c>
      <c r="K373" s="55" t="s">
        <v>138</v>
      </c>
      <c r="L373" s="55" t="s">
        <v>184</v>
      </c>
      <c r="M373" s="59" t="s">
        <v>8011</v>
      </c>
      <c r="N373" s="16" t="s">
        <v>375</v>
      </c>
      <c r="O373" s="53" t="s">
        <v>123</v>
      </c>
      <c r="P373" s="3" t="s">
        <v>491</v>
      </c>
      <c r="Q373" s="3"/>
      <c r="R373" s="3"/>
      <c r="S373" s="3"/>
      <c r="T373" s="3"/>
      <c r="U373" s="3"/>
      <c r="V373" s="3"/>
      <c r="W373" s="3"/>
      <c r="X373" s="3"/>
      <c r="Y373" s="3"/>
      <c r="Z373" s="3"/>
      <c r="AA373" s="3"/>
      <c r="AB373" s="3"/>
      <c r="AC373" s="3"/>
      <c r="AD373" s="3"/>
      <c r="AE373" s="3" t="s">
        <v>6401</v>
      </c>
      <c r="AF373" s="3"/>
      <c r="AG373" s="9"/>
      <c r="AH373" s="3"/>
      <c r="AI373" s="3"/>
      <c r="AJ373" s="3"/>
      <c r="AK373" s="4"/>
      <c r="AL373" s="4"/>
      <c r="AM373" s="4"/>
      <c r="AN373" s="4"/>
      <c r="AO373" s="4"/>
      <c r="AP373" s="4"/>
      <c r="AQ373" s="4"/>
      <c r="AR373" s="4"/>
      <c r="AS373" s="4" t="s">
        <v>8012</v>
      </c>
      <c r="AT373" s="3"/>
      <c r="AU373" s="4" t="s">
        <v>1581</v>
      </c>
      <c r="AV373" s="4"/>
      <c r="AW373" s="4"/>
      <c r="AX373" s="4"/>
    </row>
    <row r="374" spans="1:50" ht="98">
      <c r="A374" s="53">
        <v>2000324925</v>
      </c>
      <c r="B374" s="55" t="s">
        <v>8013</v>
      </c>
      <c r="C374" s="57" t="s">
        <v>675</v>
      </c>
      <c r="D374" s="91">
        <v>43969</v>
      </c>
      <c r="E374" s="799" t="s">
        <v>1037</v>
      </c>
      <c r="F374" s="1" t="s">
        <v>100</v>
      </c>
      <c r="G374" s="92" t="s">
        <v>8014</v>
      </c>
      <c r="H374" s="55" t="s">
        <v>7662</v>
      </c>
      <c r="I374" s="54" t="s">
        <v>631</v>
      </c>
      <c r="J374" s="55" t="s">
        <v>6867</v>
      </c>
      <c r="K374" s="55" t="s">
        <v>105</v>
      </c>
      <c r="L374" s="55" t="s">
        <v>7663</v>
      </c>
      <c r="M374" s="55" t="s">
        <v>8015</v>
      </c>
      <c r="N374" s="3" t="s">
        <v>122</v>
      </c>
      <c r="O374" s="53" t="s">
        <v>123</v>
      </c>
      <c r="P374" s="3"/>
      <c r="Q374" s="3"/>
      <c r="R374" s="3"/>
      <c r="S374" s="3"/>
      <c r="T374" s="3"/>
      <c r="U374" s="3"/>
      <c r="V374" s="3"/>
      <c r="W374" s="3"/>
      <c r="X374" s="3"/>
      <c r="Y374" s="3"/>
      <c r="Z374" s="3"/>
      <c r="AA374" s="3"/>
      <c r="AB374" s="3"/>
      <c r="AC374" s="3"/>
      <c r="AD374" s="3"/>
      <c r="AE374" s="3"/>
      <c r="AF374" s="3"/>
      <c r="AG374" s="9"/>
      <c r="AH374" s="3"/>
      <c r="AI374" s="3"/>
      <c r="AJ374" s="3"/>
      <c r="AK374" s="4"/>
      <c r="AL374" s="143"/>
      <c r="AM374" s="143"/>
      <c r="AN374" s="144"/>
      <c r="AO374" s="143"/>
      <c r="AP374" s="143"/>
      <c r="AQ374" s="143"/>
      <c r="AR374" s="143"/>
      <c r="AS374" s="143"/>
      <c r="AT374" s="3"/>
      <c r="AU374" s="143"/>
      <c r="AV374" s="143"/>
      <c r="AW374" s="143"/>
      <c r="AX374" s="143"/>
    </row>
    <row r="375" spans="1:50" ht="154">
      <c r="A375" s="53">
        <v>2000333280</v>
      </c>
      <c r="B375" s="55" t="s">
        <v>8013</v>
      </c>
      <c r="C375" s="57" t="s">
        <v>675</v>
      </c>
      <c r="D375" s="91"/>
      <c r="E375" s="799" t="s">
        <v>1037</v>
      </c>
      <c r="F375" s="1" t="s">
        <v>100</v>
      </c>
      <c r="G375" s="92" t="s">
        <v>8016</v>
      </c>
      <c r="H375" s="55" t="s">
        <v>7662</v>
      </c>
      <c r="I375" s="54" t="s">
        <v>631</v>
      </c>
      <c r="J375" s="55" t="s">
        <v>6867</v>
      </c>
      <c r="K375" s="55" t="s">
        <v>105</v>
      </c>
      <c r="L375" s="55" t="s">
        <v>7663</v>
      </c>
      <c r="M375" s="55" t="s">
        <v>8017</v>
      </c>
      <c r="N375" s="3" t="s">
        <v>122</v>
      </c>
      <c r="O375" s="53" t="s">
        <v>123</v>
      </c>
      <c r="P375" s="3"/>
      <c r="Q375" s="3"/>
      <c r="R375" s="3"/>
      <c r="S375" s="3"/>
      <c r="T375" s="3"/>
      <c r="U375" s="3"/>
      <c r="V375" s="3"/>
      <c r="W375" s="3"/>
      <c r="X375" s="3"/>
      <c r="Y375" s="3"/>
      <c r="Z375" s="3"/>
      <c r="AA375" s="3"/>
      <c r="AB375" s="3"/>
      <c r="AC375" s="3"/>
      <c r="AD375" s="3"/>
      <c r="AE375" s="3"/>
      <c r="AF375" s="3"/>
      <c r="AG375" s="9"/>
      <c r="AH375" s="3"/>
      <c r="AI375" s="3"/>
      <c r="AJ375" s="3"/>
      <c r="AK375" s="4"/>
      <c r="AL375" s="143"/>
      <c r="AM375" s="143"/>
      <c r="AN375" s="144"/>
      <c r="AO375" s="143"/>
      <c r="AP375" s="143"/>
      <c r="AQ375" s="143"/>
      <c r="AR375" s="143"/>
      <c r="AS375" s="143"/>
      <c r="AT375" s="3"/>
      <c r="AU375" s="143"/>
      <c r="AV375" s="143"/>
      <c r="AW375" s="143"/>
      <c r="AX375" s="143"/>
    </row>
    <row r="376" spans="1:50" ht="84">
      <c r="A376" s="53">
        <v>2200302419</v>
      </c>
      <c r="B376" s="55" t="s">
        <v>8018</v>
      </c>
      <c r="C376" s="57" t="s">
        <v>4506</v>
      </c>
      <c r="D376" s="82">
        <v>44648</v>
      </c>
      <c r="E376" s="799" t="s">
        <v>100</v>
      </c>
      <c r="F376" s="1" t="s">
        <v>122</v>
      </c>
      <c r="G376" s="63" t="s">
        <v>8019</v>
      </c>
      <c r="H376" s="57" t="s">
        <v>8020</v>
      </c>
      <c r="I376" s="65" t="s">
        <v>130</v>
      </c>
      <c r="J376" s="57"/>
      <c r="K376" s="57" t="s">
        <v>138</v>
      </c>
      <c r="L376" s="57" t="s">
        <v>8021</v>
      </c>
      <c r="M376" s="59" t="s">
        <v>8022</v>
      </c>
      <c r="N376" s="9" t="s">
        <v>375</v>
      </c>
      <c r="O376" s="61" t="s">
        <v>123</v>
      </c>
      <c r="P376" s="1" t="s">
        <v>491</v>
      </c>
      <c r="Q376" s="1"/>
      <c r="R376" s="1"/>
      <c r="S376" s="1" t="s">
        <v>492</v>
      </c>
      <c r="T376" s="1"/>
      <c r="U376" s="1" t="s">
        <v>6427</v>
      </c>
      <c r="V376" s="1"/>
      <c r="W376" s="1"/>
      <c r="X376" s="1"/>
      <c r="Y376" s="1"/>
      <c r="Z376" s="1" t="s">
        <v>6413</v>
      </c>
      <c r="AA376" s="1"/>
      <c r="AB376" s="1"/>
      <c r="AC376" s="1"/>
      <c r="AD376" s="1"/>
      <c r="AE376" s="1"/>
      <c r="AF376" s="1"/>
      <c r="AG376" s="9"/>
      <c r="AH376" s="1"/>
      <c r="AI376" s="1"/>
      <c r="AJ376" s="1"/>
      <c r="AK376" s="2"/>
      <c r="AL376" s="2"/>
      <c r="AM376" s="2"/>
      <c r="AN376" s="2"/>
      <c r="AO376" s="2"/>
      <c r="AP376" s="2"/>
      <c r="AQ376" s="2"/>
      <c r="AR376" s="2"/>
      <c r="AS376" s="2"/>
      <c r="AT376" s="1"/>
      <c r="AU376" s="2"/>
      <c r="AV376" s="2"/>
      <c r="AW376" s="2"/>
      <c r="AX376" s="2"/>
    </row>
    <row r="377" spans="1:50" ht="266">
      <c r="A377" s="53">
        <v>2100590400</v>
      </c>
      <c r="B377" s="55" t="s">
        <v>8023</v>
      </c>
      <c r="C377" s="57" t="s">
        <v>8024</v>
      </c>
      <c r="D377" s="82">
        <v>44417</v>
      </c>
      <c r="E377" s="799" t="s">
        <v>8025</v>
      </c>
      <c r="F377" s="1" t="s">
        <v>8026</v>
      </c>
      <c r="G377" s="65" t="s">
        <v>8027</v>
      </c>
      <c r="H377" s="57" t="s">
        <v>6410</v>
      </c>
      <c r="I377" s="65" t="s">
        <v>6361</v>
      </c>
      <c r="J377" s="69" t="s">
        <v>6500</v>
      </c>
      <c r="K377" s="57" t="s">
        <v>105</v>
      </c>
      <c r="L377" s="57" t="s">
        <v>8028</v>
      </c>
      <c r="M377" s="59" t="s">
        <v>8029</v>
      </c>
      <c r="N377" s="9" t="s">
        <v>7775</v>
      </c>
      <c r="O377" s="61" t="s">
        <v>123</v>
      </c>
      <c r="P377" s="1"/>
      <c r="Q377" s="1"/>
      <c r="R377" s="1"/>
      <c r="S377" s="1"/>
      <c r="T377" s="1"/>
      <c r="U377" s="1"/>
      <c r="V377" s="1"/>
      <c r="W377" s="1"/>
      <c r="X377" s="1"/>
      <c r="Y377" s="1"/>
      <c r="Z377" s="1"/>
      <c r="AA377" s="1"/>
      <c r="AB377" s="1"/>
      <c r="AC377" s="1"/>
      <c r="AD377" s="1"/>
      <c r="AE377" s="1"/>
      <c r="AF377" s="1"/>
      <c r="AG377" s="9"/>
      <c r="AH377" s="1"/>
      <c r="AI377" s="1"/>
      <c r="AJ377" s="1"/>
      <c r="AK377" s="2"/>
      <c r="AL377" s="2"/>
      <c r="AM377" s="2"/>
      <c r="AN377" s="2"/>
      <c r="AO377" s="2"/>
      <c r="AP377" s="2"/>
      <c r="AQ377" s="2"/>
      <c r="AR377" s="2"/>
      <c r="AS377" s="2"/>
      <c r="AT377" s="1"/>
      <c r="AU377" s="2"/>
      <c r="AV377" s="2"/>
      <c r="AW377" s="2"/>
      <c r="AX377" s="2"/>
    </row>
    <row r="378" spans="1:50" ht="409.5">
      <c r="A378" s="53">
        <v>1601110427</v>
      </c>
      <c r="B378" s="55" t="s">
        <v>8030</v>
      </c>
      <c r="C378" s="57" t="s">
        <v>145</v>
      </c>
      <c r="D378" s="91">
        <v>41739</v>
      </c>
      <c r="E378" s="799" t="s">
        <v>7020</v>
      </c>
      <c r="F378" s="1" t="s">
        <v>122</v>
      </c>
      <c r="G378" s="63" t="s">
        <v>8031</v>
      </c>
      <c r="H378" s="57" t="s">
        <v>7073</v>
      </c>
      <c r="I378" s="65" t="s">
        <v>103</v>
      </c>
      <c r="J378" s="57" t="s">
        <v>6338</v>
      </c>
      <c r="K378" s="57" t="s">
        <v>138</v>
      </c>
      <c r="L378" s="67" t="s">
        <v>8032</v>
      </c>
      <c r="M378" s="90" t="s">
        <v>8033</v>
      </c>
      <c r="N378" s="1" t="s">
        <v>8034</v>
      </c>
      <c r="O378" s="53" t="s">
        <v>123</v>
      </c>
      <c r="P378" s="1"/>
      <c r="Q378" s="1"/>
      <c r="R378" s="1"/>
      <c r="S378" s="1"/>
      <c r="T378" s="1"/>
      <c r="U378" s="1"/>
      <c r="V378" s="1"/>
      <c r="W378" s="1"/>
      <c r="X378" s="1"/>
      <c r="Y378" s="1"/>
      <c r="Z378" s="52"/>
      <c r="AA378" s="1"/>
      <c r="AB378" s="1"/>
      <c r="AC378" s="1"/>
      <c r="AD378" s="1"/>
      <c r="AE378" s="1"/>
      <c r="AF378" s="1"/>
      <c r="AG378" s="9"/>
      <c r="AH378" s="1"/>
      <c r="AI378" s="1"/>
      <c r="AJ378" s="1"/>
      <c r="AK378" s="2"/>
      <c r="AL378" s="2"/>
      <c r="AM378" s="2"/>
      <c r="AN378" s="2"/>
      <c r="AO378" s="2"/>
      <c r="AP378" s="2"/>
      <c r="AQ378" s="2"/>
      <c r="AR378" s="2"/>
      <c r="AS378" s="2"/>
      <c r="AT378" s="1"/>
      <c r="AU378" s="2"/>
      <c r="AV378" s="2"/>
      <c r="AW378" s="2"/>
      <c r="AX378" s="2"/>
    </row>
    <row r="379" spans="1:50" ht="70">
      <c r="A379" s="53">
        <v>2100096383</v>
      </c>
      <c r="B379" s="55" t="s">
        <v>8035</v>
      </c>
      <c r="C379" s="57" t="s">
        <v>4506</v>
      </c>
      <c r="D379" s="91">
        <v>44235</v>
      </c>
      <c r="E379" s="799" t="s">
        <v>100</v>
      </c>
      <c r="F379" s="1" t="s">
        <v>122</v>
      </c>
      <c r="G379" s="92" t="s">
        <v>8036</v>
      </c>
      <c r="H379" s="57" t="s">
        <v>7073</v>
      </c>
      <c r="I379" s="54" t="s">
        <v>103</v>
      </c>
      <c r="J379" s="55" t="s">
        <v>6338</v>
      </c>
      <c r="K379" s="55" t="s">
        <v>138</v>
      </c>
      <c r="L379" s="57" t="s">
        <v>217</v>
      </c>
      <c r="M379" s="57" t="s">
        <v>8037</v>
      </c>
      <c r="N379" s="9" t="s">
        <v>375</v>
      </c>
      <c r="O379" s="61" t="s">
        <v>123</v>
      </c>
      <c r="P379" s="3" t="s">
        <v>491</v>
      </c>
      <c r="Q379" s="3" t="s">
        <v>43</v>
      </c>
      <c r="R379" s="3" t="s">
        <v>6346</v>
      </c>
      <c r="S379" s="3" t="s">
        <v>492</v>
      </c>
      <c r="T379" s="3"/>
      <c r="U379" s="3" t="s">
        <v>6427</v>
      </c>
      <c r="V379" s="3"/>
      <c r="W379" s="3"/>
      <c r="X379" s="3" t="s">
        <v>493</v>
      </c>
      <c r="Y379" s="3"/>
      <c r="Z379" s="3"/>
      <c r="AA379" s="3"/>
      <c r="AB379" s="3"/>
      <c r="AC379" s="3"/>
      <c r="AD379" s="3"/>
      <c r="AE379" s="3"/>
      <c r="AF379" s="3"/>
      <c r="AG379" s="9"/>
      <c r="AH379" s="3"/>
      <c r="AI379" s="3"/>
      <c r="AJ379" s="3"/>
      <c r="AK379" s="4" t="s">
        <v>6350</v>
      </c>
      <c r="AL379" s="4"/>
      <c r="AM379" s="4"/>
      <c r="AN379" s="4"/>
      <c r="AO379" s="4"/>
      <c r="AP379" s="4"/>
      <c r="AQ379" s="4"/>
      <c r="AR379" s="4"/>
      <c r="AS379" s="4"/>
      <c r="AT379" s="3" t="s">
        <v>6365</v>
      </c>
      <c r="AU379" s="4"/>
      <c r="AV379" s="4"/>
      <c r="AW379" s="4"/>
      <c r="AX379" s="4"/>
    </row>
    <row r="380" spans="1:50" ht="266">
      <c r="A380" s="53">
        <v>2100241240</v>
      </c>
      <c r="B380" s="57" t="s">
        <v>8038</v>
      </c>
      <c r="C380" s="57" t="s">
        <v>97</v>
      </c>
      <c r="D380" s="82">
        <v>44279</v>
      </c>
      <c r="E380" s="805" t="s">
        <v>127</v>
      </c>
      <c r="F380" s="1" t="s">
        <v>8039</v>
      </c>
      <c r="G380" s="63" t="s">
        <v>8040</v>
      </c>
      <c r="H380" s="57" t="s">
        <v>6558</v>
      </c>
      <c r="I380" s="65" t="s">
        <v>886</v>
      </c>
      <c r="J380" s="57" t="s">
        <v>6500</v>
      </c>
      <c r="K380" s="55" t="s">
        <v>105</v>
      </c>
      <c r="L380" s="57" t="s">
        <v>3016</v>
      </c>
      <c r="M380" s="57" t="s">
        <v>8041</v>
      </c>
      <c r="N380" s="1" t="s">
        <v>122</v>
      </c>
      <c r="O380" s="61" t="s">
        <v>123</v>
      </c>
      <c r="P380" s="3"/>
      <c r="Q380" s="3"/>
      <c r="R380" s="3"/>
      <c r="S380" s="3"/>
      <c r="T380" s="3"/>
      <c r="U380" s="3"/>
      <c r="V380" s="3"/>
      <c r="W380" s="3"/>
      <c r="X380" s="3"/>
      <c r="Y380" s="3"/>
      <c r="Z380" s="3"/>
      <c r="AA380" s="3"/>
      <c r="AB380" s="3"/>
      <c r="AC380" s="3"/>
      <c r="AD380" s="3"/>
      <c r="AE380" s="3"/>
      <c r="AF380" s="3"/>
      <c r="AG380" s="9"/>
      <c r="AH380" s="3"/>
      <c r="AI380" s="3"/>
      <c r="AJ380" s="3"/>
      <c r="AK380" s="4"/>
      <c r="AL380" s="4"/>
      <c r="AM380" s="4"/>
      <c r="AN380" s="4"/>
      <c r="AO380" s="4"/>
      <c r="AP380" s="4"/>
      <c r="AQ380" s="4"/>
      <c r="AR380" s="4"/>
      <c r="AS380" s="4"/>
      <c r="AT380" s="3"/>
      <c r="AU380" s="4"/>
      <c r="AV380" s="4"/>
      <c r="AW380" s="4"/>
      <c r="AX380" s="4"/>
    </row>
    <row r="381" spans="1:50" ht="98">
      <c r="A381" s="61">
        <v>2200065614</v>
      </c>
      <c r="B381" s="57" t="s">
        <v>8042</v>
      </c>
      <c r="C381" s="57" t="s">
        <v>2754</v>
      </c>
      <c r="D381" s="107">
        <v>44550</v>
      </c>
      <c r="E381" s="799" t="s">
        <v>100</v>
      </c>
      <c r="F381" s="1" t="s">
        <v>122</v>
      </c>
      <c r="G381" s="106" t="s">
        <v>8043</v>
      </c>
      <c r="H381" s="57" t="s">
        <v>8044</v>
      </c>
      <c r="I381" s="65" t="s">
        <v>2043</v>
      </c>
      <c r="J381" s="57" t="s">
        <v>6344</v>
      </c>
      <c r="K381" s="57" t="s">
        <v>138</v>
      </c>
      <c r="L381" s="57" t="s">
        <v>8045</v>
      </c>
      <c r="M381" s="59" t="s">
        <v>8046</v>
      </c>
      <c r="N381" s="9" t="s">
        <v>375</v>
      </c>
      <c r="O381" s="61" t="s">
        <v>123</v>
      </c>
      <c r="P381" s="1" t="s">
        <v>491</v>
      </c>
      <c r="Q381" s="1"/>
      <c r="R381" s="1"/>
      <c r="S381" s="1"/>
      <c r="T381" s="1" t="s">
        <v>6347</v>
      </c>
      <c r="U381" s="1" t="s">
        <v>6427</v>
      </c>
      <c r="V381" s="1"/>
      <c r="W381" s="1"/>
      <c r="X381" s="1"/>
      <c r="Y381" s="1"/>
      <c r="Z381" s="1"/>
      <c r="AA381" s="1"/>
      <c r="AB381" s="1" t="s">
        <v>6594</v>
      </c>
      <c r="AC381" s="1"/>
      <c r="AD381" s="1"/>
      <c r="AE381" s="1"/>
      <c r="AF381" s="1"/>
      <c r="AG381" s="9"/>
      <c r="AH381" s="1"/>
      <c r="AI381" s="1"/>
      <c r="AJ381" s="1"/>
      <c r="AK381" s="2"/>
      <c r="AL381" s="2"/>
      <c r="AM381" s="2"/>
      <c r="AN381" s="2"/>
      <c r="AO381" s="2"/>
      <c r="AP381" s="2"/>
      <c r="AQ381" s="2"/>
      <c r="AR381" s="2"/>
      <c r="AS381" s="2"/>
      <c r="AT381" s="1"/>
      <c r="AU381" s="2"/>
      <c r="AV381" s="2"/>
      <c r="AW381" s="2"/>
      <c r="AX381" s="2"/>
    </row>
    <row r="382" spans="1:50" ht="98">
      <c r="A382" s="53">
        <v>2100129245</v>
      </c>
      <c r="B382" s="57" t="s">
        <v>8047</v>
      </c>
      <c r="C382" s="57" t="s">
        <v>153</v>
      </c>
      <c r="D382" s="107">
        <v>44215</v>
      </c>
      <c r="E382" s="799" t="s">
        <v>100</v>
      </c>
      <c r="F382" s="2" t="s">
        <v>122</v>
      </c>
      <c r="G382" s="63" t="s">
        <v>8048</v>
      </c>
      <c r="H382" s="57" t="s">
        <v>8049</v>
      </c>
      <c r="I382" s="65" t="s">
        <v>543</v>
      </c>
      <c r="J382" s="57" t="s">
        <v>6338</v>
      </c>
      <c r="K382" s="57" t="s">
        <v>138</v>
      </c>
      <c r="L382" s="57" t="s">
        <v>8050</v>
      </c>
      <c r="M382" s="59" t="s">
        <v>8051</v>
      </c>
      <c r="N382" s="9" t="s">
        <v>375</v>
      </c>
      <c r="O382" s="53" t="s">
        <v>123</v>
      </c>
      <c r="P382" s="1" t="s">
        <v>491</v>
      </c>
      <c r="Q382" s="1" t="s">
        <v>43</v>
      </c>
      <c r="R382" s="1" t="s">
        <v>6346</v>
      </c>
      <c r="S382" s="1" t="s">
        <v>492</v>
      </c>
      <c r="T382" s="1" t="s">
        <v>6347</v>
      </c>
      <c r="U382" s="1"/>
      <c r="V382" s="1"/>
      <c r="W382" s="1"/>
      <c r="X382" s="1"/>
      <c r="Y382" s="1"/>
      <c r="Z382" s="52"/>
      <c r="AA382" s="1"/>
      <c r="AB382" s="1"/>
      <c r="AC382" s="1"/>
      <c r="AD382" s="1"/>
      <c r="AE382" s="1"/>
      <c r="AF382" s="1"/>
      <c r="AG382" s="9"/>
      <c r="AH382" s="1"/>
      <c r="AI382" s="1"/>
      <c r="AJ382" s="1"/>
      <c r="AK382" s="2" t="s">
        <v>6350</v>
      </c>
      <c r="AL382" s="2"/>
      <c r="AM382" s="2"/>
      <c r="AN382" s="2"/>
      <c r="AO382" s="2"/>
      <c r="AP382" s="2"/>
      <c r="AQ382" s="2"/>
      <c r="AR382" s="2"/>
      <c r="AS382" s="2"/>
      <c r="AT382" s="1" t="s">
        <v>6365</v>
      </c>
      <c r="AU382" s="2"/>
      <c r="AV382" s="2"/>
      <c r="AW382" s="2"/>
      <c r="AX382" s="2"/>
    </row>
    <row r="383" spans="1:50" ht="280">
      <c r="A383" s="65">
        <v>2100082501</v>
      </c>
      <c r="B383" s="57" t="s">
        <v>8052</v>
      </c>
      <c r="C383" s="57" t="s">
        <v>8053</v>
      </c>
      <c r="D383" s="91">
        <v>44231</v>
      </c>
      <c r="E383" s="802" t="s">
        <v>819</v>
      </c>
      <c r="F383" s="1" t="s">
        <v>8054</v>
      </c>
      <c r="G383" s="92" t="s">
        <v>8055</v>
      </c>
      <c r="H383" s="55" t="s">
        <v>6739</v>
      </c>
      <c r="I383" s="54" t="s">
        <v>3249</v>
      </c>
      <c r="J383" s="55" t="s">
        <v>6338</v>
      </c>
      <c r="K383" s="55" t="s">
        <v>105</v>
      </c>
      <c r="L383" s="55" t="s">
        <v>8056</v>
      </c>
      <c r="M383" s="83" t="s">
        <v>8057</v>
      </c>
      <c r="N383" s="13" t="s">
        <v>158</v>
      </c>
      <c r="O383" s="53" t="s">
        <v>109</v>
      </c>
      <c r="P383" s="3"/>
      <c r="Q383" s="3"/>
      <c r="R383" s="3"/>
      <c r="S383" s="3"/>
      <c r="T383" s="3"/>
      <c r="U383" s="3"/>
      <c r="V383" s="3"/>
      <c r="W383" s="3"/>
      <c r="X383" s="3"/>
      <c r="Y383" s="3"/>
      <c r="Z383" s="3"/>
      <c r="AA383" s="3"/>
      <c r="AB383" s="3"/>
      <c r="AC383" s="3"/>
      <c r="AD383" s="3"/>
      <c r="AE383" s="3"/>
      <c r="AF383" s="3"/>
      <c r="AG383" s="9"/>
      <c r="AH383" s="3"/>
      <c r="AI383" s="3"/>
      <c r="AJ383" s="3"/>
      <c r="AK383" s="4"/>
      <c r="AL383" s="4"/>
      <c r="AM383" s="4"/>
      <c r="AN383" s="4"/>
      <c r="AO383" s="4"/>
      <c r="AP383" s="4"/>
      <c r="AQ383" s="4"/>
      <c r="AR383" s="4"/>
      <c r="AS383" s="4"/>
      <c r="AT383" s="3"/>
      <c r="AU383" s="4"/>
      <c r="AV383" s="4"/>
      <c r="AW383" s="4"/>
      <c r="AX383" s="4"/>
    </row>
    <row r="384" spans="1:50" ht="112">
      <c r="A384" s="53">
        <v>2200083432</v>
      </c>
      <c r="B384" s="55" t="s">
        <v>8058</v>
      </c>
      <c r="C384" s="57" t="s">
        <v>97</v>
      </c>
      <c r="D384" s="91">
        <v>44589</v>
      </c>
      <c r="E384" s="805" t="s">
        <v>127</v>
      </c>
      <c r="F384" s="1" t="s">
        <v>100</v>
      </c>
      <c r="G384" s="92" t="s">
        <v>8059</v>
      </c>
      <c r="H384" s="57" t="s">
        <v>7571</v>
      </c>
      <c r="I384" s="65" t="s">
        <v>103</v>
      </c>
      <c r="J384" s="55"/>
      <c r="K384" s="55" t="s">
        <v>105</v>
      </c>
      <c r="L384" s="55" t="s">
        <v>264</v>
      </c>
      <c r="M384" s="57" t="s">
        <v>8060</v>
      </c>
      <c r="N384" s="1" t="s">
        <v>122</v>
      </c>
      <c r="O384" s="53" t="s">
        <v>123</v>
      </c>
      <c r="P384" s="3"/>
      <c r="Q384" s="3"/>
      <c r="R384" s="3"/>
      <c r="S384" s="3"/>
      <c r="T384" s="3"/>
      <c r="U384" s="3"/>
      <c r="V384" s="3"/>
      <c r="W384" s="3"/>
      <c r="X384" s="3"/>
      <c r="Y384" s="3"/>
      <c r="Z384" s="3"/>
      <c r="AA384" s="3"/>
      <c r="AB384" s="3"/>
      <c r="AC384" s="3"/>
      <c r="AD384" s="3"/>
      <c r="AE384" s="3"/>
      <c r="AF384" s="3"/>
      <c r="AG384" s="9"/>
      <c r="AH384" s="3"/>
      <c r="AI384" s="3"/>
      <c r="AJ384" s="3"/>
      <c r="AK384" s="4"/>
      <c r="AL384" s="143"/>
      <c r="AM384" s="143"/>
      <c r="AN384" s="144"/>
      <c r="AO384" s="143"/>
      <c r="AP384" s="143"/>
      <c r="AQ384" s="143"/>
      <c r="AR384" s="143"/>
      <c r="AS384" s="143"/>
      <c r="AT384" s="3"/>
      <c r="AU384" s="143"/>
      <c r="AV384" s="143"/>
      <c r="AW384" s="143"/>
      <c r="AX384" s="143"/>
    </row>
    <row r="385" spans="1:50" ht="126">
      <c r="A385" s="53">
        <v>2200374551</v>
      </c>
      <c r="B385" s="57" t="s">
        <v>8061</v>
      </c>
      <c r="C385" s="55" t="s">
        <v>97</v>
      </c>
      <c r="D385" s="91">
        <v>44643</v>
      </c>
      <c r="E385" s="802" t="s">
        <v>8062</v>
      </c>
      <c r="F385" s="3" t="s">
        <v>3014</v>
      </c>
      <c r="G385" s="92" t="s">
        <v>8063</v>
      </c>
      <c r="H385" s="57" t="s">
        <v>8064</v>
      </c>
      <c r="I385" s="54" t="s">
        <v>103</v>
      </c>
      <c r="J385" s="55"/>
      <c r="K385" s="55" t="s">
        <v>105</v>
      </c>
      <c r="L385" s="55" t="s">
        <v>8065</v>
      </c>
      <c r="M385" s="55" t="s">
        <v>8066</v>
      </c>
      <c r="N385" s="1" t="s">
        <v>122</v>
      </c>
      <c r="O385" s="53" t="s">
        <v>123</v>
      </c>
      <c r="P385" s="3"/>
      <c r="Q385" s="3"/>
      <c r="R385" s="3"/>
      <c r="S385" s="3"/>
      <c r="T385" s="3"/>
      <c r="U385" s="3"/>
      <c r="V385" s="3"/>
      <c r="W385" s="3"/>
      <c r="X385" s="3"/>
      <c r="Y385" s="3"/>
      <c r="Z385" s="3"/>
      <c r="AA385" s="3"/>
      <c r="AB385" s="3"/>
      <c r="AC385" s="3"/>
      <c r="AD385" s="3"/>
      <c r="AE385" s="3"/>
      <c r="AF385" s="3"/>
      <c r="AG385" s="9"/>
      <c r="AH385" s="3"/>
      <c r="AI385" s="3"/>
      <c r="AJ385" s="3"/>
      <c r="AK385" s="4"/>
      <c r="AL385" s="4"/>
      <c r="AM385" s="4"/>
      <c r="AN385" s="4"/>
      <c r="AO385" s="4"/>
      <c r="AP385" s="4"/>
      <c r="AQ385" s="4"/>
      <c r="AR385" s="4"/>
      <c r="AS385" s="4"/>
      <c r="AT385" s="3"/>
      <c r="AU385" s="4"/>
      <c r="AV385" s="4"/>
      <c r="AW385" s="4"/>
      <c r="AX385" s="4"/>
    </row>
    <row r="386" spans="1:50" ht="58.4" customHeight="1">
      <c r="A386" s="53">
        <v>2100622807</v>
      </c>
      <c r="B386" s="55" t="s">
        <v>8067</v>
      </c>
      <c r="C386" s="55" t="s">
        <v>115</v>
      </c>
      <c r="D386" s="107">
        <v>44423</v>
      </c>
      <c r="E386" s="799" t="s">
        <v>116</v>
      </c>
      <c r="F386" s="1" t="s">
        <v>100</v>
      </c>
      <c r="G386" s="106" t="s">
        <v>8068</v>
      </c>
      <c r="H386" s="57" t="s">
        <v>6326</v>
      </c>
      <c r="I386" s="65" t="s">
        <v>119</v>
      </c>
      <c r="J386" s="57" t="s">
        <v>6943</v>
      </c>
      <c r="K386" s="57" t="s">
        <v>105</v>
      </c>
      <c r="L386" s="57" t="s">
        <v>8069</v>
      </c>
      <c r="M386" s="83" t="s">
        <v>8070</v>
      </c>
      <c r="N386" s="13" t="s">
        <v>158</v>
      </c>
      <c r="O386" s="53" t="s">
        <v>123</v>
      </c>
      <c r="P386" s="1"/>
      <c r="Q386" s="1"/>
      <c r="R386" s="1"/>
      <c r="S386" s="1"/>
      <c r="T386" s="1"/>
      <c r="U386" s="1"/>
      <c r="V386" s="1"/>
      <c r="W386" s="1"/>
      <c r="X386" s="1"/>
      <c r="Y386" s="1"/>
      <c r="Z386" s="1"/>
      <c r="AA386" s="1"/>
      <c r="AB386" s="1"/>
      <c r="AC386" s="1"/>
      <c r="AD386" s="1"/>
      <c r="AE386" s="1"/>
      <c r="AF386" s="1"/>
      <c r="AG386" s="9"/>
      <c r="AH386" s="1"/>
      <c r="AI386" s="1"/>
      <c r="AJ386" s="1"/>
      <c r="AK386" s="2"/>
      <c r="AL386" s="2"/>
      <c r="AM386" s="2"/>
      <c r="AN386" s="2"/>
      <c r="AO386" s="2"/>
      <c r="AP386" s="2"/>
      <c r="AQ386" s="2"/>
      <c r="AR386" s="2"/>
      <c r="AS386" s="2"/>
      <c r="AT386" s="1"/>
      <c r="AU386" s="2"/>
      <c r="AV386" s="2"/>
      <c r="AW386" s="2"/>
      <c r="AX386" s="2"/>
    </row>
    <row r="387" spans="1:50" ht="112">
      <c r="A387" s="61">
        <v>2100384301</v>
      </c>
      <c r="B387" s="57" t="s">
        <v>8071</v>
      </c>
      <c r="C387" s="57" t="s">
        <v>536</v>
      </c>
      <c r="D387" s="107">
        <v>44344</v>
      </c>
      <c r="E387" s="799" t="s">
        <v>780</v>
      </c>
      <c r="F387" s="135" t="s">
        <v>100</v>
      </c>
      <c r="G387" s="106" t="s">
        <v>8072</v>
      </c>
      <c r="H387" s="57" t="s">
        <v>7119</v>
      </c>
      <c r="I387" s="65" t="s">
        <v>103</v>
      </c>
      <c r="J387" s="57" t="s">
        <v>7582</v>
      </c>
      <c r="K387" s="57" t="s">
        <v>138</v>
      </c>
      <c r="L387" s="67" t="s">
        <v>7107</v>
      </c>
      <c r="M387" s="59" t="s">
        <v>8073</v>
      </c>
      <c r="N387" s="9" t="s">
        <v>4588</v>
      </c>
      <c r="O387" s="61" t="s">
        <v>123</v>
      </c>
      <c r="P387" s="1" t="s">
        <v>491</v>
      </c>
      <c r="Q387" s="1"/>
      <c r="R387" s="1"/>
      <c r="S387" s="1"/>
      <c r="T387" s="1"/>
      <c r="U387" s="1"/>
      <c r="V387" s="1"/>
      <c r="W387" s="1"/>
      <c r="X387" s="1"/>
      <c r="Y387" s="1"/>
      <c r="Z387" s="1"/>
      <c r="AA387" s="1"/>
      <c r="AB387" s="1"/>
      <c r="AC387" s="1"/>
      <c r="AD387" s="1"/>
      <c r="AE387" s="1"/>
      <c r="AF387" s="1"/>
      <c r="AG387" s="9"/>
      <c r="AH387" s="1"/>
      <c r="AI387" s="1" t="s">
        <v>7651</v>
      </c>
      <c r="AJ387" s="1"/>
      <c r="AK387" s="2"/>
      <c r="AL387" s="2"/>
      <c r="AM387" s="2"/>
      <c r="AN387" s="2"/>
      <c r="AO387" s="2"/>
      <c r="AP387" s="2"/>
      <c r="AQ387" s="2"/>
      <c r="AR387" s="2"/>
      <c r="AS387" s="2"/>
      <c r="AT387" s="1"/>
      <c r="AU387" s="2"/>
      <c r="AV387" s="2"/>
      <c r="AW387" s="2"/>
      <c r="AX387" s="2"/>
    </row>
    <row r="388" spans="1:50" ht="378">
      <c r="A388" s="53">
        <v>2100486442</v>
      </c>
      <c r="B388" s="122" t="s">
        <v>8074</v>
      </c>
      <c r="C388" s="57" t="s">
        <v>8075</v>
      </c>
      <c r="D388" s="107">
        <v>44327</v>
      </c>
      <c r="E388" s="799" t="s">
        <v>8076</v>
      </c>
      <c r="F388" s="1" t="s">
        <v>182</v>
      </c>
      <c r="G388" s="63" t="s">
        <v>8077</v>
      </c>
      <c r="H388" s="57" t="s">
        <v>8078</v>
      </c>
      <c r="I388" s="65" t="s">
        <v>103</v>
      </c>
      <c r="J388" s="69" t="s">
        <v>6500</v>
      </c>
      <c r="K388" s="57" t="s">
        <v>105</v>
      </c>
      <c r="L388" s="57" t="s">
        <v>8079</v>
      </c>
      <c r="M388" s="205" t="s">
        <v>8080</v>
      </c>
      <c r="N388" s="206"/>
      <c r="O388" s="53" t="s">
        <v>123</v>
      </c>
      <c r="P388" s="1"/>
      <c r="Q388" s="1"/>
      <c r="R388" s="1"/>
      <c r="S388" s="1"/>
      <c r="T388" s="1"/>
      <c r="U388" s="1"/>
      <c r="V388" s="1"/>
      <c r="W388" s="1"/>
      <c r="X388" s="1"/>
      <c r="Y388" s="1"/>
      <c r="Z388" s="1"/>
      <c r="AA388" s="1"/>
      <c r="AB388" s="1"/>
      <c r="AC388" s="1"/>
      <c r="AD388" s="1"/>
      <c r="AE388" s="1"/>
      <c r="AF388" s="1"/>
      <c r="AG388" s="9"/>
      <c r="AH388" s="1"/>
      <c r="AI388" s="1"/>
      <c r="AJ388" s="1"/>
      <c r="AK388" s="2"/>
      <c r="AL388" s="2"/>
      <c r="AM388" s="2"/>
      <c r="AN388" s="2"/>
      <c r="AO388" s="2"/>
      <c r="AP388" s="2"/>
      <c r="AQ388" s="2"/>
      <c r="AR388" s="2"/>
      <c r="AS388" s="2"/>
      <c r="AT388" s="1"/>
      <c r="AU388" s="2"/>
      <c r="AV388" s="2"/>
      <c r="AW388" s="2"/>
      <c r="AX388" s="2"/>
    </row>
    <row r="389" spans="1:50" ht="252">
      <c r="A389" s="53">
        <v>2100628407</v>
      </c>
      <c r="B389" s="57" t="s">
        <v>8081</v>
      </c>
      <c r="C389" s="57" t="s">
        <v>675</v>
      </c>
      <c r="D389" s="82">
        <v>44024</v>
      </c>
      <c r="E389" s="799" t="s">
        <v>1037</v>
      </c>
      <c r="F389" s="3" t="s">
        <v>100</v>
      </c>
      <c r="G389" s="63" t="s">
        <v>8082</v>
      </c>
      <c r="H389" s="55" t="s">
        <v>6811</v>
      </c>
      <c r="I389" s="54" t="s">
        <v>103</v>
      </c>
      <c r="J389" s="57" t="s">
        <v>6646</v>
      </c>
      <c r="K389" s="55" t="s">
        <v>105</v>
      </c>
      <c r="L389" s="57" t="s">
        <v>8083</v>
      </c>
      <c r="M389" s="83" t="s">
        <v>8084</v>
      </c>
      <c r="N389" s="13" t="s">
        <v>8085</v>
      </c>
      <c r="O389" s="61" t="s">
        <v>123</v>
      </c>
      <c r="P389" s="3"/>
      <c r="Q389" s="3"/>
      <c r="R389" s="3"/>
      <c r="S389" s="3"/>
      <c r="T389" s="3"/>
      <c r="U389" s="3"/>
      <c r="V389" s="3"/>
      <c r="W389" s="3"/>
      <c r="X389" s="3"/>
      <c r="Y389" s="3"/>
      <c r="Z389" s="3"/>
      <c r="AA389" s="3"/>
      <c r="AB389" s="3"/>
      <c r="AC389" s="3"/>
      <c r="AD389" s="3"/>
      <c r="AE389" s="3"/>
      <c r="AF389" s="3"/>
      <c r="AG389" s="9"/>
      <c r="AH389" s="3"/>
      <c r="AI389" s="3"/>
      <c r="AJ389" s="3"/>
      <c r="AK389" s="4"/>
      <c r="AL389" s="4"/>
      <c r="AM389" s="4"/>
      <c r="AN389" s="4"/>
      <c r="AO389" s="4"/>
      <c r="AP389" s="4"/>
      <c r="AQ389" s="4"/>
      <c r="AR389" s="4"/>
      <c r="AS389" s="4"/>
      <c r="AT389" s="3"/>
      <c r="AU389" s="4"/>
      <c r="AV389" s="4"/>
      <c r="AW389" s="4"/>
      <c r="AX389" s="4"/>
    </row>
    <row r="390" spans="1:50" ht="336">
      <c r="A390" s="53">
        <v>2000635079</v>
      </c>
      <c r="B390" s="55" t="s">
        <v>8086</v>
      </c>
      <c r="C390" s="55" t="s">
        <v>115</v>
      </c>
      <c r="D390" s="107">
        <v>44032</v>
      </c>
      <c r="E390" s="799" t="s">
        <v>814</v>
      </c>
      <c r="F390" s="36" t="s">
        <v>182</v>
      </c>
      <c r="G390" s="106" t="s">
        <v>8087</v>
      </c>
      <c r="H390" s="86" t="s">
        <v>8088</v>
      </c>
      <c r="I390" s="65" t="s">
        <v>429</v>
      </c>
      <c r="J390" s="57" t="s">
        <v>6572</v>
      </c>
      <c r="K390" s="57" t="s">
        <v>105</v>
      </c>
      <c r="L390" s="57" t="s">
        <v>509</v>
      </c>
      <c r="M390" s="83" t="s">
        <v>8089</v>
      </c>
      <c r="N390" s="13" t="s">
        <v>8090</v>
      </c>
      <c r="O390" s="53" t="s">
        <v>142</v>
      </c>
      <c r="P390" s="1"/>
      <c r="Q390" s="1"/>
      <c r="R390" s="1"/>
      <c r="S390" s="1"/>
      <c r="T390" s="1"/>
      <c r="U390" s="1"/>
      <c r="V390" s="1"/>
      <c r="W390" s="1"/>
      <c r="X390" s="1"/>
      <c r="Y390" s="1"/>
      <c r="Z390" s="1"/>
      <c r="AA390" s="1"/>
      <c r="AB390" s="1"/>
      <c r="AC390" s="1"/>
      <c r="AD390" s="1"/>
      <c r="AE390" s="1"/>
      <c r="AF390" s="1"/>
      <c r="AG390" s="9"/>
      <c r="AH390" s="1"/>
      <c r="AI390" s="1"/>
      <c r="AJ390" s="1"/>
      <c r="AK390" s="2"/>
      <c r="AL390" s="2"/>
      <c r="AM390" s="2"/>
      <c r="AN390" s="2"/>
      <c r="AO390" s="2"/>
      <c r="AP390" s="2"/>
      <c r="AQ390" s="2"/>
      <c r="AR390" s="2"/>
      <c r="AS390" s="2"/>
      <c r="AT390" s="1"/>
      <c r="AU390" s="2"/>
      <c r="AV390" s="2"/>
      <c r="AW390" s="2"/>
      <c r="AX390" s="2"/>
    </row>
    <row r="391" spans="1:50" ht="98">
      <c r="A391" s="53">
        <v>2100573076</v>
      </c>
      <c r="B391" s="57" t="s">
        <v>8091</v>
      </c>
      <c r="C391" s="57" t="s">
        <v>8092</v>
      </c>
      <c r="D391" s="171">
        <v>44360</v>
      </c>
      <c r="E391" s="799" t="s">
        <v>780</v>
      </c>
      <c r="F391" s="1" t="s">
        <v>122</v>
      </c>
      <c r="G391" s="63" t="s">
        <v>8093</v>
      </c>
      <c r="H391" s="57" t="s">
        <v>7258</v>
      </c>
      <c r="I391" s="65" t="s">
        <v>103</v>
      </c>
      <c r="J391" s="57" t="s">
        <v>6362</v>
      </c>
      <c r="K391" s="57" t="s">
        <v>138</v>
      </c>
      <c r="L391" s="57" t="s">
        <v>7107</v>
      </c>
      <c r="M391" s="59" t="s">
        <v>8094</v>
      </c>
      <c r="N391" s="9" t="s">
        <v>4588</v>
      </c>
      <c r="O391" s="53" t="s">
        <v>123</v>
      </c>
      <c r="P391" s="1" t="s">
        <v>491</v>
      </c>
      <c r="Q391" s="1"/>
      <c r="R391" s="1"/>
      <c r="S391" s="1"/>
      <c r="T391" s="1"/>
      <c r="U391" s="1"/>
      <c r="V391" s="1"/>
      <c r="W391" s="1"/>
      <c r="X391" s="1"/>
      <c r="Y391" s="1"/>
      <c r="Z391" s="1"/>
      <c r="AA391" s="1"/>
      <c r="AB391" s="1"/>
      <c r="AC391" s="1"/>
      <c r="AD391" s="1"/>
      <c r="AE391" s="1"/>
      <c r="AF391" s="1"/>
      <c r="AG391" s="9"/>
      <c r="AH391" s="1"/>
      <c r="AI391" s="1" t="s">
        <v>7651</v>
      </c>
      <c r="AJ391" s="1"/>
      <c r="AK391" s="2"/>
      <c r="AL391" s="2"/>
      <c r="AM391" s="2"/>
      <c r="AN391" s="2"/>
      <c r="AO391" s="2"/>
      <c r="AP391" s="2"/>
      <c r="AQ391" s="2"/>
      <c r="AR391" s="2"/>
      <c r="AS391" s="2"/>
      <c r="AT391" s="1"/>
      <c r="AU391" s="2"/>
      <c r="AV391" s="2"/>
      <c r="AW391" s="2"/>
      <c r="AX391" s="2"/>
    </row>
    <row r="392" spans="1:50" ht="210">
      <c r="A392" s="53">
        <v>2000315291</v>
      </c>
      <c r="B392" s="55" t="s">
        <v>2774</v>
      </c>
      <c r="C392" s="57" t="s">
        <v>97</v>
      </c>
      <c r="D392" s="107">
        <v>43893</v>
      </c>
      <c r="E392" s="799" t="s">
        <v>855</v>
      </c>
      <c r="F392" s="1" t="s">
        <v>100</v>
      </c>
      <c r="G392" s="106" t="s">
        <v>8095</v>
      </c>
      <c r="H392" s="57" t="s">
        <v>6884</v>
      </c>
      <c r="I392" s="65" t="s">
        <v>119</v>
      </c>
      <c r="J392" s="57" t="s">
        <v>6305</v>
      </c>
      <c r="K392" s="57" t="s">
        <v>105</v>
      </c>
      <c r="L392" s="57" t="s">
        <v>200</v>
      </c>
      <c r="M392" s="59" t="s">
        <v>8096</v>
      </c>
      <c r="N392" s="9" t="s">
        <v>375</v>
      </c>
      <c r="O392" s="53" t="s">
        <v>123</v>
      </c>
      <c r="P392" s="1"/>
      <c r="Q392" s="1"/>
      <c r="R392" s="1"/>
      <c r="S392" s="1"/>
      <c r="T392" s="1"/>
      <c r="U392" s="1"/>
      <c r="V392" s="1"/>
      <c r="W392" s="1"/>
      <c r="X392" s="1"/>
      <c r="Y392" s="1"/>
      <c r="Z392" s="1"/>
      <c r="AA392" s="1"/>
      <c r="AB392" s="1"/>
      <c r="AC392" s="1"/>
      <c r="AD392" s="1"/>
      <c r="AE392" s="1"/>
      <c r="AF392" s="1"/>
      <c r="AG392" s="9"/>
      <c r="AH392" s="1"/>
      <c r="AI392" s="1"/>
      <c r="AJ392" s="1"/>
      <c r="AK392" s="2"/>
      <c r="AL392" s="2"/>
      <c r="AM392" s="2"/>
      <c r="AN392" s="2"/>
      <c r="AO392" s="2"/>
      <c r="AP392" s="2"/>
      <c r="AQ392" s="2"/>
      <c r="AR392" s="2"/>
      <c r="AS392" s="2"/>
      <c r="AT392" s="1"/>
      <c r="AU392" s="2"/>
      <c r="AV392" s="2"/>
      <c r="AW392" s="2"/>
      <c r="AX392" s="2"/>
    </row>
    <row r="393" spans="1:50" ht="210">
      <c r="A393" s="53">
        <v>2100736109</v>
      </c>
      <c r="B393" s="122" t="s">
        <v>8097</v>
      </c>
      <c r="C393" s="57" t="s">
        <v>4010</v>
      </c>
      <c r="D393" s="107">
        <v>44335</v>
      </c>
      <c r="E393" s="799" t="s">
        <v>4199</v>
      </c>
      <c r="F393" s="1" t="s">
        <v>182</v>
      </c>
      <c r="G393" s="63" t="s">
        <v>8098</v>
      </c>
      <c r="H393" s="57" t="s">
        <v>8099</v>
      </c>
      <c r="I393" s="65" t="s">
        <v>470</v>
      </c>
      <c r="J393" s="69" t="s">
        <v>6943</v>
      </c>
      <c r="K393" s="57" t="s">
        <v>105</v>
      </c>
      <c r="L393" s="57" t="s">
        <v>3947</v>
      </c>
      <c r="M393" s="83" t="s">
        <v>8100</v>
      </c>
      <c r="N393" s="13" t="s">
        <v>158</v>
      </c>
      <c r="O393" s="53" t="s">
        <v>109</v>
      </c>
      <c r="P393" s="1"/>
      <c r="Q393" s="1"/>
      <c r="R393" s="1"/>
      <c r="S393" s="1"/>
      <c r="T393" s="1"/>
      <c r="U393" s="1"/>
      <c r="V393" s="1"/>
      <c r="W393" s="1"/>
      <c r="X393" s="1"/>
      <c r="Y393" s="1"/>
      <c r="Z393" s="1"/>
      <c r="AA393" s="1"/>
      <c r="AB393" s="1"/>
      <c r="AC393" s="1"/>
      <c r="AD393" s="1"/>
      <c r="AE393" s="1"/>
      <c r="AF393" s="1"/>
      <c r="AG393" s="9"/>
      <c r="AH393" s="1"/>
      <c r="AI393" s="1"/>
      <c r="AJ393" s="1"/>
      <c r="AK393" s="2"/>
      <c r="AL393" s="2"/>
      <c r="AM393" s="2"/>
      <c r="AN393" s="2"/>
      <c r="AO393" s="2"/>
      <c r="AP393" s="2"/>
      <c r="AQ393" s="2"/>
      <c r="AR393" s="2"/>
      <c r="AS393" s="2"/>
      <c r="AT393" s="1"/>
      <c r="AU393" s="2"/>
      <c r="AV393" s="2"/>
      <c r="AW393" s="2"/>
      <c r="AX393" s="2"/>
    </row>
    <row r="394" spans="1:50" ht="112">
      <c r="A394" s="53">
        <v>2100718855</v>
      </c>
      <c r="B394" s="55" t="s">
        <v>8101</v>
      </c>
      <c r="C394" s="55" t="s">
        <v>554</v>
      </c>
      <c r="D394" s="198">
        <v>44461</v>
      </c>
      <c r="E394" s="802" t="s">
        <v>100</v>
      </c>
      <c r="F394" s="1" t="s">
        <v>122</v>
      </c>
      <c r="G394" s="169" t="s">
        <v>8102</v>
      </c>
      <c r="H394" s="57" t="s">
        <v>6446</v>
      </c>
      <c r="I394" s="65" t="s">
        <v>103</v>
      </c>
      <c r="J394" s="67" t="s">
        <v>6362</v>
      </c>
      <c r="K394" s="67" t="s">
        <v>138</v>
      </c>
      <c r="L394" s="67" t="s">
        <v>2116</v>
      </c>
      <c r="M394" s="59" t="s">
        <v>8103</v>
      </c>
      <c r="N394" s="167" t="s">
        <v>375</v>
      </c>
      <c r="O394" s="53" t="s">
        <v>123</v>
      </c>
      <c r="P394" s="2" t="s">
        <v>491</v>
      </c>
      <c r="Q394" s="2"/>
      <c r="R394" s="2"/>
      <c r="S394" s="2"/>
      <c r="T394" s="2"/>
      <c r="U394" s="2"/>
      <c r="V394" s="2"/>
      <c r="W394" s="2"/>
      <c r="X394" s="2"/>
      <c r="Y394" s="2"/>
      <c r="Z394" s="2"/>
      <c r="AA394" s="2"/>
      <c r="AB394" s="2"/>
      <c r="AC394" s="2"/>
      <c r="AD394" s="2"/>
      <c r="AE394" s="2"/>
      <c r="AF394" s="2"/>
      <c r="AG394" s="167"/>
      <c r="AH394" s="2"/>
      <c r="AI394" s="2"/>
      <c r="AJ394" s="2"/>
      <c r="AK394" s="2"/>
      <c r="AL394" s="2"/>
      <c r="AM394" s="2"/>
      <c r="AN394" s="2"/>
      <c r="AO394" s="2"/>
      <c r="AP394" s="2"/>
      <c r="AQ394" s="2"/>
      <c r="AR394" s="2"/>
      <c r="AS394" s="2"/>
      <c r="AT394" s="2"/>
      <c r="AU394" s="2"/>
      <c r="AV394" s="2"/>
      <c r="AW394" s="2"/>
      <c r="AX394" s="2"/>
    </row>
    <row r="395" spans="1:50" ht="70">
      <c r="A395" s="108">
        <v>2100914793</v>
      </c>
      <c r="B395" s="112" t="s">
        <v>8104</v>
      </c>
      <c r="C395" s="122" t="s">
        <v>2366</v>
      </c>
      <c r="D395" s="209">
        <v>44536</v>
      </c>
      <c r="E395" s="799" t="s">
        <v>100</v>
      </c>
      <c r="F395" s="36" t="s">
        <v>122</v>
      </c>
      <c r="G395" s="204" t="s">
        <v>8105</v>
      </c>
      <c r="H395" s="57" t="s">
        <v>7073</v>
      </c>
      <c r="I395" s="65" t="s">
        <v>103</v>
      </c>
      <c r="J395" s="112" t="s">
        <v>6867</v>
      </c>
      <c r="K395" s="112" t="s">
        <v>138</v>
      </c>
      <c r="L395" s="112" t="s">
        <v>8106</v>
      </c>
      <c r="M395" s="112" t="s">
        <v>8107</v>
      </c>
      <c r="N395" s="111" t="s">
        <v>122</v>
      </c>
      <c r="O395" s="108" t="s">
        <v>123</v>
      </c>
      <c r="P395" s="111" t="s">
        <v>491</v>
      </c>
      <c r="Q395" s="111"/>
      <c r="R395" s="111"/>
      <c r="S395" s="111"/>
      <c r="T395" s="111"/>
      <c r="U395" s="111"/>
      <c r="V395" s="111"/>
      <c r="W395" s="111"/>
      <c r="X395" s="111"/>
      <c r="Y395" s="111"/>
      <c r="Z395" s="111"/>
      <c r="AA395" s="111"/>
      <c r="AB395" s="111"/>
      <c r="AC395" s="111"/>
      <c r="AD395" s="111"/>
      <c r="AE395" s="111"/>
      <c r="AF395" s="111" t="s">
        <v>6349</v>
      </c>
      <c r="AG395" s="133"/>
      <c r="AH395" s="111"/>
      <c r="AI395" s="111"/>
      <c r="AJ395" s="111"/>
      <c r="AK395" s="116" t="s">
        <v>6350</v>
      </c>
      <c r="AL395" s="116"/>
      <c r="AM395" s="116"/>
      <c r="AN395" s="116"/>
      <c r="AO395" s="116" t="s">
        <v>6440</v>
      </c>
      <c r="AP395" s="116"/>
      <c r="AQ395" s="116"/>
      <c r="AR395" s="116"/>
      <c r="AS395" s="116"/>
      <c r="AT395" s="111"/>
      <c r="AU395" s="116"/>
      <c r="AV395" s="116"/>
      <c r="AW395" s="116"/>
      <c r="AX395" s="116"/>
    </row>
    <row r="396" spans="1:50" ht="126">
      <c r="A396" s="61">
        <v>2200411306</v>
      </c>
      <c r="B396" s="122" t="s">
        <v>6240</v>
      </c>
      <c r="C396" s="57" t="s">
        <v>300</v>
      </c>
      <c r="D396" s="107">
        <v>44700</v>
      </c>
      <c r="E396" s="799" t="s">
        <v>8108</v>
      </c>
      <c r="F396" s="1" t="s">
        <v>100</v>
      </c>
      <c r="G396" s="63" t="s">
        <v>8109</v>
      </c>
      <c r="H396" s="57" t="s">
        <v>7016</v>
      </c>
      <c r="I396" s="65" t="s">
        <v>103</v>
      </c>
      <c r="J396" s="57"/>
      <c r="K396" s="57" t="s">
        <v>138</v>
      </c>
      <c r="L396" s="57" t="s">
        <v>685</v>
      </c>
      <c r="M396" s="57" t="s">
        <v>8110</v>
      </c>
      <c r="N396" s="1" t="s">
        <v>8111</v>
      </c>
      <c r="O396" s="53" t="s">
        <v>109</v>
      </c>
      <c r="P396" s="1"/>
      <c r="Q396" s="1"/>
      <c r="R396" s="1"/>
      <c r="S396" s="1"/>
      <c r="T396" s="1"/>
      <c r="U396" s="1"/>
      <c r="V396" s="1"/>
      <c r="W396" s="1"/>
      <c r="X396" s="1"/>
      <c r="Y396" s="1"/>
      <c r="Z396" s="1"/>
      <c r="AA396" s="1"/>
      <c r="AB396" s="1"/>
      <c r="AC396" s="1"/>
      <c r="AD396" s="1"/>
      <c r="AE396" s="1"/>
      <c r="AF396" s="1"/>
      <c r="AG396" s="9"/>
      <c r="AH396" s="1"/>
      <c r="AI396" s="1"/>
      <c r="AJ396" s="1"/>
      <c r="AK396" s="2"/>
      <c r="AL396" s="2"/>
      <c r="AM396" s="2"/>
      <c r="AN396" s="2"/>
      <c r="AO396" s="2"/>
      <c r="AP396" s="2"/>
      <c r="AQ396" s="2"/>
      <c r="AR396" s="2"/>
      <c r="AS396" s="88"/>
      <c r="AT396" s="1"/>
      <c r="AU396" s="2"/>
      <c r="AV396" s="2"/>
      <c r="AW396" s="2"/>
      <c r="AX396" s="2"/>
    </row>
    <row r="397" spans="1:50" ht="112">
      <c r="A397" s="61">
        <v>2200293819</v>
      </c>
      <c r="B397" s="57" t="s">
        <v>8112</v>
      </c>
      <c r="C397" s="57"/>
      <c r="D397" s="107">
        <v>44649</v>
      </c>
      <c r="E397" s="799" t="s">
        <v>100</v>
      </c>
      <c r="F397" s="1" t="s">
        <v>122</v>
      </c>
      <c r="G397" s="106" t="s">
        <v>8113</v>
      </c>
      <c r="H397" s="57" t="s">
        <v>8114</v>
      </c>
      <c r="I397" s="65" t="s">
        <v>447</v>
      </c>
      <c r="J397" s="57"/>
      <c r="K397" s="57" t="s">
        <v>138</v>
      </c>
      <c r="L397" s="57" t="s">
        <v>8115</v>
      </c>
      <c r="M397" s="59" t="s">
        <v>8116</v>
      </c>
      <c r="N397" s="126" t="s">
        <v>375</v>
      </c>
      <c r="O397" s="127" t="s">
        <v>123</v>
      </c>
      <c r="P397" s="1" t="s">
        <v>491</v>
      </c>
      <c r="Q397" s="1"/>
      <c r="R397" s="1"/>
      <c r="S397" s="111"/>
      <c r="T397" s="1"/>
      <c r="U397" s="111"/>
      <c r="V397" s="1"/>
      <c r="W397" s="1"/>
      <c r="X397" s="1"/>
      <c r="Y397" s="1"/>
      <c r="Z397" s="1"/>
      <c r="AA397" s="1"/>
      <c r="AB397" s="1"/>
      <c r="AC397" s="1"/>
      <c r="AD397" s="1"/>
      <c r="AE397" s="1"/>
      <c r="AF397" s="1"/>
      <c r="AG397" s="9"/>
      <c r="AH397" s="1"/>
      <c r="AI397" s="1"/>
      <c r="AJ397" s="1"/>
      <c r="AK397" s="2"/>
      <c r="AL397" s="2"/>
      <c r="AM397" s="2"/>
      <c r="AN397" s="2"/>
      <c r="AO397" s="2"/>
      <c r="AP397" s="2"/>
      <c r="AQ397" s="2"/>
      <c r="AR397" s="2"/>
      <c r="AS397" s="2"/>
      <c r="AT397" s="1"/>
      <c r="AU397" s="2"/>
      <c r="AV397" s="2"/>
      <c r="AW397" s="2"/>
      <c r="AX397" s="2"/>
    </row>
    <row r="398" spans="1:50" ht="154">
      <c r="A398" s="53">
        <v>2100475867</v>
      </c>
      <c r="B398" s="55" t="s">
        <v>8117</v>
      </c>
      <c r="C398" s="57" t="s">
        <v>675</v>
      </c>
      <c r="D398" s="107">
        <v>44354</v>
      </c>
      <c r="E398" s="799" t="s">
        <v>1037</v>
      </c>
      <c r="F398" s="1" t="s">
        <v>1349</v>
      </c>
      <c r="G398" s="106" t="s">
        <v>8118</v>
      </c>
      <c r="H398" s="57" t="s">
        <v>8020</v>
      </c>
      <c r="I398" s="65" t="s">
        <v>130</v>
      </c>
      <c r="J398" s="57" t="s">
        <v>6500</v>
      </c>
      <c r="K398" s="57" t="s">
        <v>105</v>
      </c>
      <c r="L398" s="57" t="s">
        <v>8119</v>
      </c>
      <c r="M398" s="59" t="s">
        <v>8120</v>
      </c>
      <c r="N398" s="9" t="s">
        <v>375</v>
      </c>
      <c r="O398" s="61" t="s">
        <v>123</v>
      </c>
      <c r="P398" s="1"/>
      <c r="Q398" s="1"/>
      <c r="R398" s="1"/>
      <c r="S398" s="1"/>
      <c r="T398" s="1"/>
      <c r="U398" s="1"/>
      <c r="V398" s="1"/>
      <c r="W398" s="1"/>
      <c r="X398" s="1"/>
      <c r="Y398" s="1"/>
      <c r="Z398" s="1"/>
      <c r="AA398" s="1"/>
      <c r="AB398" s="1"/>
      <c r="AC398" s="1"/>
      <c r="AD398" s="1"/>
      <c r="AE398" s="1"/>
      <c r="AF398" s="1"/>
      <c r="AG398" s="9"/>
      <c r="AH398" s="1"/>
      <c r="AI398" s="1"/>
      <c r="AJ398" s="1"/>
      <c r="AK398" s="2"/>
      <c r="AL398" s="2"/>
      <c r="AM398" s="2"/>
      <c r="AN398" s="2"/>
      <c r="AO398" s="2"/>
      <c r="AP398" s="2"/>
      <c r="AQ398" s="2"/>
      <c r="AR398" s="2"/>
      <c r="AS398" s="2"/>
      <c r="AT398" s="1"/>
      <c r="AU398" s="2"/>
      <c r="AV398" s="2"/>
      <c r="AW398" s="2"/>
      <c r="AX398" s="2"/>
    </row>
    <row r="399" spans="1:50" ht="196">
      <c r="A399" s="53">
        <v>1900873211</v>
      </c>
      <c r="B399" s="55" t="s">
        <v>8121</v>
      </c>
      <c r="C399" s="57" t="s">
        <v>675</v>
      </c>
      <c r="D399" s="53">
        <v>1900193438</v>
      </c>
      <c r="E399" s="799" t="s">
        <v>8122</v>
      </c>
      <c r="F399" s="1" t="s">
        <v>100</v>
      </c>
      <c r="G399" s="63" t="s">
        <v>8123</v>
      </c>
      <c r="H399" s="54" t="s">
        <v>8124</v>
      </c>
      <c r="I399" s="54" t="s">
        <v>2559</v>
      </c>
      <c r="J399" s="55" t="s">
        <v>6313</v>
      </c>
      <c r="K399" s="57" t="s">
        <v>105</v>
      </c>
      <c r="L399" s="87" t="s">
        <v>8125</v>
      </c>
      <c r="M399" s="57" t="s">
        <v>8126</v>
      </c>
      <c r="N399" s="1" t="s">
        <v>8127</v>
      </c>
      <c r="O399" s="61" t="s">
        <v>123</v>
      </c>
      <c r="P399" s="1"/>
      <c r="Q399" s="1"/>
      <c r="R399" s="1"/>
      <c r="S399" s="1"/>
      <c r="T399" s="1"/>
      <c r="U399" s="1"/>
      <c r="V399" s="1"/>
      <c r="W399" s="1"/>
      <c r="X399" s="1"/>
      <c r="Y399" s="1"/>
      <c r="Z399" s="1"/>
      <c r="AA399" s="1"/>
      <c r="AB399" s="1"/>
      <c r="AC399" s="1"/>
      <c r="AD399" s="1"/>
      <c r="AE399" s="1"/>
      <c r="AF399" s="1"/>
      <c r="AG399" s="9"/>
      <c r="AH399" s="1"/>
      <c r="AI399" s="1"/>
      <c r="AJ399" s="1"/>
      <c r="AK399" s="2"/>
      <c r="AL399" s="2"/>
      <c r="AM399" s="2"/>
      <c r="AN399" s="2"/>
      <c r="AO399" s="2"/>
      <c r="AP399" s="2"/>
      <c r="AQ399" s="2"/>
      <c r="AR399" s="2"/>
      <c r="AS399" s="2"/>
      <c r="AT399" s="1"/>
      <c r="AU399" s="2"/>
      <c r="AV399" s="2"/>
      <c r="AW399" s="2"/>
      <c r="AX399" s="2"/>
    </row>
    <row r="400" spans="1:50" ht="112">
      <c r="A400" s="61">
        <v>2200065529</v>
      </c>
      <c r="B400" s="57" t="s">
        <v>8128</v>
      </c>
      <c r="C400" s="67" t="s">
        <v>758</v>
      </c>
      <c r="D400" s="198">
        <v>44546</v>
      </c>
      <c r="E400" s="805" t="s">
        <v>1892</v>
      </c>
      <c r="F400" s="2" t="s">
        <v>122</v>
      </c>
      <c r="G400" s="210" t="s">
        <v>8129</v>
      </c>
      <c r="H400" s="112" t="s">
        <v>8130</v>
      </c>
      <c r="I400" s="176" t="s">
        <v>2043</v>
      </c>
      <c r="J400" s="67" t="s">
        <v>6344</v>
      </c>
      <c r="K400" s="67" t="s">
        <v>138</v>
      </c>
      <c r="L400" s="67" t="s">
        <v>1770</v>
      </c>
      <c r="M400" s="59" t="s">
        <v>8131</v>
      </c>
      <c r="N400" s="126" t="s">
        <v>375</v>
      </c>
      <c r="O400" s="127" t="s">
        <v>123</v>
      </c>
      <c r="P400" s="1" t="s">
        <v>491</v>
      </c>
      <c r="Q400" s="2"/>
      <c r="R400" s="1" t="s">
        <v>6346</v>
      </c>
      <c r="S400" s="111" t="s">
        <v>492</v>
      </c>
      <c r="T400" s="2"/>
      <c r="U400" s="111" t="s">
        <v>6427</v>
      </c>
      <c r="V400" s="2"/>
      <c r="W400" s="2"/>
      <c r="X400" s="2"/>
      <c r="Y400" s="2"/>
      <c r="Z400" s="2"/>
      <c r="AA400" s="2"/>
      <c r="AB400" s="2"/>
      <c r="AC400" s="2"/>
      <c r="AD400" s="2"/>
      <c r="AE400" s="2"/>
      <c r="AF400" s="2"/>
      <c r="AG400" s="167"/>
      <c r="AH400" s="2"/>
      <c r="AI400" s="2"/>
      <c r="AJ400" s="2"/>
      <c r="AK400" s="2"/>
      <c r="AL400" s="2"/>
      <c r="AM400" s="2"/>
      <c r="AN400" s="2"/>
      <c r="AO400" s="2"/>
      <c r="AP400" s="2"/>
      <c r="AQ400" s="2"/>
      <c r="AR400" s="2"/>
      <c r="AS400" s="2"/>
      <c r="AT400" s="2"/>
      <c r="AU400" s="2"/>
      <c r="AV400" s="2"/>
      <c r="AW400" s="2"/>
      <c r="AX400" s="2"/>
    </row>
    <row r="401" spans="1:96" ht="168">
      <c r="A401" s="53">
        <v>2100327519</v>
      </c>
      <c r="B401" s="57" t="s">
        <v>8132</v>
      </c>
      <c r="C401" s="57" t="s">
        <v>3411</v>
      </c>
      <c r="D401" s="107">
        <v>44266</v>
      </c>
      <c r="E401" s="799" t="s">
        <v>100</v>
      </c>
      <c r="F401" s="1" t="s">
        <v>122</v>
      </c>
      <c r="G401" s="63" t="s">
        <v>8133</v>
      </c>
      <c r="H401" s="57" t="s">
        <v>8134</v>
      </c>
      <c r="I401" s="65" t="s">
        <v>2559</v>
      </c>
      <c r="J401" s="57" t="s">
        <v>6344</v>
      </c>
      <c r="K401" s="57" t="s">
        <v>138</v>
      </c>
      <c r="L401" s="122" t="s">
        <v>355</v>
      </c>
      <c r="M401" s="59" t="s">
        <v>8135</v>
      </c>
      <c r="N401" s="9" t="s">
        <v>122</v>
      </c>
      <c r="O401" s="53" t="s">
        <v>123</v>
      </c>
      <c r="P401" s="1" t="s">
        <v>491</v>
      </c>
      <c r="Q401" s="1" t="s">
        <v>43</v>
      </c>
      <c r="R401" s="1" t="s">
        <v>6346</v>
      </c>
      <c r="S401" s="1" t="s">
        <v>492</v>
      </c>
      <c r="T401" s="1"/>
      <c r="U401" s="1"/>
      <c r="V401" s="1"/>
      <c r="W401" s="1"/>
      <c r="X401" s="1" t="s">
        <v>493</v>
      </c>
      <c r="Y401" s="1"/>
      <c r="Z401" s="1"/>
      <c r="AA401" s="1"/>
      <c r="AB401" s="1" t="s">
        <v>6594</v>
      </c>
      <c r="AC401" s="1"/>
      <c r="AD401" s="1"/>
      <c r="AE401" s="1" t="s">
        <v>6401</v>
      </c>
      <c r="AF401" s="1"/>
      <c r="AG401" s="9"/>
      <c r="AH401" s="1"/>
      <c r="AI401" s="1"/>
      <c r="AJ401" s="1"/>
      <c r="AK401" s="2" t="s">
        <v>6350</v>
      </c>
      <c r="AL401" s="2"/>
      <c r="AM401" s="2"/>
      <c r="AN401" s="2"/>
      <c r="AO401" s="2"/>
      <c r="AP401" s="2"/>
      <c r="AQ401" s="2"/>
      <c r="AR401" s="2"/>
      <c r="AS401" s="2"/>
      <c r="AT401" s="1" t="s">
        <v>6365</v>
      </c>
      <c r="AU401" s="2"/>
      <c r="AV401" s="2"/>
      <c r="AW401" s="2" t="s">
        <v>6520</v>
      </c>
      <c r="AX401" s="2"/>
    </row>
    <row r="402" spans="1:96" ht="210">
      <c r="A402" s="53">
        <v>2000718079</v>
      </c>
      <c r="B402" s="55" t="s">
        <v>8136</v>
      </c>
      <c r="C402" s="55" t="s">
        <v>115</v>
      </c>
      <c r="D402" s="107">
        <v>44112</v>
      </c>
      <c r="E402" s="799" t="s">
        <v>116</v>
      </c>
      <c r="F402" s="1" t="s">
        <v>507</v>
      </c>
      <c r="G402" s="106" t="s">
        <v>8137</v>
      </c>
      <c r="H402" s="57" t="s">
        <v>8138</v>
      </c>
      <c r="I402" s="65" t="s">
        <v>429</v>
      </c>
      <c r="J402" s="57" t="s">
        <v>6338</v>
      </c>
      <c r="K402" s="57" t="s">
        <v>105</v>
      </c>
      <c r="L402" s="57" t="s">
        <v>509</v>
      </c>
      <c r="M402" s="83" t="s">
        <v>8139</v>
      </c>
      <c r="N402" s="13" t="s">
        <v>158</v>
      </c>
      <c r="O402" s="61" t="s">
        <v>123</v>
      </c>
      <c r="P402" s="1"/>
      <c r="Q402" s="1"/>
      <c r="R402" s="1"/>
      <c r="S402" s="1"/>
      <c r="T402" s="1"/>
      <c r="U402" s="1"/>
      <c r="V402" s="1"/>
      <c r="W402" s="1"/>
      <c r="X402" s="1"/>
      <c r="Y402" s="1"/>
      <c r="Z402" s="1"/>
      <c r="AA402" s="1"/>
      <c r="AB402" s="1"/>
      <c r="AC402" s="1"/>
      <c r="AD402" s="1"/>
      <c r="AE402" s="1"/>
      <c r="AF402" s="1"/>
      <c r="AG402" s="9"/>
      <c r="AH402" s="1"/>
      <c r="AI402" s="1"/>
      <c r="AJ402" s="1"/>
      <c r="AK402" s="2"/>
      <c r="AL402" s="2"/>
      <c r="AM402" s="2"/>
      <c r="AN402" s="2"/>
      <c r="AO402" s="2"/>
      <c r="AP402" s="2"/>
      <c r="AQ402" s="2"/>
      <c r="AR402" s="2"/>
      <c r="AS402" s="2"/>
      <c r="AT402" s="1"/>
      <c r="AU402" s="2"/>
      <c r="AV402" s="2"/>
      <c r="AW402" s="2"/>
      <c r="AX402" s="2"/>
    </row>
    <row r="403" spans="1:96" ht="196">
      <c r="A403" s="53">
        <v>1900864963</v>
      </c>
      <c r="B403" s="57" t="s">
        <v>8140</v>
      </c>
      <c r="C403" s="57" t="s">
        <v>97</v>
      </c>
      <c r="D403" s="107">
        <v>43805</v>
      </c>
      <c r="E403" s="799" t="s">
        <v>855</v>
      </c>
      <c r="F403" s="1" t="s">
        <v>100</v>
      </c>
      <c r="G403" s="63" t="s">
        <v>8141</v>
      </c>
      <c r="H403" s="57" t="s">
        <v>6475</v>
      </c>
      <c r="I403" s="65" t="s">
        <v>1861</v>
      </c>
      <c r="J403" s="57" t="s">
        <v>6500</v>
      </c>
      <c r="K403" s="57" t="s">
        <v>105</v>
      </c>
      <c r="L403" s="57" t="s">
        <v>6476</v>
      </c>
      <c r="M403" s="55" t="s">
        <v>8142</v>
      </c>
      <c r="N403" s="1" t="s">
        <v>8143</v>
      </c>
      <c r="O403" s="53" t="s">
        <v>109</v>
      </c>
      <c r="P403" s="1"/>
      <c r="Q403" s="1"/>
      <c r="R403" s="1"/>
      <c r="S403" s="1"/>
      <c r="T403" s="1"/>
      <c r="U403" s="1"/>
      <c r="V403" s="1"/>
      <c r="W403" s="1"/>
      <c r="X403" s="1"/>
      <c r="Y403" s="1"/>
      <c r="Z403" s="1"/>
      <c r="AA403" s="1"/>
      <c r="AB403" s="1"/>
      <c r="AC403" s="1"/>
      <c r="AD403" s="1"/>
      <c r="AE403" s="1"/>
      <c r="AF403" s="1"/>
      <c r="AG403" s="9"/>
      <c r="AH403" s="1"/>
      <c r="AI403" s="1"/>
      <c r="AJ403" s="1"/>
      <c r="AK403" s="2"/>
      <c r="AL403" s="2"/>
      <c r="AM403" s="2"/>
      <c r="AN403" s="2"/>
      <c r="AO403" s="2"/>
      <c r="AP403" s="2"/>
      <c r="AQ403" s="2"/>
      <c r="AR403" s="2"/>
      <c r="AS403" s="2"/>
      <c r="AT403" s="1"/>
      <c r="AU403" s="2"/>
      <c r="AV403" s="2"/>
      <c r="AW403" s="2"/>
      <c r="AX403" s="2"/>
    </row>
    <row r="404" spans="1:96" ht="409.5">
      <c r="A404" s="53">
        <v>1900038186</v>
      </c>
      <c r="B404" s="92" t="s">
        <v>8144</v>
      </c>
      <c r="C404" s="55" t="s">
        <v>115</v>
      </c>
      <c r="D404" s="198">
        <v>43478</v>
      </c>
      <c r="E404" s="799" t="s">
        <v>6843</v>
      </c>
      <c r="F404" s="1" t="s">
        <v>8145</v>
      </c>
      <c r="G404" s="63" t="s">
        <v>8146</v>
      </c>
      <c r="H404" s="57" t="s">
        <v>6750</v>
      </c>
      <c r="I404" s="65" t="s">
        <v>429</v>
      </c>
      <c r="J404" s="67" t="s">
        <v>6500</v>
      </c>
      <c r="K404" s="67" t="s">
        <v>105</v>
      </c>
      <c r="L404" s="67" t="s">
        <v>8147</v>
      </c>
      <c r="M404" s="57" t="s">
        <v>8148</v>
      </c>
      <c r="N404" s="2" t="s">
        <v>8149</v>
      </c>
      <c r="O404" s="53" t="s">
        <v>123</v>
      </c>
      <c r="P404" s="2"/>
      <c r="Q404" s="2"/>
      <c r="R404" s="2"/>
      <c r="S404" s="2"/>
      <c r="T404" s="2"/>
      <c r="U404" s="2"/>
      <c r="V404" s="2"/>
      <c r="W404" s="2"/>
      <c r="X404" s="2"/>
      <c r="Y404" s="2"/>
      <c r="Z404" s="2"/>
      <c r="AA404" s="2"/>
      <c r="AB404" s="2"/>
      <c r="AC404" s="2"/>
      <c r="AD404" s="2"/>
      <c r="AE404" s="2"/>
      <c r="AF404" s="2"/>
      <c r="AG404" s="167"/>
      <c r="AH404" s="2"/>
      <c r="AI404" s="2"/>
      <c r="AJ404" s="2"/>
      <c r="AK404" s="2"/>
      <c r="AL404" s="2"/>
      <c r="AM404" s="2"/>
      <c r="AN404" s="2"/>
      <c r="AO404" s="2"/>
      <c r="AP404" s="2"/>
      <c r="AQ404" s="2"/>
      <c r="AR404" s="2"/>
      <c r="AS404" s="2"/>
      <c r="AT404" s="2"/>
      <c r="AU404" s="2"/>
      <c r="AV404" s="2"/>
      <c r="AW404" s="2"/>
      <c r="AX404" s="2"/>
    </row>
    <row r="405" spans="1:96" ht="409.5">
      <c r="A405" s="53">
        <v>1900334667</v>
      </c>
      <c r="B405" s="57" t="s">
        <v>8150</v>
      </c>
      <c r="C405" s="57" t="s">
        <v>675</v>
      </c>
      <c r="D405" s="107">
        <v>43606</v>
      </c>
      <c r="E405" s="799" t="s">
        <v>1037</v>
      </c>
      <c r="F405" s="1" t="s">
        <v>100</v>
      </c>
      <c r="G405" s="106" t="s">
        <v>8151</v>
      </c>
      <c r="H405" s="55" t="s">
        <v>6732</v>
      </c>
      <c r="I405" s="65" t="s">
        <v>706</v>
      </c>
      <c r="J405" s="57" t="s">
        <v>6867</v>
      </c>
      <c r="K405" s="57" t="s">
        <v>105</v>
      </c>
      <c r="L405" s="57" t="s">
        <v>8152</v>
      </c>
      <c r="M405" s="57" t="s">
        <v>8153</v>
      </c>
      <c r="N405" s="1" t="s">
        <v>8154</v>
      </c>
      <c r="O405" s="53" t="s">
        <v>142</v>
      </c>
      <c r="P405" s="1"/>
      <c r="Q405" s="1"/>
      <c r="R405" s="1"/>
      <c r="S405" s="1"/>
      <c r="T405" s="1"/>
      <c r="U405" s="1"/>
      <c r="V405" s="1"/>
      <c r="W405" s="1"/>
      <c r="X405" s="1"/>
      <c r="Y405" s="1"/>
      <c r="Z405" s="1"/>
      <c r="AA405" s="1"/>
      <c r="AB405" s="1"/>
      <c r="AC405" s="1"/>
      <c r="AD405" s="1"/>
      <c r="AE405" s="1"/>
      <c r="AF405" s="1"/>
      <c r="AG405" s="9"/>
      <c r="AH405" s="1"/>
      <c r="AI405" s="1"/>
      <c r="AJ405" s="1"/>
      <c r="AK405" s="2"/>
      <c r="AL405" s="5"/>
      <c r="AM405" s="5"/>
      <c r="AN405" s="6"/>
      <c r="AO405" s="5"/>
      <c r="AP405" s="5"/>
      <c r="AQ405" s="5"/>
      <c r="AR405" s="5"/>
      <c r="AS405" s="5"/>
      <c r="AT405" s="1"/>
      <c r="AU405" s="5"/>
      <c r="AV405" s="5"/>
      <c r="AW405" s="5"/>
      <c r="AX405" s="5"/>
    </row>
    <row r="406" spans="1:96" ht="182">
      <c r="A406" s="53">
        <v>2100763197</v>
      </c>
      <c r="B406" s="55" t="s">
        <v>8155</v>
      </c>
      <c r="C406" s="55" t="s">
        <v>554</v>
      </c>
      <c r="D406" s="56">
        <v>44477</v>
      </c>
      <c r="E406" s="802" t="s">
        <v>100</v>
      </c>
      <c r="F406" s="1" t="s">
        <v>122</v>
      </c>
      <c r="G406" s="3" t="s">
        <v>8156</v>
      </c>
      <c r="H406" s="57" t="s">
        <v>8157</v>
      </c>
      <c r="I406" s="65" t="s">
        <v>333</v>
      </c>
      <c r="J406" s="54" t="s">
        <v>6793</v>
      </c>
      <c r="K406" s="54" t="s">
        <v>138</v>
      </c>
      <c r="L406" s="67" t="s">
        <v>3913</v>
      </c>
      <c r="M406" s="59" t="s">
        <v>8158</v>
      </c>
      <c r="N406" s="16" t="s">
        <v>375</v>
      </c>
      <c r="O406" s="61" t="s">
        <v>123</v>
      </c>
      <c r="P406" s="53" t="s">
        <v>491</v>
      </c>
      <c r="Q406" s="54"/>
      <c r="R406" s="3"/>
      <c r="S406" s="54"/>
      <c r="T406" s="53"/>
      <c r="U406" s="3"/>
      <c r="V406" s="53"/>
      <c r="W406" s="54"/>
      <c r="X406" s="53"/>
      <c r="Y406" s="54"/>
      <c r="Z406" s="53"/>
      <c r="AA406" s="54"/>
      <c r="AB406" s="53"/>
      <c r="AC406" s="54"/>
      <c r="AD406" s="53"/>
      <c r="AE406" s="53"/>
      <c r="AF406" s="53"/>
      <c r="AG406" s="394"/>
      <c r="AH406" s="54"/>
      <c r="AI406" s="54"/>
      <c r="AJ406" s="53"/>
      <c r="AK406" s="54"/>
      <c r="AL406" s="53"/>
      <c r="AM406" s="54"/>
      <c r="AN406" s="53"/>
      <c r="AO406" s="54"/>
      <c r="AP406" s="53"/>
      <c r="AQ406" s="53"/>
      <c r="AR406" s="53"/>
      <c r="AS406" s="53"/>
      <c r="AT406" s="53" t="s">
        <v>6365</v>
      </c>
      <c r="AU406" s="54"/>
      <c r="AV406" s="53"/>
      <c r="AW406" s="54"/>
      <c r="AX406" s="54"/>
    </row>
    <row r="407" spans="1:96" ht="210">
      <c r="A407" s="53">
        <v>2000346709</v>
      </c>
      <c r="B407" s="57" t="s">
        <v>8159</v>
      </c>
      <c r="C407" s="57" t="s">
        <v>675</v>
      </c>
      <c r="D407" s="82">
        <v>43969</v>
      </c>
      <c r="E407" s="799" t="s">
        <v>1037</v>
      </c>
      <c r="F407" s="1" t="s">
        <v>100</v>
      </c>
      <c r="G407" s="106" t="s">
        <v>8160</v>
      </c>
      <c r="H407" s="57" t="s">
        <v>7995</v>
      </c>
      <c r="I407" s="65" t="s">
        <v>631</v>
      </c>
      <c r="J407" s="57" t="s">
        <v>6867</v>
      </c>
      <c r="K407" s="57" t="s">
        <v>105</v>
      </c>
      <c r="L407" s="57" t="s">
        <v>7663</v>
      </c>
      <c r="M407" s="59" t="s">
        <v>8161</v>
      </c>
      <c r="N407" s="16" t="s">
        <v>375</v>
      </c>
      <c r="O407" s="53" t="s">
        <v>123</v>
      </c>
      <c r="P407" s="1"/>
      <c r="Q407" s="1"/>
      <c r="R407" s="1"/>
      <c r="S407" s="1"/>
      <c r="T407" s="1"/>
      <c r="U407" s="1"/>
      <c r="V407" s="1"/>
      <c r="W407" s="1"/>
      <c r="X407" s="1"/>
      <c r="Y407" s="1"/>
      <c r="Z407" s="1"/>
      <c r="AA407" s="1"/>
      <c r="AB407" s="1"/>
      <c r="AC407" s="1"/>
      <c r="AD407" s="1"/>
      <c r="AE407" s="1"/>
      <c r="AF407" s="1"/>
      <c r="AG407" s="9"/>
      <c r="AH407" s="1"/>
      <c r="AI407" s="1"/>
      <c r="AJ407" s="1"/>
      <c r="AK407" s="2"/>
      <c r="AL407" s="2"/>
      <c r="AM407" s="2"/>
      <c r="AN407" s="2"/>
      <c r="AO407" s="2"/>
      <c r="AP407" s="2"/>
      <c r="AQ407" s="2"/>
      <c r="AR407" s="2"/>
      <c r="AS407" s="2"/>
      <c r="AT407" s="1"/>
      <c r="AU407" s="2"/>
      <c r="AV407" s="2"/>
      <c r="AW407" s="2"/>
      <c r="AX407" s="2"/>
    </row>
    <row r="408" spans="1:96" ht="409.5">
      <c r="A408" s="53">
        <v>2000442321</v>
      </c>
      <c r="B408" s="55" t="s">
        <v>8162</v>
      </c>
      <c r="C408" s="57" t="s">
        <v>675</v>
      </c>
      <c r="D408" s="107">
        <v>44033</v>
      </c>
      <c r="E408" s="799" t="s">
        <v>1037</v>
      </c>
      <c r="F408" s="61" t="s">
        <v>100</v>
      </c>
      <c r="G408" s="63" t="s">
        <v>8163</v>
      </c>
      <c r="H408" s="57" t="s">
        <v>8164</v>
      </c>
      <c r="I408" s="65" t="s">
        <v>308</v>
      </c>
      <c r="J408" s="57" t="s">
        <v>6854</v>
      </c>
      <c r="K408" s="57" t="s">
        <v>105</v>
      </c>
      <c r="L408" s="87" t="s">
        <v>8165</v>
      </c>
      <c r="M408" s="205" t="s">
        <v>8166</v>
      </c>
      <c r="N408" s="206" t="s">
        <v>8167</v>
      </c>
      <c r="O408" s="61" t="s">
        <v>123</v>
      </c>
      <c r="P408" s="1"/>
      <c r="Q408" s="1"/>
      <c r="R408" s="1"/>
      <c r="S408" s="1"/>
      <c r="T408" s="1"/>
      <c r="U408" s="1"/>
      <c r="V408" s="1"/>
      <c r="W408" s="1"/>
      <c r="X408" s="1"/>
      <c r="Y408" s="1"/>
      <c r="Z408" s="1"/>
      <c r="AA408" s="1"/>
      <c r="AB408" s="1"/>
      <c r="AC408" s="1"/>
      <c r="AD408" s="1"/>
      <c r="AE408" s="1"/>
      <c r="AF408" s="1"/>
      <c r="AG408" s="9"/>
      <c r="AH408" s="1"/>
      <c r="AI408" s="1"/>
      <c r="AJ408" s="1"/>
      <c r="AK408" s="2"/>
      <c r="AL408" s="2"/>
      <c r="AM408" s="2"/>
      <c r="AN408" s="2"/>
      <c r="AO408" s="2"/>
      <c r="AP408" s="2"/>
      <c r="AQ408" s="2"/>
      <c r="AR408" s="2"/>
      <c r="AS408" s="2"/>
      <c r="AT408" s="1"/>
      <c r="AU408" s="2"/>
      <c r="AV408" s="2"/>
      <c r="AW408" s="2"/>
      <c r="AX408" s="2"/>
    </row>
    <row r="409" spans="1:96" ht="409.5">
      <c r="A409" s="53">
        <v>2000376075</v>
      </c>
      <c r="B409" s="55" t="s">
        <v>8168</v>
      </c>
      <c r="C409" s="57" t="s">
        <v>675</v>
      </c>
      <c r="D409" s="91">
        <v>43865</v>
      </c>
      <c r="E409" s="802" t="s">
        <v>1037</v>
      </c>
      <c r="F409" s="3" t="s">
        <v>100</v>
      </c>
      <c r="G409" s="92" t="s">
        <v>8169</v>
      </c>
      <c r="H409" s="55" t="s">
        <v>6904</v>
      </c>
      <c r="I409" s="54" t="s">
        <v>429</v>
      </c>
      <c r="J409" s="55" t="s">
        <v>6313</v>
      </c>
      <c r="K409" s="55" t="s">
        <v>105</v>
      </c>
      <c r="L409" s="55" t="s">
        <v>6751</v>
      </c>
      <c r="M409" s="57" t="s">
        <v>8170</v>
      </c>
      <c r="N409" s="3" t="s">
        <v>8171</v>
      </c>
      <c r="O409" s="61" t="s">
        <v>123</v>
      </c>
      <c r="P409" s="3"/>
      <c r="Q409" s="3"/>
      <c r="R409" s="3"/>
      <c r="S409" s="3"/>
      <c r="T409" s="3"/>
      <c r="U409" s="3"/>
      <c r="V409" s="3"/>
      <c r="W409" s="3"/>
      <c r="X409" s="3"/>
      <c r="Y409" s="3"/>
      <c r="Z409" s="3"/>
      <c r="AA409" s="3"/>
      <c r="AB409" s="3"/>
      <c r="AC409" s="3"/>
      <c r="AD409" s="3"/>
      <c r="AE409" s="3"/>
      <c r="AF409" s="3"/>
      <c r="AG409" s="9"/>
      <c r="AH409" s="3"/>
      <c r="AI409" s="3"/>
      <c r="AJ409" s="3"/>
      <c r="AK409" s="4"/>
      <c r="AL409" s="4"/>
      <c r="AM409" s="4"/>
      <c r="AN409" s="4"/>
      <c r="AO409" s="4"/>
      <c r="AP409" s="4"/>
      <c r="AQ409" s="4"/>
      <c r="AR409" s="4"/>
      <c r="AS409" s="4"/>
      <c r="AT409" s="3"/>
      <c r="AU409" s="4"/>
      <c r="AV409" s="4"/>
      <c r="AW409" s="4"/>
      <c r="AX409" s="4"/>
    </row>
    <row r="410" spans="1:96" ht="409.5">
      <c r="A410" s="120">
        <v>2000019270</v>
      </c>
      <c r="B410" s="122" t="s">
        <v>8172</v>
      </c>
      <c r="C410" s="122" t="s">
        <v>97</v>
      </c>
      <c r="D410" s="209">
        <v>43822</v>
      </c>
      <c r="E410" s="805" t="s">
        <v>855</v>
      </c>
      <c r="F410" s="36" t="s">
        <v>100</v>
      </c>
      <c r="G410" s="137" t="s">
        <v>8173</v>
      </c>
      <c r="H410" s="57" t="s">
        <v>6456</v>
      </c>
      <c r="I410" s="65" t="s">
        <v>359</v>
      </c>
      <c r="J410" s="122" t="s">
        <v>6313</v>
      </c>
      <c r="K410" s="122" t="s">
        <v>105</v>
      </c>
      <c r="L410" s="139" t="s">
        <v>4999</v>
      </c>
      <c r="M410" s="122" t="s">
        <v>8174</v>
      </c>
      <c r="N410" s="1" t="s">
        <v>7858</v>
      </c>
      <c r="O410" s="53" t="s">
        <v>109</v>
      </c>
      <c r="P410" s="1"/>
      <c r="Q410" s="1"/>
      <c r="R410" s="36"/>
      <c r="S410" s="36"/>
      <c r="T410" s="36"/>
      <c r="U410" s="36"/>
      <c r="V410" s="36"/>
      <c r="W410" s="36"/>
      <c r="X410" s="36"/>
      <c r="Y410" s="36"/>
      <c r="Z410" s="36"/>
      <c r="AA410" s="36"/>
      <c r="AB410" s="36"/>
      <c r="AC410" s="36"/>
      <c r="AD410" s="36"/>
      <c r="AE410" s="36"/>
      <c r="AF410" s="36"/>
      <c r="AG410" s="126"/>
      <c r="AH410" s="36"/>
      <c r="AI410" s="36"/>
      <c r="AJ410" s="36"/>
      <c r="AK410" s="128"/>
      <c r="AL410" s="128"/>
      <c r="AM410" s="128"/>
      <c r="AN410" s="128"/>
      <c r="AO410" s="128"/>
      <c r="AP410" s="128"/>
      <c r="AQ410" s="128"/>
      <c r="AR410" s="128"/>
      <c r="AS410" s="128"/>
      <c r="AT410" s="36"/>
      <c r="AU410" s="128"/>
      <c r="AV410" s="128"/>
      <c r="AW410" s="128"/>
      <c r="AX410" s="128"/>
    </row>
    <row r="411" spans="1:96" ht="84">
      <c r="A411" s="61">
        <v>2100893042</v>
      </c>
      <c r="B411" s="57" t="s">
        <v>8175</v>
      </c>
      <c r="C411" s="55" t="s">
        <v>536</v>
      </c>
      <c r="D411" s="53">
        <v>2000561504</v>
      </c>
      <c r="E411" s="802" t="s">
        <v>8176</v>
      </c>
      <c r="F411" s="1" t="s">
        <v>122</v>
      </c>
      <c r="G411" s="63" t="s">
        <v>8177</v>
      </c>
      <c r="H411" s="55" t="s">
        <v>7258</v>
      </c>
      <c r="I411" s="54" t="s">
        <v>103</v>
      </c>
      <c r="J411" s="65" t="s">
        <v>6344</v>
      </c>
      <c r="K411" s="65" t="s">
        <v>138</v>
      </c>
      <c r="L411" s="145" t="s">
        <v>1770</v>
      </c>
      <c r="M411" s="59" t="s">
        <v>8178</v>
      </c>
      <c r="N411" s="9" t="s">
        <v>375</v>
      </c>
      <c r="O411" s="61" t="s">
        <v>123</v>
      </c>
      <c r="P411" s="1" t="s">
        <v>491</v>
      </c>
      <c r="Q411" s="1"/>
      <c r="R411" s="1" t="s">
        <v>6346</v>
      </c>
      <c r="S411" s="1"/>
      <c r="T411" s="1"/>
      <c r="U411" s="1" t="s">
        <v>6427</v>
      </c>
      <c r="V411" s="1"/>
      <c r="W411" s="1"/>
      <c r="X411" s="1"/>
      <c r="Y411" s="1"/>
      <c r="Z411" s="1"/>
      <c r="AA411" s="1"/>
      <c r="AB411" s="1"/>
      <c r="AC411" s="1"/>
      <c r="AD411" s="1"/>
      <c r="AE411" s="1"/>
      <c r="AF411" s="1"/>
      <c r="AG411" s="9"/>
      <c r="AH411" s="1"/>
      <c r="AI411" s="1"/>
      <c r="AJ411" s="1"/>
      <c r="AK411" s="2"/>
      <c r="AL411" s="2"/>
      <c r="AM411" s="2"/>
      <c r="AN411" s="2"/>
      <c r="AO411" s="2"/>
      <c r="AP411" s="2"/>
      <c r="AQ411" s="2"/>
      <c r="AR411" s="2"/>
      <c r="AS411" s="2"/>
      <c r="AT411" s="1"/>
      <c r="AU411" s="2"/>
      <c r="AV411" s="2"/>
      <c r="AW411" s="2"/>
      <c r="AX411" s="2"/>
    </row>
    <row r="412" spans="1:96" ht="406">
      <c r="A412" s="22">
        <v>2000521416</v>
      </c>
      <c r="B412" s="20" t="s">
        <v>8179</v>
      </c>
      <c r="C412" s="20" t="s">
        <v>115</v>
      </c>
      <c r="D412" s="15"/>
      <c r="E412" s="799"/>
      <c r="F412" s="1" t="s">
        <v>507</v>
      </c>
      <c r="G412" s="19" t="s">
        <v>8180</v>
      </c>
      <c r="H412" s="19" t="s">
        <v>215</v>
      </c>
      <c r="I412" s="1" t="s">
        <v>706</v>
      </c>
      <c r="J412" s="45"/>
      <c r="K412" s="1" t="s">
        <v>105</v>
      </c>
      <c r="L412" s="2" t="s">
        <v>509</v>
      </c>
      <c r="M412" s="13" t="s">
        <v>8181</v>
      </c>
      <c r="N412" s="13" t="s">
        <v>1795</v>
      </c>
      <c r="O412" s="1" t="s">
        <v>123</v>
      </c>
      <c r="P412" s="19" t="s">
        <v>124</v>
      </c>
      <c r="Q412" s="5"/>
      <c r="R412" s="5"/>
      <c r="S412" s="5"/>
      <c r="T412" s="5"/>
      <c r="U412" s="5"/>
      <c r="V412" s="5"/>
      <c r="W412" s="5"/>
      <c r="X412" s="5"/>
      <c r="Y412" s="5"/>
      <c r="Z412" s="5"/>
      <c r="AA412" s="5"/>
      <c r="AB412" s="5"/>
      <c r="AC412" s="5"/>
      <c r="AD412" s="5"/>
      <c r="AE412" s="5"/>
      <c r="AF412" s="5"/>
      <c r="AG412" s="350"/>
      <c r="AH412" s="5"/>
      <c r="AI412" s="5"/>
      <c r="AJ412" s="5"/>
      <c r="AK412" s="5"/>
      <c r="AL412" s="5"/>
      <c r="AM412" s="5"/>
      <c r="AN412" s="5"/>
      <c r="AO412" s="5"/>
      <c r="AP412" s="5"/>
      <c r="AQ412" s="5"/>
      <c r="AR412" s="5"/>
      <c r="AS412" s="5"/>
      <c r="AT412" s="5"/>
      <c r="AU412" s="5"/>
      <c r="AV412" s="5"/>
      <c r="AW412" s="5"/>
      <c r="AX412" s="1"/>
      <c r="AY412" s="1"/>
      <c r="AZ412" s="1"/>
      <c r="BA412" s="1"/>
      <c r="BB412" s="1"/>
      <c r="BC412" s="1"/>
      <c r="BD412" s="1"/>
      <c r="BE412" s="1"/>
      <c r="BF412" s="1"/>
      <c r="BG412" s="1"/>
      <c r="BH412" s="1"/>
      <c r="BI412" s="1"/>
      <c r="BJ412" s="1"/>
      <c r="BK412" s="1"/>
      <c r="BL412" s="1"/>
      <c r="BM412" s="1"/>
      <c r="BN412" s="1"/>
      <c r="BO412" s="1"/>
      <c r="BP412" s="1"/>
      <c r="BQ412" s="1"/>
      <c r="BR412" s="1"/>
      <c r="BS412" s="2"/>
      <c r="BT412" s="2"/>
      <c r="BU412" s="2"/>
      <c r="BV412" s="2"/>
      <c r="BW412" s="2"/>
      <c r="BX412" s="2"/>
      <c r="BY412" s="2"/>
      <c r="BZ412" s="2"/>
      <c r="CA412" s="2"/>
      <c r="CB412" s="1"/>
      <c r="CC412" s="2"/>
      <c r="CD412" s="2"/>
      <c r="CE412" s="2"/>
      <c r="CF412" s="2"/>
      <c r="CG412" s="2"/>
      <c r="CH412" s="2"/>
      <c r="CI412" s="2"/>
      <c r="CJ412" s="2"/>
      <c r="CK412" s="2"/>
      <c r="CL412" s="2"/>
      <c r="CM412" s="2"/>
      <c r="CN412" s="2"/>
      <c r="CO412" s="2"/>
      <c r="CP412" s="2"/>
      <c r="CQ412" s="2"/>
      <c r="CR412" s="2"/>
    </row>
    <row r="413" spans="1:96" ht="409.5">
      <c r="A413" s="22">
        <v>2100602551</v>
      </c>
      <c r="B413" s="20" t="s">
        <v>8182</v>
      </c>
      <c r="C413" s="20" t="s">
        <v>115</v>
      </c>
      <c r="D413" s="15">
        <v>44128</v>
      </c>
      <c r="E413" s="799" t="s">
        <v>116</v>
      </c>
      <c r="F413" s="1" t="s">
        <v>507</v>
      </c>
      <c r="G413" s="19" t="s">
        <v>8183</v>
      </c>
      <c r="H413" s="19" t="s">
        <v>385</v>
      </c>
      <c r="I413" s="1" t="s">
        <v>119</v>
      </c>
      <c r="J413" s="45"/>
      <c r="K413" s="1" t="s">
        <v>105</v>
      </c>
      <c r="L413" s="1" t="s">
        <v>509</v>
      </c>
      <c r="M413" s="13" t="s">
        <v>8184</v>
      </c>
      <c r="N413" s="13" t="s">
        <v>158</v>
      </c>
      <c r="O413" s="1" t="s">
        <v>142</v>
      </c>
      <c r="P413" s="19" t="s">
        <v>124</v>
      </c>
      <c r="Q413" s="5"/>
      <c r="R413" s="5"/>
      <c r="S413" s="5"/>
      <c r="T413" s="5"/>
      <c r="U413" s="5"/>
      <c r="V413" s="5"/>
      <c r="W413" s="5"/>
      <c r="X413" s="5"/>
      <c r="Y413" s="5"/>
      <c r="Z413" s="5"/>
      <c r="AA413" s="5"/>
      <c r="AB413" s="5"/>
      <c r="AC413" s="5"/>
      <c r="AD413" s="5"/>
      <c r="AE413" s="5"/>
      <c r="AF413" s="5"/>
      <c r="AG413" s="350"/>
      <c r="AH413" s="5"/>
      <c r="AI413" s="5"/>
      <c r="AJ413" s="5"/>
      <c r="AK413" s="5"/>
      <c r="AL413" s="5"/>
      <c r="AM413" s="5"/>
      <c r="AN413" s="5"/>
      <c r="AO413" s="5"/>
      <c r="AP413" s="5"/>
      <c r="AQ413" s="5"/>
      <c r="AR413" s="5"/>
      <c r="AS413" s="5"/>
      <c r="AT413" s="5"/>
      <c r="AU413" s="5"/>
      <c r="AV413" s="5"/>
      <c r="AW413" s="5"/>
      <c r="AX413" s="1"/>
      <c r="AY413" s="1"/>
      <c r="AZ413" s="1"/>
      <c r="BA413" s="1"/>
      <c r="BB413" s="1"/>
      <c r="BC413" s="1"/>
      <c r="BD413" s="1"/>
      <c r="BE413" s="1"/>
      <c r="BF413" s="1"/>
      <c r="BG413" s="1"/>
      <c r="BH413" s="1"/>
      <c r="BI413" s="1"/>
      <c r="BJ413" s="1"/>
      <c r="BK413" s="1"/>
      <c r="BL413" s="1"/>
      <c r="BM413" s="1"/>
      <c r="BN413" s="1"/>
      <c r="BO413" s="1"/>
      <c r="BP413" s="1"/>
      <c r="BQ413" s="1"/>
      <c r="BR413" s="1"/>
      <c r="BS413" s="2"/>
      <c r="BT413" s="2"/>
      <c r="BU413" s="2"/>
      <c r="BV413" s="2"/>
      <c r="BW413" s="2"/>
      <c r="BX413" s="2"/>
      <c r="BY413" s="2"/>
      <c r="BZ413" s="2"/>
      <c r="CA413" s="2"/>
      <c r="CB413" s="1"/>
      <c r="CC413" s="2"/>
      <c r="CD413" s="2"/>
      <c r="CE413" s="2"/>
      <c r="CF413" s="2"/>
      <c r="CG413" s="2"/>
      <c r="CH413" s="2"/>
      <c r="CI413" s="2"/>
      <c r="CJ413" s="2"/>
      <c r="CK413" s="2"/>
      <c r="CL413" s="2"/>
      <c r="CM413" s="2"/>
      <c r="CN413" s="2"/>
      <c r="CO413" s="2"/>
      <c r="CP413" s="2"/>
      <c r="CQ413" s="2"/>
      <c r="CR413" s="2"/>
    </row>
    <row r="414" spans="1:96" ht="308">
      <c r="A414" s="22">
        <v>2100037064</v>
      </c>
      <c r="B414" s="20" t="s">
        <v>8185</v>
      </c>
      <c r="C414" s="20" t="s">
        <v>97</v>
      </c>
      <c r="D414" s="14">
        <v>44186</v>
      </c>
      <c r="E414" s="799" t="s">
        <v>197</v>
      </c>
      <c r="F414" s="3" t="s">
        <v>100</v>
      </c>
      <c r="G414" s="20" t="s">
        <v>8186</v>
      </c>
      <c r="H414" s="20" t="s">
        <v>284</v>
      </c>
      <c r="I414" s="3" t="s">
        <v>668</v>
      </c>
      <c r="J414" s="44"/>
      <c r="K414" s="3" t="s">
        <v>105</v>
      </c>
      <c r="L414" s="3" t="s">
        <v>8187</v>
      </c>
      <c r="M414" s="13" t="s">
        <v>8188</v>
      </c>
      <c r="N414" s="13" t="s">
        <v>158</v>
      </c>
      <c r="O414" s="3" t="s">
        <v>123</v>
      </c>
      <c r="P414" s="19" t="s">
        <v>124</v>
      </c>
      <c r="Q414" s="5"/>
      <c r="R414" s="5"/>
      <c r="S414" s="5"/>
      <c r="T414" s="5"/>
      <c r="U414" s="5"/>
      <c r="V414" s="5"/>
      <c r="W414" s="5"/>
      <c r="X414" s="5"/>
      <c r="Y414" s="5"/>
      <c r="Z414" s="5"/>
      <c r="AA414" s="5"/>
      <c r="AB414" s="5"/>
      <c r="AC414" s="5"/>
      <c r="AD414" s="5"/>
      <c r="AE414" s="5"/>
      <c r="AF414" s="5"/>
      <c r="AG414" s="350"/>
      <c r="AH414" s="5"/>
      <c r="AI414" s="5"/>
      <c r="AJ414" s="5"/>
      <c r="AK414" s="5"/>
      <c r="AL414" s="5"/>
      <c r="AM414" s="5"/>
      <c r="AN414" s="5"/>
      <c r="AO414" s="6">
        <v>44771</v>
      </c>
      <c r="AP414" s="5"/>
      <c r="AQ414" s="5"/>
      <c r="AR414" s="5"/>
      <c r="AS414" s="5"/>
      <c r="AT414" s="5"/>
      <c r="AU414" s="5"/>
      <c r="AV414" s="5"/>
      <c r="AW414" s="5"/>
      <c r="AX414" s="2"/>
      <c r="AY414" s="1"/>
      <c r="AZ414" s="1"/>
      <c r="BA414" s="1"/>
      <c r="BB414" s="1"/>
      <c r="BC414" s="1"/>
      <c r="BD414" s="1"/>
      <c r="BE414" s="1"/>
      <c r="BF414" s="2"/>
      <c r="BG414" s="2"/>
      <c r="BH414" s="2"/>
      <c r="BI414" s="1"/>
      <c r="BJ414" s="1"/>
      <c r="BK414" s="1"/>
      <c r="BL414" s="1"/>
      <c r="BM414" s="1"/>
      <c r="BN414" s="1"/>
      <c r="BO414" s="1"/>
      <c r="BP414" s="2"/>
      <c r="BQ414" s="2"/>
      <c r="BR414" s="2"/>
      <c r="BS414" s="2"/>
      <c r="BT414" s="2"/>
      <c r="BU414" s="2"/>
      <c r="BV414" s="2"/>
      <c r="BW414" s="2"/>
      <c r="BX414" s="2"/>
      <c r="BY414" s="2"/>
      <c r="BZ414" s="2"/>
      <c r="CA414" s="2"/>
      <c r="CB414" s="1"/>
      <c r="CC414" s="2"/>
      <c r="CD414" s="2"/>
      <c r="CE414" s="2"/>
      <c r="CF414" s="2"/>
      <c r="CG414" s="2"/>
      <c r="CH414" s="2"/>
      <c r="CI414" s="2"/>
      <c r="CJ414" s="2"/>
      <c r="CK414" s="2"/>
      <c r="CL414" s="2"/>
      <c r="CM414" s="2"/>
      <c r="CN414" s="2"/>
      <c r="CO414" s="2"/>
      <c r="CP414" s="2"/>
      <c r="CQ414" s="2"/>
      <c r="CR414" s="2"/>
    </row>
    <row r="415" spans="1:96" ht="409.5">
      <c r="A415" s="22">
        <v>1900864087</v>
      </c>
      <c r="B415" s="19" t="s">
        <v>8189</v>
      </c>
      <c r="C415" s="19" t="s">
        <v>675</v>
      </c>
      <c r="D415" s="15">
        <v>43811</v>
      </c>
      <c r="E415" s="799" t="s">
        <v>1037</v>
      </c>
      <c r="F415" s="1" t="s">
        <v>100</v>
      </c>
      <c r="G415" s="19" t="s">
        <v>8190</v>
      </c>
      <c r="H415" s="19" t="s">
        <v>250</v>
      </c>
      <c r="I415" s="1" t="s">
        <v>103</v>
      </c>
      <c r="J415" s="45"/>
      <c r="K415" s="1" t="s">
        <v>105</v>
      </c>
      <c r="L415" s="2" t="s">
        <v>1039</v>
      </c>
      <c r="M415" s="1" t="s">
        <v>8191</v>
      </c>
      <c r="N415" s="1" t="s">
        <v>8192</v>
      </c>
      <c r="O415" s="3" t="s">
        <v>123</v>
      </c>
      <c r="P415" s="19" t="s">
        <v>381</v>
      </c>
      <c r="Q415" s="5"/>
      <c r="R415" s="5"/>
      <c r="S415" s="5"/>
      <c r="T415" s="5"/>
      <c r="U415" s="5"/>
      <c r="V415" s="5"/>
      <c r="W415" s="5"/>
      <c r="X415" s="5"/>
      <c r="Y415" s="5"/>
      <c r="Z415" s="5"/>
      <c r="AA415" s="5"/>
      <c r="AB415" s="5"/>
      <c r="AC415" s="5"/>
      <c r="AD415" s="5"/>
      <c r="AE415" s="5"/>
      <c r="AF415" s="5"/>
      <c r="AG415" s="350"/>
      <c r="AH415" s="5"/>
      <c r="AI415" s="5"/>
      <c r="AJ415" s="5"/>
      <c r="AK415" s="5"/>
      <c r="AL415" s="5"/>
      <c r="AM415" s="5"/>
      <c r="AN415" s="5"/>
      <c r="AO415" s="5"/>
      <c r="AP415" s="5"/>
      <c r="AQ415" s="5"/>
      <c r="AR415" s="5"/>
      <c r="AS415" s="5"/>
      <c r="AT415" s="5"/>
      <c r="AU415" s="5"/>
      <c r="AV415" s="5"/>
      <c r="AW415" s="5"/>
      <c r="AX415" s="1"/>
      <c r="AY415" s="1"/>
      <c r="AZ415" s="1"/>
      <c r="BA415" s="1"/>
      <c r="BB415" s="1"/>
      <c r="BC415" s="1"/>
      <c r="BD415" s="1"/>
      <c r="BE415" s="1"/>
      <c r="BF415" s="2"/>
      <c r="BG415" s="2"/>
      <c r="BH415" s="1"/>
      <c r="BI415" s="1"/>
      <c r="BJ415" s="1"/>
      <c r="BK415" s="1"/>
      <c r="BL415" s="1"/>
      <c r="BM415" s="1"/>
      <c r="BN415" s="1"/>
      <c r="BO415" s="1"/>
      <c r="BP415" s="1"/>
      <c r="BQ415" s="1"/>
      <c r="BR415" s="1"/>
      <c r="BS415" s="2"/>
      <c r="BT415" s="2"/>
      <c r="BU415" s="2"/>
      <c r="BV415" s="2"/>
      <c r="BW415" s="2"/>
      <c r="BX415" s="2"/>
      <c r="BY415" s="2"/>
      <c r="BZ415" s="2"/>
      <c r="CA415" s="2"/>
      <c r="CB415" s="1"/>
      <c r="CC415" s="2"/>
      <c r="CD415" s="2"/>
      <c r="CE415" s="2"/>
      <c r="CF415" s="2"/>
      <c r="CG415" s="2"/>
      <c r="CH415" s="2"/>
      <c r="CI415" s="2"/>
      <c r="CJ415" s="2"/>
      <c r="CK415" s="2"/>
      <c r="CL415" s="2"/>
      <c r="CM415" s="2"/>
      <c r="CN415" s="2"/>
      <c r="CO415" s="2"/>
      <c r="CP415" s="2"/>
      <c r="CQ415" s="2"/>
      <c r="CR415" s="2"/>
    </row>
    <row r="416" spans="1:96" ht="112">
      <c r="A416" s="22">
        <v>2200567467</v>
      </c>
      <c r="B416" s="49" t="s">
        <v>8193</v>
      </c>
      <c r="C416" s="19" t="s">
        <v>8194</v>
      </c>
      <c r="D416" s="15">
        <v>44726</v>
      </c>
      <c r="E416" s="799" t="s">
        <v>100</v>
      </c>
      <c r="F416" s="1" t="s">
        <v>122</v>
      </c>
      <c r="G416" s="19" t="s">
        <v>8195</v>
      </c>
      <c r="H416" s="19" t="s">
        <v>284</v>
      </c>
      <c r="I416" s="1" t="s">
        <v>171</v>
      </c>
      <c r="J416" s="45"/>
      <c r="K416" s="1" t="s">
        <v>138</v>
      </c>
      <c r="L416" s="2" t="s">
        <v>8196</v>
      </c>
      <c r="M416" s="1" t="s">
        <v>8197</v>
      </c>
      <c r="N416" s="3" t="s">
        <v>375</v>
      </c>
      <c r="O416" s="3" t="s">
        <v>123</v>
      </c>
      <c r="P416" s="19" t="s">
        <v>1019</v>
      </c>
      <c r="Q416" s="5"/>
      <c r="R416" s="5"/>
      <c r="S416" s="5"/>
      <c r="T416" s="5"/>
      <c r="U416" s="5"/>
      <c r="V416" s="5"/>
      <c r="W416" s="5"/>
      <c r="X416" s="5"/>
      <c r="Y416" s="5"/>
      <c r="Z416" s="5"/>
      <c r="AA416" s="5"/>
      <c r="AB416" s="5"/>
      <c r="AC416" s="5"/>
      <c r="AD416" s="5"/>
      <c r="AE416" s="5"/>
      <c r="AF416" s="5"/>
      <c r="AG416" s="350"/>
      <c r="AH416" s="5"/>
      <c r="AI416" s="5"/>
      <c r="AJ416" s="5"/>
      <c r="AK416" s="5"/>
      <c r="AL416" s="5"/>
      <c r="AM416" s="5"/>
      <c r="AN416" s="5"/>
      <c r="AO416" s="5"/>
      <c r="AP416" s="5"/>
      <c r="AQ416" s="5"/>
      <c r="AR416" s="5"/>
      <c r="AS416" s="5"/>
      <c r="AT416" s="5"/>
      <c r="AU416" s="5"/>
      <c r="AV416" s="5"/>
      <c r="AW416" s="5"/>
      <c r="AX416" s="1"/>
      <c r="AY416" s="1"/>
      <c r="AZ416" s="1"/>
      <c r="BA416" s="1"/>
      <c r="BB416" s="1"/>
      <c r="BC416" s="1"/>
      <c r="BD416" s="1"/>
      <c r="BE416" s="1"/>
      <c r="BF416" s="2"/>
      <c r="BG416" s="2"/>
      <c r="BH416" s="1"/>
      <c r="BI416" s="1"/>
      <c r="BJ416" s="1"/>
      <c r="BK416" s="1"/>
      <c r="BL416" s="1"/>
      <c r="BM416" s="1"/>
      <c r="BN416" s="1"/>
      <c r="BO416" s="1"/>
      <c r="BP416" s="1"/>
      <c r="BQ416" s="1"/>
      <c r="BR416" s="1"/>
      <c r="BS416" s="2"/>
      <c r="BT416" s="2"/>
      <c r="BU416" s="2"/>
      <c r="BV416" s="2"/>
      <c r="BW416" s="2"/>
      <c r="BX416" s="2"/>
      <c r="BY416" s="2"/>
      <c r="BZ416" s="2"/>
      <c r="CA416" s="2"/>
      <c r="CB416" s="1"/>
      <c r="CC416" s="2"/>
      <c r="CD416" s="2"/>
      <c r="CE416" s="2"/>
      <c r="CF416" s="2"/>
      <c r="CG416" s="2"/>
      <c r="CH416" s="2"/>
      <c r="CI416" s="2"/>
      <c r="CJ416" s="2"/>
      <c r="CK416" s="2"/>
      <c r="CL416" s="2"/>
      <c r="CM416" s="2"/>
      <c r="CN416" s="2"/>
      <c r="CO416" s="2"/>
      <c r="CP416" s="2"/>
      <c r="CQ416" s="2"/>
      <c r="CR416" s="2"/>
    </row>
    <row r="417" spans="1:111" ht="336">
      <c r="A417" s="22">
        <v>2000364701</v>
      </c>
      <c r="B417" s="20" t="s">
        <v>8198</v>
      </c>
      <c r="C417" s="20" t="s">
        <v>675</v>
      </c>
      <c r="D417" s="14">
        <v>43903</v>
      </c>
      <c r="E417" s="799" t="s">
        <v>1037</v>
      </c>
      <c r="F417" s="1" t="s">
        <v>100</v>
      </c>
      <c r="G417" s="19" t="s">
        <v>8199</v>
      </c>
      <c r="H417" s="20" t="s">
        <v>284</v>
      </c>
      <c r="I417" s="1" t="s">
        <v>206</v>
      </c>
      <c r="J417" s="45"/>
      <c r="K417" s="1" t="s">
        <v>105</v>
      </c>
      <c r="L417" s="1" t="s">
        <v>6319</v>
      </c>
      <c r="M417" s="9" t="s">
        <v>8200</v>
      </c>
      <c r="N417" s="9" t="s">
        <v>8201</v>
      </c>
      <c r="O417" s="3" t="s">
        <v>109</v>
      </c>
      <c r="P417" s="19" t="s">
        <v>124</v>
      </c>
      <c r="Q417" s="5"/>
      <c r="R417" s="5"/>
      <c r="S417" s="5"/>
      <c r="T417" s="5"/>
      <c r="U417" s="5"/>
      <c r="V417" s="5"/>
      <c r="W417" s="5"/>
      <c r="X417" s="5"/>
      <c r="Y417" s="5"/>
      <c r="Z417" s="5"/>
      <c r="AA417" s="5"/>
      <c r="AB417" s="5"/>
      <c r="AC417" s="5"/>
      <c r="AD417" s="5"/>
      <c r="AE417" s="5"/>
      <c r="AF417" s="5"/>
      <c r="AG417" s="350"/>
      <c r="AH417" s="5"/>
      <c r="AI417" s="5"/>
      <c r="AJ417" s="5"/>
      <c r="AK417" s="5"/>
      <c r="AL417" s="5"/>
      <c r="AM417" s="5"/>
      <c r="AN417" s="5"/>
      <c r="AO417" s="5"/>
      <c r="AP417" s="5"/>
      <c r="AQ417" s="5"/>
      <c r="AR417" s="5"/>
      <c r="AS417" s="5"/>
      <c r="AT417" s="5"/>
      <c r="AU417" s="5"/>
      <c r="AV417" s="5"/>
      <c r="AW417" s="5"/>
      <c r="AX417" s="1"/>
      <c r="AY417" s="1"/>
      <c r="AZ417" s="1"/>
      <c r="BA417" s="1"/>
      <c r="BB417" s="1"/>
      <c r="BC417" s="1"/>
      <c r="BD417" s="1"/>
      <c r="BE417" s="1"/>
      <c r="BF417" s="5"/>
      <c r="BG417" s="5"/>
      <c r="BH417" s="1"/>
      <c r="BI417" s="1"/>
      <c r="BJ417" s="1"/>
      <c r="BK417" s="1"/>
      <c r="BL417" s="1"/>
      <c r="BM417" s="1"/>
      <c r="BN417" s="1"/>
      <c r="BO417" s="1"/>
      <c r="BP417" s="1"/>
      <c r="BQ417" s="1"/>
      <c r="BR417" s="1"/>
      <c r="BS417" s="2"/>
      <c r="BT417" s="5"/>
      <c r="BU417" s="5"/>
      <c r="BV417" s="6"/>
      <c r="BW417" s="5"/>
      <c r="BX417" s="5"/>
      <c r="BY417" s="5"/>
      <c r="BZ417" s="5"/>
      <c r="CA417" s="5"/>
      <c r="CB417" s="1"/>
      <c r="CC417" s="5"/>
      <c r="CD417" s="5"/>
      <c r="CE417" s="5"/>
      <c r="CF417" s="5"/>
      <c r="CG417" s="2"/>
      <c r="CH417" s="2"/>
      <c r="CI417" s="2"/>
      <c r="CJ417" s="2"/>
      <c r="CK417" s="2"/>
      <c r="CL417" s="2"/>
      <c r="CM417" s="2"/>
      <c r="CN417" s="2"/>
      <c r="CO417" s="2"/>
      <c r="CP417" s="2"/>
      <c r="CQ417" s="2"/>
      <c r="CR417" s="2"/>
      <c r="CS417" s="2"/>
      <c r="CT417" s="2"/>
      <c r="CU417" s="2"/>
      <c r="CV417" s="2"/>
      <c r="CW417" s="2"/>
      <c r="CX417" s="2"/>
      <c r="CY417" s="5"/>
      <c r="CZ417" s="5"/>
      <c r="DA417" s="5"/>
      <c r="DB417" s="5"/>
      <c r="DC417" s="5"/>
      <c r="DD417" s="5"/>
      <c r="DE417" s="5"/>
      <c r="DF417" s="5"/>
      <c r="DG417" s="5"/>
    </row>
    <row r="418" spans="1:111" ht="224">
      <c r="A418" s="22">
        <v>2100360320</v>
      </c>
      <c r="B418" s="19" t="s">
        <v>8202</v>
      </c>
      <c r="C418" s="20" t="s">
        <v>115</v>
      </c>
      <c r="D418" s="14">
        <v>44340</v>
      </c>
      <c r="E418" s="799" t="s">
        <v>116</v>
      </c>
      <c r="F418" s="1" t="s">
        <v>100</v>
      </c>
      <c r="G418" s="19" t="s">
        <v>8203</v>
      </c>
      <c r="H418" s="19" t="s">
        <v>102</v>
      </c>
      <c r="I418" s="1" t="s">
        <v>119</v>
      </c>
      <c r="J418" s="45"/>
      <c r="K418" s="1" t="s">
        <v>105</v>
      </c>
      <c r="L418" s="1" t="s">
        <v>2835</v>
      </c>
      <c r="M418" s="1" t="s">
        <v>8204</v>
      </c>
      <c r="N418" s="1" t="s">
        <v>8205</v>
      </c>
      <c r="O418" s="3" t="s">
        <v>123</v>
      </c>
      <c r="P418" s="19" t="s">
        <v>381</v>
      </c>
      <c r="Q418" s="5"/>
      <c r="R418" s="5"/>
      <c r="S418" s="5"/>
      <c r="T418" s="5"/>
      <c r="U418" s="5"/>
      <c r="V418" s="5"/>
      <c r="W418" s="5"/>
      <c r="X418" s="5"/>
      <c r="Y418" s="5"/>
      <c r="Z418" s="5"/>
      <c r="AA418" s="5"/>
      <c r="AB418" s="5"/>
      <c r="AC418" s="5"/>
      <c r="AD418" s="5"/>
      <c r="AE418" s="5"/>
      <c r="AF418" s="5"/>
      <c r="AG418" s="350"/>
      <c r="AH418" s="5"/>
      <c r="AI418" s="5"/>
      <c r="AJ418" s="5"/>
      <c r="AK418" s="5"/>
      <c r="AL418" s="5"/>
      <c r="AM418" s="5"/>
      <c r="AN418" s="5"/>
      <c r="AO418" s="5"/>
      <c r="AP418" s="5"/>
      <c r="AQ418" s="5"/>
      <c r="AR418" s="5"/>
      <c r="AS418" s="5"/>
      <c r="AT418" s="5"/>
      <c r="AU418" s="5"/>
      <c r="AV418" s="5"/>
      <c r="AW418" s="5"/>
      <c r="AX418" s="1" t="s">
        <v>124</v>
      </c>
      <c r="AY418" s="1" t="s">
        <v>124</v>
      </c>
      <c r="AZ418" s="1" t="s">
        <v>124</v>
      </c>
      <c r="BA418" s="1" t="s">
        <v>124</v>
      </c>
      <c r="BB418" s="1" t="s">
        <v>124</v>
      </c>
      <c r="BC418" s="1"/>
      <c r="BD418" s="1"/>
      <c r="BE418" s="1"/>
      <c r="BF418" s="5"/>
      <c r="BG418" s="5"/>
      <c r="BH418" s="1"/>
      <c r="BI418" s="1"/>
      <c r="BJ418" s="1"/>
      <c r="BK418" s="1"/>
      <c r="BL418" s="1" t="s">
        <v>124</v>
      </c>
      <c r="BM418" s="1"/>
      <c r="BN418" s="1"/>
      <c r="BO418" s="1"/>
      <c r="BP418" s="1"/>
      <c r="BQ418" s="1"/>
      <c r="BR418" s="1"/>
      <c r="BS418" s="1" t="s">
        <v>124</v>
      </c>
      <c r="BT418" s="5"/>
      <c r="BU418" s="5"/>
      <c r="BV418" s="6"/>
      <c r="BW418" s="5"/>
      <c r="BX418" s="5"/>
      <c r="BY418" s="5"/>
      <c r="BZ418" s="5"/>
      <c r="CA418" s="5"/>
      <c r="CB418" s="1"/>
      <c r="CC418" s="5"/>
      <c r="CD418" s="5"/>
      <c r="CE418" s="5"/>
      <c r="CF418" s="5"/>
      <c r="CG418" s="2"/>
      <c r="CH418" s="2"/>
      <c r="CI418" s="2"/>
      <c r="CJ418" s="2"/>
      <c r="CK418" s="2"/>
      <c r="CL418" s="2"/>
      <c r="CM418" s="2"/>
      <c r="CN418" s="2"/>
      <c r="CO418" s="2"/>
      <c r="CP418" s="2"/>
      <c r="CQ418" s="2"/>
      <c r="CR418" s="2"/>
      <c r="CS418" s="2"/>
      <c r="CT418" s="2"/>
      <c r="CU418" s="2"/>
      <c r="CV418" s="2" t="s">
        <v>124</v>
      </c>
      <c r="CW418" s="41"/>
      <c r="CX418" s="41"/>
      <c r="CY418" s="5"/>
      <c r="CZ418" s="5"/>
      <c r="DA418" s="5"/>
      <c r="DB418" s="5"/>
      <c r="DC418" s="5"/>
      <c r="DD418" s="5"/>
      <c r="DE418" s="5"/>
      <c r="DF418" s="5"/>
      <c r="DG418" s="5"/>
    </row>
    <row r="419" spans="1:111" ht="350">
      <c r="A419" s="22">
        <v>1900226270</v>
      </c>
      <c r="B419" s="20" t="s">
        <v>8206</v>
      </c>
      <c r="C419" s="20" t="s">
        <v>8207</v>
      </c>
      <c r="D419" s="14">
        <v>43488</v>
      </c>
      <c r="E419" s="799" t="s">
        <v>8208</v>
      </c>
      <c r="F419" s="1" t="s">
        <v>100</v>
      </c>
      <c r="G419" s="19" t="s">
        <v>8209</v>
      </c>
      <c r="H419" s="19" t="s">
        <v>385</v>
      </c>
      <c r="I419" s="3" t="s">
        <v>103</v>
      </c>
      <c r="J419" s="44"/>
      <c r="K419" s="3" t="s">
        <v>105</v>
      </c>
      <c r="L419" s="3" t="s">
        <v>8210</v>
      </c>
      <c r="M419" s="9" t="s">
        <v>8211</v>
      </c>
      <c r="N419" s="9" t="s">
        <v>375</v>
      </c>
      <c r="O419" s="3" t="s">
        <v>123</v>
      </c>
      <c r="P419" s="19" t="s">
        <v>124</v>
      </c>
      <c r="Q419" s="5"/>
      <c r="R419" s="5"/>
      <c r="S419" s="5"/>
      <c r="T419" s="5"/>
      <c r="U419" s="5"/>
      <c r="V419" s="5"/>
      <c r="W419" s="5"/>
      <c r="X419" s="5"/>
      <c r="Y419" s="5"/>
      <c r="Z419" s="5"/>
      <c r="AA419" s="5"/>
      <c r="AB419" s="5"/>
      <c r="AC419" s="5"/>
      <c r="AD419" s="5"/>
      <c r="AE419" s="5"/>
      <c r="AF419" s="5"/>
      <c r="AG419" s="350"/>
      <c r="AH419" s="5"/>
      <c r="AI419" s="5"/>
      <c r="AJ419" s="5"/>
      <c r="AK419" s="5"/>
      <c r="AL419" s="5"/>
      <c r="AM419" s="5"/>
      <c r="AN419" s="5"/>
      <c r="AO419" s="5"/>
      <c r="AP419" s="5"/>
      <c r="AQ419" s="5"/>
      <c r="AR419" s="5"/>
      <c r="AS419" s="5"/>
      <c r="AT419" s="5"/>
      <c r="AU419" s="5"/>
      <c r="AV419" s="5"/>
      <c r="AW419" s="5"/>
      <c r="AX419" s="1"/>
      <c r="AY419" s="1"/>
      <c r="AZ419" s="1" t="s">
        <v>124</v>
      </c>
      <c r="BA419" s="1"/>
      <c r="BB419" s="1" t="s">
        <v>124</v>
      </c>
      <c r="BC419" s="1"/>
      <c r="BD419" s="1"/>
      <c r="BE419" s="1" t="s">
        <v>124</v>
      </c>
      <c r="BF419" s="1"/>
      <c r="BG419" s="1"/>
      <c r="BH419" s="1" t="s">
        <v>124</v>
      </c>
      <c r="BI419" s="1"/>
      <c r="BJ419" s="1"/>
      <c r="BK419" s="1"/>
      <c r="BL419" s="1"/>
      <c r="BM419" s="1"/>
      <c r="BN419" s="1" t="s">
        <v>124</v>
      </c>
      <c r="BO419" s="1"/>
      <c r="BP419" s="1"/>
      <c r="BQ419" s="1"/>
      <c r="BR419" s="1"/>
      <c r="BS419" s="1" t="s">
        <v>124</v>
      </c>
      <c r="BT419" s="1"/>
      <c r="BU419" s="1"/>
      <c r="BV419" s="1"/>
      <c r="BW419" s="1"/>
      <c r="BX419" s="1"/>
      <c r="BY419" s="1"/>
      <c r="BZ419" s="1"/>
      <c r="CA419" s="1"/>
      <c r="CB419" s="2" t="s">
        <v>124</v>
      </c>
      <c r="CC419" s="1"/>
      <c r="CD419" s="1"/>
      <c r="CE419" s="1"/>
      <c r="CF419" s="1"/>
      <c r="CG419" s="1"/>
      <c r="CH419" s="1"/>
      <c r="CI419" s="1"/>
      <c r="CJ419" s="1"/>
      <c r="CK419" s="1"/>
      <c r="CL419" s="1"/>
      <c r="CM419" s="1"/>
      <c r="CN419" s="1"/>
      <c r="CO419" s="1"/>
      <c r="CP419" s="1"/>
      <c r="CQ419" s="1"/>
      <c r="CR419" s="1"/>
      <c r="CS419" s="1"/>
      <c r="CT419" s="1"/>
      <c r="CU419" s="1"/>
      <c r="CV419" s="1"/>
      <c r="CW419" s="2"/>
      <c r="CX419" s="2"/>
      <c r="CY419" s="5"/>
      <c r="CZ419" s="5"/>
      <c r="DA419" s="5"/>
      <c r="DB419" s="5"/>
      <c r="DC419" s="5"/>
      <c r="DD419" s="5"/>
      <c r="DE419" s="5"/>
      <c r="DF419" s="5"/>
      <c r="DG419" s="5"/>
    </row>
    <row r="420" spans="1:111" s="5" customFormat="1" ht="45" customHeight="1">
      <c r="A420" s="22">
        <v>1900824503</v>
      </c>
      <c r="B420" s="49" t="s">
        <v>8212</v>
      </c>
      <c r="C420" s="19" t="s">
        <v>675</v>
      </c>
      <c r="D420" s="15">
        <v>43797</v>
      </c>
      <c r="E420" s="799" t="s">
        <v>1037</v>
      </c>
      <c r="F420" s="1" t="s">
        <v>100</v>
      </c>
      <c r="G420" s="19" t="s">
        <v>8213</v>
      </c>
      <c r="H420" s="19"/>
      <c r="I420" s="19"/>
      <c r="J420" s="19"/>
      <c r="K420" s="19"/>
      <c r="L420" s="19"/>
      <c r="M420" s="19"/>
      <c r="N420" s="19" t="s">
        <v>284</v>
      </c>
      <c r="O420" s="1" t="s">
        <v>1808</v>
      </c>
      <c r="P420" s="45"/>
      <c r="Q420" s="1" t="s">
        <v>105</v>
      </c>
      <c r="R420" s="1" t="s">
        <v>8214</v>
      </c>
      <c r="S420" s="9" t="s">
        <v>8215</v>
      </c>
      <c r="T420" s="9" t="s">
        <v>375</v>
      </c>
      <c r="U420" s="3" t="s">
        <v>123</v>
      </c>
      <c r="V420" s="19"/>
      <c r="AG420" s="350"/>
      <c r="BD420" s="1"/>
      <c r="BE420" s="1"/>
      <c r="BF420" s="1"/>
      <c r="BG420" s="1"/>
      <c r="BH420" s="1"/>
      <c r="BI420" s="1"/>
      <c r="BJ420" s="1"/>
      <c r="BK420" s="1"/>
      <c r="BL420" s="2"/>
      <c r="BM420" s="2"/>
      <c r="BN420" s="1"/>
      <c r="BO420" s="1"/>
      <c r="BP420" s="1"/>
      <c r="BQ420" s="1"/>
      <c r="BR420" s="1"/>
      <c r="BS420" s="1"/>
      <c r="BT420" s="1"/>
      <c r="BU420" s="1"/>
      <c r="BV420" s="1"/>
      <c r="BW420" s="1"/>
      <c r="BX420" s="1"/>
      <c r="BY420" s="2"/>
      <c r="BZ420" s="2"/>
      <c r="CA420" s="2"/>
      <c r="CB420" s="2"/>
      <c r="CC420" s="2"/>
      <c r="CD420" s="2"/>
      <c r="CE420" s="2"/>
      <c r="CF420" s="2"/>
      <c r="CG420" s="2"/>
      <c r="CH420" s="1"/>
      <c r="CI420" s="2"/>
      <c r="CJ420" s="2"/>
      <c r="CK420" s="2"/>
      <c r="CL420" s="2"/>
      <c r="CM420" s="2"/>
      <c r="CN420" s="2"/>
      <c r="CO420" s="2"/>
      <c r="CP420" s="2"/>
      <c r="CQ420" s="2"/>
      <c r="CR420" s="2"/>
      <c r="CS420" s="2"/>
      <c r="CT420" s="2"/>
      <c r="CU420" s="2"/>
      <c r="CV420" s="2"/>
      <c r="CW420" s="2"/>
      <c r="CX420" s="2"/>
      <c r="CY420" s="2"/>
      <c r="CZ420" s="2"/>
      <c r="DA420" s="2"/>
      <c r="DB420" s="2"/>
      <c r="DC420" s="2"/>
      <c r="DD420" s="2"/>
    </row>
    <row r="421" spans="1:111" s="5" customFormat="1" ht="45" customHeight="1">
      <c r="A421" s="22">
        <v>2000517700</v>
      </c>
      <c r="B421" s="50" t="s">
        <v>8216</v>
      </c>
      <c r="C421" s="20" t="s">
        <v>115</v>
      </c>
      <c r="D421" s="14">
        <v>44067</v>
      </c>
      <c r="E421" s="799" t="s">
        <v>116</v>
      </c>
      <c r="F421" s="1" t="s">
        <v>507</v>
      </c>
      <c r="G421" s="19" t="s">
        <v>8217</v>
      </c>
      <c r="H421" s="19"/>
      <c r="I421" s="19"/>
      <c r="J421" s="19"/>
      <c r="K421" s="19"/>
      <c r="L421" s="19"/>
      <c r="M421" s="19"/>
      <c r="N421" s="20" t="s">
        <v>215</v>
      </c>
      <c r="O421" s="1" t="s">
        <v>119</v>
      </c>
      <c r="P421" s="45"/>
      <c r="Q421" s="1" t="s">
        <v>105</v>
      </c>
      <c r="R421" s="1" t="s">
        <v>509</v>
      </c>
      <c r="S421" s="13" t="s">
        <v>8218</v>
      </c>
      <c r="T421" s="13" t="s">
        <v>158</v>
      </c>
      <c r="U421" s="3" t="s">
        <v>123</v>
      </c>
      <c r="V421" s="19"/>
      <c r="AG421" s="350"/>
      <c r="BD421" s="1"/>
      <c r="BE421" s="1"/>
      <c r="BF421" s="1"/>
      <c r="BG421" s="1"/>
      <c r="BH421" s="1"/>
      <c r="BI421" s="1"/>
      <c r="BJ421" s="1"/>
      <c r="BK421" s="1"/>
      <c r="BN421" s="1"/>
      <c r="BO421" s="1"/>
      <c r="BP421" s="1"/>
      <c r="BQ421" s="1"/>
      <c r="BR421" s="1"/>
      <c r="BS421" s="1"/>
      <c r="BT421" s="1"/>
      <c r="BU421" s="1"/>
      <c r="BV421" s="1"/>
      <c r="BW421" s="1"/>
      <c r="BX421" s="1"/>
      <c r="BY421" s="2"/>
      <c r="CB421" s="6"/>
      <c r="CH421" s="1"/>
      <c r="CM421" s="2"/>
      <c r="CN421" s="2"/>
      <c r="CO421" s="2"/>
      <c r="CP421" s="2"/>
      <c r="CQ421" s="2"/>
      <c r="CR421" s="2"/>
      <c r="CS421" s="2"/>
      <c r="CT421" s="2"/>
      <c r="CU421" s="2"/>
      <c r="CV421" s="2"/>
      <c r="CW421" s="2"/>
      <c r="CX421" s="2"/>
      <c r="CY421" s="2"/>
      <c r="CZ421" s="2"/>
      <c r="DA421" s="2"/>
      <c r="DB421" s="2"/>
      <c r="DC421" s="2"/>
      <c r="DD421" s="2"/>
    </row>
    <row r="422" spans="1:111" s="5" customFormat="1" ht="45" customHeight="1">
      <c r="A422" s="22">
        <v>2200221138</v>
      </c>
      <c r="B422" s="49" t="s">
        <v>6512</v>
      </c>
      <c r="C422" s="20" t="s">
        <v>675</v>
      </c>
      <c r="D422" s="14">
        <v>44642</v>
      </c>
      <c r="E422" s="799" t="s">
        <v>1037</v>
      </c>
      <c r="F422" s="1" t="s">
        <v>856</v>
      </c>
      <c r="G422" s="20" t="s">
        <v>8219</v>
      </c>
      <c r="H422" s="20"/>
      <c r="I422" s="20"/>
      <c r="J422" s="20"/>
      <c r="K422" s="20"/>
      <c r="L422" s="20"/>
      <c r="M422" s="20"/>
      <c r="N422" s="19" t="s">
        <v>385</v>
      </c>
      <c r="O422" s="1" t="s">
        <v>119</v>
      </c>
      <c r="P422" s="45"/>
      <c r="Q422" s="3" t="s">
        <v>105</v>
      </c>
      <c r="R422" s="2" t="s">
        <v>6514</v>
      </c>
      <c r="S422" s="1" t="s">
        <v>8220</v>
      </c>
      <c r="T422" s="3" t="s">
        <v>122</v>
      </c>
      <c r="U422" s="1" t="s">
        <v>123</v>
      </c>
      <c r="V422" s="19"/>
      <c r="AG422" s="350"/>
      <c r="BD422" s="1"/>
      <c r="BE422" s="1"/>
      <c r="BF422" s="1"/>
      <c r="BG422" s="1"/>
      <c r="BH422" s="1"/>
      <c r="BI422" s="1"/>
      <c r="BJ422" s="1"/>
      <c r="BK422" s="1"/>
      <c r="BL422" s="38"/>
      <c r="BM422" s="1" t="s">
        <v>124</v>
      </c>
      <c r="BN422" s="1"/>
      <c r="BO422" s="1"/>
      <c r="BP422" s="1"/>
      <c r="BQ422" s="1"/>
      <c r="BR422" s="1"/>
      <c r="BS422" s="1"/>
      <c r="BT422" s="1" t="s">
        <v>124</v>
      </c>
      <c r="BU422" s="1"/>
      <c r="BV422" s="1"/>
      <c r="BW422" s="1"/>
      <c r="BX422" s="1"/>
      <c r="BY422" s="2"/>
      <c r="BZ422" s="2"/>
      <c r="CA422" s="2"/>
      <c r="CB422" s="2"/>
      <c r="CC422" s="2"/>
      <c r="CD422" s="2"/>
      <c r="CE422" s="2"/>
      <c r="CF422" s="2"/>
      <c r="CG422" s="2"/>
      <c r="CH422" s="1"/>
      <c r="CI422" s="2"/>
      <c r="CJ422" s="2"/>
      <c r="CK422" s="2"/>
      <c r="CL422" s="2"/>
      <c r="CM422" s="2"/>
      <c r="CN422" s="2"/>
      <c r="CO422" s="2"/>
      <c r="CP422" s="2"/>
      <c r="CQ422" s="2"/>
      <c r="CR422" s="2"/>
      <c r="CS422" s="2"/>
      <c r="CT422" s="2"/>
      <c r="CU422" s="2"/>
      <c r="CV422" s="2"/>
      <c r="CW422" s="2"/>
      <c r="CX422" s="2"/>
      <c r="CY422" s="2"/>
      <c r="CZ422" s="2"/>
      <c r="DA422" s="2"/>
      <c r="DB422" s="2"/>
      <c r="DC422" s="2"/>
      <c r="DD422" s="2"/>
    </row>
    <row r="423" spans="1:111" s="5" customFormat="1" ht="45" customHeight="1">
      <c r="A423" s="22">
        <v>2100914943</v>
      </c>
      <c r="B423" s="49" t="s">
        <v>8221</v>
      </c>
      <c r="C423" s="19" t="s">
        <v>8222</v>
      </c>
      <c r="D423" s="15">
        <v>43987</v>
      </c>
      <c r="E423" s="799" t="s">
        <v>100</v>
      </c>
      <c r="F423" s="1" t="s">
        <v>122</v>
      </c>
      <c r="G423" s="19" t="s">
        <v>8223</v>
      </c>
      <c r="H423" s="19"/>
      <c r="I423" s="19"/>
      <c r="J423" s="19"/>
      <c r="K423" s="19"/>
      <c r="L423" s="19"/>
      <c r="M423" s="19"/>
      <c r="N423" s="19" t="s">
        <v>1948</v>
      </c>
      <c r="O423" s="1" t="s">
        <v>103</v>
      </c>
      <c r="P423" s="45"/>
      <c r="Q423" s="1" t="s">
        <v>138</v>
      </c>
      <c r="R423" s="1" t="s">
        <v>1278</v>
      </c>
      <c r="S423" s="9" t="s">
        <v>8224</v>
      </c>
      <c r="T423" s="1" t="s">
        <v>375</v>
      </c>
      <c r="U423" s="3" t="s">
        <v>123</v>
      </c>
      <c r="V423" s="19"/>
      <c r="AG423" s="350"/>
      <c r="AZ423" s="1" t="s">
        <v>124</v>
      </c>
      <c r="BA423" s="1"/>
      <c r="BB423" s="1"/>
      <c r="BC423" s="1"/>
      <c r="BD423" s="1"/>
      <c r="BE423" s="1"/>
      <c r="BF423" s="1"/>
      <c r="BG423" s="1"/>
      <c r="BH423" s="2"/>
      <c r="BI423" s="2"/>
      <c r="BJ423" s="1"/>
      <c r="BK423" s="1"/>
      <c r="BL423" s="1"/>
      <c r="BM423" s="1"/>
      <c r="BN423" s="1"/>
      <c r="BO423" s="1"/>
      <c r="BP423" s="1"/>
      <c r="BQ423" s="1"/>
      <c r="BR423" s="1"/>
      <c r="BS423" s="1"/>
      <c r="BT423" s="1"/>
      <c r="BU423" s="2"/>
      <c r="BV423" s="2"/>
      <c r="BW423" s="2"/>
      <c r="BX423" s="2"/>
      <c r="BY423" s="2"/>
      <c r="BZ423" s="2"/>
      <c r="CA423" s="2"/>
      <c r="CB423" s="2"/>
      <c r="CC423" s="2"/>
      <c r="CD423" s="1"/>
      <c r="CE423" s="2"/>
      <c r="CF423" s="2"/>
      <c r="CG423" s="2"/>
      <c r="CH423" s="2"/>
      <c r="CI423" s="2"/>
      <c r="CJ423" s="2"/>
      <c r="CK423" s="2"/>
      <c r="CL423" s="2"/>
      <c r="CM423" s="2"/>
      <c r="CN423" s="2"/>
      <c r="CO423" s="2"/>
      <c r="CP423" s="2"/>
      <c r="CQ423" s="2"/>
      <c r="CR423" s="2"/>
      <c r="CS423" s="2"/>
      <c r="CT423" s="2"/>
      <c r="CU423" s="2"/>
      <c r="CV423" s="2" t="s">
        <v>124</v>
      </c>
      <c r="CW423" s="2"/>
      <c r="CX423" s="2"/>
      <c r="CY423" s="1"/>
      <c r="CZ423" s="1"/>
    </row>
    <row r="424" spans="1:111" s="5" customFormat="1" ht="45" customHeight="1">
      <c r="A424" s="22">
        <v>2200130957</v>
      </c>
      <c r="B424" s="49" t="s">
        <v>8225</v>
      </c>
      <c r="C424" s="19" t="s">
        <v>675</v>
      </c>
      <c r="D424" s="14">
        <v>44536</v>
      </c>
      <c r="E424" s="799" t="s">
        <v>799</v>
      </c>
      <c r="F424" s="1" t="s">
        <v>100</v>
      </c>
      <c r="G424" s="19" t="s">
        <v>8226</v>
      </c>
      <c r="H424" s="19"/>
      <c r="I424" s="19"/>
      <c r="J424" s="19"/>
      <c r="K424" s="19"/>
      <c r="L424" s="19"/>
      <c r="M424" s="19"/>
      <c r="N424" s="19" t="s">
        <v>284</v>
      </c>
      <c r="O424" s="1" t="s">
        <v>579</v>
      </c>
      <c r="P424" s="45"/>
      <c r="Q424" s="1" t="s">
        <v>105</v>
      </c>
      <c r="R424" s="1" t="s">
        <v>8227</v>
      </c>
      <c r="S424" s="9" t="s">
        <v>8228</v>
      </c>
      <c r="T424" s="9" t="s">
        <v>7202</v>
      </c>
      <c r="U424" s="3" t="s">
        <v>123</v>
      </c>
      <c r="V424" s="19"/>
      <c r="AG424" s="350"/>
      <c r="AZ424" s="1"/>
      <c r="BA424" s="1"/>
      <c r="BB424" s="1"/>
      <c r="BC424" s="1"/>
      <c r="BD424" s="1"/>
      <c r="BE424" s="1"/>
      <c r="BF424" s="1"/>
      <c r="BG424" s="1"/>
      <c r="BH424" s="6"/>
      <c r="BI424" s="6"/>
      <c r="BJ424" s="1"/>
      <c r="BK424" s="1"/>
      <c r="BL424" s="1"/>
      <c r="BM424" s="1"/>
      <c r="BN424" s="1"/>
      <c r="BO424" s="1"/>
      <c r="BP424" s="1"/>
      <c r="BQ424" s="1"/>
      <c r="BR424" s="1"/>
      <c r="BS424" s="1"/>
      <c r="BT424" s="1"/>
      <c r="BU424" s="2"/>
      <c r="BX424" s="6"/>
      <c r="BY424" s="6"/>
      <c r="CD424" s="1"/>
      <c r="CI424" s="2"/>
      <c r="CJ424" s="2"/>
      <c r="CK424" s="2"/>
      <c r="CL424" s="2"/>
      <c r="CM424" s="2"/>
      <c r="CN424" s="2"/>
      <c r="CO424" s="2"/>
      <c r="CP424" s="2" t="s">
        <v>8229</v>
      </c>
      <c r="CQ424" s="2"/>
      <c r="CR424" s="2"/>
      <c r="CS424" s="2"/>
      <c r="CT424" s="5" t="s">
        <v>124</v>
      </c>
      <c r="CU424" s="2"/>
      <c r="CV424" s="2"/>
      <c r="CW424" s="2"/>
      <c r="CX424" s="2"/>
      <c r="CY424" s="2"/>
      <c r="CZ424" s="2"/>
    </row>
    <row r="425" spans="1:111" s="5" customFormat="1" ht="45" customHeight="1">
      <c r="A425" s="22">
        <v>2000094136</v>
      </c>
      <c r="B425" s="50" t="s">
        <v>8230</v>
      </c>
      <c r="C425" s="19" t="s">
        <v>675</v>
      </c>
      <c r="D425" s="15">
        <v>43858</v>
      </c>
      <c r="E425" s="799" t="s">
        <v>799</v>
      </c>
      <c r="F425" s="1" t="s">
        <v>1349</v>
      </c>
      <c r="G425" s="19" t="s">
        <v>8231</v>
      </c>
      <c r="H425" s="19"/>
      <c r="I425" s="19"/>
      <c r="J425" s="19"/>
      <c r="K425" s="19"/>
      <c r="L425" s="19"/>
      <c r="M425" s="19"/>
      <c r="N425" s="19" t="s">
        <v>385</v>
      </c>
      <c r="O425" s="1" t="s">
        <v>103</v>
      </c>
      <c r="P425" s="45"/>
      <c r="Q425" s="1" t="s">
        <v>105</v>
      </c>
      <c r="R425" s="1" t="s">
        <v>7762</v>
      </c>
      <c r="S425" s="9" t="s">
        <v>8232</v>
      </c>
      <c r="T425" s="9" t="s">
        <v>8233</v>
      </c>
      <c r="U425" s="1" t="s">
        <v>123</v>
      </c>
      <c r="V425" s="19"/>
      <c r="AG425" s="350"/>
      <c r="AZ425" s="1"/>
      <c r="BA425" s="1"/>
      <c r="BB425" s="1"/>
      <c r="BC425" s="1"/>
      <c r="BD425" s="1"/>
      <c r="BE425" s="1"/>
      <c r="BF425" s="1"/>
      <c r="BG425" s="1"/>
      <c r="BH425" s="1"/>
      <c r="BI425" s="1"/>
      <c r="BJ425" s="1"/>
      <c r="BK425" s="1"/>
      <c r="BL425" s="1"/>
      <c r="BM425" s="1"/>
      <c r="BN425" s="1"/>
      <c r="BO425" s="1"/>
      <c r="BP425" s="1"/>
      <c r="BQ425" s="1"/>
      <c r="BR425" s="1"/>
      <c r="BS425" s="1"/>
      <c r="BT425" s="1"/>
      <c r="BU425" s="2"/>
      <c r="BV425" s="2"/>
      <c r="BW425" s="2"/>
      <c r="BX425" s="2"/>
      <c r="BY425" s="2"/>
      <c r="BZ425" s="2"/>
      <c r="CA425" s="2"/>
      <c r="CB425" s="2"/>
      <c r="CC425" s="2"/>
      <c r="CD425" s="1"/>
      <c r="CE425" s="2"/>
      <c r="CF425" s="2"/>
      <c r="CG425" s="2"/>
      <c r="CH425" s="2"/>
      <c r="CI425" s="2"/>
      <c r="CJ425" s="2"/>
      <c r="CK425" s="2"/>
      <c r="CL425" s="2"/>
      <c r="CM425" s="2"/>
      <c r="CN425" s="2"/>
      <c r="CO425" s="2"/>
      <c r="CP425" s="2"/>
      <c r="CQ425" s="2"/>
      <c r="CR425" s="2"/>
      <c r="CS425" s="2"/>
      <c r="CT425" s="2"/>
      <c r="CU425" s="2"/>
      <c r="CV425" s="2"/>
      <c r="CW425" s="2"/>
      <c r="CX425" s="2"/>
      <c r="CY425" s="2"/>
      <c r="CZ425" s="2"/>
    </row>
    <row r="426" spans="1:111" s="5" customFormat="1" ht="45" customHeight="1">
      <c r="A426" s="22">
        <v>2100706528</v>
      </c>
      <c r="B426" s="49" t="s">
        <v>8234</v>
      </c>
      <c r="C426" s="20" t="s">
        <v>8207</v>
      </c>
      <c r="D426" s="15">
        <v>44435</v>
      </c>
      <c r="E426" s="799" t="s">
        <v>8235</v>
      </c>
      <c r="F426" s="1" t="s">
        <v>100</v>
      </c>
      <c r="G426" s="19" t="s">
        <v>8236</v>
      </c>
      <c r="H426" s="19"/>
      <c r="I426" s="19"/>
      <c r="J426" s="19"/>
      <c r="K426" s="19"/>
      <c r="L426" s="19"/>
      <c r="M426" s="19"/>
      <c r="N426" s="19" t="s">
        <v>284</v>
      </c>
      <c r="O426" s="1" t="s">
        <v>1861</v>
      </c>
      <c r="P426" s="45"/>
      <c r="Q426" s="1" t="s">
        <v>105</v>
      </c>
      <c r="R426" s="1" t="s">
        <v>6476</v>
      </c>
      <c r="S426" s="9" t="s">
        <v>8237</v>
      </c>
      <c r="T426" s="9" t="s">
        <v>8233</v>
      </c>
      <c r="U426" s="3" t="s">
        <v>123</v>
      </c>
      <c r="V426" s="19"/>
      <c r="AG426" s="350"/>
      <c r="AZ426" s="1"/>
      <c r="BA426" s="1"/>
      <c r="BB426" s="1"/>
      <c r="BC426" s="1"/>
      <c r="BD426" s="1"/>
      <c r="BE426" s="1"/>
      <c r="BF426" s="1"/>
      <c r="BG426" s="1"/>
      <c r="BH426" s="2"/>
      <c r="BI426" s="2"/>
      <c r="BJ426" s="1"/>
      <c r="BK426" s="1"/>
      <c r="BL426" s="1"/>
      <c r="BM426" s="1"/>
      <c r="BN426" s="1"/>
      <c r="BO426" s="1"/>
      <c r="BP426" s="1"/>
      <c r="BQ426" s="1"/>
      <c r="BR426" s="1"/>
      <c r="BS426" s="1"/>
      <c r="BT426" s="1"/>
      <c r="BU426" s="2"/>
      <c r="BV426" s="2"/>
      <c r="BW426" s="2"/>
      <c r="BX426" s="2"/>
      <c r="BY426" s="2"/>
      <c r="BZ426" s="2"/>
      <c r="CA426" s="2"/>
      <c r="CB426" s="2"/>
      <c r="CC426" s="2"/>
      <c r="CD426" s="1"/>
      <c r="CE426" s="2"/>
      <c r="CF426" s="2"/>
      <c r="CG426" s="2"/>
      <c r="CH426" s="2"/>
      <c r="CI426" s="2"/>
      <c r="CJ426" s="2"/>
      <c r="CK426" s="2"/>
      <c r="CL426" s="2"/>
      <c r="CM426" s="2"/>
      <c r="CN426" s="2"/>
      <c r="CO426" s="2"/>
      <c r="CP426" s="2"/>
      <c r="CQ426" s="2"/>
      <c r="CR426" s="2"/>
      <c r="CS426" s="2"/>
      <c r="CT426" s="2"/>
      <c r="CU426" s="2"/>
      <c r="CV426" s="2"/>
      <c r="CW426" s="2"/>
      <c r="CX426" s="2"/>
      <c r="CY426" s="2"/>
      <c r="CZ426" s="2"/>
    </row>
    <row r="427" spans="1:111" s="5" customFormat="1" ht="45" customHeight="1">
      <c r="A427" s="22">
        <v>2100131120</v>
      </c>
      <c r="B427" s="49" t="s">
        <v>8238</v>
      </c>
      <c r="C427" s="19" t="s">
        <v>3411</v>
      </c>
      <c r="D427" s="15">
        <v>44236</v>
      </c>
      <c r="E427" s="799" t="s">
        <v>100</v>
      </c>
      <c r="F427" s="2" t="s">
        <v>122</v>
      </c>
      <c r="G427" s="19" t="s">
        <v>8239</v>
      </c>
      <c r="H427" s="19"/>
      <c r="I427" s="19"/>
      <c r="J427" s="19"/>
      <c r="K427" s="19"/>
      <c r="L427" s="19"/>
      <c r="M427" s="19"/>
      <c r="N427" s="19" t="s">
        <v>102</v>
      </c>
      <c r="O427" s="1" t="s">
        <v>103</v>
      </c>
      <c r="P427" s="45"/>
      <c r="Q427" s="1" t="s">
        <v>138</v>
      </c>
      <c r="R427" s="2" t="s">
        <v>217</v>
      </c>
      <c r="S427" s="9" t="s">
        <v>8240</v>
      </c>
      <c r="T427" s="9" t="s">
        <v>375</v>
      </c>
      <c r="U427" s="3" t="s">
        <v>123</v>
      </c>
      <c r="V427" s="19"/>
      <c r="AG427" s="350"/>
      <c r="AZ427" s="1"/>
      <c r="BA427" s="1"/>
      <c r="BB427" s="1"/>
      <c r="BC427" s="1"/>
      <c r="BD427" s="1"/>
      <c r="BE427" s="1"/>
      <c r="BF427" s="1"/>
      <c r="BG427" s="1"/>
      <c r="BH427" s="2"/>
      <c r="BI427" s="2"/>
      <c r="BJ427" s="1"/>
      <c r="BK427" s="1"/>
      <c r="BL427" s="1"/>
      <c r="BM427" s="1"/>
      <c r="BN427" s="1"/>
      <c r="BO427" s="1"/>
      <c r="BP427" s="1"/>
      <c r="BQ427" s="1"/>
      <c r="BR427" s="1"/>
      <c r="BS427" s="1"/>
      <c r="BT427" s="1"/>
      <c r="BU427" s="2"/>
      <c r="BV427" s="2"/>
      <c r="BW427" s="2"/>
      <c r="BX427" s="2"/>
      <c r="BY427" s="2"/>
      <c r="BZ427" s="2"/>
      <c r="CA427" s="2"/>
      <c r="CB427" s="2"/>
      <c r="CC427" s="2"/>
      <c r="CD427" s="1"/>
      <c r="CE427" s="2"/>
      <c r="CF427" s="2"/>
      <c r="CG427" s="2"/>
      <c r="CH427" s="2"/>
      <c r="CI427" s="2"/>
      <c r="CJ427" s="2"/>
      <c r="CK427" s="2"/>
      <c r="CL427" s="2"/>
      <c r="CM427" s="2"/>
      <c r="CN427" s="2"/>
      <c r="CO427" s="2"/>
      <c r="CP427" s="2"/>
      <c r="CQ427" s="2"/>
      <c r="CR427" s="2"/>
      <c r="CS427" s="2"/>
      <c r="CT427" s="2"/>
      <c r="CU427" s="2"/>
      <c r="CV427" s="2"/>
      <c r="CW427" s="2"/>
      <c r="CX427" s="2"/>
      <c r="CY427" s="2"/>
      <c r="CZ427" s="2"/>
    </row>
    <row r="428" spans="1:111" s="5" customFormat="1" ht="45" customHeight="1">
      <c r="A428" s="22">
        <v>2200313605</v>
      </c>
      <c r="B428" s="49" t="s">
        <v>8241</v>
      </c>
      <c r="C428" s="19" t="s">
        <v>779</v>
      </c>
      <c r="D428" s="15">
        <v>44574</v>
      </c>
      <c r="E428" s="799" t="s">
        <v>780</v>
      </c>
      <c r="F428" s="1" t="s">
        <v>100</v>
      </c>
      <c r="G428" s="19" t="s">
        <v>8242</v>
      </c>
      <c r="H428" s="19"/>
      <c r="I428" s="19"/>
      <c r="J428" s="19" t="s">
        <v>215</v>
      </c>
      <c r="K428" s="1" t="s">
        <v>333</v>
      </c>
      <c r="L428" s="3" t="s">
        <v>104</v>
      </c>
      <c r="M428" s="45"/>
      <c r="N428" s="1" t="s">
        <v>138</v>
      </c>
      <c r="O428" s="1" t="s">
        <v>8243</v>
      </c>
      <c r="P428" s="9" t="s">
        <v>8244</v>
      </c>
      <c r="Q428" s="1" t="s">
        <v>375</v>
      </c>
      <c r="R428" s="3" t="s">
        <v>123</v>
      </c>
      <c r="AG428" s="350"/>
      <c r="BG428" s="1"/>
      <c r="BH428" s="1"/>
      <c r="BI428" s="1"/>
      <c r="BJ428" s="1"/>
      <c r="BK428" s="1"/>
      <c r="BL428" s="1"/>
      <c r="BM428" s="1"/>
      <c r="BN428" s="1"/>
      <c r="CK428" s="2" t="s">
        <v>124</v>
      </c>
      <c r="CP428" s="2"/>
      <c r="CQ428" s="2"/>
      <c r="CR428" s="2"/>
      <c r="CS428" s="2"/>
      <c r="CT428" s="2"/>
      <c r="CU428" s="2"/>
      <c r="CV428" s="2"/>
      <c r="CW428" s="2" t="s">
        <v>8245</v>
      </c>
      <c r="CX428" s="2"/>
      <c r="CY428" s="2"/>
      <c r="CZ428" s="2"/>
      <c r="DA428" s="2"/>
      <c r="DB428" s="2"/>
      <c r="DC428" s="2"/>
      <c r="DD428" s="2"/>
      <c r="DE428" s="2"/>
      <c r="DF428" s="2"/>
      <c r="DG428" s="2"/>
    </row>
    <row r="429" spans="1:111" s="5" customFormat="1" ht="69.75" customHeight="1">
      <c r="A429" s="22">
        <v>2000112987</v>
      </c>
      <c r="B429" s="49" t="s">
        <v>8246</v>
      </c>
      <c r="C429" s="19" t="s">
        <v>675</v>
      </c>
      <c r="D429" s="15">
        <v>43803</v>
      </c>
      <c r="E429" s="799" t="s">
        <v>1037</v>
      </c>
      <c r="F429" s="1" t="s">
        <v>100</v>
      </c>
      <c r="G429" s="19" t="s">
        <v>8247</v>
      </c>
      <c r="H429" s="19"/>
      <c r="I429" s="19"/>
      <c r="J429" s="20" t="s">
        <v>284</v>
      </c>
      <c r="K429" s="1" t="s">
        <v>631</v>
      </c>
      <c r="L429" s="3" t="s">
        <v>104</v>
      </c>
      <c r="M429" s="45"/>
      <c r="N429" s="1" t="s">
        <v>105</v>
      </c>
      <c r="O429" s="2" t="s">
        <v>7663</v>
      </c>
      <c r="P429" s="9" t="s">
        <v>8248</v>
      </c>
      <c r="Q429" s="1" t="s">
        <v>8249</v>
      </c>
      <c r="R429" s="3" t="s">
        <v>109</v>
      </c>
      <c r="AG429" s="350"/>
      <c r="BG429" s="1"/>
      <c r="BH429" s="1"/>
      <c r="BI429" s="1"/>
      <c r="BJ429" s="1"/>
      <c r="BK429" s="1"/>
      <c r="BL429" s="1"/>
      <c r="BM429" s="1"/>
      <c r="BN429" s="2"/>
      <c r="BO429" s="2"/>
      <c r="BP429" s="1"/>
      <c r="BQ429" s="1"/>
      <c r="BR429" s="1"/>
      <c r="BS429" s="1"/>
      <c r="BT429" s="1"/>
      <c r="BU429" s="1"/>
      <c r="BV429" s="1"/>
      <c r="BW429" s="1"/>
      <c r="BX429" s="1"/>
      <c r="BY429" s="1"/>
      <c r="BZ429" s="1"/>
      <c r="CA429" s="1"/>
      <c r="CB429" s="2"/>
      <c r="CC429" s="2"/>
      <c r="CD429" s="2"/>
      <c r="CE429" s="2"/>
      <c r="CF429" s="2"/>
      <c r="CG429" s="2"/>
      <c r="CH429" s="2"/>
      <c r="CI429" s="2"/>
      <c r="CJ429" s="2"/>
      <c r="CK429" s="1"/>
      <c r="CL429" s="2"/>
      <c r="CM429" s="2"/>
      <c r="CN429" s="2"/>
      <c r="CO429" s="2"/>
      <c r="CP429" s="2"/>
      <c r="CQ429" s="2"/>
      <c r="CR429" s="2"/>
      <c r="CS429" s="2"/>
      <c r="CT429" s="2"/>
      <c r="CU429" s="2"/>
      <c r="CV429" s="2"/>
      <c r="CW429" s="2"/>
      <c r="CX429" s="2"/>
      <c r="CY429" s="2"/>
      <c r="CZ429" s="2"/>
      <c r="DA429" s="2"/>
      <c r="DB429" s="2"/>
      <c r="DC429" s="2"/>
      <c r="DD429" s="2"/>
      <c r="DE429" s="2"/>
      <c r="DF429" s="2"/>
      <c r="DG429" s="2"/>
    </row>
    <row r="430" spans="1:111" s="5" customFormat="1" ht="45" customHeight="1">
      <c r="A430" s="22">
        <v>2100845133</v>
      </c>
      <c r="B430" s="49" t="s">
        <v>8250</v>
      </c>
      <c r="C430" s="20" t="s">
        <v>8251</v>
      </c>
      <c r="D430" s="14">
        <v>44503</v>
      </c>
      <c r="E430" s="799" t="s">
        <v>100</v>
      </c>
      <c r="F430" s="1" t="s">
        <v>8252</v>
      </c>
      <c r="G430" s="19" t="s">
        <v>8253</v>
      </c>
      <c r="H430" s="19"/>
      <c r="I430" s="19"/>
      <c r="J430" s="19" t="s">
        <v>284</v>
      </c>
      <c r="K430" s="3" t="s">
        <v>206</v>
      </c>
      <c r="L430" s="3" t="s">
        <v>104</v>
      </c>
      <c r="M430" s="44"/>
      <c r="N430" s="3"/>
      <c r="O430" s="2" t="s">
        <v>8254</v>
      </c>
      <c r="P430" s="1" t="s">
        <v>8255</v>
      </c>
      <c r="Q430" s="3" t="s">
        <v>122</v>
      </c>
      <c r="R430" s="1" t="s">
        <v>123</v>
      </c>
      <c r="AG430" s="350"/>
      <c r="BG430" s="1"/>
      <c r="BH430" s="1"/>
      <c r="BI430" s="1"/>
      <c r="BJ430" s="1"/>
      <c r="BK430" s="1"/>
      <c r="BL430" s="1"/>
      <c r="BM430" s="1"/>
      <c r="BN430" s="1"/>
      <c r="BO430" s="38"/>
      <c r="BP430" s="1"/>
      <c r="BQ430" s="1"/>
      <c r="BR430" s="1"/>
      <c r="BS430" s="1"/>
      <c r="BT430" s="1"/>
      <c r="BU430" s="1"/>
      <c r="BV430" s="1"/>
      <c r="BW430" s="1"/>
      <c r="BX430" s="1"/>
      <c r="BY430" s="1"/>
      <c r="BZ430" s="1"/>
      <c r="CA430" s="1"/>
      <c r="CB430" s="2"/>
      <c r="CC430" s="2"/>
      <c r="CD430" s="2"/>
      <c r="CE430" s="2"/>
      <c r="CF430" s="2"/>
      <c r="CG430" s="2"/>
      <c r="CH430" s="2"/>
      <c r="CI430" s="2"/>
      <c r="CJ430" s="2"/>
      <c r="CK430" s="1"/>
      <c r="CL430" s="2"/>
      <c r="CM430" s="2"/>
      <c r="CN430" s="2"/>
      <c r="CO430" s="2"/>
      <c r="CP430" s="2"/>
      <c r="CQ430" s="2"/>
      <c r="CR430" s="2"/>
      <c r="CS430" s="2"/>
      <c r="CT430" s="2"/>
      <c r="CU430" s="2"/>
      <c r="CV430" s="2"/>
      <c r="CW430" s="2"/>
      <c r="CX430" s="2"/>
      <c r="CY430" s="2"/>
      <c r="CZ430" s="2"/>
      <c r="DA430" s="2"/>
      <c r="DB430" s="2"/>
      <c r="DC430" s="2"/>
      <c r="DD430" s="2"/>
      <c r="DE430" s="2"/>
      <c r="DF430" s="2"/>
      <c r="DG430" s="2"/>
    </row>
    <row r="431" spans="1:111" s="5" customFormat="1" ht="45" customHeight="1">
      <c r="A431" s="22">
        <v>2000558903</v>
      </c>
      <c r="B431" s="49" t="s">
        <v>8256</v>
      </c>
      <c r="C431" s="19" t="s">
        <v>4379</v>
      </c>
      <c r="D431" s="15">
        <v>43818</v>
      </c>
      <c r="E431" s="799" t="s">
        <v>100</v>
      </c>
      <c r="F431" s="1" t="s">
        <v>122</v>
      </c>
      <c r="G431" s="19" t="s">
        <v>8257</v>
      </c>
      <c r="H431" s="19"/>
      <c r="I431" s="19"/>
      <c r="J431" s="19" t="s">
        <v>284</v>
      </c>
      <c r="K431" s="1" t="s">
        <v>2115</v>
      </c>
      <c r="L431" s="3" t="s">
        <v>104</v>
      </c>
      <c r="M431" s="45"/>
      <c r="N431" s="1" t="s">
        <v>138</v>
      </c>
      <c r="O431" s="2" t="s">
        <v>6432</v>
      </c>
      <c r="P431" s="3" t="s">
        <v>8258</v>
      </c>
      <c r="Q431" s="3" t="s">
        <v>8259</v>
      </c>
      <c r="R431" s="3" t="s">
        <v>142</v>
      </c>
      <c r="AG431" s="350"/>
      <c r="BG431" s="1" t="s">
        <v>124</v>
      </c>
      <c r="BH431" s="1"/>
      <c r="BI431" s="1"/>
      <c r="BJ431" s="1" t="s">
        <v>124</v>
      </c>
      <c r="BK431" s="1"/>
      <c r="BL431" s="1"/>
      <c r="BM431" s="1"/>
      <c r="BN431" s="1"/>
      <c r="BO431" s="1"/>
      <c r="BP431" s="1"/>
      <c r="BQ431" s="1"/>
      <c r="BR431" s="1"/>
      <c r="BS431" s="1"/>
      <c r="BT431" s="1"/>
      <c r="BU431" s="1"/>
      <c r="BV431" s="1"/>
      <c r="BW431" s="1"/>
      <c r="BX431" s="1"/>
      <c r="BY431" s="1"/>
      <c r="BZ431" s="1"/>
      <c r="CA431" s="1"/>
      <c r="CB431" s="2"/>
      <c r="CC431" s="2"/>
      <c r="CD431" s="2"/>
      <c r="CE431" s="2"/>
      <c r="CF431" s="2" t="s">
        <v>124</v>
      </c>
      <c r="CG431" s="2"/>
      <c r="CH431" s="2"/>
      <c r="CI431" s="2" t="s">
        <v>124</v>
      </c>
      <c r="CJ431" s="2"/>
      <c r="CK431" s="2" t="s">
        <v>124</v>
      </c>
      <c r="CL431" s="2"/>
      <c r="CM431" s="2" t="s">
        <v>124</v>
      </c>
      <c r="CN431" s="2" t="s">
        <v>124</v>
      </c>
      <c r="CO431" s="2"/>
      <c r="CP431" s="2"/>
      <c r="CQ431" s="2"/>
      <c r="CR431" s="2"/>
      <c r="CS431" s="2"/>
      <c r="CT431" s="2"/>
      <c r="CU431" s="2"/>
      <c r="CV431" s="2"/>
      <c r="CW431" s="2"/>
      <c r="CX431" s="2"/>
      <c r="CY431" s="2"/>
      <c r="CZ431" s="2"/>
      <c r="DA431" s="2"/>
      <c r="DB431" s="2"/>
      <c r="DC431" s="2"/>
      <c r="DD431" s="2"/>
      <c r="DE431" s="2"/>
      <c r="DF431" s="2"/>
      <c r="DG431" s="2" t="s">
        <v>124</v>
      </c>
    </row>
    <row r="432" spans="1:111" s="5" customFormat="1" ht="45" customHeight="1">
      <c r="A432" s="22">
        <v>1900871310</v>
      </c>
      <c r="B432" s="49" t="s">
        <v>8260</v>
      </c>
      <c r="C432" s="19" t="s">
        <v>675</v>
      </c>
      <c r="D432" s="15">
        <v>43811</v>
      </c>
      <c r="E432" s="799" t="s">
        <v>1037</v>
      </c>
      <c r="F432" s="1" t="s">
        <v>100</v>
      </c>
      <c r="G432" s="19" t="s">
        <v>8261</v>
      </c>
      <c r="H432" s="19"/>
      <c r="I432" s="19"/>
      <c r="J432" s="19" t="s">
        <v>102</v>
      </c>
      <c r="K432" s="1" t="s">
        <v>103</v>
      </c>
      <c r="L432" s="3" t="s">
        <v>104</v>
      </c>
      <c r="M432" s="45"/>
      <c r="N432" s="1" t="s">
        <v>105</v>
      </c>
      <c r="O432" s="1" t="s">
        <v>1039</v>
      </c>
      <c r="P432" s="3" t="s">
        <v>8262</v>
      </c>
      <c r="Q432" s="1" t="s">
        <v>8263</v>
      </c>
      <c r="R432" s="3" t="s">
        <v>123</v>
      </c>
      <c r="AG432" s="350"/>
      <c r="BG432" s="1" t="s">
        <v>124</v>
      </c>
      <c r="BH432" s="1" t="s">
        <v>124</v>
      </c>
      <c r="BI432" s="1" t="s">
        <v>124</v>
      </c>
      <c r="BJ432" s="1" t="s">
        <v>124</v>
      </c>
      <c r="BK432" s="1"/>
      <c r="BL432" s="1"/>
      <c r="BM432" s="1"/>
      <c r="BN432" s="1"/>
      <c r="BO432" s="2"/>
      <c r="BP432" s="2"/>
      <c r="BQ432" s="1"/>
      <c r="BR432" s="1"/>
      <c r="BS432" s="1" t="s">
        <v>124</v>
      </c>
      <c r="BT432" s="1"/>
      <c r="BU432" s="1"/>
      <c r="BV432" s="1"/>
      <c r="BW432" s="1"/>
      <c r="BX432" s="1" t="s">
        <v>124</v>
      </c>
      <c r="BY432" s="1"/>
      <c r="BZ432" s="1"/>
      <c r="CA432" s="1"/>
      <c r="CB432" s="2"/>
      <c r="CC432" s="2"/>
      <c r="CD432" s="2"/>
      <c r="CE432" s="2"/>
      <c r="CF432" s="2"/>
      <c r="CG432" s="2"/>
      <c r="CH432" s="2"/>
      <c r="CI432" s="2"/>
      <c r="CJ432" s="2"/>
      <c r="CK432" s="1"/>
      <c r="CL432" s="2"/>
      <c r="CM432" s="2"/>
      <c r="CN432" s="2"/>
      <c r="CO432" s="2"/>
      <c r="CP432" s="2"/>
      <c r="CQ432" s="2"/>
      <c r="CR432" s="2"/>
      <c r="CS432" s="2"/>
      <c r="CT432" s="2"/>
      <c r="CU432" s="2"/>
      <c r="CV432" s="2" t="s">
        <v>124</v>
      </c>
      <c r="CW432" s="2" t="s">
        <v>8264</v>
      </c>
      <c r="CX432" s="2"/>
      <c r="CY432" s="2"/>
      <c r="CZ432" s="2"/>
      <c r="DA432" s="2"/>
      <c r="DB432" s="2"/>
      <c r="DC432" s="2"/>
      <c r="DD432" s="2"/>
      <c r="DE432" s="2"/>
      <c r="DF432" s="2"/>
      <c r="DG432" s="2"/>
    </row>
    <row r="433" spans="1:107" s="5" customFormat="1" ht="45" customHeight="1">
      <c r="A433" s="22">
        <v>2000312393</v>
      </c>
      <c r="B433" s="49" t="s">
        <v>8265</v>
      </c>
      <c r="C433" s="19" t="s">
        <v>2754</v>
      </c>
      <c r="D433" s="15">
        <v>43973</v>
      </c>
      <c r="E433" s="799" t="s">
        <v>100</v>
      </c>
      <c r="F433" s="1" t="s">
        <v>122</v>
      </c>
      <c r="G433" s="19" t="s">
        <v>8266</v>
      </c>
      <c r="H433" s="19"/>
      <c r="I433" s="19"/>
      <c r="J433" s="19" t="s">
        <v>102</v>
      </c>
      <c r="K433" s="1" t="s">
        <v>399</v>
      </c>
      <c r="L433" s="3" t="s">
        <v>104</v>
      </c>
      <c r="M433" s="45"/>
      <c r="N433" s="1" t="s">
        <v>138</v>
      </c>
      <c r="O433" s="1" t="s">
        <v>291</v>
      </c>
      <c r="P433" s="9" t="s">
        <v>8267</v>
      </c>
      <c r="Q433" s="1" t="s">
        <v>375</v>
      </c>
      <c r="R433" s="3" t="s">
        <v>123</v>
      </c>
      <c r="AG433" s="350"/>
      <c r="BG433" s="1"/>
      <c r="BH433" s="1"/>
      <c r="BI433" s="1"/>
      <c r="BJ433" s="1"/>
      <c r="BK433" s="1"/>
      <c r="BL433" s="1"/>
      <c r="BM433" s="1"/>
      <c r="BN433" s="1"/>
      <c r="BO433" s="2"/>
      <c r="BP433" s="2"/>
      <c r="BQ433" s="2"/>
      <c r="BR433" s="1"/>
      <c r="BS433" s="1"/>
      <c r="BT433" s="1"/>
      <c r="BU433" s="1"/>
      <c r="BV433" s="1"/>
      <c r="BW433" s="1"/>
      <c r="BX433" s="1"/>
      <c r="BY433" s="1"/>
      <c r="BZ433" s="1"/>
      <c r="CA433" s="1"/>
      <c r="CB433" s="2"/>
      <c r="CC433" s="2"/>
      <c r="CD433" s="2"/>
      <c r="CE433" s="2"/>
      <c r="CF433" s="2"/>
      <c r="CG433" s="2"/>
      <c r="CH433" s="2"/>
      <c r="CI433" s="2"/>
      <c r="CJ433" s="2"/>
      <c r="CK433" s="1"/>
      <c r="CL433" s="2"/>
      <c r="CM433" s="2"/>
      <c r="CN433" s="2"/>
      <c r="CO433" s="2"/>
      <c r="CP433" s="2"/>
      <c r="CQ433" s="2"/>
      <c r="CR433" s="2"/>
      <c r="CS433" s="2"/>
      <c r="CT433" s="2"/>
      <c r="CU433" s="2"/>
      <c r="CV433" s="2"/>
      <c r="CW433" s="2"/>
      <c r="CX433" s="2"/>
      <c r="CY433" s="2"/>
      <c r="CZ433" s="2"/>
      <c r="DA433" s="2"/>
      <c r="DB433" s="2"/>
      <c r="DC433" s="2"/>
    </row>
    <row r="434" spans="1:107" s="5" customFormat="1" ht="45" customHeight="1">
      <c r="A434" s="22">
        <v>2200673621</v>
      </c>
      <c r="B434" s="50" t="s">
        <v>8268</v>
      </c>
      <c r="C434" s="20"/>
      <c r="D434" s="15">
        <v>44782</v>
      </c>
      <c r="E434" s="799" t="s">
        <v>8269</v>
      </c>
      <c r="F434" s="1" t="s">
        <v>100</v>
      </c>
      <c r="G434" s="19" t="s">
        <v>8270</v>
      </c>
      <c r="H434" s="19"/>
      <c r="I434" s="19"/>
      <c r="J434" s="19" t="s">
        <v>102</v>
      </c>
      <c r="K434" s="1" t="s">
        <v>3141</v>
      </c>
      <c r="L434" s="3" t="s">
        <v>104</v>
      </c>
      <c r="M434" s="45">
        <v>44795</v>
      </c>
      <c r="N434" s="1" t="s">
        <v>105</v>
      </c>
      <c r="O434" s="1" t="s">
        <v>509</v>
      </c>
      <c r="P434" s="9" t="s">
        <v>8271</v>
      </c>
      <c r="Q434" s="3" t="s">
        <v>8272</v>
      </c>
      <c r="R434" s="3" t="s">
        <v>123</v>
      </c>
      <c r="AG434" s="350"/>
      <c r="BE434" s="5" t="s">
        <v>124</v>
      </c>
      <c r="BG434" s="1"/>
      <c r="BH434" s="1"/>
      <c r="BI434" s="1"/>
      <c r="BJ434" s="1"/>
      <c r="BK434" s="1"/>
      <c r="BL434" s="1"/>
      <c r="BM434" s="1"/>
      <c r="BN434" s="1"/>
      <c r="BO434" s="1"/>
      <c r="BP434" s="1"/>
      <c r="BQ434" s="1"/>
      <c r="BR434" s="1"/>
      <c r="BS434" s="1"/>
      <c r="BT434" s="1"/>
      <c r="BU434" s="1"/>
      <c r="BV434" s="1"/>
      <c r="BW434" s="1"/>
      <c r="BX434" s="1"/>
      <c r="BY434" s="1"/>
      <c r="BZ434" s="1"/>
      <c r="CA434" s="1"/>
      <c r="CB434" s="2"/>
      <c r="CC434" s="2"/>
      <c r="CD434" s="2"/>
      <c r="CE434" s="2"/>
      <c r="CF434" s="2"/>
      <c r="CG434" s="2"/>
      <c r="CH434" s="2"/>
      <c r="CI434" s="2"/>
      <c r="CJ434" s="2"/>
      <c r="CK434" s="1"/>
      <c r="CL434" s="2"/>
      <c r="CM434" s="2"/>
      <c r="CN434" s="2"/>
      <c r="CO434" s="2"/>
      <c r="CP434" s="2"/>
      <c r="CQ434" s="2"/>
      <c r="CR434" s="2"/>
      <c r="CS434" s="2"/>
      <c r="CT434" s="2"/>
      <c r="CU434" s="2"/>
      <c r="CV434" s="2"/>
      <c r="CW434" s="2"/>
      <c r="CX434" s="2"/>
      <c r="CY434" s="2"/>
      <c r="CZ434" s="2"/>
      <c r="DA434" s="2"/>
      <c r="DB434" s="2"/>
      <c r="DC434" s="2"/>
    </row>
    <row r="435" spans="1:107" s="5" customFormat="1" ht="45" customHeight="1">
      <c r="A435" s="22">
        <v>2000628089</v>
      </c>
      <c r="B435" s="49" t="s">
        <v>8273</v>
      </c>
      <c r="C435" s="20" t="s">
        <v>115</v>
      </c>
      <c r="D435" s="15">
        <v>44102</v>
      </c>
      <c r="E435" s="799" t="s">
        <v>116</v>
      </c>
      <c r="F435" s="1" t="s">
        <v>507</v>
      </c>
      <c r="G435" s="19" t="s">
        <v>8274</v>
      </c>
      <c r="H435" s="19"/>
      <c r="I435" s="19"/>
      <c r="J435" s="19" t="s">
        <v>215</v>
      </c>
      <c r="K435" s="1" t="s">
        <v>706</v>
      </c>
      <c r="L435" s="3" t="s">
        <v>104</v>
      </c>
      <c r="M435" s="45"/>
      <c r="N435" s="1" t="s">
        <v>105</v>
      </c>
      <c r="O435" s="1" t="s">
        <v>509</v>
      </c>
      <c r="P435" s="13" t="s">
        <v>8275</v>
      </c>
      <c r="Q435" s="13" t="s">
        <v>158</v>
      </c>
      <c r="R435" s="3" t="s">
        <v>123</v>
      </c>
      <c r="AG435" s="350"/>
      <c r="BE435" s="5" t="s">
        <v>124</v>
      </c>
      <c r="BG435" s="1" t="s">
        <v>124</v>
      </c>
      <c r="BH435" s="1"/>
      <c r="BI435" s="1"/>
      <c r="BJ435" s="1"/>
      <c r="BK435" s="1"/>
      <c r="BL435" s="1"/>
      <c r="BM435" s="1"/>
      <c r="BN435" s="1"/>
      <c r="BO435" s="2"/>
      <c r="BP435" s="2"/>
      <c r="BQ435" s="2"/>
      <c r="BR435" s="1"/>
      <c r="BS435" s="1"/>
      <c r="BT435" s="1"/>
      <c r="BU435" s="1"/>
      <c r="BV435" s="1"/>
      <c r="BW435" s="1"/>
      <c r="BX435" s="1"/>
      <c r="BY435" s="1"/>
      <c r="BZ435" s="1" t="s">
        <v>124</v>
      </c>
      <c r="CA435" s="1"/>
      <c r="CB435" s="2"/>
      <c r="CC435" s="2"/>
      <c r="CD435" s="2"/>
      <c r="CE435" s="2"/>
      <c r="CF435" s="2"/>
      <c r="CG435" s="2"/>
      <c r="CH435" s="2"/>
      <c r="CI435" s="2"/>
      <c r="CJ435" s="2"/>
      <c r="CK435" s="1"/>
      <c r="CL435" s="2"/>
      <c r="CM435" s="2"/>
      <c r="CN435" s="2"/>
      <c r="CO435" s="2"/>
      <c r="CP435" s="2"/>
      <c r="CQ435" s="2"/>
      <c r="CR435" s="2"/>
      <c r="CS435" s="2"/>
      <c r="CT435" s="2"/>
      <c r="CU435" s="2"/>
      <c r="CV435" s="2"/>
      <c r="CW435" s="2"/>
      <c r="CX435" s="2"/>
      <c r="CY435" s="2"/>
      <c r="CZ435" s="2"/>
      <c r="DA435" s="2"/>
      <c r="DB435" s="2"/>
      <c r="DC435" s="2"/>
    </row>
    <row r="436" spans="1:107" s="5" customFormat="1" ht="45" customHeight="1">
      <c r="A436" s="22">
        <v>2000685926</v>
      </c>
      <c r="B436" s="49" t="s">
        <v>8276</v>
      </c>
      <c r="C436" s="20" t="s">
        <v>115</v>
      </c>
      <c r="D436" s="15">
        <v>44074</v>
      </c>
      <c r="E436" s="799" t="s">
        <v>116</v>
      </c>
      <c r="F436" s="1" t="s">
        <v>507</v>
      </c>
      <c r="G436" s="19" t="s">
        <v>8277</v>
      </c>
      <c r="H436" s="19"/>
      <c r="I436" s="19"/>
      <c r="J436" s="19" t="s">
        <v>284</v>
      </c>
      <c r="K436" s="1" t="s">
        <v>706</v>
      </c>
      <c r="L436" s="3" t="s">
        <v>104</v>
      </c>
      <c r="M436" s="45"/>
      <c r="N436" s="1" t="s">
        <v>105</v>
      </c>
      <c r="O436" s="2" t="s">
        <v>509</v>
      </c>
      <c r="P436" s="9" t="s">
        <v>8278</v>
      </c>
      <c r="Q436" s="1" t="s">
        <v>8279</v>
      </c>
      <c r="R436" s="3" t="s">
        <v>123</v>
      </c>
      <c r="AG436" s="350"/>
      <c r="BE436" s="5" t="s">
        <v>124</v>
      </c>
      <c r="BG436" s="1" t="s">
        <v>124</v>
      </c>
      <c r="BH436" s="1"/>
      <c r="BI436" s="1"/>
      <c r="BJ436" s="1"/>
      <c r="BK436" s="1"/>
      <c r="BL436" s="1" t="s">
        <v>124</v>
      </c>
      <c r="BM436" s="1"/>
      <c r="BN436" s="1"/>
      <c r="BO436" s="2"/>
      <c r="BP436" s="2"/>
      <c r="BQ436" s="1"/>
      <c r="BR436" s="1"/>
      <c r="BS436" s="1"/>
      <c r="BT436" s="1"/>
      <c r="BU436" s="1" t="s">
        <v>124</v>
      </c>
      <c r="BV436" s="1"/>
      <c r="BW436" s="1"/>
      <c r="BX436" s="1"/>
      <c r="BY436" s="1"/>
      <c r="BZ436" s="1"/>
      <c r="CA436" s="1"/>
      <c r="CB436" s="1" t="s">
        <v>124</v>
      </c>
      <c r="CC436" s="2"/>
      <c r="CD436" s="2"/>
      <c r="CE436" s="2"/>
      <c r="CF436" s="2"/>
      <c r="CG436" s="2"/>
      <c r="CH436" s="2"/>
      <c r="CI436" s="2"/>
      <c r="CJ436" s="2"/>
      <c r="CK436" s="1"/>
      <c r="CL436" s="2"/>
      <c r="CM436" s="2"/>
      <c r="CN436" s="2"/>
      <c r="CO436" s="2"/>
      <c r="CP436" s="2"/>
      <c r="CQ436" s="2"/>
      <c r="CR436" s="2"/>
      <c r="CS436" s="2"/>
      <c r="CT436" s="2"/>
      <c r="CU436" s="2"/>
      <c r="CV436" s="2"/>
      <c r="CW436" s="2" t="s">
        <v>8280</v>
      </c>
      <c r="CX436" s="2"/>
      <c r="CY436" s="2"/>
      <c r="CZ436" s="2"/>
      <c r="DA436" s="2"/>
      <c r="DB436" s="2"/>
      <c r="DC436" s="2" t="s">
        <v>124</v>
      </c>
    </row>
    <row r="437" spans="1:107" s="5" customFormat="1" ht="45" customHeight="1">
      <c r="A437" s="22">
        <v>2100700148</v>
      </c>
      <c r="B437" s="50" t="s">
        <v>8281</v>
      </c>
      <c r="C437" s="19" t="s">
        <v>3411</v>
      </c>
      <c r="D437" s="15">
        <v>44453</v>
      </c>
      <c r="E437" s="799" t="s">
        <v>100</v>
      </c>
      <c r="F437" s="1" t="s">
        <v>122</v>
      </c>
      <c r="G437" s="19" t="s">
        <v>8282</v>
      </c>
      <c r="H437" s="19"/>
      <c r="I437" s="19"/>
      <c r="J437" s="19"/>
      <c r="K437" s="19" t="s">
        <v>215</v>
      </c>
      <c r="L437" s="1" t="s">
        <v>103</v>
      </c>
      <c r="M437" s="3" t="s">
        <v>104</v>
      </c>
      <c r="N437" s="45"/>
      <c r="O437" s="1" t="s">
        <v>138</v>
      </c>
      <c r="P437" s="135" t="s">
        <v>291</v>
      </c>
      <c r="Q437" s="9" t="s">
        <v>8283</v>
      </c>
      <c r="R437" s="1" t="s">
        <v>4588</v>
      </c>
      <c r="S437" s="1" t="s">
        <v>123</v>
      </c>
      <c r="T437" s="5" t="str">
        <f>_xlfn.XLOOKUP($A437,GCPJ,DEFESA,"N/D",0,-1)</f>
        <v>N/D</v>
      </c>
      <c r="U437" s="6" t="str">
        <f>_xlfn.XLOOKUP($A437,GCPJ,DATA,"N/D",0,-1)</f>
        <v>N/D</v>
      </c>
      <c r="V437" s="224" t="str">
        <f>_xlfn.XLOOKUP($A437,GCPJ,HORA,"N/D",0,-1)</f>
        <v>N/D</v>
      </c>
      <c r="AG437" s="350"/>
      <c r="AP437" s="5" t="s">
        <v>124</v>
      </c>
      <c r="AR437" s="1" t="s">
        <v>124</v>
      </c>
      <c r="AS437" s="1"/>
      <c r="AT437" s="1" t="s">
        <v>124</v>
      </c>
      <c r="AU437" s="1"/>
      <c r="AV437" s="1" t="s">
        <v>124</v>
      </c>
      <c r="AW437" s="1" t="s">
        <v>124</v>
      </c>
      <c r="AX437" s="1"/>
      <c r="AY437" s="1"/>
      <c r="AZ437" s="1"/>
      <c r="BA437" s="1"/>
      <c r="BB437" s="1" t="s">
        <v>124</v>
      </c>
      <c r="BC437" s="1"/>
      <c r="BD437" s="1"/>
      <c r="BE437" s="1"/>
      <c r="BF437" s="1"/>
      <c r="BG437" s="1"/>
      <c r="BH437" s="1"/>
      <c r="BI437" s="1"/>
      <c r="BJ437" s="1"/>
      <c r="BK437" s="1"/>
      <c r="BL437" s="1"/>
      <c r="BM437" s="1" t="s">
        <v>124</v>
      </c>
      <c r="BN437" s="2"/>
      <c r="BO437" s="2"/>
      <c r="BP437" s="2"/>
      <c r="BQ437" s="2"/>
      <c r="BR437" s="2"/>
      <c r="BS437" s="2" t="s">
        <v>124</v>
      </c>
      <c r="BT437" s="2"/>
      <c r="BU437" s="2"/>
      <c r="BV437" s="1"/>
      <c r="BW437" s="2"/>
      <c r="BX437" s="2"/>
      <c r="BY437" s="2"/>
      <c r="BZ437" s="2"/>
      <c r="CA437" s="2"/>
      <c r="CB437" s="2"/>
      <c r="CC437" s="2"/>
      <c r="CD437" s="2"/>
      <c r="CE437" s="2"/>
      <c r="CF437" s="2"/>
      <c r="CG437" s="2"/>
      <c r="CH437" s="2"/>
      <c r="CI437" s="2"/>
      <c r="CJ437" s="2"/>
      <c r="CK437" s="2"/>
      <c r="CL437" s="2"/>
      <c r="CM437" s="2"/>
      <c r="CN437" s="2"/>
      <c r="CO437" s="2"/>
      <c r="CP437" s="2"/>
      <c r="CQ437" s="2"/>
      <c r="CR437" s="2"/>
    </row>
    <row r="438" spans="1:107" s="5" customFormat="1" ht="45" customHeight="1">
      <c r="A438" s="22">
        <v>2100709205</v>
      </c>
      <c r="B438" s="50" t="s">
        <v>8281</v>
      </c>
      <c r="C438" s="19" t="s">
        <v>3411</v>
      </c>
      <c r="D438" s="15">
        <v>44449</v>
      </c>
      <c r="E438" s="799" t="s">
        <v>100</v>
      </c>
      <c r="F438" s="1" t="s">
        <v>122</v>
      </c>
      <c r="G438" s="19" t="s">
        <v>8284</v>
      </c>
      <c r="H438" s="19"/>
      <c r="I438" s="19"/>
      <c r="J438" s="19"/>
      <c r="K438" s="19" t="s">
        <v>215</v>
      </c>
      <c r="L438" s="1" t="s">
        <v>103</v>
      </c>
      <c r="M438" s="3" t="s">
        <v>104</v>
      </c>
      <c r="N438" s="45"/>
      <c r="O438" s="1" t="s">
        <v>138</v>
      </c>
      <c r="P438" s="135" t="s">
        <v>291</v>
      </c>
      <c r="Q438" s="9" t="s">
        <v>8285</v>
      </c>
      <c r="R438" s="1" t="s">
        <v>4588</v>
      </c>
      <c r="S438" s="1" t="s">
        <v>123</v>
      </c>
      <c r="T438" s="5" t="str">
        <f>_xlfn.XLOOKUP($A438,GCPJ,DEFESA,"N/D",0,-1)</f>
        <v>N/D</v>
      </c>
      <c r="U438" s="6" t="str">
        <f>_xlfn.XLOOKUP($A438,GCPJ,DATA,"N/D",0,-1)</f>
        <v>N/D</v>
      </c>
      <c r="V438" s="224" t="str">
        <f>_xlfn.XLOOKUP($A438,GCPJ,HORA,"N/D",0,-1)</f>
        <v>N/D</v>
      </c>
      <c r="AG438" s="350"/>
      <c r="AP438" s="5" t="s">
        <v>124</v>
      </c>
      <c r="AR438" s="1"/>
      <c r="AS438" s="1"/>
      <c r="AT438" s="1"/>
      <c r="AU438" s="1"/>
      <c r="AV438" s="1"/>
      <c r="AW438" s="1"/>
      <c r="AX438" s="1"/>
      <c r="AY438" s="1"/>
      <c r="AZ438" s="1"/>
      <c r="BA438" s="1"/>
      <c r="BB438" s="1"/>
      <c r="BC438" s="1"/>
      <c r="BD438" s="1"/>
      <c r="BE438" s="1"/>
      <c r="BF438" s="1"/>
      <c r="BG438" s="1"/>
      <c r="BH438" s="1"/>
      <c r="BI438" s="1"/>
      <c r="BJ438" s="1"/>
      <c r="BK438" s="1"/>
      <c r="BL438" s="1"/>
      <c r="BM438" s="2"/>
      <c r="BN438" s="2"/>
      <c r="BO438" s="2"/>
      <c r="BP438" s="2"/>
      <c r="BQ438" s="2"/>
      <c r="BR438" s="2"/>
      <c r="BS438" s="2"/>
      <c r="BT438" s="2"/>
      <c r="BU438" s="2"/>
      <c r="BV438" s="1"/>
      <c r="BW438" s="2"/>
      <c r="BX438" s="2"/>
      <c r="BY438" s="2"/>
      <c r="BZ438" s="2"/>
      <c r="CA438" s="2"/>
      <c r="CB438" s="2"/>
      <c r="CC438" s="2"/>
      <c r="CD438" s="2"/>
      <c r="CE438" s="2"/>
      <c r="CF438" s="2"/>
      <c r="CG438" s="2"/>
      <c r="CH438" s="2"/>
      <c r="CI438" s="2"/>
      <c r="CJ438" s="2"/>
      <c r="CK438" s="2"/>
      <c r="CL438" s="2"/>
      <c r="CM438" s="2"/>
      <c r="CN438" s="2"/>
      <c r="CO438" s="2"/>
      <c r="CP438" s="2"/>
      <c r="CQ438" s="2"/>
      <c r="CR438" s="2"/>
    </row>
    <row r="439" spans="1:107" s="5" customFormat="1" ht="45" customHeight="1">
      <c r="A439" s="22">
        <v>1900723663</v>
      </c>
      <c r="B439" s="49" t="s">
        <v>8286</v>
      </c>
      <c r="C439" s="19" t="s">
        <v>3411</v>
      </c>
      <c r="D439" s="15">
        <v>43341</v>
      </c>
      <c r="E439" s="799" t="s">
        <v>100</v>
      </c>
      <c r="F439" s="1" t="s">
        <v>122</v>
      </c>
      <c r="G439" s="19" t="s">
        <v>8287</v>
      </c>
      <c r="H439" s="19"/>
      <c r="I439" s="19"/>
      <c r="J439" s="19"/>
      <c r="K439" s="19" t="s">
        <v>284</v>
      </c>
      <c r="L439" s="1" t="s">
        <v>103</v>
      </c>
      <c r="M439" s="3" t="s">
        <v>104</v>
      </c>
      <c r="N439" s="45"/>
      <c r="O439" s="1" t="s">
        <v>138</v>
      </c>
      <c r="P439" s="48" t="s">
        <v>8288</v>
      </c>
      <c r="Q439" s="9" t="s">
        <v>8289</v>
      </c>
      <c r="R439" s="9" t="s">
        <v>375</v>
      </c>
      <c r="S439" s="1" t="s">
        <v>123</v>
      </c>
      <c r="T439" s="5" t="str">
        <f>_xlfn.XLOOKUP($A439,GCPJ,DEFESA,"N/D",0,-1)</f>
        <v>N/D</v>
      </c>
      <c r="U439" s="6" t="str">
        <f>_xlfn.XLOOKUP($A439,GCPJ,DATA,"N/D",0,-1)</f>
        <v>N/D</v>
      </c>
      <c r="V439" s="224" t="str">
        <f>_xlfn.XLOOKUP($A439,GCPJ,HORA,"N/D",0,-1)</f>
        <v>N/D</v>
      </c>
      <c r="AG439" s="350"/>
      <c r="AP439" s="5" t="s">
        <v>124</v>
      </c>
      <c r="AR439" s="1"/>
      <c r="AS439" s="1"/>
      <c r="AT439" s="1"/>
      <c r="AU439" s="1"/>
      <c r="AV439" s="1"/>
      <c r="AW439" s="1"/>
      <c r="AX439" s="1"/>
      <c r="AY439" s="1"/>
      <c r="AZ439" s="2"/>
      <c r="BA439" s="2"/>
      <c r="BB439" s="2"/>
      <c r="BC439" s="1"/>
      <c r="BD439" s="1"/>
      <c r="BE439" s="1"/>
      <c r="BF439" s="1"/>
      <c r="BG439" s="1"/>
      <c r="BH439" s="1"/>
      <c r="BI439" s="1"/>
      <c r="BJ439" s="1"/>
      <c r="BK439" s="1"/>
      <c r="BL439" s="1"/>
      <c r="BM439" s="2"/>
      <c r="BN439" s="2"/>
      <c r="BO439" s="2"/>
      <c r="BP439" s="2"/>
      <c r="BQ439" s="2"/>
      <c r="BR439" s="2"/>
      <c r="BS439" s="2"/>
      <c r="BT439" s="2"/>
      <c r="BU439" s="2"/>
      <c r="BV439" s="1"/>
      <c r="BW439" s="2"/>
      <c r="BX439" s="2"/>
      <c r="BY439" s="2"/>
      <c r="BZ439" s="2"/>
      <c r="CA439" s="2"/>
      <c r="CB439" s="2"/>
      <c r="CC439" s="2"/>
      <c r="CD439" s="2"/>
      <c r="CE439" s="2"/>
      <c r="CF439" s="2"/>
      <c r="CG439" s="2"/>
      <c r="CH439" s="2"/>
      <c r="CI439" s="2"/>
      <c r="CJ439" s="2"/>
      <c r="CK439" s="2"/>
      <c r="CL439" s="2"/>
      <c r="CM439" s="2"/>
      <c r="CN439" s="2"/>
      <c r="CO439" s="2"/>
      <c r="CP439" s="2"/>
      <c r="CQ439" s="2"/>
      <c r="CR439" s="2"/>
    </row>
    <row r="440" spans="1:107" s="5" customFormat="1" ht="56">
      <c r="A440" s="22">
        <v>2200190124</v>
      </c>
      <c r="B440" s="49" t="s">
        <v>8290</v>
      </c>
      <c r="C440" s="19" t="s">
        <v>536</v>
      </c>
      <c r="D440" s="15">
        <v>44628</v>
      </c>
      <c r="E440" s="799" t="s">
        <v>100</v>
      </c>
      <c r="F440" s="1" t="s">
        <v>122</v>
      </c>
      <c r="G440" s="19" t="s">
        <v>8291</v>
      </c>
      <c r="H440" s="19"/>
      <c r="I440" s="19"/>
      <c r="J440" s="19" t="s">
        <v>102</v>
      </c>
      <c r="K440" s="1" t="s">
        <v>103</v>
      </c>
      <c r="L440" s="3" t="s">
        <v>104</v>
      </c>
      <c r="M440" s="45"/>
      <c r="N440" s="1" t="s">
        <v>138</v>
      </c>
      <c r="O440" s="135" t="s">
        <v>2288</v>
      </c>
      <c r="P440" s="9" t="s">
        <v>8292</v>
      </c>
      <c r="Q440" s="9" t="s">
        <v>122</v>
      </c>
      <c r="R440" s="1" t="s">
        <v>123</v>
      </c>
      <c r="S440" s="5" t="str">
        <f t="shared" ref="S440:S449" si="0">_xlfn.XLOOKUP($A440,GCPJ,DEFESA,"N/D",0,-1)</f>
        <v>N/D</v>
      </c>
      <c r="T440" s="6" t="str">
        <f t="shared" ref="T440:T449" si="1">_xlfn.XLOOKUP($A440,GCPJ,DATA,"N/D",0,-1)</f>
        <v>N/D</v>
      </c>
      <c r="U440" s="224" t="str">
        <f t="shared" ref="U440:U449" si="2">_xlfn.XLOOKUP($A440,GCPJ,HORA,"N/D",0,-1)</f>
        <v>N/D</v>
      </c>
      <c r="AG440" s="350"/>
      <c r="AO440" s="5" t="s">
        <v>124</v>
      </c>
      <c r="AQ440" s="1"/>
      <c r="AR440" s="1"/>
      <c r="AS440" s="1"/>
      <c r="AT440" s="1"/>
      <c r="AU440" s="1"/>
      <c r="AV440" s="1"/>
      <c r="AW440" s="1"/>
      <c r="AX440" s="1"/>
      <c r="AY440" s="1"/>
      <c r="AZ440" s="1"/>
      <c r="BA440" s="1"/>
      <c r="BB440" s="1"/>
      <c r="BC440" s="1"/>
      <c r="BD440" s="1"/>
      <c r="BE440" s="1"/>
      <c r="BF440" s="1"/>
      <c r="BG440" s="1"/>
      <c r="BH440" s="1"/>
      <c r="BI440" s="1"/>
      <c r="BJ440" s="1"/>
      <c r="BK440" s="1"/>
      <c r="BL440" s="2"/>
      <c r="BM440" s="2"/>
      <c r="BN440" s="2"/>
      <c r="BO440" s="2"/>
      <c r="BP440" s="2"/>
      <c r="BQ440" s="2"/>
      <c r="BR440" s="2"/>
      <c r="BS440" s="2"/>
      <c r="BT440" s="2"/>
      <c r="BU440" s="1"/>
      <c r="BV440" s="2"/>
      <c r="BW440" s="2"/>
      <c r="BX440" s="2"/>
      <c r="BY440" s="2"/>
      <c r="BZ440" s="2"/>
      <c r="CA440" s="2"/>
      <c r="CB440" s="2"/>
      <c r="CC440" s="2"/>
      <c r="CD440" s="2"/>
      <c r="CE440" s="2"/>
      <c r="CF440" s="2"/>
      <c r="CG440" s="2"/>
      <c r="CH440" s="2"/>
      <c r="CI440" s="2"/>
      <c r="CJ440" s="2"/>
      <c r="CK440" s="2"/>
      <c r="CL440" s="2"/>
      <c r="CM440" s="2"/>
      <c r="CN440" s="2"/>
      <c r="CO440" s="2"/>
      <c r="CP440" s="2"/>
      <c r="CQ440" s="2"/>
    </row>
    <row r="441" spans="1:107" s="5" customFormat="1" ht="70">
      <c r="A441" s="24">
        <v>2200411652</v>
      </c>
      <c r="B441" s="50" t="s">
        <v>8293</v>
      </c>
      <c r="C441" s="19" t="s">
        <v>396</v>
      </c>
      <c r="D441" s="15">
        <v>44699</v>
      </c>
      <c r="E441" s="799" t="s">
        <v>100</v>
      </c>
      <c r="F441" s="1" t="s">
        <v>122</v>
      </c>
      <c r="G441" s="19" t="s">
        <v>8294</v>
      </c>
      <c r="H441" s="19"/>
      <c r="I441" s="19"/>
      <c r="J441" s="19" t="s">
        <v>385</v>
      </c>
      <c r="K441" s="1" t="s">
        <v>103</v>
      </c>
      <c r="L441" s="3" t="s">
        <v>104</v>
      </c>
      <c r="M441" s="45"/>
      <c r="N441" s="1" t="s">
        <v>138</v>
      </c>
      <c r="O441" s="135" t="s">
        <v>1278</v>
      </c>
      <c r="P441" s="9" t="s">
        <v>8295</v>
      </c>
      <c r="Q441" s="1" t="s">
        <v>375</v>
      </c>
      <c r="R441" s="1" t="s">
        <v>123</v>
      </c>
      <c r="S441" s="5" t="str">
        <f t="shared" si="0"/>
        <v>N/D</v>
      </c>
      <c r="T441" s="6" t="str">
        <f t="shared" si="1"/>
        <v>N/D</v>
      </c>
      <c r="U441" s="224" t="str">
        <f t="shared" si="2"/>
        <v>N/D</v>
      </c>
      <c r="AG441" s="350"/>
      <c r="AO441" s="5" t="s">
        <v>124</v>
      </c>
      <c r="AQ441" s="1"/>
      <c r="AR441" s="1"/>
      <c r="AS441" s="1"/>
      <c r="AT441" s="1"/>
      <c r="AU441" s="1"/>
      <c r="AV441" s="1"/>
      <c r="AW441" s="1"/>
      <c r="AX441" s="1"/>
      <c r="AY441" s="1"/>
      <c r="AZ441" s="1"/>
      <c r="BA441" s="1"/>
      <c r="BB441" s="1"/>
      <c r="BC441" s="1"/>
      <c r="BD441" s="1"/>
      <c r="BE441" s="1"/>
      <c r="BF441" s="1" t="s">
        <v>124</v>
      </c>
      <c r="BG441" s="1"/>
      <c r="BH441" s="1"/>
      <c r="BI441" s="1"/>
      <c r="BJ441" s="1"/>
      <c r="BK441" s="1"/>
      <c r="BL441" s="2"/>
      <c r="BM441" s="2"/>
      <c r="BN441" s="2"/>
      <c r="BO441" s="2"/>
      <c r="BP441" s="2"/>
      <c r="BQ441" s="2"/>
      <c r="BR441" s="2"/>
      <c r="BS441" s="2"/>
      <c r="BT441" s="2"/>
      <c r="BU441" s="2" t="s">
        <v>124</v>
      </c>
      <c r="BV441" s="2"/>
      <c r="BW441" s="2"/>
      <c r="BX441" s="2"/>
      <c r="BY441" s="2"/>
      <c r="BZ441" s="2"/>
      <c r="CA441" s="2"/>
      <c r="CB441" s="2"/>
      <c r="CC441" s="2"/>
      <c r="CD441" s="2"/>
      <c r="CE441" s="2"/>
      <c r="CF441" s="2"/>
      <c r="CG441" s="2"/>
      <c r="CH441" s="2"/>
      <c r="CI441" s="2"/>
      <c r="CJ441" s="2"/>
      <c r="CK441" s="2"/>
      <c r="CL441" s="2"/>
      <c r="CM441" s="2"/>
      <c r="CN441" s="2"/>
      <c r="CO441" s="2"/>
      <c r="CP441" s="2"/>
      <c r="CQ441" s="2"/>
    </row>
    <row r="442" spans="1:107" s="5" customFormat="1" ht="98">
      <c r="A442" s="22">
        <v>2200557024</v>
      </c>
      <c r="B442" s="49" t="s">
        <v>8296</v>
      </c>
      <c r="C442" s="20" t="s">
        <v>8297</v>
      </c>
      <c r="D442" s="15">
        <v>44698</v>
      </c>
      <c r="E442" s="799" t="s">
        <v>100</v>
      </c>
      <c r="F442" s="1" t="s">
        <v>122</v>
      </c>
      <c r="G442" s="19" t="s">
        <v>8298</v>
      </c>
      <c r="H442" s="19"/>
      <c r="I442" s="19"/>
      <c r="J442" s="19" t="s">
        <v>102</v>
      </c>
      <c r="K442" s="1" t="s">
        <v>470</v>
      </c>
      <c r="L442" s="3" t="s">
        <v>104</v>
      </c>
      <c r="M442" s="45"/>
      <c r="N442" s="1" t="s">
        <v>138</v>
      </c>
      <c r="O442" s="135" t="s">
        <v>8299</v>
      </c>
      <c r="P442" s="9" t="s">
        <v>8300</v>
      </c>
      <c r="Q442" s="1" t="s">
        <v>375</v>
      </c>
      <c r="R442" s="1" t="s">
        <v>123</v>
      </c>
      <c r="S442" s="5" t="str">
        <f t="shared" si="0"/>
        <v>N/D</v>
      </c>
      <c r="T442" s="6" t="str">
        <f t="shared" si="1"/>
        <v>N/D</v>
      </c>
      <c r="U442" s="224" t="str">
        <f t="shared" si="2"/>
        <v>N/D</v>
      </c>
      <c r="AG442" s="350"/>
      <c r="AO442" s="5" t="s">
        <v>124</v>
      </c>
      <c r="AQ442" s="1"/>
      <c r="AR442" s="1"/>
      <c r="AS442" s="1" t="s">
        <v>124</v>
      </c>
      <c r="AT442" s="1" t="s">
        <v>124</v>
      </c>
      <c r="AU442" s="1"/>
      <c r="AV442" s="1"/>
      <c r="AW442" s="1"/>
      <c r="AX442" s="1"/>
      <c r="AY442" s="1"/>
      <c r="AZ442" s="1"/>
      <c r="BA442" s="1"/>
      <c r="BB442" s="1"/>
      <c r="BC442" s="1"/>
      <c r="BD442" s="1"/>
      <c r="BE442" s="1"/>
      <c r="BF442" s="1"/>
      <c r="BG442" s="1" t="s">
        <v>124</v>
      </c>
      <c r="BH442" s="1"/>
      <c r="BI442" s="1"/>
      <c r="BJ442" s="1"/>
      <c r="BK442" s="1"/>
      <c r="BL442" s="2"/>
      <c r="BM442" s="2"/>
      <c r="BN442" s="2"/>
      <c r="BO442" s="2"/>
      <c r="BP442" s="2"/>
      <c r="BQ442" s="2"/>
      <c r="BR442" s="2"/>
      <c r="BS442" s="2"/>
      <c r="BT442" s="2"/>
      <c r="BU442" s="1"/>
      <c r="BV442" s="2"/>
      <c r="BW442" s="2"/>
      <c r="BX442" s="2"/>
      <c r="BY442" s="2"/>
      <c r="BZ442" s="2"/>
      <c r="CA442" s="2"/>
      <c r="CB442" s="2"/>
      <c r="CC442" s="2"/>
      <c r="CD442" s="2"/>
      <c r="CE442" s="2"/>
      <c r="CF442" s="2"/>
      <c r="CG442" s="2"/>
      <c r="CH442" s="2"/>
      <c r="CI442" s="2"/>
      <c r="CJ442" s="2"/>
      <c r="CK442" s="2"/>
      <c r="CL442" s="2"/>
      <c r="CM442" s="2"/>
      <c r="CN442" s="2"/>
      <c r="CO442" s="2"/>
      <c r="CP442" s="2"/>
      <c r="CQ442" s="2"/>
    </row>
    <row r="443" spans="1:107" s="5" customFormat="1" ht="70">
      <c r="A443" s="22">
        <v>2200582091</v>
      </c>
      <c r="B443" s="50" t="s">
        <v>8301</v>
      </c>
      <c r="C443" s="19" t="s">
        <v>455</v>
      </c>
      <c r="D443" s="14">
        <v>44467</v>
      </c>
      <c r="E443" s="799" t="s">
        <v>100</v>
      </c>
      <c r="F443" s="1" t="s">
        <v>122</v>
      </c>
      <c r="G443" s="20" t="s">
        <v>8302</v>
      </c>
      <c r="H443" s="20"/>
      <c r="I443" s="20"/>
      <c r="J443" s="20" t="s">
        <v>215</v>
      </c>
      <c r="K443" s="3" t="s">
        <v>333</v>
      </c>
      <c r="L443" s="3" t="s">
        <v>104</v>
      </c>
      <c r="M443" s="44"/>
      <c r="N443" s="3" t="s">
        <v>138</v>
      </c>
      <c r="O443" s="90" t="s">
        <v>334</v>
      </c>
      <c r="P443" s="9" t="s">
        <v>8303</v>
      </c>
      <c r="Q443" s="1" t="s">
        <v>375</v>
      </c>
      <c r="R443" s="3" t="s">
        <v>123</v>
      </c>
      <c r="S443" s="5" t="str">
        <f t="shared" si="0"/>
        <v>N/D</v>
      </c>
      <c r="T443" s="6" t="str">
        <f t="shared" si="1"/>
        <v>N/D</v>
      </c>
      <c r="U443" s="224" t="str">
        <f t="shared" si="2"/>
        <v>N/D</v>
      </c>
      <c r="AG443" s="350"/>
      <c r="AO443" s="5" t="s">
        <v>124</v>
      </c>
      <c r="AQ443" s="1" t="s">
        <v>124</v>
      </c>
      <c r="AR443" s="1"/>
      <c r="AS443" s="1" t="s">
        <v>124</v>
      </c>
      <c r="AT443" s="1" t="s">
        <v>124</v>
      </c>
      <c r="AU443" s="1"/>
      <c r="AV443" s="1"/>
      <c r="AW443" s="1"/>
      <c r="AX443" s="1"/>
      <c r="AY443" s="2"/>
      <c r="AZ443" s="2"/>
      <c r="BA443" s="1"/>
      <c r="BB443" s="1" t="s">
        <v>124</v>
      </c>
      <c r="BC443" s="1"/>
      <c r="BD443" s="1"/>
      <c r="BE443" s="1"/>
      <c r="BF443" s="1"/>
      <c r="BG443" s="1"/>
      <c r="BH443" s="1"/>
      <c r="BI443" s="1"/>
      <c r="BJ443" s="1"/>
      <c r="BK443" s="1"/>
      <c r="BL443" s="2"/>
      <c r="BM443" s="2"/>
      <c r="BN443" s="2"/>
      <c r="BO443" s="2"/>
      <c r="BP443" s="2"/>
      <c r="BQ443" s="2"/>
      <c r="BR443" s="2"/>
      <c r="BS443" s="2"/>
      <c r="BT443" s="2"/>
      <c r="BU443" s="1"/>
      <c r="BV443" s="2"/>
      <c r="BW443" s="2"/>
      <c r="BX443" s="2"/>
      <c r="BY443" s="2" t="s">
        <v>124</v>
      </c>
      <c r="BZ443" s="2"/>
      <c r="CA443" s="2"/>
      <c r="CB443" s="2"/>
      <c r="CC443" s="2" t="s">
        <v>124</v>
      </c>
      <c r="CD443" s="2"/>
      <c r="CE443" s="2"/>
      <c r="CF443" s="2"/>
      <c r="CG443" s="2"/>
      <c r="CH443" s="2"/>
      <c r="CI443" s="2"/>
      <c r="CJ443" s="2"/>
      <c r="CK443" s="2"/>
      <c r="CL443" s="2"/>
      <c r="CM443" s="2"/>
      <c r="CN443" s="2"/>
      <c r="CO443" s="2" t="s">
        <v>124</v>
      </c>
      <c r="CP443" s="2"/>
      <c r="CQ443" s="2"/>
    </row>
    <row r="444" spans="1:107" s="5" customFormat="1" ht="84">
      <c r="A444" s="22">
        <v>2200308353</v>
      </c>
      <c r="B444" s="49" t="s">
        <v>8304</v>
      </c>
      <c r="C444" s="20" t="s">
        <v>554</v>
      </c>
      <c r="D444" s="15">
        <v>44648</v>
      </c>
      <c r="E444" s="799" t="s">
        <v>100</v>
      </c>
      <c r="F444" s="1" t="s">
        <v>122</v>
      </c>
      <c r="G444" s="19" t="s">
        <v>8305</v>
      </c>
      <c r="H444" s="19"/>
      <c r="I444" s="19"/>
      <c r="J444" s="19" t="s">
        <v>284</v>
      </c>
      <c r="K444" s="1" t="s">
        <v>130</v>
      </c>
      <c r="L444" s="3" t="s">
        <v>104</v>
      </c>
      <c r="M444" s="45"/>
      <c r="N444" s="1" t="s">
        <v>138</v>
      </c>
      <c r="O444" s="135" t="s">
        <v>2288</v>
      </c>
      <c r="P444" s="9" t="s">
        <v>8306</v>
      </c>
      <c r="Q444" s="1" t="s">
        <v>375</v>
      </c>
      <c r="R444" s="3" t="s">
        <v>123</v>
      </c>
      <c r="S444" s="5" t="str">
        <f t="shared" si="0"/>
        <v>N/D</v>
      </c>
      <c r="T444" s="6" t="str">
        <f t="shared" si="1"/>
        <v>N/D</v>
      </c>
      <c r="U444" s="224" t="str">
        <f t="shared" si="2"/>
        <v>N/D</v>
      </c>
      <c r="AG444" s="350"/>
      <c r="AO444" s="5" t="s">
        <v>124</v>
      </c>
      <c r="AQ444" s="1"/>
      <c r="AR444" s="1"/>
      <c r="AS444" s="1"/>
      <c r="AT444" s="1"/>
      <c r="AU444" s="1"/>
      <c r="AV444" s="1"/>
      <c r="AW444" s="1"/>
      <c r="AX444" s="1"/>
      <c r="AY444" s="2"/>
      <c r="AZ444" s="2"/>
      <c r="BA444" s="1"/>
      <c r="BB444" s="1"/>
      <c r="BC444" s="1"/>
      <c r="BD444" s="1"/>
      <c r="BE444" s="1"/>
      <c r="BF444" s="1"/>
      <c r="BG444" s="1"/>
      <c r="BH444" s="1"/>
      <c r="BI444" s="1"/>
      <c r="BJ444" s="1"/>
      <c r="BK444" s="1"/>
      <c r="BL444" s="2"/>
      <c r="BM444" s="2"/>
      <c r="BN444" s="2"/>
      <c r="BO444" s="2"/>
      <c r="BP444" s="2"/>
      <c r="BQ444" s="2"/>
      <c r="BR444" s="2"/>
      <c r="BS444" s="2"/>
      <c r="BT444" s="2"/>
      <c r="BU444" s="1"/>
      <c r="BV444" s="2"/>
      <c r="BW444" s="2"/>
      <c r="BX444" s="2"/>
      <c r="BY444" s="2"/>
      <c r="BZ444" s="2"/>
      <c r="CA444" s="2"/>
      <c r="CB444" s="2"/>
      <c r="CC444" s="2"/>
      <c r="CD444" s="2"/>
      <c r="CE444" s="2"/>
      <c r="CF444" s="2"/>
      <c r="CG444" s="2"/>
      <c r="CH444" s="2"/>
      <c r="CI444" s="2"/>
      <c r="CJ444" s="2"/>
      <c r="CK444" s="2"/>
      <c r="CL444" s="2"/>
      <c r="CM444" s="2"/>
      <c r="CN444" s="2"/>
      <c r="CO444" s="2"/>
      <c r="CP444" s="2"/>
      <c r="CQ444" s="2"/>
    </row>
    <row r="445" spans="1:107" s="5" customFormat="1" ht="112">
      <c r="A445" s="22">
        <v>2200543410</v>
      </c>
      <c r="B445" s="49" t="s">
        <v>8307</v>
      </c>
      <c r="C445" s="19" t="s">
        <v>8308</v>
      </c>
      <c r="D445" s="15">
        <v>44727</v>
      </c>
      <c r="E445" s="799" t="s">
        <v>100</v>
      </c>
      <c r="F445" s="1" t="s">
        <v>122</v>
      </c>
      <c r="G445" s="19" t="s">
        <v>8309</v>
      </c>
      <c r="H445" s="19"/>
      <c r="I445" s="19"/>
      <c r="J445" s="19" t="s">
        <v>284</v>
      </c>
      <c r="K445" s="1" t="s">
        <v>710</v>
      </c>
      <c r="L445" s="3" t="s">
        <v>104</v>
      </c>
      <c r="M445" s="45"/>
      <c r="N445" s="1" t="s">
        <v>138</v>
      </c>
      <c r="O445" s="106" t="s">
        <v>2116</v>
      </c>
      <c r="P445" s="9" t="s">
        <v>8310</v>
      </c>
      <c r="Q445" s="1" t="s">
        <v>375</v>
      </c>
      <c r="R445" s="3" t="s">
        <v>123</v>
      </c>
      <c r="S445" s="5" t="str">
        <f t="shared" si="0"/>
        <v>N/D</v>
      </c>
      <c r="T445" s="6" t="str">
        <f t="shared" si="1"/>
        <v>N/D</v>
      </c>
      <c r="U445" s="224" t="str">
        <f t="shared" si="2"/>
        <v>N/D</v>
      </c>
      <c r="AG445" s="350"/>
      <c r="AO445" s="5" t="s">
        <v>124</v>
      </c>
      <c r="AQ445" s="1"/>
      <c r="AR445" s="1"/>
      <c r="AS445" s="1"/>
      <c r="AT445" s="1"/>
      <c r="AU445" s="1"/>
      <c r="AV445" s="1"/>
      <c r="AW445" s="1"/>
      <c r="AX445" s="1"/>
      <c r="AY445" s="2"/>
      <c r="AZ445" s="2"/>
      <c r="BA445" s="1"/>
      <c r="BB445" s="1"/>
      <c r="BC445" s="1"/>
      <c r="BD445" s="1"/>
      <c r="BE445" s="1"/>
      <c r="BF445" s="1"/>
      <c r="BG445" s="1"/>
      <c r="BH445" s="1"/>
      <c r="BI445" s="1"/>
      <c r="BJ445" s="1"/>
      <c r="BK445" s="1"/>
      <c r="BL445" s="2"/>
      <c r="BM445" s="2"/>
      <c r="BN445" s="2"/>
      <c r="BO445" s="2"/>
      <c r="BP445" s="2"/>
      <c r="BQ445" s="2"/>
      <c r="BR445" s="2"/>
      <c r="BS445" s="2"/>
      <c r="BT445" s="2"/>
      <c r="BU445" s="1"/>
      <c r="BV445" s="2"/>
      <c r="BW445" s="2"/>
      <c r="BX445" s="2"/>
      <c r="BY445" s="2"/>
      <c r="BZ445" s="2"/>
      <c r="CA445" s="2"/>
      <c r="CB445" s="2"/>
      <c r="CC445" s="2"/>
      <c r="CD445" s="2"/>
      <c r="CE445" s="2"/>
      <c r="CF445" s="2"/>
      <c r="CG445" s="2"/>
      <c r="CH445" s="2"/>
      <c r="CI445" s="2"/>
      <c r="CJ445" s="2"/>
      <c r="CK445" s="2"/>
      <c r="CL445" s="2"/>
      <c r="CM445" s="2"/>
      <c r="CN445" s="2"/>
      <c r="CO445" s="2"/>
      <c r="CP445" s="2"/>
      <c r="CQ445" s="2"/>
      <c r="CR445" s="5" t="s">
        <v>113</v>
      </c>
    </row>
    <row r="446" spans="1:107" s="5" customFormat="1" ht="140">
      <c r="A446" s="22">
        <v>2200531800</v>
      </c>
      <c r="B446" s="50" t="s">
        <v>8311</v>
      </c>
      <c r="C446" s="19" t="s">
        <v>8312</v>
      </c>
      <c r="D446" s="14">
        <v>44712</v>
      </c>
      <c r="E446" s="799" t="s">
        <v>100</v>
      </c>
      <c r="F446" s="1" t="s">
        <v>122</v>
      </c>
      <c r="G446" s="20" t="s">
        <v>8313</v>
      </c>
      <c r="H446" s="20"/>
      <c r="I446" s="20"/>
      <c r="J446" s="19" t="s">
        <v>284</v>
      </c>
      <c r="K446" s="1" t="s">
        <v>2797</v>
      </c>
      <c r="L446" s="3" t="s">
        <v>104</v>
      </c>
      <c r="M446" s="45"/>
      <c r="N446" s="3" t="s">
        <v>138</v>
      </c>
      <c r="O446" s="92" t="s">
        <v>442</v>
      </c>
      <c r="P446" s="9" t="s">
        <v>8314</v>
      </c>
      <c r="Q446" s="1" t="s">
        <v>375</v>
      </c>
      <c r="R446" s="3" t="s">
        <v>123</v>
      </c>
      <c r="S446" s="5" t="str">
        <f t="shared" si="0"/>
        <v>N/D</v>
      </c>
      <c r="T446" s="6" t="str">
        <f t="shared" si="1"/>
        <v>N/D</v>
      </c>
      <c r="U446" s="224" t="str">
        <f t="shared" si="2"/>
        <v>N/D</v>
      </c>
      <c r="AG446" s="350"/>
      <c r="AO446" s="5" t="s">
        <v>124</v>
      </c>
      <c r="AQ446" s="1" t="s">
        <v>124</v>
      </c>
      <c r="AR446" s="1"/>
      <c r="AS446" s="1" t="s">
        <v>124</v>
      </c>
      <c r="AT446" s="1" t="s">
        <v>124</v>
      </c>
      <c r="AU446" s="1"/>
      <c r="AV446" s="1" t="s">
        <v>124</v>
      </c>
      <c r="AW446" s="1"/>
      <c r="AX446" s="1"/>
      <c r="BA446" s="1"/>
      <c r="BB446" s="1"/>
      <c r="BC446" s="1"/>
      <c r="BD446" s="1"/>
      <c r="BE446" s="1"/>
      <c r="BF446" s="1"/>
      <c r="BG446" s="1"/>
      <c r="BH446" s="1"/>
      <c r="BI446" s="1"/>
      <c r="BJ446" s="1"/>
      <c r="BK446" s="1"/>
      <c r="BL446" s="2"/>
      <c r="BO446" s="6"/>
      <c r="BU446" s="1"/>
      <c r="BZ446" s="2"/>
      <c r="CA446" s="2"/>
      <c r="CB446" s="2"/>
      <c r="CC446" s="2"/>
      <c r="CD446" s="2"/>
      <c r="CE446" s="2"/>
      <c r="CF446" s="2"/>
      <c r="CG446" s="2"/>
      <c r="CH446" s="2"/>
      <c r="CI446" s="2"/>
      <c r="CJ446" s="2"/>
      <c r="CK446" s="2"/>
      <c r="CL446" s="2"/>
      <c r="CM446" s="2"/>
      <c r="CN446" s="2"/>
      <c r="CO446" s="41"/>
      <c r="CP446" s="2"/>
      <c r="CQ446" s="2"/>
      <c r="CR446" s="5" t="s">
        <v>113</v>
      </c>
    </row>
    <row r="447" spans="1:107" s="5" customFormat="1" ht="126">
      <c r="A447" s="22">
        <v>2200671893</v>
      </c>
      <c r="B447" s="50" t="s">
        <v>8315</v>
      </c>
      <c r="C447" s="20" t="s">
        <v>541</v>
      </c>
      <c r="D447" s="15">
        <v>44660</v>
      </c>
      <c r="E447" s="799" t="s">
        <v>100</v>
      </c>
      <c r="F447" s="1" t="s">
        <v>122</v>
      </c>
      <c r="G447" s="19" t="s">
        <v>8316</v>
      </c>
      <c r="H447" s="19"/>
      <c r="I447" s="19"/>
      <c r="J447" s="19" t="s">
        <v>284</v>
      </c>
      <c r="K447" s="1" t="s">
        <v>4412</v>
      </c>
      <c r="L447" s="3" t="s">
        <v>104</v>
      </c>
      <c r="M447" s="45">
        <v>44790</v>
      </c>
      <c r="N447" s="1" t="s">
        <v>138</v>
      </c>
      <c r="O447" s="106" t="s">
        <v>2116</v>
      </c>
      <c r="P447" s="9" t="s">
        <v>8317</v>
      </c>
      <c r="Q447" s="3" t="s">
        <v>375</v>
      </c>
      <c r="R447" s="3" t="s">
        <v>123</v>
      </c>
      <c r="S447" s="5" t="str">
        <f t="shared" si="0"/>
        <v>N/D</v>
      </c>
      <c r="T447" s="6" t="str">
        <f t="shared" si="1"/>
        <v>N/D</v>
      </c>
      <c r="U447" s="224" t="str">
        <f t="shared" si="2"/>
        <v>N/D</v>
      </c>
      <c r="AG447" s="350"/>
      <c r="AO447" s="5" t="s">
        <v>124</v>
      </c>
      <c r="AQ447" s="1"/>
      <c r="AR447" s="1"/>
      <c r="AS447" s="1"/>
      <c r="AT447" s="1"/>
      <c r="AU447" s="1"/>
      <c r="AV447" s="1"/>
      <c r="AW447" s="1"/>
      <c r="AX447" s="1"/>
      <c r="AY447" s="1"/>
      <c r="AZ447" s="1"/>
      <c r="BA447" s="1"/>
      <c r="BB447" s="1"/>
      <c r="BC447" s="1"/>
      <c r="BD447" s="1"/>
      <c r="BE447" s="1"/>
      <c r="BF447" s="1"/>
      <c r="BG447" s="1"/>
      <c r="BH447" s="1"/>
      <c r="BI447" s="1"/>
      <c r="BJ447" s="1"/>
      <c r="BK447" s="1"/>
      <c r="BL447" s="2"/>
      <c r="BM447" s="2"/>
      <c r="BN447" s="2"/>
      <c r="BO447" s="2"/>
      <c r="BP447" s="2"/>
      <c r="BQ447" s="2"/>
      <c r="BR447" s="2"/>
      <c r="BS447" s="2"/>
      <c r="BT447" s="2"/>
      <c r="BU447" s="1"/>
      <c r="BV447" s="2"/>
      <c r="BW447" s="2"/>
      <c r="BX447" s="2"/>
      <c r="BY447" s="2"/>
      <c r="BZ447" s="2"/>
      <c r="CA447" s="2"/>
      <c r="CB447" s="2"/>
      <c r="CC447" s="2"/>
      <c r="CD447" s="2"/>
      <c r="CE447" s="2"/>
      <c r="CF447" s="2"/>
      <c r="CG447" s="2"/>
      <c r="CH447" s="2"/>
      <c r="CI447" s="2"/>
      <c r="CJ447" s="2"/>
      <c r="CK447" s="2"/>
      <c r="CL447" s="2"/>
      <c r="CM447" s="2"/>
      <c r="CN447" s="2"/>
      <c r="CO447" s="2"/>
      <c r="CP447" s="2"/>
      <c r="CQ447" s="2"/>
      <c r="CR447" s="5" t="s">
        <v>113</v>
      </c>
    </row>
    <row r="448" spans="1:107" s="5" customFormat="1" ht="140">
      <c r="A448" s="22">
        <v>1800106604</v>
      </c>
      <c r="B448" s="50" t="s">
        <v>8318</v>
      </c>
      <c r="C448" s="19" t="s">
        <v>8319</v>
      </c>
      <c r="D448" s="15">
        <v>43048</v>
      </c>
      <c r="E448" s="799" t="s">
        <v>100</v>
      </c>
      <c r="F448" s="1" t="s">
        <v>122</v>
      </c>
      <c r="G448" s="19" t="s">
        <v>8320</v>
      </c>
      <c r="H448" s="19"/>
      <c r="I448" s="19"/>
      <c r="J448" s="19" t="s">
        <v>215</v>
      </c>
      <c r="K448" s="1" t="s">
        <v>103</v>
      </c>
      <c r="L448" s="3" t="s">
        <v>104</v>
      </c>
      <c r="M448" s="45"/>
      <c r="N448" s="1" t="s">
        <v>138</v>
      </c>
      <c r="O448" s="51" t="s">
        <v>8321</v>
      </c>
      <c r="P448" s="1" t="s">
        <v>8322</v>
      </c>
      <c r="Q448" s="1" t="s">
        <v>8323</v>
      </c>
      <c r="R448" s="3" t="s">
        <v>109</v>
      </c>
      <c r="S448" s="5" t="str">
        <f t="shared" si="0"/>
        <v>N/D</v>
      </c>
      <c r="T448" s="6" t="str">
        <f t="shared" si="1"/>
        <v>N/D</v>
      </c>
      <c r="U448" s="224" t="str">
        <f t="shared" si="2"/>
        <v>N/D</v>
      </c>
      <c r="AG448" s="350"/>
      <c r="AO448" s="5" t="s">
        <v>124</v>
      </c>
      <c r="AQ448" s="1"/>
      <c r="AR448" s="1"/>
      <c r="AS448" s="1"/>
      <c r="AT448" s="1"/>
      <c r="AU448" s="1"/>
      <c r="AV448" s="1"/>
      <c r="AW448" s="1"/>
      <c r="AX448" s="2"/>
      <c r="AY448" s="2"/>
      <c r="AZ448" s="2"/>
      <c r="BA448" s="1"/>
      <c r="BB448" s="1"/>
      <c r="BC448" s="1"/>
      <c r="BD448" s="1"/>
      <c r="BE448" s="1"/>
      <c r="BF448" s="1"/>
      <c r="BG448" s="1"/>
      <c r="BH448" s="1"/>
      <c r="BI448" s="1"/>
      <c r="BJ448" s="1"/>
      <c r="BK448" s="1"/>
      <c r="BL448" s="2"/>
      <c r="BM448" s="2"/>
      <c r="BN448" s="2"/>
      <c r="BO448" s="2"/>
      <c r="BP448" s="2"/>
      <c r="BQ448" s="2"/>
      <c r="BR448" s="2"/>
      <c r="BS448" s="2"/>
      <c r="BT448" s="2"/>
      <c r="BU448" s="1"/>
      <c r="BV448" s="2"/>
      <c r="BW448" s="2"/>
      <c r="BX448" s="2"/>
      <c r="BY448" s="2"/>
      <c r="BZ448" s="2"/>
      <c r="CA448" s="2"/>
      <c r="CB448" s="2"/>
      <c r="CC448" s="2" t="s">
        <v>124</v>
      </c>
      <c r="CD448" s="2"/>
      <c r="CE448" s="2"/>
      <c r="CF448" s="2"/>
      <c r="CG448" s="2"/>
      <c r="CH448" s="2"/>
      <c r="CI448" s="2"/>
      <c r="CJ448" s="2"/>
      <c r="CK448" s="5" t="s">
        <v>124</v>
      </c>
      <c r="CL448" s="2"/>
      <c r="CM448" s="2"/>
      <c r="CN448" s="2"/>
      <c r="CO448" s="2"/>
      <c r="CP448" s="2"/>
      <c r="CQ448" s="2"/>
      <c r="CR448" s="5" t="s">
        <v>113</v>
      </c>
    </row>
    <row r="449" spans="1:96" s="5" customFormat="1" ht="28">
      <c r="A449" s="22">
        <v>2200495938</v>
      </c>
      <c r="B449" s="49" t="s">
        <v>8324</v>
      </c>
      <c r="C449" s="19"/>
      <c r="D449" s="15">
        <v>44711</v>
      </c>
      <c r="E449" s="799" t="s">
        <v>100</v>
      </c>
      <c r="F449" s="1" t="s">
        <v>122</v>
      </c>
      <c r="G449" s="19" t="s">
        <v>8325</v>
      </c>
      <c r="H449" s="19"/>
      <c r="I449" s="19"/>
      <c r="J449" s="19" t="s">
        <v>284</v>
      </c>
      <c r="K449" s="1" t="s">
        <v>206</v>
      </c>
      <c r="L449" s="3" t="s">
        <v>104</v>
      </c>
      <c r="M449" s="45"/>
      <c r="N449" s="1" t="s">
        <v>138</v>
      </c>
      <c r="O449" s="106" t="s">
        <v>8326</v>
      </c>
      <c r="P449" s="9" t="s">
        <v>8327</v>
      </c>
      <c r="Q449" s="3" t="s">
        <v>375</v>
      </c>
      <c r="R449" s="3" t="s">
        <v>5162</v>
      </c>
      <c r="S449" s="5" t="str">
        <f t="shared" si="0"/>
        <v>N/D</v>
      </c>
      <c r="T449" s="6" t="str">
        <f t="shared" si="1"/>
        <v>N/D</v>
      </c>
      <c r="U449" s="224" t="str">
        <f t="shared" si="2"/>
        <v>N/D</v>
      </c>
      <c r="AG449" s="350"/>
      <c r="AO449" s="5" t="s">
        <v>124</v>
      </c>
      <c r="AQ449" s="1" t="s">
        <v>124</v>
      </c>
      <c r="AR449" s="1" t="s">
        <v>124</v>
      </c>
      <c r="AS449" s="1"/>
      <c r="AT449" s="1" t="s">
        <v>124</v>
      </c>
      <c r="AU449" s="1" t="s">
        <v>124</v>
      </c>
      <c r="AV449" s="1"/>
      <c r="AW449" s="1"/>
      <c r="AX449" s="1"/>
      <c r="AY449" s="1"/>
      <c r="AZ449" s="1"/>
      <c r="BA449" s="1" t="s">
        <v>124</v>
      </c>
      <c r="BB449" s="1"/>
      <c r="BC449" s="1"/>
      <c r="BD449" s="1"/>
      <c r="BE449" s="1"/>
      <c r="BF449" s="1"/>
      <c r="BG449" s="1"/>
      <c r="BH449" s="1"/>
      <c r="BI449" s="1"/>
      <c r="BJ449" s="1"/>
      <c r="BK449" s="1"/>
      <c r="BL449" s="1" t="s">
        <v>124</v>
      </c>
      <c r="BM449" s="2"/>
      <c r="BN449" s="2"/>
      <c r="BO449" s="2"/>
      <c r="BP449" s="2"/>
      <c r="BQ449" s="2"/>
      <c r="BR449" s="2"/>
      <c r="BS449" s="2"/>
      <c r="BT449" s="2"/>
      <c r="BU449" s="1"/>
      <c r="BV449" s="2"/>
      <c r="BW449" s="2"/>
      <c r="BX449" s="2"/>
      <c r="BY449" s="2"/>
      <c r="BZ449" s="2"/>
      <c r="CA449" s="2"/>
      <c r="CB449" s="2"/>
      <c r="CC449" s="2"/>
      <c r="CD449" s="2"/>
      <c r="CE449" s="2"/>
      <c r="CF449" s="2"/>
      <c r="CG449" s="2"/>
      <c r="CH449" s="2"/>
      <c r="CI449" s="2"/>
      <c r="CJ449" s="2"/>
      <c r="CK449" s="2"/>
      <c r="CL449" s="2"/>
      <c r="CM449" s="2"/>
      <c r="CN449" s="2"/>
      <c r="CO449" s="2" t="s">
        <v>124</v>
      </c>
      <c r="CP449" s="2"/>
      <c r="CQ449" s="2"/>
      <c r="CR449" s="5" t="s">
        <v>113</v>
      </c>
    </row>
    <row r="450" spans="1:96" s="5" customFormat="1" ht="126">
      <c r="A450" s="22">
        <v>1900311705</v>
      </c>
      <c r="B450" s="49" t="s">
        <v>8328</v>
      </c>
      <c r="C450" s="19" t="s">
        <v>97</v>
      </c>
      <c r="D450" s="15">
        <v>43580</v>
      </c>
      <c r="E450" s="799" t="s">
        <v>855</v>
      </c>
      <c r="F450" s="1" t="s">
        <v>100</v>
      </c>
      <c r="G450" s="19" t="s">
        <v>8329</v>
      </c>
      <c r="H450" s="19"/>
      <c r="I450" s="19"/>
      <c r="J450" s="19" t="s">
        <v>215</v>
      </c>
      <c r="K450" s="135" t="s">
        <v>119</v>
      </c>
      <c r="L450" s="3" t="s">
        <v>104</v>
      </c>
      <c r="M450" s="45"/>
      <c r="N450" s="1" t="s">
        <v>105</v>
      </c>
      <c r="O450" s="51" t="s">
        <v>8330</v>
      </c>
      <c r="P450" s="1" t="s">
        <v>8331</v>
      </c>
      <c r="Q450" s="1" t="s">
        <v>8332</v>
      </c>
      <c r="R450" s="3" t="s">
        <v>123</v>
      </c>
      <c r="S450" s="5" t="str">
        <f t="shared" ref="S450:S455" si="3">_xlfn.XLOOKUP($A450,GCPJ,DEFESA,"N/D",0,-1)</f>
        <v>N/D</v>
      </c>
      <c r="T450" s="6" t="str">
        <f t="shared" ref="T450:T455" si="4">_xlfn.XLOOKUP($A450,GCPJ,DATA,"N/D",0,-1)</f>
        <v>N/D</v>
      </c>
      <c r="U450" s="224" t="str">
        <f t="shared" ref="U450:U455" si="5">_xlfn.XLOOKUP($A450,GCPJ,HORA,"N/D",0,-1)</f>
        <v>N/D</v>
      </c>
      <c r="AG450" s="350"/>
      <c r="AO450" s="5" t="s">
        <v>124</v>
      </c>
      <c r="AQ450" s="1"/>
      <c r="AR450" s="1"/>
      <c r="AS450" s="1"/>
      <c r="AT450" s="1"/>
      <c r="AU450" s="1"/>
      <c r="AV450" s="1"/>
      <c r="AW450" s="1"/>
      <c r="AX450" s="1"/>
      <c r="AY450" s="2"/>
      <c r="AZ450" s="2"/>
      <c r="BA450" s="1"/>
      <c r="BB450" s="1"/>
      <c r="BC450" s="1"/>
      <c r="BD450" s="1"/>
      <c r="BE450" s="1"/>
      <c r="BF450" s="1"/>
      <c r="BG450" s="1"/>
      <c r="BH450" s="1"/>
      <c r="BI450" s="1"/>
      <c r="BJ450" s="1"/>
      <c r="BK450" s="1"/>
      <c r="BL450" s="2"/>
      <c r="BM450" s="2"/>
      <c r="BN450" s="2"/>
      <c r="BO450" s="2"/>
      <c r="BP450" s="2"/>
      <c r="BQ450" s="2"/>
      <c r="BR450" s="2"/>
      <c r="BS450" s="2"/>
      <c r="BT450" s="2"/>
      <c r="BU450" s="1"/>
      <c r="BV450" s="2"/>
      <c r="BW450" s="2"/>
      <c r="BX450" s="2"/>
      <c r="BY450" s="2"/>
      <c r="BZ450" s="2"/>
      <c r="CA450" s="2"/>
      <c r="CB450" s="2"/>
      <c r="CC450" s="2"/>
      <c r="CD450" s="2"/>
      <c r="CE450" s="2"/>
      <c r="CF450" s="2"/>
      <c r="CG450" s="2"/>
      <c r="CH450" s="2"/>
      <c r="CI450" s="2"/>
      <c r="CJ450" s="2"/>
      <c r="CK450" s="2"/>
      <c r="CL450" s="2"/>
      <c r="CM450" s="2"/>
      <c r="CN450" s="2"/>
      <c r="CO450" s="2"/>
      <c r="CP450" s="2"/>
      <c r="CQ450" s="2"/>
      <c r="CR450" s="5" t="s">
        <v>113</v>
      </c>
    </row>
    <row r="451" spans="1:96" s="5" customFormat="1" ht="182">
      <c r="A451" s="22">
        <v>2000042663</v>
      </c>
      <c r="B451" s="49" t="s">
        <v>8333</v>
      </c>
      <c r="C451" s="19" t="s">
        <v>675</v>
      </c>
      <c r="D451" s="15">
        <v>43811</v>
      </c>
      <c r="E451" s="799" t="s">
        <v>1037</v>
      </c>
      <c r="F451" s="1" t="s">
        <v>100</v>
      </c>
      <c r="G451" s="19" t="s">
        <v>8334</v>
      </c>
      <c r="H451" s="19" t="s">
        <v>8335</v>
      </c>
      <c r="I451" s="19"/>
      <c r="J451" s="19" t="s">
        <v>284</v>
      </c>
      <c r="K451" s="135" t="s">
        <v>1965</v>
      </c>
      <c r="L451" s="3" t="s">
        <v>104</v>
      </c>
      <c r="M451" s="45"/>
      <c r="N451" s="1" t="s">
        <v>105</v>
      </c>
      <c r="O451" s="106" t="s">
        <v>1039</v>
      </c>
      <c r="P451" s="3" t="s">
        <v>8336</v>
      </c>
      <c r="Q451" s="1" t="s">
        <v>8337</v>
      </c>
      <c r="R451" s="3" t="s">
        <v>123</v>
      </c>
      <c r="S451" s="5" t="str">
        <f t="shared" si="3"/>
        <v>N/D</v>
      </c>
      <c r="T451" s="6" t="str">
        <f t="shared" si="4"/>
        <v>N/D</v>
      </c>
      <c r="U451" s="224" t="str">
        <f t="shared" si="5"/>
        <v>N/D</v>
      </c>
      <c r="AG451" s="350"/>
      <c r="AO451" s="5" t="s">
        <v>124</v>
      </c>
      <c r="AQ451" s="1"/>
      <c r="AR451" s="1"/>
      <c r="AS451" s="1"/>
      <c r="AT451" s="1"/>
      <c r="AU451" s="1"/>
      <c r="AV451" s="1" t="s">
        <v>124</v>
      </c>
      <c r="AW451" s="1"/>
      <c r="AX451" s="1"/>
      <c r="AY451" s="2"/>
      <c r="AZ451" s="2"/>
      <c r="BA451" s="1"/>
      <c r="BB451" s="1" t="s">
        <v>124</v>
      </c>
      <c r="BC451" s="1"/>
      <c r="BD451" s="1"/>
      <c r="BE451" s="1" t="s">
        <v>124</v>
      </c>
      <c r="BF451" s="1"/>
      <c r="BG451" s="1"/>
      <c r="BH451" s="1"/>
      <c r="BI451" s="1"/>
      <c r="BJ451" s="1"/>
      <c r="BK451" s="1"/>
      <c r="BL451" s="2"/>
      <c r="BM451" s="2"/>
      <c r="BN451" s="2"/>
      <c r="BO451" s="2"/>
      <c r="BP451" s="2"/>
      <c r="BQ451" s="2"/>
      <c r="BR451" s="2"/>
      <c r="BS451" s="2"/>
      <c r="BT451" s="2"/>
      <c r="BU451" s="1"/>
      <c r="BV451" s="2"/>
      <c r="BW451" s="2"/>
      <c r="BX451" s="2"/>
      <c r="BY451" s="2"/>
      <c r="BZ451" s="2"/>
      <c r="CA451" s="2"/>
      <c r="CB451" s="2" t="s">
        <v>124</v>
      </c>
      <c r="CC451" s="2" t="s">
        <v>124</v>
      </c>
      <c r="CD451" s="2"/>
      <c r="CE451" s="2"/>
      <c r="CF451" s="2" t="s">
        <v>124</v>
      </c>
      <c r="CG451" s="2"/>
      <c r="CH451" s="2"/>
      <c r="CI451" s="2"/>
      <c r="CJ451" s="2"/>
      <c r="CK451" s="2"/>
      <c r="CL451" s="2"/>
      <c r="CM451" s="2"/>
      <c r="CN451" s="2"/>
      <c r="CO451" s="2"/>
      <c r="CP451" s="2"/>
      <c r="CQ451" s="2"/>
      <c r="CR451" s="5" t="s">
        <v>113</v>
      </c>
    </row>
    <row r="452" spans="1:96" s="5" customFormat="1" ht="98">
      <c r="A452" s="22">
        <v>1700539103</v>
      </c>
      <c r="B452" s="49" t="s">
        <v>8338</v>
      </c>
      <c r="C452" s="19" t="s">
        <v>145</v>
      </c>
      <c r="D452" s="15">
        <v>42927</v>
      </c>
      <c r="E452" s="799" t="s">
        <v>100</v>
      </c>
      <c r="F452" s="1" t="s">
        <v>122</v>
      </c>
      <c r="G452" s="19" t="s">
        <v>8339</v>
      </c>
      <c r="H452" s="19"/>
      <c r="I452" s="19"/>
      <c r="J452" s="19" t="s">
        <v>263</v>
      </c>
      <c r="K452" s="135" t="s">
        <v>103</v>
      </c>
      <c r="L452" s="3" t="s">
        <v>104</v>
      </c>
      <c r="M452" s="45"/>
      <c r="N452" s="1" t="s">
        <v>138</v>
      </c>
      <c r="O452" s="106" t="s">
        <v>291</v>
      </c>
      <c r="P452" s="9" t="s">
        <v>8340</v>
      </c>
      <c r="Q452" s="1" t="s">
        <v>8341</v>
      </c>
      <c r="R452" s="3" t="s">
        <v>109</v>
      </c>
      <c r="S452" s="5" t="str">
        <f t="shared" si="3"/>
        <v>N/D</v>
      </c>
      <c r="T452" s="6" t="str">
        <f t="shared" si="4"/>
        <v>N/D</v>
      </c>
      <c r="U452" s="224" t="str">
        <f t="shared" si="5"/>
        <v>N/D</v>
      </c>
      <c r="AG452" s="395">
        <v>44831</v>
      </c>
      <c r="AJ452" s="5" t="s">
        <v>381</v>
      </c>
      <c r="AO452" s="5" t="s">
        <v>124</v>
      </c>
      <c r="AQ452" s="1"/>
      <c r="AR452" s="1"/>
      <c r="AS452" s="1"/>
      <c r="AT452" s="1"/>
      <c r="AU452" s="1"/>
      <c r="AV452" s="1"/>
      <c r="AW452" s="1"/>
      <c r="AX452" s="1"/>
      <c r="AY452" s="2"/>
      <c r="AZ452" s="2"/>
      <c r="BA452" s="1"/>
      <c r="BB452" s="1"/>
      <c r="BC452" s="1"/>
      <c r="BD452" s="1"/>
      <c r="BE452" s="1"/>
      <c r="BF452" s="1"/>
      <c r="BG452" s="1"/>
      <c r="BH452" s="1"/>
      <c r="BI452" s="1"/>
      <c r="BJ452" s="1"/>
      <c r="BK452" s="1"/>
      <c r="BL452" s="2"/>
      <c r="BM452" s="2"/>
      <c r="BN452" s="2"/>
      <c r="BO452" s="2"/>
      <c r="BP452" s="2"/>
      <c r="BQ452" s="2"/>
      <c r="BR452" s="2"/>
      <c r="BS452" s="2"/>
      <c r="BT452" s="2"/>
      <c r="BU452" s="1"/>
      <c r="BV452" s="2"/>
      <c r="BW452" s="2"/>
      <c r="BX452" s="2"/>
      <c r="BY452" s="2"/>
      <c r="BZ452" s="2"/>
      <c r="CA452" s="2"/>
      <c r="CB452" s="2"/>
      <c r="CC452" s="2"/>
      <c r="CD452" s="2"/>
      <c r="CE452" s="2"/>
      <c r="CF452" s="2"/>
      <c r="CG452" s="2"/>
      <c r="CH452" s="2"/>
      <c r="CI452" s="2"/>
      <c r="CJ452" s="2"/>
      <c r="CK452" s="2"/>
      <c r="CL452" s="2"/>
      <c r="CM452" s="2"/>
      <c r="CN452" s="2"/>
      <c r="CO452" s="2"/>
      <c r="CP452" s="2"/>
      <c r="CQ452" s="2"/>
      <c r="CR452" s="5" t="s">
        <v>113</v>
      </c>
    </row>
    <row r="453" spans="1:96" s="5" customFormat="1" ht="196">
      <c r="A453" s="22">
        <v>1900562742</v>
      </c>
      <c r="B453" s="50" t="s">
        <v>8342</v>
      </c>
      <c r="C453" s="19" t="s">
        <v>675</v>
      </c>
      <c r="D453" s="14">
        <v>43683</v>
      </c>
      <c r="E453" s="799" t="s">
        <v>1037</v>
      </c>
      <c r="F453" s="3" t="s">
        <v>100</v>
      </c>
      <c r="G453" s="20" t="s">
        <v>8343</v>
      </c>
      <c r="H453" s="20" t="s">
        <v>8344</v>
      </c>
      <c r="I453" s="20"/>
      <c r="J453" s="20" t="s">
        <v>284</v>
      </c>
      <c r="K453" s="90" t="s">
        <v>1861</v>
      </c>
      <c r="L453" s="3" t="s">
        <v>104</v>
      </c>
      <c r="M453" s="44"/>
      <c r="N453" s="3" t="s">
        <v>105</v>
      </c>
      <c r="O453" s="92" t="s">
        <v>6476</v>
      </c>
      <c r="P453" s="1" t="s">
        <v>8345</v>
      </c>
      <c r="Q453" s="1" t="s">
        <v>8346</v>
      </c>
      <c r="R453" s="1" t="s">
        <v>123</v>
      </c>
      <c r="S453" s="5" t="str">
        <f t="shared" si="3"/>
        <v>N/D</v>
      </c>
      <c r="T453" s="6" t="str">
        <f t="shared" si="4"/>
        <v>N/D</v>
      </c>
      <c r="U453" s="224" t="str">
        <f t="shared" si="5"/>
        <v>N/D</v>
      </c>
      <c r="AG453" s="350"/>
      <c r="AO453" s="5" t="s">
        <v>124</v>
      </c>
      <c r="AQ453" s="1"/>
      <c r="AR453" s="1"/>
      <c r="AS453" s="1"/>
      <c r="AT453" s="1"/>
      <c r="AU453" s="1"/>
      <c r="AV453" s="1"/>
      <c r="AW453" s="1"/>
      <c r="AX453" s="1"/>
      <c r="AY453" s="38"/>
      <c r="AZ453" s="1"/>
      <c r="BA453" s="1"/>
      <c r="BB453" s="1"/>
      <c r="BC453" s="1"/>
      <c r="BD453" s="1"/>
      <c r="BE453" s="1"/>
      <c r="BF453" s="1"/>
      <c r="BG453" s="1"/>
      <c r="BH453" s="1"/>
      <c r="BI453" s="1"/>
      <c r="BJ453" s="1"/>
      <c r="BK453" s="1"/>
      <c r="BL453" s="2"/>
      <c r="BM453" s="2"/>
      <c r="BN453" s="2"/>
      <c r="BO453" s="2"/>
      <c r="BP453" s="2"/>
      <c r="BQ453" s="2"/>
      <c r="BR453" s="2"/>
      <c r="BS453" s="2"/>
      <c r="BT453" s="2"/>
      <c r="BU453" s="1"/>
      <c r="BV453" s="2"/>
      <c r="BW453" s="2"/>
      <c r="BX453" s="2"/>
      <c r="BY453" s="2"/>
      <c r="BZ453" s="2"/>
      <c r="CA453" s="2"/>
      <c r="CB453" s="2"/>
      <c r="CC453" s="2"/>
      <c r="CD453" s="2"/>
      <c r="CE453" s="2"/>
      <c r="CF453" s="2"/>
      <c r="CG453" s="2"/>
      <c r="CH453" s="2"/>
      <c r="CI453" s="2"/>
      <c r="CJ453" s="2"/>
      <c r="CK453" s="2"/>
      <c r="CL453" s="2"/>
      <c r="CM453" s="2"/>
      <c r="CN453" s="2"/>
      <c r="CO453" s="2"/>
      <c r="CP453" s="2"/>
      <c r="CQ453" s="2"/>
      <c r="CR453" s="5" t="s">
        <v>113</v>
      </c>
    </row>
    <row r="454" spans="1:96" s="5" customFormat="1" ht="98">
      <c r="A454" s="22">
        <v>2000018259</v>
      </c>
      <c r="B454" s="49" t="s">
        <v>8347</v>
      </c>
      <c r="C454" s="19" t="s">
        <v>675</v>
      </c>
      <c r="D454" s="15">
        <v>43811</v>
      </c>
      <c r="E454" s="799" t="s">
        <v>1037</v>
      </c>
      <c r="F454" s="1" t="s">
        <v>100</v>
      </c>
      <c r="G454" s="19" t="s">
        <v>8348</v>
      </c>
      <c r="H454" s="19"/>
      <c r="I454" s="19"/>
      <c r="J454" s="19" t="s">
        <v>215</v>
      </c>
      <c r="K454" s="135" t="s">
        <v>631</v>
      </c>
      <c r="L454" s="3" t="s">
        <v>104</v>
      </c>
      <c r="M454" s="45"/>
      <c r="N454" s="1" t="s">
        <v>105</v>
      </c>
      <c r="O454" s="106" t="s">
        <v>1039</v>
      </c>
      <c r="P454" s="1" t="s">
        <v>8349</v>
      </c>
      <c r="Q454" s="1" t="s">
        <v>8350</v>
      </c>
      <c r="R454" s="3" t="s">
        <v>123</v>
      </c>
      <c r="S454" s="5" t="str">
        <f t="shared" si="3"/>
        <v>N/D</v>
      </c>
      <c r="T454" s="6" t="str">
        <f t="shared" si="4"/>
        <v>N/D</v>
      </c>
      <c r="U454" s="224" t="str">
        <f t="shared" si="5"/>
        <v>N/D</v>
      </c>
      <c r="AG454" s="350"/>
      <c r="AN454" s="6">
        <v>44827</v>
      </c>
      <c r="AO454" s="5" t="s">
        <v>124</v>
      </c>
      <c r="AQ454" s="1"/>
      <c r="AR454" s="1"/>
      <c r="AS454" s="1"/>
      <c r="AT454" s="1"/>
      <c r="AU454" s="1"/>
      <c r="AV454" s="1"/>
      <c r="AW454" s="1"/>
      <c r="AX454" s="1"/>
      <c r="BU454" s="1"/>
      <c r="BZ454" s="2"/>
      <c r="CA454" s="2"/>
      <c r="CB454" s="2"/>
      <c r="CC454" s="2"/>
      <c r="CD454" s="2"/>
      <c r="CE454" s="2"/>
      <c r="CF454" s="2"/>
      <c r="CG454" s="2"/>
      <c r="CH454" s="2"/>
      <c r="CI454" s="2"/>
      <c r="CJ454" s="2"/>
      <c r="CK454" s="2"/>
      <c r="CL454" s="2"/>
      <c r="CM454" s="2"/>
      <c r="CN454" s="2"/>
      <c r="CO454" s="2"/>
      <c r="CP454" s="2"/>
      <c r="CQ454" s="2"/>
      <c r="CR454" s="5" t="s">
        <v>113</v>
      </c>
    </row>
    <row r="455" spans="1:96" s="5" customFormat="1" ht="84">
      <c r="A455" s="22">
        <v>2200374088</v>
      </c>
      <c r="B455" s="50" t="s">
        <v>8351</v>
      </c>
      <c r="C455" s="19" t="s">
        <v>554</v>
      </c>
      <c r="D455" s="15">
        <v>44655</v>
      </c>
      <c r="E455" s="799" t="s">
        <v>100</v>
      </c>
      <c r="F455" s="1" t="s">
        <v>122</v>
      </c>
      <c r="G455" s="19" t="s">
        <v>8352</v>
      </c>
      <c r="H455" s="19"/>
      <c r="I455" s="19"/>
      <c r="J455" s="19" t="s">
        <v>102</v>
      </c>
      <c r="K455" s="135" t="s">
        <v>103</v>
      </c>
      <c r="L455" s="3" t="s">
        <v>104</v>
      </c>
      <c r="M455" s="45"/>
      <c r="N455" s="1" t="s">
        <v>138</v>
      </c>
      <c r="O455" s="51" t="s">
        <v>2116</v>
      </c>
      <c r="P455" s="9" t="s">
        <v>8353</v>
      </c>
      <c r="Q455" s="9" t="s">
        <v>375</v>
      </c>
      <c r="R455" s="1" t="s">
        <v>123</v>
      </c>
      <c r="S455" s="5" t="str">
        <f t="shared" si="3"/>
        <v>N/D</v>
      </c>
      <c r="T455" s="6" t="str">
        <f t="shared" si="4"/>
        <v>N/D</v>
      </c>
      <c r="U455" s="224" t="str">
        <f t="shared" si="5"/>
        <v>N/D</v>
      </c>
      <c r="AG455" s="350"/>
      <c r="AO455" s="5" t="s">
        <v>124</v>
      </c>
      <c r="AQ455" s="1"/>
      <c r="AR455" s="1"/>
      <c r="AS455" s="1"/>
      <c r="AT455" s="1"/>
      <c r="AU455" s="1"/>
      <c r="AV455" s="1"/>
      <c r="AW455" s="1"/>
      <c r="AX455" s="1"/>
      <c r="AY455" s="1"/>
      <c r="AZ455" s="1"/>
      <c r="BA455" s="1"/>
      <c r="BB455" s="1"/>
      <c r="BC455" s="1"/>
      <c r="BD455" s="1"/>
      <c r="BE455" s="1"/>
      <c r="BF455" s="1"/>
      <c r="BG455" s="1"/>
      <c r="BH455" s="1"/>
      <c r="BI455" s="1"/>
      <c r="BJ455" s="1"/>
      <c r="BK455" s="1"/>
      <c r="BL455" s="2"/>
      <c r="BM455" s="2"/>
      <c r="BN455" s="2"/>
      <c r="BO455" s="2"/>
      <c r="BP455" s="2"/>
      <c r="BQ455" s="2"/>
      <c r="BR455" s="2"/>
      <c r="BS455" s="2"/>
      <c r="BT455" s="2"/>
      <c r="BU455" s="1"/>
      <c r="BV455" s="2"/>
      <c r="BW455" s="2"/>
      <c r="BX455" s="2"/>
      <c r="BY455" s="2"/>
      <c r="BZ455" s="2"/>
      <c r="CA455" s="2"/>
      <c r="CB455" s="2"/>
      <c r="CC455" s="2"/>
      <c r="CD455" s="2"/>
      <c r="CE455" s="2"/>
      <c r="CF455" s="2"/>
      <c r="CG455" s="2"/>
      <c r="CH455" s="2"/>
      <c r="CI455" s="2"/>
      <c r="CJ455" s="2"/>
      <c r="CK455" s="2"/>
      <c r="CL455" s="2"/>
      <c r="CM455" s="2"/>
      <c r="CN455" s="2"/>
      <c r="CO455" s="2"/>
      <c r="CP455" s="2"/>
      <c r="CQ455" s="2"/>
      <c r="CR455" s="5" t="s">
        <v>113</v>
      </c>
    </row>
    <row r="456" spans="1:96" s="5" customFormat="1" ht="84">
      <c r="A456" s="5">
        <v>2200959965</v>
      </c>
      <c r="B456" s="48" t="s">
        <v>8354</v>
      </c>
      <c r="C456" s="2" t="s">
        <v>554</v>
      </c>
      <c r="D456" s="6">
        <v>44868</v>
      </c>
      <c r="E456" s="799" t="s">
        <v>100</v>
      </c>
      <c r="F456" s="1" t="s">
        <v>122</v>
      </c>
      <c r="G456" s="23" t="s">
        <v>8355</v>
      </c>
      <c r="H456" s="23"/>
      <c r="I456" s="23"/>
      <c r="J456" s="23" t="s">
        <v>684</v>
      </c>
      <c r="K456" s="243" t="s">
        <v>103</v>
      </c>
      <c r="L456" s="5" t="s">
        <v>104</v>
      </c>
      <c r="M456" s="47">
        <v>44888</v>
      </c>
      <c r="N456" s="5" t="s">
        <v>138</v>
      </c>
      <c r="O456" s="169" t="s">
        <v>669</v>
      </c>
      <c r="P456" s="1" t="s">
        <v>8356</v>
      </c>
      <c r="Q456" s="5" t="s">
        <v>122</v>
      </c>
      <c r="R456" s="48" t="s">
        <v>123</v>
      </c>
      <c r="S456" s="5" t="str">
        <f>_xlfn.XLOOKUP($A456,GCPJ,DEFESA,"N/D",0,-1)</f>
        <v>N/D</v>
      </c>
      <c r="T456" s="6" t="str">
        <f>_xlfn.XLOOKUP($A456,GCPJ,DATA,"N/D",0,-1)</f>
        <v>N/D</v>
      </c>
      <c r="U456" s="224" t="str">
        <f>_xlfn.XLOOKUP($A456,GCPJ,HORA,"N/D",0,-1)</f>
        <v>N/D</v>
      </c>
      <c r="AG456" s="350"/>
      <c r="AQ456" s="5" t="s">
        <v>124</v>
      </c>
      <c r="AS456" s="5" t="s">
        <v>124</v>
      </c>
      <c r="AT456" s="5" t="s">
        <v>124</v>
      </c>
      <c r="BH456" s="5" t="s">
        <v>124</v>
      </c>
      <c r="CM456" s="5" t="s">
        <v>381</v>
      </c>
      <c r="CR456" s="5" t="s">
        <v>125</v>
      </c>
    </row>
    <row r="457" spans="1:96" s="5" customFormat="1" ht="70">
      <c r="A457" s="269">
        <v>2200190124</v>
      </c>
      <c r="B457" s="269" t="s">
        <v>8357</v>
      </c>
      <c r="C457" s="261" t="s">
        <v>6066</v>
      </c>
      <c r="D457" s="262">
        <v>42535</v>
      </c>
      <c r="E457" s="810" t="s">
        <v>100</v>
      </c>
      <c r="F457" s="252" t="s">
        <v>122</v>
      </c>
      <c r="G457" s="261" t="s">
        <v>8358</v>
      </c>
      <c r="H457" s="261"/>
      <c r="I457" s="261"/>
      <c r="J457" s="261" t="s">
        <v>8359</v>
      </c>
      <c r="K457" s="263" t="s">
        <v>103</v>
      </c>
      <c r="L457" s="252" t="s">
        <v>104</v>
      </c>
      <c r="M457" s="264"/>
      <c r="N457" s="252" t="s">
        <v>138</v>
      </c>
      <c r="O457" s="270" t="s">
        <v>8360</v>
      </c>
      <c r="P457" s="252" t="s">
        <v>8361</v>
      </c>
      <c r="Q457" s="252" t="s">
        <v>158</v>
      </c>
      <c r="R457" s="263" t="s">
        <v>142</v>
      </c>
      <c r="S457" s="265" t="e">
        <f>_xlfn.XLOOKUP(#REF!,GCPJ,DEFESA,"N/D",0,-1)</f>
        <v>#REF!</v>
      </c>
      <c r="T457" s="266" t="e">
        <f>_xlfn.XLOOKUP(#REF!,GCPJ,DATA,"N/D",0,-1)</f>
        <v>#REF!</v>
      </c>
      <c r="U457" s="267" t="e">
        <f>_xlfn.XLOOKUP(#REF!,GCPJ,HORA,"N/D",0,-1)</f>
        <v>#REF!</v>
      </c>
      <c r="V457" s="265"/>
      <c r="W457" s="265"/>
      <c r="X457" s="265"/>
      <c r="Y457" s="265"/>
      <c r="Z457" s="265"/>
      <c r="AA457" s="265"/>
      <c r="AB457" s="265"/>
      <c r="AC457" s="265"/>
      <c r="AD457" s="265"/>
      <c r="AE457" s="265"/>
      <c r="AF457" s="265"/>
      <c r="AG457" s="396"/>
      <c r="AH457" s="265"/>
      <c r="AI457" s="265"/>
      <c r="AJ457" s="265"/>
      <c r="AK457" s="265"/>
      <c r="AL457" s="265"/>
      <c r="AM457" s="266">
        <v>44840</v>
      </c>
      <c r="AN457" s="265"/>
      <c r="AO457" s="265"/>
      <c r="AP457" s="265"/>
      <c r="AQ457" s="252"/>
      <c r="AR457" s="252"/>
      <c r="AS457" s="252"/>
      <c r="AT457" s="252"/>
      <c r="AU457" s="252"/>
      <c r="AV457" s="252"/>
      <c r="AW457" s="252"/>
      <c r="AX457" s="252"/>
      <c r="AY457" s="252"/>
      <c r="AZ457" s="252"/>
      <c r="BA457" s="252"/>
      <c r="BB457" s="252"/>
      <c r="BC457" s="252"/>
      <c r="BD457" s="252"/>
      <c r="BE457" s="252"/>
      <c r="BF457" s="252"/>
      <c r="BG457" s="252"/>
      <c r="BH457" s="252"/>
      <c r="BI457" s="252"/>
      <c r="BJ457" s="252"/>
      <c r="BK457" s="252"/>
      <c r="BL457" s="252"/>
      <c r="BM457" s="252"/>
      <c r="BN457" s="252"/>
      <c r="BO457" s="252"/>
      <c r="BP457" s="252"/>
      <c r="BQ457" s="252"/>
      <c r="BR457" s="252"/>
      <c r="BS457" s="252"/>
      <c r="BT457" s="252"/>
      <c r="BU457" s="252"/>
      <c r="BV457" s="252"/>
      <c r="BW457" s="252"/>
      <c r="BX457" s="252"/>
      <c r="BY457" s="252"/>
      <c r="BZ457" s="252"/>
      <c r="CA457" s="252"/>
      <c r="CB457" s="252"/>
      <c r="CC457" s="252"/>
      <c r="CD457" s="252"/>
      <c r="CE457" s="252"/>
      <c r="CF457" s="252"/>
      <c r="CG457" s="252"/>
      <c r="CH457" s="252"/>
      <c r="CI457" s="252"/>
      <c r="CJ457" s="252"/>
      <c r="CK457" s="252"/>
      <c r="CL457" s="252"/>
      <c r="CM457" s="252"/>
      <c r="CN457" s="252"/>
      <c r="CO457" s="252"/>
      <c r="CP457" s="252"/>
      <c r="CQ457" s="252"/>
      <c r="CR457" s="265" t="s">
        <v>113</v>
      </c>
    </row>
    <row r="458" spans="1:96" s="5" customFormat="1" ht="70">
      <c r="A458" s="22">
        <v>2200040198</v>
      </c>
      <c r="B458" s="50" t="s">
        <v>7731</v>
      </c>
      <c r="C458" s="20" t="s">
        <v>115</v>
      </c>
      <c r="D458" s="15">
        <v>44540</v>
      </c>
      <c r="E458" s="799" t="s">
        <v>116</v>
      </c>
      <c r="F458" s="1" t="s">
        <v>7732</v>
      </c>
      <c r="G458" s="19" t="s">
        <v>8362</v>
      </c>
      <c r="H458" s="19" t="s">
        <v>102</v>
      </c>
      <c r="I458" s="45"/>
      <c r="J458" s="23" t="s">
        <v>102</v>
      </c>
      <c r="K458" s="243" t="s">
        <v>119</v>
      </c>
      <c r="L458" s="3" t="s">
        <v>104</v>
      </c>
      <c r="M458" s="47">
        <v>44588</v>
      </c>
      <c r="N458" s="1" t="s">
        <v>105</v>
      </c>
      <c r="O458" s="106" t="s">
        <v>480</v>
      </c>
      <c r="P458" s="5" t="s">
        <v>8363</v>
      </c>
      <c r="Q458" s="13" t="s">
        <v>158</v>
      </c>
      <c r="R458" s="135" t="s">
        <v>123</v>
      </c>
      <c r="S458" s="5" t="str">
        <f>_xlfn.XLOOKUP($A458,GCPJ,DEFESA,"N/D",0,-1)</f>
        <v>N/D</v>
      </c>
      <c r="T458" s="6" t="str">
        <f>_xlfn.XLOOKUP($A458,GCPJ,DATA,"N/D",0,-1)</f>
        <v>N/D</v>
      </c>
      <c r="U458" s="224" t="str">
        <f>_xlfn.XLOOKUP($A458,GCPJ,HORA,"N/D",0,-1)</f>
        <v>N/D</v>
      </c>
      <c r="AG458" s="350"/>
      <c r="AM458" s="6">
        <v>44798</v>
      </c>
      <c r="AO458" s="5" t="s">
        <v>124</v>
      </c>
      <c r="AP458" s="1"/>
      <c r="AQ458" s="1"/>
      <c r="AR458" s="1"/>
      <c r="AS458" s="1" t="s">
        <v>124</v>
      </c>
      <c r="AT458" s="1"/>
      <c r="AU458" s="1" t="s">
        <v>124</v>
      </c>
      <c r="AV458" s="1" t="s">
        <v>124</v>
      </c>
      <c r="AW458" s="1"/>
      <c r="AX458" s="1"/>
      <c r="AY458" s="1" t="s">
        <v>124</v>
      </c>
      <c r="AZ458" s="1"/>
      <c r="BA458" s="1"/>
      <c r="BB458" s="1"/>
      <c r="BC458" s="1"/>
      <c r="BD458" s="1"/>
      <c r="BE458" s="1"/>
      <c r="BF458" s="1" t="s">
        <v>124</v>
      </c>
      <c r="BG458" s="2"/>
      <c r="BH458" s="2"/>
      <c r="BI458" s="2"/>
      <c r="BJ458" s="1"/>
      <c r="BK458" s="2"/>
      <c r="BL458" s="2"/>
      <c r="BM458" s="2"/>
      <c r="BN458" s="2"/>
      <c r="BO458" s="1"/>
      <c r="BP458" s="2"/>
      <c r="BQ458" s="2"/>
      <c r="BR458" s="2"/>
      <c r="BS458" s="2"/>
      <c r="BT458" s="2"/>
      <c r="BU458" s="2"/>
      <c r="BV458" s="2"/>
      <c r="BW458" s="2"/>
      <c r="BX458" s="2"/>
      <c r="BY458" s="2"/>
      <c r="BZ458" s="2" t="s">
        <v>124</v>
      </c>
      <c r="CA458" s="2"/>
      <c r="CB458" s="2"/>
      <c r="CC458" s="2"/>
      <c r="CD458" s="2"/>
      <c r="CE458" s="2"/>
      <c r="CF458" s="2"/>
      <c r="CG458" s="2"/>
      <c r="CH458" s="2"/>
      <c r="CI458" s="2"/>
      <c r="CJ458" s="2"/>
      <c r="CK458" s="2"/>
      <c r="CR458" s="5" t="s">
        <v>113</v>
      </c>
    </row>
    <row r="459" spans="1:96" s="5" customFormat="1" ht="70">
      <c r="A459" s="22">
        <v>2200581765</v>
      </c>
      <c r="B459" s="50" t="s">
        <v>8364</v>
      </c>
      <c r="C459" s="19" t="s">
        <v>396</v>
      </c>
      <c r="D459" s="15">
        <v>44761</v>
      </c>
      <c r="E459" s="799" t="s">
        <v>100</v>
      </c>
      <c r="F459" s="1" t="s">
        <v>122</v>
      </c>
      <c r="G459" s="19" t="s">
        <v>8365</v>
      </c>
      <c r="H459" s="19"/>
      <c r="I459" s="19"/>
      <c r="J459" s="19" t="s">
        <v>242</v>
      </c>
      <c r="K459" s="135" t="s">
        <v>103</v>
      </c>
      <c r="L459" s="3" t="s">
        <v>104</v>
      </c>
      <c r="M459" s="45">
        <v>44767</v>
      </c>
      <c r="N459" s="1" t="s">
        <v>138</v>
      </c>
      <c r="O459" s="106" t="s">
        <v>2116</v>
      </c>
      <c r="P459" s="3" t="s">
        <v>8366</v>
      </c>
      <c r="Q459" s="12" t="s">
        <v>122</v>
      </c>
      <c r="R459" s="90" t="s">
        <v>123</v>
      </c>
      <c r="S459" s="5" t="str">
        <f>_xlfn.XLOOKUP($A459,GCPJ,DEFESA,"N/D",0,-1)</f>
        <v>N/D</v>
      </c>
      <c r="T459" s="6" t="str">
        <f>_xlfn.XLOOKUP($A459,GCPJ,DATA,"N/D",0,-1)</f>
        <v>N/D</v>
      </c>
      <c r="U459" s="224" t="str">
        <f>_xlfn.XLOOKUP($A459,GCPJ,HORA,"N/D",0,-1)</f>
        <v>N/D</v>
      </c>
      <c r="AG459" s="395">
        <v>44831</v>
      </c>
      <c r="AH459" s="5" t="s">
        <v>381</v>
      </c>
      <c r="AM459" s="6">
        <v>44833</v>
      </c>
      <c r="AQ459" s="1" t="s">
        <v>124</v>
      </c>
      <c r="AR459" s="1"/>
      <c r="AS459" s="1"/>
      <c r="AT459" s="1"/>
      <c r="AU459" s="1" t="s">
        <v>124</v>
      </c>
      <c r="AV459" s="1" t="s">
        <v>124</v>
      </c>
      <c r="AW459" s="1"/>
      <c r="AX459" s="1"/>
      <c r="AY459" s="2"/>
      <c r="AZ459" s="2"/>
      <c r="BA459" s="1"/>
      <c r="BB459" s="1"/>
      <c r="BC459" s="1"/>
      <c r="BD459" s="1"/>
      <c r="BE459" s="1"/>
      <c r="BF459" s="1"/>
      <c r="BG459" s="1"/>
      <c r="BH459" s="1"/>
      <c r="BI459" s="1"/>
      <c r="BJ459" s="1"/>
      <c r="BK459" s="1"/>
      <c r="BL459" s="2"/>
      <c r="BM459" s="2"/>
      <c r="BN459" s="2"/>
      <c r="BO459" s="2"/>
      <c r="BP459" s="2"/>
      <c r="BQ459" s="2"/>
      <c r="BR459" s="2"/>
      <c r="BS459" s="2"/>
      <c r="BT459" s="2"/>
      <c r="BU459" s="1"/>
      <c r="BV459" s="2"/>
      <c r="BW459" s="2"/>
      <c r="BX459" s="2"/>
      <c r="BY459" s="2"/>
      <c r="BZ459" s="2"/>
      <c r="CA459" s="2"/>
      <c r="CB459" s="2"/>
      <c r="CC459" s="2"/>
      <c r="CD459" s="2"/>
      <c r="CE459" s="2"/>
      <c r="CF459" s="2"/>
      <c r="CG459" s="2"/>
      <c r="CH459" s="2"/>
      <c r="CI459" s="2"/>
      <c r="CJ459" s="2"/>
      <c r="CK459" s="2"/>
      <c r="CL459" s="2"/>
      <c r="CM459" s="2"/>
      <c r="CN459" s="2"/>
      <c r="CO459" s="2"/>
      <c r="CP459" s="2"/>
      <c r="CQ459" s="2"/>
      <c r="CR459" s="5" t="s">
        <v>113</v>
      </c>
    </row>
    <row r="460" spans="1:96" s="5" customFormat="1" ht="210">
      <c r="A460" s="22">
        <v>2000013450</v>
      </c>
      <c r="B460" s="49" t="s">
        <v>8367</v>
      </c>
      <c r="C460" s="19" t="s">
        <v>675</v>
      </c>
      <c r="D460" s="15">
        <v>43810</v>
      </c>
      <c r="E460" s="799" t="s">
        <v>1037</v>
      </c>
      <c r="F460" s="1" t="s">
        <v>100</v>
      </c>
      <c r="G460" s="19" t="s">
        <v>8368</v>
      </c>
      <c r="H460" s="19" t="s">
        <v>8369</v>
      </c>
      <c r="I460" s="19"/>
      <c r="J460" s="19" t="s">
        <v>385</v>
      </c>
      <c r="K460" s="135" t="s">
        <v>103</v>
      </c>
      <c r="L460" s="3" t="s">
        <v>104</v>
      </c>
      <c r="M460" s="45">
        <v>43844</v>
      </c>
      <c r="N460" s="1" t="s">
        <v>105</v>
      </c>
      <c r="O460" s="106" t="s">
        <v>1039</v>
      </c>
      <c r="P460" s="1" t="s">
        <v>8370</v>
      </c>
      <c r="Q460" s="1" t="s">
        <v>2852</v>
      </c>
      <c r="R460" s="90" t="s">
        <v>123</v>
      </c>
      <c r="S460" s="5" t="str">
        <f>_xlfn.XLOOKUP($A460,GCPJ,DEFESA,"N/D",0,-1)</f>
        <v>N/D</v>
      </c>
      <c r="T460" s="6" t="str">
        <f>_xlfn.XLOOKUP($A460,GCPJ,DATA,"N/D",0,-1)</f>
        <v>N/D</v>
      </c>
      <c r="U460" s="224" t="str">
        <f>_xlfn.XLOOKUP($A460,GCPJ,HORA,"N/D",0,-1)</f>
        <v>N/D</v>
      </c>
      <c r="AG460" s="350"/>
      <c r="AN460" s="6">
        <v>44844</v>
      </c>
      <c r="AQ460" s="1"/>
      <c r="AR460" s="1"/>
      <c r="AS460" s="1"/>
      <c r="AT460" s="1"/>
      <c r="AU460" s="1"/>
      <c r="AV460" s="1"/>
      <c r="AW460" s="1"/>
      <c r="AX460" s="1"/>
      <c r="AY460" s="2"/>
      <c r="AZ460" s="2"/>
      <c r="BA460" s="1"/>
      <c r="BB460" s="1"/>
      <c r="BC460" s="1"/>
      <c r="BD460" s="1"/>
      <c r="BE460" s="1"/>
      <c r="BF460" s="1"/>
      <c r="BG460" s="1"/>
      <c r="BH460" s="1"/>
      <c r="BI460" s="1"/>
      <c r="BJ460" s="1"/>
      <c r="BK460" s="1"/>
      <c r="BL460" s="2"/>
      <c r="BM460" s="2"/>
      <c r="BN460" s="2"/>
      <c r="BO460" s="2"/>
      <c r="BP460" s="2"/>
      <c r="BQ460" s="2"/>
      <c r="BR460" s="2"/>
      <c r="BS460" s="2"/>
      <c r="BT460" s="2"/>
      <c r="BU460" s="1"/>
      <c r="BV460" s="2"/>
      <c r="BW460" s="2"/>
      <c r="BX460" s="2"/>
      <c r="BY460" s="2"/>
      <c r="BZ460" s="2"/>
      <c r="CA460" s="2"/>
      <c r="CB460" s="2"/>
      <c r="CC460" s="2"/>
      <c r="CD460" s="2"/>
      <c r="CE460" s="2"/>
      <c r="CF460" s="2"/>
      <c r="CG460" s="2"/>
      <c r="CH460" s="2"/>
      <c r="CI460" s="2"/>
      <c r="CJ460" s="2"/>
      <c r="CK460" s="5" t="s">
        <v>124</v>
      </c>
      <c r="CL460" s="2"/>
      <c r="CM460" s="2"/>
      <c r="CN460" s="2"/>
      <c r="CO460" s="2"/>
      <c r="CP460" s="2"/>
      <c r="CQ460" s="2"/>
      <c r="CR460" s="5" t="s">
        <v>113</v>
      </c>
    </row>
    <row r="461" spans="1:96" s="5" customFormat="1" ht="56">
      <c r="A461" s="22">
        <v>2200617694</v>
      </c>
      <c r="B461" s="49" t="s">
        <v>8371</v>
      </c>
      <c r="C461" s="20" t="s">
        <v>168</v>
      </c>
      <c r="D461" s="15">
        <v>44264</v>
      </c>
      <c r="E461" s="799" t="s">
        <v>100</v>
      </c>
      <c r="F461" s="1" t="s">
        <v>122</v>
      </c>
      <c r="G461" s="19" t="s">
        <v>8372</v>
      </c>
      <c r="H461" s="19"/>
      <c r="I461" s="19"/>
      <c r="J461" s="19" t="s">
        <v>215</v>
      </c>
      <c r="K461" s="135" t="s">
        <v>8373</v>
      </c>
      <c r="L461" s="3" t="s">
        <v>104</v>
      </c>
      <c r="M461" s="45">
        <v>44771</v>
      </c>
      <c r="N461" s="1" t="s">
        <v>138</v>
      </c>
      <c r="O461" s="135" t="s">
        <v>4203</v>
      </c>
      <c r="P461" s="9" t="s">
        <v>8374</v>
      </c>
      <c r="Q461" s="1" t="s">
        <v>375</v>
      </c>
      <c r="R461" s="1" t="s">
        <v>219</v>
      </c>
      <c r="T461" s="5" t="str">
        <f>_xlfn.XLOOKUP($A461,GCPJ,DEFESA,"N/D",0,-1)</f>
        <v>N/D</v>
      </c>
      <c r="U461" s="6" t="str">
        <f>_xlfn.XLOOKUP($A461,GCPJ,DATA,"N/D",0,-1)</f>
        <v>N/D</v>
      </c>
      <c r="V461" s="224" t="str">
        <f>_xlfn.XLOOKUP($A461,GCPJ,HORA,"N/D",0,-1)</f>
        <v>N/D</v>
      </c>
      <c r="AG461" s="395">
        <v>44806</v>
      </c>
      <c r="AH461" s="5" t="s">
        <v>1019</v>
      </c>
      <c r="AR461" s="1"/>
      <c r="AS461" s="1"/>
      <c r="AT461" s="1"/>
      <c r="AU461" s="1"/>
      <c r="AV461" s="1"/>
      <c r="AW461" s="1"/>
      <c r="AX461" s="1"/>
      <c r="AY461" s="1"/>
      <c r="AZ461" s="1"/>
      <c r="BA461" s="1"/>
      <c r="BB461" s="1"/>
      <c r="BC461" s="1"/>
      <c r="BD461" s="1"/>
      <c r="BE461" s="1"/>
      <c r="BF461" s="1"/>
      <c r="BG461" s="1"/>
      <c r="BH461" s="1"/>
      <c r="BI461" s="1"/>
      <c r="BJ461" s="1"/>
      <c r="BK461" s="1"/>
      <c r="BL461" s="1"/>
      <c r="BM461" s="2"/>
      <c r="BN461" s="2"/>
      <c r="BO461" s="2"/>
      <c r="BP461" s="2"/>
      <c r="BQ461" s="2"/>
      <c r="BR461" s="2"/>
      <c r="BS461" s="2"/>
      <c r="BT461" s="2"/>
      <c r="BU461" s="2"/>
      <c r="BV461" s="1"/>
      <c r="BW461" s="2"/>
      <c r="BX461" s="2"/>
      <c r="BY461" s="2"/>
      <c r="BZ461" s="2"/>
      <c r="CA461" s="2"/>
      <c r="CB461" s="2"/>
      <c r="CC461" s="2"/>
      <c r="CD461" s="2"/>
      <c r="CE461" s="2"/>
      <c r="CF461" s="2"/>
      <c r="CG461" s="2"/>
      <c r="CH461" s="2"/>
      <c r="CI461" s="2"/>
      <c r="CJ461" s="2"/>
      <c r="CK461" s="2"/>
      <c r="CL461" s="2"/>
      <c r="CM461" s="2"/>
      <c r="CN461" s="2"/>
      <c r="CO461" s="2"/>
      <c r="CP461" s="2"/>
      <c r="CQ461" s="2"/>
      <c r="CR461" s="2" t="s">
        <v>125</v>
      </c>
    </row>
    <row r="462" spans="1:96" s="5" customFormat="1" ht="77.25" customHeight="1">
      <c r="A462" s="22">
        <v>2000472293</v>
      </c>
      <c r="B462" s="49" t="s">
        <v>8375</v>
      </c>
      <c r="C462" s="19" t="s">
        <v>675</v>
      </c>
      <c r="D462" s="15">
        <v>44036</v>
      </c>
      <c r="E462" s="799" t="s">
        <v>1037</v>
      </c>
      <c r="F462" s="1" t="s">
        <v>100</v>
      </c>
      <c r="G462" s="19" t="s">
        <v>8376</v>
      </c>
      <c r="H462" s="19"/>
      <c r="I462" s="19"/>
      <c r="J462" s="19" t="s">
        <v>284</v>
      </c>
      <c r="K462" s="135" t="s">
        <v>1441</v>
      </c>
      <c r="L462" s="3" t="s">
        <v>104</v>
      </c>
      <c r="M462" s="45"/>
      <c r="N462" s="1" t="s">
        <v>105</v>
      </c>
      <c r="O462" s="51" t="s">
        <v>8377</v>
      </c>
      <c r="P462" s="1" t="s">
        <v>8378</v>
      </c>
      <c r="Q462" s="1" t="s">
        <v>8379</v>
      </c>
      <c r="R462" s="3" t="s">
        <v>123</v>
      </c>
      <c r="S462" s="5" t="str">
        <f>_xlfn.XLOOKUP($A462,GCPJ,DEFESA,"N/D",0,-1)</f>
        <v>N/D</v>
      </c>
      <c r="T462" s="6" t="str">
        <f>_xlfn.XLOOKUP($A462,GCPJ,DATA,"N/D",0,-1)</f>
        <v>N/D</v>
      </c>
      <c r="U462" s="224" t="str">
        <f>_xlfn.XLOOKUP($A462,GCPJ,HORA,"N/D",0,-1)</f>
        <v>N/D</v>
      </c>
      <c r="AG462" s="350"/>
      <c r="AN462" s="6">
        <v>44853</v>
      </c>
      <c r="AQ462" s="1"/>
      <c r="AR462" s="1"/>
      <c r="AS462" s="1"/>
      <c r="AT462" s="1"/>
      <c r="AU462" s="1"/>
      <c r="AV462" s="1"/>
      <c r="AW462" s="1"/>
      <c r="AX462" s="1"/>
      <c r="AY462" s="2"/>
      <c r="AZ462" s="2"/>
      <c r="BA462" s="1"/>
      <c r="BB462" s="1"/>
      <c r="BC462" s="1"/>
      <c r="BD462" s="1"/>
      <c r="BE462" s="1"/>
      <c r="BF462" s="1"/>
      <c r="BG462" s="1"/>
      <c r="BH462" s="1"/>
      <c r="BI462" s="1"/>
      <c r="BJ462" s="1"/>
      <c r="BK462" s="1"/>
      <c r="BL462" s="2"/>
      <c r="BM462" s="2"/>
      <c r="BN462" s="2"/>
      <c r="BO462" s="2"/>
      <c r="BP462" s="2"/>
      <c r="BQ462" s="2"/>
      <c r="BR462" s="2"/>
      <c r="BS462" s="2"/>
      <c r="BT462" s="2"/>
      <c r="BU462" s="1"/>
      <c r="BV462" s="2"/>
      <c r="BW462" s="2"/>
      <c r="BX462" s="2"/>
      <c r="BY462" s="2"/>
      <c r="BZ462" s="2"/>
      <c r="CA462" s="2"/>
      <c r="CB462" s="2"/>
      <c r="CC462" s="2"/>
      <c r="CD462" s="2"/>
      <c r="CE462" s="2"/>
      <c r="CF462" s="2"/>
      <c r="CG462" s="2"/>
      <c r="CH462" s="2"/>
      <c r="CI462" s="2"/>
      <c r="CJ462" s="2"/>
      <c r="CK462" s="2"/>
      <c r="CL462" s="2"/>
      <c r="CM462" s="2"/>
      <c r="CN462" s="2"/>
      <c r="CO462" s="2"/>
      <c r="CP462" s="2"/>
      <c r="CQ462" s="2"/>
      <c r="CR462" s="5" t="s">
        <v>113</v>
      </c>
    </row>
    <row r="463" spans="1:96" s="5" customFormat="1" ht="126">
      <c r="A463" s="22">
        <v>2000019185</v>
      </c>
      <c r="B463" s="50" t="s">
        <v>8380</v>
      </c>
      <c r="C463" s="19" t="s">
        <v>97</v>
      </c>
      <c r="D463" s="15">
        <v>43822</v>
      </c>
      <c r="E463" s="799" t="s">
        <v>855</v>
      </c>
      <c r="F463" s="1" t="s">
        <v>100</v>
      </c>
      <c r="G463" s="19" t="s">
        <v>8381</v>
      </c>
      <c r="H463" s="19"/>
      <c r="I463" s="19"/>
      <c r="J463" s="19" t="s">
        <v>284</v>
      </c>
      <c r="K463" s="135" t="s">
        <v>359</v>
      </c>
      <c r="L463" s="3" t="s">
        <v>104</v>
      </c>
      <c r="M463" s="45"/>
      <c r="N463" s="1" t="s">
        <v>105</v>
      </c>
      <c r="O463" s="48" t="s">
        <v>4999</v>
      </c>
      <c r="P463" s="1" t="s">
        <v>8382</v>
      </c>
      <c r="Q463" s="1" t="s">
        <v>7858</v>
      </c>
      <c r="R463" s="3" t="s">
        <v>123</v>
      </c>
      <c r="S463" s="5" t="str">
        <f>_xlfn.XLOOKUP($A463,GCPJ,DEFESA,"N/D",0,-1)</f>
        <v>N/D</v>
      </c>
      <c r="T463" s="6" t="str">
        <f>_xlfn.XLOOKUP($A463,GCPJ,DATA,"N/D",0,-1)</f>
        <v>N/D</v>
      </c>
      <c r="U463" s="224" t="str">
        <f>_xlfn.XLOOKUP($A463,GCPJ,HORA,"N/D",0,-1)</f>
        <v>N/D</v>
      </c>
      <c r="AG463" s="350"/>
      <c r="AO463" s="5" t="s">
        <v>124</v>
      </c>
      <c r="AQ463" s="1"/>
      <c r="AR463" s="1"/>
      <c r="AS463" s="1"/>
      <c r="AT463" s="1"/>
      <c r="AU463" s="1"/>
      <c r="AV463" s="1"/>
      <c r="AW463" s="1"/>
      <c r="AX463" s="1"/>
      <c r="AY463" s="2"/>
      <c r="AZ463" s="2"/>
      <c r="BA463" s="1"/>
      <c r="BB463" s="1"/>
      <c r="BC463" s="1"/>
      <c r="BD463" s="1"/>
      <c r="BE463" s="1"/>
      <c r="BF463" s="1"/>
      <c r="BG463" s="1"/>
      <c r="BH463" s="1"/>
      <c r="BI463" s="1" t="s">
        <v>124</v>
      </c>
      <c r="BJ463" s="1"/>
      <c r="BK463" s="1" t="s">
        <v>124</v>
      </c>
      <c r="BL463" s="2"/>
      <c r="BM463" s="2"/>
      <c r="BN463" s="2"/>
      <c r="BO463" s="2"/>
      <c r="BP463" s="2"/>
      <c r="BQ463" s="39"/>
      <c r="BR463" s="2"/>
      <c r="BS463" s="2"/>
      <c r="BT463" s="2"/>
      <c r="BU463" s="1"/>
      <c r="BV463" s="2"/>
      <c r="BW463" s="2"/>
      <c r="BX463" s="2"/>
      <c r="BY463" s="2"/>
      <c r="BZ463" s="2"/>
      <c r="CA463" s="2"/>
      <c r="CB463" s="2"/>
      <c r="CC463" s="2"/>
      <c r="CD463" s="2"/>
      <c r="CE463" s="2"/>
      <c r="CF463" s="2"/>
      <c r="CG463" s="2"/>
      <c r="CH463" s="2"/>
      <c r="CI463" s="2"/>
      <c r="CJ463" s="2"/>
      <c r="CK463" s="2"/>
      <c r="CL463" s="2"/>
      <c r="CM463" s="2" t="s">
        <v>124</v>
      </c>
      <c r="CN463" s="2"/>
      <c r="CO463" s="2"/>
      <c r="CP463" s="2"/>
      <c r="CQ463" s="2"/>
      <c r="CR463" s="5" t="s">
        <v>113</v>
      </c>
    </row>
    <row r="464" spans="1:96" s="5" customFormat="1" ht="182">
      <c r="A464" s="22">
        <v>2000300099</v>
      </c>
      <c r="B464" s="50" t="s">
        <v>8383</v>
      </c>
      <c r="C464" s="19" t="s">
        <v>97</v>
      </c>
      <c r="D464" s="15">
        <v>43913</v>
      </c>
      <c r="E464" s="799" t="s">
        <v>855</v>
      </c>
      <c r="F464" s="1" t="s">
        <v>100</v>
      </c>
      <c r="G464" s="19" t="s">
        <v>8384</v>
      </c>
      <c r="H464" s="19"/>
      <c r="I464" s="19"/>
      <c r="J464" s="19" t="s">
        <v>284</v>
      </c>
      <c r="K464" s="135" t="s">
        <v>190</v>
      </c>
      <c r="L464" s="3" t="s">
        <v>104</v>
      </c>
      <c r="M464" s="45"/>
      <c r="N464" s="1" t="s">
        <v>105</v>
      </c>
      <c r="O464" s="135" t="s">
        <v>5024</v>
      </c>
      <c r="P464" s="1" t="s">
        <v>8385</v>
      </c>
      <c r="Q464" s="1" t="s">
        <v>8386</v>
      </c>
      <c r="R464" s="3" t="s">
        <v>123</v>
      </c>
      <c r="S464" s="5" t="str">
        <f>_xlfn.XLOOKUP($A464,GCPJ,DEFESA,"N/D",0,-1)</f>
        <v>N/D</v>
      </c>
      <c r="T464" s="6" t="str">
        <f>_xlfn.XLOOKUP($A464,GCPJ,DATA,"N/D",0,-1)</f>
        <v>N/D</v>
      </c>
      <c r="U464" s="224" t="str">
        <f>_xlfn.XLOOKUP($A464,GCPJ,HORA,"N/D",0,-1)</f>
        <v>N/D</v>
      </c>
      <c r="AG464" s="350"/>
      <c r="AO464" s="5" t="s">
        <v>124</v>
      </c>
      <c r="AQ464" s="1"/>
      <c r="AR464" s="1"/>
      <c r="AS464" s="1"/>
      <c r="AT464" s="1"/>
      <c r="AU464" s="1"/>
      <c r="AV464" s="1"/>
      <c r="AW464" s="1"/>
      <c r="AX464" s="1"/>
      <c r="AY464" s="2"/>
      <c r="AZ464" s="2"/>
      <c r="BA464" s="1"/>
      <c r="BB464" s="1"/>
      <c r="BC464" s="1"/>
      <c r="BD464" s="1"/>
      <c r="BE464" s="1"/>
      <c r="BF464" s="1"/>
      <c r="BG464" s="1"/>
      <c r="BH464" s="1"/>
      <c r="BI464" s="1"/>
      <c r="BJ464" s="1"/>
      <c r="BK464" s="1"/>
      <c r="BL464" s="2"/>
      <c r="BM464" s="2"/>
      <c r="BN464" s="2"/>
      <c r="BO464" s="2"/>
      <c r="BP464" s="2"/>
      <c r="BQ464" s="2"/>
      <c r="BR464" s="2"/>
      <c r="BS464" s="2"/>
      <c r="BT464" s="2"/>
      <c r="BU464" s="1"/>
      <c r="BV464" s="2"/>
      <c r="BW464" s="2"/>
      <c r="BX464" s="2"/>
      <c r="BY464" s="2"/>
      <c r="BZ464" s="2"/>
      <c r="CA464" s="2"/>
      <c r="CB464" s="2"/>
      <c r="CC464" s="2"/>
      <c r="CD464" s="2"/>
      <c r="CE464" s="2"/>
      <c r="CF464" s="2"/>
      <c r="CG464" s="2"/>
      <c r="CH464" s="2"/>
      <c r="CI464" s="2"/>
      <c r="CJ464" s="2"/>
      <c r="CK464" s="2"/>
      <c r="CL464" s="2"/>
      <c r="CM464" s="2"/>
      <c r="CN464" s="2"/>
      <c r="CO464" s="2"/>
      <c r="CP464" s="2"/>
      <c r="CQ464" s="2"/>
      <c r="CR464" s="5" t="s">
        <v>113</v>
      </c>
    </row>
    <row r="465" spans="1:96" s="5" customFormat="1" ht="196">
      <c r="A465" s="22">
        <v>1900007352</v>
      </c>
      <c r="B465" s="50" t="s">
        <v>8387</v>
      </c>
      <c r="C465" s="20" t="s">
        <v>115</v>
      </c>
      <c r="D465" s="14"/>
      <c r="E465" s="799" t="s">
        <v>116</v>
      </c>
      <c r="F465" s="1" t="s">
        <v>100</v>
      </c>
      <c r="G465" s="19" t="s">
        <v>8388</v>
      </c>
      <c r="H465" s="19"/>
      <c r="I465" s="19"/>
      <c r="J465" s="19" t="s">
        <v>284</v>
      </c>
      <c r="K465" s="135" t="s">
        <v>119</v>
      </c>
      <c r="L465" s="3" t="s">
        <v>104</v>
      </c>
      <c r="M465" s="45"/>
      <c r="N465" s="1" t="s">
        <v>105</v>
      </c>
      <c r="O465" s="48" t="s">
        <v>8389</v>
      </c>
      <c r="P465" s="13" t="s">
        <v>8390</v>
      </c>
      <c r="Q465" s="13" t="s">
        <v>158</v>
      </c>
      <c r="R465" s="1" t="s">
        <v>123</v>
      </c>
      <c r="S465" s="5" t="str">
        <f>_xlfn.XLOOKUP($A465,GCPJ,DEFESA,"N/D",0,-1)</f>
        <v>N/D</v>
      </c>
      <c r="T465" s="6" t="str">
        <f>_xlfn.XLOOKUP($A465,GCPJ,DATA,"N/D",0,-1)</f>
        <v>N/D</v>
      </c>
      <c r="U465" s="224" t="str">
        <f>_xlfn.XLOOKUP($A465,GCPJ,HORA,"N/D",0,-1)</f>
        <v>N/D</v>
      </c>
      <c r="AG465" s="350"/>
      <c r="AO465" s="5" t="s">
        <v>124</v>
      </c>
      <c r="AQ465" s="1"/>
      <c r="AR465" s="1"/>
      <c r="AS465" s="1"/>
      <c r="AT465" s="1"/>
      <c r="AU465" s="1"/>
      <c r="AV465" s="1"/>
      <c r="AW465" s="1"/>
      <c r="AX465" s="1"/>
      <c r="AY465" s="1"/>
      <c r="AZ465" s="1"/>
      <c r="BA465" s="1"/>
      <c r="BB465" s="1"/>
      <c r="BC465" s="1"/>
      <c r="BD465" s="1"/>
      <c r="BE465" s="1"/>
      <c r="BF465" s="1"/>
      <c r="BG465" s="1"/>
      <c r="BH465" s="1"/>
      <c r="BI465" s="1"/>
      <c r="BJ465" s="1"/>
      <c r="BK465" s="1"/>
      <c r="BL465" s="2"/>
      <c r="BM465" s="2"/>
      <c r="BN465" s="2"/>
      <c r="BO465" s="2"/>
      <c r="BP465" s="2"/>
      <c r="BQ465" s="2"/>
      <c r="BR465" s="2"/>
      <c r="BS465" s="2"/>
      <c r="BT465" s="2"/>
      <c r="BU465" s="1"/>
      <c r="BV465" s="2"/>
      <c r="BW465" s="2"/>
      <c r="BX465" s="2"/>
      <c r="BY465" s="2"/>
      <c r="BZ465" s="2"/>
      <c r="CA465" s="2"/>
      <c r="CB465" s="2"/>
      <c r="CC465" s="2"/>
      <c r="CD465" s="2"/>
      <c r="CE465" s="2"/>
      <c r="CF465" s="2"/>
      <c r="CG465" s="2"/>
      <c r="CH465" s="2"/>
      <c r="CI465" s="2"/>
      <c r="CJ465" s="2"/>
      <c r="CK465" s="2"/>
      <c r="CL465" s="2"/>
      <c r="CM465" s="2"/>
      <c r="CN465" s="2"/>
      <c r="CO465" s="2"/>
      <c r="CP465" s="2"/>
      <c r="CQ465" s="2"/>
      <c r="CR465" s="5" t="s">
        <v>113</v>
      </c>
    </row>
    <row r="466" spans="1:96" s="5" customFormat="1" ht="56">
      <c r="A466" s="22">
        <v>2100354064</v>
      </c>
      <c r="B466" s="49" t="s">
        <v>8391</v>
      </c>
      <c r="C466" s="19" t="s">
        <v>8392</v>
      </c>
      <c r="D466" s="15">
        <v>44335</v>
      </c>
      <c r="E466" s="799" t="s">
        <v>780</v>
      </c>
      <c r="F466" s="1" t="s">
        <v>100</v>
      </c>
      <c r="G466" s="19" t="s">
        <v>8393</v>
      </c>
      <c r="H466" s="19"/>
      <c r="I466" s="19"/>
      <c r="J466" s="19" t="s">
        <v>102</v>
      </c>
      <c r="K466" s="135" t="s">
        <v>103</v>
      </c>
      <c r="L466" s="3" t="s">
        <v>104</v>
      </c>
      <c r="M466" s="45"/>
      <c r="N466" s="1" t="s">
        <v>138</v>
      </c>
      <c r="O466" s="48" t="s">
        <v>8394</v>
      </c>
      <c r="P466" s="9" t="s">
        <v>8395</v>
      </c>
      <c r="Q466" s="1" t="s">
        <v>375</v>
      </c>
      <c r="R466" s="1" t="s">
        <v>123</v>
      </c>
      <c r="S466" s="5" t="str">
        <f>_xlfn.XLOOKUP($A466,GCPJ,DEFESA,"N/D",0,-1)</f>
        <v>N/D</v>
      </c>
      <c r="T466" s="6" t="str">
        <f>_xlfn.XLOOKUP($A466,GCPJ,DATA,"N/D",0,-1)</f>
        <v>N/D</v>
      </c>
      <c r="U466" s="224" t="str">
        <f>_xlfn.XLOOKUP($A466,GCPJ,HORA,"N/D",0,-1)</f>
        <v>N/D</v>
      </c>
      <c r="AG466" s="395">
        <v>44868</v>
      </c>
      <c r="AH466" s="5" t="s">
        <v>381</v>
      </c>
      <c r="AO466" s="5" t="s">
        <v>124</v>
      </c>
      <c r="AQ466" s="1"/>
      <c r="AR466" s="1"/>
      <c r="AS466" s="1"/>
      <c r="AT466" s="1"/>
      <c r="AU466" s="1"/>
      <c r="AV466" s="1"/>
      <c r="AW466" s="1"/>
      <c r="AX466" s="1"/>
      <c r="AY466" s="2"/>
      <c r="AZ466" s="2"/>
      <c r="BA466" s="1"/>
      <c r="BB466" s="1"/>
      <c r="BC466" s="1"/>
      <c r="BD466" s="1"/>
      <c r="BE466" s="1"/>
      <c r="BF466" s="1"/>
      <c r="BG466" s="1"/>
      <c r="BH466" s="1"/>
      <c r="BI466" s="1"/>
      <c r="BJ466" s="1"/>
      <c r="BK466" s="1"/>
      <c r="BL466" s="2"/>
      <c r="BM466" s="2"/>
      <c r="BN466" s="2"/>
      <c r="BO466" s="2"/>
      <c r="BP466" s="2"/>
      <c r="BQ466" s="2"/>
      <c r="BR466" s="2"/>
      <c r="BS466" s="2"/>
      <c r="BT466" s="2"/>
      <c r="BU466" s="1"/>
      <c r="BV466" s="2"/>
      <c r="BW466" s="2"/>
      <c r="BX466" s="2"/>
      <c r="BY466" s="2"/>
      <c r="BZ466" s="2"/>
      <c r="CA466" s="2"/>
      <c r="CB466" s="2"/>
      <c r="CC466" s="2"/>
      <c r="CD466" s="2"/>
      <c r="CE466" s="2"/>
      <c r="CF466" s="2"/>
      <c r="CG466" s="2"/>
      <c r="CH466" s="2"/>
      <c r="CI466" s="2"/>
      <c r="CJ466" s="2"/>
      <c r="CK466" s="2"/>
      <c r="CL466" s="2"/>
      <c r="CM466" s="2" t="s">
        <v>124</v>
      </c>
      <c r="CN466" s="2"/>
      <c r="CO466" s="2"/>
      <c r="CP466" s="2"/>
      <c r="CQ466" s="2"/>
      <c r="CR466" s="5" t="s">
        <v>113</v>
      </c>
    </row>
    <row r="467" spans="1:96" s="5" customFormat="1" ht="84">
      <c r="A467" s="22">
        <v>2200595125</v>
      </c>
      <c r="B467" s="50" t="s">
        <v>8396</v>
      </c>
      <c r="C467" s="19" t="s">
        <v>1123</v>
      </c>
      <c r="D467" s="15">
        <v>44642</v>
      </c>
      <c r="E467" s="799" t="s">
        <v>100</v>
      </c>
      <c r="F467" s="1" t="s">
        <v>122</v>
      </c>
      <c r="G467" s="19" t="s">
        <v>8397</v>
      </c>
      <c r="H467" s="19"/>
      <c r="I467" s="19"/>
      <c r="J467" s="19" t="s">
        <v>385</v>
      </c>
      <c r="K467" s="135" t="s">
        <v>119</v>
      </c>
      <c r="L467" s="3" t="s">
        <v>104</v>
      </c>
      <c r="M467" s="45"/>
      <c r="N467" s="1" t="s">
        <v>138</v>
      </c>
      <c r="O467" s="135" t="s">
        <v>1500</v>
      </c>
      <c r="P467" s="9" t="s">
        <v>8398</v>
      </c>
      <c r="Q467" s="10" t="s">
        <v>375</v>
      </c>
      <c r="R467" s="3" t="s">
        <v>123</v>
      </c>
      <c r="S467" s="5" t="str">
        <f t="shared" ref="S467:S472" si="6">_xlfn.XLOOKUP($A467,GCPJ,DEFESA,"N/D",0,-1)</f>
        <v>N/D</v>
      </c>
      <c r="T467" s="6" t="str">
        <f t="shared" ref="T467:T472" si="7">_xlfn.XLOOKUP($A467,GCPJ,DATA,"N/D",0,-1)</f>
        <v>N/D</v>
      </c>
      <c r="U467" s="224" t="str">
        <f t="shared" ref="U467:U472" si="8">_xlfn.XLOOKUP($A467,GCPJ,HORA,"N/D",0,-1)</f>
        <v>N/D</v>
      </c>
      <c r="AG467" s="395">
        <v>44852</v>
      </c>
      <c r="AH467" s="5" t="s">
        <v>1019</v>
      </c>
      <c r="AO467" s="5" t="s">
        <v>124</v>
      </c>
      <c r="AQ467" s="1"/>
      <c r="AR467" s="1"/>
      <c r="AS467" s="1"/>
      <c r="AT467" s="1"/>
      <c r="AU467" s="1"/>
      <c r="AV467" s="1"/>
      <c r="AW467" s="1"/>
      <c r="AX467" s="1"/>
      <c r="AY467" s="1"/>
      <c r="AZ467" s="1"/>
      <c r="BA467" s="1"/>
      <c r="BB467" s="1"/>
      <c r="BC467" s="1"/>
      <c r="BD467" s="1"/>
      <c r="BE467" s="1"/>
      <c r="BF467" s="1"/>
      <c r="BG467" s="1"/>
      <c r="BH467" s="1"/>
      <c r="BI467" s="1"/>
      <c r="BJ467" s="1"/>
      <c r="BK467" s="1"/>
      <c r="BL467" s="2"/>
      <c r="BM467" s="2"/>
      <c r="BN467" s="2"/>
      <c r="BO467" s="2"/>
      <c r="BP467" s="1"/>
      <c r="BQ467" s="2"/>
      <c r="BR467" s="2"/>
      <c r="BS467" s="2"/>
      <c r="BT467" s="2"/>
      <c r="BU467" s="1"/>
      <c r="BV467" s="2"/>
      <c r="BW467" s="2"/>
      <c r="BX467" s="2"/>
      <c r="BY467" s="2"/>
      <c r="BZ467" s="2"/>
      <c r="CA467" s="2"/>
      <c r="CB467" s="2"/>
      <c r="CC467" s="2"/>
      <c r="CD467" s="2"/>
      <c r="CE467" s="2"/>
      <c r="CF467" s="2"/>
      <c r="CG467" s="2"/>
      <c r="CH467" s="2"/>
      <c r="CI467" s="2"/>
      <c r="CJ467" s="2"/>
      <c r="CK467" s="2"/>
      <c r="CL467" s="2"/>
      <c r="CM467" s="2"/>
      <c r="CN467" s="2"/>
      <c r="CO467" s="2"/>
      <c r="CP467" s="2"/>
      <c r="CQ467" s="2"/>
      <c r="CR467" s="5" t="s">
        <v>125</v>
      </c>
    </row>
    <row r="468" spans="1:96" s="5" customFormat="1" ht="84">
      <c r="A468" s="22">
        <v>2100156775</v>
      </c>
      <c r="B468" s="50" t="s">
        <v>8399</v>
      </c>
      <c r="C468" s="19" t="s">
        <v>8400</v>
      </c>
      <c r="D468" s="15">
        <v>44253</v>
      </c>
      <c r="E468" s="799" t="s">
        <v>8401</v>
      </c>
      <c r="F468" s="1" t="s">
        <v>8402</v>
      </c>
      <c r="G468" s="19" t="s">
        <v>8403</v>
      </c>
      <c r="H468" s="19"/>
      <c r="I468" s="19"/>
      <c r="J468" s="19" t="s">
        <v>2247</v>
      </c>
      <c r="K468" s="135" t="s">
        <v>103</v>
      </c>
      <c r="L468" s="3" t="s">
        <v>104</v>
      </c>
      <c r="M468" s="45"/>
      <c r="N468" s="1" t="s">
        <v>105</v>
      </c>
      <c r="O468" s="135" t="s">
        <v>264</v>
      </c>
      <c r="P468" s="9" t="s">
        <v>8404</v>
      </c>
      <c r="Q468" s="9" t="s">
        <v>8233</v>
      </c>
      <c r="R468" s="3" t="s">
        <v>123</v>
      </c>
      <c r="S468" s="5" t="str">
        <f t="shared" si="6"/>
        <v>N/D</v>
      </c>
      <c r="T468" s="6" t="str">
        <f t="shared" si="7"/>
        <v>N/D</v>
      </c>
      <c r="U468" s="224" t="str">
        <f t="shared" si="8"/>
        <v>N/D</v>
      </c>
      <c r="AG468" s="350"/>
      <c r="AN468" s="6">
        <v>44876</v>
      </c>
      <c r="AO468" s="5" t="s">
        <v>124</v>
      </c>
      <c r="AQ468" s="1"/>
      <c r="AR468" s="1"/>
      <c r="AS468" s="1"/>
      <c r="AT468" s="1"/>
      <c r="AU468" s="1"/>
      <c r="AV468" s="1"/>
      <c r="AW468" s="1"/>
      <c r="AX468" s="1"/>
      <c r="AY468" s="2"/>
      <c r="AZ468" s="2"/>
      <c r="BA468" s="1"/>
      <c r="BB468" s="1"/>
      <c r="BC468" s="1"/>
      <c r="BD468" s="1"/>
      <c r="BE468" s="1"/>
      <c r="BF468" s="1"/>
      <c r="BG468" s="1"/>
      <c r="BH468" s="1"/>
      <c r="BI468" s="1"/>
      <c r="BJ468" s="1"/>
      <c r="BK468" s="1"/>
      <c r="BL468" s="2"/>
      <c r="BM468" s="2"/>
      <c r="BN468" s="2"/>
      <c r="BO468" s="2"/>
      <c r="BP468" s="2"/>
      <c r="BQ468" s="2"/>
      <c r="BR468" s="2"/>
      <c r="BS468" s="2"/>
      <c r="BT468" s="2"/>
      <c r="BU468" s="1"/>
      <c r="BV468" s="2"/>
      <c r="BW468" s="2"/>
      <c r="BX468" s="2"/>
      <c r="BY468" s="2"/>
      <c r="BZ468" s="2"/>
      <c r="CA468" s="2"/>
      <c r="CB468" s="2"/>
      <c r="CC468" s="2"/>
      <c r="CD468" s="2"/>
      <c r="CE468" s="2"/>
      <c r="CF468" s="2"/>
      <c r="CG468" s="2"/>
      <c r="CH468" s="2"/>
      <c r="CI468" s="2"/>
      <c r="CJ468" s="2"/>
      <c r="CK468" s="2"/>
      <c r="CL468" s="2"/>
      <c r="CM468" s="2"/>
      <c r="CN468" s="2"/>
      <c r="CO468" s="2"/>
      <c r="CP468" s="2"/>
      <c r="CQ468" s="2"/>
      <c r="CR468" s="5" t="s">
        <v>113</v>
      </c>
    </row>
    <row r="469" spans="1:96" s="5" customFormat="1" ht="70">
      <c r="A469" s="22">
        <v>2200556275</v>
      </c>
      <c r="B469" s="49" t="s">
        <v>8405</v>
      </c>
      <c r="C469" s="20" t="s">
        <v>1465</v>
      </c>
      <c r="D469" s="15">
        <v>44734</v>
      </c>
      <c r="E469" s="799" t="s">
        <v>8406</v>
      </c>
      <c r="F469" s="1" t="s">
        <v>100</v>
      </c>
      <c r="G469" s="19" t="s">
        <v>8407</v>
      </c>
      <c r="H469" s="19"/>
      <c r="I469" s="19"/>
      <c r="J469" s="19" t="s">
        <v>385</v>
      </c>
      <c r="K469" s="48" t="s">
        <v>470</v>
      </c>
      <c r="L469" s="3" t="s">
        <v>104</v>
      </c>
      <c r="M469" s="46"/>
      <c r="N469" s="1" t="s">
        <v>105</v>
      </c>
      <c r="O469" s="135" t="s">
        <v>3116</v>
      </c>
      <c r="P469" s="9" t="s">
        <v>8408</v>
      </c>
      <c r="Q469" s="1" t="s">
        <v>8409</v>
      </c>
      <c r="R469" s="3" t="s">
        <v>219</v>
      </c>
      <c r="S469" s="5" t="str">
        <f t="shared" si="6"/>
        <v>N/D</v>
      </c>
      <c r="T469" s="6" t="str">
        <f t="shared" si="7"/>
        <v>N/D</v>
      </c>
      <c r="U469" s="224" t="str">
        <f t="shared" si="8"/>
        <v>N/D</v>
      </c>
      <c r="AG469" s="350"/>
      <c r="AN469" s="6">
        <v>44875</v>
      </c>
      <c r="AO469" s="5" t="s">
        <v>124</v>
      </c>
      <c r="AQ469" s="1"/>
      <c r="AR469" s="1"/>
      <c r="AS469" s="1"/>
      <c r="AT469" s="1"/>
      <c r="AU469" s="1"/>
      <c r="AV469" s="1"/>
      <c r="AW469" s="1"/>
      <c r="AX469" s="1"/>
      <c r="AY469" s="1"/>
      <c r="AZ469" s="1"/>
      <c r="BA469" s="1"/>
      <c r="BB469" s="1"/>
      <c r="BC469" s="1"/>
      <c r="BD469" s="1"/>
      <c r="BE469" s="1"/>
      <c r="BF469" s="1"/>
      <c r="BG469" s="1"/>
      <c r="BH469" s="1"/>
      <c r="BI469" s="1"/>
      <c r="BJ469" s="1"/>
      <c r="BK469" s="1"/>
      <c r="BL469" s="2"/>
      <c r="BM469" s="2"/>
      <c r="BN469" s="2"/>
      <c r="BO469" s="2"/>
      <c r="BP469" s="2"/>
      <c r="BQ469" s="2"/>
      <c r="BR469" s="2"/>
      <c r="BS469" s="2"/>
      <c r="BT469" s="2"/>
      <c r="BU469" s="1"/>
      <c r="BV469" s="2"/>
      <c r="BW469" s="2"/>
      <c r="BX469" s="2"/>
      <c r="BY469" s="2"/>
      <c r="BZ469" s="2"/>
      <c r="CA469" s="2"/>
      <c r="CB469" s="2"/>
      <c r="CC469" s="2"/>
      <c r="CD469" s="2"/>
      <c r="CE469" s="2"/>
      <c r="CF469" s="2"/>
      <c r="CG469" s="2"/>
      <c r="CH469" s="2"/>
      <c r="CI469" s="2"/>
      <c r="CJ469" s="2"/>
      <c r="CK469" s="2"/>
      <c r="CL469" s="2"/>
      <c r="CM469" s="2"/>
      <c r="CN469" s="2"/>
      <c r="CO469" s="2"/>
      <c r="CP469" s="2"/>
      <c r="CQ469" s="2"/>
      <c r="CR469" s="5" t="s">
        <v>113</v>
      </c>
    </row>
    <row r="470" spans="1:96" s="5" customFormat="1" ht="70">
      <c r="A470" s="22">
        <v>2200180846</v>
      </c>
      <c r="B470" s="49" t="s">
        <v>8410</v>
      </c>
      <c r="C470" s="19" t="s">
        <v>1491</v>
      </c>
      <c r="D470" s="15">
        <v>44622</v>
      </c>
      <c r="E470" s="799" t="s">
        <v>100</v>
      </c>
      <c r="F470" s="1" t="s">
        <v>122</v>
      </c>
      <c r="G470" s="19" t="s">
        <v>8411</v>
      </c>
      <c r="H470" s="19"/>
      <c r="I470" s="19"/>
      <c r="J470" s="20" t="s">
        <v>155</v>
      </c>
      <c r="K470" s="90" t="s">
        <v>103</v>
      </c>
      <c r="L470" s="3" t="s">
        <v>104</v>
      </c>
      <c r="M470" s="44"/>
      <c r="N470" s="3" t="s">
        <v>138</v>
      </c>
      <c r="O470" s="135" t="s">
        <v>184</v>
      </c>
      <c r="P470" s="9" t="s">
        <v>8412</v>
      </c>
      <c r="Q470" s="1" t="s">
        <v>375</v>
      </c>
      <c r="R470" s="1" t="s">
        <v>219</v>
      </c>
      <c r="S470" s="5" t="str">
        <f t="shared" si="6"/>
        <v>N/D</v>
      </c>
      <c r="T470" s="6" t="str">
        <f t="shared" si="7"/>
        <v>N/D</v>
      </c>
      <c r="U470" s="224" t="str">
        <f t="shared" si="8"/>
        <v>N/D</v>
      </c>
      <c r="AG470" s="395">
        <v>44858</v>
      </c>
      <c r="AH470" s="5" t="s">
        <v>381</v>
      </c>
      <c r="AO470" s="5" t="s">
        <v>124</v>
      </c>
      <c r="AQ470" s="1" t="s">
        <v>124</v>
      </c>
      <c r="AR470" s="1" t="s">
        <v>124</v>
      </c>
      <c r="AS470" s="1"/>
      <c r="AT470" s="1" t="s">
        <v>124</v>
      </c>
      <c r="AU470" s="1"/>
      <c r="AV470" s="1" t="s">
        <v>124</v>
      </c>
      <c r="AW470" s="1"/>
      <c r="AX470" s="1"/>
      <c r="AY470" s="1"/>
      <c r="AZ470" s="1"/>
      <c r="BA470" s="1"/>
      <c r="BB470" s="1"/>
      <c r="BC470" s="1"/>
      <c r="BD470" s="1"/>
      <c r="BE470" s="1"/>
      <c r="BF470" s="1"/>
      <c r="BG470" s="1"/>
      <c r="BH470" s="1" t="s">
        <v>124</v>
      </c>
      <c r="BI470" s="1"/>
      <c r="BJ470" s="1"/>
      <c r="BK470" s="1"/>
      <c r="BL470" s="1" t="s">
        <v>124</v>
      </c>
      <c r="BM470" s="2"/>
      <c r="BN470" s="2"/>
      <c r="BO470" s="2"/>
      <c r="BP470" s="2"/>
      <c r="BQ470" s="2"/>
      <c r="BR470" s="2"/>
      <c r="BS470" s="2"/>
      <c r="BT470" s="2"/>
      <c r="BU470" s="1"/>
      <c r="BV470" s="2"/>
      <c r="BW470" s="2"/>
      <c r="BX470" s="2"/>
      <c r="BY470" s="2"/>
      <c r="BZ470" s="2"/>
      <c r="CA470" s="2"/>
      <c r="CB470" s="2"/>
      <c r="CC470" s="2"/>
      <c r="CD470" s="2"/>
      <c r="CE470" s="2"/>
      <c r="CF470" s="2"/>
      <c r="CG470" s="2"/>
      <c r="CH470" s="2"/>
      <c r="CI470" s="2"/>
      <c r="CJ470" s="2"/>
      <c r="CK470" s="2"/>
      <c r="CL470" s="2"/>
      <c r="CM470" s="2"/>
      <c r="CN470" s="2"/>
      <c r="CO470" s="2"/>
      <c r="CP470" s="2"/>
      <c r="CQ470" s="2"/>
      <c r="CR470" s="5" t="s">
        <v>113</v>
      </c>
    </row>
    <row r="471" spans="1:96" s="5" customFormat="1" ht="168">
      <c r="A471" s="22">
        <v>2100436396</v>
      </c>
      <c r="B471" s="50" t="s">
        <v>8413</v>
      </c>
      <c r="C471" s="19" t="s">
        <v>8414</v>
      </c>
      <c r="D471" s="14">
        <v>44356</v>
      </c>
      <c r="E471" s="799" t="s">
        <v>100</v>
      </c>
      <c r="F471" s="1" t="s">
        <v>122</v>
      </c>
      <c r="G471" s="20" t="s">
        <v>8415</v>
      </c>
      <c r="H471" s="20"/>
      <c r="I471" s="20"/>
      <c r="J471" s="20" t="s">
        <v>242</v>
      </c>
      <c r="K471" s="90" t="s">
        <v>103</v>
      </c>
      <c r="L471" s="3" t="s">
        <v>104</v>
      </c>
      <c r="M471" s="44"/>
      <c r="N471" s="3" t="s">
        <v>138</v>
      </c>
      <c r="O471" s="135" t="s">
        <v>291</v>
      </c>
      <c r="P471" s="9" t="s">
        <v>8416</v>
      </c>
      <c r="Q471" s="1" t="s">
        <v>375</v>
      </c>
      <c r="R471" s="1" t="s">
        <v>123</v>
      </c>
      <c r="S471" s="5" t="str">
        <f t="shared" si="6"/>
        <v>N/D</v>
      </c>
      <c r="T471" s="6" t="str">
        <f t="shared" si="7"/>
        <v>N/D</v>
      </c>
      <c r="U471" s="224" t="str">
        <f t="shared" si="8"/>
        <v>N/D</v>
      </c>
      <c r="AG471" s="395">
        <v>44887</v>
      </c>
      <c r="AI471" s="5" t="s">
        <v>381</v>
      </c>
      <c r="AO471" s="5" t="s">
        <v>124</v>
      </c>
      <c r="AQ471" s="1"/>
      <c r="AR471" s="1"/>
      <c r="AS471" s="1" t="s">
        <v>124</v>
      </c>
      <c r="AT471" s="1"/>
      <c r="AU471" s="1"/>
      <c r="AV471" s="1"/>
      <c r="AW471" s="1"/>
      <c r="AX471" s="1"/>
      <c r="AY471" s="1"/>
      <c r="AZ471" s="1"/>
      <c r="BA471" s="1"/>
      <c r="BB471" s="1"/>
      <c r="BC471" s="1"/>
      <c r="BD471" s="1"/>
      <c r="BE471" s="1" t="s">
        <v>124</v>
      </c>
      <c r="BF471" s="1"/>
      <c r="BG471" s="1"/>
      <c r="BH471" s="1"/>
      <c r="BI471" s="1"/>
      <c r="BJ471" s="1"/>
      <c r="BK471" s="1"/>
      <c r="BL471" s="1" t="s">
        <v>124</v>
      </c>
      <c r="BM471" s="2"/>
      <c r="BN471" s="2"/>
      <c r="BO471" s="2"/>
      <c r="BP471" s="2"/>
      <c r="BQ471" s="2"/>
      <c r="BR471" s="2"/>
      <c r="BS471" s="2"/>
      <c r="BT471" s="2"/>
      <c r="BU471" s="1"/>
      <c r="BV471" s="2"/>
      <c r="BW471" s="2"/>
      <c r="BX471" s="2"/>
      <c r="BY471" s="2"/>
      <c r="BZ471" s="2"/>
      <c r="CA471" s="2"/>
      <c r="CB471" s="2"/>
      <c r="CC471" s="2"/>
      <c r="CD471" s="2"/>
      <c r="CE471" s="2"/>
      <c r="CF471" s="2"/>
      <c r="CG471" s="2"/>
      <c r="CH471" s="2"/>
      <c r="CI471" s="2"/>
      <c r="CJ471" s="2"/>
      <c r="CK471" s="2"/>
      <c r="CL471" s="2"/>
      <c r="CM471" s="2"/>
      <c r="CN471" s="2"/>
      <c r="CO471" s="2"/>
      <c r="CP471" s="2"/>
      <c r="CQ471" s="2"/>
      <c r="CR471" s="5" t="s">
        <v>113</v>
      </c>
    </row>
    <row r="472" spans="1:96" s="5" customFormat="1" ht="168">
      <c r="A472" s="22">
        <v>2100573274</v>
      </c>
      <c r="B472" s="50" t="s">
        <v>8413</v>
      </c>
      <c r="C472" s="19" t="s">
        <v>8417</v>
      </c>
      <c r="D472" s="14">
        <v>44336</v>
      </c>
      <c r="E472" s="799" t="s">
        <v>100</v>
      </c>
      <c r="F472" s="1" t="s">
        <v>122</v>
      </c>
      <c r="G472" s="20" t="s">
        <v>8418</v>
      </c>
      <c r="H472" s="20"/>
      <c r="I472" s="20"/>
      <c r="J472" s="20" t="s">
        <v>242</v>
      </c>
      <c r="K472" s="90" t="s">
        <v>103</v>
      </c>
      <c r="L472" s="3" t="s">
        <v>104</v>
      </c>
      <c r="M472" s="44"/>
      <c r="N472" s="3" t="s">
        <v>138</v>
      </c>
      <c r="O472" s="135" t="s">
        <v>291</v>
      </c>
      <c r="P472" s="9" t="s">
        <v>8419</v>
      </c>
      <c r="Q472" s="1" t="s">
        <v>375</v>
      </c>
      <c r="R472" s="1" t="s">
        <v>123</v>
      </c>
      <c r="S472" s="5" t="str">
        <f t="shared" si="6"/>
        <v>N/D</v>
      </c>
      <c r="T472" s="6" t="str">
        <f t="shared" si="7"/>
        <v>N/D</v>
      </c>
      <c r="U472" s="224" t="str">
        <f t="shared" si="8"/>
        <v>N/D</v>
      </c>
      <c r="AG472" s="395">
        <v>44887</v>
      </c>
      <c r="AI472" s="5" t="s">
        <v>381</v>
      </c>
      <c r="AO472" s="5" t="s">
        <v>124</v>
      </c>
      <c r="AQ472" s="1"/>
      <c r="AR472" s="1"/>
      <c r="AS472" s="1"/>
      <c r="AT472" s="1"/>
      <c r="AU472" s="1" t="s">
        <v>124</v>
      </c>
      <c r="AV472" s="1"/>
      <c r="AW472" s="1"/>
      <c r="AX472" s="1"/>
      <c r="AY472" s="1"/>
      <c r="AZ472" s="1"/>
      <c r="BA472" s="1"/>
      <c r="BB472" s="1"/>
      <c r="BC472" s="1"/>
      <c r="BD472" s="1"/>
      <c r="BE472" s="1"/>
      <c r="BF472" s="1"/>
      <c r="BG472" s="1"/>
      <c r="BH472" s="1"/>
      <c r="BI472" s="1"/>
      <c r="BJ472" s="1"/>
      <c r="BK472" s="1"/>
      <c r="BL472" s="2"/>
      <c r="BM472" s="2"/>
      <c r="BN472" s="2"/>
      <c r="BO472" s="2"/>
      <c r="BP472" s="2"/>
      <c r="BQ472" s="2"/>
      <c r="BR472" s="2"/>
      <c r="BS472" s="2"/>
      <c r="BT472" s="2"/>
      <c r="BU472" s="1"/>
      <c r="BV472" s="2"/>
      <c r="BW472" s="2"/>
      <c r="BX472" s="2"/>
      <c r="BY472" s="2"/>
      <c r="BZ472" s="2"/>
      <c r="CA472" s="2"/>
      <c r="CB472" s="2"/>
      <c r="CC472" s="2"/>
      <c r="CD472" s="2"/>
      <c r="CE472" s="2"/>
      <c r="CF472" s="2"/>
      <c r="CG472" s="2"/>
      <c r="CH472" s="2"/>
      <c r="CI472" s="2"/>
      <c r="CJ472" s="2"/>
      <c r="CK472" s="2"/>
      <c r="CL472" s="2"/>
      <c r="CM472" s="2"/>
      <c r="CN472" s="2"/>
      <c r="CO472" s="2"/>
      <c r="CP472" s="2"/>
      <c r="CQ472" s="2"/>
      <c r="CR472" s="5" t="s">
        <v>125</v>
      </c>
    </row>
    <row r="473" spans="1:96" s="5" customFormat="1" ht="45" customHeight="1">
      <c r="A473" s="22">
        <v>2200474595</v>
      </c>
      <c r="B473" s="49" t="s">
        <v>8420</v>
      </c>
      <c r="C473" s="19" t="s">
        <v>97</v>
      </c>
      <c r="D473" s="15">
        <v>44715</v>
      </c>
      <c r="E473" s="799" t="s">
        <v>197</v>
      </c>
      <c r="F473" s="1" t="s">
        <v>8421</v>
      </c>
      <c r="G473" s="19" t="s">
        <v>8422</v>
      </c>
      <c r="H473" s="19"/>
      <c r="I473" s="19"/>
      <c r="J473" s="19" t="s">
        <v>385</v>
      </c>
      <c r="K473" s="135" t="s">
        <v>103</v>
      </c>
      <c r="L473" s="3" t="s">
        <v>104</v>
      </c>
      <c r="M473" s="45">
        <v>44727</v>
      </c>
      <c r="N473" s="1" t="s">
        <v>105</v>
      </c>
      <c r="O473" s="48"/>
      <c r="P473" s="9" t="s">
        <v>8423</v>
      </c>
      <c r="Q473" s="9" t="s">
        <v>8424</v>
      </c>
      <c r="R473" s="1" t="s">
        <v>123</v>
      </c>
      <c r="S473" s="5" t="str">
        <f t="shared" ref="S473:S489" si="9">_xlfn.XLOOKUP($A473,GCPJ,DEFESA,"N/D",0,-1)</f>
        <v>N/D</v>
      </c>
      <c r="T473" s="6" t="str">
        <f t="shared" ref="T473:T489" si="10">_xlfn.XLOOKUP($A473,GCPJ,DATA,"N/D",0,-1)</f>
        <v>N/D</v>
      </c>
      <c r="U473" s="224" t="str">
        <f t="shared" ref="U473:U489" si="11">_xlfn.XLOOKUP($A473,GCPJ,HORA,"N/D",0,-1)</f>
        <v>N/D</v>
      </c>
      <c r="AG473" s="350"/>
      <c r="AL473" s="6">
        <v>44866</v>
      </c>
      <c r="AN473" s="6">
        <v>44866</v>
      </c>
      <c r="AQ473" s="1"/>
      <c r="AR473" s="1"/>
      <c r="AS473" s="1"/>
      <c r="AT473" s="1"/>
      <c r="AU473" s="1"/>
      <c r="AV473" s="1"/>
      <c r="AW473" s="1"/>
      <c r="AX473" s="1"/>
      <c r="AY473" s="1"/>
      <c r="AZ473" s="1"/>
      <c r="BA473" s="1"/>
      <c r="BB473" s="1"/>
      <c r="BC473" s="1"/>
      <c r="BD473" s="1"/>
      <c r="BE473" s="1"/>
      <c r="BF473" s="1"/>
      <c r="BG473" s="1"/>
      <c r="BH473" s="1"/>
      <c r="BI473" s="1"/>
      <c r="BJ473" s="1"/>
      <c r="BK473" s="1"/>
      <c r="BL473" s="2"/>
      <c r="BM473" s="2"/>
      <c r="BN473" s="2"/>
      <c r="BO473" s="2"/>
      <c r="BP473" s="2"/>
      <c r="BQ473" s="2"/>
      <c r="BR473" s="2"/>
      <c r="BS473" s="2"/>
      <c r="BT473" s="2"/>
      <c r="BU473" s="1"/>
      <c r="BV473" s="2"/>
      <c r="BW473" s="2"/>
      <c r="BX473" s="2"/>
      <c r="BY473" s="2"/>
      <c r="BZ473" s="2"/>
      <c r="CA473" s="2"/>
      <c r="CB473" s="2"/>
      <c r="CC473" s="2"/>
      <c r="CD473" s="2"/>
      <c r="CE473" s="2"/>
      <c r="CF473" s="2"/>
      <c r="CG473" s="2"/>
      <c r="CH473" s="2"/>
      <c r="CI473" s="2"/>
      <c r="CJ473" s="2"/>
      <c r="CK473" s="2"/>
      <c r="CL473" s="2"/>
      <c r="CM473" s="2"/>
      <c r="CN473" s="2"/>
      <c r="CO473" s="2"/>
      <c r="CP473" s="2"/>
      <c r="CQ473" s="2"/>
      <c r="CR473" s="5" t="s">
        <v>113</v>
      </c>
    </row>
    <row r="474" spans="1:96" s="5" customFormat="1" ht="70">
      <c r="A474" s="22">
        <v>2000468014</v>
      </c>
      <c r="B474" s="50" t="s">
        <v>8425</v>
      </c>
      <c r="C474" s="19" t="s">
        <v>97</v>
      </c>
      <c r="D474" s="15">
        <v>43846</v>
      </c>
      <c r="E474" s="799" t="s">
        <v>855</v>
      </c>
      <c r="F474" s="1" t="s">
        <v>100</v>
      </c>
      <c r="G474" s="19" t="s">
        <v>8426</v>
      </c>
      <c r="H474" s="19"/>
      <c r="I474" s="19"/>
      <c r="J474" s="20" t="s">
        <v>284</v>
      </c>
      <c r="K474" s="90" t="s">
        <v>333</v>
      </c>
      <c r="L474" s="3" t="s">
        <v>104</v>
      </c>
      <c r="M474" s="44"/>
      <c r="N474" s="1" t="s">
        <v>105</v>
      </c>
      <c r="O474" s="48" t="s">
        <v>8427</v>
      </c>
      <c r="P474" s="1" t="s">
        <v>8428</v>
      </c>
      <c r="Q474" s="3" t="s">
        <v>122</v>
      </c>
      <c r="R474" s="1" t="s">
        <v>123</v>
      </c>
      <c r="S474" s="5" t="str">
        <f t="shared" si="9"/>
        <v>N/D</v>
      </c>
      <c r="T474" s="6" t="str">
        <f t="shared" si="10"/>
        <v>N/D</v>
      </c>
      <c r="U474" s="224" t="str">
        <f t="shared" si="11"/>
        <v>N/D</v>
      </c>
      <c r="AG474" s="350"/>
      <c r="AK474" s="6">
        <v>44903</v>
      </c>
      <c r="AN474" s="6">
        <v>44904</v>
      </c>
      <c r="AQ474" s="1" t="s">
        <v>124</v>
      </c>
      <c r="AR474" s="1"/>
      <c r="AS474" s="1" t="s">
        <v>124</v>
      </c>
      <c r="AT474" s="1"/>
      <c r="AU474" s="1"/>
      <c r="AV474" s="1"/>
      <c r="AW474" s="1"/>
      <c r="AX474" s="1"/>
      <c r="AY474" s="1"/>
      <c r="AZ474" s="1"/>
      <c r="BA474" s="1"/>
      <c r="BB474" s="1"/>
      <c r="BC474" s="1"/>
      <c r="BD474" s="1"/>
      <c r="BE474" s="1"/>
      <c r="BF474" s="1"/>
      <c r="BG474" s="1"/>
      <c r="BH474" s="1"/>
      <c r="BI474" s="1"/>
      <c r="BJ474" s="1"/>
      <c r="BK474" s="1"/>
      <c r="BL474" s="2"/>
      <c r="BM474" s="2"/>
      <c r="BN474" s="2"/>
      <c r="BO474" s="2"/>
      <c r="BP474" s="2"/>
      <c r="BQ474" s="2"/>
      <c r="BR474" s="2"/>
      <c r="BS474" s="2"/>
      <c r="BT474" s="2"/>
      <c r="BU474" s="1"/>
      <c r="BV474" s="2"/>
      <c r="BW474" s="2"/>
      <c r="BX474" s="2"/>
      <c r="BY474" s="2"/>
      <c r="BZ474" s="2"/>
      <c r="CA474" s="2"/>
      <c r="CB474" s="2"/>
      <c r="CC474" s="2"/>
      <c r="CD474" s="2"/>
      <c r="CE474" s="2"/>
      <c r="CF474" s="2"/>
      <c r="CG474" s="2"/>
      <c r="CH474" s="2"/>
      <c r="CI474" s="2"/>
      <c r="CJ474" s="2"/>
      <c r="CK474" s="2"/>
      <c r="CL474" s="2"/>
      <c r="CM474" s="2"/>
      <c r="CN474" s="2"/>
      <c r="CO474" s="2"/>
      <c r="CP474" s="2"/>
      <c r="CQ474" s="2"/>
      <c r="CR474" s="5" t="s">
        <v>113</v>
      </c>
    </row>
    <row r="475" spans="1:96" s="5" customFormat="1" ht="70">
      <c r="A475" s="22">
        <v>2100596892</v>
      </c>
      <c r="B475" s="49" t="s">
        <v>4028</v>
      </c>
      <c r="C475" s="20" t="s">
        <v>115</v>
      </c>
      <c r="D475" s="15">
        <v>44407</v>
      </c>
      <c r="E475" s="799" t="s">
        <v>116</v>
      </c>
      <c r="F475" s="1" t="s">
        <v>100</v>
      </c>
      <c r="G475" s="19" t="s">
        <v>8429</v>
      </c>
      <c r="H475" s="19"/>
      <c r="I475" s="19"/>
      <c r="J475" s="20" t="s">
        <v>284</v>
      </c>
      <c r="K475" s="135" t="s">
        <v>429</v>
      </c>
      <c r="L475" s="3" t="s">
        <v>104</v>
      </c>
      <c r="M475" s="45"/>
      <c r="N475" s="1" t="s">
        <v>105</v>
      </c>
      <c r="O475" s="135" t="s">
        <v>8430</v>
      </c>
      <c r="P475" s="3" t="s">
        <v>8431</v>
      </c>
      <c r="Q475" s="3" t="s">
        <v>122</v>
      </c>
      <c r="R475" s="3" t="s">
        <v>123</v>
      </c>
      <c r="S475" s="5" t="str">
        <f t="shared" si="9"/>
        <v>N/D</v>
      </c>
      <c r="T475" s="6" t="str">
        <f t="shared" si="10"/>
        <v>N/D</v>
      </c>
      <c r="U475" s="224" t="str">
        <f t="shared" si="11"/>
        <v>N/D</v>
      </c>
      <c r="AG475" s="350"/>
      <c r="AN475" s="6">
        <v>44909</v>
      </c>
      <c r="AO475" s="5" t="s">
        <v>124</v>
      </c>
      <c r="AQ475" s="1"/>
      <c r="AR475" s="1"/>
      <c r="AS475" s="1"/>
      <c r="AT475" s="1"/>
      <c r="AU475" s="1"/>
      <c r="AV475" s="1"/>
      <c r="AW475" s="1"/>
      <c r="AX475" s="1"/>
      <c r="BA475" s="1"/>
      <c r="BB475" s="1"/>
      <c r="BC475" s="1"/>
      <c r="BD475" s="1"/>
      <c r="BE475" s="1"/>
      <c r="BF475" s="1"/>
      <c r="BG475" s="1"/>
      <c r="BH475" s="1"/>
      <c r="BI475" s="1"/>
      <c r="BJ475" s="1"/>
      <c r="BK475" s="1"/>
      <c r="BL475" s="2"/>
      <c r="BO475" s="6"/>
      <c r="BU475" s="1"/>
      <c r="BZ475" s="2"/>
      <c r="CA475" s="2"/>
      <c r="CB475" s="2"/>
      <c r="CC475" s="2"/>
      <c r="CD475" s="2"/>
      <c r="CE475" s="2"/>
      <c r="CF475" s="2"/>
      <c r="CG475" s="2"/>
      <c r="CH475" s="2"/>
      <c r="CI475" s="2"/>
      <c r="CJ475" s="2"/>
      <c r="CK475" s="2"/>
      <c r="CL475" s="2"/>
      <c r="CM475" s="2"/>
      <c r="CN475" s="2"/>
      <c r="CO475" s="2"/>
      <c r="CP475" s="2"/>
      <c r="CQ475" s="2"/>
      <c r="CR475" s="5" t="s">
        <v>113</v>
      </c>
    </row>
    <row r="476" spans="1:96" s="5" customFormat="1" ht="140">
      <c r="A476" s="22">
        <v>2100327625</v>
      </c>
      <c r="B476" s="50" t="s">
        <v>8432</v>
      </c>
      <c r="C476" s="19" t="s">
        <v>97</v>
      </c>
      <c r="D476" s="14"/>
      <c r="E476" s="799" t="s">
        <v>197</v>
      </c>
      <c r="F476" s="1" t="s">
        <v>100</v>
      </c>
      <c r="G476" s="20" t="s">
        <v>8433</v>
      </c>
      <c r="H476" s="20"/>
      <c r="I476" s="20"/>
      <c r="J476" s="19" t="s">
        <v>284</v>
      </c>
      <c r="K476" s="90" t="s">
        <v>2043</v>
      </c>
      <c r="L476" s="3" t="s">
        <v>104</v>
      </c>
      <c r="M476" s="44"/>
      <c r="N476" s="3" t="s">
        <v>105</v>
      </c>
      <c r="O476" s="90" t="s">
        <v>8434</v>
      </c>
      <c r="P476" s="1" t="s">
        <v>8435</v>
      </c>
      <c r="Q476" s="1" t="s">
        <v>8436</v>
      </c>
      <c r="R476" s="1" t="s">
        <v>123</v>
      </c>
      <c r="S476" s="5" t="str">
        <f t="shared" si="9"/>
        <v>N/D</v>
      </c>
      <c r="T476" s="6" t="str">
        <f t="shared" si="10"/>
        <v>N/D</v>
      </c>
      <c r="U476" s="224" t="str">
        <f t="shared" si="11"/>
        <v>N/D</v>
      </c>
      <c r="AG476" s="350"/>
      <c r="AO476" s="5" t="s">
        <v>124</v>
      </c>
      <c r="AQ476" s="1"/>
      <c r="AR476" s="1"/>
      <c r="AS476" s="1"/>
      <c r="AT476" s="1"/>
      <c r="AU476" s="1"/>
      <c r="AV476" s="1"/>
      <c r="AW476" s="1"/>
      <c r="AX476" s="1"/>
      <c r="AY476" s="1"/>
      <c r="AZ476" s="1"/>
      <c r="BA476" s="1"/>
      <c r="BB476" s="1"/>
      <c r="BC476" s="1"/>
      <c r="BD476" s="1"/>
      <c r="BE476" s="1"/>
      <c r="BF476" s="1"/>
      <c r="BG476" s="1"/>
      <c r="BH476" s="1"/>
      <c r="BI476" s="1"/>
      <c r="BJ476" s="1"/>
      <c r="BK476" s="1"/>
      <c r="BL476" s="1"/>
      <c r="BM476" s="1"/>
      <c r="BN476" s="1"/>
      <c r="BO476" s="1"/>
      <c r="BP476" s="1"/>
      <c r="BQ476" s="1"/>
      <c r="BR476" s="1"/>
      <c r="BS476" s="1"/>
      <c r="BT476" s="1"/>
      <c r="BU476" s="1"/>
      <c r="BV476" s="1"/>
      <c r="BW476" s="1"/>
      <c r="BX476" s="1"/>
      <c r="BY476" s="1"/>
      <c r="BZ476" s="1"/>
      <c r="CA476" s="1"/>
      <c r="CB476" s="1"/>
      <c r="CC476" s="1"/>
      <c r="CD476" s="1"/>
      <c r="CE476" s="1"/>
      <c r="CF476" s="1"/>
      <c r="CG476" s="1"/>
      <c r="CH476" s="1"/>
      <c r="CI476" s="1"/>
      <c r="CJ476" s="1"/>
      <c r="CK476" s="1"/>
      <c r="CL476" s="1"/>
      <c r="CM476" s="1"/>
      <c r="CN476" s="1"/>
      <c r="CO476" s="1"/>
      <c r="CP476" s="37"/>
      <c r="CQ476" s="75"/>
      <c r="CR476" s="5" t="s">
        <v>113</v>
      </c>
    </row>
    <row r="477" spans="1:96" s="5" customFormat="1" ht="56">
      <c r="A477" s="22">
        <v>2000500842</v>
      </c>
      <c r="B477" s="49" t="s">
        <v>8437</v>
      </c>
      <c r="C477" s="19" t="s">
        <v>675</v>
      </c>
      <c r="D477" s="15">
        <v>43871</v>
      </c>
      <c r="E477" s="799" t="s">
        <v>1037</v>
      </c>
      <c r="F477" s="1" t="s">
        <v>1349</v>
      </c>
      <c r="G477" s="19" t="s">
        <v>8438</v>
      </c>
      <c r="H477" s="19"/>
      <c r="I477" s="19"/>
      <c r="J477" s="19" t="s">
        <v>215</v>
      </c>
      <c r="K477" s="135" t="s">
        <v>333</v>
      </c>
      <c r="L477" s="3" t="s">
        <v>104</v>
      </c>
      <c r="M477" s="45"/>
      <c r="N477" s="1" t="s">
        <v>105</v>
      </c>
      <c r="O477" s="48" t="s">
        <v>7867</v>
      </c>
      <c r="P477" s="9" t="s">
        <v>8439</v>
      </c>
      <c r="Q477" s="1" t="s">
        <v>375</v>
      </c>
      <c r="R477" s="3" t="s">
        <v>123</v>
      </c>
      <c r="S477" s="5" t="str">
        <f t="shared" si="9"/>
        <v>N/D</v>
      </c>
      <c r="T477" s="6" t="str">
        <f t="shared" si="10"/>
        <v>N/D</v>
      </c>
      <c r="U477" s="224" t="str">
        <f t="shared" si="11"/>
        <v>N/D</v>
      </c>
      <c r="AG477" s="350"/>
      <c r="AO477" s="5" t="s">
        <v>124</v>
      </c>
      <c r="AQ477" s="2"/>
      <c r="AR477" s="2"/>
      <c r="AS477" s="2"/>
      <c r="AT477" s="2"/>
      <c r="AU477" s="2"/>
      <c r="AV477" s="2"/>
      <c r="AW477" s="2"/>
      <c r="AX477" s="2"/>
      <c r="AY477" s="2"/>
      <c r="AZ477" s="2"/>
      <c r="BA477" s="2"/>
      <c r="BB477" s="2"/>
      <c r="BC477" s="39"/>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5" t="s">
        <v>113</v>
      </c>
    </row>
    <row r="478" spans="1:96" s="5" customFormat="1" ht="56">
      <c r="A478" s="22">
        <v>2100399674</v>
      </c>
      <c r="B478" s="49" t="s">
        <v>8440</v>
      </c>
      <c r="C478" s="19" t="s">
        <v>153</v>
      </c>
      <c r="D478" s="14"/>
      <c r="E478" s="799" t="s">
        <v>100</v>
      </c>
      <c r="F478" s="1" t="s">
        <v>122</v>
      </c>
      <c r="G478" s="19" t="s">
        <v>8441</v>
      </c>
      <c r="H478" s="19"/>
      <c r="I478" s="19"/>
      <c r="J478" s="19" t="s">
        <v>385</v>
      </c>
      <c r="K478" s="135" t="s">
        <v>470</v>
      </c>
      <c r="L478" s="3" t="s">
        <v>104</v>
      </c>
      <c r="M478" s="45"/>
      <c r="N478" s="1" t="s">
        <v>138</v>
      </c>
      <c r="O478" s="135" t="s">
        <v>164</v>
      </c>
      <c r="P478" s="9" t="s">
        <v>8442</v>
      </c>
      <c r="Q478" s="16" t="s">
        <v>375</v>
      </c>
      <c r="R478" s="1" t="s">
        <v>123</v>
      </c>
      <c r="S478" s="5" t="str">
        <f t="shared" si="9"/>
        <v>N/D</v>
      </c>
      <c r="T478" s="6" t="str">
        <f t="shared" si="10"/>
        <v>N/D</v>
      </c>
      <c r="U478" s="224" t="str">
        <f t="shared" si="11"/>
        <v>N/D</v>
      </c>
      <c r="AG478" s="395">
        <v>44883</v>
      </c>
      <c r="AQ478" s="3" t="s">
        <v>124</v>
      </c>
      <c r="AR478" s="3" t="s">
        <v>124</v>
      </c>
      <c r="AS478" s="3" t="s">
        <v>124</v>
      </c>
      <c r="AT478" s="1"/>
      <c r="AU478" s="3" t="s">
        <v>124</v>
      </c>
      <c r="AV478" s="1"/>
      <c r="AW478" s="1"/>
      <c r="AX478" s="1"/>
      <c r="AY478" s="3" t="s">
        <v>124</v>
      </c>
      <c r="AZ478" s="1"/>
      <c r="BA478" s="1"/>
      <c r="BB478" s="1"/>
      <c r="BC478" s="1"/>
      <c r="BD478" s="1"/>
      <c r="BE478" s="1"/>
      <c r="BF478" s="3" t="s">
        <v>124</v>
      </c>
      <c r="BG478" s="1"/>
      <c r="BH478" s="1"/>
      <c r="BI478" s="1"/>
      <c r="BJ478" s="1"/>
      <c r="BK478" s="1"/>
      <c r="BL478" s="1"/>
      <c r="BM478" s="1"/>
      <c r="BN478" s="1"/>
      <c r="BO478" s="1"/>
      <c r="BP478" s="1"/>
      <c r="BQ478" s="1"/>
      <c r="BR478" s="1"/>
      <c r="BS478" s="1"/>
      <c r="BT478" s="1"/>
      <c r="BU478" s="1"/>
      <c r="BV478" s="1"/>
      <c r="BW478" s="1"/>
      <c r="BX478" s="1"/>
      <c r="BY478" s="1"/>
      <c r="BZ478" s="1"/>
      <c r="CA478" s="1"/>
      <c r="CB478" s="1"/>
      <c r="CC478" s="1"/>
      <c r="CD478" s="1"/>
      <c r="CE478" s="1"/>
      <c r="CF478" s="1"/>
      <c r="CG478" s="1"/>
      <c r="CH478" s="1"/>
      <c r="CI478" s="1"/>
      <c r="CJ478" s="1"/>
      <c r="CK478" s="1"/>
      <c r="CL478" s="1"/>
      <c r="CM478" s="1"/>
      <c r="CN478" s="1"/>
      <c r="CO478" s="1"/>
      <c r="CP478" s="37"/>
      <c r="CQ478" s="273"/>
      <c r="CR478" s="5" t="s">
        <v>113</v>
      </c>
    </row>
    <row r="479" spans="1:96" s="5" customFormat="1" ht="56">
      <c r="A479" s="260">
        <v>2200893243</v>
      </c>
      <c r="B479" s="48" t="s">
        <v>8440</v>
      </c>
      <c r="C479" s="19" t="s">
        <v>153</v>
      </c>
      <c r="D479" s="6">
        <v>44854</v>
      </c>
      <c r="E479" s="799" t="s">
        <v>100</v>
      </c>
      <c r="F479" s="1" t="s">
        <v>122</v>
      </c>
      <c r="G479" s="23" t="s">
        <v>8443</v>
      </c>
      <c r="H479" s="23"/>
      <c r="I479" s="23"/>
      <c r="J479" s="23" t="s">
        <v>118</v>
      </c>
      <c r="K479" s="243" t="s">
        <v>470</v>
      </c>
      <c r="L479" s="5" t="s">
        <v>104</v>
      </c>
      <c r="M479" s="47">
        <v>44861</v>
      </c>
      <c r="N479" s="1" t="s">
        <v>138</v>
      </c>
      <c r="O479" s="135" t="s">
        <v>164</v>
      </c>
      <c r="P479" s="9" t="s">
        <v>8444</v>
      </c>
      <c r="Q479" s="16" t="s">
        <v>375</v>
      </c>
      <c r="R479" s="1" t="s">
        <v>123</v>
      </c>
      <c r="S479" s="5" t="str">
        <f t="shared" si="9"/>
        <v>N/D</v>
      </c>
      <c r="T479" s="6" t="str">
        <f t="shared" si="10"/>
        <v>N/D</v>
      </c>
      <c r="U479" s="224" t="str">
        <f t="shared" si="11"/>
        <v>N/D</v>
      </c>
      <c r="AG479" s="395">
        <v>44883</v>
      </c>
      <c r="AS479" s="1" t="s">
        <v>124</v>
      </c>
      <c r="AU479" s="1" t="s">
        <v>124</v>
      </c>
      <c r="BA479" s="5" t="s">
        <v>124</v>
      </c>
      <c r="CM479" s="5" t="s">
        <v>124</v>
      </c>
      <c r="CQ479" s="181"/>
      <c r="CR479" s="5" t="s">
        <v>125</v>
      </c>
    </row>
    <row r="480" spans="1:96" s="5" customFormat="1" ht="98">
      <c r="A480" s="5">
        <v>2200843135</v>
      </c>
      <c r="B480" s="48" t="s">
        <v>8185</v>
      </c>
      <c r="C480" s="19" t="s">
        <v>97</v>
      </c>
      <c r="D480" s="6">
        <v>44795</v>
      </c>
      <c r="E480" s="799" t="s">
        <v>197</v>
      </c>
      <c r="F480" s="3" t="s">
        <v>100</v>
      </c>
      <c r="G480" s="23" t="s">
        <v>8445</v>
      </c>
      <c r="H480" s="23"/>
      <c r="I480" s="23"/>
      <c r="J480" s="23" t="s">
        <v>118</v>
      </c>
      <c r="K480" s="243" t="s">
        <v>668</v>
      </c>
      <c r="L480" s="5" t="s">
        <v>104</v>
      </c>
      <c r="M480" s="47">
        <v>44851</v>
      </c>
      <c r="N480" s="5" t="s">
        <v>105</v>
      </c>
      <c r="O480" s="48" t="s">
        <v>475</v>
      </c>
      <c r="P480" s="1" t="s">
        <v>8446</v>
      </c>
      <c r="Q480" s="5" t="s">
        <v>122</v>
      </c>
      <c r="R480" s="1" t="s">
        <v>109</v>
      </c>
      <c r="S480" s="5" t="str">
        <f t="shared" si="9"/>
        <v>N/D</v>
      </c>
      <c r="T480" s="6" t="str">
        <f t="shared" si="10"/>
        <v>N/D</v>
      </c>
      <c r="U480" s="224" t="str">
        <f t="shared" si="11"/>
        <v>N/D</v>
      </c>
      <c r="AG480" s="350"/>
      <c r="AN480" s="6">
        <v>44887</v>
      </c>
      <c r="AO480" s="5" t="s">
        <v>124</v>
      </c>
      <c r="CR480" s="5" t="s">
        <v>125</v>
      </c>
    </row>
    <row r="481" spans="1:96" s="5" customFormat="1" ht="266">
      <c r="A481" s="22">
        <v>1900827195</v>
      </c>
      <c r="B481" s="49" t="s">
        <v>8447</v>
      </c>
      <c r="C481" s="19" t="s">
        <v>97</v>
      </c>
      <c r="D481" s="14"/>
      <c r="E481" s="799" t="s">
        <v>1037</v>
      </c>
      <c r="F481" s="3" t="s">
        <v>100</v>
      </c>
      <c r="G481" s="19" t="s">
        <v>8448</v>
      </c>
      <c r="H481" s="19"/>
      <c r="I481" s="19"/>
      <c r="J481" s="19" t="s">
        <v>215</v>
      </c>
      <c r="K481" s="135" t="s">
        <v>359</v>
      </c>
      <c r="L481" s="3" t="s">
        <v>104</v>
      </c>
      <c r="M481" s="45"/>
      <c r="N481" s="1" t="s">
        <v>105</v>
      </c>
      <c r="O481" s="48" t="s">
        <v>4999</v>
      </c>
      <c r="P481" s="1" t="s">
        <v>8449</v>
      </c>
      <c r="Q481" s="3" t="s">
        <v>8450</v>
      </c>
      <c r="R481" s="1" t="s">
        <v>109</v>
      </c>
      <c r="S481" s="5" t="str">
        <f t="shared" si="9"/>
        <v>N/D</v>
      </c>
      <c r="T481" s="6" t="str">
        <f t="shared" si="10"/>
        <v>N/D</v>
      </c>
      <c r="U481" s="224" t="str">
        <f t="shared" si="11"/>
        <v>N/D</v>
      </c>
      <c r="AG481" s="350"/>
      <c r="AN481" s="6">
        <v>44797</v>
      </c>
      <c r="AO481" s="5" t="s">
        <v>124</v>
      </c>
      <c r="AQ481" s="1" t="s">
        <v>124</v>
      </c>
      <c r="AR481" s="1"/>
      <c r="AS481" s="1"/>
      <c r="AT481" s="1"/>
      <c r="AU481" s="1"/>
      <c r="AV481" s="1"/>
      <c r="AW481" s="1"/>
      <c r="AX481" s="1"/>
      <c r="AY481" s="1"/>
      <c r="AZ481" s="1"/>
      <c r="BA481" s="1"/>
      <c r="BB481" s="1"/>
      <c r="BC481" s="1"/>
      <c r="BD481" s="1"/>
      <c r="BE481" s="1"/>
      <c r="BF481" s="1"/>
      <c r="BG481" s="1"/>
      <c r="BH481" s="1"/>
      <c r="BI481" s="1"/>
      <c r="BJ481" s="1"/>
      <c r="BK481" s="1"/>
      <c r="BL481" s="2"/>
      <c r="BM481" s="2"/>
      <c r="BN481" s="2"/>
      <c r="BO481" s="2"/>
      <c r="BP481" s="2"/>
      <c r="BQ481" s="2"/>
      <c r="BR481" s="2"/>
      <c r="BS481" s="2"/>
      <c r="BT481" s="2"/>
      <c r="BU481" s="2" t="s">
        <v>124</v>
      </c>
      <c r="BV481" s="2"/>
      <c r="BW481" s="2"/>
      <c r="BX481" s="2"/>
      <c r="BY481" s="2"/>
      <c r="BZ481" s="2"/>
      <c r="CA481" s="2"/>
      <c r="CB481" s="2"/>
      <c r="CC481" s="2"/>
      <c r="CD481" s="2"/>
      <c r="CE481" s="2"/>
      <c r="CF481" s="2" t="s">
        <v>124</v>
      </c>
      <c r="CG481" s="2"/>
      <c r="CH481" s="2"/>
      <c r="CI481" s="2"/>
      <c r="CJ481" s="2"/>
      <c r="CK481" s="2"/>
      <c r="CL481" s="2"/>
      <c r="CM481" s="2" t="s">
        <v>124</v>
      </c>
      <c r="CN481" s="2"/>
      <c r="CO481" s="2"/>
      <c r="CP481" s="2"/>
      <c r="CQ481" s="2"/>
      <c r="CR481" s="5" t="s">
        <v>113</v>
      </c>
    </row>
    <row r="482" spans="1:96" s="5" customFormat="1" ht="112">
      <c r="A482" s="22">
        <v>1900633094</v>
      </c>
      <c r="B482" s="50" t="s">
        <v>8451</v>
      </c>
      <c r="C482" s="19" t="s">
        <v>97</v>
      </c>
      <c r="D482" s="15">
        <v>43616</v>
      </c>
      <c r="E482" s="799" t="s">
        <v>855</v>
      </c>
      <c r="F482" s="1" t="s">
        <v>100</v>
      </c>
      <c r="G482" s="19" t="s">
        <v>8452</v>
      </c>
      <c r="H482" s="19"/>
      <c r="I482" s="19"/>
      <c r="J482" s="20" t="s">
        <v>284</v>
      </c>
      <c r="K482" s="90" t="s">
        <v>333</v>
      </c>
      <c r="L482" s="3" t="s">
        <v>104</v>
      </c>
      <c r="M482" s="44"/>
      <c r="N482" s="3" t="s">
        <v>105</v>
      </c>
      <c r="O482" s="90" t="s">
        <v>8453</v>
      </c>
      <c r="P482" s="13" t="s">
        <v>8454</v>
      </c>
      <c r="Q482" s="13" t="s">
        <v>158</v>
      </c>
      <c r="R482" s="1" t="s">
        <v>123</v>
      </c>
      <c r="S482" s="5" t="str">
        <f t="shared" si="9"/>
        <v>N/D</v>
      </c>
      <c r="T482" s="6" t="str">
        <f t="shared" si="10"/>
        <v>N/D</v>
      </c>
      <c r="U482" s="224" t="str">
        <f t="shared" si="11"/>
        <v>N/D</v>
      </c>
      <c r="AG482" s="350"/>
      <c r="AO482" s="5" t="s">
        <v>124</v>
      </c>
      <c r="AQ482" s="1"/>
      <c r="AR482" s="1"/>
      <c r="AS482" s="1"/>
      <c r="AT482" s="1"/>
      <c r="AU482" s="1"/>
      <c r="AV482" s="1"/>
      <c r="AW482" s="1"/>
      <c r="AX482" s="1"/>
      <c r="AY482" s="1"/>
      <c r="AZ482" s="1"/>
      <c r="BA482" s="1"/>
      <c r="BB482" s="1"/>
      <c r="BC482" s="1"/>
      <c r="BD482" s="1"/>
      <c r="BE482" s="1"/>
      <c r="BF482" s="1"/>
      <c r="BG482" s="1"/>
      <c r="BH482" s="1"/>
      <c r="BI482" s="1"/>
      <c r="BJ482" s="1"/>
      <c r="BK482" s="1"/>
      <c r="BL482" s="2"/>
      <c r="BM482" s="2"/>
      <c r="BN482" s="2"/>
      <c r="BO482" s="2"/>
      <c r="BP482" s="2"/>
      <c r="BQ482" s="2"/>
      <c r="BR482" s="2"/>
      <c r="BS482" s="2" t="s">
        <v>124</v>
      </c>
      <c r="BT482" s="2"/>
      <c r="BU482" s="1"/>
      <c r="BV482" s="2" t="s">
        <v>124</v>
      </c>
      <c r="BW482" s="2"/>
      <c r="BX482" s="2" t="s">
        <v>124</v>
      </c>
      <c r="BY482" s="2"/>
      <c r="BZ482" s="2"/>
      <c r="CA482" s="2"/>
      <c r="CB482" s="2"/>
      <c r="CC482" s="2"/>
      <c r="CD482" s="2"/>
      <c r="CE482" s="2"/>
      <c r="CF482" s="2"/>
      <c r="CG482" s="2"/>
      <c r="CH482" s="2"/>
      <c r="CI482" s="2"/>
      <c r="CJ482" s="2"/>
      <c r="CK482" s="2"/>
      <c r="CL482" s="2"/>
      <c r="CM482" s="2"/>
      <c r="CN482" s="2"/>
      <c r="CO482" s="2"/>
      <c r="CP482" s="2"/>
      <c r="CQ482" s="2"/>
      <c r="CR482" s="5" t="s">
        <v>113</v>
      </c>
    </row>
    <row r="483" spans="1:96" s="5" customFormat="1" ht="70">
      <c r="A483" s="22">
        <v>2000168773</v>
      </c>
      <c r="B483" s="49" t="s">
        <v>8455</v>
      </c>
      <c r="C483" s="19" t="s">
        <v>675</v>
      </c>
      <c r="D483" s="14">
        <v>43874</v>
      </c>
      <c r="E483" s="799" t="s">
        <v>1037</v>
      </c>
      <c r="F483" s="3" t="s">
        <v>6444</v>
      </c>
      <c r="G483" s="19" t="s">
        <v>8456</v>
      </c>
      <c r="H483" s="19" t="s">
        <v>8457</v>
      </c>
      <c r="I483" s="19"/>
      <c r="J483" s="19" t="s">
        <v>284</v>
      </c>
      <c r="K483" s="135" t="s">
        <v>190</v>
      </c>
      <c r="L483" s="3" t="s">
        <v>104</v>
      </c>
      <c r="M483" s="45"/>
      <c r="N483" s="1" t="s">
        <v>105</v>
      </c>
      <c r="O483" s="48" t="s">
        <v>8458</v>
      </c>
      <c r="P483" s="13" t="s">
        <v>8459</v>
      </c>
      <c r="Q483" s="13" t="s">
        <v>158</v>
      </c>
      <c r="R483" s="3" t="s">
        <v>109</v>
      </c>
      <c r="S483" s="5" t="str">
        <f t="shared" si="9"/>
        <v>N/D</v>
      </c>
      <c r="T483" s="6" t="str">
        <f t="shared" si="10"/>
        <v>N/D</v>
      </c>
      <c r="U483" s="224" t="str">
        <f t="shared" si="11"/>
        <v>N/D</v>
      </c>
      <c r="AG483" s="350"/>
      <c r="AN483" s="6">
        <v>44400</v>
      </c>
      <c r="AO483" s="5" t="s">
        <v>124</v>
      </c>
      <c r="AQ483" s="1"/>
      <c r="AR483" s="1"/>
      <c r="AS483" s="1"/>
      <c r="AT483" s="1"/>
      <c r="AU483" s="1"/>
      <c r="AV483" s="1"/>
      <c r="AW483" s="1"/>
      <c r="AX483" s="1"/>
      <c r="AY483" s="2"/>
      <c r="AZ483" s="2"/>
      <c r="BA483" s="1"/>
      <c r="BB483" s="1"/>
      <c r="BC483" s="1"/>
      <c r="BD483" s="1"/>
      <c r="BE483" s="1"/>
      <c r="BF483" s="1"/>
      <c r="BG483" s="1"/>
      <c r="BH483" s="1"/>
      <c r="BI483" s="1"/>
      <c r="BJ483" s="1"/>
      <c r="BK483" s="1"/>
      <c r="BL483" s="2"/>
      <c r="BM483" s="2"/>
      <c r="BN483" s="2"/>
      <c r="BO483" s="2"/>
      <c r="BP483" s="2"/>
      <c r="BQ483" s="2"/>
      <c r="BR483" s="2"/>
      <c r="BS483" s="2"/>
      <c r="BT483" s="2"/>
      <c r="BU483" s="1"/>
      <c r="BV483" s="2"/>
      <c r="BW483" s="2"/>
      <c r="BX483" s="2"/>
      <c r="BY483" s="2"/>
      <c r="BZ483" s="2"/>
      <c r="CA483" s="2"/>
      <c r="CB483" s="2"/>
      <c r="CC483" s="2"/>
      <c r="CD483" s="2"/>
      <c r="CE483" s="2"/>
      <c r="CF483" s="2"/>
      <c r="CG483" s="2"/>
      <c r="CH483" s="2"/>
      <c r="CI483" s="2"/>
      <c r="CJ483" s="2"/>
      <c r="CK483" s="2"/>
      <c r="CL483" s="2"/>
      <c r="CM483" s="2"/>
      <c r="CN483" s="2"/>
      <c r="CO483" s="2"/>
      <c r="CP483" s="2"/>
      <c r="CQ483" s="2"/>
      <c r="CR483" s="5" t="s">
        <v>113</v>
      </c>
    </row>
    <row r="484" spans="1:96" s="5" customFormat="1" ht="168">
      <c r="A484" s="22">
        <v>2000561466</v>
      </c>
      <c r="B484" s="49" t="s">
        <v>8460</v>
      </c>
      <c r="C484" s="20" t="s">
        <v>115</v>
      </c>
      <c r="D484" s="15">
        <v>44046</v>
      </c>
      <c r="E484" s="799" t="s">
        <v>116</v>
      </c>
      <c r="F484" s="1" t="s">
        <v>507</v>
      </c>
      <c r="G484" s="19" t="s">
        <v>8461</v>
      </c>
      <c r="H484" s="19"/>
      <c r="I484" s="19"/>
      <c r="J484" s="19" t="s">
        <v>284</v>
      </c>
      <c r="K484" s="135" t="s">
        <v>429</v>
      </c>
      <c r="L484" s="3" t="s">
        <v>104</v>
      </c>
      <c r="M484" s="45"/>
      <c r="N484" s="1" t="s">
        <v>105</v>
      </c>
      <c r="O484" s="135" t="s">
        <v>509</v>
      </c>
      <c r="P484" s="1" t="s">
        <v>8462</v>
      </c>
      <c r="Q484" s="1" t="s">
        <v>8463</v>
      </c>
      <c r="R484" s="3" t="s">
        <v>123</v>
      </c>
      <c r="S484" s="5" t="str">
        <f t="shared" si="9"/>
        <v>N/D</v>
      </c>
      <c r="T484" s="6" t="str">
        <f t="shared" si="10"/>
        <v>N/D</v>
      </c>
      <c r="U484" s="224" t="str">
        <f t="shared" si="11"/>
        <v>N/D</v>
      </c>
      <c r="AG484" s="350"/>
      <c r="AO484" s="5" t="s">
        <v>124</v>
      </c>
      <c r="AQ484" s="1"/>
      <c r="AR484" s="1"/>
      <c r="AS484" s="1"/>
      <c r="AT484" s="1"/>
      <c r="AU484" s="1"/>
      <c r="AV484" s="1"/>
      <c r="AW484" s="1"/>
      <c r="AX484" s="1"/>
      <c r="AY484" s="2"/>
      <c r="AZ484" s="2"/>
      <c r="BA484" s="1"/>
      <c r="BB484" s="1"/>
      <c r="BC484" s="1"/>
      <c r="BD484" s="1"/>
      <c r="BE484" s="1"/>
      <c r="BF484" s="1"/>
      <c r="BG484" s="1"/>
      <c r="BH484" s="1"/>
      <c r="BI484" s="1"/>
      <c r="BJ484" s="1"/>
      <c r="BK484" s="1"/>
      <c r="BL484" s="2"/>
      <c r="BM484" s="2"/>
      <c r="BN484" s="2"/>
      <c r="BO484" s="2"/>
      <c r="BP484" s="2"/>
      <c r="BQ484" s="2"/>
      <c r="BR484" s="2"/>
      <c r="BS484" s="2"/>
      <c r="BT484" s="2"/>
      <c r="BU484" s="1"/>
      <c r="BV484" s="2"/>
      <c r="BW484" s="2"/>
      <c r="BX484" s="2"/>
      <c r="BY484" s="2"/>
      <c r="BZ484" s="2"/>
      <c r="CA484" s="2"/>
      <c r="CB484" s="2"/>
      <c r="CC484" s="2"/>
      <c r="CD484" s="2"/>
      <c r="CE484" s="2"/>
      <c r="CF484" s="2"/>
      <c r="CG484" s="2"/>
      <c r="CH484" s="2"/>
      <c r="CI484" s="2"/>
      <c r="CJ484" s="2"/>
      <c r="CK484" s="2"/>
      <c r="CL484" s="2"/>
      <c r="CM484" s="2"/>
      <c r="CN484" s="2"/>
      <c r="CO484" s="2"/>
      <c r="CP484" s="2"/>
      <c r="CQ484" s="2"/>
      <c r="CR484" s="5" t="s">
        <v>113</v>
      </c>
    </row>
    <row r="485" spans="1:96" s="5" customFormat="1" ht="210">
      <c r="A485" s="22">
        <v>2100616958</v>
      </c>
      <c r="B485" s="49" t="s">
        <v>8464</v>
      </c>
      <c r="C485" s="19" t="s">
        <v>906</v>
      </c>
      <c r="D485" s="15">
        <v>44430</v>
      </c>
      <c r="E485" s="799" t="s">
        <v>100</v>
      </c>
      <c r="F485" s="1" t="s">
        <v>122</v>
      </c>
      <c r="G485" s="19" t="s">
        <v>8465</v>
      </c>
      <c r="H485" s="19"/>
      <c r="I485" s="19"/>
      <c r="J485" s="19" t="s">
        <v>2247</v>
      </c>
      <c r="K485" s="135" t="s">
        <v>103</v>
      </c>
      <c r="L485" s="3" t="s">
        <v>104</v>
      </c>
      <c r="M485" s="45"/>
      <c r="N485" s="1" t="s">
        <v>138</v>
      </c>
      <c r="O485" s="135" t="s">
        <v>8466</v>
      </c>
      <c r="P485" s="9" t="s">
        <v>8467</v>
      </c>
      <c r="Q485" s="1" t="s">
        <v>8468</v>
      </c>
      <c r="R485" s="1" t="s">
        <v>142</v>
      </c>
      <c r="S485" s="5" t="str">
        <f t="shared" si="9"/>
        <v>N/D</v>
      </c>
      <c r="T485" s="6" t="str">
        <f t="shared" si="10"/>
        <v>N/D</v>
      </c>
      <c r="U485" s="224" t="str">
        <f t="shared" si="11"/>
        <v>N/D</v>
      </c>
      <c r="AC485" s="259">
        <v>44000</v>
      </c>
      <c r="AG485" s="395">
        <v>44873</v>
      </c>
      <c r="AJ485" s="5" t="s">
        <v>381</v>
      </c>
      <c r="AN485" s="6">
        <v>44876</v>
      </c>
      <c r="AQ485" s="1"/>
      <c r="AR485" s="1"/>
      <c r="AS485" s="1"/>
      <c r="AT485" s="1"/>
      <c r="AU485" s="1"/>
      <c r="AV485" s="1"/>
      <c r="AW485" s="1"/>
      <c r="AX485" s="1"/>
      <c r="BU485" s="1"/>
      <c r="BZ485" s="2"/>
      <c r="CA485" s="2"/>
      <c r="CB485" s="2"/>
      <c r="CC485" s="2"/>
      <c r="CD485" s="2"/>
      <c r="CE485" s="2"/>
      <c r="CF485" s="2"/>
      <c r="CG485" s="2"/>
      <c r="CH485" s="2"/>
      <c r="CI485" s="2"/>
      <c r="CJ485" s="2"/>
      <c r="CK485" s="2"/>
      <c r="CL485" s="2"/>
      <c r="CM485" s="2"/>
      <c r="CN485" s="2"/>
      <c r="CO485" s="2"/>
      <c r="CP485" s="2"/>
      <c r="CQ485" s="2"/>
      <c r="CR485" s="5" t="s">
        <v>125</v>
      </c>
    </row>
    <row r="486" spans="1:96" s="5" customFormat="1" ht="56">
      <c r="A486" s="22">
        <v>2100402313</v>
      </c>
      <c r="B486" s="49" t="s">
        <v>8469</v>
      </c>
      <c r="C486" s="19" t="s">
        <v>97</v>
      </c>
      <c r="D486" s="15">
        <v>44299</v>
      </c>
      <c r="E486" s="799" t="s">
        <v>855</v>
      </c>
      <c r="F486" s="1" t="s">
        <v>182</v>
      </c>
      <c r="G486" s="19" t="s">
        <v>8470</v>
      </c>
      <c r="H486" s="19"/>
      <c r="I486" s="19"/>
      <c r="J486" s="19" t="s">
        <v>284</v>
      </c>
      <c r="K486" s="135" t="s">
        <v>399</v>
      </c>
      <c r="L486" s="3" t="s">
        <v>104</v>
      </c>
      <c r="M486" s="45"/>
      <c r="N486" s="1" t="s">
        <v>105</v>
      </c>
      <c r="O486" s="135" t="s">
        <v>8471</v>
      </c>
      <c r="P486" s="9" t="s">
        <v>8472</v>
      </c>
      <c r="Q486" s="1" t="s">
        <v>375</v>
      </c>
      <c r="R486" s="3" t="s">
        <v>219</v>
      </c>
      <c r="S486" s="5" t="str">
        <f t="shared" si="9"/>
        <v>N/D</v>
      </c>
      <c r="T486" s="6" t="str">
        <f t="shared" si="10"/>
        <v>N/D</v>
      </c>
      <c r="U486" s="224" t="str">
        <f t="shared" si="11"/>
        <v>N/D</v>
      </c>
      <c r="AG486" s="350"/>
      <c r="AO486" s="5" t="s">
        <v>124</v>
      </c>
      <c r="AQ486" s="1"/>
      <c r="AR486" s="1"/>
      <c r="AS486" s="1"/>
      <c r="AT486" s="1"/>
      <c r="AU486" s="1"/>
      <c r="AV486" s="1"/>
      <c r="AW486" s="1"/>
      <c r="AX486" s="1"/>
      <c r="BA486" s="1"/>
      <c r="BB486" s="1"/>
      <c r="BC486" s="1"/>
      <c r="BD486" s="1"/>
      <c r="BE486" s="1"/>
      <c r="BF486" s="1"/>
      <c r="BG486" s="1"/>
      <c r="BH486" s="1"/>
      <c r="BI486" s="1"/>
      <c r="BJ486" s="1"/>
      <c r="BK486" s="1"/>
      <c r="BL486" s="2"/>
      <c r="BO486" s="6"/>
      <c r="BU486" s="1"/>
      <c r="BZ486" s="2"/>
      <c r="CA486" s="2"/>
      <c r="CB486" s="2"/>
      <c r="CC486" s="2"/>
      <c r="CD486" s="2"/>
      <c r="CE486" s="2"/>
      <c r="CF486" s="2"/>
      <c r="CG486" s="2"/>
      <c r="CH486" s="2"/>
      <c r="CI486" s="2"/>
      <c r="CJ486" s="2"/>
      <c r="CK486" s="2"/>
      <c r="CL486" s="2"/>
      <c r="CM486" s="2"/>
      <c r="CN486" s="2"/>
      <c r="CO486" s="2"/>
      <c r="CP486" s="2"/>
      <c r="CQ486" s="2"/>
      <c r="CR486" s="5" t="s">
        <v>113</v>
      </c>
    </row>
    <row r="487" spans="1:96" s="5" customFormat="1" ht="140">
      <c r="A487" s="22">
        <v>2000439855</v>
      </c>
      <c r="B487" s="49" t="s">
        <v>8473</v>
      </c>
      <c r="C487" s="19" t="s">
        <v>675</v>
      </c>
      <c r="D487" s="15">
        <v>44035</v>
      </c>
      <c r="E487" s="799" t="s">
        <v>1037</v>
      </c>
      <c r="F487" s="1" t="s">
        <v>6444</v>
      </c>
      <c r="G487" s="19" t="s">
        <v>8474</v>
      </c>
      <c r="H487" s="19"/>
      <c r="I487" s="19"/>
      <c r="J487" s="19" t="s">
        <v>284</v>
      </c>
      <c r="K487" s="135" t="s">
        <v>1381</v>
      </c>
      <c r="L487" s="3" t="s">
        <v>104</v>
      </c>
      <c r="M487" s="45"/>
      <c r="N487" s="1" t="s">
        <v>105</v>
      </c>
      <c r="O487" s="135" t="s">
        <v>8475</v>
      </c>
      <c r="P487" s="1" t="s">
        <v>8476</v>
      </c>
      <c r="Q487" s="1" t="s">
        <v>8477</v>
      </c>
      <c r="R487" s="3" t="s">
        <v>123</v>
      </c>
      <c r="S487" s="5" t="str">
        <f t="shared" si="9"/>
        <v>N/D</v>
      </c>
      <c r="T487" s="6" t="str">
        <f t="shared" si="10"/>
        <v>N/D</v>
      </c>
      <c r="U487" s="224" t="str">
        <f t="shared" si="11"/>
        <v>N/D</v>
      </c>
      <c r="AG487" s="350"/>
      <c r="AN487" s="6">
        <v>44894</v>
      </c>
      <c r="AO487" s="5" t="s">
        <v>124</v>
      </c>
      <c r="AQ487" s="1"/>
      <c r="AR487" s="1"/>
      <c r="AS487" s="1"/>
      <c r="AT487" s="1"/>
      <c r="AU487" s="1"/>
      <c r="AV487" s="1"/>
      <c r="AW487" s="1"/>
      <c r="AX487" s="1"/>
      <c r="AY487" s="2"/>
      <c r="AZ487" s="2"/>
      <c r="BA487" s="1"/>
      <c r="BB487" s="1"/>
      <c r="BC487" s="1"/>
      <c r="BD487" s="1"/>
      <c r="BE487" s="1"/>
      <c r="BF487" s="1"/>
      <c r="BG487" s="1"/>
      <c r="BH487" s="1"/>
      <c r="BI487" s="1"/>
      <c r="BJ487" s="1"/>
      <c r="BK487" s="1"/>
      <c r="BL487" s="2"/>
      <c r="BM487" s="2"/>
      <c r="BN487" s="2"/>
      <c r="BO487" s="2"/>
      <c r="BP487" s="2"/>
      <c r="BQ487" s="2"/>
      <c r="BR487" s="2"/>
      <c r="BS487" s="2"/>
      <c r="BT487" s="2"/>
      <c r="BU487" s="1"/>
      <c r="BV487" s="2"/>
      <c r="BW487" s="2"/>
      <c r="BX487" s="2"/>
      <c r="BY487" s="2"/>
      <c r="BZ487" s="2"/>
      <c r="CA487" s="2"/>
      <c r="CB487" s="2"/>
      <c r="CC487" s="2"/>
      <c r="CD487" s="2"/>
      <c r="CE487" s="2"/>
      <c r="CF487" s="2"/>
      <c r="CG487" s="2"/>
      <c r="CH487" s="2"/>
      <c r="CI487" s="2"/>
      <c r="CJ487" s="2"/>
      <c r="CK487" s="2"/>
      <c r="CL487" s="2"/>
      <c r="CM487" s="2"/>
      <c r="CN487" s="2"/>
      <c r="CO487" s="2"/>
      <c r="CP487" s="2"/>
      <c r="CQ487" s="2"/>
      <c r="CR487" s="5" t="s">
        <v>113</v>
      </c>
    </row>
    <row r="488" spans="1:96" s="5" customFormat="1" ht="70">
      <c r="A488" s="22">
        <v>2100511446</v>
      </c>
      <c r="B488" s="50" t="s">
        <v>8478</v>
      </c>
      <c r="C488" s="19" t="s">
        <v>4506</v>
      </c>
      <c r="D488" s="15">
        <v>44377</v>
      </c>
      <c r="E488" s="799" t="s">
        <v>100</v>
      </c>
      <c r="F488" s="1" t="s">
        <v>122</v>
      </c>
      <c r="G488" s="19" t="s">
        <v>8479</v>
      </c>
      <c r="H488" s="19"/>
      <c r="I488" s="19"/>
      <c r="J488" s="19" t="s">
        <v>3875</v>
      </c>
      <c r="K488" s="135" t="s">
        <v>1125</v>
      </c>
      <c r="L488" s="3" t="s">
        <v>104</v>
      </c>
      <c r="M488" s="45"/>
      <c r="N488" s="1" t="s">
        <v>138</v>
      </c>
      <c r="O488" s="135" t="s">
        <v>291</v>
      </c>
      <c r="P488" s="9" t="s">
        <v>8480</v>
      </c>
      <c r="Q488" s="3" t="s">
        <v>375</v>
      </c>
      <c r="R488" s="3" t="s">
        <v>123</v>
      </c>
      <c r="S488" s="5" t="str">
        <f t="shared" si="9"/>
        <v>N/D</v>
      </c>
      <c r="T488" s="6" t="str">
        <f t="shared" si="10"/>
        <v>N/D</v>
      </c>
      <c r="U488" s="224" t="str">
        <f t="shared" si="11"/>
        <v>N/D</v>
      </c>
      <c r="AG488" s="350"/>
      <c r="AO488" s="5" t="s">
        <v>124</v>
      </c>
      <c r="AQ488" s="1" t="s">
        <v>124</v>
      </c>
      <c r="AR488" s="1"/>
      <c r="AS488" s="1"/>
      <c r="AT488" s="1"/>
      <c r="AU488" s="1"/>
      <c r="AV488" s="1" t="s">
        <v>124</v>
      </c>
      <c r="AW488" s="1"/>
      <c r="AX488" s="1"/>
      <c r="AY488" s="1"/>
      <c r="AZ488" s="1"/>
      <c r="BA488" s="1"/>
      <c r="BB488" s="1"/>
      <c r="BC488" s="1"/>
      <c r="BD488" s="1"/>
      <c r="BE488" s="1"/>
      <c r="BF488" s="1"/>
      <c r="BG488" s="1"/>
      <c r="BH488" s="1" t="s">
        <v>124</v>
      </c>
      <c r="BI488" s="1"/>
      <c r="BJ488" s="1"/>
      <c r="BK488" s="1"/>
      <c r="BL488" s="2"/>
      <c r="BM488" s="2"/>
      <c r="BN488" s="2"/>
      <c r="BO488" s="2"/>
      <c r="BP488" s="2"/>
      <c r="BQ488" s="2"/>
      <c r="BR488" s="2"/>
      <c r="BS488" s="2"/>
      <c r="BT488" s="2"/>
      <c r="BU488" s="1"/>
      <c r="BV488" s="2"/>
      <c r="BW488" s="2"/>
      <c r="BX488" s="2"/>
      <c r="BY488" s="2"/>
      <c r="BZ488" s="2"/>
      <c r="CA488" s="2"/>
      <c r="CB488" s="2"/>
      <c r="CC488" s="2"/>
      <c r="CD488" s="2"/>
      <c r="CE488" s="2"/>
      <c r="CF488" s="2"/>
      <c r="CG488" s="2"/>
      <c r="CH488" s="2"/>
      <c r="CI488" s="2"/>
      <c r="CJ488" s="2"/>
      <c r="CK488" s="2"/>
      <c r="CL488" s="2"/>
      <c r="CM488" s="2"/>
      <c r="CN488" s="2"/>
      <c r="CO488" s="2"/>
      <c r="CP488" s="2"/>
      <c r="CQ488" s="2"/>
      <c r="CR488" s="5" t="s">
        <v>125</v>
      </c>
    </row>
    <row r="489" spans="1:96" s="5" customFormat="1" ht="70">
      <c r="A489" s="5">
        <v>2300037280</v>
      </c>
      <c r="B489" s="48" t="s">
        <v>8481</v>
      </c>
      <c r="C489" s="2" t="s">
        <v>1758</v>
      </c>
      <c r="D489" s="6">
        <v>44909</v>
      </c>
      <c r="E489" s="799" t="s">
        <v>8482</v>
      </c>
      <c r="F489" s="5" t="s">
        <v>8483</v>
      </c>
      <c r="G489" s="23" t="s">
        <v>8484</v>
      </c>
      <c r="H489" s="23"/>
      <c r="I489" s="23"/>
      <c r="J489" s="23" t="s">
        <v>258</v>
      </c>
      <c r="K489" s="243" t="s">
        <v>119</v>
      </c>
      <c r="L489" s="5" t="s">
        <v>104</v>
      </c>
      <c r="M489" s="47">
        <v>44946</v>
      </c>
      <c r="N489" s="5" t="s">
        <v>105</v>
      </c>
      <c r="O489" s="48" t="s">
        <v>8485</v>
      </c>
      <c r="P489" s="2" t="s">
        <v>8486</v>
      </c>
      <c r="Q489" s="5" t="s">
        <v>122</v>
      </c>
      <c r="R489" s="2" t="s">
        <v>123</v>
      </c>
      <c r="S489" s="5" t="str">
        <f t="shared" si="9"/>
        <v>N/D</v>
      </c>
      <c r="T489" s="6" t="str">
        <f t="shared" si="10"/>
        <v>N/D</v>
      </c>
      <c r="U489" s="224" t="str">
        <f t="shared" si="11"/>
        <v>N/D</v>
      </c>
      <c r="AG489" s="350"/>
      <c r="AO489" s="5" t="s">
        <v>124</v>
      </c>
      <c r="CR489" s="5" t="s">
        <v>125</v>
      </c>
    </row>
    <row r="490" spans="1:96" s="5" customFormat="1" ht="84">
      <c r="A490" s="22">
        <v>2200421911</v>
      </c>
      <c r="B490" s="49" t="s">
        <v>6240</v>
      </c>
      <c r="C490" s="19" t="s">
        <v>300</v>
      </c>
      <c r="D490" s="15">
        <v>44705</v>
      </c>
      <c r="E490" s="799" t="s">
        <v>8108</v>
      </c>
      <c r="F490" s="1" t="s">
        <v>100</v>
      </c>
      <c r="G490" s="19" t="s">
        <v>8487</v>
      </c>
      <c r="H490" s="19"/>
      <c r="I490" s="19"/>
      <c r="J490" s="19" t="s">
        <v>7016</v>
      </c>
      <c r="K490" s="135" t="s">
        <v>103</v>
      </c>
      <c r="L490" s="3" t="s">
        <v>104</v>
      </c>
      <c r="M490" s="45"/>
      <c r="N490" s="1" t="s">
        <v>138</v>
      </c>
      <c r="O490" s="135" t="s">
        <v>685</v>
      </c>
      <c r="P490" s="1" t="s">
        <v>8488</v>
      </c>
      <c r="Q490" s="1" t="s">
        <v>122</v>
      </c>
      <c r="R490" s="1" t="s">
        <v>109</v>
      </c>
      <c r="S490" s="5" t="str">
        <f>_xlfn.XLOOKUP($A490,GCPJ,DEFESA,"N/D",0,-1)</f>
        <v>N/D</v>
      </c>
      <c r="T490" s="6" t="str">
        <f>_xlfn.XLOOKUP($A490,GCPJ,DATA,"N/D",0,-1)</f>
        <v>N/D</v>
      </c>
      <c r="U490" s="224" t="str">
        <f>_xlfn.XLOOKUP($A490,GCPJ,HORA,"N/D",0,-1)</f>
        <v>N/D</v>
      </c>
      <c r="AG490" s="350"/>
      <c r="AK490" s="6">
        <v>44839</v>
      </c>
      <c r="AN490" s="6">
        <v>44840</v>
      </c>
      <c r="AQ490" s="1"/>
      <c r="AR490" s="1"/>
      <c r="AS490" s="1"/>
      <c r="AT490" s="1"/>
      <c r="AU490" s="1"/>
      <c r="AV490" s="1"/>
      <c r="AW490" s="1"/>
      <c r="AX490" s="1"/>
      <c r="AY490" s="2"/>
      <c r="AZ490" s="2"/>
      <c r="BA490" s="1"/>
      <c r="BB490" s="1"/>
      <c r="BC490" s="1"/>
      <c r="BD490" s="1"/>
      <c r="BE490" s="1"/>
      <c r="BF490" s="1"/>
      <c r="BG490" s="1"/>
      <c r="BH490" s="1"/>
      <c r="BI490" s="1"/>
      <c r="BJ490" s="1"/>
      <c r="BK490" s="1"/>
      <c r="BL490" s="2"/>
      <c r="BM490" s="2"/>
      <c r="BN490" s="2"/>
      <c r="BO490" s="2"/>
      <c r="BP490" s="2"/>
      <c r="BQ490" s="2"/>
      <c r="BR490" s="2"/>
      <c r="BS490" s="2"/>
      <c r="BT490" s="2"/>
      <c r="BU490" s="1"/>
      <c r="BV490" s="2"/>
      <c r="BW490" s="2"/>
      <c r="BX490" s="2"/>
      <c r="BY490" s="2"/>
      <c r="BZ490" s="2"/>
      <c r="CA490" s="2"/>
      <c r="CB490" s="2"/>
      <c r="CC490" s="2"/>
      <c r="CD490" s="2"/>
      <c r="CE490" s="2"/>
      <c r="CF490" s="2"/>
      <c r="CG490" s="2"/>
      <c r="CH490" s="2"/>
      <c r="CI490" s="2"/>
      <c r="CJ490" s="2"/>
      <c r="CK490" s="2"/>
      <c r="CL490" s="2"/>
      <c r="CM490" s="2"/>
      <c r="CN490" s="2"/>
      <c r="CO490" s="2"/>
      <c r="CP490" s="2"/>
      <c r="CQ490" s="2"/>
      <c r="CR490" s="5" t="s">
        <v>113</v>
      </c>
    </row>
    <row r="491" spans="1:96" s="5" customFormat="1" ht="56">
      <c r="A491" s="22">
        <v>2000500859</v>
      </c>
      <c r="B491" s="49" t="s">
        <v>8489</v>
      </c>
      <c r="C491" s="19" t="s">
        <v>675</v>
      </c>
      <c r="D491" s="15">
        <v>43871</v>
      </c>
      <c r="E491" s="799" t="s">
        <v>1037</v>
      </c>
      <c r="F491" s="1" t="s">
        <v>100</v>
      </c>
      <c r="G491" s="19" t="s">
        <v>8490</v>
      </c>
      <c r="H491" s="19"/>
      <c r="I491" s="19"/>
      <c r="J491" s="19" t="s">
        <v>215</v>
      </c>
      <c r="K491" s="135" t="s">
        <v>333</v>
      </c>
      <c r="L491" s="3" t="s">
        <v>104</v>
      </c>
      <c r="M491" s="45"/>
      <c r="N491" s="1" t="s">
        <v>105</v>
      </c>
      <c r="O491" s="48" t="s">
        <v>7867</v>
      </c>
      <c r="P491" s="9" t="s">
        <v>8491</v>
      </c>
      <c r="Q491" s="1" t="s">
        <v>375</v>
      </c>
      <c r="R491" s="3" t="s">
        <v>123</v>
      </c>
      <c r="S491" s="5" t="str">
        <f>_xlfn.XLOOKUP($A491,GCPJ,DEFESA,"N/D",0,-1)</f>
        <v>N/D</v>
      </c>
      <c r="T491" s="6" t="str">
        <f>_xlfn.XLOOKUP($A491,GCPJ,DATA,"N/D",0,-1)</f>
        <v>N/D</v>
      </c>
      <c r="U491" s="224" t="str">
        <f>_xlfn.XLOOKUP($A491,GCPJ,HORA,"N/D",0,-1)</f>
        <v>N/D</v>
      </c>
      <c r="AG491" s="350"/>
      <c r="AO491" s="5" t="s">
        <v>124</v>
      </c>
      <c r="AQ491" s="1"/>
      <c r="AR491" s="1"/>
      <c r="AS491" s="1"/>
      <c r="AT491" s="1"/>
      <c r="AU491" s="1"/>
      <c r="AV491" s="1"/>
      <c r="AW491" s="1"/>
      <c r="AX491" s="1"/>
      <c r="AY491" s="2"/>
      <c r="AZ491" s="2"/>
      <c r="BA491" s="1"/>
      <c r="BB491" s="1"/>
      <c r="BC491" s="1"/>
      <c r="BD491" s="1"/>
      <c r="BE491" s="1"/>
      <c r="BF491" s="1"/>
      <c r="BG491" s="1"/>
      <c r="BH491" s="1"/>
      <c r="BI491" s="1"/>
      <c r="BJ491" s="1"/>
      <c r="BK491" s="1"/>
      <c r="BL491" s="2"/>
      <c r="BM491" s="2"/>
      <c r="BN491" s="2"/>
      <c r="BO491" s="2"/>
      <c r="BP491" s="2"/>
      <c r="BQ491" s="2"/>
      <c r="BR491" s="2"/>
      <c r="BS491" s="2"/>
      <c r="BT491" s="2"/>
      <c r="BU491" s="1"/>
      <c r="BV491" s="2"/>
      <c r="BW491" s="2"/>
      <c r="BX491" s="2"/>
      <c r="BY491" s="2"/>
      <c r="BZ491" s="2"/>
      <c r="CA491" s="2"/>
      <c r="CB491" s="2"/>
      <c r="CC491" s="2"/>
      <c r="CD491" s="2"/>
      <c r="CE491" s="2"/>
      <c r="CF491" s="2"/>
      <c r="CG491" s="2"/>
      <c r="CH491" s="2"/>
      <c r="CI491" s="2"/>
      <c r="CJ491" s="2"/>
      <c r="CK491" s="2"/>
      <c r="CL491" s="2"/>
      <c r="CM491" s="2"/>
      <c r="CN491" s="2"/>
      <c r="CO491" s="2"/>
      <c r="CP491" s="2"/>
      <c r="CQ491" s="2"/>
      <c r="CR491" s="5" t="s">
        <v>113</v>
      </c>
    </row>
    <row r="492" spans="1:96" s="5" customFormat="1" ht="56">
      <c r="A492" s="22">
        <v>2200744668</v>
      </c>
      <c r="B492" s="50" t="s">
        <v>8492</v>
      </c>
      <c r="C492" s="20" t="s">
        <v>758</v>
      </c>
      <c r="D492" s="15">
        <v>44707</v>
      </c>
      <c r="E492" s="799" t="s">
        <v>100</v>
      </c>
      <c r="F492" s="1" t="s">
        <v>122</v>
      </c>
      <c r="G492" s="19" t="s">
        <v>8493</v>
      </c>
      <c r="H492" s="19"/>
      <c r="I492" s="19"/>
      <c r="J492" s="1">
        <v>3</v>
      </c>
      <c r="K492" s="135" t="s">
        <v>163</v>
      </c>
      <c r="L492" s="3" t="s">
        <v>104</v>
      </c>
      <c r="M492" s="14">
        <v>44816</v>
      </c>
      <c r="N492" s="5" t="s">
        <v>138</v>
      </c>
      <c r="O492" s="48" t="s">
        <v>8494</v>
      </c>
      <c r="P492" s="9" t="s">
        <v>8495</v>
      </c>
      <c r="Q492" s="3" t="s">
        <v>375</v>
      </c>
      <c r="R492" s="3" t="s">
        <v>123</v>
      </c>
      <c r="S492" s="5" t="str">
        <f>_xlfn.XLOOKUP($A492,GCPJ,DEFESA,"N/D",0,-1)</f>
        <v>N/D</v>
      </c>
      <c r="T492" s="6" t="str">
        <f>_xlfn.XLOOKUP($A492,GCPJ,DATA,"N/D",0,-1)</f>
        <v>N/D</v>
      </c>
      <c r="U492" s="224" t="str">
        <f>_xlfn.XLOOKUP($A492,GCPJ,HORA,"N/D",0,-1)</f>
        <v>N/D</v>
      </c>
      <c r="AG492" s="395">
        <v>44855</v>
      </c>
      <c r="AH492" s="5" t="s">
        <v>381</v>
      </c>
      <c r="AO492" s="5" t="s">
        <v>124</v>
      </c>
      <c r="AQ492" s="1" t="s">
        <v>124</v>
      </c>
      <c r="AR492" s="1"/>
      <c r="AS492" s="1"/>
      <c r="AT492" s="1"/>
      <c r="AU492" s="1"/>
      <c r="AV492" s="1" t="s">
        <v>124</v>
      </c>
      <c r="AW492" s="1"/>
      <c r="AX492" s="1"/>
      <c r="AY492" s="1"/>
      <c r="AZ492" s="1"/>
      <c r="BA492" s="1"/>
      <c r="BB492" s="1"/>
      <c r="BC492" s="1"/>
      <c r="BD492" s="1"/>
      <c r="BE492" s="1"/>
      <c r="BF492" s="1"/>
      <c r="BG492" s="1"/>
      <c r="BH492" s="1"/>
      <c r="BI492" s="1"/>
      <c r="BJ492" s="1"/>
      <c r="BK492" s="1"/>
      <c r="BL492" s="2"/>
      <c r="BM492" s="2"/>
      <c r="BN492" s="2"/>
      <c r="BO492" s="2"/>
      <c r="BP492" s="2"/>
      <c r="BQ492" s="2"/>
      <c r="BR492" s="2"/>
      <c r="BS492" s="2"/>
      <c r="BT492" s="2"/>
      <c r="BU492" s="1"/>
      <c r="BV492" s="2"/>
      <c r="BW492" s="2"/>
      <c r="BX492" s="2"/>
      <c r="BY492" s="2"/>
      <c r="BZ492" s="2"/>
      <c r="CA492" s="2"/>
      <c r="CB492" s="2"/>
      <c r="CC492" s="2"/>
      <c r="CD492" s="2"/>
      <c r="CE492" s="2"/>
      <c r="CF492" s="2"/>
      <c r="CG492" s="2"/>
      <c r="CH492" s="2"/>
      <c r="CI492" s="2"/>
      <c r="CJ492" s="2"/>
      <c r="CK492" s="2"/>
      <c r="CL492" s="2"/>
      <c r="CM492" s="2"/>
      <c r="CN492" s="2"/>
      <c r="CO492" s="2"/>
      <c r="CP492" s="2"/>
      <c r="CQ492" s="2"/>
      <c r="CR492" s="5" t="s">
        <v>113</v>
      </c>
    </row>
    <row r="493" spans="1:96" s="5" customFormat="1" ht="56">
      <c r="A493" s="22">
        <v>2200286886</v>
      </c>
      <c r="B493" s="50" t="s">
        <v>8496</v>
      </c>
      <c r="C493" s="20" t="s">
        <v>3726</v>
      </c>
      <c r="D493" s="15">
        <v>44663</v>
      </c>
      <c r="E493" s="799" t="s">
        <v>100</v>
      </c>
      <c r="F493" s="1" t="s">
        <v>122</v>
      </c>
      <c r="G493" s="19" t="s">
        <v>8497</v>
      </c>
      <c r="H493" s="19"/>
      <c r="I493" s="19"/>
      <c r="J493" s="19" t="s">
        <v>242</v>
      </c>
      <c r="K493" s="135" t="s">
        <v>103</v>
      </c>
      <c r="L493" s="3" t="s">
        <v>104</v>
      </c>
      <c r="M493" s="45"/>
      <c r="N493" s="1" t="s">
        <v>138</v>
      </c>
      <c r="O493" s="135" t="s">
        <v>164</v>
      </c>
      <c r="P493" s="9" t="s">
        <v>8498</v>
      </c>
      <c r="Q493" s="9" t="s">
        <v>375</v>
      </c>
      <c r="R493" s="3" t="s">
        <v>123</v>
      </c>
      <c r="S493" s="5" t="str">
        <f>_xlfn.XLOOKUP($A493,GCPJ,DEFESA,"N/D",0,-1)</f>
        <v>N/D</v>
      </c>
      <c r="T493" s="6" t="str">
        <f>_xlfn.XLOOKUP($A493,GCPJ,DATA,"N/D",0,-1)</f>
        <v>N/D</v>
      </c>
      <c r="U493" s="224" t="str">
        <f>_xlfn.XLOOKUP($A493,GCPJ,HORA,"N/D",0,-1)</f>
        <v>N/D</v>
      </c>
      <c r="AG493" s="395">
        <v>44909</v>
      </c>
      <c r="AH493" s="5" t="s">
        <v>381</v>
      </c>
      <c r="AO493" s="5" t="s">
        <v>124</v>
      </c>
      <c r="AQ493" s="1"/>
      <c r="AR493" s="1"/>
      <c r="AS493" s="1"/>
      <c r="AT493" s="1"/>
      <c r="AU493" s="1"/>
      <c r="AV493" s="1"/>
      <c r="AW493" s="1"/>
      <c r="AX493" s="1"/>
      <c r="AY493" s="2"/>
      <c r="AZ493" s="2"/>
      <c r="BA493" s="1"/>
      <c r="BB493" s="1"/>
      <c r="BC493" s="1"/>
      <c r="BD493" s="1"/>
      <c r="BE493" s="1"/>
      <c r="BF493" s="1"/>
      <c r="BG493" s="1"/>
      <c r="BH493" s="1"/>
      <c r="BI493" s="1"/>
      <c r="BJ493" s="1"/>
      <c r="BK493" s="1"/>
      <c r="BL493" s="2"/>
      <c r="BM493" s="2"/>
      <c r="BN493" s="2"/>
      <c r="BO493" s="2"/>
      <c r="BP493" s="2"/>
      <c r="BQ493" s="2"/>
      <c r="BR493" s="2"/>
      <c r="BS493" s="2"/>
      <c r="BT493" s="2"/>
      <c r="BU493" s="1"/>
      <c r="BV493" s="2"/>
      <c r="BW493" s="2"/>
      <c r="BX493" s="2"/>
      <c r="BY493" s="2"/>
      <c r="BZ493" s="2"/>
      <c r="CA493" s="2"/>
      <c r="CB493" s="2"/>
      <c r="CC493" s="2"/>
      <c r="CD493" s="2"/>
      <c r="CE493" s="2"/>
      <c r="CF493" s="2"/>
      <c r="CG493" s="2"/>
      <c r="CH493" s="2"/>
      <c r="CI493" s="2"/>
      <c r="CJ493" s="2"/>
      <c r="CK493" s="2"/>
      <c r="CL493" s="2"/>
      <c r="CM493" s="2"/>
      <c r="CN493" s="2"/>
      <c r="CO493" s="2"/>
      <c r="CP493" s="1"/>
      <c r="CQ493" s="1"/>
      <c r="CR493" s="5" t="s">
        <v>125</v>
      </c>
    </row>
    <row r="494" spans="1:96" s="5" customFormat="1" ht="140">
      <c r="A494" s="5">
        <v>2200778607</v>
      </c>
      <c r="B494" s="48" t="s">
        <v>8499</v>
      </c>
      <c r="C494" s="20" t="s">
        <v>8500</v>
      </c>
      <c r="D494" s="15">
        <v>44816</v>
      </c>
      <c r="E494" s="799" t="s">
        <v>100</v>
      </c>
      <c r="F494" s="1" t="s">
        <v>122</v>
      </c>
      <c r="G494" s="19" t="s">
        <v>8501</v>
      </c>
      <c r="H494" s="19"/>
      <c r="I494" s="19"/>
      <c r="J494" s="19" t="s">
        <v>215</v>
      </c>
      <c r="K494" s="135" t="s">
        <v>470</v>
      </c>
      <c r="L494" s="3" t="s">
        <v>104</v>
      </c>
      <c r="M494" s="14">
        <v>44825</v>
      </c>
      <c r="N494" s="1" t="s">
        <v>138</v>
      </c>
      <c r="O494" s="135" t="s">
        <v>2841</v>
      </c>
      <c r="P494" s="9" t="s">
        <v>8502</v>
      </c>
      <c r="Q494" s="3" t="s">
        <v>375</v>
      </c>
      <c r="R494" s="3" t="s">
        <v>123</v>
      </c>
      <c r="Z494" s="255">
        <v>45411.892901618929</v>
      </c>
      <c r="AA494" s="5" t="s">
        <v>2183</v>
      </c>
      <c r="AB494" s="5" t="s">
        <v>8503</v>
      </c>
      <c r="AG494" s="395">
        <v>44879</v>
      </c>
      <c r="AH494" s="5" t="s">
        <v>381</v>
      </c>
      <c r="AN494" s="6">
        <v>44882</v>
      </c>
      <c r="AQ494" s="1" t="s">
        <v>124</v>
      </c>
      <c r="AR494" s="1"/>
      <c r="AS494" s="1" t="s">
        <v>124</v>
      </c>
      <c r="AT494" s="1"/>
      <c r="AU494" s="1"/>
      <c r="AV494" s="1"/>
      <c r="AW494" s="1"/>
      <c r="AX494" s="1"/>
      <c r="AY494" s="1"/>
      <c r="AZ494" s="1"/>
      <c r="BA494" s="1"/>
      <c r="BB494" s="1"/>
      <c r="BC494" s="1"/>
      <c r="BD494" s="1"/>
      <c r="BE494" s="1"/>
      <c r="BF494" s="1"/>
      <c r="BG494" s="1"/>
      <c r="BH494" s="1"/>
      <c r="BI494" s="1"/>
      <c r="BJ494" s="1"/>
      <c r="BK494" s="1"/>
      <c r="BL494" s="2" t="s">
        <v>124</v>
      </c>
      <c r="BM494" s="2"/>
      <c r="BN494" s="2"/>
      <c r="BO494" s="2"/>
      <c r="BP494" s="2"/>
      <c r="BQ494" s="2"/>
      <c r="BR494" s="2"/>
      <c r="BS494" s="2"/>
      <c r="BT494" s="2"/>
      <c r="BU494" s="1"/>
      <c r="BV494" s="2"/>
      <c r="BW494" s="2"/>
      <c r="BX494" s="2"/>
      <c r="BY494" s="2"/>
      <c r="BZ494" s="2"/>
      <c r="CA494" s="2"/>
      <c r="CB494" s="2"/>
      <c r="CC494" s="2"/>
      <c r="CD494" s="2"/>
      <c r="CE494" s="2" t="s">
        <v>124</v>
      </c>
      <c r="CF494" s="2" t="s">
        <v>124</v>
      </c>
      <c r="CG494" s="2"/>
      <c r="CH494" s="2"/>
      <c r="CI494" s="2"/>
      <c r="CJ494" s="2"/>
      <c r="CK494" s="2"/>
      <c r="CL494" s="2"/>
      <c r="CM494" s="2"/>
      <c r="CN494" s="2"/>
      <c r="CO494" s="2"/>
      <c r="CP494" s="2"/>
      <c r="CQ494" s="2"/>
      <c r="CR494" s="5" t="s">
        <v>113</v>
      </c>
    </row>
    <row r="495" spans="1:96" s="5" customFormat="1" ht="84">
      <c r="A495" s="5">
        <v>2200808921</v>
      </c>
      <c r="B495" s="48" t="s">
        <v>8504</v>
      </c>
      <c r="C495" s="2" t="s">
        <v>115</v>
      </c>
      <c r="D495" s="6">
        <v>44831</v>
      </c>
      <c r="E495" s="799" t="s">
        <v>8505</v>
      </c>
      <c r="F495" s="1" t="s">
        <v>100</v>
      </c>
      <c r="G495" s="5" t="s">
        <v>8506</v>
      </c>
      <c r="H495" s="23"/>
      <c r="I495" s="23"/>
      <c r="J495" s="5" t="s">
        <v>4295</v>
      </c>
      <c r="K495" s="243" t="s">
        <v>8507</v>
      </c>
      <c r="L495" s="5" t="s">
        <v>104</v>
      </c>
      <c r="M495" s="47">
        <v>44833</v>
      </c>
      <c r="N495" s="5" t="s">
        <v>105</v>
      </c>
      <c r="O495" s="48" t="s">
        <v>8508</v>
      </c>
      <c r="P495" s="3" t="s">
        <v>8509</v>
      </c>
      <c r="Q495" s="3" t="s">
        <v>122</v>
      </c>
      <c r="R495" s="3" t="s">
        <v>123</v>
      </c>
      <c r="S495" s="5" t="s">
        <v>403</v>
      </c>
      <c r="T495" s="6">
        <v>44887</v>
      </c>
      <c r="U495" s="224">
        <v>0.54166666666666663</v>
      </c>
      <c r="AG495" s="350"/>
      <c r="AN495" s="6">
        <v>44893</v>
      </c>
      <c r="CG495" s="2"/>
      <c r="CR495" s="5" t="s">
        <v>113</v>
      </c>
    </row>
    <row r="496" spans="1:96" s="5" customFormat="1" ht="126">
      <c r="A496" s="22">
        <v>2000019185</v>
      </c>
      <c r="B496" s="50" t="s">
        <v>8380</v>
      </c>
      <c r="C496" s="19" t="s">
        <v>97</v>
      </c>
      <c r="D496" s="15">
        <v>43822</v>
      </c>
      <c r="E496" s="799" t="s">
        <v>855</v>
      </c>
      <c r="F496" s="1" t="s">
        <v>100</v>
      </c>
      <c r="G496" s="19" t="s">
        <v>8381</v>
      </c>
      <c r="H496" s="19"/>
      <c r="I496" s="19"/>
      <c r="J496" s="19" t="s">
        <v>284</v>
      </c>
      <c r="K496" s="135" t="s">
        <v>359</v>
      </c>
      <c r="L496" s="3" t="s">
        <v>104</v>
      </c>
      <c r="M496" s="45"/>
      <c r="N496" s="1" t="s">
        <v>105</v>
      </c>
      <c r="O496" s="48" t="s">
        <v>4999</v>
      </c>
      <c r="P496" s="1" t="s">
        <v>8382</v>
      </c>
      <c r="Q496" s="1" t="s">
        <v>7858</v>
      </c>
      <c r="R496" s="3" t="s">
        <v>123</v>
      </c>
      <c r="S496" s="5" t="str">
        <f>_xlfn.XLOOKUP($A496,GCPJ,DEFESA,"N/D",0,-1)</f>
        <v>N/D</v>
      </c>
      <c r="T496" s="6" t="str">
        <f>_xlfn.XLOOKUP($A496,GCPJ,DATA,"N/D",0,-1)</f>
        <v>N/D</v>
      </c>
      <c r="U496" s="224" t="str">
        <f>_xlfn.XLOOKUP($A496,GCPJ,HORA,"N/D",0,-1)</f>
        <v>N/D</v>
      </c>
      <c r="AG496" s="350"/>
      <c r="AN496" s="6">
        <v>44922</v>
      </c>
      <c r="AQ496" s="1"/>
      <c r="AR496" s="1"/>
      <c r="AS496" s="1"/>
      <c r="AT496" s="1"/>
      <c r="AU496" s="1"/>
      <c r="AV496" s="1"/>
      <c r="AW496" s="1"/>
      <c r="AX496" s="1"/>
      <c r="AY496" s="2"/>
      <c r="AZ496" s="2"/>
      <c r="BA496" s="1"/>
      <c r="BB496" s="1"/>
      <c r="BC496" s="1"/>
      <c r="BD496" s="1"/>
      <c r="BE496" s="1"/>
      <c r="BF496" s="1"/>
      <c r="BG496" s="1"/>
      <c r="BH496" s="1"/>
      <c r="BI496" s="1" t="s">
        <v>124</v>
      </c>
      <c r="BJ496" s="1"/>
      <c r="BK496" s="1" t="s">
        <v>124</v>
      </c>
      <c r="BL496" s="2"/>
      <c r="BM496" s="2"/>
      <c r="BN496" s="2"/>
      <c r="BO496" s="2"/>
      <c r="BP496" s="2"/>
      <c r="BQ496" s="39"/>
      <c r="BR496" s="2"/>
      <c r="BS496" s="2"/>
      <c r="BT496" s="2"/>
      <c r="BU496" s="1"/>
      <c r="BV496" s="2"/>
      <c r="BW496" s="2"/>
      <c r="BX496" s="2"/>
      <c r="BY496" s="2"/>
      <c r="BZ496" s="2"/>
      <c r="CA496" s="2"/>
      <c r="CB496" s="2"/>
      <c r="CC496" s="2"/>
      <c r="CD496" s="2"/>
      <c r="CE496" s="2"/>
      <c r="CF496" s="2"/>
      <c r="CG496" s="2"/>
      <c r="CH496" s="2"/>
      <c r="CI496" s="2"/>
      <c r="CJ496" s="2"/>
      <c r="CK496" s="2"/>
      <c r="CL496" s="2"/>
      <c r="CM496" s="2" t="s">
        <v>124</v>
      </c>
      <c r="CN496" s="2"/>
      <c r="CO496" s="2"/>
      <c r="CP496" s="2"/>
      <c r="CQ496" s="2"/>
      <c r="CR496" s="5" t="s">
        <v>113</v>
      </c>
    </row>
    <row r="497" spans="1:96" s="5" customFormat="1" ht="70">
      <c r="A497" s="22">
        <v>2200058637</v>
      </c>
      <c r="B497" s="242" t="s">
        <v>8510</v>
      </c>
      <c r="C497" s="19" t="s">
        <v>8511</v>
      </c>
      <c r="D497" s="25"/>
      <c r="E497" s="799" t="s">
        <v>100</v>
      </c>
      <c r="F497" s="1" t="s">
        <v>122</v>
      </c>
      <c r="G497" s="19" t="s">
        <v>8512</v>
      </c>
      <c r="H497" s="19"/>
      <c r="I497" s="19"/>
      <c r="J497" s="19" t="s">
        <v>109</v>
      </c>
      <c r="K497" s="1" t="s">
        <v>103</v>
      </c>
      <c r="L497" s="3" t="s">
        <v>104</v>
      </c>
      <c r="M497" s="45">
        <v>44601</v>
      </c>
      <c r="N497" s="1" t="s">
        <v>138</v>
      </c>
      <c r="O497" s="106" t="s">
        <v>184</v>
      </c>
      <c r="P497" s="1" t="s">
        <v>8513</v>
      </c>
      <c r="Q497" s="1" t="s">
        <v>122</v>
      </c>
      <c r="R497" s="1" t="s">
        <v>123</v>
      </c>
      <c r="S497" s="5" t="str">
        <f>_xlfn.XLOOKUP($A497,GCPJ,DEFESA,"N/D",0,-1)</f>
        <v>N/D</v>
      </c>
      <c r="T497" s="6" t="str">
        <f>_xlfn.XLOOKUP($A497,GCPJ,DATA,"N/D",0,-1)</f>
        <v>N/D</v>
      </c>
      <c r="U497" s="224" t="str">
        <f>_xlfn.XLOOKUP($A497,GCPJ,HORA,"N/D",0,-1)</f>
        <v>N/D</v>
      </c>
      <c r="AG497" s="350"/>
      <c r="AN497" s="6">
        <v>44854</v>
      </c>
      <c r="AQ497" s="1" t="s">
        <v>124</v>
      </c>
      <c r="AR497" s="1"/>
      <c r="AS497" s="1"/>
      <c r="AT497" s="1"/>
      <c r="AU497" s="1"/>
      <c r="AV497" s="1"/>
      <c r="AW497" s="1"/>
      <c r="AX497" s="1"/>
      <c r="AY497" s="2"/>
      <c r="AZ497" s="2"/>
      <c r="BA497" s="1"/>
      <c r="BB497" s="1" t="s">
        <v>124</v>
      </c>
      <c r="BC497" s="1"/>
      <c r="BD497" s="1"/>
      <c r="BE497" s="1"/>
      <c r="BF497" s="1"/>
      <c r="BG497" s="1"/>
      <c r="BH497" s="1"/>
      <c r="BI497" s="1"/>
      <c r="BJ497" s="1"/>
      <c r="BK497" s="1"/>
      <c r="BL497" s="2"/>
      <c r="BM497" s="2"/>
      <c r="BN497" s="2"/>
      <c r="BO497" s="2"/>
      <c r="BP497" s="2"/>
      <c r="BQ497" s="2"/>
      <c r="BR497" s="2" t="s">
        <v>124</v>
      </c>
      <c r="BS497" s="2"/>
      <c r="BT497" s="2"/>
      <c r="BU497" s="1"/>
      <c r="BV497" s="2" t="s">
        <v>124</v>
      </c>
      <c r="BW497" s="2"/>
      <c r="BX497" s="2"/>
      <c r="BY497" s="2"/>
      <c r="BZ497" s="2"/>
      <c r="CA497" s="2"/>
      <c r="CB497" s="2"/>
      <c r="CC497" s="2"/>
      <c r="CD497" s="2"/>
      <c r="CE497" s="2" t="s">
        <v>124</v>
      </c>
      <c r="CF497" s="2"/>
      <c r="CG497" s="2" t="s">
        <v>8514</v>
      </c>
      <c r="CH497" s="2"/>
      <c r="CI497" s="2"/>
      <c r="CJ497" s="2"/>
      <c r="CK497" s="5" t="s">
        <v>124</v>
      </c>
      <c r="CL497" s="2"/>
      <c r="CM497" s="2"/>
      <c r="CN497" s="2"/>
      <c r="CO497" s="2"/>
      <c r="CP497" s="2"/>
      <c r="CQ497" s="2"/>
      <c r="CR497" s="5" t="s">
        <v>113</v>
      </c>
    </row>
    <row r="498" spans="1:96" s="5" customFormat="1" ht="56">
      <c r="A498" s="22">
        <v>2200676150</v>
      </c>
      <c r="B498" s="50" t="s">
        <v>8515</v>
      </c>
      <c r="C498" s="20" t="s">
        <v>8516</v>
      </c>
      <c r="D498" s="15">
        <v>44789</v>
      </c>
      <c r="E498" s="799" t="s">
        <v>8517</v>
      </c>
      <c r="F498" s="1" t="s">
        <v>100</v>
      </c>
      <c r="G498" s="19" t="s">
        <v>8518</v>
      </c>
      <c r="H498" s="19"/>
      <c r="I498" s="19"/>
      <c r="J498" s="19" t="s">
        <v>8519</v>
      </c>
      <c r="K498" s="135" t="s">
        <v>8520</v>
      </c>
      <c r="L498" s="3" t="s">
        <v>104</v>
      </c>
      <c r="M498" s="45">
        <v>44795</v>
      </c>
      <c r="N498" s="1" t="s">
        <v>105</v>
      </c>
      <c r="O498" s="135" t="s">
        <v>8521</v>
      </c>
      <c r="P498" s="3" t="s">
        <v>8522</v>
      </c>
      <c r="Q498" s="3" t="s">
        <v>8523</v>
      </c>
      <c r="R498" s="3" t="s">
        <v>123</v>
      </c>
      <c r="S498" s="5" t="str">
        <f>_xlfn.XLOOKUP($A498,GCPJ,DEFESA,"N/D",0,-1)</f>
        <v>N/D</v>
      </c>
      <c r="T498" s="6" t="str">
        <f>_xlfn.XLOOKUP($A498,GCPJ,DATA,"N/D",0,-1)</f>
        <v>N/D</v>
      </c>
      <c r="U498" s="224" t="str">
        <f>_xlfn.XLOOKUP($A498,GCPJ,HORA,"N/D",0,-1)</f>
        <v>N/D</v>
      </c>
      <c r="AG498" s="350"/>
      <c r="AN498" s="6">
        <v>44894</v>
      </c>
      <c r="AQ498" s="1"/>
      <c r="AR498" s="1"/>
      <c r="AS498" s="1"/>
      <c r="AT498" s="1"/>
      <c r="AU498" s="1"/>
      <c r="AV498" s="1"/>
      <c r="AW498" s="1"/>
      <c r="AX498" s="1"/>
      <c r="AY498" s="1"/>
      <c r="AZ498" s="1"/>
      <c r="BA498" s="1"/>
      <c r="BB498" s="1"/>
      <c r="BC498" s="1"/>
      <c r="BD498" s="1"/>
      <c r="BE498" s="1"/>
      <c r="BF498" s="1"/>
      <c r="BG498" s="1"/>
      <c r="BH498" s="1"/>
      <c r="BI498" s="1"/>
      <c r="BJ498" s="1"/>
      <c r="BK498" s="1"/>
      <c r="BL498" s="2"/>
      <c r="BM498" s="2"/>
      <c r="BN498" s="2"/>
      <c r="BO498" s="2"/>
      <c r="BP498" s="2"/>
      <c r="BQ498" s="2"/>
      <c r="BR498" s="2"/>
      <c r="BS498" s="2"/>
      <c r="BT498" s="2"/>
      <c r="BU498" s="1"/>
      <c r="BV498" s="2"/>
      <c r="BW498" s="2"/>
      <c r="BX498" s="2"/>
      <c r="BY498" s="2"/>
      <c r="BZ498" s="2"/>
      <c r="CA498" s="2"/>
      <c r="CB498" s="2"/>
      <c r="CC498" s="2"/>
      <c r="CD498" s="2"/>
      <c r="CE498" s="2"/>
      <c r="CF498" s="2"/>
      <c r="CG498" s="2"/>
      <c r="CH498" s="2"/>
      <c r="CI498" s="2"/>
      <c r="CJ498" s="2"/>
      <c r="CK498" s="2"/>
      <c r="CL498" s="2"/>
      <c r="CM498" s="2"/>
      <c r="CN498" s="2"/>
      <c r="CO498" s="2"/>
      <c r="CP498" s="2"/>
      <c r="CQ498" s="2"/>
      <c r="CR498" s="5" t="s">
        <v>113</v>
      </c>
    </row>
    <row r="499" spans="1:96" s="5" customFormat="1" ht="154">
      <c r="A499" s="22">
        <v>1900394376</v>
      </c>
      <c r="B499" s="49" t="s">
        <v>8524</v>
      </c>
      <c r="C499" s="19" t="s">
        <v>97</v>
      </c>
      <c r="D499" s="15">
        <v>43623</v>
      </c>
      <c r="E499" s="799" t="s">
        <v>855</v>
      </c>
      <c r="F499" s="1" t="s">
        <v>100</v>
      </c>
      <c r="G499" s="19" t="s">
        <v>8525</v>
      </c>
      <c r="H499" s="19" t="s">
        <v>8526</v>
      </c>
      <c r="I499" s="19"/>
      <c r="J499" s="19" t="s">
        <v>284</v>
      </c>
      <c r="K499" s="135" t="s">
        <v>1672</v>
      </c>
      <c r="L499" s="3" t="s">
        <v>104</v>
      </c>
      <c r="M499" s="45"/>
      <c r="N499" s="1" t="s">
        <v>105</v>
      </c>
      <c r="O499" s="48" t="s">
        <v>6802</v>
      </c>
      <c r="P499" s="1" t="s">
        <v>8527</v>
      </c>
      <c r="Q499" s="1" t="s">
        <v>8528</v>
      </c>
      <c r="R499" s="3" t="s">
        <v>123</v>
      </c>
      <c r="S499" s="5" t="str">
        <f>_xlfn.XLOOKUP($A499,GCPJ,DEFESA,"N/D",0,-1)</f>
        <v>N/D</v>
      </c>
      <c r="T499" s="6" t="str">
        <f>_xlfn.XLOOKUP($A499,GCPJ,DATA,"N/D",0,-1)</f>
        <v>N/D</v>
      </c>
      <c r="U499" s="224" t="str">
        <f>_xlfn.XLOOKUP($A499,GCPJ,HORA,"N/D",0,-1)</f>
        <v>N/D</v>
      </c>
      <c r="AG499" s="350"/>
      <c r="AN499" s="6">
        <v>44914</v>
      </c>
      <c r="AQ499" s="1"/>
      <c r="AR499" s="1"/>
      <c r="AS499" s="1"/>
      <c r="AT499" s="1"/>
      <c r="AU499" s="1"/>
      <c r="AV499" s="1"/>
      <c r="AW499" s="1"/>
      <c r="AX499" s="1"/>
      <c r="AY499" s="6"/>
      <c r="AZ499" s="6"/>
      <c r="BA499" s="1"/>
      <c r="BB499" s="1"/>
      <c r="BC499" s="1"/>
      <c r="BD499" s="1"/>
      <c r="BE499" s="1"/>
      <c r="BF499" s="1"/>
      <c r="BG499" s="1"/>
      <c r="BH499" s="1"/>
      <c r="BI499" s="1"/>
      <c r="BJ499" s="1"/>
      <c r="BK499" s="1"/>
      <c r="BL499" s="2"/>
      <c r="BO499" s="6"/>
      <c r="BP499" s="6"/>
      <c r="BU499" s="1"/>
      <c r="BZ499" s="2"/>
      <c r="CA499" s="2"/>
      <c r="CB499" s="2"/>
      <c r="CC499" s="2"/>
      <c r="CD499" s="2"/>
      <c r="CE499" s="2"/>
      <c r="CF499" s="2"/>
      <c r="CG499" s="2"/>
      <c r="CH499" s="2"/>
      <c r="CI499" s="2"/>
      <c r="CJ499" s="2"/>
      <c r="CK499" s="2"/>
      <c r="CL499" s="2"/>
      <c r="CM499" s="2"/>
      <c r="CN499" s="2"/>
      <c r="CO499" s="2"/>
      <c r="CP499" s="2"/>
      <c r="CQ499" s="2"/>
      <c r="CR499" s="5" t="s">
        <v>113</v>
      </c>
    </row>
    <row r="500" spans="1:96" s="5" customFormat="1" ht="70">
      <c r="A500" s="5">
        <v>2200775454</v>
      </c>
      <c r="B500" s="48" t="s">
        <v>8529</v>
      </c>
      <c r="C500" s="20" t="s">
        <v>115</v>
      </c>
      <c r="D500" s="15"/>
      <c r="E500" s="799" t="s">
        <v>116</v>
      </c>
      <c r="F500" s="1" t="s">
        <v>3387</v>
      </c>
      <c r="G500" s="19" t="s">
        <v>8530</v>
      </c>
      <c r="H500" s="19"/>
      <c r="I500" s="19"/>
      <c r="J500" s="19" t="s">
        <v>385</v>
      </c>
      <c r="K500" s="135" t="s">
        <v>119</v>
      </c>
      <c r="L500" s="3" t="s">
        <v>104</v>
      </c>
      <c r="M500" s="14">
        <v>44858</v>
      </c>
      <c r="N500" s="1" t="s">
        <v>105</v>
      </c>
      <c r="O500" s="135" t="s">
        <v>1065</v>
      </c>
      <c r="P500" s="3" t="s">
        <v>8531</v>
      </c>
      <c r="Q500" s="3" t="s">
        <v>122</v>
      </c>
      <c r="R500" s="3" t="s">
        <v>123</v>
      </c>
      <c r="AG500" s="350"/>
      <c r="AN500" s="6">
        <v>44921</v>
      </c>
      <c r="AQ500" s="1"/>
      <c r="AR500" s="1"/>
      <c r="AS500" s="1"/>
      <c r="AT500" s="1"/>
      <c r="AU500" s="1"/>
      <c r="AV500" s="1"/>
      <c r="AW500" s="1"/>
      <c r="AX500" s="1"/>
      <c r="AY500" s="1"/>
      <c r="AZ500" s="1"/>
      <c r="BA500" s="1"/>
      <c r="BB500" s="1"/>
      <c r="BC500" s="1"/>
      <c r="BD500" s="1"/>
      <c r="BE500" s="1"/>
      <c r="BF500" s="1"/>
      <c r="BG500" s="1"/>
      <c r="BH500" s="1"/>
      <c r="BI500" s="1"/>
      <c r="BJ500" s="1"/>
      <c r="BK500" s="1"/>
      <c r="BL500" s="2"/>
      <c r="BM500" s="2"/>
      <c r="BN500" s="2"/>
      <c r="BO500" s="2"/>
      <c r="BP500" s="2"/>
      <c r="BQ500" s="2"/>
      <c r="BR500" s="2"/>
      <c r="BS500" s="2"/>
      <c r="BT500" s="2"/>
      <c r="BU500" s="1"/>
      <c r="BV500" s="2"/>
      <c r="BW500" s="2"/>
      <c r="BX500" s="2"/>
      <c r="BY500" s="2"/>
      <c r="BZ500" s="2"/>
      <c r="CA500" s="2"/>
      <c r="CB500" s="2"/>
      <c r="CC500" s="2"/>
      <c r="CD500" s="2"/>
      <c r="CE500" s="2"/>
      <c r="CF500" s="2"/>
      <c r="CG500" s="2"/>
      <c r="CH500" s="2"/>
      <c r="CI500" s="2"/>
      <c r="CJ500" s="2"/>
      <c r="CK500" s="2"/>
      <c r="CL500" s="2"/>
      <c r="CM500" s="2"/>
      <c r="CN500" s="2"/>
      <c r="CO500" s="2"/>
      <c r="CP500" s="2"/>
      <c r="CQ500" s="2"/>
      <c r="CR500" s="5" t="s">
        <v>125</v>
      </c>
    </row>
    <row r="501" spans="1:96" s="5" customFormat="1" ht="45" customHeight="1">
      <c r="A501" s="5">
        <v>2200773989</v>
      </c>
      <c r="B501" s="48" t="s">
        <v>8532</v>
      </c>
      <c r="C501" s="20" t="s">
        <v>675</v>
      </c>
      <c r="D501" s="15">
        <v>44827</v>
      </c>
      <c r="E501" s="799" t="s">
        <v>799</v>
      </c>
      <c r="F501" s="1" t="s">
        <v>100</v>
      </c>
      <c r="G501" s="19" t="s">
        <v>8533</v>
      </c>
      <c r="H501" s="19"/>
      <c r="I501" s="19"/>
      <c r="J501" s="19" t="s">
        <v>284</v>
      </c>
      <c r="K501" s="135" t="s">
        <v>8534</v>
      </c>
      <c r="L501" s="3" t="s">
        <v>104</v>
      </c>
      <c r="M501" s="14">
        <v>44830</v>
      </c>
      <c r="N501" s="1" t="s">
        <v>105</v>
      </c>
      <c r="O501" s="135" t="s">
        <v>8535</v>
      </c>
      <c r="P501" s="3" t="s">
        <v>8536</v>
      </c>
      <c r="Q501" s="3" t="s">
        <v>375</v>
      </c>
      <c r="R501" s="3" t="s">
        <v>123</v>
      </c>
      <c r="AG501" s="350"/>
      <c r="AN501" s="6">
        <v>44895</v>
      </c>
      <c r="AQ501" s="1"/>
      <c r="AR501" s="1"/>
      <c r="AS501" s="1"/>
      <c r="AT501" s="1"/>
      <c r="AU501" s="1"/>
      <c r="AV501" s="1"/>
      <c r="AW501" s="1"/>
      <c r="AX501" s="1"/>
      <c r="AY501" s="1"/>
      <c r="AZ501" s="1"/>
      <c r="BA501" s="1"/>
      <c r="BB501" s="1"/>
      <c r="BC501" s="1"/>
      <c r="BD501" s="1"/>
      <c r="BE501" s="1"/>
      <c r="BF501" s="1"/>
      <c r="BG501" s="1"/>
      <c r="BH501" s="1"/>
      <c r="BI501" s="1"/>
      <c r="BJ501" s="1"/>
      <c r="BK501" s="1"/>
      <c r="BL501" s="2"/>
      <c r="BM501" s="2"/>
      <c r="BN501" s="2"/>
      <c r="BO501" s="2"/>
      <c r="BP501" s="2"/>
      <c r="BQ501" s="2"/>
      <c r="BR501" s="2"/>
      <c r="BS501" s="2"/>
      <c r="BT501" s="2"/>
      <c r="BU501" s="1"/>
      <c r="BV501" s="2"/>
      <c r="BW501" s="2"/>
      <c r="BX501" s="2"/>
      <c r="BY501" s="2"/>
      <c r="BZ501" s="2"/>
      <c r="CA501" s="2"/>
      <c r="CB501" s="2"/>
      <c r="CC501" s="2"/>
      <c r="CD501" s="2"/>
      <c r="CE501" s="2"/>
      <c r="CF501" s="2"/>
      <c r="CG501" s="2"/>
      <c r="CH501" s="2"/>
      <c r="CI501" s="2"/>
      <c r="CJ501" s="2"/>
      <c r="CK501" s="2"/>
      <c r="CL501" s="2"/>
      <c r="CM501" s="2"/>
      <c r="CN501" s="2"/>
      <c r="CO501" s="2"/>
      <c r="CP501" s="2"/>
      <c r="CQ501" s="2"/>
      <c r="CR501" s="5" t="s">
        <v>125</v>
      </c>
    </row>
    <row r="502" spans="1:96" s="5" customFormat="1" ht="45" customHeight="1">
      <c r="A502" s="22">
        <v>2100340947</v>
      </c>
      <c r="B502" s="50" t="s">
        <v>8537</v>
      </c>
      <c r="C502" s="19" t="s">
        <v>97</v>
      </c>
      <c r="D502" s="15">
        <v>44272</v>
      </c>
      <c r="E502" s="799" t="s">
        <v>197</v>
      </c>
      <c r="F502" s="1" t="s">
        <v>100</v>
      </c>
      <c r="G502" s="19" t="s">
        <v>8538</v>
      </c>
      <c r="H502" s="19"/>
      <c r="I502" s="19"/>
      <c r="J502" s="19" t="s">
        <v>2737</v>
      </c>
      <c r="K502" s="135" t="s">
        <v>119</v>
      </c>
      <c r="L502" s="3" t="s">
        <v>104</v>
      </c>
      <c r="M502" s="45"/>
      <c r="N502" s="1" t="s">
        <v>105</v>
      </c>
      <c r="O502" s="135" t="s">
        <v>8539</v>
      </c>
      <c r="P502" s="9" t="s">
        <v>8540</v>
      </c>
      <c r="Q502" s="9" t="s">
        <v>8541</v>
      </c>
      <c r="R502" s="3" t="s">
        <v>123</v>
      </c>
      <c r="S502" s="5" t="str">
        <f>_xlfn.XLOOKUP($A502,GCPJ,DEFESA,"N/D",0,-1)</f>
        <v>N/D</v>
      </c>
      <c r="T502" s="6" t="str">
        <f>_xlfn.XLOOKUP($A502,GCPJ,DATA,"N/D",0,-1)</f>
        <v>N/D</v>
      </c>
      <c r="U502" s="224" t="str">
        <f>_xlfn.XLOOKUP($A502,GCPJ,HORA,"N/D",0,-1)</f>
        <v>N/D</v>
      </c>
      <c r="AG502" s="350"/>
      <c r="AN502" s="6">
        <v>44908</v>
      </c>
      <c r="AQ502" s="1"/>
      <c r="AR502" s="1"/>
      <c r="AS502" s="1"/>
      <c r="AT502" s="1"/>
      <c r="AU502" s="1"/>
      <c r="AV502" s="1"/>
      <c r="AW502" s="1"/>
      <c r="AX502" s="1"/>
      <c r="AY502" s="1"/>
      <c r="AZ502" s="1"/>
      <c r="BA502" s="1"/>
      <c r="BB502" s="1"/>
      <c r="BC502" s="1"/>
      <c r="BD502" s="1"/>
      <c r="BE502" s="1"/>
      <c r="BF502" s="1"/>
      <c r="BG502" s="1"/>
      <c r="BH502" s="1"/>
      <c r="BI502" s="1"/>
      <c r="BJ502" s="1"/>
      <c r="BK502" s="1"/>
      <c r="BL502" s="2"/>
      <c r="BM502" s="2"/>
      <c r="BN502" s="2"/>
      <c r="BO502" s="2"/>
      <c r="BP502" s="2"/>
      <c r="BQ502" s="2"/>
      <c r="BR502" s="2"/>
      <c r="BS502" s="2"/>
      <c r="BT502" s="2"/>
      <c r="BU502" s="1"/>
      <c r="BV502" s="2"/>
      <c r="BW502" s="2"/>
      <c r="BX502" s="2"/>
      <c r="BY502" s="2"/>
      <c r="BZ502" s="2"/>
      <c r="CA502" s="2"/>
      <c r="CB502" s="2"/>
      <c r="CC502" s="2" t="s">
        <v>124</v>
      </c>
      <c r="CD502" s="2"/>
      <c r="CE502" s="2"/>
      <c r="CF502" s="2"/>
      <c r="CG502" s="2"/>
      <c r="CH502" s="2"/>
      <c r="CI502" s="2"/>
      <c r="CJ502" s="2"/>
      <c r="CK502" s="2"/>
      <c r="CL502" s="2"/>
      <c r="CM502" s="2"/>
      <c r="CN502" s="2"/>
      <c r="CO502" s="2"/>
      <c r="CP502" s="2"/>
      <c r="CQ502" s="2"/>
      <c r="CR502" s="5" t="s">
        <v>113</v>
      </c>
    </row>
    <row r="503" spans="1:96" ht="252">
      <c r="A503" s="53">
        <v>1900853270</v>
      </c>
      <c r="B503" s="55" t="s">
        <v>8542</v>
      </c>
      <c r="C503" s="57" t="s">
        <v>97</v>
      </c>
      <c r="D503" s="53"/>
      <c r="E503" s="799"/>
      <c r="F503" s="3" t="s">
        <v>100</v>
      </c>
      <c r="G503" s="63" t="s">
        <v>8543</v>
      </c>
      <c r="H503" s="55" t="s">
        <v>6475</v>
      </c>
      <c r="I503" s="54" t="s">
        <v>1861</v>
      </c>
      <c r="J503" s="55" t="s">
        <v>6867</v>
      </c>
      <c r="K503" s="57" t="s">
        <v>105</v>
      </c>
      <c r="L503" s="67" t="s">
        <v>6476</v>
      </c>
      <c r="P503" s="59" t="s">
        <v>8544</v>
      </c>
      <c r="Q503" s="9" t="s">
        <v>4588</v>
      </c>
      <c r="R503" s="61" t="s">
        <v>142</v>
      </c>
      <c r="S503" s="1"/>
      <c r="T503" s="1"/>
      <c r="U503" s="1"/>
      <c r="V503" s="1"/>
      <c r="W503" s="1"/>
      <c r="X503" s="1"/>
      <c r="Y503" s="1"/>
      <c r="Z503" s="1"/>
      <c r="AA503" s="1"/>
      <c r="AB503" s="1"/>
      <c r="AC503" s="1"/>
      <c r="AD503" s="1"/>
      <c r="AE503" s="1"/>
      <c r="AF503" s="1"/>
      <c r="AG503" s="397"/>
      <c r="AH503" s="1"/>
      <c r="AI503" s="1"/>
      <c r="AJ503" s="1"/>
      <c r="AK503" s="2"/>
      <c r="AL503" s="2"/>
      <c r="AM503" s="2"/>
      <c r="AN503" s="2"/>
      <c r="AO503" s="2"/>
      <c r="AP503" s="2"/>
      <c r="AQ503" s="2"/>
      <c r="AR503" s="2"/>
      <c r="AS503" s="2"/>
      <c r="AT503" s="1"/>
      <c r="AU503" s="2"/>
      <c r="AV503" s="2"/>
      <c r="AW503" s="2"/>
      <c r="AX503" s="2"/>
    </row>
    <row r="504" spans="1:96" s="5" customFormat="1" ht="84">
      <c r="A504" s="5">
        <v>2200796702</v>
      </c>
      <c r="B504" s="48" t="s">
        <v>8545</v>
      </c>
      <c r="C504" s="2" t="s">
        <v>1123</v>
      </c>
      <c r="D504" s="6">
        <v>44796</v>
      </c>
      <c r="E504" s="799" t="s">
        <v>100</v>
      </c>
      <c r="F504" s="1" t="s">
        <v>122</v>
      </c>
      <c r="G504" s="5" t="s">
        <v>8546</v>
      </c>
      <c r="H504" s="23"/>
      <c r="I504" s="23"/>
      <c r="J504" s="5" t="s">
        <v>8547</v>
      </c>
      <c r="K504" s="243" t="s">
        <v>103</v>
      </c>
      <c r="L504" s="5" t="s">
        <v>104</v>
      </c>
      <c r="M504" s="47">
        <v>44832</v>
      </c>
      <c r="N504" s="5" t="s">
        <v>138</v>
      </c>
      <c r="O504" s="48" t="s">
        <v>8548</v>
      </c>
      <c r="P504" s="9" t="s">
        <v>8549</v>
      </c>
      <c r="Q504" s="3" t="s">
        <v>375</v>
      </c>
      <c r="R504" s="3" t="s">
        <v>123</v>
      </c>
      <c r="S504" s="5" t="s">
        <v>403</v>
      </c>
      <c r="T504" s="6">
        <v>45118</v>
      </c>
      <c r="U504" s="224">
        <v>0.4375</v>
      </c>
      <c r="AG504" s="395">
        <v>44903</v>
      </c>
      <c r="AH504" s="5" t="s">
        <v>381</v>
      </c>
      <c r="AO504" s="5" t="s">
        <v>124</v>
      </c>
      <c r="AQ504" s="1" t="s">
        <v>124</v>
      </c>
      <c r="CG504" s="2"/>
      <c r="CR504" s="5" t="s">
        <v>113</v>
      </c>
    </row>
    <row r="505" spans="1:96" s="5" customFormat="1" ht="154">
      <c r="A505" s="22">
        <v>2100510864</v>
      </c>
      <c r="B505" s="49" t="s">
        <v>2340</v>
      </c>
      <c r="C505" s="19" t="s">
        <v>8550</v>
      </c>
      <c r="D505" s="15">
        <v>44127</v>
      </c>
      <c r="E505" s="799" t="s">
        <v>100</v>
      </c>
      <c r="F505" s="1" t="s">
        <v>8551</v>
      </c>
      <c r="G505" s="19" t="s">
        <v>8552</v>
      </c>
      <c r="H505" s="19"/>
      <c r="I505" s="19"/>
      <c r="J505" s="19" t="s">
        <v>284</v>
      </c>
      <c r="K505" s="135" t="s">
        <v>1441</v>
      </c>
      <c r="L505" s="3" t="s">
        <v>104</v>
      </c>
      <c r="M505" s="45"/>
      <c r="N505" s="1" t="s">
        <v>105</v>
      </c>
      <c r="O505" s="135" t="s">
        <v>8553</v>
      </c>
      <c r="P505" s="13" t="s">
        <v>8554</v>
      </c>
      <c r="Q505" s="13" t="s">
        <v>158</v>
      </c>
      <c r="R505" s="3" t="s">
        <v>123</v>
      </c>
      <c r="S505" s="5" t="str">
        <f t="shared" ref="S505:S513" si="12">_xlfn.XLOOKUP($A505,GCPJ,DEFESA,"N/D",0,-1)</f>
        <v>N/D</v>
      </c>
      <c r="T505" s="6" t="str">
        <f t="shared" ref="T505:T513" si="13">_xlfn.XLOOKUP($A505,GCPJ,DATA,"N/D",0,-1)</f>
        <v>N/D</v>
      </c>
      <c r="U505" s="224" t="str">
        <f t="shared" ref="U505:U513" si="14">_xlfn.XLOOKUP($A505,GCPJ,HORA,"N/D",0,-1)</f>
        <v>N/D</v>
      </c>
      <c r="AG505" s="350"/>
      <c r="AM505" s="6">
        <v>44851</v>
      </c>
      <c r="AO505" s="5" t="s">
        <v>124</v>
      </c>
      <c r="AQ505" s="1"/>
      <c r="AR505" s="1"/>
      <c r="AS505" s="1"/>
      <c r="AT505" s="1"/>
      <c r="AU505" s="1"/>
      <c r="AV505" s="1"/>
      <c r="AW505" s="1"/>
      <c r="AX505" s="1"/>
      <c r="AY505" s="2"/>
      <c r="AZ505" s="2"/>
      <c r="BA505" s="1"/>
      <c r="BB505" s="1"/>
      <c r="BC505" s="1"/>
      <c r="BD505" s="1"/>
      <c r="BE505" s="1"/>
      <c r="BF505" s="1"/>
      <c r="BG505" s="1"/>
      <c r="BH505" s="1"/>
      <c r="BI505" s="1"/>
      <c r="BJ505" s="1"/>
      <c r="BK505" s="1"/>
      <c r="BL505" s="2"/>
      <c r="BM505" s="2"/>
      <c r="BN505" s="2"/>
      <c r="BO505" s="2"/>
      <c r="BP505" s="2"/>
      <c r="BQ505" s="2"/>
      <c r="BR505" s="2"/>
      <c r="BS505" s="2"/>
      <c r="BT505" s="2"/>
      <c r="BU505" s="1"/>
      <c r="BV505" s="2"/>
      <c r="BW505" s="2"/>
      <c r="BX505" s="2"/>
      <c r="BY505" s="2"/>
      <c r="BZ505" s="2"/>
      <c r="CA505" s="2"/>
      <c r="CB505" s="2" t="s">
        <v>124</v>
      </c>
      <c r="CC505" s="2"/>
      <c r="CD505" s="2"/>
      <c r="CE505" s="2"/>
      <c r="CF505" s="2"/>
      <c r="CG505" s="2"/>
      <c r="CH505" s="2"/>
      <c r="CI505" s="2"/>
      <c r="CJ505" s="2"/>
      <c r="CK505" s="2"/>
      <c r="CL505" s="2"/>
      <c r="CM505" s="2"/>
      <c r="CN505" s="2"/>
      <c r="CO505" s="2"/>
      <c r="CP505" s="2"/>
      <c r="CQ505" s="2"/>
      <c r="CR505" s="5" t="s">
        <v>113</v>
      </c>
    </row>
    <row r="506" spans="1:96" s="5" customFormat="1" ht="168">
      <c r="A506" s="22">
        <v>2000042557</v>
      </c>
      <c r="B506" s="49" t="s">
        <v>8555</v>
      </c>
      <c r="C506" s="19" t="s">
        <v>675</v>
      </c>
      <c r="D506" s="15">
        <v>43811</v>
      </c>
      <c r="E506" s="799" t="s">
        <v>1037</v>
      </c>
      <c r="F506" s="1" t="s">
        <v>6444</v>
      </c>
      <c r="G506" s="19" t="s">
        <v>8556</v>
      </c>
      <c r="H506" s="19" t="s">
        <v>8557</v>
      </c>
      <c r="I506" s="19"/>
      <c r="J506" s="19" t="s">
        <v>284</v>
      </c>
      <c r="K506" s="135" t="s">
        <v>1965</v>
      </c>
      <c r="L506" s="3" t="s">
        <v>104</v>
      </c>
      <c r="M506" s="45"/>
      <c r="N506" s="1" t="s">
        <v>105</v>
      </c>
      <c r="O506" s="135" t="s">
        <v>1039</v>
      </c>
      <c r="P506" s="3" t="s">
        <v>8558</v>
      </c>
      <c r="Q506" s="3" t="s">
        <v>8559</v>
      </c>
      <c r="R506" s="3" t="s">
        <v>123</v>
      </c>
      <c r="S506" s="5" t="str">
        <f t="shared" si="12"/>
        <v>N/D</v>
      </c>
      <c r="T506" s="6" t="str">
        <f t="shared" si="13"/>
        <v>N/D</v>
      </c>
      <c r="U506" s="224" t="str">
        <f t="shared" si="14"/>
        <v>N/D</v>
      </c>
      <c r="AG506" s="350"/>
      <c r="AO506" s="5" t="s">
        <v>124</v>
      </c>
      <c r="AQ506" s="1"/>
      <c r="AR506" s="1"/>
      <c r="AS506" s="1"/>
      <c r="AT506" s="1"/>
      <c r="AU506" s="1"/>
      <c r="AV506" s="1"/>
      <c r="AW506" s="1"/>
      <c r="AX506" s="1"/>
      <c r="AY506" s="1"/>
      <c r="AZ506" s="1"/>
      <c r="BA506" s="1"/>
      <c r="BB506" s="1"/>
      <c r="BC506" s="1"/>
      <c r="BD506" s="1"/>
      <c r="BE506" s="1"/>
      <c r="BF506" s="1"/>
      <c r="BG506" s="1"/>
      <c r="BH506" s="1"/>
      <c r="BI506" s="1"/>
      <c r="BJ506" s="1"/>
      <c r="BK506" s="1"/>
      <c r="BL506" s="2"/>
      <c r="BM506" s="2"/>
      <c r="BN506" s="2"/>
      <c r="BO506" s="2"/>
      <c r="BP506" s="1"/>
      <c r="BQ506" s="2"/>
      <c r="BR506" s="2"/>
      <c r="BS506" s="2"/>
      <c r="BT506" s="2"/>
      <c r="BU506" s="1"/>
      <c r="BV506" s="2"/>
      <c r="BW506" s="2"/>
      <c r="BX506" s="2"/>
      <c r="BY506" s="2"/>
      <c r="BZ506" s="2"/>
      <c r="CA506" s="2"/>
      <c r="CB506" s="2"/>
      <c r="CC506" s="2"/>
      <c r="CD506" s="2"/>
      <c r="CE506" s="2"/>
      <c r="CF506" s="2"/>
      <c r="CG506" s="2"/>
      <c r="CH506" s="2"/>
      <c r="CI506" s="2"/>
      <c r="CJ506" s="2"/>
      <c r="CK506" s="2"/>
      <c r="CL506" s="2"/>
      <c r="CM506" s="2"/>
      <c r="CN506" s="2"/>
      <c r="CO506" s="2"/>
      <c r="CP506" s="2"/>
      <c r="CQ506" s="2"/>
      <c r="CR506" s="5" t="s">
        <v>113</v>
      </c>
    </row>
    <row r="507" spans="1:96" s="5" customFormat="1" ht="126">
      <c r="A507" s="22">
        <v>2200553296</v>
      </c>
      <c r="B507" s="49" t="s">
        <v>8560</v>
      </c>
      <c r="C507" s="19" t="s">
        <v>1258</v>
      </c>
      <c r="D507" s="15">
        <v>44748</v>
      </c>
      <c r="E507" s="799" t="s">
        <v>100</v>
      </c>
      <c r="F507" s="1" t="s">
        <v>122</v>
      </c>
      <c r="G507" s="19" t="s">
        <v>8561</v>
      </c>
      <c r="H507" s="19"/>
      <c r="I507" s="19"/>
      <c r="J507" s="19" t="s">
        <v>215</v>
      </c>
      <c r="K507" s="135" t="s">
        <v>119</v>
      </c>
      <c r="L507" s="3" t="s">
        <v>104</v>
      </c>
      <c r="M507" s="45"/>
      <c r="N507" s="1" t="s">
        <v>138</v>
      </c>
      <c r="O507" s="135" t="s">
        <v>8562</v>
      </c>
      <c r="P507" s="9" t="s">
        <v>8563</v>
      </c>
      <c r="Q507" s="9" t="s">
        <v>375</v>
      </c>
      <c r="R507" s="3" t="s">
        <v>123</v>
      </c>
      <c r="S507" s="5" t="str">
        <f t="shared" si="12"/>
        <v>N/D</v>
      </c>
      <c r="T507" s="6" t="str">
        <f t="shared" si="13"/>
        <v>N/D</v>
      </c>
      <c r="U507" s="224" t="str">
        <f t="shared" si="14"/>
        <v>N/D</v>
      </c>
      <c r="AG507" s="395">
        <v>44907</v>
      </c>
      <c r="AH507" s="5" t="s">
        <v>381</v>
      </c>
      <c r="AO507" s="5" t="s">
        <v>124</v>
      </c>
      <c r="AQ507" s="1"/>
      <c r="AR507" s="1"/>
      <c r="AS507" s="1"/>
      <c r="AT507" s="1"/>
      <c r="AU507" s="1"/>
      <c r="AV507" s="1"/>
      <c r="AW507" s="1"/>
      <c r="AX507" s="1"/>
      <c r="AY507" s="2"/>
      <c r="AZ507" s="2"/>
      <c r="BA507" s="1"/>
      <c r="BB507" s="1"/>
      <c r="BC507" s="1"/>
      <c r="BD507" s="1"/>
      <c r="BE507" s="1"/>
      <c r="BF507" s="1"/>
      <c r="BG507" s="1"/>
      <c r="BH507" s="1"/>
      <c r="BI507" s="1"/>
      <c r="BJ507" s="1"/>
      <c r="BK507" s="1"/>
      <c r="BL507" s="2"/>
      <c r="BM507" s="2"/>
      <c r="BN507" s="2"/>
      <c r="BO507" s="2"/>
      <c r="BP507" s="2"/>
      <c r="BQ507" s="2"/>
      <c r="BR507" s="2"/>
      <c r="BS507" s="2"/>
      <c r="BT507" s="2"/>
      <c r="BU507" s="1"/>
      <c r="BV507" s="2"/>
      <c r="BW507" s="2"/>
      <c r="BX507" s="2"/>
      <c r="BY507" s="2"/>
      <c r="BZ507" s="2"/>
      <c r="CA507" s="2"/>
      <c r="CB507" s="2"/>
      <c r="CC507" s="2"/>
      <c r="CD507" s="2"/>
      <c r="CE507" s="2"/>
      <c r="CF507" s="2"/>
      <c r="CG507" s="2"/>
      <c r="CH507" s="2"/>
      <c r="CI507" s="2"/>
      <c r="CJ507" s="2"/>
      <c r="CK507" s="2"/>
      <c r="CL507" s="2"/>
      <c r="CM507" s="2"/>
      <c r="CN507" s="2"/>
      <c r="CO507" s="2"/>
      <c r="CP507" s="2"/>
      <c r="CQ507" s="2"/>
      <c r="CR507" s="5" t="s">
        <v>113</v>
      </c>
    </row>
    <row r="508" spans="1:96" s="5" customFormat="1" ht="126">
      <c r="A508" s="5">
        <v>2200956429</v>
      </c>
      <c r="B508" s="48" t="s">
        <v>8560</v>
      </c>
      <c r="C508" s="19" t="s">
        <v>1258</v>
      </c>
      <c r="D508" s="6">
        <v>44862</v>
      </c>
      <c r="E508" s="799" t="s">
        <v>100</v>
      </c>
      <c r="F508" s="1" t="s">
        <v>122</v>
      </c>
      <c r="G508" s="23" t="s">
        <v>8564</v>
      </c>
      <c r="H508" s="23"/>
      <c r="I508" s="23"/>
      <c r="J508" s="23" t="s">
        <v>258</v>
      </c>
      <c r="K508" s="243" t="s">
        <v>119</v>
      </c>
      <c r="L508" s="5" t="s">
        <v>104</v>
      </c>
      <c r="M508" s="47">
        <v>44887</v>
      </c>
      <c r="N508" s="5" t="s">
        <v>138</v>
      </c>
      <c r="O508" s="48" t="s">
        <v>2116</v>
      </c>
      <c r="P508" s="167" t="s">
        <v>8565</v>
      </c>
      <c r="Q508" s="9" t="s">
        <v>375</v>
      </c>
      <c r="R508" s="3" t="s">
        <v>123</v>
      </c>
      <c r="S508" s="5" t="str">
        <f t="shared" si="12"/>
        <v>N/D</v>
      </c>
      <c r="T508" s="6" t="str">
        <f t="shared" si="13"/>
        <v>N/D</v>
      </c>
      <c r="U508" s="224" t="str">
        <f t="shared" si="14"/>
        <v>N/D</v>
      </c>
      <c r="AG508" s="395">
        <v>44907</v>
      </c>
      <c r="AH508" s="5" t="s">
        <v>381</v>
      </c>
      <c r="AO508" s="5" t="s">
        <v>124</v>
      </c>
      <c r="AQ508" s="5" t="s">
        <v>124</v>
      </c>
      <c r="AS508" s="5" t="s">
        <v>124</v>
      </c>
      <c r="AT508" s="5" t="s">
        <v>124</v>
      </c>
      <c r="CG508" s="2"/>
      <c r="CR508" s="5" t="s">
        <v>125</v>
      </c>
    </row>
    <row r="509" spans="1:96" s="5" customFormat="1" ht="84">
      <c r="A509" s="22">
        <v>2100879133</v>
      </c>
      <c r="B509" s="50" t="s">
        <v>8566</v>
      </c>
      <c r="C509" s="19" t="s">
        <v>554</v>
      </c>
      <c r="D509" s="15">
        <v>44476</v>
      </c>
      <c r="E509" s="799" t="s">
        <v>100</v>
      </c>
      <c r="F509" s="1" t="s">
        <v>122</v>
      </c>
      <c r="G509" s="19" t="s">
        <v>8567</v>
      </c>
      <c r="H509" s="19"/>
      <c r="I509" s="19"/>
      <c r="J509" s="19" t="s">
        <v>284</v>
      </c>
      <c r="K509" s="135" t="s">
        <v>886</v>
      </c>
      <c r="L509" s="3" t="s">
        <v>104</v>
      </c>
      <c r="M509" s="45"/>
      <c r="N509" s="1" t="s">
        <v>138</v>
      </c>
      <c r="O509" s="135" t="s">
        <v>164</v>
      </c>
      <c r="P509" s="1" t="s">
        <v>8568</v>
      </c>
      <c r="Q509" s="1" t="s">
        <v>122</v>
      </c>
      <c r="R509" s="3" t="s">
        <v>123</v>
      </c>
      <c r="S509" s="5" t="str">
        <f t="shared" si="12"/>
        <v>N/D</v>
      </c>
      <c r="T509" s="6" t="str">
        <f t="shared" si="13"/>
        <v>N/D</v>
      </c>
      <c r="U509" s="224" t="str">
        <f t="shared" si="14"/>
        <v>N/D</v>
      </c>
      <c r="AG509" s="395">
        <v>44897</v>
      </c>
      <c r="AI509" s="5" t="s">
        <v>124</v>
      </c>
      <c r="AO509" s="5" t="s">
        <v>124</v>
      </c>
      <c r="AV509" s="1"/>
      <c r="AW509" s="1"/>
      <c r="AX509" s="1"/>
      <c r="AY509" s="2"/>
      <c r="AZ509" s="2"/>
      <c r="BA509" s="1"/>
      <c r="BB509" s="1"/>
      <c r="BC509" s="1"/>
      <c r="BD509" s="1"/>
      <c r="BE509" s="1"/>
      <c r="BF509" s="1"/>
      <c r="BG509" s="1"/>
      <c r="BH509" s="1"/>
      <c r="BI509" s="1"/>
      <c r="BJ509" s="1"/>
      <c r="BK509" s="1"/>
      <c r="BL509" s="1" t="s">
        <v>124</v>
      </c>
      <c r="BM509" s="2"/>
      <c r="BN509" s="2"/>
      <c r="BO509" s="2"/>
      <c r="BP509" s="2"/>
      <c r="BQ509" s="2"/>
      <c r="BR509" s="2"/>
      <c r="BS509" s="2"/>
      <c r="BT509" s="2"/>
      <c r="BU509" s="1"/>
      <c r="BV509" s="2"/>
      <c r="BW509" s="2"/>
      <c r="BX509" s="2"/>
      <c r="BY509" s="2"/>
      <c r="BZ509" s="2"/>
      <c r="CA509" s="2"/>
      <c r="CB509" s="2"/>
      <c r="CC509" s="2"/>
      <c r="CD509" s="2"/>
      <c r="CE509" s="2"/>
      <c r="CF509" s="2"/>
      <c r="CG509" s="2"/>
      <c r="CH509" s="2"/>
      <c r="CI509" s="2"/>
      <c r="CJ509" s="2"/>
      <c r="CK509" s="2"/>
      <c r="CL509" s="2"/>
      <c r="CM509" s="2"/>
      <c r="CN509" s="2"/>
      <c r="CO509" s="2"/>
      <c r="CP509" s="2"/>
      <c r="CQ509" s="2"/>
      <c r="CR509" s="5" t="s">
        <v>113</v>
      </c>
    </row>
    <row r="510" spans="1:96" s="5" customFormat="1" ht="28">
      <c r="A510" s="5">
        <v>2200876332</v>
      </c>
      <c r="B510" s="48" t="s">
        <v>8569</v>
      </c>
      <c r="C510" s="2" t="s">
        <v>906</v>
      </c>
      <c r="D510" s="6">
        <v>44729</v>
      </c>
      <c r="E510" s="799" t="s">
        <v>100</v>
      </c>
      <c r="F510" s="1" t="s">
        <v>122</v>
      </c>
      <c r="G510" s="23" t="s">
        <v>8570</v>
      </c>
      <c r="H510" s="23"/>
      <c r="I510" s="23"/>
      <c r="J510" s="23" t="s">
        <v>502</v>
      </c>
      <c r="K510" s="243" t="s">
        <v>103</v>
      </c>
      <c r="L510" s="5" t="s">
        <v>104</v>
      </c>
      <c r="M510" s="47">
        <v>44859</v>
      </c>
      <c r="N510" s="5" t="s">
        <v>138</v>
      </c>
      <c r="O510" s="48" t="s">
        <v>8548</v>
      </c>
      <c r="P510" s="9" t="s">
        <v>8549</v>
      </c>
      <c r="Q510" s="3" t="s">
        <v>375</v>
      </c>
      <c r="R510" s="3" t="s">
        <v>123</v>
      </c>
      <c r="S510" s="5" t="str">
        <f t="shared" si="12"/>
        <v>N/D</v>
      </c>
      <c r="T510" s="6" t="str">
        <f t="shared" si="13"/>
        <v>N/D</v>
      </c>
      <c r="U510" s="224" t="str">
        <f t="shared" si="14"/>
        <v>N/D</v>
      </c>
      <c r="AG510" s="395">
        <v>44910</v>
      </c>
      <c r="AH510" s="5" t="s">
        <v>381</v>
      </c>
      <c r="AO510" s="5" t="s">
        <v>124</v>
      </c>
      <c r="AT510" s="1" t="s">
        <v>124</v>
      </c>
      <c r="BL510" s="1" t="s">
        <v>124</v>
      </c>
      <c r="CG510" s="2"/>
      <c r="CR510" s="5" t="s">
        <v>125</v>
      </c>
    </row>
    <row r="511" spans="1:96" s="5" customFormat="1" ht="56">
      <c r="A511" s="5">
        <v>2200862908</v>
      </c>
      <c r="B511" s="48" t="s">
        <v>8571</v>
      </c>
      <c r="C511" s="2" t="s">
        <v>2754</v>
      </c>
      <c r="D511" s="6">
        <v>44847</v>
      </c>
      <c r="E511" s="799" t="s">
        <v>100</v>
      </c>
      <c r="F511" s="2" t="s">
        <v>122</v>
      </c>
      <c r="G511" s="23" t="s">
        <v>8572</v>
      </c>
      <c r="H511" s="23"/>
      <c r="I511" s="23"/>
      <c r="J511" s="23" t="s">
        <v>118</v>
      </c>
      <c r="K511" s="243" t="s">
        <v>586</v>
      </c>
      <c r="L511" s="5" t="s">
        <v>104</v>
      </c>
      <c r="M511" s="47">
        <v>44852</v>
      </c>
      <c r="N511" s="5" t="s">
        <v>138</v>
      </c>
      <c r="O511" s="48" t="s">
        <v>8573</v>
      </c>
      <c r="P511" s="9" t="s">
        <v>8574</v>
      </c>
      <c r="Q511" s="3" t="s">
        <v>375</v>
      </c>
      <c r="R511" s="3" t="s">
        <v>123</v>
      </c>
      <c r="S511" s="5" t="str">
        <f t="shared" si="12"/>
        <v>N/D</v>
      </c>
      <c r="T511" s="6" t="str">
        <f t="shared" si="13"/>
        <v>N/D</v>
      </c>
      <c r="U511" s="224" t="str">
        <f t="shared" si="14"/>
        <v>N/D</v>
      </c>
      <c r="AG511" s="395">
        <v>45279</v>
      </c>
      <c r="AH511" s="5" t="s">
        <v>381</v>
      </c>
      <c r="AI511" s="291" t="s">
        <v>8575</v>
      </c>
      <c r="AQ511" s="1" t="s">
        <v>124</v>
      </c>
      <c r="BU511" s="1" t="s">
        <v>124</v>
      </c>
      <c r="CG511" s="2" t="s">
        <v>5021</v>
      </c>
      <c r="CR511" s="5" t="s">
        <v>125</v>
      </c>
    </row>
    <row r="512" spans="1:96" s="5" customFormat="1" ht="224">
      <c r="A512" s="22">
        <v>1900193438</v>
      </c>
      <c r="B512" s="49" t="s">
        <v>8122</v>
      </c>
      <c r="C512" s="19" t="s">
        <v>675</v>
      </c>
      <c r="D512" s="14"/>
      <c r="E512" s="799" t="s">
        <v>1037</v>
      </c>
      <c r="F512" s="1" t="s">
        <v>100</v>
      </c>
      <c r="G512" s="19" t="s">
        <v>8576</v>
      </c>
      <c r="H512" s="19"/>
      <c r="I512" s="19"/>
      <c r="J512" s="19" t="s">
        <v>2737</v>
      </c>
      <c r="K512" s="135" t="s">
        <v>270</v>
      </c>
      <c r="L512" s="3" t="s">
        <v>104</v>
      </c>
      <c r="M512" s="45"/>
      <c r="N512" s="1" t="s">
        <v>105</v>
      </c>
      <c r="O512" s="48" t="s">
        <v>8577</v>
      </c>
      <c r="P512" s="1" t="s">
        <v>8578</v>
      </c>
      <c r="Q512" s="1" t="s">
        <v>8579</v>
      </c>
      <c r="R512" s="1" t="s">
        <v>123</v>
      </c>
      <c r="S512" s="5" t="str">
        <f t="shared" si="12"/>
        <v>N/D</v>
      </c>
      <c r="T512" s="6" t="str">
        <f t="shared" si="13"/>
        <v>N/D</v>
      </c>
      <c r="U512" s="224" t="str">
        <f t="shared" si="14"/>
        <v>N/D</v>
      </c>
      <c r="AG512" s="350"/>
      <c r="AK512" s="6">
        <v>44573</v>
      </c>
      <c r="AN512" s="6">
        <v>44942</v>
      </c>
      <c r="AO512" s="5" t="s">
        <v>124</v>
      </c>
      <c r="AQ512" s="1"/>
      <c r="AR512" s="1"/>
      <c r="AS512" s="1"/>
      <c r="AT512" s="1"/>
      <c r="AU512" s="1"/>
      <c r="AV512" s="1"/>
      <c r="AW512" s="1"/>
      <c r="AX512" s="1"/>
      <c r="AY512" s="1"/>
      <c r="AZ512" s="1"/>
      <c r="BA512" s="1"/>
      <c r="BB512" s="1"/>
      <c r="BC512" s="1"/>
      <c r="BD512" s="1"/>
      <c r="BE512" s="1"/>
      <c r="BF512" s="1"/>
      <c r="BG512" s="1"/>
      <c r="BH512" s="1"/>
      <c r="BI512" s="1"/>
      <c r="BJ512" s="1"/>
      <c r="BK512" s="1"/>
      <c r="BL512" s="2"/>
      <c r="BM512" s="2"/>
      <c r="BN512" s="2"/>
      <c r="BO512" s="2"/>
      <c r="BP512" s="2"/>
      <c r="BQ512" s="2"/>
      <c r="BR512" s="2"/>
      <c r="BS512" s="2"/>
      <c r="BT512" s="2"/>
      <c r="BU512" s="1"/>
      <c r="BV512" s="2"/>
      <c r="BW512" s="2"/>
      <c r="BX512" s="2"/>
      <c r="BY512" s="2"/>
      <c r="BZ512" s="2"/>
      <c r="CA512" s="2"/>
      <c r="CB512" s="2"/>
      <c r="CC512" s="2"/>
      <c r="CD512" s="2"/>
      <c r="CE512" s="2"/>
      <c r="CF512" s="2"/>
      <c r="CG512" s="2"/>
      <c r="CH512" s="2"/>
      <c r="CI512" s="2"/>
      <c r="CJ512" s="2"/>
      <c r="CK512" s="2"/>
      <c r="CL512" s="2"/>
      <c r="CM512" s="2"/>
      <c r="CN512" s="2"/>
      <c r="CO512" s="2"/>
      <c r="CP512" s="2"/>
      <c r="CQ512" s="2"/>
      <c r="CR512" s="5" t="s">
        <v>113</v>
      </c>
    </row>
    <row r="513" spans="1:96" s="5" customFormat="1" ht="70">
      <c r="A513" s="22">
        <v>1900401643</v>
      </c>
      <c r="B513" s="50" t="s">
        <v>8580</v>
      </c>
      <c r="C513" s="19" t="s">
        <v>675</v>
      </c>
      <c r="D513" s="15">
        <v>43453</v>
      </c>
      <c r="E513" s="799" t="s">
        <v>799</v>
      </c>
      <c r="F513" s="1" t="s">
        <v>100</v>
      </c>
      <c r="G513" s="19" t="s">
        <v>8581</v>
      </c>
      <c r="H513" s="19"/>
      <c r="I513" s="19"/>
      <c r="J513" s="19" t="s">
        <v>1948</v>
      </c>
      <c r="K513" s="135" t="s">
        <v>103</v>
      </c>
      <c r="L513" s="3" t="s">
        <v>104</v>
      </c>
      <c r="M513" s="45"/>
      <c r="N513" s="1" t="s">
        <v>105</v>
      </c>
      <c r="O513" s="135" t="s">
        <v>7762</v>
      </c>
      <c r="P513" s="9" t="s">
        <v>8582</v>
      </c>
      <c r="Q513" s="9" t="s">
        <v>8233</v>
      </c>
      <c r="R513" s="3" t="s">
        <v>123</v>
      </c>
      <c r="S513" s="5" t="str">
        <f t="shared" si="12"/>
        <v>N/D</v>
      </c>
      <c r="T513" s="6" t="str">
        <f t="shared" si="13"/>
        <v>N/D</v>
      </c>
      <c r="U513" s="224" t="str">
        <f t="shared" si="14"/>
        <v>N/D</v>
      </c>
      <c r="AG513" s="350"/>
      <c r="AK513" s="6">
        <v>44939</v>
      </c>
      <c r="AN513" s="6">
        <v>44942</v>
      </c>
      <c r="AO513" s="5" t="s">
        <v>124</v>
      </c>
      <c r="AQ513" s="1"/>
      <c r="AR513" s="1"/>
      <c r="AS513" s="1"/>
      <c r="AT513" s="1"/>
      <c r="AU513" s="1"/>
      <c r="AV513" s="1"/>
      <c r="AW513" s="1"/>
      <c r="AX513" s="1"/>
      <c r="AY513" s="2"/>
      <c r="AZ513" s="2"/>
      <c r="BA513" s="1"/>
      <c r="BB513" s="1"/>
      <c r="BC513" s="1"/>
      <c r="BD513" s="1"/>
      <c r="BE513" s="1"/>
      <c r="BF513" s="1"/>
      <c r="BG513" s="1"/>
      <c r="BH513" s="1"/>
      <c r="BI513" s="1"/>
      <c r="BJ513" s="1"/>
      <c r="BK513" s="1"/>
      <c r="BL513" s="2"/>
      <c r="BM513" s="2"/>
      <c r="BN513" s="2"/>
      <c r="BO513" s="2"/>
      <c r="BP513" s="2"/>
      <c r="BQ513" s="2"/>
      <c r="BR513" s="2"/>
      <c r="BS513" s="2"/>
      <c r="BT513" s="2"/>
      <c r="BU513" s="1"/>
      <c r="BV513" s="2"/>
      <c r="BW513" s="2"/>
      <c r="BX513" s="2"/>
      <c r="BY513" s="2"/>
      <c r="BZ513" s="2"/>
      <c r="CA513" s="2"/>
      <c r="CB513" s="2"/>
      <c r="CC513" s="2"/>
      <c r="CD513" s="2"/>
      <c r="CE513" s="2"/>
      <c r="CF513" s="2"/>
      <c r="CG513" s="2"/>
      <c r="CH513" s="2"/>
      <c r="CI513" s="2"/>
      <c r="CJ513" s="2"/>
      <c r="CK513" s="2"/>
      <c r="CL513" s="2"/>
      <c r="CM513" s="2"/>
      <c r="CN513" s="2"/>
      <c r="CO513" s="2"/>
      <c r="CP513" s="2"/>
      <c r="CQ513" s="2"/>
      <c r="CR513" s="5" t="s">
        <v>113</v>
      </c>
    </row>
    <row r="514" spans="1:96" s="302" customFormat="1" ht="126">
      <c r="A514" s="296">
        <v>2000067779</v>
      </c>
      <c r="B514" s="297" t="s">
        <v>8583</v>
      </c>
      <c r="C514" s="298" t="s">
        <v>675</v>
      </c>
      <c r="D514" s="299">
        <v>43858</v>
      </c>
      <c r="E514" s="811" t="s">
        <v>1037</v>
      </c>
      <c r="F514" s="268" t="s">
        <v>1892</v>
      </c>
      <c r="G514" s="298" t="s">
        <v>8584</v>
      </c>
      <c r="H514" s="19" t="s">
        <v>8585</v>
      </c>
      <c r="I514" s="19"/>
      <c r="J514" s="298" t="s">
        <v>215</v>
      </c>
      <c r="K514" s="300" t="s">
        <v>359</v>
      </c>
      <c r="L514" s="3" t="s">
        <v>104</v>
      </c>
      <c r="M514" s="301"/>
      <c r="N514" s="268" t="s">
        <v>105</v>
      </c>
      <c r="O514" s="300" t="s">
        <v>8586</v>
      </c>
      <c r="P514" s="268" t="s">
        <v>8587</v>
      </c>
      <c r="Q514" s="268" t="s">
        <v>8588</v>
      </c>
      <c r="R514" s="268" t="s">
        <v>123</v>
      </c>
      <c r="S514" s="302" t="str">
        <f>_xlfn.XLOOKUP($A514,GCPJ,DEFESA,"N/D",0,-1)</f>
        <v>N/D</v>
      </c>
      <c r="T514" s="303" t="str">
        <f>_xlfn.XLOOKUP($A514,GCPJ,DATA,"N/D",0,-1)</f>
        <v>N/D</v>
      </c>
      <c r="U514" s="304" t="str">
        <f>_xlfn.XLOOKUP($A514,GCPJ,HORA,"N/D",0,-1)</f>
        <v>N/D</v>
      </c>
      <c r="W514" s="5"/>
      <c r="X514" s="5"/>
      <c r="Y514" s="5"/>
      <c r="Z514" s="5"/>
      <c r="AA514" s="5"/>
      <c r="AB514" s="5"/>
      <c r="AC514" s="5"/>
      <c r="AD514" s="5"/>
      <c r="AE514" s="5"/>
      <c r="AF514" s="5"/>
      <c r="AG514" s="398"/>
      <c r="AN514" s="303">
        <v>44922</v>
      </c>
      <c r="AQ514" s="268"/>
      <c r="AR514" s="268"/>
      <c r="AS514" s="268"/>
      <c r="AT514" s="268"/>
      <c r="AU514" s="268"/>
      <c r="AV514" s="268"/>
      <c r="AW514" s="268"/>
      <c r="AX514" s="268"/>
      <c r="AY514" s="268"/>
      <c r="AZ514" s="268"/>
      <c r="BA514" s="268"/>
      <c r="BB514" s="268"/>
      <c r="BC514" s="268"/>
      <c r="BD514" s="268"/>
      <c r="BE514" s="268"/>
      <c r="BF514" s="268"/>
      <c r="BG514" s="268"/>
      <c r="BH514" s="268"/>
      <c r="BI514" s="268"/>
      <c r="BJ514" s="268"/>
      <c r="BK514" s="268"/>
      <c r="BL514" s="268"/>
      <c r="BM514" s="268"/>
      <c r="BN514" s="268"/>
      <c r="BO514" s="268"/>
      <c r="BP514" s="268"/>
      <c r="BQ514" s="268"/>
      <c r="BR514" s="268"/>
      <c r="BS514" s="268"/>
      <c r="BT514" s="268"/>
      <c r="BU514" s="268"/>
      <c r="BV514" s="268"/>
      <c r="BW514" s="268"/>
      <c r="BX514" s="268"/>
      <c r="BY514" s="268"/>
      <c r="BZ514" s="268"/>
      <c r="CA514" s="268"/>
      <c r="CB514" s="268"/>
      <c r="CC514" s="268"/>
      <c r="CD514" s="268"/>
      <c r="CE514" s="268"/>
      <c r="CF514" s="268"/>
      <c r="CG514" s="268"/>
      <c r="CH514" s="268"/>
      <c r="CI514" s="268"/>
      <c r="CJ514" s="268"/>
      <c r="CK514" s="268"/>
      <c r="CL514" s="268"/>
      <c r="CM514" s="268"/>
      <c r="CN514" s="268"/>
      <c r="CO514" s="268"/>
      <c r="CP514" s="268"/>
      <c r="CQ514" s="268"/>
      <c r="CR514" s="302" t="s">
        <v>113</v>
      </c>
    </row>
    <row r="515" spans="1:96" s="5" customFormat="1" ht="56">
      <c r="A515" s="5">
        <v>2300017389</v>
      </c>
      <c r="B515" s="48" t="s">
        <v>8589</v>
      </c>
      <c r="C515" s="2"/>
      <c r="D515" s="6">
        <v>1991</v>
      </c>
      <c r="E515" s="799" t="s">
        <v>100</v>
      </c>
      <c r="F515" s="1" t="s">
        <v>122</v>
      </c>
      <c r="G515" s="23" t="s">
        <v>8590</v>
      </c>
      <c r="H515" s="23"/>
      <c r="I515" s="23"/>
      <c r="J515" s="23" t="s">
        <v>118</v>
      </c>
      <c r="K515" s="243" t="s">
        <v>538</v>
      </c>
      <c r="L515" s="5" t="s">
        <v>104</v>
      </c>
      <c r="M515" s="47">
        <v>44937</v>
      </c>
      <c r="N515" s="5" t="s">
        <v>138</v>
      </c>
      <c r="O515" s="48"/>
      <c r="P515" s="2" t="s">
        <v>8591</v>
      </c>
      <c r="Q515" s="5" t="s">
        <v>8592</v>
      </c>
      <c r="R515" s="2" t="s">
        <v>123</v>
      </c>
      <c r="S515" s="5" t="str">
        <f>_xlfn.XLOOKUP($A515,GCPJ,DEFESA,"N/D",0,-1)</f>
        <v>N/D</v>
      </c>
      <c r="T515" s="6" t="str">
        <f>_xlfn.XLOOKUP($A515,GCPJ,DATA,"N/D",0,-1)</f>
        <v>N/D</v>
      </c>
      <c r="U515" s="224" t="str">
        <f>_xlfn.XLOOKUP($A515,GCPJ,HORA,"N/D",0,-1)</f>
        <v>N/D</v>
      </c>
      <c r="AG515" s="350"/>
      <c r="AO515" s="5" t="s">
        <v>124</v>
      </c>
      <c r="CG515" s="2"/>
      <c r="CR515" s="5" t="s">
        <v>125</v>
      </c>
    </row>
    <row r="516" spans="1:96" s="5" customFormat="1" ht="98">
      <c r="A516" s="302">
        <v>2200809279</v>
      </c>
      <c r="B516" s="300" t="s">
        <v>8593</v>
      </c>
      <c r="C516" s="268" t="s">
        <v>8594</v>
      </c>
      <c r="D516" s="303">
        <v>44035</v>
      </c>
      <c r="E516" s="811" t="s">
        <v>100</v>
      </c>
      <c r="F516" s="268" t="s">
        <v>122</v>
      </c>
      <c r="G516" s="302" t="s">
        <v>8595</v>
      </c>
      <c r="H516" s="330"/>
      <c r="I516" s="330"/>
      <c r="J516" s="302" t="s">
        <v>398</v>
      </c>
      <c r="K516" s="300" t="s">
        <v>1672</v>
      </c>
      <c r="L516" s="302" t="s">
        <v>104</v>
      </c>
      <c r="M516" s="331">
        <v>44833</v>
      </c>
      <c r="N516" s="302" t="s">
        <v>138</v>
      </c>
      <c r="O516" s="300" t="s">
        <v>2192</v>
      </c>
      <c r="P516" s="340" t="s">
        <v>8596</v>
      </c>
      <c r="Q516" s="305" t="s">
        <v>375</v>
      </c>
      <c r="R516" s="305" t="s">
        <v>123</v>
      </c>
      <c r="S516" s="302" t="s">
        <v>403</v>
      </c>
      <c r="T516" s="303">
        <v>44956</v>
      </c>
      <c r="U516" s="304">
        <v>0.625</v>
      </c>
      <c r="V516" s="302"/>
      <c r="W516" s="302"/>
      <c r="X516" s="302"/>
      <c r="Y516" s="302"/>
      <c r="Z516" s="302"/>
      <c r="AA516" s="302"/>
      <c r="AB516" s="302"/>
      <c r="AC516" s="302"/>
      <c r="AD516" s="302"/>
      <c r="AE516" s="302"/>
      <c r="AF516" s="302"/>
      <c r="AG516" s="399">
        <v>45019</v>
      </c>
      <c r="AH516" s="303">
        <v>45021</v>
      </c>
      <c r="AI516" s="302"/>
      <c r="AJ516" s="302"/>
      <c r="AK516" s="302"/>
      <c r="AL516" s="302"/>
      <c r="AM516" s="302"/>
      <c r="AN516" s="302"/>
      <c r="AO516" s="302"/>
      <c r="AP516" s="302"/>
      <c r="AQ516" s="268" t="s">
        <v>124</v>
      </c>
      <c r="AR516" s="302"/>
      <c r="AS516" s="302"/>
      <c r="AT516" s="302"/>
      <c r="AU516" s="302"/>
      <c r="AV516" s="268" t="s">
        <v>124</v>
      </c>
      <c r="AW516" s="302"/>
      <c r="AX516" s="302"/>
      <c r="AY516" s="302"/>
      <c r="AZ516" s="302"/>
      <c r="BA516" s="302"/>
      <c r="BB516" s="302"/>
      <c r="BC516" s="302"/>
      <c r="BD516" s="302"/>
      <c r="BE516" s="302"/>
      <c r="BF516" s="302"/>
      <c r="BG516" s="302"/>
      <c r="BH516" s="268" t="s">
        <v>124</v>
      </c>
      <c r="BI516" s="302"/>
      <c r="BJ516" s="302"/>
      <c r="BK516" s="302"/>
      <c r="BL516" s="268" t="s">
        <v>124</v>
      </c>
      <c r="BM516" s="302"/>
      <c r="BN516" s="302"/>
      <c r="BO516" s="302"/>
      <c r="BP516" s="302"/>
      <c r="BQ516" s="302"/>
      <c r="BR516" s="302"/>
      <c r="BS516" s="302"/>
      <c r="BT516" s="302"/>
      <c r="BU516" s="302"/>
      <c r="BV516" s="302"/>
      <c r="BW516" s="302"/>
      <c r="BX516" s="302"/>
      <c r="BY516" s="302"/>
      <c r="BZ516" s="302"/>
      <c r="CA516" s="302"/>
      <c r="CB516" s="302"/>
      <c r="CC516" s="302"/>
      <c r="CD516" s="302"/>
      <c r="CE516" s="302"/>
      <c r="CF516" s="302"/>
      <c r="CG516" s="268"/>
      <c r="CH516" s="302"/>
      <c r="CI516" s="302"/>
      <c r="CJ516" s="302"/>
      <c r="CK516" s="302"/>
      <c r="CL516" s="302"/>
      <c r="CM516" s="268" t="s">
        <v>124</v>
      </c>
      <c r="CN516" s="302"/>
      <c r="CO516" s="302"/>
      <c r="CP516" s="302"/>
      <c r="CQ516" s="302"/>
      <c r="CR516" s="302" t="s">
        <v>125</v>
      </c>
    </row>
    <row r="517" spans="1:96" s="5" customFormat="1" ht="112">
      <c r="A517" s="296">
        <v>2000699076</v>
      </c>
      <c r="B517" s="337" t="s">
        <v>8597</v>
      </c>
      <c r="C517" s="325" t="s">
        <v>115</v>
      </c>
      <c r="D517" s="347">
        <v>44129</v>
      </c>
      <c r="E517" s="811" t="s">
        <v>116</v>
      </c>
      <c r="F517" s="268" t="s">
        <v>507</v>
      </c>
      <c r="G517" s="298" t="s">
        <v>8598</v>
      </c>
      <c r="H517" s="298"/>
      <c r="I517" s="298"/>
      <c r="J517" s="298" t="s">
        <v>215</v>
      </c>
      <c r="K517" s="300" t="s">
        <v>706</v>
      </c>
      <c r="L517" s="305" t="s">
        <v>104</v>
      </c>
      <c r="M517" s="301"/>
      <c r="N517" s="268" t="s">
        <v>105</v>
      </c>
      <c r="O517" s="338" t="s">
        <v>509</v>
      </c>
      <c r="P517" s="326" t="s">
        <v>8599</v>
      </c>
      <c r="Q517" s="326" t="s">
        <v>158</v>
      </c>
      <c r="R517" s="268" t="s">
        <v>123</v>
      </c>
      <c r="S517" s="302" t="str">
        <f t="shared" ref="S517:S562" si="15">_xlfn.XLOOKUP($A517,GCPJ,DEFESA,"N/D",0,-1)</f>
        <v>N/D</v>
      </c>
      <c r="T517" s="303" t="str">
        <f t="shared" ref="T517:T562" si="16">_xlfn.XLOOKUP($A517,GCPJ,DATA,"N/D",0,-1)</f>
        <v>N/D</v>
      </c>
      <c r="U517" s="304" t="str">
        <f t="shared" ref="U517:U562" si="17">_xlfn.XLOOKUP($A517,GCPJ,HORA,"N/D",0,-1)</f>
        <v>N/D</v>
      </c>
      <c r="V517" s="302"/>
      <c r="W517" s="302"/>
      <c r="X517" s="302"/>
      <c r="Y517" s="302"/>
      <c r="Z517" s="302"/>
      <c r="AA517" s="302"/>
      <c r="AB517" s="302"/>
      <c r="AC517" s="302"/>
      <c r="AD517" s="302"/>
      <c r="AE517" s="302"/>
      <c r="AF517" s="302"/>
      <c r="AG517" s="398"/>
      <c r="AH517" s="302"/>
      <c r="AI517" s="302"/>
      <c r="AJ517" s="302"/>
      <c r="AK517" s="303">
        <v>45043</v>
      </c>
      <c r="AL517" s="302"/>
      <c r="AM517" s="303">
        <v>45044</v>
      </c>
      <c r="AN517" s="302"/>
      <c r="AO517" s="302"/>
      <c r="AP517" s="302"/>
      <c r="AQ517" s="268"/>
      <c r="AR517" s="268"/>
      <c r="AS517" s="268"/>
      <c r="AT517" s="268"/>
      <c r="AU517" s="268"/>
      <c r="AV517" s="268"/>
      <c r="AW517" s="268"/>
      <c r="AX517" s="268"/>
      <c r="AY517" s="268"/>
      <c r="AZ517" s="268"/>
      <c r="BA517" s="268"/>
      <c r="BB517" s="268"/>
      <c r="BC517" s="268"/>
      <c r="BD517" s="268"/>
      <c r="BE517" s="268"/>
      <c r="BF517" s="268"/>
      <c r="BG517" s="268"/>
      <c r="BH517" s="268"/>
      <c r="BI517" s="268"/>
      <c r="BJ517" s="268"/>
      <c r="BK517" s="268"/>
      <c r="BL517" s="268"/>
      <c r="BM517" s="268"/>
      <c r="BN517" s="268"/>
      <c r="BO517" s="268"/>
      <c r="BP517" s="268"/>
      <c r="BQ517" s="268"/>
      <c r="BR517" s="268"/>
      <c r="BS517" s="268"/>
      <c r="BT517" s="268"/>
      <c r="BU517" s="268"/>
      <c r="BV517" s="268"/>
      <c r="BW517" s="268"/>
      <c r="BX517" s="268"/>
      <c r="BY517" s="268"/>
      <c r="BZ517" s="268"/>
      <c r="CA517" s="268"/>
      <c r="CB517" s="268"/>
      <c r="CC517" s="268"/>
      <c r="CD517" s="268"/>
      <c r="CE517" s="268"/>
      <c r="CF517" s="268"/>
      <c r="CG517" s="268"/>
      <c r="CH517" s="268"/>
      <c r="CI517" s="268"/>
      <c r="CJ517" s="268"/>
      <c r="CK517" s="268"/>
      <c r="CL517" s="268"/>
      <c r="CM517" s="268"/>
      <c r="CN517" s="268"/>
      <c r="CO517" s="268"/>
      <c r="CP517" s="268"/>
      <c r="CQ517" s="268"/>
      <c r="CR517" s="302" t="s">
        <v>113</v>
      </c>
    </row>
    <row r="518" spans="1:96" s="5" customFormat="1" ht="154">
      <c r="A518" s="296">
        <v>2000230159</v>
      </c>
      <c r="B518" s="337" t="s">
        <v>8600</v>
      </c>
      <c r="C518" s="298" t="s">
        <v>675</v>
      </c>
      <c r="D518" s="347">
        <v>43909</v>
      </c>
      <c r="E518" s="811" t="s">
        <v>1037</v>
      </c>
      <c r="F518" s="305" t="s">
        <v>100</v>
      </c>
      <c r="G518" s="325" t="s">
        <v>8601</v>
      </c>
      <c r="H518" s="325"/>
      <c r="I518" s="325"/>
      <c r="J518" s="325" t="s">
        <v>284</v>
      </c>
      <c r="K518" s="300" t="s">
        <v>270</v>
      </c>
      <c r="L518" s="305" t="s">
        <v>104</v>
      </c>
      <c r="M518" s="301"/>
      <c r="N518" s="305" t="s">
        <v>105</v>
      </c>
      <c r="O518" s="338" t="s">
        <v>8602</v>
      </c>
      <c r="P518" s="340" t="s">
        <v>8603</v>
      </c>
      <c r="Q518" s="305" t="s">
        <v>8604</v>
      </c>
      <c r="R518" s="268" t="s">
        <v>123</v>
      </c>
      <c r="S518" s="302" t="str">
        <f t="shared" si="15"/>
        <v>N/D</v>
      </c>
      <c r="T518" s="303" t="str">
        <f t="shared" si="16"/>
        <v>N/D</v>
      </c>
      <c r="U518" s="304" t="str">
        <f t="shared" si="17"/>
        <v>N/D</v>
      </c>
      <c r="V518" s="302"/>
      <c r="W518" s="302"/>
      <c r="X518" s="302"/>
      <c r="Y518" s="302"/>
      <c r="Z518" s="302"/>
      <c r="AA518" s="302"/>
      <c r="AB518" s="302"/>
      <c r="AC518" s="302"/>
      <c r="AD518" s="302"/>
      <c r="AE518" s="302"/>
      <c r="AF518" s="302"/>
      <c r="AG518" s="399">
        <v>45064</v>
      </c>
      <c r="AH518" s="302"/>
      <c r="AI518" s="302"/>
      <c r="AJ518" s="303">
        <v>45065</v>
      </c>
      <c r="AK518" s="302"/>
      <c r="AL518" s="302"/>
      <c r="AM518" s="302"/>
      <c r="AN518" s="302"/>
      <c r="AO518" s="302" t="s">
        <v>124</v>
      </c>
      <c r="AP518" s="302"/>
      <c r="AQ518" s="268"/>
      <c r="AR518" s="268"/>
      <c r="AS518" s="268"/>
      <c r="AT518" s="268"/>
      <c r="AU518" s="268"/>
      <c r="AV518" s="268"/>
      <c r="AW518" s="268"/>
      <c r="AX518" s="268"/>
      <c r="AY518" s="348"/>
      <c r="AZ518" s="268"/>
      <c r="BA518" s="268"/>
      <c r="BB518" s="268"/>
      <c r="BC518" s="268"/>
      <c r="BD518" s="268"/>
      <c r="BE518" s="268"/>
      <c r="BF518" s="268"/>
      <c r="BG518" s="268"/>
      <c r="BH518" s="268"/>
      <c r="BI518" s="268"/>
      <c r="BJ518" s="268"/>
      <c r="BK518" s="268"/>
      <c r="BL518" s="268"/>
      <c r="BM518" s="268"/>
      <c r="BN518" s="268"/>
      <c r="BO518" s="268"/>
      <c r="BP518" s="268"/>
      <c r="BQ518" s="268"/>
      <c r="BR518" s="268"/>
      <c r="BS518" s="268"/>
      <c r="BT518" s="268"/>
      <c r="BU518" s="268"/>
      <c r="BV518" s="268"/>
      <c r="BW518" s="268"/>
      <c r="BX518" s="268"/>
      <c r="BY518" s="268"/>
      <c r="BZ518" s="268"/>
      <c r="CA518" s="268"/>
      <c r="CB518" s="268"/>
      <c r="CC518" s="268"/>
      <c r="CD518" s="268"/>
      <c r="CE518" s="268"/>
      <c r="CF518" s="268"/>
      <c r="CG518" s="268"/>
      <c r="CH518" s="268"/>
      <c r="CI518" s="268"/>
      <c r="CJ518" s="268"/>
      <c r="CK518" s="302" t="s">
        <v>124</v>
      </c>
      <c r="CL518" s="268"/>
      <c r="CM518" s="268"/>
      <c r="CN518" s="268"/>
      <c r="CO518" s="268"/>
      <c r="CP518" s="268"/>
      <c r="CQ518" s="268"/>
      <c r="CR518" s="302" t="s">
        <v>125</v>
      </c>
    </row>
    <row r="519" spans="1:96" s="5" customFormat="1" ht="84">
      <c r="A519" s="296">
        <v>2200430974</v>
      </c>
      <c r="B519" s="297" t="s">
        <v>8605</v>
      </c>
      <c r="C519" s="298" t="s">
        <v>8606</v>
      </c>
      <c r="D519" s="347">
        <v>44706</v>
      </c>
      <c r="E519" s="811" t="s">
        <v>100</v>
      </c>
      <c r="F519" s="305" t="s">
        <v>122</v>
      </c>
      <c r="G519" s="298" t="s">
        <v>8607</v>
      </c>
      <c r="H519" s="298"/>
      <c r="I519" s="298"/>
      <c r="J519" s="298" t="s">
        <v>215</v>
      </c>
      <c r="K519" s="300" t="s">
        <v>831</v>
      </c>
      <c r="L519" s="305" t="s">
        <v>104</v>
      </c>
      <c r="M519" s="301"/>
      <c r="N519" s="305" t="s">
        <v>138</v>
      </c>
      <c r="O519" s="300" t="s">
        <v>2255</v>
      </c>
      <c r="P519" s="274" t="s">
        <v>8608</v>
      </c>
      <c r="Q519" s="286" t="s">
        <v>8609</v>
      </c>
      <c r="R519" s="268" t="s">
        <v>109</v>
      </c>
      <c r="S519" s="302" t="str">
        <f t="shared" si="15"/>
        <v>N/D</v>
      </c>
      <c r="T519" s="303" t="str">
        <f t="shared" si="16"/>
        <v>N/D</v>
      </c>
      <c r="U519" s="304" t="str">
        <f t="shared" si="17"/>
        <v>N/D</v>
      </c>
      <c r="V519" s="302"/>
      <c r="W519" s="302"/>
      <c r="X519" s="302"/>
      <c r="Y519" s="302"/>
      <c r="Z519" s="302"/>
      <c r="AA519" s="302"/>
      <c r="AB519" s="302"/>
      <c r="AC519" s="302"/>
      <c r="AD519" s="302"/>
      <c r="AE519" s="302"/>
      <c r="AF519" s="302"/>
      <c r="AG519" s="398"/>
      <c r="AH519" s="302"/>
      <c r="AI519" s="302"/>
      <c r="AJ519" s="302"/>
      <c r="AK519" s="303">
        <v>45064</v>
      </c>
      <c r="AL519" s="302"/>
      <c r="AM519" s="303">
        <v>45069</v>
      </c>
      <c r="AN519" s="302" t="s">
        <v>8610</v>
      </c>
      <c r="AO519" s="302" t="s">
        <v>124</v>
      </c>
      <c r="AP519" s="302"/>
      <c r="AQ519" s="268"/>
      <c r="AR519" s="268"/>
      <c r="AS519" s="268"/>
      <c r="AT519" s="268"/>
      <c r="AU519" s="268"/>
      <c r="AV519" s="268"/>
      <c r="AW519" s="268"/>
      <c r="AX519" s="268"/>
      <c r="AY519" s="348"/>
      <c r="AZ519" s="268"/>
      <c r="BA519" s="268"/>
      <c r="BB519" s="268"/>
      <c r="BC519" s="268"/>
      <c r="BD519" s="268"/>
      <c r="BE519" s="268"/>
      <c r="BF519" s="268"/>
      <c r="BG519" s="268"/>
      <c r="BH519" s="268"/>
      <c r="BI519" s="268"/>
      <c r="BJ519" s="268"/>
      <c r="BK519" s="268"/>
      <c r="BL519" s="268"/>
      <c r="BM519" s="268"/>
      <c r="BN519" s="268"/>
      <c r="BO519" s="268"/>
      <c r="BP519" s="268"/>
      <c r="BQ519" s="268"/>
      <c r="BR519" s="268"/>
      <c r="BS519" s="268"/>
      <c r="BT519" s="268"/>
      <c r="BU519" s="268"/>
      <c r="BV519" s="268"/>
      <c r="BW519" s="268"/>
      <c r="BX519" s="268"/>
      <c r="BY519" s="268"/>
      <c r="BZ519" s="268"/>
      <c r="CA519" s="268"/>
      <c r="CB519" s="268"/>
      <c r="CC519" s="268"/>
      <c r="CD519" s="268"/>
      <c r="CE519" s="268"/>
      <c r="CF519" s="268"/>
      <c r="CG519" s="268"/>
      <c r="CH519" s="268"/>
      <c r="CI519" s="268"/>
      <c r="CJ519" s="268"/>
      <c r="CK519" s="268"/>
      <c r="CL519" s="268"/>
      <c r="CM519" s="268"/>
      <c r="CN519" s="268"/>
      <c r="CO519" s="268"/>
      <c r="CP519" s="268"/>
      <c r="CQ519" s="268"/>
      <c r="CR519" s="302" t="s">
        <v>113</v>
      </c>
    </row>
    <row r="520" spans="1:96" s="411" customFormat="1" ht="70">
      <c r="A520" s="404">
        <v>2100871050</v>
      </c>
      <c r="B520" s="405" t="s">
        <v>8611</v>
      </c>
      <c r="C520" s="406" t="s">
        <v>115</v>
      </c>
      <c r="D520" s="407">
        <v>44516</v>
      </c>
      <c r="E520" s="812" t="s">
        <v>116</v>
      </c>
      <c r="F520" s="408" t="s">
        <v>507</v>
      </c>
      <c r="G520" s="406" t="s">
        <v>8612</v>
      </c>
      <c r="H520" s="406"/>
      <c r="I520" s="406"/>
      <c r="J520" s="406" t="s">
        <v>284</v>
      </c>
      <c r="K520" s="409" t="s">
        <v>119</v>
      </c>
      <c r="L520" s="408" t="s">
        <v>104</v>
      </c>
      <c r="M520" s="410"/>
      <c r="N520" s="408" t="s">
        <v>105</v>
      </c>
      <c r="O520" s="409" t="s">
        <v>480</v>
      </c>
      <c r="P520" s="408" t="s">
        <v>8613</v>
      </c>
      <c r="Q520" s="408" t="s">
        <v>158</v>
      </c>
      <c r="R520" s="408" t="s">
        <v>123</v>
      </c>
      <c r="S520" s="411" t="str">
        <f t="shared" si="15"/>
        <v>N/D</v>
      </c>
      <c r="T520" s="412" t="str">
        <f t="shared" si="16"/>
        <v>N/D</v>
      </c>
      <c r="U520" s="413" t="str">
        <f t="shared" si="17"/>
        <v>N/D</v>
      </c>
      <c r="AK520" s="412">
        <v>45064</v>
      </c>
      <c r="AO520" s="411" t="s">
        <v>124</v>
      </c>
      <c r="AQ520" s="408"/>
      <c r="AR520" s="408"/>
      <c r="AS520" s="408"/>
      <c r="AT520" s="408"/>
      <c r="AU520" s="408"/>
      <c r="AV520" s="408"/>
      <c r="AW520" s="408"/>
      <c r="AX520" s="408"/>
      <c r="AY520" s="408"/>
      <c r="AZ520" s="408"/>
      <c r="BA520" s="408"/>
      <c r="BB520" s="408"/>
      <c r="BC520" s="408"/>
      <c r="BD520" s="408"/>
      <c r="BE520" s="408"/>
      <c r="BF520" s="408"/>
      <c r="BG520" s="408"/>
      <c r="BH520" s="408"/>
      <c r="BI520" s="408"/>
      <c r="BJ520" s="408"/>
      <c r="BK520" s="408"/>
      <c r="BL520" s="408"/>
      <c r="BM520" s="408"/>
      <c r="BN520" s="408"/>
      <c r="BO520" s="408"/>
      <c r="BP520" s="408"/>
      <c r="BQ520" s="408"/>
      <c r="BR520" s="408"/>
      <c r="BS520" s="408"/>
      <c r="BT520" s="408"/>
      <c r="BU520" s="408"/>
      <c r="BV520" s="408"/>
      <c r="BW520" s="408"/>
      <c r="BX520" s="408"/>
      <c r="BY520" s="408"/>
      <c r="BZ520" s="408"/>
      <c r="CA520" s="408"/>
      <c r="CB520" s="408"/>
      <c r="CC520" s="408"/>
      <c r="CD520" s="408"/>
      <c r="CE520" s="408"/>
      <c r="CF520" s="408"/>
      <c r="CG520" s="408"/>
      <c r="CH520" s="408"/>
      <c r="CI520" s="408"/>
      <c r="CJ520" s="408"/>
      <c r="CK520" s="408"/>
      <c r="CL520" s="408"/>
      <c r="CM520" s="408"/>
      <c r="CN520" s="408"/>
      <c r="CO520" s="408"/>
      <c r="CP520" s="408"/>
      <c r="CQ520" s="408"/>
      <c r="CR520" s="411" t="s">
        <v>113</v>
      </c>
    </row>
    <row r="521" spans="1:96" s="5" customFormat="1" ht="182">
      <c r="A521" s="296">
        <v>1900632709</v>
      </c>
      <c r="B521" s="337" t="s">
        <v>8614</v>
      </c>
      <c r="C521" s="298" t="s">
        <v>97</v>
      </c>
      <c r="D521" s="299">
        <v>43668</v>
      </c>
      <c r="E521" s="811" t="s">
        <v>855</v>
      </c>
      <c r="F521" s="305" t="s">
        <v>100</v>
      </c>
      <c r="G521" s="325" t="s">
        <v>8615</v>
      </c>
      <c r="H521" s="325"/>
      <c r="I521" s="325"/>
      <c r="J521" s="325" t="s">
        <v>284</v>
      </c>
      <c r="K521" s="338" t="s">
        <v>333</v>
      </c>
      <c r="L521" s="305" t="s">
        <v>104</v>
      </c>
      <c r="M521" s="369"/>
      <c r="N521" s="305" t="s">
        <v>105</v>
      </c>
      <c r="O521" s="338" t="s">
        <v>8453</v>
      </c>
      <c r="P521" s="268" t="s">
        <v>8616</v>
      </c>
      <c r="Q521" s="305" t="s">
        <v>8617</v>
      </c>
      <c r="R521" s="268" t="s">
        <v>123</v>
      </c>
      <c r="S521" s="302" t="str">
        <f t="shared" si="15"/>
        <v>N/D</v>
      </c>
      <c r="T521" s="303" t="str">
        <f t="shared" si="16"/>
        <v>N/D</v>
      </c>
      <c r="U521" s="304" t="str">
        <f t="shared" si="17"/>
        <v>N/D</v>
      </c>
      <c r="V521" s="302"/>
      <c r="W521" s="302"/>
      <c r="X521" s="302"/>
      <c r="Y521" s="302"/>
      <c r="Z521" s="302"/>
      <c r="AA521" s="302"/>
      <c r="AB521" s="302"/>
      <c r="AC521" s="302"/>
      <c r="AD521" s="302"/>
      <c r="AE521" s="302"/>
      <c r="AF521" s="302"/>
      <c r="AG521" s="398"/>
      <c r="AH521" s="302"/>
      <c r="AI521" s="302"/>
      <c r="AJ521" s="302"/>
      <c r="AK521" s="302"/>
      <c r="AL521" s="302"/>
      <c r="AM521" s="302"/>
      <c r="AN521" s="303">
        <v>44462</v>
      </c>
      <c r="AO521" s="302"/>
      <c r="AP521" s="302"/>
      <c r="AQ521" s="268"/>
      <c r="AR521" s="268"/>
      <c r="AS521" s="268"/>
      <c r="AT521" s="268"/>
      <c r="AU521" s="268"/>
      <c r="AV521" s="268"/>
      <c r="AW521" s="268"/>
      <c r="AX521" s="268"/>
      <c r="AY521" s="268"/>
      <c r="AZ521" s="268"/>
      <c r="BA521" s="268"/>
      <c r="BB521" s="268"/>
      <c r="BC521" s="268"/>
      <c r="BD521" s="268"/>
      <c r="BE521" s="268"/>
      <c r="BF521" s="268"/>
      <c r="BG521" s="268"/>
      <c r="BH521" s="268"/>
      <c r="BI521" s="268"/>
      <c r="BJ521" s="268"/>
      <c r="BK521" s="268"/>
      <c r="BL521" s="268"/>
      <c r="BM521" s="268"/>
      <c r="BN521" s="268"/>
      <c r="BO521" s="268"/>
      <c r="BP521" s="268"/>
      <c r="BQ521" s="268"/>
      <c r="BR521" s="268"/>
      <c r="BS521" s="268"/>
      <c r="BT521" s="268"/>
      <c r="BU521" s="268"/>
      <c r="BV521" s="268"/>
      <c r="BW521" s="268"/>
      <c r="BX521" s="268"/>
      <c r="BY521" s="268"/>
      <c r="BZ521" s="268"/>
      <c r="CA521" s="268"/>
      <c r="CB521" s="268"/>
      <c r="CC521" s="268"/>
      <c r="CD521" s="268"/>
      <c r="CE521" s="268"/>
      <c r="CF521" s="268"/>
      <c r="CG521" s="268"/>
      <c r="CH521" s="268"/>
      <c r="CI521" s="268"/>
      <c r="CJ521" s="268"/>
      <c r="CK521" s="268"/>
      <c r="CL521" s="268"/>
      <c r="CM521" s="268"/>
      <c r="CN521" s="302" t="s">
        <v>124</v>
      </c>
      <c r="CO521" s="268"/>
      <c r="CP521" s="268"/>
      <c r="CQ521" s="268"/>
      <c r="CR521" s="302" t="s">
        <v>113</v>
      </c>
    </row>
    <row r="522" spans="1:96" s="5" customFormat="1" ht="112">
      <c r="A522" s="296">
        <v>2100246540</v>
      </c>
      <c r="B522" s="337" t="s">
        <v>8618</v>
      </c>
      <c r="C522" s="325" t="s">
        <v>675</v>
      </c>
      <c r="D522" s="347">
        <v>44053</v>
      </c>
      <c r="E522" s="811" t="s">
        <v>1037</v>
      </c>
      <c r="F522" s="305" t="s">
        <v>100</v>
      </c>
      <c r="G522" s="325" t="s">
        <v>8619</v>
      </c>
      <c r="H522" s="325"/>
      <c r="I522" s="325"/>
      <c r="J522" s="325" t="s">
        <v>284</v>
      </c>
      <c r="K522" s="300" t="s">
        <v>1125</v>
      </c>
      <c r="L522" s="305" t="s">
        <v>104</v>
      </c>
      <c r="M522" s="301"/>
      <c r="N522" s="305" t="s">
        <v>105</v>
      </c>
      <c r="O522" s="338" t="s">
        <v>8620</v>
      </c>
      <c r="P522" s="340" t="s">
        <v>8621</v>
      </c>
      <c r="Q522" s="305" t="s">
        <v>8622</v>
      </c>
      <c r="R522" s="268" t="s">
        <v>123</v>
      </c>
      <c r="S522" s="302" t="str">
        <f t="shared" si="15"/>
        <v>N/D</v>
      </c>
      <c r="T522" s="303" t="str">
        <f t="shared" si="16"/>
        <v>N/D</v>
      </c>
      <c r="U522" s="304" t="str">
        <f t="shared" si="17"/>
        <v>N/D</v>
      </c>
      <c r="V522" s="302"/>
      <c r="W522" s="302"/>
      <c r="X522" s="302"/>
      <c r="Y522" s="302"/>
      <c r="Z522" s="302"/>
      <c r="AA522" s="302"/>
      <c r="AB522" s="302"/>
      <c r="AC522" s="302"/>
      <c r="AD522" s="302"/>
      <c r="AE522" s="302"/>
      <c r="AF522" s="302"/>
      <c r="AG522" s="399">
        <v>45043</v>
      </c>
      <c r="AH522" s="302"/>
      <c r="AI522" s="302"/>
      <c r="AJ522" s="303">
        <v>45043</v>
      </c>
      <c r="AK522" s="302"/>
      <c r="AL522" s="302"/>
      <c r="AM522" s="302"/>
      <c r="AN522" s="302"/>
      <c r="AO522" s="302"/>
      <c r="AP522" s="302"/>
      <c r="AQ522" s="268"/>
      <c r="AR522" s="268"/>
      <c r="AS522" s="268"/>
      <c r="AT522" s="268"/>
      <c r="AU522" s="268"/>
      <c r="AV522" s="268"/>
      <c r="AW522" s="268"/>
      <c r="AX522" s="268"/>
      <c r="AY522" s="268"/>
      <c r="AZ522" s="268"/>
      <c r="BA522" s="268"/>
      <c r="BB522" s="268"/>
      <c r="BC522" s="268"/>
      <c r="BD522" s="268"/>
      <c r="BE522" s="268"/>
      <c r="BF522" s="268"/>
      <c r="BG522" s="268"/>
      <c r="BH522" s="268"/>
      <c r="BI522" s="268"/>
      <c r="BJ522" s="268"/>
      <c r="BK522" s="268"/>
      <c r="BL522" s="268"/>
      <c r="BM522" s="268"/>
      <c r="BN522" s="268"/>
      <c r="BO522" s="268"/>
      <c r="BP522" s="268"/>
      <c r="BQ522" s="268"/>
      <c r="BR522" s="268"/>
      <c r="BS522" s="268"/>
      <c r="BT522" s="268"/>
      <c r="BU522" s="268"/>
      <c r="BV522" s="268"/>
      <c r="BW522" s="268"/>
      <c r="BX522" s="268"/>
      <c r="BY522" s="268"/>
      <c r="BZ522" s="268"/>
      <c r="CA522" s="268"/>
      <c r="CB522" s="268"/>
      <c r="CC522" s="268"/>
      <c r="CD522" s="302" t="s">
        <v>124</v>
      </c>
      <c r="CE522" s="268"/>
      <c r="CF522" s="268"/>
      <c r="CG522" s="268"/>
      <c r="CH522" s="268"/>
      <c r="CI522" s="268"/>
      <c r="CJ522" s="268"/>
      <c r="CK522" s="268"/>
      <c r="CL522" s="268"/>
      <c r="CM522" s="268"/>
      <c r="CN522" s="268"/>
      <c r="CO522" s="268"/>
      <c r="CP522" s="268"/>
      <c r="CQ522" s="268"/>
      <c r="CR522" s="302" t="s">
        <v>125</v>
      </c>
    </row>
    <row r="523" spans="1:96" s="5" customFormat="1" ht="154">
      <c r="A523" s="296">
        <v>2000364431</v>
      </c>
      <c r="B523" s="297" t="s">
        <v>8623</v>
      </c>
      <c r="C523" s="298" t="s">
        <v>97</v>
      </c>
      <c r="D523" s="299">
        <v>43850</v>
      </c>
      <c r="E523" s="811" t="s">
        <v>855</v>
      </c>
      <c r="F523" s="268" t="s">
        <v>100</v>
      </c>
      <c r="G523" s="298" t="s">
        <v>8624</v>
      </c>
      <c r="H523" s="298"/>
      <c r="I523" s="298"/>
      <c r="J523" s="325" t="s">
        <v>284</v>
      </c>
      <c r="K523" s="300" t="s">
        <v>2115</v>
      </c>
      <c r="L523" s="305" t="s">
        <v>104</v>
      </c>
      <c r="M523" s="301"/>
      <c r="N523" s="268" t="s">
        <v>105</v>
      </c>
      <c r="O523" s="300" t="s">
        <v>8625</v>
      </c>
      <c r="P523" s="305" t="s">
        <v>8626</v>
      </c>
      <c r="Q523" s="305" t="s">
        <v>8627</v>
      </c>
      <c r="R523" s="268" t="s">
        <v>123</v>
      </c>
      <c r="S523" s="302" t="str">
        <f t="shared" si="15"/>
        <v>N/D</v>
      </c>
      <c r="T523" s="303" t="str">
        <f t="shared" si="16"/>
        <v>N/D</v>
      </c>
      <c r="U523" s="304" t="str">
        <f t="shared" si="17"/>
        <v>N/D</v>
      </c>
      <c r="V523" s="302"/>
      <c r="W523" s="302"/>
      <c r="X523" s="302"/>
      <c r="Y523" s="302"/>
      <c r="Z523" s="302"/>
      <c r="AA523" s="302"/>
      <c r="AB523" s="302"/>
      <c r="AC523" s="302"/>
      <c r="AD523" s="302"/>
      <c r="AE523" s="302"/>
      <c r="AF523" s="302"/>
      <c r="AG523" s="398"/>
      <c r="AH523" s="302"/>
      <c r="AI523" s="302"/>
      <c r="AJ523" s="302"/>
      <c r="AK523" s="303">
        <v>45078</v>
      </c>
      <c r="AL523" s="303">
        <v>45078</v>
      </c>
      <c r="AM523" s="302"/>
      <c r="AN523" s="302"/>
      <c r="AO523" s="302"/>
      <c r="AP523" s="302"/>
      <c r="AQ523" s="268"/>
      <c r="AR523" s="268"/>
      <c r="AS523" s="268"/>
      <c r="AT523" s="268"/>
      <c r="AU523" s="268"/>
      <c r="AV523" s="268"/>
      <c r="AW523" s="268"/>
      <c r="AX523" s="268"/>
      <c r="AY523" s="268"/>
      <c r="AZ523" s="268"/>
      <c r="BA523" s="268"/>
      <c r="BB523" s="268"/>
      <c r="BC523" s="268"/>
      <c r="BD523" s="268"/>
      <c r="BE523" s="268"/>
      <c r="BF523" s="268"/>
      <c r="BG523" s="268"/>
      <c r="BH523" s="268"/>
      <c r="BI523" s="268"/>
      <c r="BJ523" s="268"/>
      <c r="BK523" s="268"/>
      <c r="BL523" s="268"/>
      <c r="BM523" s="268"/>
      <c r="BN523" s="268"/>
      <c r="BO523" s="268"/>
      <c r="BP523" s="268"/>
      <c r="BQ523" s="268"/>
      <c r="BR523" s="268"/>
      <c r="BS523" s="268"/>
      <c r="BT523" s="268"/>
      <c r="BU523" s="268"/>
      <c r="BV523" s="268"/>
      <c r="BW523" s="268"/>
      <c r="BX523" s="268"/>
      <c r="BY523" s="268"/>
      <c r="BZ523" s="268"/>
      <c r="CA523" s="268"/>
      <c r="CB523" s="268"/>
      <c r="CC523" s="268"/>
      <c r="CD523" s="268"/>
      <c r="CE523" s="268"/>
      <c r="CF523" s="268"/>
      <c r="CG523" s="268"/>
      <c r="CH523" s="268"/>
      <c r="CI523" s="268"/>
      <c r="CJ523" s="268"/>
      <c r="CK523" s="268"/>
      <c r="CL523" s="268"/>
      <c r="CM523" s="268"/>
      <c r="CN523" s="268"/>
      <c r="CO523" s="268"/>
      <c r="CP523" s="268"/>
      <c r="CQ523" s="268"/>
      <c r="CR523" s="302" t="s">
        <v>125</v>
      </c>
    </row>
    <row r="524" spans="1:96" s="5" customFormat="1" ht="98">
      <c r="A524" s="302">
        <v>2200916118</v>
      </c>
      <c r="B524" s="300" t="s">
        <v>8628</v>
      </c>
      <c r="C524" s="268" t="s">
        <v>554</v>
      </c>
      <c r="D524" s="303">
        <v>44851</v>
      </c>
      <c r="E524" s="811" t="s">
        <v>100</v>
      </c>
      <c r="F524" s="268" t="s">
        <v>122</v>
      </c>
      <c r="G524" s="330" t="s">
        <v>8629</v>
      </c>
      <c r="H524" s="330"/>
      <c r="I524" s="330"/>
      <c r="J524" s="330" t="s">
        <v>162</v>
      </c>
      <c r="K524" s="300" t="s">
        <v>163</v>
      </c>
      <c r="L524" s="302" t="s">
        <v>104</v>
      </c>
      <c r="M524" s="331">
        <v>44875</v>
      </c>
      <c r="N524" s="302" t="s">
        <v>138</v>
      </c>
      <c r="O524" s="300" t="s">
        <v>503</v>
      </c>
      <c r="P524" s="340" t="s">
        <v>8630</v>
      </c>
      <c r="Q524" s="305" t="s">
        <v>375</v>
      </c>
      <c r="R524" s="305" t="s">
        <v>123</v>
      </c>
      <c r="S524" s="302" t="str">
        <f t="shared" si="15"/>
        <v>N/D</v>
      </c>
      <c r="T524" s="303" t="str">
        <f t="shared" si="16"/>
        <v>N/D</v>
      </c>
      <c r="U524" s="304" t="str">
        <f t="shared" si="17"/>
        <v>N/D</v>
      </c>
      <c r="V524" s="302"/>
      <c r="W524" s="302"/>
      <c r="X524" s="302"/>
      <c r="Y524" s="302"/>
      <c r="Z524" s="302"/>
      <c r="AA524" s="302"/>
      <c r="AB524" s="302"/>
      <c r="AC524" s="302"/>
      <c r="AD524" s="302"/>
      <c r="AE524" s="302"/>
      <c r="AF524" s="302"/>
      <c r="AG524" s="398"/>
      <c r="AH524" s="303">
        <v>45103</v>
      </c>
      <c r="AI524" s="302"/>
      <c r="AJ524" s="302"/>
      <c r="AK524" s="302"/>
      <c r="AL524" s="302"/>
      <c r="AM524" s="302"/>
      <c r="AN524" s="302"/>
      <c r="AO524" s="302"/>
      <c r="AP524" s="302"/>
      <c r="AQ524" s="302" t="s">
        <v>381</v>
      </c>
      <c r="AR524" s="302"/>
      <c r="AS524" s="302"/>
      <c r="AT524" s="302"/>
      <c r="AU524" s="302"/>
      <c r="AV524" s="302"/>
      <c r="AW524" s="302"/>
      <c r="AX524" s="302"/>
      <c r="AY524" s="302"/>
      <c r="AZ524" s="302"/>
      <c r="BA524" s="302"/>
      <c r="BB524" s="302"/>
      <c r="BC524" s="302"/>
      <c r="BD524" s="302"/>
      <c r="BE524" s="302"/>
      <c r="BF524" s="302"/>
      <c r="BG524" s="302"/>
      <c r="BH524" s="302"/>
      <c r="BI524" s="302"/>
      <c r="BJ524" s="302"/>
      <c r="BK524" s="302"/>
      <c r="BL524" s="302"/>
      <c r="BM524" s="302"/>
      <c r="BN524" s="302"/>
      <c r="BO524" s="302"/>
      <c r="BP524" s="302"/>
      <c r="BQ524" s="302"/>
      <c r="BR524" s="302"/>
      <c r="BS524" s="302"/>
      <c r="BT524" s="302"/>
      <c r="BU524" s="302"/>
      <c r="BV524" s="302"/>
      <c r="BW524" s="302"/>
      <c r="BX524" s="302"/>
      <c r="BY524" s="302"/>
      <c r="BZ524" s="302"/>
      <c r="CA524" s="302"/>
      <c r="CB524" s="302"/>
      <c r="CC524" s="302"/>
      <c r="CD524" s="302"/>
      <c r="CE524" s="302"/>
      <c r="CF524" s="302"/>
      <c r="CG524" s="268"/>
      <c r="CH524" s="302"/>
      <c r="CI524" s="302"/>
      <c r="CJ524" s="302"/>
      <c r="CK524" s="302"/>
      <c r="CL524" s="302"/>
      <c r="CM524" s="302"/>
      <c r="CN524" s="302"/>
      <c r="CO524" s="302"/>
      <c r="CP524" s="302"/>
      <c r="CQ524" s="302"/>
      <c r="CR524" s="302" t="s">
        <v>125</v>
      </c>
    </row>
    <row r="525" spans="1:96" s="5" customFormat="1" ht="42">
      <c r="A525" s="296">
        <v>2200027044</v>
      </c>
      <c r="B525" s="337" t="s">
        <v>8631</v>
      </c>
      <c r="C525" s="298" t="s">
        <v>97</v>
      </c>
      <c r="D525" s="299">
        <v>44539</v>
      </c>
      <c r="E525" s="811" t="s">
        <v>127</v>
      </c>
      <c r="F525" s="268" t="s">
        <v>100</v>
      </c>
      <c r="G525" s="298" t="s">
        <v>8632</v>
      </c>
      <c r="H525" s="298"/>
      <c r="I525" s="298"/>
      <c r="J525" s="298" t="s">
        <v>385</v>
      </c>
      <c r="K525" s="300" t="s">
        <v>103</v>
      </c>
      <c r="L525" s="305" t="s">
        <v>104</v>
      </c>
      <c r="M525" s="301"/>
      <c r="N525" s="268" t="s">
        <v>105</v>
      </c>
      <c r="O525" s="300" t="s">
        <v>8633</v>
      </c>
      <c r="P525" s="268" t="s">
        <v>8634</v>
      </c>
      <c r="Q525" s="268" t="s">
        <v>8635</v>
      </c>
      <c r="R525" s="268" t="s">
        <v>123</v>
      </c>
      <c r="S525" s="302" t="str">
        <f t="shared" si="15"/>
        <v>N/D</v>
      </c>
      <c r="T525" s="303" t="str">
        <f t="shared" si="16"/>
        <v>N/D</v>
      </c>
      <c r="U525" s="304" t="str">
        <f t="shared" si="17"/>
        <v>N/D</v>
      </c>
      <c r="V525" s="302"/>
      <c r="W525" s="302"/>
      <c r="X525" s="302"/>
      <c r="Y525" s="302"/>
      <c r="Z525" s="302"/>
      <c r="AA525" s="302"/>
      <c r="AB525" s="302"/>
      <c r="AC525" s="302"/>
      <c r="AD525" s="302"/>
      <c r="AE525" s="302"/>
      <c r="AF525" s="302"/>
      <c r="AG525" s="398"/>
      <c r="AH525" s="302"/>
      <c r="AI525" s="302"/>
      <c r="AJ525" s="302"/>
      <c r="AK525" s="303">
        <v>45075</v>
      </c>
      <c r="AL525" s="302"/>
      <c r="AM525" s="302"/>
      <c r="AN525" s="303">
        <v>45076</v>
      </c>
      <c r="AO525" s="302"/>
      <c r="AP525" s="302"/>
      <c r="AQ525" s="268"/>
      <c r="AR525" s="268"/>
      <c r="AS525" s="268"/>
      <c r="AT525" s="268"/>
      <c r="AU525" s="268"/>
      <c r="AV525" s="268"/>
      <c r="AW525" s="268"/>
      <c r="AX525" s="268"/>
      <c r="AY525" s="268"/>
      <c r="AZ525" s="268"/>
      <c r="BA525" s="268"/>
      <c r="BB525" s="268"/>
      <c r="BC525" s="268"/>
      <c r="BD525" s="268"/>
      <c r="BE525" s="268"/>
      <c r="BF525" s="268"/>
      <c r="BG525" s="268"/>
      <c r="BH525" s="268"/>
      <c r="BI525" s="268"/>
      <c r="BJ525" s="268"/>
      <c r="BK525" s="268"/>
      <c r="BL525" s="268"/>
      <c r="BM525" s="268"/>
      <c r="BN525" s="268"/>
      <c r="BO525" s="268"/>
      <c r="BP525" s="268"/>
      <c r="BQ525" s="268"/>
      <c r="BR525" s="268"/>
      <c r="BS525" s="268"/>
      <c r="BT525" s="268"/>
      <c r="BU525" s="268"/>
      <c r="BV525" s="268"/>
      <c r="BW525" s="268"/>
      <c r="BX525" s="268"/>
      <c r="BY525" s="268"/>
      <c r="BZ525" s="268"/>
      <c r="CA525" s="268"/>
      <c r="CB525" s="268"/>
      <c r="CC525" s="268"/>
      <c r="CD525" s="268"/>
      <c r="CE525" s="268"/>
      <c r="CF525" s="268"/>
      <c r="CG525" s="268"/>
      <c r="CH525" s="268"/>
      <c r="CI525" s="268"/>
      <c r="CJ525" s="268"/>
      <c r="CK525" s="268"/>
      <c r="CL525" s="268"/>
      <c r="CM525" s="268"/>
      <c r="CN525" s="268"/>
      <c r="CO525" s="268"/>
      <c r="CP525" s="268"/>
      <c r="CQ525" s="268"/>
      <c r="CR525" s="302" t="s">
        <v>113</v>
      </c>
    </row>
    <row r="526" spans="1:96" s="5" customFormat="1" ht="70">
      <c r="A526" s="371">
        <v>2300015216</v>
      </c>
      <c r="B526" s="300" t="s">
        <v>8636</v>
      </c>
      <c r="C526" s="325" t="s">
        <v>115</v>
      </c>
      <c r="D526" s="303">
        <v>44917</v>
      </c>
      <c r="E526" s="811" t="s">
        <v>8637</v>
      </c>
      <c r="F526" s="268" t="s">
        <v>100</v>
      </c>
      <c r="G526" s="330" t="s">
        <v>8638</v>
      </c>
      <c r="H526" s="330"/>
      <c r="I526" s="330"/>
      <c r="J526" s="330" t="s">
        <v>118</v>
      </c>
      <c r="K526" s="300" t="s">
        <v>8639</v>
      </c>
      <c r="L526" s="302" t="s">
        <v>104</v>
      </c>
      <c r="M526" s="331">
        <v>44937</v>
      </c>
      <c r="N526" s="302" t="s">
        <v>105</v>
      </c>
      <c r="O526" s="300" t="s">
        <v>8640</v>
      </c>
      <c r="P526" s="340" t="s">
        <v>8641</v>
      </c>
      <c r="Q526" s="268" t="s">
        <v>8642</v>
      </c>
      <c r="R526" s="268" t="s">
        <v>123</v>
      </c>
      <c r="S526" s="302" t="str">
        <f t="shared" si="15"/>
        <v>N/D</v>
      </c>
      <c r="T526" s="303" t="str">
        <f t="shared" si="16"/>
        <v>N/D</v>
      </c>
      <c r="U526" s="304" t="str">
        <f t="shared" si="17"/>
        <v>N/D</v>
      </c>
      <c r="V526" s="302"/>
      <c r="W526" s="302"/>
      <c r="X526" s="302"/>
      <c r="Y526" s="302"/>
      <c r="Z526" s="302"/>
      <c r="AA526" s="302"/>
      <c r="AB526" s="302"/>
      <c r="AC526" s="302"/>
      <c r="AD526" s="302"/>
      <c r="AE526" s="302"/>
      <c r="AF526" s="302"/>
      <c r="AG526" s="398"/>
      <c r="AH526" s="302"/>
      <c r="AI526" s="302"/>
      <c r="AJ526" s="302"/>
      <c r="AK526" s="303">
        <v>45105</v>
      </c>
      <c r="AL526" s="302"/>
      <c r="AM526" s="302"/>
      <c r="AN526" s="303">
        <v>45106</v>
      </c>
      <c r="AO526" s="302"/>
      <c r="AP526" s="302"/>
      <c r="AQ526" s="302"/>
      <c r="AR526" s="302"/>
      <c r="AS526" s="302"/>
      <c r="AT526" s="302"/>
      <c r="AU526" s="302"/>
      <c r="AV526" s="302"/>
      <c r="AW526" s="302"/>
      <c r="AX526" s="302"/>
      <c r="AY526" s="302"/>
      <c r="AZ526" s="302"/>
      <c r="BA526" s="302"/>
      <c r="BB526" s="302"/>
      <c r="BC526" s="302"/>
      <c r="BD526" s="302"/>
      <c r="BE526" s="302"/>
      <c r="BF526" s="302"/>
      <c r="BG526" s="302"/>
      <c r="BH526" s="302"/>
      <c r="BI526" s="302"/>
      <c r="BJ526" s="302"/>
      <c r="BK526" s="302"/>
      <c r="BL526" s="302"/>
      <c r="BM526" s="302"/>
      <c r="BN526" s="302"/>
      <c r="BO526" s="302"/>
      <c r="BP526" s="302"/>
      <c r="BQ526" s="302"/>
      <c r="BR526" s="302"/>
      <c r="BS526" s="302"/>
      <c r="BT526" s="302"/>
      <c r="BU526" s="302"/>
      <c r="BV526" s="302"/>
      <c r="BW526" s="302"/>
      <c r="BX526" s="302"/>
      <c r="BY526" s="302"/>
      <c r="BZ526" s="302"/>
      <c r="CA526" s="302"/>
      <c r="CB526" s="302"/>
      <c r="CC526" s="302"/>
      <c r="CD526" s="302"/>
      <c r="CE526" s="302"/>
      <c r="CF526" s="302"/>
      <c r="CG526" s="268"/>
      <c r="CH526" s="302"/>
      <c r="CI526" s="302"/>
      <c r="CJ526" s="302"/>
      <c r="CK526" s="302"/>
      <c r="CL526" s="302"/>
      <c r="CM526" s="302"/>
      <c r="CN526" s="302"/>
      <c r="CO526" s="302"/>
      <c r="CP526" s="302"/>
      <c r="CQ526" s="302"/>
      <c r="CR526" s="302" t="s">
        <v>125</v>
      </c>
    </row>
    <row r="527" spans="1:96" s="5" customFormat="1" ht="56">
      <c r="A527" s="268">
        <v>2100404947</v>
      </c>
      <c r="B527" s="337" t="s">
        <v>8643</v>
      </c>
      <c r="C527" s="298" t="s">
        <v>97</v>
      </c>
      <c r="D527" s="299">
        <v>44259</v>
      </c>
      <c r="E527" s="811" t="s">
        <v>855</v>
      </c>
      <c r="F527" s="268" t="s">
        <v>100</v>
      </c>
      <c r="G527" s="298" t="s">
        <v>8644</v>
      </c>
      <c r="H527" s="298"/>
      <c r="I527" s="298"/>
      <c r="J527" s="298" t="s">
        <v>284</v>
      </c>
      <c r="K527" s="300" t="s">
        <v>399</v>
      </c>
      <c r="L527" s="305" t="s">
        <v>104</v>
      </c>
      <c r="M527" s="301"/>
      <c r="N527" s="268" t="s">
        <v>105</v>
      </c>
      <c r="O527" s="300" t="s">
        <v>8645</v>
      </c>
      <c r="P527" s="340" t="s">
        <v>8646</v>
      </c>
      <c r="Q527" s="268" t="s">
        <v>8622</v>
      </c>
      <c r="R527" s="268" t="s">
        <v>123</v>
      </c>
      <c r="S527" s="302" t="str">
        <f t="shared" si="15"/>
        <v>N/D</v>
      </c>
      <c r="T527" s="303" t="str">
        <f t="shared" si="16"/>
        <v>N/D</v>
      </c>
      <c r="U527" s="304" t="str">
        <f t="shared" si="17"/>
        <v>N/D</v>
      </c>
      <c r="V527" s="302"/>
      <c r="W527" s="302"/>
      <c r="X527" s="302"/>
      <c r="Y527" s="302"/>
      <c r="Z527" s="302"/>
      <c r="AA527" s="302"/>
      <c r="AB527" s="302"/>
      <c r="AC527" s="302"/>
      <c r="AD527" s="302"/>
      <c r="AE527" s="302"/>
      <c r="AF527" s="302"/>
      <c r="AG527" s="399">
        <v>45058</v>
      </c>
      <c r="AH527" s="302"/>
      <c r="AI527" s="302"/>
      <c r="AJ527" s="303">
        <v>45063</v>
      </c>
      <c r="AK527" s="302"/>
      <c r="AL527" s="302"/>
      <c r="AM527" s="302"/>
      <c r="AN527" s="302"/>
      <c r="AO527" s="302" t="s">
        <v>124</v>
      </c>
      <c r="AP527" s="302"/>
      <c r="AQ527" s="268" t="s">
        <v>124</v>
      </c>
      <c r="AR527" s="268"/>
      <c r="AS527" s="268"/>
      <c r="AT527" s="268"/>
      <c r="AU527" s="268"/>
      <c r="AV527" s="268"/>
      <c r="AW527" s="268"/>
      <c r="AX527" s="268"/>
      <c r="AY527" s="268"/>
      <c r="AZ527" s="268"/>
      <c r="BA527" s="268"/>
      <c r="BB527" s="268"/>
      <c r="BC527" s="268"/>
      <c r="BD527" s="268"/>
      <c r="BE527" s="268"/>
      <c r="BF527" s="268"/>
      <c r="BG527" s="268"/>
      <c r="BH527" s="268"/>
      <c r="BI527" s="268"/>
      <c r="BJ527" s="268"/>
      <c r="BK527" s="268"/>
      <c r="BL527" s="268"/>
      <c r="BM527" s="268"/>
      <c r="BN527" s="268"/>
      <c r="BO527" s="268"/>
      <c r="BP527" s="268"/>
      <c r="BQ527" s="268"/>
      <c r="BR527" s="268"/>
      <c r="BS527" s="268"/>
      <c r="BT527" s="268"/>
      <c r="BU527" s="268"/>
      <c r="BV527" s="268"/>
      <c r="BW527" s="268"/>
      <c r="BX527" s="268"/>
      <c r="BY527" s="268"/>
      <c r="BZ527" s="268"/>
      <c r="CA527" s="268"/>
      <c r="CB527" s="268"/>
      <c r="CC527" s="268"/>
      <c r="CD527" s="268"/>
      <c r="CE527" s="268"/>
      <c r="CF527" s="268"/>
      <c r="CG527" s="268"/>
      <c r="CH527" s="268"/>
      <c r="CI527" s="268"/>
      <c r="CJ527" s="268"/>
      <c r="CK527" s="268"/>
      <c r="CL527" s="268"/>
      <c r="CM527" s="268"/>
      <c r="CN527" s="268"/>
      <c r="CO527" s="268"/>
      <c r="CP527" s="268"/>
      <c r="CQ527" s="268"/>
      <c r="CR527" s="302" t="s">
        <v>125</v>
      </c>
    </row>
    <row r="528" spans="1:96" s="5" customFormat="1" ht="70">
      <c r="A528" s="370">
        <v>2100029332</v>
      </c>
      <c r="B528" s="297" t="s">
        <v>8647</v>
      </c>
      <c r="C528" s="298" t="s">
        <v>6454</v>
      </c>
      <c r="D528" s="299">
        <v>44176</v>
      </c>
      <c r="E528" s="811" t="s">
        <v>100</v>
      </c>
      <c r="F528" s="268" t="s">
        <v>122</v>
      </c>
      <c r="G528" s="298" t="s">
        <v>8648</v>
      </c>
      <c r="H528" s="298"/>
      <c r="I528" s="298"/>
      <c r="J528" s="298" t="s">
        <v>215</v>
      </c>
      <c r="K528" s="300" t="s">
        <v>631</v>
      </c>
      <c r="L528" s="305" t="s">
        <v>104</v>
      </c>
      <c r="M528" s="301"/>
      <c r="N528" s="268" t="s">
        <v>138</v>
      </c>
      <c r="O528" s="300" t="s">
        <v>1278</v>
      </c>
      <c r="P528" s="340" t="s">
        <v>8649</v>
      </c>
      <c r="Q528" s="268" t="s">
        <v>375</v>
      </c>
      <c r="R528" s="305" t="s">
        <v>123</v>
      </c>
      <c r="S528" s="302" t="str">
        <f t="shared" si="15"/>
        <v>N/D</v>
      </c>
      <c r="T528" s="303" t="str">
        <f t="shared" si="16"/>
        <v>N/D</v>
      </c>
      <c r="U528" s="304" t="str">
        <f t="shared" si="17"/>
        <v>N/D</v>
      </c>
      <c r="V528" s="302"/>
      <c r="W528" s="302"/>
      <c r="X528" s="302"/>
      <c r="Y528" s="302"/>
      <c r="Z528" s="302"/>
      <c r="AA528" s="302"/>
      <c r="AB528" s="302"/>
      <c r="AC528" s="302"/>
      <c r="AD528" s="302"/>
      <c r="AE528" s="302"/>
      <c r="AF528" s="302"/>
      <c r="AG528" s="399">
        <v>45049</v>
      </c>
      <c r="AH528" s="302"/>
      <c r="AI528" s="303">
        <v>45063</v>
      </c>
      <c r="AJ528" s="302"/>
      <c r="AK528" s="302"/>
      <c r="AL528" s="302"/>
      <c r="AM528" s="302"/>
      <c r="AN528" s="302"/>
      <c r="AO528" s="302"/>
      <c r="AP528" s="302"/>
      <c r="AQ528" s="268"/>
      <c r="AR528" s="268"/>
      <c r="AS528" s="268"/>
      <c r="AT528" s="268"/>
      <c r="AU528" s="268"/>
      <c r="AV528" s="268"/>
      <c r="AW528" s="268"/>
      <c r="AX528" s="268"/>
      <c r="AY528" s="268"/>
      <c r="AZ528" s="268"/>
      <c r="BA528" s="268"/>
      <c r="BB528" s="268"/>
      <c r="BC528" s="268"/>
      <c r="BD528" s="268"/>
      <c r="BE528" s="268"/>
      <c r="BF528" s="268"/>
      <c r="BG528" s="268"/>
      <c r="BH528" s="268"/>
      <c r="BI528" s="268"/>
      <c r="BJ528" s="268"/>
      <c r="BK528" s="268"/>
      <c r="BL528" s="268"/>
      <c r="BM528" s="268"/>
      <c r="BN528" s="268"/>
      <c r="BO528" s="268"/>
      <c r="BP528" s="268"/>
      <c r="BQ528" s="268"/>
      <c r="BR528" s="268"/>
      <c r="BS528" s="268"/>
      <c r="BT528" s="268"/>
      <c r="BU528" s="268"/>
      <c r="BV528" s="268"/>
      <c r="BW528" s="268"/>
      <c r="BX528" s="268"/>
      <c r="BY528" s="268"/>
      <c r="BZ528" s="268"/>
      <c r="CA528" s="268"/>
      <c r="CB528" s="268"/>
      <c r="CC528" s="268"/>
      <c r="CD528" s="268"/>
      <c r="CE528" s="268"/>
      <c r="CF528" s="268"/>
      <c r="CG528" s="268"/>
      <c r="CH528" s="268"/>
      <c r="CI528" s="268"/>
      <c r="CJ528" s="268"/>
      <c r="CK528" s="268"/>
      <c r="CL528" s="268"/>
      <c r="CM528" s="268"/>
      <c r="CN528" s="268"/>
      <c r="CO528" s="268"/>
      <c r="CP528" s="268"/>
      <c r="CQ528" s="372"/>
      <c r="CR528" s="302" t="s">
        <v>113</v>
      </c>
    </row>
    <row r="529" spans="1:96" s="5" customFormat="1" ht="51" customHeight="1">
      <c r="A529" s="302">
        <v>2300388495</v>
      </c>
      <c r="B529" s="300" t="s">
        <v>8650</v>
      </c>
      <c r="C529" s="268" t="s">
        <v>3536</v>
      </c>
      <c r="D529" s="303">
        <v>45040</v>
      </c>
      <c r="E529" s="811" t="s">
        <v>100</v>
      </c>
      <c r="F529" s="268" t="s">
        <v>122</v>
      </c>
      <c r="G529" s="330" t="s">
        <v>8651</v>
      </c>
      <c r="H529" s="330"/>
      <c r="I529" s="330"/>
      <c r="J529" s="330" t="s">
        <v>118</v>
      </c>
      <c r="K529" s="300" t="s">
        <v>302</v>
      </c>
      <c r="L529" s="302" t="s">
        <v>104</v>
      </c>
      <c r="M529" s="331">
        <v>45056</v>
      </c>
      <c r="N529" s="302" t="s">
        <v>138</v>
      </c>
      <c r="O529" s="300" t="s">
        <v>2489</v>
      </c>
      <c r="P529" s="305" t="s">
        <v>8652</v>
      </c>
      <c r="Q529" s="305" t="s">
        <v>122</v>
      </c>
      <c r="R529" s="305" t="s">
        <v>123</v>
      </c>
      <c r="S529" s="302" t="str">
        <f t="shared" si="15"/>
        <v>N/D</v>
      </c>
      <c r="T529" s="303" t="str">
        <f t="shared" si="16"/>
        <v>N/D</v>
      </c>
      <c r="U529" s="304" t="str">
        <f t="shared" si="17"/>
        <v>N/D</v>
      </c>
      <c r="V529" s="302"/>
      <c r="W529" s="302"/>
      <c r="X529" s="302"/>
      <c r="Y529" s="302"/>
      <c r="Z529" s="302"/>
      <c r="AA529" s="302"/>
      <c r="AB529" s="302"/>
      <c r="AC529" s="302"/>
      <c r="AD529" s="302"/>
      <c r="AE529" s="302"/>
      <c r="AF529" s="302"/>
      <c r="AG529" s="398"/>
      <c r="AH529" s="302"/>
      <c r="AI529" s="302"/>
      <c r="AJ529" s="302"/>
      <c r="AK529" s="359">
        <v>45090</v>
      </c>
      <c r="AL529" s="302"/>
      <c r="AM529" s="302"/>
      <c r="AN529" s="345">
        <v>45092</v>
      </c>
      <c r="AO529" s="302"/>
      <c r="AP529" s="302"/>
      <c r="AQ529" s="302" t="s">
        <v>143</v>
      </c>
      <c r="AR529" s="302"/>
      <c r="AS529" s="302" t="s">
        <v>143</v>
      </c>
      <c r="AT529" s="302" t="s">
        <v>143</v>
      </c>
      <c r="AU529" s="302"/>
      <c r="AV529" s="302"/>
      <c r="AW529" s="302"/>
      <c r="AX529" s="302"/>
      <c r="AY529" s="302"/>
      <c r="AZ529" s="302"/>
      <c r="BA529" s="302" t="s">
        <v>143</v>
      </c>
      <c r="BB529" s="302"/>
      <c r="BC529" s="302"/>
      <c r="BD529" s="302"/>
      <c r="BE529" s="302"/>
      <c r="BF529" s="302"/>
      <c r="BG529" s="302"/>
      <c r="BH529" s="302"/>
      <c r="BI529" s="302"/>
      <c r="BJ529" s="302"/>
      <c r="BK529" s="302"/>
      <c r="BL529" s="302" t="s">
        <v>143</v>
      </c>
      <c r="BM529" s="302" t="s">
        <v>143</v>
      </c>
      <c r="BN529" s="302"/>
      <c r="BO529" s="302"/>
      <c r="BP529" s="302"/>
      <c r="BQ529" s="302"/>
      <c r="BR529" s="302"/>
      <c r="BS529" s="302"/>
      <c r="BT529" s="302"/>
      <c r="BU529" s="302"/>
      <c r="BV529" s="302"/>
      <c r="BW529" s="302"/>
      <c r="BX529" s="302"/>
      <c r="BY529" s="302"/>
      <c r="BZ529" s="302"/>
      <c r="CA529" s="302"/>
      <c r="CB529" s="302"/>
      <c r="CC529" s="302" t="s">
        <v>143</v>
      </c>
      <c r="CD529" s="302"/>
      <c r="CE529" s="302"/>
      <c r="CF529" s="302"/>
      <c r="CG529" s="268"/>
      <c r="CH529" s="302"/>
      <c r="CI529" s="302"/>
      <c r="CJ529" s="302"/>
      <c r="CK529" s="302"/>
      <c r="CL529" s="302"/>
      <c r="CM529" s="302"/>
      <c r="CN529" s="302"/>
      <c r="CO529" s="302"/>
      <c r="CP529" s="302"/>
      <c r="CQ529" s="368"/>
      <c r="CR529" s="302" t="s">
        <v>125</v>
      </c>
    </row>
    <row r="530" spans="1:96" s="5" customFormat="1" ht="70">
      <c r="A530" s="302">
        <v>2300168800</v>
      </c>
      <c r="B530" s="300" t="s">
        <v>8653</v>
      </c>
      <c r="C530" s="325" t="s">
        <v>115</v>
      </c>
      <c r="D530" s="303">
        <v>44981</v>
      </c>
      <c r="E530" s="811" t="s">
        <v>116</v>
      </c>
      <c r="F530" s="268" t="s">
        <v>100</v>
      </c>
      <c r="G530" s="330" t="s">
        <v>8654</v>
      </c>
      <c r="H530" s="330"/>
      <c r="I530" s="330"/>
      <c r="J530" s="330" t="s">
        <v>118</v>
      </c>
      <c r="K530" s="300" t="s">
        <v>119</v>
      </c>
      <c r="L530" s="302" t="s">
        <v>104</v>
      </c>
      <c r="M530" s="331">
        <v>44986</v>
      </c>
      <c r="N530" s="302" t="s">
        <v>105</v>
      </c>
      <c r="O530" s="300" t="s">
        <v>8655</v>
      </c>
      <c r="P530" s="268" t="s">
        <v>8656</v>
      </c>
      <c r="Q530" s="268" t="s">
        <v>122</v>
      </c>
      <c r="R530" s="268" t="s">
        <v>123</v>
      </c>
      <c r="S530" s="302" t="str">
        <f t="shared" si="15"/>
        <v>N/D</v>
      </c>
      <c r="T530" s="303" t="str">
        <f t="shared" si="16"/>
        <v>N/D</v>
      </c>
      <c r="U530" s="304" t="str">
        <f t="shared" si="17"/>
        <v>N/D</v>
      </c>
      <c r="V530" s="302"/>
      <c r="W530" s="302"/>
      <c r="X530" s="302"/>
      <c r="Y530" s="302"/>
      <c r="Z530" s="302"/>
      <c r="AA530" s="302"/>
      <c r="AB530" s="302"/>
      <c r="AC530" s="302"/>
      <c r="AD530" s="302"/>
      <c r="AE530" s="302"/>
      <c r="AF530" s="302"/>
      <c r="AG530" s="398"/>
      <c r="AH530" s="302"/>
      <c r="AI530" s="302"/>
      <c r="AJ530" s="302"/>
      <c r="AK530" s="303">
        <v>45043</v>
      </c>
      <c r="AL530" s="302"/>
      <c r="AM530" s="302"/>
      <c r="AN530" s="303">
        <v>45044</v>
      </c>
      <c r="AO530" s="302"/>
      <c r="AP530" s="302"/>
      <c r="AQ530" s="302"/>
      <c r="AR530" s="302"/>
      <c r="AS530" s="302"/>
      <c r="AT530" s="302"/>
      <c r="AU530" s="302"/>
      <c r="AV530" s="302"/>
      <c r="AW530" s="302"/>
      <c r="AX530" s="302"/>
      <c r="AY530" s="302"/>
      <c r="AZ530" s="302"/>
      <c r="BA530" s="302"/>
      <c r="BB530" s="302"/>
      <c r="BC530" s="302"/>
      <c r="BD530" s="302"/>
      <c r="BE530" s="302"/>
      <c r="BF530" s="302"/>
      <c r="BG530" s="302"/>
      <c r="BH530" s="302"/>
      <c r="BI530" s="302"/>
      <c r="BJ530" s="302"/>
      <c r="BK530" s="302"/>
      <c r="BL530" s="302"/>
      <c r="BM530" s="302"/>
      <c r="BN530" s="302"/>
      <c r="BO530" s="302"/>
      <c r="BP530" s="302"/>
      <c r="BQ530" s="302"/>
      <c r="BR530" s="302"/>
      <c r="BS530" s="302"/>
      <c r="BT530" s="302"/>
      <c r="BU530" s="302"/>
      <c r="BV530" s="302"/>
      <c r="BW530" s="302"/>
      <c r="BX530" s="302"/>
      <c r="BY530" s="302"/>
      <c r="BZ530" s="302"/>
      <c r="CA530" s="302"/>
      <c r="CB530" s="302"/>
      <c r="CC530" s="302"/>
      <c r="CD530" s="302"/>
      <c r="CE530" s="302"/>
      <c r="CF530" s="302"/>
      <c r="CG530" s="268"/>
      <c r="CH530" s="302"/>
      <c r="CI530" s="302"/>
      <c r="CJ530" s="302"/>
      <c r="CK530" s="302"/>
      <c r="CL530" s="302"/>
      <c r="CM530" s="302"/>
      <c r="CN530" s="302"/>
      <c r="CO530" s="302"/>
      <c r="CP530" s="302"/>
      <c r="CQ530" s="368"/>
      <c r="CR530" s="302" t="s">
        <v>125</v>
      </c>
    </row>
    <row r="531" spans="1:96" s="5" customFormat="1" ht="210">
      <c r="A531" s="296">
        <v>2000382718</v>
      </c>
      <c r="B531" s="337" t="s">
        <v>8657</v>
      </c>
      <c r="C531" s="298" t="s">
        <v>906</v>
      </c>
      <c r="D531" s="299">
        <v>43818</v>
      </c>
      <c r="E531" s="811" t="s">
        <v>100</v>
      </c>
      <c r="F531" s="268" t="s">
        <v>5338</v>
      </c>
      <c r="G531" s="298" t="s">
        <v>8658</v>
      </c>
      <c r="H531" s="19"/>
      <c r="I531" s="19"/>
      <c r="J531" s="298" t="s">
        <v>284</v>
      </c>
      <c r="K531" s="300" t="s">
        <v>1965</v>
      </c>
      <c r="L531" s="305" t="s">
        <v>104</v>
      </c>
      <c r="M531" s="301"/>
      <c r="N531" s="268" t="s">
        <v>138</v>
      </c>
      <c r="O531" s="300" t="s">
        <v>8659</v>
      </c>
      <c r="P531" s="268" t="s">
        <v>8660</v>
      </c>
      <c r="Q531" s="268" t="s">
        <v>8661</v>
      </c>
      <c r="R531" s="305" t="s">
        <v>123</v>
      </c>
      <c r="S531" s="302" t="str">
        <f t="shared" si="15"/>
        <v>N/D</v>
      </c>
      <c r="T531" s="303" t="str">
        <f t="shared" si="16"/>
        <v>N/D</v>
      </c>
      <c r="U531" s="304" t="str">
        <f t="shared" si="17"/>
        <v>N/D</v>
      </c>
      <c r="V531" s="302"/>
      <c r="AG531" s="398"/>
      <c r="AH531" s="302"/>
      <c r="AI531" s="302"/>
      <c r="AJ531" s="302"/>
      <c r="AK531" s="303">
        <v>45077</v>
      </c>
      <c r="AL531" s="303">
        <v>45096</v>
      </c>
      <c r="AM531" s="302"/>
      <c r="AN531" s="302"/>
      <c r="AO531" s="302"/>
      <c r="AP531" s="302"/>
      <c r="AQ531" s="268"/>
      <c r="AR531" s="268"/>
      <c r="AS531" s="268"/>
      <c r="AT531" s="268"/>
      <c r="AU531" s="268"/>
      <c r="AV531" s="268"/>
      <c r="AW531" s="268"/>
      <c r="AX531" s="268"/>
      <c r="AY531" s="268"/>
      <c r="AZ531" s="268"/>
      <c r="BA531" s="268"/>
      <c r="BB531" s="268"/>
      <c r="BC531" s="268"/>
      <c r="BD531" s="268"/>
      <c r="BE531" s="268"/>
      <c r="BF531" s="268"/>
      <c r="BG531" s="268"/>
      <c r="BH531" s="268"/>
      <c r="BI531" s="268"/>
      <c r="BJ531" s="268"/>
      <c r="BK531" s="268"/>
      <c r="BL531" s="268"/>
      <c r="BM531" s="268"/>
      <c r="BN531" s="268"/>
      <c r="BO531" s="268"/>
      <c r="BP531" s="268"/>
      <c r="BQ531" s="268"/>
      <c r="BR531" s="268"/>
      <c r="BS531" s="268"/>
      <c r="BT531" s="268"/>
      <c r="BU531" s="268"/>
      <c r="BV531" s="268"/>
      <c r="BW531" s="268"/>
      <c r="BX531" s="268"/>
      <c r="BY531" s="268"/>
      <c r="BZ531" s="268"/>
      <c r="CA531" s="268"/>
      <c r="CB531" s="268"/>
      <c r="CC531" s="268"/>
      <c r="CD531" s="268"/>
      <c r="CE531" s="268"/>
      <c r="CF531" s="268"/>
      <c r="CG531" s="268"/>
      <c r="CH531" s="268"/>
      <c r="CI531" s="268"/>
      <c r="CJ531" s="268"/>
      <c r="CK531" s="268"/>
      <c r="CL531" s="268"/>
      <c r="CM531" s="268"/>
      <c r="CN531" s="268"/>
      <c r="CO531" s="268"/>
      <c r="CP531" s="268"/>
      <c r="CQ531" s="372"/>
      <c r="CR531" s="302" t="s">
        <v>113</v>
      </c>
    </row>
    <row r="532" spans="1:96" s="5" customFormat="1" ht="56">
      <c r="A532" s="296">
        <v>2200422003</v>
      </c>
      <c r="B532" s="337" t="s">
        <v>8662</v>
      </c>
      <c r="C532" s="298" t="s">
        <v>97</v>
      </c>
      <c r="D532" s="299">
        <v>44667</v>
      </c>
      <c r="E532" s="811" t="s">
        <v>1913</v>
      </c>
      <c r="F532" s="268" t="s">
        <v>100</v>
      </c>
      <c r="G532" s="298" t="s">
        <v>8663</v>
      </c>
      <c r="H532" s="298"/>
      <c r="I532" s="298"/>
      <c r="J532" s="298" t="s">
        <v>284</v>
      </c>
      <c r="K532" s="300" t="s">
        <v>1381</v>
      </c>
      <c r="L532" s="305" t="s">
        <v>104</v>
      </c>
      <c r="M532" s="301"/>
      <c r="N532" s="268" t="s">
        <v>105</v>
      </c>
      <c r="O532" s="300" t="s">
        <v>3418</v>
      </c>
      <c r="P532" s="268" t="s">
        <v>8664</v>
      </c>
      <c r="Q532" s="268" t="s">
        <v>8665</v>
      </c>
      <c r="R532" s="305" t="s">
        <v>123</v>
      </c>
      <c r="S532" s="302" t="str">
        <f t="shared" si="15"/>
        <v>N/D</v>
      </c>
      <c r="T532" s="303" t="str">
        <f t="shared" si="16"/>
        <v>N/D</v>
      </c>
      <c r="U532" s="304" t="str">
        <f t="shared" si="17"/>
        <v>N/D</v>
      </c>
      <c r="V532" s="302"/>
      <c r="W532" s="302"/>
      <c r="X532" s="302"/>
      <c r="Y532" s="302"/>
      <c r="Z532" s="302"/>
      <c r="AA532" s="302"/>
      <c r="AB532" s="302"/>
      <c r="AC532" s="302"/>
      <c r="AD532" s="302"/>
      <c r="AE532" s="302"/>
      <c r="AF532" s="302"/>
      <c r="AG532" s="398"/>
      <c r="AH532" s="302"/>
      <c r="AI532" s="302"/>
      <c r="AJ532" s="302"/>
      <c r="AK532" s="303">
        <v>45055</v>
      </c>
      <c r="AL532" s="302"/>
      <c r="AM532" s="302"/>
      <c r="AN532" s="303">
        <v>45071</v>
      </c>
      <c r="AO532" s="302" t="s">
        <v>124</v>
      </c>
      <c r="AP532" s="302"/>
      <c r="AQ532" s="268"/>
      <c r="AR532" s="268"/>
      <c r="AS532" s="268"/>
      <c r="AT532" s="268"/>
      <c r="AU532" s="268"/>
      <c r="AV532" s="268"/>
      <c r="AW532" s="268"/>
      <c r="AX532" s="268"/>
      <c r="AY532" s="268"/>
      <c r="AZ532" s="268"/>
      <c r="BA532" s="268"/>
      <c r="BB532" s="268"/>
      <c r="BC532" s="268"/>
      <c r="BD532" s="268"/>
      <c r="BE532" s="268"/>
      <c r="BF532" s="268"/>
      <c r="BG532" s="268"/>
      <c r="BH532" s="268"/>
      <c r="BI532" s="268"/>
      <c r="BJ532" s="268"/>
      <c r="BK532" s="268"/>
      <c r="BL532" s="268"/>
      <c r="BM532" s="268"/>
      <c r="BN532" s="268"/>
      <c r="BO532" s="268"/>
      <c r="BP532" s="268"/>
      <c r="BQ532" s="268"/>
      <c r="BR532" s="268"/>
      <c r="BS532" s="268"/>
      <c r="BT532" s="268"/>
      <c r="BU532" s="268"/>
      <c r="BV532" s="268"/>
      <c r="BW532" s="268"/>
      <c r="BX532" s="268"/>
      <c r="BY532" s="268"/>
      <c r="BZ532" s="268"/>
      <c r="CA532" s="268"/>
      <c r="CB532" s="268"/>
      <c r="CC532" s="268"/>
      <c r="CD532" s="268"/>
      <c r="CE532" s="268"/>
      <c r="CF532" s="268"/>
      <c r="CG532" s="268"/>
      <c r="CH532" s="268"/>
      <c r="CI532" s="268"/>
      <c r="CJ532" s="268"/>
      <c r="CK532" s="268"/>
      <c r="CL532" s="268"/>
      <c r="CM532" s="268"/>
      <c r="CN532" s="268"/>
      <c r="CO532" s="268"/>
      <c r="CP532" s="268"/>
      <c r="CQ532" s="372"/>
      <c r="CR532" s="302" t="s">
        <v>113</v>
      </c>
    </row>
    <row r="533" spans="1:96" s="5" customFormat="1" ht="70">
      <c r="A533" s="296">
        <v>2200628974</v>
      </c>
      <c r="B533" s="297" t="s">
        <v>8666</v>
      </c>
      <c r="C533" s="325" t="s">
        <v>115</v>
      </c>
      <c r="D533" s="299">
        <v>44403</v>
      </c>
      <c r="E533" s="811" t="s">
        <v>8667</v>
      </c>
      <c r="F533" s="268" t="s">
        <v>100</v>
      </c>
      <c r="G533" s="298" t="s">
        <v>8668</v>
      </c>
      <c r="H533" s="19"/>
      <c r="I533" s="19"/>
      <c r="J533" s="298" t="s">
        <v>8669</v>
      </c>
      <c r="K533" s="300" t="s">
        <v>8670</v>
      </c>
      <c r="L533" s="305" t="s">
        <v>104</v>
      </c>
      <c r="M533" s="301">
        <v>44775</v>
      </c>
      <c r="N533" s="268" t="s">
        <v>105</v>
      </c>
      <c r="O533" s="300" t="s">
        <v>8671</v>
      </c>
      <c r="P533" s="340" t="s">
        <v>8672</v>
      </c>
      <c r="Q533" s="268" t="s">
        <v>8673</v>
      </c>
      <c r="R533" s="268" t="s">
        <v>219</v>
      </c>
      <c r="S533" s="302" t="str">
        <f t="shared" si="15"/>
        <v>N/D</v>
      </c>
      <c r="T533" s="303" t="str">
        <f t="shared" si="16"/>
        <v>N/D</v>
      </c>
      <c r="U533" s="304" t="str">
        <f t="shared" si="17"/>
        <v>N/D</v>
      </c>
      <c r="V533" s="302"/>
      <c r="AG533" s="398"/>
      <c r="AH533" s="302"/>
      <c r="AI533" s="302"/>
      <c r="AJ533" s="302"/>
      <c r="AK533" s="303">
        <v>45015</v>
      </c>
      <c r="AL533" s="302"/>
      <c r="AM533" s="302"/>
      <c r="AN533" s="302"/>
      <c r="AO533" s="302"/>
      <c r="AP533" s="302"/>
      <c r="AQ533" s="268"/>
      <c r="AR533" s="268"/>
      <c r="AS533" s="268"/>
      <c r="AT533" s="268"/>
      <c r="AU533" s="268"/>
      <c r="AV533" s="268"/>
      <c r="AW533" s="268"/>
      <c r="AX533" s="268"/>
      <c r="AY533" s="268"/>
      <c r="AZ533" s="268"/>
      <c r="BA533" s="268"/>
      <c r="BB533" s="268"/>
      <c r="BC533" s="268"/>
      <c r="BD533" s="268"/>
      <c r="BE533" s="268"/>
      <c r="BF533" s="268"/>
      <c r="BG533" s="268"/>
      <c r="BH533" s="268"/>
      <c r="BI533" s="268"/>
      <c r="BJ533" s="268"/>
      <c r="BK533" s="268"/>
      <c r="BL533" s="268"/>
      <c r="BM533" s="268"/>
      <c r="BN533" s="268"/>
      <c r="BO533" s="268"/>
      <c r="BP533" s="268"/>
      <c r="BQ533" s="268"/>
      <c r="BR533" s="268"/>
      <c r="BS533" s="268"/>
      <c r="BT533" s="268"/>
      <c r="BU533" s="268"/>
      <c r="BV533" s="268"/>
      <c r="BW533" s="268"/>
      <c r="BX533" s="268"/>
      <c r="BY533" s="268"/>
      <c r="BZ533" s="268"/>
      <c r="CA533" s="268"/>
      <c r="CB533" s="268"/>
      <c r="CC533" s="268"/>
      <c r="CD533" s="268"/>
      <c r="CE533" s="268"/>
      <c r="CF533" s="268"/>
      <c r="CG533" s="268"/>
      <c r="CH533" s="268"/>
      <c r="CI533" s="268"/>
      <c r="CJ533" s="268"/>
      <c r="CK533" s="268"/>
      <c r="CL533" s="268"/>
      <c r="CM533" s="268"/>
      <c r="CN533" s="268"/>
      <c r="CO533" s="268"/>
      <c r="CP533" s="268"/>
      <c r="CQ533" s="268"/>
      <c r="CR533" s="302" t="s">
        <v>125</v>
      </c>
    </row>
    <row r="534" spans="1:96" s="5" customFormat="1" ht="84">
      <c r="A534" s="296">
        <v>2000375905</v>
      </c>
      <c r="B534" s="297" t="s">
        <v>8674</v>
      </c>
      <c r="C534" s="298" t="s">
        <v>675</v>
      </c>
      <c r="D534" s="299">
        <v>43811</v>
      </c>
      <c r="E534" s="811" t="s">
        <v>1037</v>
      </c>
      <c r="F534" s="268" t="s">
        <v>100</v>
      </c>
      <c r="G534" s="298" t="s">
        <v>8675</v>
      </c>
      <c r="H534" s="19"/>
      <c r="I534" s="19"/>
      <c r="J534" s="298" t="s">
        <v>1948</v>
      </c>
      <c r="K534" s="300" t="s">
        <v>103</v>
      </c>
      <c r="L534" s="305" t="s">
        <v>104</v>
      </c>
      <c r="M534" s="301"/>
      <c r="N534" s="268" t="s">
        <v>105</v>
      </c>
      <c r="O534" s="300" t="s">
        <v>1039</v>
      </c>
      <c r="P534" s="340" t="s">
        <v>8676</v>
      </c>
      <c r="Q534" s="268" t="s">
        <v>8622</v>
      </c>
      <c r="R534" s="305" t="s">
        <v>109</v>
      </c>
      <c r="S534" s="302" t="str">
        <f t="shared" si="15"/>
        <v>N/D</v>
      </c>
      <c r="T534" s="303" t="str">
        <f t="shared" si="16"/>
        <v>N/D</v>
      </c>
      <c r="U534" s="304" t="str">
        <f t="shared" si="17"/>
        <v>N/D</v>
      </c>
      <c r="V534" s="302"/>
      <c r="AG534" s="399">
        <v>45072</v>
      </c>
      <c r="AH534" s="302"/>
      <c r="AI534" s="302"/>
      <c r="AJ534" s="302" t="s">
        <v>124</v>
      </c>
      <c r="AK534" s="302"/>
      <c r="AL534" s="302"/>
      <c r="AM534" s="302"/>
      <c r="AN534" s="302"/>
      <c r="AO534" s="302"/>
      <c r="AP534" s="302"/>
      <c r="AQ534" s="268"/>
      <c r="AR534" s="268"/>
      <c r="AS534" s="268"/>
      <c r="AT534" s="268"/>
      <c r="AU534" s="268"/>
      <c r="AV534" s="268"/>
      <c r="AW534" s="268"/>
      <c r="AX534" s="268"/>
      <c r="AY534" s="268"/>
      <c r="AZ534" s="268"/>
      <c r="BA534" s="268"/>
      <c r="BB534" s="268"/>
      <c r="BC534" s="268"/>
      <c r="BD534" s="268"/>
      <c r="BE534" s="268"/>
      <c r="BF534" s="268"/>
      <c r="BG534" s="268"/>
      <c r="BH534" s="268"/>
      <c r="BI534" s="268"/>
      <c r="BJ534" s="268"/>
      <c r="BK534" s="268"/>
      <c r="BL534" s="268"/>
      <c r="BM534" s="268"/>
      <c r="BN534" s="268"/>
      <c r="BO534" s="268"/>
      <c r="BP534" s="268"/>
      <c r="BQ534" s="268"/>
      <c r="BR534" s="268"/>
      <c r="BS534" s="268"/>
      <c r="BT534" s="268"/>
      <c r="BU534" s="268"/>
      <c r="BV534" s="268"/>
      <c r="BW534" s="268"/>
      <c r="BX534" s="268"/>
      <c r="BY534" s="268"/>
      <c r="BZ534" s="268"/>
      <c r="CA534" s="268"/>
      <c r="CB534" s="268"/>
      <c r="CC534" s="268"/>
      <c r="CD534" s="268"/>
      <c r="CE534" s="268"/>
      <c r="CF534" s="268"/>
      <c r="CG534" s="268"/>
      <c r="CH534" s="268"/>
      <c r="CI534" s="268"/>
      <c r="CJ534" s="268"/>
      <c r="CK534" s="268"/>
      <c r="CL534" s="268"/>
      <c r="CM534" s="268"/>
      <c r="CN534" s="268"/>
      <c r="CO534" s="268"/>
      <c r="CP534" s="268"/>
      <c r="CQ534" s="268"/>
      <c r="CR534" s="302" t="s">
        <v>125</v>
      </c>
    </row>
    <row r="535" spans="1:96" s="5" customFormat="1" ht="140">
      <c r="A535" s="296">
        <v>2000569540</v>
      </c>
      <c r="B535" s="337" t="s">
        <v>8677</v>
      </c>
      <c r="C535" s="325" t="s">
        <v>115</v>
      </c>
      <c r="D535" s="345">
        <v>44012</v>
      </c>
      <c r="E535" s="811" t="s">
        <v>116</v>
      </c>
      <c r="F535" s="268" t="s">
        <v>100</v>
      </c>
      <c r="G535" s="298" t="s">
        <v>8678</v>
      </c>
      <c r="H535" s="298"/>
      <c r="I535" s="298"/>
      <c r="J535" s="298" t="s">
        <v>284</v>
      </c>
      <c r="K535" s="300" t="s">
        <v>429</v>
      </c>
      <c r="L535" s="305" t="s">
        <v>104</v>
      </c>
      <c r="M535" s="301"/>
      <c r="N535" s="305" t="s">
        <v>105</v>
      </c>
      <c r="O535" s="338" t="s">
        <v>509</v>
      </c>
      <c r="P535" s="268" t="s">
        <v>8679</v>
      </c>
      <c r="Q535" s="268" t="s">
        <v>202</v>
      </c>
      <c r="R535" s="305" t="s">
        <v>123</v>
      </c>
      <c r="S535" s="302" t="str">
        <f t="shared" si="15"/>
        <v>N/D</v>
      </c>
      <c r="T535" s="303" t="str">
        <f t="shared" si="16"/>
        <v>N/D</v>
      </c>
      <c r="U535" s="304" t="str">
        <f t="shared" si="17"/>
        <v>N/D</v>
      </c>
      <c r="V535" s="302"/>
      <c r="W535" s="302"/>
      <c r="X535" s="302"/>
      <c r="Y535" s="302"/>
      <c r="Z535" s="302"/>
      <c r="AA535" s="302"/>
      <c r="AB535" s="302"/>
      <c r="AC535" s="302"/>
      <c r="AD535" s="302"/>
      <c r="AE535" s="302"/>
      <c r="AF535" s="302"/>
      <c r="AG535" s="398"/>
      <c r="AH535" s="302"/>
      <c r="AI535" s="302"/>
      <c r="AJ535" s="302"/>
      <c r="AK535" s="303">
        <v>45055</v>
      </c>
      <c r="AL535" s="302"/>
      <c r="AN535" s="303">
        <v>45071</v>
      </c>
      <c r="AO535" s="302" t="s">
        <v>124</v>
      </c>
      <c r="AP535" s="302"/>
      <c r="AQ535" s="268"/>
      <c r="AR535" s="268"/>
      <c r="AS535" s="268"/>
      <c r="AT535" s="268"/>
      <c r="AU535" s="268"/>
      <c r="AV535" s="268"/>
      <c r="AW535" s="268"/>
      <c r="AX535" s="268"/>
      <c r="AY535" s="268"/>
      <c r="AZ535" s="268"/>
      <c r="BA535" s="268"/>
      <c r="BB535" s="268"/>
      <c r="BC535" s="268"/>
      <c r="BD535" s="268"/>
      <c r="BE535" s="268"/>
      <c r="BF535" s="268"/>
      <c r="BG535" s="268"/>
      <c r="BH535" s="268"/>
      <c r="BI535" s="268"/>
      <c r="BJ535" s="268"/>
      <c r="BK535" s="268"/>
      <c r="BL535" s="268"/>
      <c r="BM535" s="268"/>
      <c r="BN535" s="268"/>
      <c r="BO535" s="268"/>
      <c r="BP535" s="268"/>
      <c r="BQ535" s="268"/>
      <c r="BR535" s="268"/>
      <c r="BS535" s="268"/>
      <c r="BT535" s="268"/>
      <c r="BU535" s="268"/>
      <c r="BV535" s="268"/>
      <c r="BW535" s="268"/>
      <c r="BX535" s="268"/>
      <c r="BY535" s="268"/>
      <c r="BZ535" s="268"/>
      <c r="CA535" s="268"/>
      <c r="CB535" s="268"/>
      <c r="CC535" s="268"/>
      <c r="CD535" s="268"/>
      <c r="CE535" s="268"/>
      <c r="CF535" s="268"/>
      <c r="CG535" s="268"/>
      <c r="CH535" s="268"/>
      <c r="CI535" s="268"/>
      <c r="CJ535" s="268"/>
      <c r="CK535" s="268"/>
      <c r="CL535" s="268"/>
      <c r="CM535" s="268"/>
      <c r="CN535" s="268"/>
      <c r="CO535" s="268"/>
      <c r="CP535" s="268"/>
      <c r="CQ535" s="268"/>
      <c r="CR535" s="302" t="s">
        <v>113</v>
      </c>
    </row>
    <row r="536" spans="1:96" s="5" customFormat="1" ht="182">
      <c r="A536" s="296">
        <v>2000505569</v>
      </c>
      <c r="B536" s="297" t="s">
        <v>8680</v>
      </c>
      <c r="C536" s="298" t="s">
        <v>97</v>
      </c>
      <c r="D536" s="299">
        <v>44008</v>
      </c>
      <c r="E536" s="811" t="s">
        <v>127</v>
      </c>
      <c r="F536" s="268" t="s">
        <v>100</v>
      </c>
      <c r="G536" s="298" t="s">
        <v>8681</v>
      </c>
      <c r="H536" s="298"/>
      <c r="I536" s="298"/>
      <c r="J536" s="298" t="s">
        <v>284</v>
      </c>
      <c r="K536" s="300" t="s">
        <v>206</v>
      </c>
      <c r="L536" s="305" t="s">
        <v>104</v>
      </c>
      <c r="M536" s="301"/>
      <c r="N536" s="268" t="s">
        <v>105</v>
      </c>
      <c r="O536" s="338" t="s">
        <v>8682</v>
      </c>
      <c r="P536" s="268" t="s">
        <v>8683</v>
      </c>
      <c r="Q536" s="339" t="s">
        <v>8684</v>
      </c>
      <c r="R536" s="305" t="s">
        <v>123</v>
      </c>
      <c r="S536" s="302" t="str">
        <f t="shared" si="15"/>
        <v>N/D</v>
      </c>
      <c r="T536" s="303" t="str">
        <f t="shared" si="16"/>
        <v>N/D</v>
      </c>
      <c r="U536" s="304" t="str">
        <f t="shared" si="17"/>
        <v>N/D</v>
      </c>
      <c r="V536" s="302"/>
      <c r="W536" s="302"/>
      <c r="X536" s="302"/>
      <c r="Y536" s="302"/>
      <c r="Z536" s="302"/>
      <c r="AA536" s="302"/>
      <c r="AB536" s="302"/>
      <c r="AC536" s="302"/>
      <c r="AD536" s="302"/>
      <c r="AE536" s="302"/>
      <c r="AF536" s="302"/>
      <c r="AG536" s="398"/>
      <c r="AH536" s="302"/>
      <c r="AI536" s="302"/>
      <c r="AJ536" s="302"/>
      <c r="AK536" s="303">
        <v>45015</v>
      </c>
      <c r="AL536" s="302"/>
      <c r="AM536" s="302"/>
      <c r="AN536" s="302"/>
      <c r="AO536" s="302"/>
      <c r="AP536" s="302"/>
      <c r="AQ536" s="268"/>
      <c r="AR536" s="268"/>
      <c r="AS536" s="268" t="s">
        <v>124</v>
      </c>
      <c r="AT536" s="268"/>
      <c r="AU536" s="268"/>
      <c r="AV536" s="268"/>
      <c r="AW536" s="268" t="s">
        <v>124</v>
      </c>
      <c r="AX536" s="268"/>
      <c r="AY536" s="268"/>
      <c r="AZ536" s="268"/>
      <c r="BA536" s="268"/>
      <c r="BB536" s="268"/>
      <c r="BC536" s="268"/>
      <c r="BD536" s="268"/>
      <c r="BE536" s="268"/>
      <c r="BF536" s="268"/>
      <c r="BG536" s="268"/>
      <c r="BH536" s="268"/>
      <c r="BI536" s="268"/>
      <c r="BJ536" s="268"/>
      <c r="BK536" s="268"/>
      <c r="BL536" s="268"/>
      <c r="BM536" s="268"/>
      <c r="BN536" s="268"/>
      <c r="BO536" s="268"/>
      <c r="BP536" s="268"/>
      <c r="BQ536" s="268"/>
      <c r="BR536" s="268"/>
      <c r="BS536" s="268" t="s">
        <v>124</v>
      </c>
      <c r="BT536" s="268"/>
      <c r="BU536" s="268"/>
      <c r="BV536" s="268" t="s">
        <v>124</v>
      </c>
      <c r="BW536" s="268" t="s">
        <v>124</v>
      </c>
      <c r="BX536" s="268" t="s">
        <v>124</v>
      </c>
      <c r="BY536" s="268"/>
      <c r="BZ536" s="268"/>
      <c r="CA536" s="268"/>
      <c r="CB536" s="268"/>
      <c r="CC536" s="268"/>
      <c r="CD536" s="268"/>
      <c r="CE536" s="268"/>
      <c r="CF536" s="268"/>
      <c r="CG536" s="268"/>
      <c r="CH536" s="268"/>
      <c r="CI536" s="268"/>
      <c r="CJ536" s="268"/>
      <c r="CK536" s="268"/>
      <c r="CL536" s="268"/>
      <c r="CM536" s="268"/>
      <c r="CN536" s="268"/>
      <c r="CO536" s="268"/>
      <c r="CP536" s="268"/>
      <c r="CQ536" s="268"/>
      <c r="CR536" s="302" t="s">
        <v>113</v>
      </c>
    </row>
    <row r="537" spans="1:96" s="5" customFormat="1" ht="266">
      <c r="A537" s="296">
        <v>2000033007</v>
      </c>
      <c r="B537" s="297" t="s">
        <v>8685</v>
      </c>
      <c r="C537" s="298" t="s">
        <v>675</v>
      </c>
      <c r="D537" s="299">
        <v>43811</v>
      </c>
      <c r="E537" s="811" t="s">
        <v>1037</v>
      </c>
      <c r="F537" s="268" t="s">
        <v>100</v>
      </c>
      <c r="G537" s="298" t="s">
        <v>8686</v>
      </c>
      <c r="H537" s="298" t="s">
        <v>8687</v>
      </c>
      <c r="I537" s="298"/>
      <c r="J537" s="298" t="s">
        <v>215</v>
      </c>
      <c r="K537" s="300" t="s">
        <v>103</v>
      </c>
      <c r="L537" s="305" t="s">
        <v>104</v>
      </c>
      <c r="M537" s="301"/>
      <c r="N537" s="268" t="s">
        <v>105</v>
      </c>
      <c r="O537" s="300" t="s">
        <v>1039</v>
      </c>
      <c r="P537" s="268" t="s">
        <v>8688</v>
      </c>
      <c r="Q537" s="268" t="s">
        <v>8689</v>
      </c>
      <c r="R537" s="305" t="s">
        <v>109</v>
      </c>
      <c r="S537" s="302" t="str">
        <f t="shared" si="15"/>
        <v>N/D</v>
      </c>
      <c r="T537" s="303" t="str">
        <f t="shared" si="16"/>
        <v>N/D</v>
      </c>
      <c r="U537" s="304" t="str">
        <f t="shared" si="17"/>
        <v>N/D</v>
      </c>
      <c r="V537" s="302"/>
      <c r="W537" s="302"/>
      <c r="X537" s="302"/>
      <c r="Y537" s="302"/>
      <c r="Z537" s="302"/>
      <c r="AA537" s="302"/>
      <c r="AB537" s="302"/>
      <c r="AC537" s="302"/>
      <c r="AD537" s="302"/>
      <c r="AE537" s="302"/>
      <c r="AF537" s="302"/>
      <c r="AG537" s="398"/>
      <c r="AH537" s="302"/>
      <c r="AI537" s="302"/>
      <c r="AJ537" s="302"/>
      <c r="AK537" s="303">
        <v>45017</v>
      </c>
      <c r="AL537" s="302"/>
      <c r="AM537" s="302"/>
      <c r="AN537" s="303">
        <v>45084</v>
      </c>
      <c r="AO537" s="302"/>
      <c r="AP537" s="302"/>
      <c r="AQ537" s="268"/>
      <c r="AR537" s="268"/>
      <c r="AS537" s="268"/>
      <c r="AT537" s="268"/>
      <c r="AU537" s="268"/>
      <c r="AV537" s="268"/>
      <c r="AW537" s="268"/>
      <c r="AX537" s="268"/>
      <c r="AY537" s="302"/>
      <c r="AZ537" s="302"/>
      <c r="BA537" s="302"/>
      <c r="BB537" s="302"/>
      <c r="BC537" s="302"/>
      <c r="BD537" s="302"/>
      <c r="BE537" s="302"/>
      <c r="BF537" s="302"/>
      <c r="BG537" s="302"/>
      <c r="BH537" s="302"/>
      <c r="BI537" s="302"/>
      <c r="BJ537" s="302"/>
      <c r="BK537" s="302"/>
      <c r="BL537" s="302"/>
      <c r="BM537" s="302"/>
      <c r="BN537" s="302"/>
      <c r="BO537" s="302"/>
      <c r="BP537" s="302"/>
      <c r="BQ537" s="302"/>
      <c r="BR537" s="302"/>
      <c r="BS537" s="302"/>
      <c r="BT537" s="302"/>
      <c r="BU537" s="268"/>
      <c r="BV537" s="302"/>
      <c r="BW537" s="302"/>
      <c r="BX537" s="302"/>
      <c r="BY537" s="302"/>
      <c r="BZ537" s="268"/>
      <c r="CA537" s="268"/>
      <c r="CB537" s="268"/>
      <c r="CC537" s="268"/>
      <c r="CD537" s="268"/>
      <c r="CE537" s="268"/>
      <c r="CF537" s="268"/>
      <c r="CG537" s="268"/>
      <c r="CH537" s="268"/>
      <c r="CI537" s="268"/>
      <c r="CJ537" s="268"/>
      <c r="CK537" s="268"/>
      <c r="CL537" s="268"/>
      <c r="CM537" s="268"/>
      <c r="CN537" s="268"/>
      <c r="CO537" s="268"/>
      <c r="CP537" s="268"/>
      <c r="CQ537" s="268"/>
      <c r="CR537" s="302" t="s">
        <v>113</v>
      </c>
    </row>
    <row r="538" spans="1:96" s="5" customFormat="1" ht="70">
      <c r="A538" s="296">
        <v>2200024526</v>
      </c>
      <c r="B538" s="297" t="s">
        <v>8690</v>
      </c>
      <c r="C538" s="325" t="s">
        <v>115</v>
      </c>
      <c r="D538" s="299">
        <v>44512</v>
      </c>
      <c r="E538" s="811" t="s">
        <v>116</v>
      </c>
      <c r="F538" s="268" t="s">
        <v>2706</v>
      </c>
      <c r="G538" s="298" t="s">
        <v>8691</v>
      </c>
      <c r="H538" s="351"/>
      <c r="I538" s="351"/>
      <c r="J538" s="298" t="s">
        <v>385</v>
      </c>
      <c r="K538" s="300" t="s">
        <v>119</v>
      </c>
      <c r="L538" s="305" t="s">
        <v>104</v>
      </c>
      <c r="M538" s="301"/>
      <c r="N538" s="268" t="s">
        <v>105</v>
      </c>
      <c r="O538" s="300" t="s">
        <v>480</v>
      </c>
      <c r="P538" s="268" t="s">
        <v>8692</v>
      </c>
      <c r="Q538" s="268" t="s">
        <v>122</v>
      </c>
      <c r="R538" s="268" t="s">
        <v>123</v>
      </c>
      <c r="S538" s="302" t="str">
        <f t="shared" si="15"/>
        <v>N/D</v>
      </c>
      <c r="T538" s="303" t="str">
        <f t="shared" si="16"/>
        <v>N/D</v>
      </c>
      <c r="U538" s="304" t="str">
        <f t="shared" si="17"/>
        <v>N/D</v>
      </c>
      <c r="V538" s="302"/>
      <c r="W538" s="346"/>
      <c r="X538" s="346"/>
      <c r="Y538" s="346"/>
      <c r="Z538" s="346"/>
      <c r="AA538" s="346"/>
      <c r="AB538" s="346"/>
      <c r="AC538" s="346"/>
      <c r="AD538" s="346"/>
      <c r="AE538" s="346"/>
      <c r="AF538" s="346"/>
      <c r="AG538" s="398"/>
      <c r="AH538" s="302"/>
      <c r="AI538" s="302"/>
      <c r="AJ538" s="302"/>
      <c r="AK538" s="303">
        <v>45077</v>
      </c>
      <c r="AL538" s="302"/>
      <c r="AM538" s="302"/>
      <c r="AN538" s="303">
        <v>45083</v>
      </c>
      <c r="AO538" s="302"/>
      <c r="AP538" s="302"/>
      <c r="AQ538" s="268"/>
      <c r="AR538" s="268"/>
      <c r="AS538" s="268"/>
      <c r="AT538" s="268"/>
      <c r="AU538" s="268"/>
      <c r="AV538" s="268"/>
      <c r="AW538" s="268"/>
      <c r="AX538" s="268"/>
      <c r="AY538" s="302"/>
      <c r="AZ538" s="302"/>
      <c r="BA538" s="302"/>
      <c r="BB538" s="302"/>
      <c r="BC538" s="302"/>
      <c r="BD538" s="302"/>
      <c r="BE538" s="302"/>
      <c r="BF538" s="302"/>
      <c r="BG538" s="302"/>
      <c r="BH538" s="302"/>
      <c r="BI538" s="302"/>
      <c r="BJ538" s="302"/>
      <c r="BK538" s="302"/>
      <c r="BL538" s="302"/>
      <c r="BM538" s="302"/>
      <c r="BN538" s="302"/>
      <c r="BO538" s="302"/>
      <c r="BP538" s="302"/>
      <c r="BQ538" s="303"/>
      <c r="BR538" s="303"/>
      <c r="BS538" s="303"/>
      <c r="BT538" s="303"/>
      <c r="BU538" s="268"/>
      <c r="BV538" s="303"/>
      <c r="BW538" s="303"/>
      <c r="BX538" s="303"/>
      <c r="BY538" s="303"/>
      <c r="BZ538" s="268"/>
      <c r="CA538" s="268"/>
      <c r="CB538" s="268"/>
      <c r="CC538" s="268"/>
      <c r="CD538" s="268"/>
      <c r="CE538" s="268"/>
      <c r="CF538" s="268"/>
      <c r="CG538" s="268"/>
      <c r="CH538" s="268"/>
      <c r="CI538" s="268"/>
      <c r="CJ538" s="268"/>
      <c r="CK538" s="268"/>
      <c r="CL538" s="268"/>
      <c r="CM538" s="268"/>
      <c r="CN538" s="268"/>
      <c r="CO538" s="268"/>
      <c r="CP538" s="268"/>
      <c r="CQ538" s="268"/>
      <c r="CR538" s="302" t="s">
        <v>125</v>
      </c>
    </row>
    <row r="539" spans="1:96" s="5" customFormat="1" ht="196">
      <c r="A539" s="296">
        <v>1900640215</v>
      </c>
      <c r="B539" s="297" t="s">
        <v>8693</v>
      </c>
      <c r="C539" s="298" t="s">
        <v>145</v>
      </c>
      <c r="D539" s="303">
        <v>43686</v>
      </c>
      <c r="E539" s="811" t="s">
        <v>100</v>
      </c>
      <c r="F539" s="268" t="s">
        <v>122</v>
      </c>
      <c r="G539" s="298" t="s">
        <v>8694</v>
      </c>
      <c r="H539" s="298"/>
      <c r="I539" s="298"/>
      <c r="J539" s="298" t="s">
        <v>284</v>
      </c>
      <c r="K539" s="300" t="s">
        <v>285</v>
      </c>
      <c r="L539" s="305" t="s">
        <v>104</v>
      </c>
      <c r="M539" s="301"/>
      <c r="N539" s="268" t="s">
        <v>138</v>
      </c>
      <c r="O539" s="300" t="s">
        <v>8695</v>
      </c>
      <c r="P539" s="268" t="s">
        <v>8696</v>
      </c>
      <c r="Q539" s="268" t="s">
        <v>8697</v>
      </c>
      <c r="R539" s="305" t="s">
        <v>123</v>
      </c>
      <c r="S539" s="302" t="str">
        <f t="shared" si="15"/>
        <v>N/D</v>
      </c>
      <c r="T539" s="303" t="str">
        <f t="shared" si="16"/>
        <v>N/D</v>
      </c>
      <c r="U539" s="304" t="str">
        <f t="shared" si="17"/>
        <v>N/D</v>
      </c>
      <c r="V539" s="302"/>
      <c r="W539" s="302"/>
      <c r="X539" s="302"/>
      <c r="Y539" s="302"/>
      <c r="Z539" s="302"/>
      <c r="AA539" s="302"/>
      <c r="AB539" s="302"/>
      <c r="AC539" s="302"/>
      <c r="AD539" s="302"/>
      <c r="AE539" s="302"/>
      <c r="AF539" s="302"/>
      <c r="AG539" s="398"/>
      <c r="AH539" s="302"/>
      <c r="AI539" s="302"/>
      <c r="AJ539" s="302"/>
      <c r="AK539" s="303">
        <v>45095</v>
      </c>
      <c r="AL539" s="303">
        <v>45097</v>
      </c>
      <c r="AM539" s="302"/>
      <c r="AN539" s="302"/>
      <c r="AO539" s="302"/>
      <c r="AP539" s="302"/>
      <c r="AQ539" s="268"/>
      <c r="AR539" s="268"/>
      <c r="AS539" s="268"/>
      <c r="AT539" s="268"/>
      <c r="AU539" s="268"/>
      <c r="AV539" s="268" t="s">
        <v>124</v>
      </c>
      <c r="AW539" s="268"/>
      <c r="AX539" s="268"/>
      <c r="AY539" s="303"/>
      <c r="AZ539" s="303"/>
      <c r="BA539" s="268"/>
      <c r="BB539" s="268"/>
      <c r="BC539" s="268"/>
      <c r="BD539" s="268"/>
      <c r="BE539" s="268"/>
      <c r="BF539" s="268"/>
      <c r="BG539" s="268"/>
      <c r="BH539" s="268"/>
      <c r="BI539" s="268"/>
      <c r="BJ539" s="268"/>
      <c r="BK539" s="268"/>
      <c r="BL539" s="268"/>
      <c r="BM539" s="302"/>
      <c r="BN539" s="302"/>
      <c r="BO539" s="303"/>
      <c r="BP539" s="303"/>
      <c r="BQ539" s="303"/>
      <c r="BR539" s="303"/>
      <c r="BS539" s="303"/>
      <c r="BT539" s="303"/>
      <c r="BU539" s="268"/>
      <c r="BV539" s="303"/>
      <c r="BW539" s="303"/>
      <c r="BX539" s="303"/>
      <c r="BY539" s="303"/>
      <c r="BZ539" s="268"/>
      <c r="CA539" s="268"/>
      <c r="CB539" s="268" t="s">
        <v>124</v>
      </c>
      <c r="CC539" s="268"/>
      <c r="CD539" s="268"/>
      <c r="CE539" s="268"/>
      <c r="CF539" s="268"/>
      <c r="CG539" s="268"/>
      <c r="CH539" s="268"/>
      <c r="CI539" s="268"/>
      <c r="CJ539" s="268"/>
      <c r="CK539" s="268"/>
      <c r="CL539" s="268"/>
      <c r="CM539" s="268"/>
      <c r="CN539" s="268"/>
      <c r="CO539" s="268"/>
      <c r="CP539" s="268"/>
      <c r="CQ539" s="268"/>
      <c r="CR539" s="302" t="s">
        <v>113</v>
      </c>
    </row>
    <row r="540" spans="1:96" s="5" customFormat="1" ht="70">
      <c r="A540" s="296">
        <v>2100216927</v>
      </c>
      <c r="B540" s="297" t="s">
        <v>8698</v>
      </c>
      <c r="C540" s="298" t="s">
        <v>97</v>
      </c>
      <c r="D540" s="303">
        <v>43986</v>
      </c>
      <c r="E540" s="811" t="s">
        <v>855</v>
      </c>
      <c r="F540" s="268" t="s">
        <v>100</v>
      </c>
      <c r="G540" s="298" t="s">
        <v>8699</v>
      </c>
      <c r="H540" s="298"/>
      <c r="I540" s="298"/>
      <c r="J540" s="298" t="s">
        <v>284</v>
      </c>
      <c r="K540" s="300" t="s">
        <v>399</v>
      </c>
      <c r="L540" s="268" t="s">
        <v>104</v>
      </c>
      <c r="M540" s="301"/>
      <c r="N540" s="268" t="s">
        <v>105</v>
      </c>
      <c r="O540" s="300" t="s">
        <v>8700</v>
      </c>
      <c r="P540" s="268" t="s">
        <v>8701</v>
      </c>
      <c r="Q540" s="268" t="s">
        <v>8702</v>
      </c>
      <c r="R540" s="268" t="s">
        <v>142</v>
      </c>
      <c r="S540" s="302" t="str">
        <f t="shared" si="15"/>
        <v>N/D</v>
      </c>
      <c r="T540" s="303" t="str">
        <f t="shared" si="16"/>
        <v>N/D</v>
      </c>
      <c r="U540" s="304" t="str">
        <f t="shared" si="17"/>
        <v>N/D</v>
      </c>
      <c r="V540" s="302"/>
      <c r="W540" s="302"/>
      <c r="X540" s="302"/>
      <c r="Y540" s="302"/>
      <c r="Z540" s="302"/>
      <c r="AA540" s="302"/>
      <c r="AB540" s="302"/>
      <c r="AC540" s="302"/>
      <c r="AD540" s="302"/>
      <c r="AE540" s="302"/>
      <c r="AF540" s="302"/>
      <c r="AG540" s="399">
        <v>45113</v>
      </c>
      <c r="AH540" s="302"/>
      <c r="AI540" s="302"/>
      <c r="AJ540" s="303">
        <v>45120</v>
      </c>
      <c r="AK540" s="302"/>
      <c r="AL540" s="302"/>
      <c r="AM540" s="302"/>
      <c r="AN540" s="302"/>
      <c r="AO540" s="302"/>
      <c r="AP540" s="302"/>
      <c r="AQ540" s="268"/>
      <c r="AR540" s="268"/>
      <c r="AS540" s="268"/>
      <c r="AT540" s="268"/>
      <c r="AU540" s="268"/>
      <c r="AV540" s="268"/>
      <c r="AW540" s="268"/>
      <c r="AX540" s="268"/>
      <c r="AY540" s="268"/>
      <c r="AZ540" s="268"/>
      <c r="BA540" s="268"/>
      <c r="BB540" s="268"/>
      <c r="BC540" s="268"/>
      <c r="BD540" s="268"/>
      <c r="BE540" s="268"/>
      <c r="BF540" s="268"/>
      <c r="BG540" s="268"/>
      <c r="BH540" s="268"/>
      <c r="BI540" s="268"/>
      <c r="BJ540" s="268"/>
      <c r="BK540" s="268"/>
      <c r="BL540" s="268"/>
      <c r="BM540" s="268"/>
      <c r="BN540" s="268"/>
      <c r="BO540" s="268"/>
      <c r="BP540" s="268"/>
      <c r="BQ540" s="268"/>
      <c r="BR540" s="268"/>
      <c r="BS540" s="268"/>
      <c r="BT540" s="268"/>
      <c r="BU540" s="268"/>
      <c r="BV540" s="268"/>
      <c r="BW540" s="268"/>
      <c r="BX540" s="268"/>
      <c r="BY540" s="268"/>
      <c r="BZ540" s="268"/>
      <c r="CA540" s="268"/>
      <c r="CB540" s="268"/>
      <c r="CC540" s="268"/>
      <c r="CD540" s="268"/>
      <c r="CE540" s="268"/>
      <c r="CF540" s="268"/>
      <c r="CG540" s="268"/>
      <c r="CH540" s="268"/>
      <c r="CI540" s="268"/>
      <c r="CJ540" s="268"/>
      <c r="CK540" s="268"/>
      <c r="CL540" s="268"/>
      <c r="CM540" s="268"/>
      <c r="CN540" s="268"/>
      <c r="CO540" s="268"/>
      <c r="CP540" s="268"/>
      <c r="CQ540" s="268"/>
      <c r="CR540" s="302" t="s">
        <v>113</v>
      </c>
    </row>
    <row r="541" spans="1:96" s="5" customFormat="1" ht="56">
      <c r="A541" s="302">
        <v>2300274737</v>
      </c>
      <c r="B541" s="300" t="s">
        <v>8703</v>
      </c>
      <c r="C541" s="268" t="s">
        <v>584</v>
      </c>
      <c r="D541" s="303">
        <v>44497</v>
      </c>
      <c r="E541" s="811" t="s">
        <v>100</v>
      </c>
      <c r="F541" s="268" t="s">
        <v>122</v>
      </c>
      <c r="G541" s="330" t="s">
        <v>8704</v>
      </c>
      <c r="H541" s="23"/>
      <c r="I541" s="23"/>
      <c r="J541" s="330" t="s">
        <v>199</v>
      </c>
      <c r="K541" s="300" t="s">
        <v>119</v>
      </c>
      <c r="L541" s="5" t="s">
        <v>104</v>
      </c>
      <c r="M541" s="331">
        <v>45020</v>
      </c>
      <c r="N541" s="302" t="s">
        <v>138</v>
      </c>
      <c r="O541" s="300" t="s">
        <v>8562</v>
      </c>
      <c r="P541" s="340" t="s">
        <v>8705</v>
      </c>
      <c r="Q541" s="268" t="s">
        <v>375</v>
      </c>
      <c r="R541" s="268" t="s">
        <v>123</v>
      </c>
      <c r="S541" s="302" t="str">
        <f t="shared" si="15"/>
        <v>N/D</v>
      </c>
      <c r="T541" s="303" t="str">
        <f t="shared" si="16"/>
        <v>N/D</v>
      </c>
      <c r="U541" s="304" t="str">
        <f t="shared" si="17"/>
        <v>N/D</v>
      </c>
      <c r="V541" s="302"/>
      <c r="AG541" s="399">
        <v>45055</v>
      </c>
      <c r="AH541" s="303">
        <v>45057</v>
      </c>
      <c r="AI541" s="302"/>
      <c r="AJ541" s="302"/>
      <c r="AK541" s="302"/>
      <c r="AL541" s="302"/>
      <c r="AM541" s="302"/>
      <c r="AN541" s="302"/>
      <c r="AO541" s="302"/>
      <c r="AP541" s="302"/>
      <c r="AQ541" s="302" t="s">
        <v>143</v>
      </c>
      <c r="AR541" s="302"/>
      <c r="AS541" s="302"/>
      <c r="AT541" s="302"/>
      <c r="AU541" s="302"/>
      <c r="AV541" s="302"/>
      <c r="AW541" s="302"/>
      <c r="AX541" s="302"/>
      <c r="AY541" s="302"/>
      <c r="AZ541" s="302"/>
      <c r="BA541" s="302"/>
      <c r="BB541" s="302"/>
      <c r="BC541" s="302"/>
      <c r="BD541" s="302"/>
      <c r="BE541" s="302"/>
      <c r="BF541" s="302"/>
      <c r="BG541" s="302"/>
      <c r="BH541" s="302"/>
      <c r="BI541" s="302"/>
      <c r="BJ541" s="302"/>
      <c r="BK541" s="302"/>
      <c r="BL541" s="302"/>
      <c r="BM541" s="302"/>
      <c r="BN541" s="302"/>
      <c r="BO541" s="302"/>
      <c r="BP541" s="302"/>
      <c r="BQ541" s="302"/>
      <c r="BR541" s="302"/>
      <c r="BS541" s="302"/>
      <c r="BT541" s="302"/>
      <c r="BU541" s="302"/>
      <c r="BV541" s="302"/>
      <c r="BW541" s="302"/>
      <c r="BX541" s="302"/>
      <c r="BY541" s="302"/>
      <c r="BZ541" s="302"/>
      <c r="CA541" s="302"/>
      <c r="CB541" s="302"/>
      <c r="CC541" s="302"/>
      <c r="CD541" s="302"/>
      <c r="CE541" s="302"/>
      <c r="CF541" s="302"/>
      <c r="CG541" s="268"/>
      <c r="CH541" s="302"/>
      <c r="CI541" s="302"/>
      <c r="CJ541" s="302"/>
      <c r="CK541" s="302"/>
      <c r="CL541" s="302"/>
      <c r="CM541" s="302"/>
      <c r="CN541" s="302"/>
      <c r="CO541" s="302"/>
      <c r="CP541" s="302"/>
      <c r="CQ541" s="302"/>
      <c r="CR541" s="302" t="s">
        <v>125</v>
      </c>
    </row>
    <row r="542" spans="1:96" s="5" customFormat="1" ht="84">
      <c r="A542" s="296">
        <v>2000080116</v>
      </c>
      <c r="B542" s="297" t="s">
        <v>8706</v>
      </c>
      <c r="C542" s="325" t="s">
        <v>153</v>
      </c>
      <c r="D542" s="347">
        <v>43857</v>
      </c>
      <c r="E542" s="811" t="s">
        <v>100</v>
      </c>
      <c r="F542" s="268" t="s">
        <v>8707</v>
      </c>
      <c r="G542" s="298" t="s">
        <v>8708</v>
      </c>
      <c r="H542" s="298"/>
      <c r="I542" s="298"/>
      <c r="J542" s="325" t="s">
        <v>284</v>
      </c>
      <c r="K542" s="300" t="s">
        <v>119</v>
      </c>
      <c r="L542" s="305" t="s">
        <v>104</v>
      </c>
      <c r="M542" s="301"/>
      <c r="N542" s="268" t="s">
        <v>138</v>
      </c>
      <c r="O542" s="300" t="s">
        <v>8709</v>
      </c>
      <c r="P542" s="326" t="s">
        <v>8710</v>
      </c>
      <c r="Q542" s="326" t="s">
        <v>158</v>
      </c>
      <c r="R542" s="305" t="s">
        <v>109</v>
      </c>
      <c r="S542" s="302" t="str">
        <f t="shared" si="15"/>
        <v>N/D</v>
      </c>
      <c r="T542" s="303" t="str">
        <f t="shared" si="16"/>
        <v>N/D</v>
      </c>
      <c r="U542" s="304" t="str">
        <f t="shared" si="17"/>
        <v>N/D</v>
      </c>
      <c r="V542" s="302"/>
      <c r="W542" s="302"/>
      <c r="X542" s="302"/>
      <c r="Y542" s="302"/>
      <c r="Z542" s="302"/>
      <c r="AA542" s="302"/>
      <c r="AB542" s="302"/>
      <c r="AC542" s="302"/>
      <c r="AD542" s="302"/>
      <c r="AE542" s="302"/>
      <c r="AF542" s="302"/>
      <c r="AG542" s="398"/>
      <c r="AH542" s="302"/>
      <c r="AI542" s="302"/>
      <c r="AJ542" s="302"/>
      <c r="AK542" s="303">
        <v>45107</v>
      </c>
      <c r="AL542" s="302"/>
      <c r="AM542" s="303">
        <v>45120</v>
      </c>
      <c r="AN542" s="302"/>
      <c r="AO542" s="302" t="s">
        <v>124</v>
      </c>
      <c r="AP542" s="302"/>
      <c r="AQ542" s="268"/>
      <c r="AR542" s="268"/>
      <c r="AS542" s="268" t="s">
        <v>124</v>
      </c>
      <c r="AT542" s="268"/>
      <c r="AU542" s="268" t="s">
        <v>124</v>
      </c>
      <c r="AV542" s="268"/>
      <c r="AW542" s="268"/>
      <c r="AX542" s="268"/>
      <c r="AY542" s="302"/>
      <c r="AZ542" s="302"/>
      <c r="BA542" s="268"/>
      <c r="BB542" s="268"/>
      <c r="BC542" s="268"/>
      <c r="BD542" s="268"/>
      <c r="BE542" s="268"/>
      <c r="BF542" s="268"/>
      <c r="BG542" s="268"/>
      <c r="BH542" s="268"/>
      <c r="BI542" s="268"/>
      <c r="BJ542" s="268"/>
      <c r="BK542" s="268"/>
      <c r="BL542" s="268"/>
      <c r="BM542" s="302"/>
      <c r="BN542" s="302"/>
      <c r="BO542" s="303"/>
      <c r="BP542" s="302"/>
      <c r="BQ542" s="302"/>
      <c r="BR542" s="302"/>
      <c r="BS542" s="302"/>
      <c r="BT542" s="302"/>
      <c r="BU542" s="268"/>
      <c r="BV542" s="302"/>
      <c r="BW542" s="302"/>
      <c r="BX542" s="302"/>
      <c r="BY542" s="302"/>
      <c r="BZ542" s="268"/>
      <c r="CA542" s="268"/>
      <c r="CB542" s="268"/>
      <c r="CC542" s="268"/>
      <c r="CD542" s="268"/>
      <c r="CE542" s="268"/>
      <c r="CF542" s="268"/>
      <c r="CG542" s="268"/>
      <c r="CH542" s="302"/>
      <c r="CI542" s="302" t="s">
        <v>124</v>
      </c>
      <c r="CJ542" s="268"/>
      <c r="CK542" s="268"/>
      <c r="CL542" s="268"/>
      <c r="CM542" s="268"/>
      <c r="CN542" s="268"/>
      <c r="CO542" s="268"/>
      <c r="CP542" s="268"/>
      <c r="CQ542" s="268"/>
      <c r="CR542" s="302" t="s">
        <v>113</v>
      </c>
    </row>
    <row r="543" spans="1:96" s="5" customFormat="1" ht="56">
      <c r="A543" s="296">
        <v>1900820428</v>
      </c>
      <c r="B543" s="297" t="s">
        <v>8711</v>
      </c>
      <c r="C543" s="298" t="s">
        <v>97</v>
      </c>
      <c r="D543" s="299">
        <v>43762</v>
      </c>
      <c r="E543" s="811" t="s">
        <v>855</v>
      </c>
      <c r="F543" s="268" t="s">
        <v>100</v>
      </c>
      <c r="G543" s="330" t="s">
        <v>8712</v>
      </c>
      <c r="H543" s="23"/>
      <c r="I543" s="23"/>
      <c r="J543" s="298" t="s">
        <v>215</v>
      </c>
      <c r="K543" s="300" t="s">
        <v>119</v>
      </c>
      <c r="L543" s="305" t="s">
        <v>104</v>
      </c>
      <c r="M543" s="301"/>
      <c r="N543" s="268" t="s">
        <v>105</v>
      </c>
      <c r="O543" s="300" t="s">
        <v>200</v>
      </c>
      <c r="P543" s="340" t="s">
        <v>8713</v>
      </c>
      <c r="Q543" s="305" t="s">
        <v>8714</v>
      </c>
      <c r="R543" s="305" t="s">
        <v>123</v>
      </c>
      <c r="S543" s="302" t="str">
        <f t="shared" si="15"/>
        <v>N/D</v>
      </c>
      <c r="T543" s="303" t="str">
        <f t="shared" si="16"/>
        <v>N/D</v>
      </c>
      <c r="U543" s="304" t="str">
        <f t="shared" si="17"/>
        <v>N/D</v>
      </c>
      <c r="V543" s="302"/>
      <c r="AG543" s="399">
        <v>45015</v>
      </c>
      <c r="AH543" s="302"/>
      <c r="AI543" s="302"/>
      <c r="AJ543" s="303">
        <v>45015</v>
      </c>
      <c r="AK543" s="302"/>
      <c r="AL543" s="302"/>
      <c r="AM543" s="302"/>
      <c r="AN543" s="302"/>
      <c r="AO543" s="302"/>
      <c r="AP543" s="302"/>
      <c r="AQ543" s="268"/>
      <c r="AR543" s="268"/>
      <c r="AS543" s="268"/>
      <c r="AT543" s="268"/>
      <c r="AU543" s="268"/>
      <c r="AV543" s="268"/>
      <c r="AW543" s="268"/>
      <c r="AX543" s="268"/>
      <c r="AY543" s="303"/>
      <c r="AZ543" s="303"/>
      <c r="BA543" s="268"/>
      <c r="BB543" s="268"/>
      <c r="BC543" s="268"/>
      <c r="BD543" s="268"/>
      <c r="BE543" s="268"/>
      <c r="BF543" s="268"/>
      <c r="BG543" s="268"/>
      <c r="BH543" s="268"/>
      <c r="BI543" s="268"/>
      <c r="BJ543" s="268"/>
      <c r="BK543" s="268"/>
      <c r="BL543" s="268"/>
      <c r="BM543" s="302"/>
      <c r="BN543" s="302"/>
      <c r="BO543" s="303"/>
      <c r="BP543" s="303"/>
      <c r="BQ543" s="303"/>
      <c r="BR543" s="303"/>
      <c r="BS543" s="303"/>
      <c r="BT543" s="303"/>
      <c r="BU543" s="268"/>
      <c r="BV543" s="303"/>
      <c r="BW543" s="303"/>
      <c r="BX543" s="303"/>
      <c r="BY543" s="303"/>
      <c r="BZ543" s="268"/>
      <c r="CA543" s="268"/>
      <c r="CB543" s="268"/>
      <c r="CC543" s="268"/>
      <c r="CD543" s="268"/>
      <c r="CE543" s="268"/>
      <c r="CF543" s="268"/>
      <c r="CG543" s="268"/>
      <c r="CH543" s="268"/>
      <c r="CI543" s="268"/>
      <c r="CJ543" s="268"/>
      <c r="CK543" s="268"/>
      <c r="CL543" s="268"/>
      <c r="CM543" s="268"/>
      <c r="CN543" s="268"/>
      <c r="CO543" s="268"/>
      <c r="CP543" s="268"/>
      <c r="CQ543" s="268"/>
      <c r="CR543" s="302" t="s">
        <v>125</v>
      </c>
    </row>
    <row r="544" spans="1:96" s="302" customFormat="1" ht="168">
      <c r="A544" s="296">
        <v>1900101378</v>
      </c>
      <c r="B544" s="297" t="s">
        <v>8715</v>
      </c>
      <c r="C544" s="298" t="s">
        <v>153</v>
      </c>
      <c r="D544" s="299">
        <v>43174</v>
      </c>
      <c r="E544" s="811" t="s">
        <v>100</v>
      </c>
      <c r="F544" s="268" t="s">
        <v>122</v>
      </c>
      <c r="G544" s="298" t="s">
        <v>8716</v>
      </c>
      <c r="H544" s="19"/>
      <c r="I544" s="19"/>
      <c r="J544" s="298" t="s">
        <v>102</v>
      </c>
      <c r="K544" s="300" t="s">
        <v>103</v>
      </c>
      <c r="L544" s="305" t="s">
        <v>104</v>
      </c>
      <c r="M544" s="301"/>
      <c r="N544" s="268" t="s">
        <v>138</v>
      </c>
      <c r="O544" s="353" t="s">
        <v>184</v>
      </c>
      <c r="P544" s="340" t="s">
        <v>8717</v>
      </c>
      <c r="Q544" s="268" t="s">
        <v>8718</v>
      </c>
      <c r="R544" s="268" t="s">
        <v>142</v>
      </c>
      <c r="S544" s="302" t="str">
        <f t="shared" si="15"/>
        <v>N/D</v>
      </c>
      <c r="T544" s="303" t="str">
        <f t="shared" si="16"/>
        <v>N/D</v>
      </c>
      <c r="U544" s="304" t="str">
        <f t="shared" si="17"/>
        <v>N/D</v>
      </c>
      <c r="W544" s="5"/>
      <c r="X544" s="5"/>
      <c r="Y544" s="5"/>
      <c r="Z544" s="5"/>
      <c r="AA544" s="5"/>
      <c r="AB544" s="5"/>
      <c r="AC544" s="5"/>
      <c r="AD544" s="5"/>
      <c r="AE544" s="5"/>
      <c r="AF544" s="5"/>
      <c r="AG544" s="399">
        <v>45072</v>
      </c>
      <c r="AJ544" s="302" t="s">
        <v>124</v>
      </c>
      <c r="AQ544" s="268"/>
      <c r="AR544" s="268"/>
      <c r="AS544" s="268"/>
      <c r="AT544" s="268"/>
      <c r="AU544" s="268"/>
      <c r="AV544" s="268"/>
      <c r="AW544" s="268"/>
      <c r="AX544" s="268"/>
      <c r="AY544" s="303"/>
      <c r="AZ544" s="303"/>
      <c r="BA544" s="268"/>
      <c r="BB544" s="268"/>
      <c r="BC544" s="268"/>
      <c r="BD544" s="268"/>
      <c r="BE544" s="268"/>
      <c r="BF544" s="268"/>
      <c r="BG544" s="268"/>
      <c r="BH544" s="268"/>
      <c r="BI544" s="268"/>
      <c r="BJ544" s="268"/>
      <c r="BK544" s="268"/>
      <c r="BL544" s="268"/>
      <c r="BO544" s="303"/>
      <c r="BP544" s="303"/>
      <c r="BU544" s="268"/>
      <c r="BZ544" s="268"/>
      <c r="CA544" s="268"/>
      <c r="CB544" s="268"/>
      <c r="CC544" s="268"/>
      <c r="CD544" s="268"/>
      <c r="CE544" s="268"/>
      <c r="CF544" s="268"/>
      <c r="CG544" s="268"/>
      <c r="CH544" s="268"/>
      <c r="CI544" s="268"/>
      <c r="CJ544" s="268"/>
      <c r="CK544" s="268"/>
      <c r="CL544" s="268"/>
      <c r="CM544" s="268"/>
      <c r="CN544" s="268"/>
      <c r="CO544" s="268"/>
      <c r="CP544" s="268"/>
      <c r="CQ544" s="268"/>
      <c r="CR544" s="302" t="s">
        <v>125</v>
      </c>
    </row>
    <row r="545" spans="1:96" s="5" customFormat="1" ht="98">
      <c r="A545" s="296">
        <v>1800004716</v>
      </c>
      <c r="B545" s="297" t="s">
        <v>8719</v>
      </c>
      <c r="C545" s="298" t="s">
        <v>145</v>
      </c>
      <c r="D545" s="299">
        <v>43032</v>
      </c>
      <c r="E545" s="811" t="s">
        <v>100</v>
      </c>
      <c r="F545" s="268" t="s">
        <v>122</v>
      </c>
      <c r="G545" s="298" t="s">
        <v>8720</v>
      </c>
      <c r="H545" s="19"/>
      <c r="I545" s="19"/>
      <c r="J545" s="298" t="s">
        <v>215</v>
      </c>
      <c r="K545" s="300" t="s">
        <v>7054</v>
      </c>
      <c r="L545" s="305" t="s">
        <v>104</v>
      </c>
      <c r="M545" s="301"/>
      <c r="N545" s="268" t="s">
        <v>138</v>
      </c>
      <c r="O545" s="300" t="s">
        <v>184</v>
      </c>
      <c r="P545" s="268" t="s">
        <v>8721</v>
      </c>
      <c r="Q545" s="268" t="s">
        <v>8722</v>
      </c>
      <c r="R545" s="305" t="s">
        <v>142</v>
      </c>
      <c r="S545" s="302" t="str">
        <f t="shared" si="15"/>
        <v>N/D</v>
      </c>
      <c r="T545" s="303" t="str">
        <f t="shared" si="16"/>
        <v>N/D</v>
      </c>
      <c r="U545" s="304" t="str">
        <f t="shared" si="17"/>
        <v>N/D</v>
      </c>
      <c r="V545" s="302"/>
      <c r="AG545" s="399">
        <v>45096</v>
      </c>
      <c r="AH545" s="302"/>
      <c r="AI545" s="302"/>
      <c r="AJ545" s="302" t="s">
        <v>124</v>
      </c>
      <c r="AK545" s="302"/>
      <c r="AL545" s="302"/>
      <c r="AM545" s="302"/>
      <c r="AN545" s="302"/>
      <c r="AO545" s="302"/>
      <c r="AP545" s="302"/>
      <c r="AQ545" s="268"/>
      <c r="AR545" s="268"/>
      <c r="AS545" s="268"/>
      <c r="AT545" s="268"/>
      <c r="AU545" s="268"/>
      <c r="AV545" s="268"/>
      <c r="AW545" s="268"/>
      <c r="AX545" s="268"/>
      <c r="AY545" s="268"/>
      <c r="AZ545" s="268"/>
      <c r="BA545" s="268"/>
      <c r="BB545" s="268"/>
      <c r="BC545" s="268"/>
      <c r="BD545" s="268"/>
      <c r="BE545" s="268"/>
      <c r="BF545" s="268"/>
      <c r="BG545" s="268"/>
      <c r="BH545" s="268"/>
      <c r="BI545" s="268"/>
      <c r="BJ545" s="268"/>
      <c r="BK545" s="268"/>
      <c r="BL545" s="268"/>
      <c r="BM545" s="268"/>
      <c r="BN545" s="268"/>
      <c r="BO545" s="268"/>
      <c r="BP545" s="268"/>
      <c r="BQ545" s="268"/>
      <c r="BR545" s="268"/>
      <c r="BS545" s="268"/>
      <c r="BT545" s="268"/>
      <c r="BU545" s="268"/>
      <c r="BV545" s="268"/>
      <c r="BW545" s="268"/>
      <c r="BX545" s="268"/>
      <c r="BY545" s="268"/>
      <c r="BZ545" s="268"/>
      <c r="CA545" s="268"/>
      <c r="CB545" s="268"/>
      <c r="CC545" s="268"/>
      <c r="CD545" s="268"/>
      <c r="CE545" s="268"/>
      <c r="CF545" s="268"/>
      <c r="CG545" s="268"/>
      <c r="CH545" s="302"/>
      <c r="CI545" s="268"/>
      <c r="CJ545" s="268"/>
      <c r="CK545" s="268"/>
      <c r="CL545" s="268"/>
      <c r="CM545" s="268"/>
      <c r="CN545" s="268"/>
      <c r="CO545" s="268"/>
      <c r="CP545" s="268"/>
      <c r="CQ545" s="268"/>
      <c r="CR545" s="302" t="s">
        <v>125</v>
      </c>
    </row>
    <row r="546" spans="1:96" s="5" customFormat="1" ht="168">
      <c r="A546" s="296">
        <v>1900672879</v>
      </c>
      <c r="B546" s="297" t="s">
        <v>8723</v>
      </c>
      <c r="C546" s="298" t="s">
        <v>4379</v>
      </c>
      <c r="D546" s="299">
        <v>43732</v>
      </c>
      <c r="E546" s="811" t="s">
        <v>100</v>
      </c>
      <c r="F546" s="268" t="s">
        <v>122</v>
      </c>
      <c r="G546" s="298" t="s">
        <v>8724</v>
      </c>
      <c r="H546" s="298"/>
      <c r="I546" s="298"/>
      <c r="J546" s="298" t="s">
        <v>284</v>
      </c>
      <c r="K546" s="300" t="s">
        <v>429</v>
      </c>
      <c r="L546" s="305" t="s">
        <v>104</v>
      </c>
      <c r="M546" s="301"/>
      <c r="N546" s="268" t="s">
        <v>138</v>
      </c>
      <c r="O546" s="300" t="s">
        <v>8725</v>
      </c>
      <c r="P546" s="268" t="s">
        <v>8726</v>
      </c>
      <c r="Q546" s="268" t="s">
        <v>8727</v>
      </c>
      <c r="R546" s="305" t="s">
        <v>123</v>
      </c>
      <c r="S546" s="302" t="str">
        <f t="shared" si="15"/>
        <v>N/D</v>
      </c>
      <c r="T546" s="303" t="str">
        <f t="shared" si="16"/>
        <v>N/D</v>
      </c>
      <c r="U546" s="304" t="str">
        <f t="shared" si="17"/>
        <v>N/D</v>
      </c>
      <c r="V546" s="302"/>
      <c r="W546" s="302"/>
      <c r="X546" s="302"/>
      <c r="Y546" s="302"/>
      <c r="Z546" s="302"/>
      <c r="AA546" s="302"/>
      <c r="AB546" s="302"/>
      <c r="AC546" s="302"/>
      <c r="AD546" s="302"/>
      <c r="AE546" s="302"/>
      <c r="AF546" s="302"/>
      <c r="AG546" s="398"/>
      <c r="AH546" s="302"/>
      <c r="AI546" s="302"/>
      <c r="AJ546" s="302"/>
      <c r="AK546" s="302"/>
      <c r="AL546" s="302"/>
      <c r="AM546" s="302"/>
      <c r="AN546" s="303">
        <v>44943</v>
      </c>
      <c r="AO546" s="302"/>
      <c r="AP546" s="302"/>
      <c r="AQ546" s="268"/>
      <c r="AR546" s="268"/>
      <c r="AS546" s="268"/>
      <c r="AT546" s="268"/>
      <c r="AU546" s="268"/>
      <c r="AV546" s="268"/>
      <c r="AW546" s="268"/>
      <c r="AX546" s="268"/>
      <c r="AY546" s="268"/>
      <c r="AZ546" s="268"/>
      <c r="BA546" s="268"/>
      <c r="BB546" s="268"/>
      <c r="BC546" s="268"/>
      <c r="BD546" s="268"/>
      <c r="BE546" s="268"/>
      <c r="BF546" s="268"/>
      <c r="BG546" s="268"/>
      <c r="BH546" s="268"/>
      <c r="BI546" s="268"/>
      <c r="BJ546" s="268"/>
      <c r="BK546" s="268"/>
      <c r="BL546" s="268"/>
      <c r="BM546" s="268"/>
      <c r="BN546" s="268"/>
      <c r="BO546" s="268"/>
      <c r="BP546" s="268"/>
      <c r="BQ546" s="268"/>
      <c r="BR546" s="268"/>
      <c r="BS546" s="268"/>
      <c r="BT546" s="268"/>
      <c r="BU546" s="268"/>
      <c r="BV546" s="268"/>
      <c r="BW546" s="268"/>
      <c r="BX546" s="268"/>
      <c r="BY546" s="268"/>
      <c r="BZ546" s="268"/>
      <c r="CA546" s="268"/>
      <c r="CB546" s="268"/>
      <c r="CC546" s="268"/>
      <c r="CD546" s="268"/>
      <c r="CE546" s="268"/>
      <c r="CF546" s="268"/>
      <c r="CG546" s="268"/>
      <c r="CH546" s="268"/>
      <c r="CI546" s="268"/>
      <c r="CJ546" s="268"/>
      <c r="CK546" s="268"/>
      <c r="CL546" s="268"/>
      <c r="CM546" s="268"/>
      <c r="CN546" s="268"/>
      <c r="CO546" s="268"/>
      <c r="CP546" s="268"/>
      <c r="CQ546" s="268"/>
      <c r="CR546" s="302" t="s">
        <v>113</v>
      </c>
    </row>
    <row r="547" spans="1:96" s="288" customFormat="1" ht="84">
      <c r="A547" s="370">
        <v>2100719056</v>
      </c>
      <c r="B547" s="297" t="s">
        <v>8728</v>
      </c>
      <c r="C547" s="298" t="s">
        <v>675</v>
      </c>
      <c r="D547" s="299">
        <v>43811</v>
      </c>
      <c r="E547" s="811" t="s">
        <v>1037</v>
      </c>
      <c r="F547" s="268" t="s">
        <v>100</v>
      </c>
      <c r="G547" s="298" t="s">
        <v>8729</v>
      </c>
      <c r="H547" s="19"/>
      <c r="I547" s="19"/>
      <c r="J547" s="298" t="s">
        <v>1948</v>
      </c>
      <c r="K547" s="300" t="s">
        <v>103</v>
      </c>
      <c r="L547" s="305" t="s">
        <v>104</v>
      </c>
      <c r="M547" s="301"/>
      <c r="N547" s="268" t="s">
        <v>105</v>
      </c>
      <c r="O547" s="300" t="s">
        <v>1039</v>
      </c>
      <c r="P547" s="340" t="s">
        <v>8730</v>
      </c>
      <c r="Q547" s="268" t="s">
        <v>8622</v>
      </c>
      <c r="R547" s="305" t="s">
        <v>109</v>
      </c>
      <c r="S547" s="302" t="str">
        <f t="shared" si="15"/>
        <v>N/D</v>
      </c>
      <c r="T547" s="303" t="str">
        <f t="shared" si="16"/>
        <v>N/D</v>
      </c>
      <c r="U547" s="304" t="str">
        <f t="shared" si="17"/>
        <v>N/D</v>
      </c>
      <c r="V547" s="302"/>
      <c r="W547" s="5"/>
      <c r="X547" s="5"/>
      <c r="Y547" s="5"/>
      <c r="Z547" s="5"/>
      <c r="AA547" s="5"/>
      <c r="AB547" s="5"/>
      <c r="AC547" s="5"/>
      <c r="AD547" s="5"/>
      <c r="AE547" s="5"/>
      <c r="AF547" s="5"/>
      <c r="AG547" s="399">
        <v>45072</v>
      </c>
      <c r="AH547" s="302"/>
      <c r="AI547" s="302"/>
      <c r="AJ547" s="302" t="s">
        <v>124</v>
      </c>
      <c r="AK547" s="302"/>
      <c r="AL547" s="302"/>
      <c r="AM547" s="302"/>
      <c r="AN547" s="302"/>
      <c r="AO547" s="302"/>
      <c r="AP547" s="302"/>
      <c r="AQ547" s="268"/>
      <c r="AR547" s="268"/>
      <c r="AS547" s="268"/>
      <c r="AT547" s="268"/>
      <c r="AU547" s="268"/>
      <c r="AV547" s="268"/>
      <c r="AW547" s="268"/>
      <c r="AX547" s="268"/>
      <c r="AY547" s="268"/>
      <c r="AZ547" s="268"/>
      <c r="BA547" s="268"/>
      <c r="BB547" s="268"/>
      <c r="BC547" s="268"/>
      <c r="BD547" s="268"/>
      <c r="BE547" s="268"/>
      <c r="BF547" s="268"/>
      <c r="BG547" s="268"/>
      <c r="BH547" s="268"/>
      <c r="BI547" s="268"/>
      <c r="BJ547" s="268"/>
      <c r="BK547" s="268"/>
      <c r="BL547" s="268" t="s">
        <v>124</v>
      </c>
      <c r="BM547" s="268"/>
      <c r="BN547" s="268"/>
      <c r="BO547" s="268"/>
      <c r="BP547" s="268"/>
      <c r="BQ547" s="268"/>
      <c r="BR547" s="268"/>
      <c r="BS547" s="268"/>
      <c r="BT547" s="268"/>
      <c r="BU547" s="268"/>
      <c r="BV547" s="268" t="s">
        <v>124</v>
      </c>
      <c r="BW547" s="268"/>
      <c r="BX547" s="268"/>
      <c r="BY547" s="268"/>
      <c r="BZ547" s="268"/>
      <c r="CA547" s="268"/>
      <c r="CB547" s="268"/>
      <c r="CC547" s="268"/>
      <c r="CD547" s="268"/>
      <c r="CE547" s="268"/>
      <c r="CF547" s="268"/>
      <c r="CG547" s="268"/>
      <c r="CH547" s="268"/>
      <c r="CI547" s="268"/>
      <c r="CJ547" s="268"/>
      <c r="CK547" s="268"/>
      <c r="CL547" s="268"/>
      <c r="CM547" s="268"/>
      <c r="CN547" s="268"/>
      <c r="CO547" s="268"/>
      <c r="CP547" s="268"/>
      <c r="CQ547" s="268"/>
      <c r="CR547" s="302" t="s">
        <v>125</v>
      </c>
    </row>
    <row r="548" spans="1:96" s="5" customFormat="1" ht="140">
      <c r="A548" s="296">
        <v>1900752110</v>
      </c>
      <c r="B548" s="297" t="s">
        <v>8731</v>
      </c>
      <c r="C548" s="298" t="s">
        <v>97</v>
      </c>
      <c r="D548" s="299">
        <v>43642</v>
      </c>
      <c r="E548" s="811" t="s">
        <v>855</v>
      </c>
      <c r="F548" s="268" t="s">
        <v>100</v>
      </c>
      <c r="G548" s="298" t="s">
        <v>8732</v>
      </c>
      <c r="H548" s="298"/>
      <c r="I548" s="298"/>
      <c r="J548" s="298" t="s">
        <v>284</v>
      </c>
      <c r="K548" s="300" t="s">
        <v>2115</v>
      </c>
      <c r="L548" s="305" t="s">
        <v>104</v>
      </c>
      <c r="M548" s="301"/>
      <c r="N548" s="268" t="s">
        <v>105</v>
      </c>
      <c r="O548" s="300" t="s">
        <v>8733</v>
      </c>
      <c r="P548" s="305" t="s">
        <v>8734</v>
      </c>
      <c r="Q548" s="268" t="s">
        <v>8735</v>
      </c>
      <c r="R548" s="305" t="s">
        <v>109</v>
      </c>
      <c r="S548" s="302" t="str">
        <f t="shared" si="15"/>
        <v>N/D</v>
      </c>
      <c r="T548" s="303" t="str">
        <f t="shared" si="16"/>
        <v>N/D</v>
      </c>
      <c r="U548" s="304" t="str">
        <f t="shared" si="17"/>
        <v>N/D</v>
      </c>
      <c r="V548" s="302"/>
      <c r="W548" s="302"/>
      <c r="X548" s="302"/>
      <c r="Y548" s="302"/>
      <c r="Z548" s="302"/>
      <c r="AA548" s="302"/>
      <c r="AB548" s="302"/>
      <c r="AC548" s="302"/>
      <c r="AD548" s="302"/>
      <c r="AE548" s="302"/>
      <c r="AF548" s="302"/>
      <c r="AG548" s="398"/>
      <c r="AH548" s="302"/>
      <c r="AI548" s="302"/>
      <c r="AJ548" s="302"/>
      <c r="AK548" s="303">
        <v>44970</v>
      </c>
      <c r="AL548" s="302"/>
      <c r="AM548" s="302"/>
      <c r="AN548" s="303">
        <v>44972</v>
      </c>
      <c r="AO548" s="302"/>
      <c r="AP548" s="302"/>
      <c r="AQ548" s="268"/>
      <c r="AR548" s="268"/>
      <c r="AS548" s="268"/>
      <c r="AT548" s="268"/>
      <c r="AU548" s="268"/>
      <c r="AV548" s="268"/>
      <c r="AW548" s="268"/>
      <c r="AX548" s="268"/>
      <c r="AY548" s="268"/>
      <c r="AZ548" s="268"/>
      <c r="BA548" s="268"/>
      <c r="BB548" s="268"/>
      <c r="BC548" s="268"/>
      <c r="BD548" s="268"/>
      <c r="BE548" s="268"/>
      <c r="BF548" s="268"/>
      <c r="BG548" s="268"/>
      <c r="BH548" s="268"/>
      <c r="BI548" s="268"/>
      <c r="BJ548" s="268"/>
      <c r="BK548" s="268"/>
      <c r="BL548" s="268"/>
      <c r="BM548" s="268"/>
      <c r="BN548" s="268"/>
      <c r="BO548" s="268"/>
      <c r="BP548" s="268"/>
      <c r="BQ548" s="268"/>
      <c r="BR548" s="268"/>
      <c r="BS548" s="268"/>
      <c r="BT548" s="268"/>
      <c r="BU548" s="268"/>
      <c r="BV548" s="268"/>
      <c r="BW548" s="268"/>
      <c r="BX548" s="268"/>
      <c r="BY548" s="268"/>
      <c r="BZ548" s="268"/>
      <c r="CA548" s="268"/>
      <c r="CB548" s="268"/>
      <c r="CC548" s="268"/>
      <c r="CD548" s="268"/>
      <c r="CE548" s="268"/>
      <c r="CF548" s="268"/>
      <c r="CG548" s="268"/>
      <c r="CH548" s="268"/>
      <c r="CI548" s="268"/>
      <c r="CJ548" s="268"/>
      <c r="CK548" s="268"/>
      <c r="CL548" s="268"/>
      <c r="CM548" s="268"/>
      <c r="CN548" s="268"/>
      <c r="CO548" s="268"/>
      <c r="CP548" s="268"/>
      <c r="CQ548" s="268"/>
      <c r="CR548" s="302" t="s">
        <v>113</v>
      </c>
    </row>
    <row r="549" spans="1:96" s="302" customFormat="1" ht="70">
      <c r="A549" s="302">
        <v>2300057689</v>
      </c>
      <c r="B549" s="300" t="s">
        <v>8736</v>
      </c>
      <c r="C549" s="325" t="s">
        <v>115</v>
      </c>
      <c r="D549" s="303">
        <v>44938</v>
      </c>
      <c r="E549" s="811" t="s">
        <v>8637</v>
      </c>
      <c r="F549" s="268" t="s">
        <v>8737</v>
      </c>
      <c r="G549" s="330" t="s">
        <v>8738</v>
      </c>
      <c r="H549" s="330"/>
      <c r="I549" s="330"/>
      <c r="J549" s="330" t="s">
        <v>118</v>
      </c>
      <c r="K549" s="300" t="s">
        <v>8639</v>
      </c>
      <c r="L549" s="302" t="s">
        <v>104</v>
      </c>
      <c r="M549" s="331">
        <v>44952</v>
      </c>
      <c r="N549" s="302" t="s">
        <v>105</v>
      </c>
      <c r="O549" s="300" t="s">
        <v>8739</v>
      </c>
      <c r="P549" s="340" t="s">
        <v>8740</v>
      </c>
      <c r="Q549" s="268" t="s">
        <v>8741</v>
      </c>
      <c r="R549" s="268" t="s">
        <v>123</v>
      </c>
      <c r="S549" s="302" t="str">
        <f t="shared" si="15"/>
        <v>N/D</v>
      </c>
      <c r="T549" s="303" t="str">
        <f t="shared" si="16"/>
        <v>N/D</v>
      </c>
      <c r="U549" s="304" t="str">
        <f t="shared" si="17"/>
        <v>N/D</v>
      </c>
      <c r="AG549" s="398"/>
      <c r="AK549" s="303">
        <v>45107</v>
      </c>
      <c r="AN549" s="303">
        <v>45112</v>
      </c>
      <c r="AO549" s="302" t="s">
        <v>124</v>
      </c>
      <c r="CG549" s="268"/>
      <c r="CR549" s="302" t="s">
        <v>125</v>
      </c>
    </row>
    <row r="550" spans="1:96" s="5" customFormat="1" ht="182">
      <c r="A550" s="296">
        <v>1900713223</v>
      </c>
      <c r="B550" s="297" t="s">
        <v>8742</v>
      </c>
      <c r="C550" s="298" t="s">
        <v>675</v>
      </c>
      <c r="D550" s="299">
        <v>43579</v>
      </c>
      <c r="E550" s="811" t="s">
        <v>1037</v>
      </c>
      <c r="F550" s="268" t="s">
        <v>100</v>
      </c>
      <c r="G550" s="298" t="s">
        <v>8743</v>
      </c>
      <c r="H550" s="298"/>
      <c r="I550" s="298"/>
      <c r="J550" s="298" t="s">
        <v>155</v>
      </c>
      <c r="K550" s="300" t="s">
        <v>103</v>
      </c>
      <c r="L550" s="305" t="s">
        <v>104</v>
      </c>
      <c r="M550" s="301"/>
      <c r="N550" s="268" t="s">
        <v>105</v>
      </c>
      <c r="O550" s="300" t="s">
        <v>1039</v>
      </c>
      <c r="P550" s="268" t="s">
        <v>8744</v>
      </c>
      <c r="Q550" s="268" t="s">
        <v>8745</v>
      </c>
      <c r="R550" s="305" t="s">
        <v>123</v>
      </c>
      <c r="S550" s="302" t="str">
        <f t="shared" si="15"/>
        <v>N/D</v>
      </c>
      <c r="T550" s="303" t="str">
        <f t="shared" si="16"/>
        <v>N/D</v>
      </c>
      <c r="U550" s="304" t="str">
        <f t="shared" si="17"/>
        <v>N/D</v>
      </c>
      <c r="V550" s="302"/>
      <c r="W550" s="302"/>
      <c r="X550" s="302"/>
      <c r="Y550" s="302"/>
      <c r="Z550" s="302"/>
      <c r="AA550" s="302"/>
      <c r="AB550" s="302"/>
      <c r="AC550" s="302"/>
      <c r="AD550" s="302"/>
      <c r="AE550" s="302"/>
      <c r="AF550" s="302"/>
      <c r="AG550" s="398"/>
      <c r="AH550" s="302"/>
      <c r="AI550" s="302"/>
      <c r="AJ550" s="302"/>
      <c r="AK550" s="302"/>
      <c r="AL550" s="302"/>
      <c r="AM550" s="302"/>
      <c r="AN550" s="303">
        <v>44838</v>
      </c>
      <c r="AO550" s="302"/>
      <c r="AP550" s="302"/>
      <c r="AQ550" s="268"/>
      <c r="AR550" s="268"/>
      <c r="AS550" s="268"/>
      <c r="AT550" s="268"/>
      <c r="AU550" s="268"/>
      <c r="AV550" s="268"/>
      <c r="AW550" s="268"/>
      <c r="AX550" s="268"/>
      <c r="AY550" s="268"/>
      <c r="AZ550" s="268"/>
      <c r="BA550" s="268"/>
      <c r="BB550" s="268"/>
      <c r="BC550" s="268"/>
      <c r="BD550" s="268"/>
      <c r="BE550" s="268"/>
      <c r="BF550" s="268"/>
      <c r="BG550" s="268"/>
      <c r="BH550" s="268"/>
      <c r="BI550" s="268"/>
      <c r="BJ550" s="268"/>
      <c r="BK550" s="268"/>
      <c r="BL550" s="268"/>
      <c r="BM550" s="268"/>
      <c r="BN550" s="268"/>
      <c r="BO550" s="268"/>
      <c r="BP550" s="268"/>
      <c r="BQ550" s="268"/>
      <c r="BR550" s="268"/>
      <c r="BS550" s="268"/>
      <c r="BT550" s="268"/>
      <c r="BU550" s="268"/>
      <c r="BV550" s="268"/>
      <c r="BW550" s="268"/>
      <c r="BX550" s="268"/>
      <c r="BY550" s="268"/>
      <c r="BZ550" s="268"/>
      <c r="CA550" s="268"/>
      <c r="CB550" s="268"/>
      <c r="CC550" s="268"/>
      <c r="CD550" s="268"/>
      <c r="CE550" s="268"/>
      <c r="CF550" s="268"/>
      <c r="CG550" s="268"/>
      <c r="CH550" s="268"/>
      <c r="CI550" s="268"/>
      <c r="CJ550" s="268"/>
      <c r="CK550" s="268"/>
      <c r="CL550" s="268"/>
      <c r="CM550" s="268"/>
      <c r="CN550" s="268"/>
      <c r="CO550" s="268"/>
      <c r="CP550" s="268"/>
      <c r="CQ550" s="268"/>
      <c r="CR550" s="302" t="s">
        <v>113</v>
      </c>
    </row>
    <row r="551" spans="1:96" s="5" customFormat="1" ht="182">
      <c r="A551" s="296">
        <v>2000670012</v>
      </c>
      <c r="B551" s="297" t="s">
        <v>8746</v>
      </c>
      <c r="C551" s="298" t="s">
        <v>8747</v>
      </c>
      <c r="D551" s="299">
        <v>44134</v>
      </c>
      <c r="E551" s="811" t="s">
        <v>100</v>
      </c>
      <c r="F551" s="268" t="s">
        <v>122</v>
      </c>
      <c r="G551" s="298" t="s">
        <v>8748</v>
      </c>
      <c r="H551" s="19"/>
      <c r="I551" s="19"/>
      <c r="J551" s="298" t="s">
        <v>284</v>
      </c>
      <c r="K551" s="300" t="s">
        <v>302</v>
      </c>
      <c r="L551" s="3" t="s">
        <v>104</v>
      </c>
      <c r="M551" s="301"/>
      <c r="N551" s="268" t="s">
        <v>138</v>
      </c>
      <c r="O551" s="300" t="s">
        <v>8749</v>
      </c>
      <c r="P551" s="465" t="s">
        <v>8750</v>
      </c>
      <c r="Q551" s="326" t="s">
        <v>8751</v>
      </c>
      <c r="R551" s="268" t="s">
        <v>142</v>
      </c>
      <c r="S551" s="302" t="str">
        <f t="shared" si="15"/>
        <v>N/D</v>
      </c>
      <c r="T551" s="303" t="str">
        <f t="shared" si="16"/>
        <v>N/D</v>
      </c>
      <c r="U551" s="304" t="str">
        <f t="shared" si="17"/>
        <v>N/D</v>
      </c>
      <c r="V551" s="302"/>
      <c r="AG551" s="398"/>
      <c r="AH551" s="302"/>
      <c r="AI551" s="302"/>
      <c r="AJ551" s="302"/>
      <c r="AK551" s="303">
        <v>45026</v>
      </c>
      <c r="AL551" s="302"/>
      <c r="AM551" s="303">
        <v>45028</v>
      </c>
      <c r="AN551" s="302"/>
      <c r="AO551" s="302"/>
      <c r="AP551" s="302"/>
      <c r="AQ551" s="268"/>
      <c r="AR551" s="268"/>
      <c r="AS551" s="268"/>
      <c r="AT551" s="268"/>
      <c r="AU551" s="268"/>
      <c r="AV551" s="268"/>
      <c r="AW551" s="268"/>
      <c r="AX551" s="268"/>
      <c r="AY551" s="268"/>
      <c r="AZ551" s="268"/>
      <c r="BA551" s="268"/>
      <c r="BB551" s="268"/>
      <c r="BC551" s="268"/>
      <c r="BD551" s="268"/>
      <c r="BE551" s="268"/>
      <c r="BF551" s="268"/>
      <c r="BG551" s="268"/>
      <c r="BH551" s="268"/>
      <c r="BI551" s="268"/>
      <c r="BJ551" s="268"/>
      <c r="BK551" s="268"/>
      <c r="BL551" s="268"/>
      <c r="BM551" s="268"/>
      <c r="BN551" s="268"/>
      <c r="BO551" s="268"/>
      <c r="BP551" s="268"/>
      <c r="BQ551" s="268"/>
      <c r="BR551" s="268"/>
      <c r="BS551" s="268"/>
      <c r="BT551" s="268"/>
      <c r="BU551" s="268"/>
      <c r="BV551" s="268"/>
      <c r="BW551" s="268"/>
      <c r="BX551" s="268"/>
      <c r="BY551" s="268"/>
      <c r="BZ551" s="268"/>
      <c r="CA551" s="268"/>
      <c r="CB551" s="268"/>
      <c r="CC551" s="268"/>
      <c r="CD551" s="268"/>
      <c r="CE551" s="268"/>
      <c r="CF551" s="268"/>
      <c r="CG551" s="268"/>
      <c r="CH551" s="268"/>
      <c r="CI551" s="268"/>
      <c r="CJ551" s="268"/>
      <c r="CK551" s="268"/>
      <c r="CL551" s="268"/>
      <c r="CM551" s="268"/>
      <c r="CN551" s="268"/>
      <c r="CO551" s="268"/>
      <c r="CP551" s="268"/>
      <c r="CQ551" s="268"/>
      <c r="CR551" s="302" t="s">
        <v>113</v>
      </c>
    </row>
    <row r="552" spans="1:96" s="288" customFormat="1" ht="70">
      <c r="A552" s="296">
        <v>2200203319</v>
      </c>
      <c r="B552" s="297" t="s">
        <v>8752</v>
      </c>
      <c r="C552" s="298" t="s">
        <v>97</v>
      </c>
      <c r="D552" s="299">
        <v>44299</v>
      </c>
      <c r="E552" s="811" t="s">
        <v>855</v>
      </c>
      <c r="F552" s="268" t="s">
        <v>8753</v>
      </c>
      <c r="G552" s="298" t="s">
        <v>8754</v>
      </c>
      <c r="H552" s="298"/>
      <c r="I552" s="298"/>
      <c r="J552" s="298" t="s">
        <v>284</v>
      </c>
      <c r="K552" s="300" t="s">
        <v>333</v>
      </c>
      <c r="L552" s="305" t="s">
        <v>104</v>
      </c>
      <c r="M552" s="301"/>
      <c r="N552" s="268" t="s">
        <v>105</v>
      </c>
      <c r="O552" s="300" t="s">
        <v>8755</v>
      </c>
      <c r="P552" s="340" t="s">
        <v>8756</v>
      </c>
      <c r="Q552" s="268" t="s">
        <v>375</v>
      </c>
      <c r="R552" s="305" t="s">
        <v>123</v>
      </c>
      <c r="S552" s="302" t="str">
        <f t="shared" si="15"/>
        <v>N/D</v>
      </c>
      <c r="T552" s="303" t="str">
        <f t="shared" si="16"/>
        <v>N/D</v>
      </c>
      <c r="U552" s="304" t="str">
        <f t="shared" si="17"/>
        <v>N/D</v>
      </c>
      <c r="V552" s="302"/>
      <c r="W552" s="302"/>
      <c r="X552" s="302"/>
      <c r="Y552" s="302"/>
      <c r="Z552" s="302"/>
      <c r="AA552" s="302"/>
      <c r="AB552" s="302"/>
      <c r="AC552" s="302"/>
      <c r="AD552" s="302"/>
      <c r="AE552" s="302"/>
      <c r="AF552" s="302"/>
      <c r="AG552" s="399">
        <v>45068</v>
      </c>
      <c r="AH552" s="303">
        <v>45070</v>
      </c>
      <c r="AI552" s="302"/>
      <c r="AJ552" s="302"/>
      <c r="AK552" s="302"/>
      <c r="AL552" s="302"/>
      <c r="AM552" s="302"/>
      <c r="AN552" s="302"/>
      <c r="AO552" s="302" t="s">
        <v>124</v>
      </c>
      <c r="AP552" s="302"/>
      <c r="AQ552" s="268" t="s">
        <v>124</v>
      </c>
      <c r="AR552" s="268"/>
      <c r="AS552" s="268"/>
      <c r="AT552" s="268"/>
      <c r="AU552" s="268"/>
      <c r="AV552" s="268"/>
      <c r="AW552" s="268"/>
      <c r="AX552" s="268"/>
      <c r="AY552" s="268"/>
      <c r="AZ552" s="268"/>
      <c r="BA552" s="268" t="s">
        <v>124</v>
      </c>
      <c r="BB552" s="268"/>
      <c r="BC552" s="268"/>
      <c r="BD552" s="268"/>
      <c r="BE552" s="268"/>
      <c r="BF552" s="268"/>
      <c r="BG552" s="268" t="s">
        <v>124</v>
      </c>
      <c r="BH552" s="268"/>
      <c r="BI552" s="268"/>
      <c r="BJ552" s="268"/>
      <c r="BK552" s="268"/>
      <c r="BL552" s="268"/>
      <c r="BM552" s="268"/>
      <c r="BN552" s="268"/>
      <c r="BO552" s="268"/>
      <c r="BP552" s="268"/>
      <c r="BQ552" s="268"/>
      <c r="BR552" s="268" t="s">
        <v>124</v>
      </c>
      <c r="BS552" s="268"/>
      <c r="BT552" s="268"/>
      <c r="BU552" s="268"/>
      <c r="BV552" s="268"/>
      <c r="BW552" s="268"/>
      <c r="BX552" s="268"/>
      <c r="BY552" s="268"/>
      <c r="BZ552" s="268"/>
      <c r="CA552" s="268"/>
      <c r="CB552" s="268"/>
      <c r="CC552" s="268"/>
      <c r="CD552" s="268"/>
      <c r="CE552" s="268"/>
      <c r="CF552" s="268"/>
      <c r="CG552" s="268"/>
      <c r="CH552" s="268"/>
      <c r="CI552" s="268"/>
      <c r="CJ552" s="268"/>
      <c r="CK552" s="268"/>
      <c r="CL552" s="268"/>
      <c r="CM552" s="268" t="s">
        <v>124</v>
      </c>
      <c r="CN552" s="268"/>
      <c r="CO552" s="268"/>
      <c r="CP552" s="268"/>
      <c r="CQ552" s="268"/>
      <c r="CR552" s="302" t="s">
        <v>125</v>
      </c>
    </row>
    <row r="553" spans="1:96" s="5" customFormat="1" ht="56">
      <c r="A553" s="296">
        <v>1900830292</v>
      </c>
      <c r="B553" s="297" t="s">
        <v>8757</v>
      </c>
      <c r="C553" s="298" t="s">
        <v>906</v>
      </c>
      <c r="D553" s="299">
        <v>43310</v>
      </c>
      <c r="E553" s="811" t="s">
        <v>100</v>
      </c>
      <c r="F553" s="268" t="s">
        <v>122</v>
      </c>
      <c r="G553" s="298" t="s">
        <v>8758</v>
      </c>
      <c r="H553" s="298"/>
      <c r="I553" s="298"/>
      <c r="J553" s="298" t="s">
        <v>284</v>
      </c>
      <c r="K553" s="300" t="s">
        <v>103</v>
      </c>
      <c r="L553" s="305" t="s">
        <v>104</v>
      </c>
      <c r="M553" s="301"/>
      <c r="N553" s="268" t="s">
        <v>138</v>
      </c>
      <c r="O553" s="300" t="s">
        <v>8759</v>
      </c>
      <c r="P553" s="340" t="s">
        <v>8760</v>
      </c>
      <c r="Q553" s="305" t="s">
        <v>8761</v>
      </c>
      <c r="R553" s="305" t="s">
        <v>109</v>
      </c>
      <c r="S553" s="302" t="str">
        <f t="shared" si="15"/>
        <v>N/D</v>
      </c>
      <c r="T553" s="303" t="str">
        <f t="shared" si="16"/>
        <v>N/D</v>
      </c>
      <c r="U553" s="304" t="str">
        <f t="shared" si="17"/>
        <v>N/D</v>
      </c>
      <c r="V553" s="302"/>
      <c r="W553" s="302"/>
      <c r="X553" s="302"/>
      <c r="Y553" s="302"/>
      <c r="Z553" s="302"/>
      <c r="AA553" s="302"/>
      <c r="AB553" s="302"/>
      <c r="AC553" s="302"/>
      <c r="AD553" s="302"/>
      <c r="AE553" s="302"/>
      <c r="AF553" s="302"/>
      <c r="AG553" s="399">
        <v>45072</v>
      </c>
      <c r="AH553" s="302"/>
      <c r="AI553" s="302"/>
      <c r="AJ553" s="302" t="s">
        <v>124</v>
      </c>
      <c r="AK553" s="302"/>
      <c r="AL553" s="302"/>
      <c r="AM553" s="302"/>
      <c r="AN553" s="302"/>
      <c r="AO553" s="302"/>
      <c r="AP553" s="302"/>
      <c r="AQ553" s="268"/>
      <c r="AR553" s="268"/>
      <c r="AS553" s="268"/>
      <c r="AT553" s="268"/>
      <c r="AU553" s="268"/>
      <c r="AV553" s="268"/>
      <c r="AW553" s="268"/>
      <c r="AX553" s="268"/>
      <c r="AY553" s="268"/>
      <c r="AZ553" s="268"/>
      <c r="BA553" s="268"/>
      <c r="BB553" s="268"/>
      <c r="BC553" s="268"/>
      <c r="BD553" s="268"/>
      <c r="BE553" s="268"/>
      <c r="BF553" s="268"/>
      <c r="BG553" s="268"/>
      <c r="BH553" s="268"/>
      <c r="BI553" s="268"/>
      <c r="BJ553" s="268"/>
      <c r="BK553" s="268"/>
      <c r="BL553" s="268"/>
      <c r="BM553" s="268"/>
      <c r="BN553" s="268"/>
      <c r="BO553" s="268"/>
      <c r="BP553" s="268"/>
      <c r="BQ553" s="268"/>
      <c r="BR553" s="268"/>
      <c r="BS553" s="268"/>
      <c r="BT553" s="268"/>
      <c r="BU553" s="268"/>
      <c r="BV553" s="268"/>
      <c r="BW553" s="268"/>
      <c r="BX553" s="268"/>
      <c r="BY553" s="268"/>
      <c r="BZ553" s="268"/>
      <c r="CA553" s="268"/>
      <c r="CB553" s="268"/>
      <c r="CC553" s="268"/>
      <c r="CD553" s="268"/>
      <c r="CE553" s="268"/>
      <c r="CF553" s="268"/>
      <c r="CG553" s="268"/>
      <c r="CH553" s="268"/>
      <c r="CI553" s="268"/>
      <c r="CJ553" s="268"/>
      <c r="CK553" s="268"/>
      <c r="CL553" s="268"/>
      <c r="CM553" s="268"/>
      <c r="CN553" s="268"/>
      <c r="CO553" s="268"/>
      <c r="CP553" s="268"/>
      <c r="CQ553" s="268"/>
      <c r="CR553" s="302" t="s">
        <v>125</v>
      </c>
    </row>
    <row r="554" spans="1:96" s="5" customFormat="1" ht="70">
      <c r="A554" s="296">
        <v>2000557780</v>
      </c>
      <c r="B554" s="297" t="s">
        <v>8762</v>
      </c>
      <c r="C554" s="325" t="s">
        <v>115</v>
      </c>
      <c r="D554" s="299">
        <v>44039</v>
      </c>
      <c r="E554" s="811" t="s">
        <v>116</v>
      </c>
      <c r="F554" s="268" t="s">
        <v>507</v>
      </c>
      <c r="G554" s="298" t="s">
        <v>8763</v>
      </c>
      <c r="H554" s="293"/>
      <c r="I554" s="293"/>
      <c r="J554" s="298" t="s">
        <v>284</v>
      </c>
      <c r="K554" s="300" t="s">
        <v>429</v>
      </c>
      <c r="L554" s="305" t="s">
        <v>104</v>
      </c>
      <c r="M554" s="301"/>
      <c r="N554" s="268" t="s">
        <v>105</v>
      </c>
      <c r="O554" s="300" t="s">
        <v>509</v>
      </c>
      <c r="P554" s="326" t="s">
        <v>8764</v>
      </c>
      <c r="Q554" s="326" t="s">
        <v>158</v>
      </c>
      <c r="R554" s="305" t="s">
        <v>109</v>
      </c>
      <c r="S554" s="302" t="str">
        <f t="shared" si="15"/>
        <v>N/D</v>
      </c>
      <c r="T554" s="303" t="str">
        <f t="shared" si="16"/>
        <v>N/D</v>
      </c>
      <c r="U554" s="304" t="str">
        <f t="shared" si="17"/>
        <v>N/D</v>
      </c>
      <c r="V554" s="302"/>
      <c r="W554" s="295"/>
      <c r="X554" s="295"/>
      <c r="Y554" s="295"/>
      <c r="Z554" s="295"/>
      <c r="AA554" s="295"/>
      <c r="AB554" s="295"/>
      <c r="AC554" s="295"/>
      <c r="AD554" s="295"/>
      <c r="AE554" s="295"/>
      <c r="AF554" s="295"/>
      <c r="AG554" s="398"/>
      <c r="AH554" s="302"/>
      <c r="AI554" s="302"/>
      <c r="AJ554" s="302"/>
      <c r="AK554" s="303">
        <v>45103</v>
      </c>
      <c r="AL554" s="302"/>
      <c r="AM554" s="303">
        <v>45107</v>
      </c>
      <c r="AN554" s="302"/>
      <c r="AO554" s="302"/>
      <c r="AP554" s="302"/>
      <c r="AQ554" s="268" t="s">
        <v>124</v>
      </c>
      <c r="AR554" s="268" t="s">
        <v>124</v>
      </c>
      <c r="AS554" s="268" t="s">
        <v>124</v>
      </c>
      <c r="AT554" s="268" t="s">
        <v>124</v>
      </c>
      <c r="AU554" s="268"/>
      <c r="AV554" s="268"/>
      <c r="AW554" s="268"/>
      <c r="AX554" s="268"/>
      <c r="AY554" s="268"/>
      <c r="AZ554" s="268"/>
      <c r="BA554" s="268"/>
      <c r="BB554" s="268"/>
      <c r="BC554" s="268" t="s">
        <v>124</v>
      </c>
      <c r="BD554" s="268"/>
      <c r="BE554" s="268"/>
      <c r="BF554" s="268"/>
      <c r="BG554" s="268"/>
      <c r="BH554" s="268" t="s">
        <v>124</v>
      </c>
      <c r="BI554" s="268"/>
      <c r="BJ554" s="268"/>
      <c r="BK554" s="268"/>
      <c r="BL554" s="268"/>
      <c r="BM554" s="268"/>
      <c r="BN554" s="268"/>
      <c r="BO554" s="268"/>
      <c r="BP554" s="268"/>
      <c r="BQ554" s="268"/>
      <c r="BR554" s="268"/>
      <c r="BS554" s="268"/>
      <c r="BT554" s="268"/>
      <c r="BU554" s="268"/>
      <c r="BV554" s="268"/>
      <c r="BW554" s="268"/>
      <c r="BX554" s="268"/>
      <c r="BY554" s="268"/>
      <c r="BZ554" s="268"/>
      <c r="CA554" s="268"/>
      <c r="CB554" s="268"/>
      <c r="CC554" s="268"/>
      <c r="CD554" s="268"/>
      <c r="CE554" s="268"/>
      <c r="CF554" s="268"/>
      <c r="CG554" s="268"/>
      <c r="CH554" s="268"/>
      <c r="CI554" s="268"/>
      <c r="CJ554" s="268"/>
      <c r="CK554" s="268"/>
      <c r="CL554" s="268"/>
      <c r="CM554" s="268"/>
      <c r="CN554" s="268"/>
      <c r="CO554" s="268"/>
      <c r="CP554" s="268"/>
      <c r="CQ554" s="268"/>
      <c r="CR554" s="302" t="s">
        <v>113</v>
      </c>
    </row>
    <row r="555" spans="1:96" s="295" customFormat="1" ht="210">
      <c r="A555" s="280">
        <v>1900283762</v>
      </c>
      <c r="B555" s="281" t="s">
        <v>8765</v>
      </c>
      <c r="C555" s="282" t="s">
        <v>8766</v>
      </c>
      <c r="D555" s="283">
        <v>43257</v>
      </c>
      <c r="E555" s="813" t="s">
        <v>100</v>
      </c>
      <c r="F555" s="284" t="s">
        <v>122</v>
      </c>
      <c r="G555" s="282" t="s">
        <v>8767</v>
      </c>
      <c r="H555" s="293"/>
      <c r="I555" s="293"/>
      <c r="J555" s="282" t="s">
        <v>102</v>
      </c>
      <c r="K555" s="285" t="s">
        <v>103</v>
      </c>
      <c r="L555" s="294" t="s">
        <v>104</v>
      </c>
      <c r="M555" s="287"/>
      <c r="N555" s="284" t="s">
        <v>138</v>
      </c>
      <c r="O555" s="285" t="s">
        <v>8321</v>
      </c>
      <c r="P555" s="284" t="s">
        <v>8768</v>
      </c>
      <c r="Q555" s="284" t="s">
        <v>8769</v>
      </c>
      <c r="R555" s="284" t="s">
        <v>123</v>
      </c>
      <c r="S555" s="288" t="str">
        <f t="shared" si="15"/>
        <v>N/D</v>
      </c>
      <c r="T555" s="289" t="str">
        <f t="shared" si="16"/>
        <v>N/D</v>
      </c>
      <c r="U555" s="290" t="str">
        <f t="shared" si="17"/>
        <v>N/D</v>
      </c>
      <c r="V555" s="288"/>
      <c r="AG555" s="400"/>
      <c r="AH555" s="288"/>
      <c r="AI555" s="288"/>
      <c r="AJ555" s="288"/>
      <c r="AK555" s="289">
        <v>44979</v>
      </c>
      <c r="AL555" s="289">
        <v>45030</v>
      </c>
      <c r="AM555" s="288"/>
      <c r="AN555" s="288"/>
      <c r="AO555" s="288"/>
      <c r="AP555" s="288"/>
      <c r="AQ555" s="284"/>
      <c r="AR555" s="284"/>
      <c r="AS555" s="284"/>
      <c r="AT555" s="284"/>
      <c r="AU555" s="284"/>
      <c r="AV555" s="284"/>
      <c r="AW555" s="284"/>
      <c r="AX555" s="284"/>
      <c r="AY555" s="312"/>
      <c r="AZ555" s="284"/>
      <c r="BA555" s="284"/>
      <c r="BB555" s="284"/>
      <c r="BC555" s="284"/>
      <c r="BD555" s="284"/>
      <c r="BE555" s="284"/>
      <c r="BF555" s="284"/>
      <c r="BG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t="s">
        <v>8770</v>
      </c>
      <c r="CH555" s="284"/>
      <c r="CI555" s="284"/>
      <c r="CJ555" s="284"/>
      <c r="CK555" s="284"/>
      <c r="CL555" s="284"/>
      <c r="CM555" s="284"/>
      <c r="CN555" s="284"/>
      <c r="CO555" s="284"/>
      <c r="CP555" s="284"/>
      <c r="CQ555" s="284"/>
      <c r="CR555" s="288" t="s">
        <v>113</v>
      </c>
    </row>
    <row r="556" spans="1:96" s="302" customFormat="1" ht="57.75" customHeight="1">
      <c r="A556" s="296">
        <v>2000346592</v>
      </c>
      <c r="B556" s="297" t="s">
        <v>8771</v>
      </c>
      <c r="C556" s="298" t="s">
        <v>675</v>
      </c>
      <c r="D556" s="347">
        <v>43596</v>
      </c>
      <c r="E556" s="811" t="s">
        <v>1037</v>
      </c>
      <c r="F556" s="305" t="s">
        <v>100</v>
      </c>
      <c r="G556" s="298" t="s">
        <v>8772</v>
      </c>
      <c r="H556" s="298"/>
      <c r="I556" s="298"/>
      <c r="J556" s="298" t="s">
        <v>284</v>
      </c>
      <c r="K556" s="300" t="s">
        <v>631</v>
      </c>
      <c r="L556" s="305" t="s">
        <v>104</v>
      </c>
      <c r="M556" s="301"/>
      <c r="N556" s="305" t="s">
        <v>105</v>
      </c>
      <c r="O556" s="300" t="s">
        <v>7663</v>
      </c>
      <c r="P556" s="268" t="s">
        <v>8773</v>
      </c>
      <c r="Q556" s="305" t="s">
        <v>8774</v>
      </c>
      <c r="R556" s="268" t="s">
        <v>123</v>
      </c>
      <c r="S556" s="302" t="str">
        <f t="shared" si="15"/>
        <v>N/D</v>
      </c>
      <c r="T556" s="303" t="str">
        <f t="shared" si="16"/>
        <v>N/D</v>
      </c>
      <c r="U556" s="304" t="str">
        <f t="shared" si="17"/>
        <v>N/D</v>
      </c>
      <c r="W556" s="5"/>
      <c r="X556" s="5"/>
      <c r="Y556" s="5"/>
      <c r="Z556" s="5"/>
      <c r="AA556" s="5"/>
      <c r="AB556" s="5"/>
      <c r="AC556" s="5"/>
      <c r="AD556" s="5"/>
      <c r="AE556" s="5"/>
      <c r="AF556" s="5"/>
      <c r="AG556" s="398"/>
      <c r="AK556" s="303">
        <v>45131</v>
      </c>
      <c r="AL556" s="303">
        <v>45133</v>
      </c>
      <c r="AO556" s="302" t="s">
        <v>124</v>
      </c>
      <c r="AQ556" s="268"/>
      <c r="AR556" s="268"/>
      <c r="AS556" s="268"/>
      <c r="AT556" s="268"/>
      <c r="AU556" s="268"/>
      <c r="AV556" s="268"/>
      <c r="AW556" s="268"/>
      <c r="AX556" s="268"/>
      <c r="AY556" s="348"/>
      <c r="AZ556" s="268"/>
      <c r="BA556" s="268"/>
      <c r="BB556" s="268"/>
      <c r="BC556" s="268"/>
      <c r="BD556" s="268"/>
      <c r="BE556" s="268"/>
      <c r="BF556" s="268"/>
      <c r="BG556" s="268"/>
      <c r="BH556" s="268"/>
      <c r="BI556" s="268"/>
      <c r="BJ556" s="268"/>
      <c r="BK556" s="268"/>
      <c r="BL556" s="268"/>
      <c r="BM556" s="268"/>
      <c r="BN556" s="268"/>
      <c r="BO556" s="268"/>
      <c r="BP556" s="268"/>
      <c r="BQ556" s="268"/>
      <c r="BR556" s="268"/>
      <c r="BS556" s="268"/>
      <c r="BT556" s="268"/>
      <c r="BU556" s="268"/>
      <c r="BV556" s="268"/>
      <c r="BW556" s="268"/>
      <c r="BX556" s="268"/>
      <c r="BY556" s="268"/>
      <c r="BZ556" s="268"/>
      <c r="CA556" s="268"/>
      <c r="CB556" s="268"/>
      <c r="CC556" s="268"/>
      <c r="CD556" s="268"/>
      <c r="CE556" s="268"/>
      <c r="CF556" s="268"/>
      <c r="CG556" s="268"/>
      <c r="CH556" s="268"/>
      <c r="CI556" s="268"/>
      <c r="CJ556" s="268"/>
      <c r="CK556" s="268"/>
      <c r="CL556" s="268"/>
      <c r="CM556" s="268"/>
      <c r="CN556" s="268"/>
      <c r="CO556" s="268"/>
      <c r="CP556" s="268"/>
      <c r="CQ556" s="268"/>
      <c r="CR556" s="302" t="s">
        <v>113</v>
      </c>
    </row>
    <row r="557" spans="1:96" s="302" customFormat="1" ht="238">
      <c r="A557" s="296">
        <v>2000063282</v>
      </c>
      <c r="B557" s="337" t="s">
        <v>8775</v>
      </c>
      <c r="C557" s="298" t="s">
        <v>675</v>
      </c>
      <c r="D557" s="299">
        <v>43810</v>
      </c>
      <c r="E557" s="811" t="s">
        <v>1037</v>
      </c>
      <c r="F557" s="268" t="s">
        <v>100</v>
      </c>
      <c r="G557" s="298" t="s">
        <v>8776</v>
      </c>
      <c r="H557" s="293"/>
      <c r="I557" s="293"/>
      <c r="J557" s="298" t="s">
        <v>2247</v>
      </c>
      <c r="K557" s="300" t="s">
        <v>103</v>
      </c>
      <c r="L557" s="305" t="s">
        <v>104</v>
      </c>
      <c r="M557" s="301"/>
      <c r="N557" s="268" t="s">
        <v>105</v>
      </c>
      <c r="O557" s="300" t="s">
        <v>8777</v>
      </c>
      <c r="P557" s="268" t="s">
        <v>8778</v>
      </c>
      <c r="Q557" s="268" t="s">
        <v>8779</v>
      </c>
      <c r="R557" s="268" t="s">
        <v>109</v>
      </c>
      <c r="S557" s="302" t="str">
        <f t="shared" si="15"/>
        <v>N/D</v>
      </c>
      <c r="T557" s="303" t="str">
        <f t="shared" si="16"/>
        <v>N/D</v>
      </c>
      <c r="U557" s="304" t="str">
        <f t="shared" si="17"/>
        <v>N/D</v>
      </c>
      <c r="W557" s="295"/>
      <c r="X557" s="295"/>
      <c r="Y557" s="295"/>
      <c r="Z557" s="295"/>
      <c r="AA557" s="295"/>
      <c r="AB557" s="295"/>
      <c r="AC557" s="295"/>
      <c r="AD557" s="295"/>
      <c r="AE557" s="295"/>
      <c r="AF557" s="295"/>
      <c r="AG557" s="398"/>
      <c r="AK557" s="303">
        <v>45015</v>
      </c>
      <c r="AL557" s="303">
        <v>45029</v>
      </c>
      <c r="AQ557" s="268" t="s">
        <v>124</v>
      </c>
      <c r="AR557" s="268"/>
      <c r="AS557" s="268" t="s">
        <v>124</v>
      </c>
      <c r="AT557" s="268"/>
      <c r="AU557" s="268"/>
      <c r="AV557" s="268" t="s">
        <v>124</v>
      </c>
      <c r="AW557" s="268"/>
      <c r="AX557" s="268"/>
      <c r="AY557" s="268"/>
      <c r="AZ557" s="268"/>
      <c r="BA557" s="268"/>
      <c r="BB557" s="268"/>
      <c r="BC557" s="268"/>
      <c r="BD557" s="268"/>
      <c r="BE557" s="268"/>
      <c r="BF557" s="268"/>
      <c r="BG557" s="268"/>
      <c r="BH557" s="268"/>
      <c r="BI557" s="268"/>
      <c r="BJ557" s="268"/>
      <c r="BK557" s="268"/>
      <c r="BL557" s="268"/>
      <c r="BM557" s="268"/>
      <c r="BN557" s="268"/>
      <c r="BO557" s="268"/>
      <c r="BP557" s="268"/>
      <c r="BQ557" s="268"/>
      <c r="BR557" s="268"/>
      <c r="BS557" s="268"/>
      <c r="BT557" s="268"/>
      <c r="BU557" s="268" t="s">
        <v>124</v>
      </c>
      <c r="BV557" s="268"/>
      <c r="BW557" s="268"/>
      <c r="BX557" s="268"/>
      <c r="BY557" s="268"/>
      <c r="BZ557" s="268"/>
      <c r="CA557" s="268"/>
      <c r="CB557" s="268"/>
      <c r="CC557" s="268"/>
      <c r="CD557" s="268"/>
      <c r="CE557" s="268"/>
      <c r="CF557" s="268"/>
      <c r="CG557" s="268"/>
      <c r="CH557" s="268"/>
      <c r="CI557" s="268"/>
      <c r="CJ557" s="268"/>
      <c r="CK557" s="268"/>
      <c r="CL557" s="268"/>
      <c r="CM557" s="268" t="s">
        <v>124</v>
      </c>
      <c r="CN557" s="268"/>
      <c r="CO557" s="268"/>
      <c r="CP557" s="268"/>
      <c r="CQ557" s="268"/>
      <c r="CR557" s="302" t="s">
        <v>113</v>
      </c>
    </row>
    <row r="558" spans="1:96" s="5" customFormat="1" ht="101.25" customHeight="1">
      <c r="A558" s="296">
        <v>1900463961</v>
      </c>
      <c r="B558" s="337" t="s">
        <v>8780</v>
      </c>
      <c r="C558" s="298" t="s">
        <v>97</v>
      </c>
      <c r="D558" s="299">
        <v>43651</v>
      </c>
      <c r="E558" s="811" t="s">
        <v>855</v>
      </c>
      <c r="F558" s="268" t="s">
        <v>182</v>
      </c>
      <c r="G558" s="298" t="s">
        <v>8781</v>
      </c>
      <c r="H558" s="298"/>
      <c r="I558" s="298"/>
      <c r="J558" s="298" t="s">
        <v>284</v>
      </c>
      <c r="K558" s="300" t="s">
        <v>190</v>
      </c>
      <c r="L558" s="305" t="s">
        <v>104</v>
      </c>
      <c r="M558" s="301"/>
      <c r="N558" s="268" t="s">
        <v>105</v>
      </c>
      <c r="O558" s="300" t="s">
        <v>4267</v>
      </c>
      <c r="P558" s="268" t="s">
        <v>8782</v>
      </c>
      <c r="Q558" s="268" t="s">
        <v>8783</v>
      </c>
      <c r="R558" s="305" t="s">
        <v>123</v>
      </c>
      <c r="S558" s="302" t="str">
        <f t="shared" si="15"/>
        <v>N/D</v>
      </c>
      <c r="T558" s="303" t="str">
        <f t="shared" si="16"/>
        <v>N/D</v>
      </c>
      <c r="U558" s="304" t="str">
        <f t="shared" si="17"/>
        <v>N/D</v>
      </c>
      <c r="V558" s="302"/>
      <c r="W558" s="302"/>
      <c r="X558" s="302"/>
      <c r="Y558" s="302"/>
      <c r="Z558" s="302"/>
      <c r="AA558" s="302"/>
      <c r="AB558" s="302"/>
      <c r="AC558" s="302"/>
      <c r="AD558" s="302"/>
      <c r="AE558" s="302"/>
      <c r="AF558" s="302"/>
      <c r="AG558" s="398"/>
      <c r="AH558" s="302"/>
      <c r="AI558" s="302"/>
      <c r="AJ558" s="302"/>
      <c r="AK558" s="303">
        <v>45030</v>
      </c>
      <c r="AL558" s="302"/>
      <c r="AM558" s="302"/>
      <c r="AN558" s="303">
        <v>45040</v>
      </c>
      <c r="AO558" s="302"/>
      <c r="AP558" s="302"/>
      <c r="AQ558" s="268"/>
      <c r="AR558" s="268"/>
      <c r="AS558" s="268"/>
      <c r="AT558" s="268"/>
      <c r="AU558" s="268"/>
      <c r="AV558" s="268"/>
      <c r="AW558" s="268"/>
      <c r="AX558" s="268"/>
      <c r="AY558" s="268"/>
      <c r="AZ558" s="268"/>
      <c r="BA558" s="268"/>
      <c r="BB558" s="268"/>
      <c r="BC558" s="268"/>
      <c r="BD558" s="268"/>
      <c r="BE558" s="268"/>
      <c r="BF558" s="268"/>
      <c r="BG558" s="268"/>
      <c r="BH558" s="268"/>
      <c r="BI558" s="268"/>
      <c r="BJ558" s="268"/>
      <c r="BK558" s="268"/>
      <c r="BL558" s="268"/>
      <c r="BM558" s="268"/>
      <c r="BN558" s="268"/>
      <c r="BO558" s="268"/>
      <c r="BP558" s="268"/>
      <c r="BQ558" s="268"/>
      <c r="BR558" s="268"/>
      <c r="BS558" s="268"/>
      <c r="BT558" s="268"/>
      <c r="BU558" s="268"/>
      <c r="BV558" s="268"/>
      <c r="BW558" s="268"/>
      <c r="BX558" s="268"/>
      <c r="BY558" s="268"/>
      <c r="BZ558" s="268"/>
      <c r="CA558" s="268"/>
      <c r="CB558" s="268"/>
      <c r="CC558" s="268"/>
      <c r="CD558" s="268"/>
      <c r="CE558" s="268"/>
      <c r="CF558" s="268"/>
      <c r="CG558" s="268"/>
      <c r="CH558" s="268"/>
      <c r="CI558" s="268"/>
      <c r="CJ558" s="268"/>
      <c r="CK558" s="268"/>
      <c r="CL558" s="268"/>
      <c r="CM558" s="268"/>
      <c r="CN558" s="268"/>
      <c r="CO558" s="268"/>
      <c r="CP558" s="268"/>
      <c r="CQ558" s="268"/>
      <c r="CR558" s="302" t="s">
        <v>113</v>
      </c>
    </row>
    <row r="559" spans="1:96" s="5" customFormat="1" ht="82.5" customHeight="1">
      <c r="A559" s="296">
        <v>2000098513</v>
      </c>
      <c r="B559" s="297" t="s">
        <v>8784</v>
      </c>
      <c r="C559" s="298" t="s">
        <v>675</v>
      </c>
      <c r="D559" s="299">
        <v>43865</v>
      </c>
      <c r="E559" s="811" t="s">
        <v>1037</v>
      </c>
      <c r="F559" s="268" t="s">
        <v>100</v>
      </c>
      <c r="G559" s="298" t="s">
        <v>8785</v>
      </c>
      <c r="H559" s="298"/>
      <c r="I559" s="298"/>
      <c r="J559" s="298" t="s">
        <v>284</v>
      </c>
      <c r="K559" s="300" t="s">
        <v>429</v>
      </c>
      <c r="L559" s="305" t="s">
        <v>104</v>
      </c>
      <c r="M559" s="301"/>
      <c r="N559" s="268" t="s">
        <v>105</v>
      </c>
      <c r="O559" s="300" t="s">
        <v>6751</v>
      </c>
      <c r="P559" s="268" t="s">
        <v>8786</v>
      </c>
      <c r="Q559" s="268" t="s">
        <v>8787</v>
      </c>
      <c r="R559" s="305" t="s">
        <v>123</v>
      </c>
      <c r="S559" s="302" t="str">
        <f t="shared" si="15"/>
        <v>N/D</v>
      </c>
      <c r="T559" s="303" t="str">
        <f t="shared" si="16"/>
        <v>N/D</v>
      </c>
      <c r="U559" s="304" t="str">
        <f t="shared" si="17"/>
        <v>N/D</v>
      </c>
      <c r="V559" s="302"/>
      <c r="W559" s="302"/>
      <c r="X559" s="302"/>
      <c r="Y559" s="302"/>
      <c r="Z559" s="302"/>
      <c r="AA559" s="302"/>
      <c r="AB559" s="302"/>
      <c r="AC559" s="302"/>
      <c r="AD559" s="302"/>
      <c r="AE559" s="302"/>
      <c r="AF559" s="302"/>
      <c r="AG559" s="398"/>
      <c r="AH559" s="302"/>
      <c r="AI559" s="302"/>
      <c r="AJ559" s="302"/>
      <c r="AK559" s="303">
        <v>45078</v>
      </c>
      <c r="AL559" s="303">
        <v>45079</v>
      </c>
      <c r="AM559" s="302"/>
      <c r="AN559" s="302"/>
      <c r="AO559" s="302"/>
      <c r="AP559" s="302"/>
      <c r="AQ559" s="268"/>
      <c r="AR559" s="268"/>
      <c r="AS559" s="268"/>
      <c r="AT559" s="268"/>
      <c r="AU559" s="268"/>
      <c r="AV559" s="268"/>
      <c r="AW559" s="268"/>
      <c r="AX559" s="268"/>
      <c r="AY559" s="268"/>
      <c r="AZ559" s="268"/>
      <c r="BA559" s="268"/>
      <c r="BB559" s="268"/>
      <c r="BC559" s="268"/>
      <c r="BD559" s="268"/>
      <c r="BE559" s="268"/>
      <c r="BF559" s="268"/>
      <c r="BG559" s="268"/>
      <c r="BH559" s="268"/>
      <c r="BI559" s="268"/>
      <c r="BJ559" s="268"/>
      <c r="BK559" s="268"/>
      <c r="BL559" s="268"/>
      <c r="BM559" s="268"/>
      <c r="BN559" s="268"/>
      <c r="BO559" s="268"/>
      <c r="BP559" s="268"/>
      <c r="BQ559" s="268"/>
      <c r="BR559" s="268"/>
      <c r="BS559" s="268"/>
      <c r="BT559" s="268"/>
      <c r="BU559" s="268"/>
      <c r="BV559" s="268" t="s">
        <v>124</v>
      </c>
      <c r="BW559" s="268"/>
      <c r="BX559" s="268"/>
      <c r="BY559" s="268"/>
      <c r="BZ559" s="268"/>
      <c r="CA559" s="268"/>
      <c r="CB559" s="268"/>
      <c r="CC559" s="268"/>
      <c r="CD559" s="268"/>
      <c r="CE559" s="268"/>
      <c r="CF559" s="268"/>
      <c r="CG559" s="268"/>
      <c r="CH559" s="268"/>
      <c r="CI559" s="268"/>
      <c r="CJ559" s="268"/>
      <c r="CK559" s="268"/>
      <c r="CL559" s="268"/>
      <c r="CM559" s="268"/>
      <c r="CN559" s="268"/>
      <c r="CO559" s="268"/>
      <c r="CP559" s="268"/>
      <c r="CQ559" s="268"/>
      <c r="CR559" s="302" t="s">
        <v>113</v>
      </c>
    </row>
    <row r="560" spans="1:96" s="346" customFormat="1" ht="168">
      <c r="A560" s="280">
        <v>2000707925</v>
      </c>
      <c r="B560" s="281" t="s">
        <v>8788</v>
      </c>
      <c r="C560" s="282" t="s">
        <v>97</v>
      </c>
      <c r="D560" s="283">
        <v>43895</v>
      </c>
      <c r="E560" s="813" t="s">
        <v>855</v>
      </c>
      <c r="F560" s="284" t="s">
        <v>100</v>
      </c>
      <c r="G560" s="282" t="s">
        <v>8789</v>
      </c>
      <c r="H560" s="19"/>
      <c r="I560" s="19"/>
      <c r="J560" s="282" t="s">
        <v>385</v>
      </c>
      <c r="K560" s="285" t="s">
        <v>119</v>
      </c>
      <c r="L560" s="3" t="s">
        <v>104</v>
      </c>
      <c r="M560" s="287"/>
      <c r="N560" s="284" t="s">
        <v>105</v>
      </c>
      <c r="O560" s="285" t="s">
        <v>200</v>
      </c>
      <c r="P560" s="284" t="s">
        <v>8790</v>
      </c>
      <c r="Q560" s="284" t="s">
        <v>8791</v>
      </c>
      <c r="R560" s="286" t="s">
        <v>123</v>
      </c>
      <c r="S560" s="288" t="str">
        <f t="shared" si="15"/>
        <v>N/D</v>
      </c>
      <c r="T560" s="289" t="str">
        <f t="shared" si="16"/>
        <v>N/D</v>
      </c>
      <c r="U560" s="290" t="str">
        <f t="shared" si="17"/>
        <v>N/D</v>
      </c>
      <c r="V560" s="288"/>
      <c r="W560" s="5"/>
      <c r="X560" s="5"/>
      <c r="Y560" s="5"/>
      <c r="Z560" s="5"/>
      <c r="AA560" s="5"/>
      <c r="AB560" s="5"/>
      <c r="AC560" s="5"/>
      <c r="AD560" s="5"/>
      <c r="AE560" s="5"/>
      <c r="AF560" s="5"/>
      <c r="AG560" s="400"/>
      <c r="AH560" s="288"/>
      <c r="AI560" s="288"/>
      <c r="AJ560" s="288"/>
      <c r="AK560" s="289">
        <v>44998</v>
      </c>
      <c r="AL560" s="288"/>
      <c r="AM560" s="288"/>
      <c r="AN560" s="289">
        <v>45002</v>
      </c>
      <c r="AO560" s="288"/>
      <c r="AP560" s="288"/>
      <c r="AQ560" s="284"/>
      <c r="AR560" s="284"/>
      <c r="AS560" s="284"/>
      <c r="AT560" s="284"/>
      <c r="AU560" s="284"/>
      <c r="AV560" s="284"/>
      <c r="AW560" s="284"/>
      <c r="AX560" s="284"/>
      <c r="AY560" s="284"/>
      <c r="AZ560" s="284"/>
      <c r="BA560" s="284"/>
      <c r="BB560" s="284"/>
      <c r="BC560" s="284"/>
      <c r="BD560" s="284"/>
      <c r="BE560" s="284"/>
      <c r="BF560" s="284"/>
      <c r="BG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t="s">
        <v>124</v>
      </c>
      <c r="CD560" s="284"/>
      <c r="CE560" s="284"/>
      <c r="CF560" s="284"/>
      <c r="CG560" s="284"/>
      <c r="CH560" s="284"/>
      <c r="CI560" s="284"/>
      <c r="CJ560" s="284"/>
      <c r="CK560" s="284"/>
      <c r="CL560" s="284"/>
      <c r="CM560" s="284"/>
      <c r="CN560" s="284"/>
      <c r="CO560" s="284"/>
      <c r="CP560" s="284"/>
      <c r="CQ560" s="284"/>
      <c r="CR560" s="288" t="s">
        <v>113</v>
      </c>
    </row>
    <row r="561" spans="1:96" s="302" customFormat="1" ht="182">
      <c r="A561" s="296">
        <v>2000328811</v>
      </c>
      <c r="B561" s="297" t="s">
        <v>8792</v>
      </c>
      <c r="C561" s="298" t="s">
        <v>97</v>
      </c>
      <c r="D561" s="299">
        <v>43975</v>
      </c>
      <c r="E561" s="811" t="s">
        <v>855</v>
      </c>
      <c r="F561" s="268" t="s">
        <v>100</v>
      </c>
      <c r="G561" s="298" t="s">
        <v>8793</v>
      </c>
      <c r="H561" s="19"/>
      <c r="I561" s="19"/>
      <c r="J561" s="298" t="s">
        <v>215</v>
      </c>
      <c r="K561" s="300" t="s">
        <v>119</v>
      </c>
      <c r="L561" s="305" t="s">
        <v>104</v>
      </c>
      <c r="M561" s="301"/>
      <c r="N561" s="268" t="s">
        <v>105</v>
      </c>
      <c r="O561" s="300" t="s">
        <v>8794</v>
      </c>
      <c r="P561" s="268" t="s">
        <v>8795</v>
      </c>
      <c r="Q561" s="268" t="s">
        <v>8796</v>
      </c>
      <c r="R561" s="305" t="s">
        <v>123</v>
      </c>
      <c r="S561" s="302" t="str">
        <f t="shared" si="15"/>
        <v>N/D</v>
      </c>
      <c r="T561" s="303" t="str">
        <f t="shared" si="16"/>
        <v>N/D</v>
      </c>
      <c r="U561" s="304" t="str">
        <f t="shared" si="17"/>
        <v>N/D</v>
      </c>
      <c r="W561" s="5"/>
      <c r="X561" s="5"/>
      <c r="Y561" s="5"/>
      <c r="Z561" s="5"/>
      <c r="AA561" s="5"/>
      <c r="AB561" s="5"/>
      <c r="AC561" s="5"/>
      <c r="AD561" s="5"/>
      <c r="AE561" s="5"/>
      <c r="AF561" s="5"/>
      <c r="AG561" s="398"/>
      <c r="AL561" s="303">
        <v>45072</v>
      </c>
      <c r="AO561" s="302" t="s">
        <v>124</v>
      </c>
      <c r="AQ561" s="268"/>
      <c r="AR561" s="268"/>
      <c r="AS561" s="268"/>
      <c r="AT561" s="268"/>
      <c r="AU561" s="268"/>
      <c r="AV561" s="268"/>
      <c r="AW561" s="268"/>
      <c r="AX561" s="268"/>
      <c r="AY561" s="268"/>
      <c r="AZ561" s="268"/>
      <c r="BA561" s="268"/>
      <c r="BB561" s="268"/>
      <c r="BC561" s="268"/>
      <c r="BD561" s="268"/>
      <c r="BE561" s="268"/>
      <c r="BF561" s="268"/>
      <c r="BG561" s="268"/>
      <c r="BH561" s="268"/>
      <c r="BI561" s="268"/>
      <c r="BJ561" s="268"/>
      <c r="BK561" s="268"/>
      <c r="BL561" s="268"/>
      <c r="BM561" s="268"/>
      <c r="BN561" s="268"/>
      <c r="BO561" s="268"/>
      <c r="BP561" s="268"/>
      <c r="BQ561" s="268"/>
      <c r="BR561" s="268"/>
      <c r="BS561" s="268"/>
      <c r="BT561" s="268"/>
      <c r="BU561" s="268"/>
      <c r="BV561" s="268"/>
      <c r="BW561" s="268"/>
      <c r="BX561" s="268"/>
      <c r="BY561" s="268"/>
      <c r="BZ561" s="268"/>
      <c r="CA561" s="268"/>
      <c r="CB561" s="268"/>
      <c r="CC561" s="268"/>
      <c r="CD561" s="268"/>
      <c r="CE561" s="268"/>
      <c r="CF561" s="268"/>
      <c r="CG561" s="268"/>
      <c r="CH561" s="268"/>
      <c r="CI561" s="268"/>
      <c r="CJ561" s="268"/>
      <c r="CK561" s="268"/>
      <c r="CL561" s="268"/>
      <c r="CM561" s="268"/>
      <c r="CN561" s="268"/>
      <c r="CO561" s="268"/>
      <c r="CP561" s="268"/>
      <c r="CQ561" s="268"/>
      <c r="CR561" s="302" t="s">
        <v>125</v>
      </c>
    </row>
    <row r="562" spans="1:96" s="302" customFormat="1" ht="53.25" customHeight="1">
      <c r="A562" s="296">
        <v>2000168033</v>
      </c>
      <c r="B562" s="297" t="s">
        <v>8797</v>
      </c>
      <c r="C562" s="298" t="s">
        <v>675</v>
      </c>
      <c r="D562" s="299">
        <v>43878</v>
      </c>
      <c r="E562" s="811" t="s">
        <v>1037</v>
      </c>
      <c r="F562" s="268" t="s">
        <v>100</v>
      </c>
      <c r="G562" s="298" t="s">
        <v>8798</v>
      </c>
      <c r="H562" s="19"/>
      <c r="I562" s="19"/>
      <c r="J562" s="298" t="s">
        <v>284</v>
      </c>
      <c r="K562" s="300" t="s">
        <v>1877</v>
      </c>
      <c r="L562" s="305" t="s">
        <v>104</v>
      </c>
      <c r="M562" s="301"/>
      <c r="N562" s="268" t="s">
        <v>105</v>
      </c>
      <c r="O562" s="300" t="s">
        <v>8799</v>
      </c>
      <c r="P562" s="268" t="s">
        <v>8800</v>
      </c>
      <c r="Q562" s="268" t="s">
        <v>8801</v>
      </c>
      <c r="R562" s="305" t="s">
        <v>109</v>
      </c>
      <c r="S562" s="302" t="str">
        <f t="shared" si="15"/>
        <v>N/D</v>
      </c>
      <c r="T562" s="303" t="str">
        <f t="shared" si="16"/>
        <v>N/D</v>
      </c>
      <c r="U562" s="304" t="str">
        <f t="shared" si="17"/>
        <v>N/D</v>
      </c>
      <c r="W562" s="5"/>
      <c r="X562" s="5"/>
      <c r="Y562" s="5"/>
      <c r="Z562" s="5"/>
      <c r="AA562" s="5"/>
      <c r="AB562" s="5"/>
      <c r="AC562" s="5"/>
      <c r="AD562" s="5"/>
      <c r="AE562" s="5"/>
      <c r="AF562" s="5"/>
      <c r="AG562" s="398"/>
      <c r="AL562" s="303">
        <v>45098</v>
      </c>
      <c r="AO562" s="302" t="s">
        <v>124</v>
      </c>
      <c r="AQ562" s="268"/>
      <c r="AR562" s="268"/>
      <c r="AS562" s="268"/>
      <c r="AT562" s="268"/>
      <c r="AU562" s="268"/>
      <c r="AV562" s="268"/>
      <c r="AW562" s="268"/>
      <c r="AX562" s="268"/>
      <c r="BU562" s="268"/>
      <c r="BZ562" s="268"/>
      <c r="CA562" s="268"/>
      <c r="CB562" s="268"/>
      <c r="CC562" s="268"/>
      <c r="CD562" s="268"/>
      <c r="CE562" s="268"/>
      <c r="CF562" s="268"/>
      <c r="CG562" s="268"/>
      <c r="CH562" s="268"/>
      <c r="CI562" s="268"/>
      <c r="CJ562" s="268"/>
      <c r="CK562" s="268"/>
      <c r="CL562" s="268"/>
      <c r="CM562" s="268"/>
      <c r="CN562" s="268"/>
      <c r="CO562" s="268"/>
      <c r="CP562" s="268"/>
      <c r="CQ562" s="268"/>
      <c r="CR562" s="302" t="s">
        <v>113</v>
      </c>
    </row>
    <row r="563" spans="1:96" s="302" customFormat="1" ht="154">
      <c r="A563" s="296">
        <v>2000447627</v>
      </c>
      <c r="B563" s="337" t="s">
        <v>8802</v>
      </c>
      <c r="C563" s="298" t="s">
        <v>675</v>
      </c>
      <c r="D563" s="299">
        <v>43909</v>
      </c>
      <c r="E563" s="811" t="s">
        <v>1037</v>
      </c>
      <c r="F563" s="268" t="s">
        <v>100</v>
      </c>
      <c r="G563" s="298" t="s">
        <v>8803</v>
      </c>
      <c r="H563" s="298"/>
      <c r="I563" s="298"/>
      <c r="J563" s="298" t="s">
        <v>284</v>
      </c>
      <c r="K563" s="300" t="s">
        <v>1441</v>
      </c>
      <c r="L563" s="305" t="s">
        <v>104</v>
      </c>
      <c r="M563" s="301"/>
      <c r="N563" s="268" t="s">
        <v>105</v>
      </c>
      <c r="O563" s="300" t="s">
        <v>8804</v>
      </c>
      <c r="P563" s="268" t="s">
        <v>8805</v>
      </c>
      <c r="Q563" s="268" t="s">
        <v>8806</v>
      </c>
      <c r="R563" s="305" t="s">
        <v>123</v>
      </c>
      <c r="S563" s="302" t="str">
        <f>_xlfn.XLOOKUP($A563,GCPJ,DEFESA,"N/D",0,-1)</f>
        <v>N/D</v>
      </c>
      <c r="T563" s="303" t="str">
        <f>_xlfn.XLOOKUP($A563,GCPJ,DATA,"N/D",0,-1)</f>
        <v>N/D</v>
      </c>
      <c r="U563" s="304" t="str">
        <f>_xlfn.XLOOKUP($A563,GCPJ,HORA,"N/D",0,-1)</f>
        <v>N/D</v>
      </c>
      <c r="AG563" s="398"/>
      <c r="AK563" s="303">
        <v>45097</v>
      </c>
      <c r="AL563" s="303">
        <v>45100</v>
      </c>
      <c r="AQ563" s="268" t="s">
        <v>124</v>
      </c>
      <c r="AR563" s="268"/>
      <c r="AS563" s="268"/>
      <c r="AT563" s="268"/>
      <c r="AU563" s="268"/>
      <c r="AV563" s="268" t="s">
        <v>124</v>
      </c>
      <c r="AW563" s="268"/>
      <c r="AX563" s="268"/>
      <c r="AY563" s="268"/>
      <c r="AZ563" s="268" t="s">
        <v>124</v>
      </c>
      <c r="BA563" s="268"/>
      <c r="BB563" s="268"/>
      <c r="BC563" s="268"/>
      <c r="BD563" s="268"/>
      <c r="BE563" s="268"/>
      <c r="BF563" s="268"/>
      <c r="BG563" s="268"/>
      <c r="BH563" s="268"/>
      <c r="BI563" s="268"/>
      <c r="BJ563" s="268"/>
      <c r="BK563" s="268"/>
      <c r="BL563" s="268"/>
      <c r="BM563" s="268"/>
      <c r="BN563" s="268"/>
      <c r="BO563" s="268"/>
      <c r="BP563" s="268"/>
      <c r="BQ563" s="268"/>
      <c r="BR563" s="268"/>
      <c r="BS563" s="268"/>
      <c r="BT563" s="268"/>
      <c r="BU563" s="268"/>
      <c r="BV563" s="268"/>
      <c r="BW563" s="268"/>
      <c r="BX563" s="268"/>
      <c r="BY563" s="268"/>
      <c r="BZ563" s="268"/>
      <c r="CA563" s="268"/>
      <c r="CB563" s="268"/>
      <c r="CC563" s="268"/>
      <c r="CD563" s="268"/>
      <c r="CE563" s="268"/>
      <c r="CF563" s="268"/>
      <c r="CG563" s="268" t="s">
        <v>8807</v>
      </c>
      <c r="CH563" s="268"/>
      <c r="CI563" s="268"/>
      <c r="CJ563" s="268"/>
      <c r="CK563" s="302" t="s">
        <v>124</v>
      </c>
      <c r="CL563" s="268"/>
      <c r="CM563" s="268"/>
      <c r="CN563" s="268"/>
      <c r="CO563" s="268"/>
      <c r="CP563" s="268"/>
      <c r="CQ563" s="268"/>
      <c r="CR563" s="302" t="s">
        <v>113</v>
      </c>
    </row>
    <row r="564" spans="1:96" s="5" customFormat="1" ht="45" customHeight="1">
      <c r="A564" s="280">
        <v>2100236528</v>
      </c>
      <c r="B564" s="281" t="s">
        <v>8808</v>
      </c>
      <c r="C564" s="282" t="s">
        <v>675</v>
      </c>
      <c r="D564" s="283">
        <v>44287</v>
      </c>
      <c r="E564" s="813" t="s">
        <v>1037</v>
      </c>
      <c r="F564" s="284" t="s">
        <v>100</v>
      </c>
      <c r="G564" s="282" t="s">
        <v>8809</v>
      </c>
      <c r="H564" s="19"/>
      <c r="I564" s="19"/>
      <c r="J564" s="282" t="s">
        <v>284</v>
      </c>
      <c r="K564" s="285" t="s">
        <v>216</v>
      </c>
      <c r="L564" s="3" t="s">
        <v>104</v>
      </c>
      <c r="M564" s="287"/>
      <c r="N564" s="284" t="s">
        <v>105</v>
      </c>
      <c r="O564" s="285" t="s">
        <v>8810</v>
      </c>
      <c r="P564" s="315" t="s">
        <v>8811</v>
      </c>
      <c r="Q564" s="284" t="s">
        <v>375</v>
      </c>
      <c r="R564" s="284" t="s">
        <v>123</v>
      </c>
      <c r="S564" s="288" t="str">
        <f>_xlfn.XLOOKUP($A564,GCPJ,DEFESA,"N/D",0,-1)</f>
        <v>N/D</v>
      </c>
      <c r="T564" s="289" t="str">
        <f>_xlfn.XLOOKUP($A564,GCPJ,DATA,"N/D",0,-1)</f>
        <v>N/D</v>
      </c>
      <c r="U564" s="290" t="str">
        <f>_xlfn.XLOOKUP($A564,GCPJ,HORA,"N/D",0,-1)</f>
        <v>N/D</v>
      </c>
      <c r="V564" s="288"/>
      <c r="AG564" s="401">
        <v>44973</v>
      </c>
      <c r="AH564" s="288"/>
      <c r="AI564" s="289">
        <v>44980</v>
      </c>
      <c r="AJ564" s="288"/>
      <c r="AK564" s="288"/>
      <c r="AL564" s="288"/>
      <c r="AM564" s="288"/>
      <c r="AN564" s="288"/>
      <c r="AO564" s="288"/>
      <c r="AP564" s="288"/>
      <c r="AQ564" s="284"/>
      <c r="AR564" s="284"/>
      <c r="AS564" s="284"/>
      <c r="AT564" s="284"/>
      <c r="AU564" s="284"/>
      <c r="AV564" s="284"/>
      <c r="AW564" s="284"/>
      <c r="AX564" s="284"/>
      <c r="AY564" s="288"/>
      <c r="AZ564" s="288"/>
      <c r="BA564" s="284"/>
      <c r="BB564" s="284"/>
      <c r="BC564" s="284"/>
      <c r="BD564" s="284"/>
      <c r="BE564" s="284"/>
      <c r="BF564" s="284"/>
      <c r="BG564" s="284"/>
      <c r="BH564" s="284"/>
      <c r="BI564" s="284"/>
      <c r="BJ564" s="284"/>
      <c r="BK564" s="284"/>
      <c r="BL564" s="284"/>
      <c r="BM564" s="288"/>
      <c r="BN564" s="288"/>
      <c r="BO564" s="289"/>
      <c r="BP564" s="289"/>
      <c r="BQ564" s="288"/>
      <c r="BR564" s="288"/>
      <c r="BS564" s="288"/>
      <c r="BT564" s="288"/>
      <c r="BU564" s="284"/>
      <c r="BV564" s="288"/>
      <c r="BW564" s="288"/>
      <c r="BX564" s="288"/>
      <c r="BY564" s="288"/>
      <c r="BZ564" s="284"/>
      <c r="CA564" s="284"/>
      <c r="CB564" s="284"/>
      <c r="CC564" s="284"/>
      <c r="CD564" s="284"/>
      <c r="CE564" s="284"/>
      <c r="CF564" s="284"/>
      <c r="CG564" s="284"/>
      <c r="CH564" s="284"/>
      <c r="CI564" s="284"/>
      <c r="CJ564" s="284"/>
      <c r="CK564" s="284"/>
      <c r="CL564" s="284"/>
      <c r="CM564" s="284"/>
      <c r="CN564" s="284"/>
      <c r="CO564" s="284"/>
      <c r="CP564" s="284"/>
      <c r="CQ564" s="284"/>
      <c r="CR564" s="288" t="s">
        <v>125</v>
      </c>
    </row>
    <row r="565" spans="1:96" s="5" customFormat="1" ht="63.75" customHeight="1">
      <c r="A565" s="288">
        <v>2300050188</v>
      </c>
      <c r="B565" s="285" t="s">
        <v>8812</v>
      </c>
      <c r="C565" s="284" t="s">
        <v>8813</v>
      </c>
      <c r="D565" s="289">
        <v>44937</v>
      </c>
      <c r="E565" s="813" t="s">
        <v>100</v>
      </c>
      <c r="F565" s="284" t="s">
        <v>122</v>
      </c>
      <c r="G565" s="313" t="s">
        <v>8814</v>
      </c>
      <c r="H565" s="23"/>
      <c r="I565" s="23"/>
      <c r="J565" s="313" t="s">
        <v>118</v>
      </c>
      <c r="K565" s="285" t="s">
        <v>2919</v>
      </c>
      <c r="L565" s="5" t="s">
        <v>104</v>
      </c>
      <c r="M565" s="314">
        <v>44949</v>
      </c>
      <c r="N565" s="288" t="s">
        <v>138</v>
      </c>
      <c r="O565" s="285" t="s">
        <v>685</v>
      </c>
      <c r="P565" s="315" t="s">
        <v>8815</v>
      </c>
      <c r="Q565" s="284" t="s">
        <v>375</v>
      </c>
      <c r="R565" s="284" t="s">
        <v>123</v>
      </c>
      <c r="S565" s="288" t="s">
        <v>143</v>
      </c>
      <c r="T565" s="289" t="str">
        <f>_xlfn.XLOOKUP($A565,GCPJ,DATA,"N/D",0,-1)</f>
        <v>N/D</v>
      </c>
      <c r="U565" s="290" t="str">
        <f>_xlfn.XLOOKUP($A565,GCPJ,HORA,"N/D",0,-1)</f>
        <v>N/D</v>
      </c>
      <c r="V565" s="288"/>
      <c r="AG565" s="401">
        <v>45000</v>
      </c>
      <c r="AH565" s="289">
        <v>45002</v>
      </c>
      <c r="AI565" s="288"/>
      <c r="AJ565" s="288"/>
      <c r="AK565" s="288"/>
      <c r="AL565" s="288"/>
      <c r="AM565" s="288"/>
      <c r="AN565" s="288"/>
      <c r="AO565" s="288"/>
      <c r="AP565" s="288"/>
      <c r="AQ565" s="288"/>
      <c r="AR565" s="288"/>
      <c r="AS565" s="288"/>
      <c r="AT565" s="288"/>
      <c r="AU565" s="288" t="s">
        <v>124</v>
      </c>
      <c r="AV565" s="288"/>
      <c r="AW565" s="288"/>
      <c r="AX565" s="288"/>
      <c r="AY565" s="288"/>
      <c r="AZ565" s="288"/>
      <c r="BA565" s="288"/>
      <c r="BB565" s="288"/>
      <c r="BC565" s="288"/>
      <c r="BD565" s="288"/>
      <c r="BE565" s="288"/>
      <c r="BF565" s="288"/>
      <c r="BG565" s="288"/>
      <c r="BH565" s="288"/>
      <c r="BI565" s="288"/>
      <c r="BJ565" s="288"/>
      <c r="BK565" s="288"/>
      <c r="BL565" s="288" t="s">
        <v>124</v>
      </c>
      <c r="BM565" s="288"/>
      <c r="BN565" s="288"/>
      <c r="BO565" s="288"/>
      <c r="BP565" s="288"/>
      <c r="BQ565" s="288"/>
      <c r="BR565" s="288"/>
      <c r="BS565" s="288"/>
      <c r="BT565" s="288"/>
      <c r="BU565" s="288"/>
      <c r="BV565" s="288"/>
      <c r="BW565" s="288"/>
      <c r="BX565" s="288"/>
      <c r="BY565" s="288"/>
      <c r="BZ565" s="288"/>
      <c r="CA565" s="288"/>
      <c r="CB565" s="288"/>
      <c r="CC565" s="288"/>
      <c r="CD565" s="288"/>
      <c r="CE565" s="288"/>
      <c r="CF565" s="288"/>
      <c r="CG565" s="284"/>
      <c r="CH565" s="288"/>
      <c r="CI565" s="288"/>
      <c r="CJ565" s="288"/>
      <c r="CK565" s="288"/>
      <c r="CL565" s="288"/>
      <c r="CM565" s="288"/>
      <c r="CN565" s="288"/>
      <c r="CO565" s="288"/>
      <c r="CP565" s="288"/>
      <c r="CQ565" s="288"/>
      <c r="CR565" s="288" t="s">
        <v>125</v>
      </c>
    </row>
    <row r="566" spans="1:96" s="388" customFormat="1" ht="409.5">
      <c r="A566" s="382">
        <v>1900067316</v>
      </c>
      <c r="B566" s="383" t="s">
        <v>8816</v>
      </c>
      <c r="C566" s="384" t="s">
        <v>115</v>
      </c>
      <c r="D566" s="385">
        <v>43490</v>
      </c>
      <c r="E566" s="814" t="s">
        <v>6843</v>
      </c>
      <c r="F566" s="305" t="s">
        <v>6444</v>
      </c>
      <c r="G566" s="386" t="s">
        <v>8817</v>
      </c>
      <c r="H566" s="384" t="s">
        <v>6904</v>
      </c>
      <c r="I566" s="387" t="s">
        <v>429</v>
      </c>
      <c r="J566" s="384" t="s">
        <v>6305</v>
      </c>
      <c r="K566" s="384" t="s">
        <v>105</v>
      </c>
      <c r="L566" s="384" t="s">
        <v>8818</v>
      </c>
      <c r="M566" s="384" t="s">
        <v>8819</v>
      </c>
      <c r="N566" s="305" t="s">
        <v>8820</v>
      </c>
      <c r="O566" s="382" t="s">
        <v>123</v>
      </c>
      <c r="P566" s="305"/>
      <c r="Q566" s="305"/>
      <c r="R566" s="305"/>
      <c r="S566" s="305"/>
      <c r="T566" s="305"/>
      <c r="U566" s="305"/>
      <c r="V566" s="305"/>
      <c r="W566" s="305"/>
      <c r="X566" s="305"/>
      <c r="Y566" s="305"/>
      <c r="Z566" s="305"/>
      <c r="AA566" s="305"/>
      <c r="AB566" s="305"/>
      <c r="AC566" s="305"/>
      <c r="AD566" s="305"/>
      <c r="AE566" s="305"/>
      <c r="AF566" s="305"/>
      <c r="AG566" s="340"/>
      <c r="AH566" s="305"/>
      <c r="AI566" s="305"/>
      <c r="AJ566" s="305"/>
      <c r="AK566" s="347">
        <v>45155</v>
      </c>
      <c r="AM566" s="347">
        <v>45155</v>
      </c>
      <c r="AN566" s="305"/>
      <c r="AO566" s="305"/>
      <c r="AP566" s="305"/>
      <c r="AQ566" s="305"/>
      <c r="AR566" s="305"/>
      <c r="AS566" s="305"/>
      <c r="AT566" s="305"/>
      <c r="AU566" s="305"/>
      <c r="AV566" s="305"/>
      <c r="AW566" s="305"/>
      <c r="AX566" s="305"/>
    </row>
    <row r="567" spans="1:96" s="5" customFormat="1" ht="154">
      <c r="A567" s="296">
        <v>1900839041</v>
      </c>
      <c r="B567" s="337" t="s">
        <v>8432</v>
      </c>
      <c r="C567" s="298" t="s">
        <v>97</v>
      </c>
      <c r="D567" s="347">
        <v>43790</v>
      </c>
      <c r="E567" s="811" t="s">
        <v>855</v>
      </c>
      <c r="F567" s="268" t="s">
        <v>100</v>
      </c>
      <c r="G567" s="325" t="s">
        <v>8821</v>
      </c>
      <c r="H567" s="325"/>
      <c r="I567" s="325"/>
      <c r="J567" s="298" t="s">
        <v>284</v>
      </c>
      <c r="K567" s="338" t="s">
        <v>2043</v>
      </c>
      <c r="L567" s="305" t="s">
        <v>104</v>
      </c>
      <c r="M567" s="369"/>
      <c r="N567" s="305" t="s">
        <v>105</v>
      </c>
      <c r="O567" s="338" t="s">
        <v>8434</v>
      </c>
      <c r="P567" s="268" t="s">
        <v>8822</v>
      </c>
      <c r="Q567" s="268" t="s">
        <v>8823</v>
      </c>
      <c r="R567" s="268" t="s">
        <v>123</v>
      </c>
      <c r="S567" s="302" t="str">
        <f>_xlfn.XLOOKUP($A567,GCPJ,DEFESA,"N/D",0,-1)</f>
        <v>N/D</v>
      </c>
      <c r="T567" s="303" t="str">
        <f>_xlfn.XLOOKUP($A567,GCPJ,DATA,"N/D",0,-1)</f>
        <v>N/D</v>
      </c>
      <c r="U567" s="304" t="str">
        <f>_xlfn.XLOOKUP($A567,GCPJ,HORA,"N/D",0,-1)</f>
        <v>N/D</v>
      </c>
      <c r="V567" s="302"/>
      <c r="W567" s="302"/>
      <c r="X567" s="302"/>
      <c r="Y567" s="302"/>
      <c r="Z567" s="302"/>
      <c r="AA567" s="302"/>
      <c r="AB567" s="302"/>
      <c r="AC567" s="302"/>
      <c r="AD567" s="302"/>
      <c r="AE567" s="302"/>
      <c r="AF567" s="302"/>
      <c r="AG567" s="398"/>
      <c r="AH567" s="302"/>
      <c r="AI567" s="302"/>
      <c r="AJ567" s="302"/>
      <c r="AK567" s="303">
        <v>45146</v>
      </c>
      <c r="AL567" s="303">
        <v>45148</v>
      </c>
      <c r="AM567" s="302"/>
      <c r="AN567" s="302"/>
      <c r="AO567" s="302" t="s">
        <v>124</v>
      </c>
      <c r="AP567" s="302"/>
      <c r="AQ567" s="268"/>
      <c r="AR567" s="268"/>
      <c r="AS567" s="268"/>
      <c r="AT567" s="268"/>
      <c r="AU567" s="268"/>
      <c r="AV567" s="268"/>
      <c r="AW567" s="268"/>
      <c r="AX567" s="268"/>
      <c r="AY567" s="268" t="s">
        <v>124</v>
      </c>
      <c r="AZ567" s="268"/>
      <c r="BA567" s="268"/>
      <c r="BB567" s="268"/>
      <c r="BC567" s="268"/>
      <c r="BD567" s="268"/>
      <c r="BE567" s="268"/>
      <c r="BF567" s="268" t="s">
        <v>124</v>
      </c>
      <c r="BG567" s="268"/>
      <c r="BH567" s="268"/>
      <c r="BI567" s="268"/>
      <c r="BJ567" s="268"/>
      <c r="BK567" s="268"/>
      <c r="BL567" s="268"/>
      <c r="BM567" s="268"/>
      <c r="BN567" s="268"/>
      <c r="BO567" s="268"/>
      <c r="BP567" s="268"/>
      <c r="BQ567" s="268"/>
      <c r="BR567" s="268"/>
      <c r="BS567" s="268"/>
      <c r="BT567" s="268"/>
      <c r="BU567" s="268"/>
      <c r="BV567" s="268"/>
      <c r="BW567" s="268"/>
      <c r="BX567" s="268"/>
      <c r="BY567" s="268"/>
      <c r="BZ567" s="268"/>
      <c r="CA567" s="268"/>
      <c r="CB567" s="268"/>
      <c r="CC567" s="268"/>
      <c r="CD567" s="268"/>
      <c r="CE567" s="268"/>
      <c r="CF567" s="268"/>
      <c r="CG567" s="268"/>
      <c r="CH567" s="268"/>
      <c r="CI567" s="268"/>
      <c r="CJ567" s="268"/>
      <c r="CK567" s="268"/>
      <c r="CL567" s="268"/>
      <c r="CM567" s="268"/>
      <c r="CN567" s="268"/>
      <c r="CO567" s="268"/>
      <c r="CP567" s="379"/>
      <c r="CQ567" s="379"/>
      <c r="CR567" s="302" t="s">
        <v>113</v>
      </c>
    </row>
    <row r="568" spans="1:96" s="5" customFormat="1" ht="292.5" customHeight="1">
      <c r="A568" s="318">
        <v>1900853270</v>
      </c>
      <c r="B568" s="316" t="s">
        <v>8542</v>
      </c>
      <c r="C568" s="317" t="s">
        <v>97</v>
      </c>
      <c r="D568" s="318"/>
      <c r="E568" s="813" t="s">
        <v>855</v>
      </c>
      <c r="F568" s="286" t="s">
        <v>100</v>
      </c>
      <c r="G568" s="319" t="s">
        <v>8543</v>
      </c>
      <c r="H568" s="55" t="s">
        <v>6475</v>
      </c>
      <c r="I568" s="54" t="s">
        <v>1861</v>
      </c>
      <c r="J568" s="316" t="s">
        <v>6867</v>
      </c>
      <c r="K568" s="285"/>
      <c r="L568" s="67" t="s">
        <v>6476</v>
      </c>
      <c r="M568" s="320"/>
      <c r="N568" s="317" t="s">
        <v>105</v>
      </c>
      <c r="O568" s="320"/>
      <c r="P568" s="321" t="s">
        <v>8824</v>
      </c>
      <c r="Q568" s="315" t="s">
        <v>4588</v>
      </c>
      <c r="R568" s="322" t="s">
        <v>142</v>
      </c>
      <c r="S568" s="288"/>
      <c r="T568" s="289"/>
      <c r="U568" s="290"/>
      <c r="V568" s="288"/>
      <c r="AG568" s="401">
        <v>44617</v>
      </c>
      <c r="AH568" s="288"/>
      <c r="AI568" s="288"/>
      <c r="AJ568" s="288" t="s">
        <v>1019</v>
      </c>
      <c r="AK568" s="288"/>
      <c r="AL568" s="288"/>
      <c r="AM568" s="288"/>
      <c r="AN568" s="288"/>
      <c r="AO568" s="288"/>
      <c r="AP568" s="288"/>
      <c r="AQ568" s="288"/>
      <c r="AR568" s="288"/>
      <c r="AS568" s="288"/>
      <c r="AT568" s="288"/>
      <c r="AU568" s="288"/>
      <c r="AV568" s="288"/>
      <c r="AW568" s="288"/>
      <c r="AX568" s="288"/>
      <c r="AY568" s="288"/>
      <c r="AZ568" s="288"/>
      <c r="BA568" s="288"/>
      <c r="BB568" s="288"/>
      <c r="BC568" s="288"/>
      <c r="BD568" s="288"/>
      <c r="BE568" s="288"/>
      <c r="BF568" s="288"/>
      <c r="BG568" s="288"/>
      <c r="BH568" s="288"/>
      <c r="BI568" s="288"/>
      <c r="BJ568" s="288"/>
      <c r="BK568" s="288"/>
      <c r="BL568" s="288"/>
      <c r="BM568" s="288"/>
      <c r="BN568" s="288"/>
      <c r="BO568" s="288"/>
      <c r="BP568" s="288"/>
      <c r="BQ568" s="288"/>
      <c r="BR568" s="288"/>
      <c r="BS568" s="288"/>
      <c r="BT568" s="288"/>
      <c r="BU568" s="288"/>
      <c r="BV568" s="288"/>
      <c r="BW568" s="288"/>
      <c r="BX568" s="288"/>
      <c r="BY568" s="288"/>
      <c r="BZ568" s="288"/>
      <c r="CA568" s="288"/>
      <c r="CB568" s="288"/>
      <c r="CC568" s="288"/>
      <c r="CD568" s="288"/>
      <c r="CE568" s="288"/>
      <c r="CF568" s="288"/>
      <c r="CG568" s="284"/>
      <c r="CH568" s="288"/>
      <c r="CI568" s="288"/>
      <c r="CJ568" s="288"/>
      <c r="CK568" s="288"/>
      <c r="CL568" s="288"/>
      <c r="CM568" s="288"/>
      <c r="CN568" s="288"/>
      <c r="CO568" s="288"/>
      <c r="CP568" s="288"/>
      <c r="CQ568" s="288"/>
      <c r="CR568" s="288" t="s">
        <v>125</v>
      </c>
    </row>
    <row r="569" spans="1:96" s="5" customFormat="1" ht="56">
      <c r="A569" s="288">
        <v>2201007113</v>
      </c>
      <c r="B569" s="285" t="s">
        <v>1036</v>
      </c>
      <c r="C569" s="284" t="s">
        <v>675</v>
      </c>
      <c r="D569" s="289">
        <v>44683</v>
      </c>
      <c r="E569" s="813" t="s">
        <v>1037</v>
      </c>
      <c r="F569" s="286" t="s">
        <v>100</v>
      </c>
      <c r="G569" s="313" t="s">
        <v>8825</v>
      </c>
      <c r="H569" s="23"/>
      <c r="I569" s="23"/>
      <c r="J569" s="313" t="s">
        <v>532</v>
      </c>
      <c r="K569" s="285" t="s">
        <v>103</v>
      </c>
      <c r="L569" s="5" t="s">
        <v>104</v>
      </c>
      <c r="M569" s="314">
        <v>44916</v>
      </c>
      <c r="N569" s="288" t="s">
        <v>105</v>
      </c>
      <c r="O569" s="285" t="s">
        <v>1039</v>
      </c>
      <c r="P569" s="284" t="s">
        <v>8826</v>
      </c>
      <c r="Q569" s="284" t="s">
        <v>122</v>
      </c>
      <c r="R569" s="284" t="s">
        <v>123</v>
      </c>
      <c r="S569" s="288" t="str">
        <f t="shared" ref="S569:S574" si="18">_xlfn.XLOOKUP($A569,GCPJ,DEFESA,"N/D",0,-1)</f>
        <v>N/D</v>
      </c>
      <c r="T569" s="289" t="str">
        <f t="shared" ref="T569:T574" si="19">_xlfn.XLOOKUP($A569,GCPJ,DATA,"N/D",0,-1)</f>
        <v>N/D</v>
      </c>
      <c r="U569" s="290" t="str">
        <f t="shared" ref="U569:U574" si="20">_xlfn.XLOOKUP($A569,GCPJ,HORA,"N/D",0,-1)</f>
        <v>N/D</v>
      </c>
      <c r="V569" s="288"/>
      <c r="AG569" s="400"/>
      <c r="AH569" s="288"/>
      <c r="AI569" s="288"/>
      <c r="AJ569" s="288"/>
      <c r="AK569" s="289">
        <v>44972</v>
      </c>
      <c r="AL569" s="288"/>
      <c r="AM569" s="288"/>
      <c r="AN569" s="289">
        <v>44973</v>
      </c>
      <c r="AO569" s="288"/>
      <c r="AP569" s="288"/>
      <c r="AQ569" s="288"/>
      <c r="AR569" s="288"/>
      <c r="AS569" s="288"/>
      <c r="AT569" s="288"/>
      <c r="AU569" s="288"/>
      <c r="AV569" s="288"/>
      <c r="AW569" s="288"/>
      <c r="AX569" s="288"/>
      <c r="AY569" s="288"/>
      <c r="AZ569" s="288"/>
      <c r="BA569" s="288"/>
      <c r="BB569" s="288"/>
      <c r="BC569" s="288"/>
      <c r="BD569" s="288"/>
      <c r="BE569" s="288"/>
      <c r="BF569" s="288"/>
      <c r="BG569" s="288"/>
      <c r="BH569" s="288"/>
      <c r="BI569" s="288"/>
      <c r="BJ569" s="288"/>
      <c r="BK569" s="288"/>
      <c r="BL569" s="288"/>
      <c r="BM569" s="288"/>
      <c r="BN569" s="288"/>
      <c r="BO569" s="288"/>
      <c r="BP569" s="288"/>
      <c r="BQ569" s="288"/>
      <c r="BR569" s="288"/>
      <c r="BS569" s="288"/>
      <c r="BT569" s="288"/>
      <c r="BU569" s="288"/>
      <c r="BV569" s="288"/>
      <c r="BW569" s="288"/>
      <c r="BX569" s="288"/>
      <c r="BY569" s="288"/>
      <c r="BZ569" s="288"/>
      <c r="CA569" s="288"/>
      <c r="CB569" s="288"/>
      <c r="CC569" s="288"/>
      <c r="CD569" s="288"/>
      <c r="CE569" s="288"/>
      <c r="CF569" s="288"/>
      <c r="CG569" s="284"/>
      <c r="CH569" s="288"/>
      <c r="CI569" s="288"/>
      <c r="CJ569" s="288"/>
      <c r="CK569" s="288"/>
      <c r="CL569" s="288"/>
      <c r="CM569" s="288"/>
      <c r="CN569" s="288"/>
      <c r="CO569" s="288"/>
      <c r="CP569" s="288"/>
      <c r="CQ569" s="288"/>
      <c r="CR569" s="288" t="s">
        <v>125</v>
      </c>
    </row>
    <row r="570" spans="1:96" s="5" customFormat="1" ht="56">
      <c r="A570" s="288">
        <v>2200912644</v>
      </c>
      <c r="B570" s="285" t="s">
        <v>8827</v>
      </c>
      <c r="C570" s="284" t="s">
        <v>675</v>
      </c>
      <c r="D570" s="289">
        <v>44862</v>
      </c>
      <c r="E570" s="813" t="s">
        <v>799</v>
      </c>
      <c r="F570" s="284" t="s">
        <v>100</v>
      </c>
      <c r="G570" s="313" t="s">
        <v>8828</v>
      </c>
      <c r="H570" s="23"/>
      <c r="I570" s="23"/>
      <c r="J570" s="313" t="s">
        <v>118</v>
      </c>
      <c r="K570" s="285" t="s">
        <v>543</v>
      </c>
      <c r="L570" s="5" t="s">
        <v>104</v>
      </c>
      <c r="M570" s="314">
        <v>44872</v>
      </c>
      <c r="N570" s="288" t="s">
        <v>105</v>
      </c>
      <c r="O570" s="285" t="s">
        <v>8829</v>
      </c>
      <c r="P570" s="315" t="s">
        <v>8830</v>
      </c>
      <c r="Q570" s="286" t="s">
        <v>8205</v>
      </c>
      <c r="R570" s="286" t="s">
        <v>123</v>
      </c>
      <c r="S570" s="288" t="str">
        <f t="shared" si="18"/>
        <v>N/D</v>
      </c>
      <c r="T570" s="289" t="str">
        <f t="shared" si="19"/>
        <v>N/D</v>
      </c>
      <c r="U570" s="290" t="str">
        <f t="shared" si="20"/>
        <v>N/D</v>
      </c>
      <c r="V570" s="288"/>
      <c r="AG570" s="400"/>
      <c r="AH570" s="288"/>
      <c r="AI570" s="288"/>
      <c r="AJ570" s="288"/>
      <c r="AK570" s="289">
        <v>44967</v>
      </c>
      <c r="AL570" s="288"/>
      <c r="AM570" s="288"/>
      <c r="AN570" s="289">
        <v>44970</v>
      </c>
      <c r="AO570" s="288"/>
      <c r="AP570" s="284" t="s">
        <v>124</v>
      </c>
      <c r="AQ570" s="288"/>
      <c r="AR570" s="288"/>
      <c r="AS570" s="288"/>
      <c r="AT570" s="288"/>
      <c r="AU570" s="288"/>
      <c r="AV570" s="288"/>
      <c r="AW570" s="288"/>
      <c r="AX570" s="288"/>
      <c r="AY570" s="288"/>
      <c r="AZ570" s="288"/>
      <c r="BA570" s="288"/>
      <c r="BB570" s="288"/>
      <c r="BC570" s="288"/>
      <c r="BD570" s="288"/>
      <c r="BE570" s="288"/>
      <c r="BF570" s="288"/>
      <c r="BG570" s="288"/>
      <c r="BH570" s="288"/>
      <c r="BI570" s="288"/>
      <c r="BJ570" s="288"/>
      <c r="BK570" s="288"/>
      <c r="BL570" s="288"/>
      <c r="BM570" s="288"/>
      <c r="BN570" s="288"/>
      <c r="BO570" s="288"/>
      <c r="BP570" s="288"/>
      <c r="BQ570" s="288"/>
      <c r="BR570" s="288"/>
      <c r="BS570" s="288"/>
      <c r="BT570" s="288"/>
      <c r="BU570" s="288"/>
      <c r="BV570" s="288"/>
      <c r="BW570" s="288"/>
      <c r="BX570" s="288"/>
      <c r="BY570" s="288"/>
      <c r="BZ570" s="288"/>
      <c r="CA570" s="288"/>
      <c r="CB570" s="288"/>
      <c r="CC570" s="288"/>
      <c r="CD570" s="288"/>
      <c r="CE570" s="288"/>
      <c r="CF570" s="288"/>
      <c r="CG570" s="284"/>
      <c r="CH570" s="288"/>
      <c r="CI570" s="288"/>
      <c r="CJ570" s="288"/>
      <c r="CK570" s="288"/>
      <c r="CL570" s="288"/>
      <c r="CM570" s="288"/>
      <c r="CN570" s="288"/>
      <c r="CO570" s="288"/>
      <c r="CP570" s="288"/>
      <c r="CQ570" s="288"/>
      <c r="CR570" s="288" t="s">
        <v>125</v>
      </c>
    </row>
    <row r="571" spans="1:96" s="5" customFormat="1" ht="70">
      <c r="A571" s="288">
        <v>2200869488</v>
      </c>
      <c r="B571" s="285" t="s">
        <v>8831</v>
      </c>
      <c r="C571" s="310" t="s">
        <v>115</v>
      </c>
      <c r="D571" s="289">
        <v>44792</v>
      </c>
      <c r="E571" s="813" t="s">
        <v>116</v>
      </c>
      <c r="F571" s="284" t="s">
        <v>100</v>
      </c>
      <c r="G571" s="313" t="s">
        <v>8832</v>
      </c>
      <c r="H571" s="23"/>
      <c r="I571" s="23"/>
      <c r="J571" s="313" t="s">
        <v>118</v>
      </c>
      <c r="K571" s="285" t="s">
        <v>119</v>
      </c>
      <c r="L571" s="5" t="s">
        <v>104</v>
      </c>
      <c r="M571" s="314">
        <v>44854</v>
      </c>
      <c r="N571" s="288" t="s">
        <v>105</v>
      </c>
      <c r="O571" s="285" t="s">
        <v>7561</v>
      </c>
      <c r="P571" s="286" t="s">
        <v>8833</v>
      </c>
      <c r="Q571" s="286" t="s">
        <v>122</v>
      </c>
      <c r="R571" s="286" t="s">
        <v>123</v>
      </c>
      <c r="S571" s="288" t="str">
        <f t="shared" si="18"/>
        <v>N/D</v>
      </c>
      <c r="T571" s="289" t="str">
        <f t="shared" si="19"/>
        <v>N/D</v>
      </c>
      <c r="U571" s="290" t="str">
        <f t="shared" si="20"/>
        <v>N/D</v>
      </c>
      <c r="V571" s="288"/>
      <c r="AG571" s="400"/>
      <c r="AH571" s="288"/>
      <c r="AI571" s="288"/>
      <c r="AJ571" s="288"/>
      <c r="AK571" s="289">
        <v>44995</v>
      </c>
      <c r="AL571" s="288"/>
      <c r="AM571" s="288"/>
      <c r="AN571" s="289">
        <v>45005</v>
      </c>
      <c r="AO571" s="288"/>
      <c r="AP571" s="288"/>
      <c r="AQ571" s="288"/>
      <c r="AR571" s="288"/>
      <c r="AS571" s="288"/>
      <c r="AT571" s="288"/>
      <c r="AU571" s="288"/>
      <c r="AV571" s="288"/>
      <c r="AW571" s="288"/>
      <c r="AX571" s="288"/>
      <c r="AY571" s="288"/>
      <c r="AZ571" s="288"/>
      <c r="BA571" s="288"/>
      <c r="BB571" s="288"/>
      <c r="BC571" s="288"/>
      <c r="BD571" s="288"/>
      <c r="BE571" s="288"/>
      <c r="BF571" s="288"/>
      <c r="BG571" s="288"/>
      <c r="BH571" s="288"/>
      <c r="BI571" s="288"/>
      <c r="BJ571" s="288"/>
      <c r="BK571" s="288"/>
      <c r="BL571" s="288"/>
      <c r="BM571" s="288"/>
      <c r="BN571" s="288"/>
      <c r="BO571" s="288"/>
      <c r="BP571" s="288"/>
      <c r="BQ571" s="288"/>
      <c r="BR571" s="288"/>
      <c r="BS571" s="288"/>
      <c r="BT571" s="288"/>
      <c r="BU571" s="288"/>
      <c r="BV571" s="288"/>
      <c r="BW571" s="288"/>
      <c r="BX571" s="288"/>
      <c r="BY571" s="288"/>
      <c r="BZ571" s="288"/>
      <c r="CA571" s="288"/>
      <c r="CB571" s="288"/>
      <c r="CC571" s="288"/>
      <c r="CD571" s="288"/>
      <c r="CE571" s="288"/>
      <c r="CF571" s="288"/>
      <c r="CG571" s="284"/>
      <c r="CH571" s="288"/>
      <c r="CI571" s="288"/>
      <c r="CJ571" s="288"/>
      <c r="CK571" s="288"/>
      <c r="CL571" s="288"/>
      <c r="CM571" s="288"/>
      <c r="CN571" s="288"/>
      <c r="CO571" s="288"/>
      <c r="CP571" s="288"/>
      <c r="CQ571" s="288"/>
      <c r="CR571" s="288" t="s">
        <v>125</v>
      </c>
    </row>
    <row r="572" spans="1:96" s="5" customFormat="1" ht="45" customHeight="1">
      <c r="A572" s="296">
        <v>2000030904</v>
      </c>
      <c r="B572" s="297" t="s">
        <v>7328</v>
      </c>
      <c r="C572" s="298" t="s">
        <v>675</v>
      </c>
      <c r="D572" s="347">
        <v>43811</v>
      </c>
      <c r="E572" s="811" t="s">
        <v>1037</v>
      </c>
      <c r="F572" s="268" t="s">
        <v>100</v>
      </c>
      <c r="G572" s="298" t="s">
        <v>8834</v>
      </c>
      <c r="H572" s="298"/>
      <c r="I572" s="298"/>
      <c r="J572" s="298" t="s">
        <v>532</v>
      </c>
      <c r="K572" s="300" t="s">
        <v>103</v>
      </c>
      <c r="L572" s="305" t="s">
        <v>104</v>
      </c>
      <c r="M572" s="301"/>
      <c r="N572" s="268" t="s">
        <v>105</v>
      </c>
      <c r="O572" s="300" t="s">
        <v>1039</v>
      </c>
      <c r="P572" s="305" t="s">
        <v>8835</v>
      </c>
      <c r="Q572" s="305" t="s">
        <v>8836</v>
      </c>
      <c r="R572" s="305" t="s">
        <v>123</v>
      </c>
      <c r="S572" s="302" t="str">
        <f t="shared" si="18"/>
        <v>N/D</v>
      </c>
      <c r="T572" s="303" t="str">
        <f t="shared" si="19"/>
        <v>N/D</v>
      </c>
      <c r="U572" s="304" t="str">
        <f t="shared" si="20"/>
        <v>N/D</v>
      </c>
      <c r="V572" s="302"/>
      <c r="W572" s="302"/>
      <c r="X572" s="302"/>
      <c r="Y572" s="302"/>
      <c r="Z572" s="302"/>
      <c r="AA572" s="302"/>
      <c r="AB572" s="302"/>
      <c r="AC572" s="302"/>
      <c r="AD572" s="302"/>
      <c r="AE572" s="302"/>
      <c r="AF572" s="302"/>
      <c r="AG572" s="398"/>
      <c r="AH572" s="302"/>
      <c r="AI572" s="302"/>
      <c r="AJ572" s="302"/>
      <c r="AK572" s="303">
        <v>45105</v>
      </c>
      <c r="AL572" s="303">
        <v>45105</v>
      </c>
      <c r="AM572" s="302"/>
      <c r="AN572" s="302"/>
      <c r="AO572" s="302" t="s">
        <v>124</v>
      </c>
      <c r="AP572" s="302"/>
      <c r="AQ572" s="268"/>
      <c r="AR572" s="268"/>
      <c r="AS572" s="268"/>
      <c r="AT572" s="268"/>
      <c r="AU572" s="268"/>
      <c r="AV572" s="268"/>
      <c r="AW572" s="268"/>
      <c r="AX572" s="268"/>
      <c r="AY572" s="303"/>
      <c r="AZ572" s="303"/>
      <c r="BA572" s="268"/>
      <c r="BB572" s="268"/>
      <c r="BC572" s="268"/>
      <c r="BD572" s="268"/>
      <c r="BE572" s="268"/>
      <c r="BF572" s="268"/>
      <c r="BG572" s="268"/>
      <c r="BH572" s="268"/>
      <c r="BI572" s="268"/>
      <c r="BJ572" s="268"/>
      <c r="BK572" s="268"/>
      <c r="BL572" s="268"/>
      <c r="BM572" s="302"/>
      <c r="BN572" s="302"/>
      <c r="BO572" s="303"/>
      <c r="BP572" s="303"/>
      <c r="BQ572" s="302"/>
      <c r="BR572" s="302"/>
      <c r="BS572" s="302"/>
      <c r="BT572" s="302"/>
      <c r="BU572" s="268"/>
      <c r="BV572" s="302"/>
      <c r="BW572" s="302"/>
      <c r="BX572" s="302"/>
      <c r="BY572" s="302"/>
      <c r="BZ572" s="268"/>
      <c r="CA572" s="268"/>
      <c r="CB572" s="268"/>
      <c r="CC572" s="268"/>
      <c r="CD572" s="268"/>
      <c r="CE572" s="268"/>
      <c r="CF572" s="268"/>
      <c r="CG572" s="268"/>
      <c r="CH572" s="268"/>
      <c r="CI572" s="268"/>
      <c r="CJ572" s="268"/>
      <c r="CK572" s="268"/>
      <c r="CL572" s="268"/>
      <c r="CM572" s="268"/>
      <c r="CN572" s="268"/>
      <c r="CO572" s="268"/>
      <c r="CP572" s="268"/>
      <c r="CQ572" s="268"/>
      <c r="CR572" s="302" t="s">
        <v>113</v>
      </c>
    </row>
    <row r="573" spans="1:96" s="5" customFormat="1" ht="126">
      <c r="A573" s="302">
        <v>2300212272</v>
      </c>
      <c r="B573" s="300" t="s">
        <v>8837</v>
      </c>
      <c r="C573" s="268" t="s">
        <v>1258</v>
      </c>
      <c r="D573" s="303">
        <v>45001</v>
      </c>
      <c r="E573" s="811" t="s">
        <v>100</v>
      </c>
      <c r="F573" s="268" t="s">
        <v>122</v>
      </c>
      <c r="G573" s="330" t="s">
        <v>8838</v>
      </c>
      <c r="H573" s="330"/>
      <c r="I573" s="330"/>
      <c r="J573" s="330" t="s">
        <v>8839</v>
      </c>
      <c r="K573" s="300" t="s">
        <v>8840</v>
      </c>
      <c r="L573" s="302" t="s">
        <v>104</v>
      </c>
      <c r="M573" s="331">
        <v>45005</v>
      </c>
      <c r="N573" s="302" t="s">
        <v>138</v>
      </c>
      <c r="O573" s="300" t="s">
        <v>8841</v>
      </c>
      <c r="P573" s="305" t="s">
        <v>8842</v>
      </c>
      <c r="Q573" s="268" t="s">
        <v>122</v>
      </c>
      <c r="R573" s="268" t="s">
        <v>123</v>
      </c>
      <c r="S573" s="302" t="str">
        <f t="shared" si="18"/>
        <v>N/D</v>
      </c>
      <c r="T573" s="303" t="str">
        <f t="shared" si="19"/>
        <v>N/D</v>
      </c>
      <c r="U573" s="304" t="str">
        <f t="shared" si="20"/>
        <v>N/D</v>
      </c>
      <c r="V573" s="302"/>
      <c r="W573" s="302"/>
      <c r="X573" s="302"/>
      <c r="Y573" s="302"/>
      <c r="Z573" s="302"/>
      <c r="AA573" s="302"/>
      <c r="AB573" s="302"/>
      <c r="AC573" s="302"/>
      <c r="AD573" s="302"/>
      <c r="AE573" s="302"/>
      <c r="AF573" s="302"/>
      <c r="AG573" s="398"/>
      <c r="AH573" s="302"/>
      <c r="AI573" s="302"/>
      <c r="AJ573" s="302"/>
      <c r="AK573" s="303">
        <v>45105</v>
      </c>
      <c r="AL573" s="302"/>
      <c r="AM573" s="302"/>
      <c r="AN573" s="303">
        <v>45111</v>
      </c>
      <c r="AO573" s="302"/>
      <c r="AP573" s="302"/>
      <c r="AQ573" s="302" t="s">
        <v>143</v>
      </c>
      <c r="AR573" s="302"/>
      <c r="AS573" s="302"/>
      <c r="AT573" s="302"/>
      <c r="AU573" s="302"/>
      <c r="AV573" s="302"/>
      <c r="AW573" s="302"/>
      <c r="AX573" s="302"/>
      <c r="AY573" s="302"/>
      <c r="AZ573" s="302"/>
      <c r="BA573" s="302"/>
      <c r="BB573" s="302"/>
      <c r="BC573" s="302"/>
      <c r="BD573" s="302"/>
      <c r="BE573" s="302"/>
      <c r="BF573" s="302"/>
      <c r="BG573" s="302"/>
      <c r="BH573" s="302"/>
      <c r="BI573" s="302"/>
      <c r="BJ573" s="302"/>
      <c r="BK573" s="302"/>
      <c r="BL573" s="302" t="s">
        <v>143</v>
      </c>
      <c r="BM573" s="302"/>
      <c r="BN573" s="302"/>
      <c r="BO573" s="302"/>
      <c r="BP573" s="302"/>
      <c r="BQ573" s="302"/>
      <c r="BR573" s="302"/>
      <c r="BS573" s="302" t="s">
        <v>143</v>
      </c>
      <c r="BT573" s="302"/>
      <c r="BU573" s="302"/>
      <c r="BV573" s="302"/>
      <c r="BW573" s="302"/>
      <c r="BX573" s="302" t="s">
        <v>143</v>
      </c>
      <c r="BY573" s="302"/>
      <c r="BZ573" s="302"/>
      <c r="CA573" s="302"/>
      <c r="CB573" s="302"/>
      <c r="CC573" s="302"/>
      <c r="CD573" s="302"/>
      <c r="CE573" s="302"/>
      <c r="CF573" s="302"/>
      <c r="CG573" s="268"/>
      <c r="CH573" s="302"/>
      <c r="CI573" s="302"/>
      <c r="CJ573" s="302"/>
      <c r="CK573" s="302"/>
      <c r="CL573" s="302"/>
      <c r="CM573" s="302"/>
      <c r="CN573" s="302"/>
      <c r="CO573" s="302"/>
      <c r="CP573" s="302"/>
      <c r="CQ573" s="302" t="s">
        <v>124</v>
      </c>
      <c r="CR573" s="302" t="s">
        <v>125</v>
      </c>
    </row>
    <row r="574" spans="1:96" s="5" customFormat="1" ht="45" customHeight="1">
      <c r="A574" s="280">
        <v>2100569575</v>
      </c>
      <c r="B574" s="281" t="s">
        <v>4939</v>
      </c>
      <c r="C574" s="282" t="s">
        <v>906</v>
      </c>
      <c r="D574" s="283">
        <v>44406</v>
      </c>
      <c r="E574" s="813" t="s">
        <v>100</v>
      </c>
      <c r="F574" s="284" t="s">
        <v>122</v>
      </c>
      <c r="G574" s="282" t="s">
        <v>8843</v>
      </c>
      <c r="H574" s="282" t="s">
        <v>8844</v>
      </c>
      <c r="I574" s="282" t="s">
        <v>8845</v>
      </c>
      <c r="J574" s="282" t="s">
        <v>102</v>
      </c>
      <c r="K574" s="285" t="s">
        <v>163</v>
      </c>
      <c r="L574" s="286" t="s">
        <v>104</v>
      </c>
      <c r="M574" s="287"/>
      <c r="N574" s="284" t="s">
        <v>138</v>
      </c>
      <c r="O574" s="285" t="s">
        <v>4941</v>
      </c>
      <c r="P574" s="274" t="s">
        <v>8846</v>
      </c>
      <c r="Q574" s="274" t="s">
        <v>158</v>
      </c>
      <c r="R574" s="286" t="s">
        <v>109</v>
      </c>
      <c r="S574" s="288" t="str">
        <f t="shared" si="18"/>
        <v>N/D</v>
      </c>
      <c r="T574" s="289" t="str">
        <f t="shared" si="19"/>
        <v>N/D</v>
      </c>
      <c r="U574" s="290" t="str">
        <f t="shared" si="20"/>
        <v>N/D</v>
      </c>
      <c r="V574" s="288"/>
      <c r="W574" s="288"/>
      <c r="X574" s="288"/>
      <c r="Y574" s="288"/>
      <c r="Z574" s="288"/>
      <c r="AA574" s="288"/>
      <c r="AB574" s="288"/>
      <c r="AC574" s="288"/>
      <c r="AD574" s="288"/>
      <c r="AE574" s="288"/>
      <c r="AF574" s="288"/>
      <c r="AG574" s="400"/>
      <c r="AH574" s="288"/>
      <c r="AI574" s="288"/>
      <c r="AJ574" s="288"/>
      <c r="AK574" s="289">
        <v>44966</v>
      </c>
      <c r="AL574" s="288"/>
      <c r="AM574" s="289">
        <v>44966</v>
      </c>
      <c r="AN574" s="288"/>
      <c r="AO574" s="288"/>
      <c r="AP574" s="288"/>
      <c r="AQ574" s="284"/>
      <c r="AR574" s="284"/>
      <c r="AS574" s="284"/>
      <c r="AT574" s="284"/>
      <c r="AU574" s="284"/>
      <c r="AV574" s="284"/>
      <c r="AW574" s="284"/>
      <c r="AX574" s="284"/>
      <c r="AY574" s="284"/>
      <c r="AZ574" s="284"/>
      <c r="BA574" s="284"/>
      <c r="BB574" s="284"/>
      <c r="BC574" s="284"/>
      <c r="BD574" s="284"/>
      <c r="BE574" s="284"/>
      <c r="BF574" s="284"/>
      <c r="BG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8" t="s">
        <v>113</v>
      </c>
    </row>
    <row r="575" spans="1:96" s="5" customFormat="1" ht="45" customHeight="1">
      <c r="A575" s="280">
        <v>1700750238</v>
      </c>
      <c r="B575" s="281" t="s">
        <v>8847</v>
      </c>
      <c r="C575" s="282" t="s">
        <v>145</v>
      </c>
      <c r="D575" s="283">
        <v>42965</v>
      </c>
      <c r="E575" s="813" t="s">
        <v>100</v>
      </c>
      <c r="F575" s="284" t="s">
        <v>122</v>
      </c>
      <c r="G575" s="282" t="s">
        <v>8848</v>
      </c>
      <c r="H575" s="19"/>
      <c r="I575" s="19"/>
      <c r="J575" s="282" t="s">
        <v>263</v>
      </c>
      <c r="K575" s="285" t="s">
        <v>103</v>
      </c>
      <c r="L575" s="3" t="s">
        <v>104</v>
      </c>
      <c r="M575" s="287"/>
      <c r="N575" s="284" t="s">
        <v>138</v>
      </c>
      <c r="O575" s="285" t="s">
        <v>1770</v>
      </c>
      <c r="P575" s="315" t="s">
        <v>8849</v>
      </c>
      <c r="Q575" s="284" t="s">
        <v>8850</v>
      </c>
      <c r="R575" s="286" t="s">
        <v>142</v>
      </c>
      <c r="S575" s="288" t="str">
        <f t="shared" ref="S575:S584" si="21">_xlfn.XLOOKUP($A575,GCPJ,DEFESA,"N/D",0,-1)</f>
        <v>N/D</v>
      </c>
      <c r="T575" s="289" t="str">
        <f t="shared" ref="T575:T584" si="22">_xlfn.XLOOKUP($A575,GCPJ,DATA,"N/D",0,-1)</f>
        <v>N/D</v>
      </c>
      <c r="U575" s="290" t="str">
        <f t="shared" ref="U575:U584" si="23">_xlfn.XLOOKUP($A575,GCPJ,HORA,"N/D",0,-1)</f>
        <v>N/D</v>
      </c>
      <c r="V575" s="288"/>
      <c r="AG575" s="401">
        <v>45009</v>
      </c>
      <c r="AH575" s="288"/>
      <c r="AI575" s="288"/>
      <c r="AJ575" s="288" t="s">
        <v>1019</v>
      </c>
      <c r="AK575" s="288"/>
      <c r="AL575" s="288"/>
      <c r="AM575" s="288"/>
      <c r="AN575" s="288"/>
      <c r="AO575" s="288"/>
      <c r="AP575" s="288"/>
      <c r="AQ575" s="284"/>
      <c r="AR575" s="284"/>
      <c r="AS575" s="284"/>
      <c r="AT575" s="284"/>
      <c r="AU575" s="284"/>
      <c r="AV575" s="284"/>
      <c r="AW575" s="284"/>
      <c r="AX575" s="284"/>
      <c r="AY575" s="289"/>
      <c r="AZ575" s="289"/>
      <c r="BA575" s="284"/>
      <c r="BB575" s="284"/>
      <c r="BC575" s="284"/>
      <c r="BD575" s="284"/>
      <c r="BE575" s="284"/>
      <c r="BF575" s="284"/>
      <c r="BG575" s="284"/>
      <c r="BH575" s="284"/>
      <c r="BI575" s="284"/>
      <c r="BJ575" s="284"/>
      <c r="BK575" s="284"/>
      <c r="BL575" s="284"/>
      <c r="BM575" s="288"/>
      <c r="BN575" s="288"/>
      <c r="BO575" s="289"/>
      <c r="BP575" s="289"/>
      <c r="BQ575" s="288"/>
      <c r="BR575" s="288"/>
      <c r="BS575" s="288"/>
      <c r="BT575" s="288"/>
      <c r="BU575" s="284"/>
      <c r="BV575" s="288"/>
      <c r="BW575" s="288"/>
      <c r="BX575" s="288"/>
      <c r="BY575" s="288"/>
      <c r="BZ575" s="284"/>
      <c r="CA575" s="284"/>
      <c r="CB575" s="284"/>
      <c r="CC575" s="284"/>
      <c r="CD575" s="284"/>
      <c r="CE575" s="284"/>
      <c r="CF575" s="284"/>
      <c r="CG575" s="284"/>
      <c r="CH575" s="284"/>
      <c r="CI575" s="284"/>
      <c r="CJ575" s="284"/>
      <c r="CK575" s="284"/>
      <c r="CL575" s="284"/>
      <c r="CM575" s="284"/>
      <c r="CN575" s="284"/>
      <c r="CO575" s="284"/>
      <c r="CP575" s="284"/>
      <c r="CQ575" s="284"/>
      <c r="CR575" s="288" t="s">
        <v>113</v>
      </c>
    </row>
    <row r="576" spans="1:96" s="5" customFormat="1" ht="70">
      <c r="A576" s="5">
        <v>2300102361</v>
      </c>
      <c r="B576" s="48" t="s">
        <v>8851</v>
      </c>
      <c r="C576" s="20" t="s">
        <v>115</v>
      </c>
      <c r="D576" s="6">
        <v>44956</v>
      </c>
      <c r="E576" s="799" t="s">
        <v>116</v>
      </c>
      <c r="F576" s="1" t="s">
        <v>100</v>
      </c>
      <c r="G576" s="23" t="s">
        <v>8852</v>
      </c>
      <c r="H576" s="23"/>
      <c r="I576" s="23"/>
      <c r="J576" s="23" t="s">
        <v>258</v>
      </c>
      <c r="K576" s="48" t="s">
        <v>119</v>
      </c>
      <c r="L576" s="5" t="s">
        <v>104</v>
      </c>
      <c r="M576" s="47">
        <v>44966</v>
      </c>
      <c r="N576" s="5" t="s">
        <v>105</v>
      </c>
      <c r="O576" s="48" t="s">
        <v>8853</v>
      </c>
      <c r="P576" s="3" t="s">
        <v>8854</v>
      </c>
      <c r="Q576" s="2" t="s">
        <v>122</v>
      </c>
      <c r="R576" s="2" t="s">
        <v>123</v>
      </c>
      <c r="S576" s="5" t="str">
        <f t="shared" si="21"/>
        <v>N/D</v>
      </c>
      <c r="T576" s="6" t="str">
        <f t="shared" si="22"/>
        <v>N/D</v>
      </c>
      <c r="U576" s="224" t="str">
        <f t="shared" si="23"/>
        <v>N/D</v>
      </c>
      <c r="AG576" s="350"/>
      <c r="AK576" s="6">
        <v>45028</v>
      </c>
      <c r="AN576" s="6">
        <v>45043</v>
      </c>
      <c r="CG576" s="2"/>
      <c r="CR576" s="5" t="s">
        <v>125</v>
      </c>
    </row>
    <row r="577" spans="1:96" s="5" customFormat="1" ht="70">
      <c r="A577" s="296">
        <v>2100251101</v>
      </c>
      <c r="B577" s="297" t="s">
        <v>4418</v>
      </c>
      <c r="C577" s="325" t="s">
        <v>115</v>
      </c>
      <c r="D577" s="299">
        <v>44298</v>
      </c>
      <c r="E577" s="811" t="s">
        <v>814</v>
      </c>
      <c r="F577" s="268" t="s">
        <v>100</v>
      </c>
      <c r="G577" s="298" t="s">
        <v>8855</v>
      </c>
      <c r="H577" s="298"/>
      <c r="I577" s="298"/>
      <c r="J577" s="298" t="s">
        <v>102</v>
      </c>
      <c r="K577" s="300" t="s">
        <v>119</v>
      </c>
      <c r="L577" s="305" t="s">
        <v>104</v>
      </c>
      <c r="M577" s="301"/>
      <c r="N577" s="268" t="s">
        <v>105</v>
      </c>
      <c r="O577" s="300" t="s">
        <v>4420</v>
      </c>
      <c r="P577" s="326" t="s">
        <v>8856</v>
      </c>
      <c r="Q577" s="326" t="s">
        <v>158</v>
      </c>
      <c r="R577" s="305" t="s">
        <v>123</v>
      </c>
      <c r="S577" s="302" t="str">
        <f t="shared" si="21"/>
        <v>N/D</v>
      </c>
      <c r="T577" s="303" t="str">
        <f t="shared" si="22"/>
        <v>N/D</v>
      </c>
      <c r="U577" s="304" t="str">
        <f t="shared" si="23"/>
        <v>N/D</v>
      </c>
      <c r="V577" s="302"/>
      <c r="W577" s="302"/>
      <c r="X577" s="302"/>
      <c r="Y577" s="302"/>
      <c r="Z577" s="302"/>
      <c r="AA577" s="302"/>
      <c r="AB577" s="302"/>
      <c r="AC577" s="302"/>
      <c r="AD577" s="302"/>
      <c r="AE577" s="302"/>
      <c r="AF577" s="302"/>
      <c r="AG577" s="398"/>
      <c r="AH577" s="302"/>
      <c r="AI577" s="302"/>
      <c r="AJ577" s="302"/>
      <c r="AK577" s="303">
        <v>45062</v>
      </c>
      <c r="AL577" s="302"/>
      <c r="AM577" s="303">
        <v>45071</v>
      </c>
      <c r="AN577" s="302"/>
      <c r="AO577" s="302" t="s">
        <v>124</v>
      </c>
      <c r="AP577" s="302"/>
      <c r="AQ577" s="268"/>
      <c r="AR577" s="268"/>
      <c r="AS577" s="268"/>
      <c r="AT577" s="268"/>
      <c r="AU577" s="268"/>
      <c r="AV577" s="268"/>
      <c r="AW577" s="268"/>
      <c r="AX577" s="268"/>
      <c r="AY577" s="303"/>
      <c r="AZ577" s="303"/>
      <c r="BA577" s="268"/>
      <c r="BB577" s="268"/>
      <c r="BC577" s="268"/>
      <c r="BD577" s="268"/>
      <c r="BE577" s="268"/>
      <c r="BF577" s="268"/>
      <c r="BG577" s="268"/>
      <c r="BH577" s="268"/>
      <c r="BI577" s="268"/>
      <c r="BJ577" s="268"/>
      <c r="BK577" s="268"/>
      <c r="BL577" s="268"/>
      <c r="BM577" s="302"/>
      <c r="BN577" s="302"/>
      <c r="BO577" s="303"/>
      <c r="BP577" s="303"/>
      <c r="BQ577" s="302"/>
      <c r="BR577" s="302"/>
      <c r="BS577" s="302"/>
      <c r="BT577" s="302"/>
      <c r="BU577" s="268"/>
      <c r="BV577" s="302"/>
      <c r="BW577" s="302"/>
      <c r="BX577" s="302"/>
      <c r="BY577" s="302"/>
      <c r="BZ577" s="268"/>
      <c r="CA577" s="268"/>
      <c r="CB577" s="268"/>
      <c r="CC577" s="268" t="s">
        <v>124</v>
      </c>
      <c r="CD577" s="268"/>
      <c r="CE577" s="268"/>
      <c r="CF577" s="268"/>
      <c r="CG577" s="268"/>
      <c r="CH577" s="268"/>
      <c r="CI577" s="268"/>
      <c r="CJ577" s="268"/>
      <c r="CK577" s="268"/>
      <c r="CL577" s="268"/>
      <c r="CM577" s="268"/>
      <c r="CN577" s="268"/>
      <c r="CO577" s="268"/>
      <c r="CP577" s="268"/>
      <c r="CQ577" s="268"/>
      <c r="CR577" s="302" t="s">
        <v>113</v>
      </c>
    </row>
    <row r="578" spans="1:96" s="5" customFormat="1" ht="45" customHeight="1">
      <c r="A578" s="332">
        <v>2200383639</v>
      </c>
      <c r="B578" s="335" t="s">
        <v>8857</v>
      </c>
      <c r="C578" s="336" t="s">
        <v>115</v>
      </c>
      <c r="D578" s="333">
        <v>44680</v>
      </c>
      <c r="E578" s="815" t="s">
        <v>116</v>
      </c>
      <c r="F578" s="294" t="s">
        <v>100</v>
      </c>
      <c r="G578" s="293" t="s">
        <v>8858</v>
      </c>
      <c r="H578" s="293"/>
      <c r="I578" s="293"/>
      <c r="J578" s="293" t="s">
        <v>215</v>
      </c>
      <c r="K578" s="327" t="s">
        <v>119</v>
      </c>
      <c r="L578" s="308" t="s">
        <v>104</v>
      </c>
      <c r="M578" s="334"/>
      <c r="N578" s="294" t="s">
        <v>105</v>
      </c>
      <c r="O578" s="327" t="s">
        <v>8859</v>
      </c>
      <c r="P578" s="343" t="s">
        <v>8860</v>
      </c>
      <c r="Q578" s="343" t="s">
        <v>158</v>
      </c>
      <c r="R578" s="308" t="s">
        <v>123</v>
      </c>
      <c r="S578" s="295" t="str">
        <f t="shared" si="21"/>
        <v>N/D</v>
      </c>
      <c r="T578" s="328" t="str">
        <f t="shared" si="22"/>
        <v>N/D</v>
      </c>
      <c r="U578" s="329" t="str">
        <f t="shared" si="23"/>
        <v>N/D</v>
      </c>
      <c r="V578" s="295"/>
      <c r="W578" s="295"/>
      <c r="X578" s="295"/>
      <c r="Y578" s="295"/>
      <c r="Z578" s="295"/>
      <c r="AA578" s="295"/>
      <c r="AB578" s="295"/>
      <c r="AC578" s="295"/>
      <c r="AD578" s="295"/>
      <c r="AE578" s="295"/>
      <c r="AF578" s="295"/>
      <c r="AG578" s="402"/>
      <c r="AH578" s="295"/>
      <c r="AI578" s="295"/>
      <c r="AJ578" s="295"/>
      <c r="AK578" s="328">
        <v>45048</v>
      </c>
      <c r="AL578" s="295"/>
      <c r="AM578" s="303">
        <v>45071</v>
      </c>
      <c r="AN578" s="295" t="s">
        <v>8610</v>
      </c>
      <c r="AO578" s="295" t="s">
        <v>124</v>
      </c>
      <c r="AP578" s="295"/>
      <c r="AQ578" s="294" t="s">
        <v>124</v>
      </c>
      <c r="AR578" s="294"/>
      <c r="AS578" s="294" t="s">
        <v>124</v>
      </c>
      <c r="AT578" s="294" t="s">
        <v>124</v>
      </c>
      <c r="AU578" s="294"/>
      <c r="AV578" s="294"/>
      <c r="AW578" s="294"/>
      <c r="AX578" s="294"/>
      <c r="AY578" s="294"/>
      <c r="AZ578" s="294"/>
      <c r="BA578" s="294"/>
      <c r="BB578" s="294"/>
      <c r="BC578" s="294"/>
      <c r="BD578" s="294"/>
      <c r="BE578" s="294"/>
      <c r="BF578" s="294"/>
      <c r="BG578" s="294"/>
      <c r="BH578" s="294"/>
      <c r="BI578" s="294"/>
      <c r="BJ578" s="294"/>
      <c r="BK578" s="294"/>
      <c r="BL578" s="294"/>
      <c r="BM578" s="294"/>
      <c r="BN578" s="294"/>
      <c r="BO578" s="294"/>
      <c r="BP578" s="294"/>
      <c r="BQ578" s="294"/>
      <c r="BR578" s="294"/>
      <c r="BS578" s="294"/>
      <c r="BT578" s="294"/>
      <c r="BU578" s="294"/>
      <c r="BV578" s="294"/>
      <c r="BW578" s="294"/>
      <c r="BX578" s="294"/>
      <c r="BY578" s="294"/>
      <c r="BZ578" s="294"/>
      <c r="CA578" s="294"/>
      <c r="CB578" s="294"/>
      <c r="CC578" s="294"/>
      <c r="CD578" s="294"/>
      <c r="CE578" s="294"/>
      <c r="CF578" s="294"/>
      <c r="CG578" s="294"/>
      <c r="CH578" s="294"/>
      <c r="CI578" s="294"/>
      <c r="CJ578" s="294"/>
      <c r="CK578" s="294"/>
      <c r="CL578" s="294"/>
      <c r="CM578" s="294"/>
      <c r="CN578" s="294"/>
      <c r="CO578" s="294"/>
      <c r="CP578" s="294"/>
      <c r="CQ578" s="294"/>
      <c r="CR578" s="295" t="s">
        <v>113</v>
      </c>
    </row>
    <row r="579" spans="1:96" s="5" customFormat="1" ht="56">
      <c r="A579" s="5">
        <v>2200888215</v>
      </c>
      <c r="B579" s="48" t="s">
        <v>8861</v>
      </c>
      <c r="C579" s="2" t="s">
        <v>2754</v>
      </c>
      <c r="D579" s="6">
        <v>44810</v>
      </c>
      <c r="E579" s="799" t="s">
        <v>100</v>
      </c>
      <c r="F579" s="2" t="s">
        <v>122</v>
      </c>
      <c r="G579" s="23" t="s">
        <v>8862</v>
      </c>
      <c r="H579" s="23"/>
      <c r="I579" s="23"/>
      <c r="J579" s="23" t="s">
        <v>118</v>
      </c>
      <c r="K579" s="48" t="s">
        <v>886</v>
      </c>
      <c r="L579" s="5" t="s">
        <v>104</v>
      </c>
      <c r="M579" s="47">
        <v>44860</v>
      </c>
      <c r="N579" s="5" t="s">
        <v>138</v>
      </c>
      <c r="O579" s="48" t="s">
        <v>8863</v>
      </c>
      <c r="P579" s="9" t="s">
        <v>8864</v>
      </c>
      <c r="Q579" s="9" t="s">
        <v>375</v>
      </c>
      <c r="R579" s="3" t="s">
        <v>123</v>
      </c>
      <c r="S579" s="5" t="str">
        <f t="shared" si="21"/>
        <v>N/D</v>
      </c>
      <c r="T579" s="6" t="str">
        <f t="shared" si="22"/>
        <v>N/D</v>
      </c>
      <c r="U579" s="224" t="str">
        <f t="shared" si="23"/>
        <v>N/D</v>
      </c>
      <c r="AG579" s="395">
        <v>45051</v>
      </c>
      <c r="AH579" s="6">
        <v>45054</v>
      </c>
      <c r="AI579" s="5" t="s">
        <v>8865</v>
      </c>
      <c r="AO579" s="5" t="s">
        <v>124</v>
      </c>
      <c r="AQ579" s="5" t="s">
        <v>1019</v>
      </c>
      <c r="CG579" s="2"/>
      <c r="CR579" s="5" t="s">
        <v>125</v>
      </c>
    </row>
    <row r="580" spans="1:96" s="5" customFormat="1" ht="154">
      <c r="A580" s="296">
        <v>2000749850</v>
      </c>
      <c r="B580" s="337" t="s">
        <v>8866</v>
      </c>
      <c r="C580" s="325" t="s">
        <v>115</v>
      </c>
      <c r="D580" s="299">
        <v>44032</v>
      </c>
      <c r="E580" s="811" t="s">
        <v>116</v>
      </c>
      <c r="F580" s="268" t="s">
        <v>507</v>
      </c>
      <c r="G580" s="298" t="s">
        <v>8867</v>
      </c>
      <c r="H580" s="298"/>
      <c r="I580" s="298"/>
      <c r="J580" s="298" t="s">
        <v>284</v>
      </c>
      <c r="K580" s="300" t="s">
        <v>429</v>
      </c>
      <c r="L580" s="305" t="s">
        <v>104</v>
      </c>
      <c r="M580" s="301"/>
      <c r="N580" s="268" t="s">
        <v>105</v>
      </c>
      <c r="O580" s="300" t="s">
        <v>509</v>
      </c>
      <c r="P580" s="268" t="s">
        <v>8868</v>
      </c>
      <c r="Q580" s="268" t="s">
        <v>202</v>
      </c>
      <c r="R580" s="305" t="s">
        <v>123</v>
      </c>
      <c r="S580" s="302" t="str">
        <f t="shared" si="21"/>
        <v>N/D</v>
      </c>
      <c r="T580" s="303" t="str">
        <f t="shared" si="22"/>
        <v>N/D</v>
      </c>
      <c r="U580" s="304" t="str">
        <f t="shared" si="23"/>
        <v>N/D</v>
      </c>
      <c r="V580" s="302"/>
      <c r="W580" s="302"/>
      <c r="X580" s="302"/>
      <c r="Y580" s="302"/>
      <c r="Z580" s="302"/>
      <c r="AA580" s="302"/>
      <c r="AB580" s="302"/>
      <c r="AC580" s="302"/>
      <c r="AD580" s="302"/>
      <c r="AE580" s="302"/>
      <c r="AF580" s="302"/>
      <c r="AG580" s="398"/>
      <c r="AH580" s="302"/>
      <c r="AI580" s="302"/>
      <c r="AJ580" s="302"/>
      <c r="AK580" s="303">
        <v>45077</v>
      </c>
      <c r="AL580" s="303">
        <v>45105</v>
      </c>
      <c r="AN580" s="302"/>
      <c r="AO580" s="302"/>
      <c r="AP580" s="302"/>
      <c r="AQ580" s="268"/>
      <c r="AR580" s="268"/>
      <c r="AS580" s="268"/>
      <c r="AT580" s="268"/>
      <c r="AU580" s="268"/>
      <c r="AV580" s="268"/>
      <c r="AW580" s="268"/>
      <c r="AX580" s="268"/>
      <c r="AY580" s="268"/>
      <c r="AZ580" s="268"/>
      <c r="BA580" s="268"/>
      <c r="BB580" s="268"/>
      <c r="BC580" s="268"/>
      <c r="BD580" s="268"/>
      <c r="BE580" s="268"/>
      <c r="BF580" s="268"/>
      <c r="BG580" s="268"/>
      <c r="BH580" s="268"/>
      <c r="BI580" s="268"/>
      <c r="BJ580" s="268"/>
      <c r="BK580" s="268"/>
      <c r="BL580" s="268"/>
      <c r="BM580" s="268"/>
      <c r="BN580" s="268"/>
      <c r="BO580" s="268"/>
      <c r="BP580" s="268"/>
      <c r="BQ580" s="268"/>
      <c r="BR580" s="268"/>
      <c r="BS580" s="268"/>
      <c r="BT580" s="268"/>
      <c r="BU580" s="268"/>
      <c r="BV580" s="268"/>
      <c r="BW580" s="268"/>
      <c r="BX580" s="268"/>
      <c r="BY580" s="268"/>
      <c r="BZ580" s="268"/>
      <c r="CA580" s="268"/>
      <c r="CB580" s="268"/>
      <c r="CC580" s="268"/>
      <c r="CD580" s="268"/>
      <c r="CE580" s="268"/>
      <c r="CF580" s="268"/>
      <c r="CG580" s="268"/>
      <c r="CH580" s="268"/>
      <c r="CI580" s="268"/>
      <c r="CJ580" s="268"/>
      <c r="CK580" s="268"/>
      <c r="CL580" s="268"/>
      <c r="CM580" s="268"/>
      <c r="CN580" s="268"/>
      <c r="CO580" s="268"/>
      <c r="CP580" s="268"/>
      <c r="CQ580" s="268"/>
      <c r="CR580" s="302" t="s">
        <v>113</v>
      </c>
    </row>
    <row r="581" spans="1:96" s="5" customFormat="1" ht="45" customHeight="1">
      <c r="A581" s="296">
        <v>2000117821</v>
      </c>
      <c r="B581" s="337" t="s">
        <v>8869</v>
      </c>
      <c r="C581" s="298" t="s">
        <v>906</v>
      </c>
      <c r="D581" s="299">
        <v>43861</v>
      </c>
      <c r="E581" s="811" t="s">
        <v>100</v>
      </c>
      <c r="F581" s="268" t="s">
        <v>122</v>
      </c>
      <c r="G581" s="298" t="s">
        <v>8870</v>
      </c>
      <c r="H581" s="298"/>
      <c r="I581" s="298"/>
      <c r="J581" s="298" t="s">
        <v>284</v>
      </c>
      <c r="K581" s="300" t="s">
        <v>206</v>
      </c>
      <c r="L581" s="305" t="s">
        <v>104</v>
      </c>
      <c r="M581" s="301"/>
      <c r="N581" s="268" t="s">
        <v>138</v>
      </c>
      <c r="O581" s="300" t="s">
        <v>184</v>
      </c>
      <c r="P581" s="340" t="s">
        <v>8871</v>
      </c>
      <c r="Q581" s="268" t="s">
        <v>8872</v>
      </c>
      <c r="R581" s="305" t="s">
        <v>142</v>
      </c>
      <c r="S581" s="302" t="str">
        <f t="shared" si="21"/>
        <v>N/D</v>
      </c>
      <c r="T581" s="303" t="str">
        <f t="shared" si="22"/>
        <v>N/D</v>
      </c>
      <c r="U581" s="304" t="str">
        <f t="shared" si="23"/>
        <v>N/D</v>
      </c>
      <c r="V581" s="302"/>
      <c r="W581" s="302"/>
      <c r="X581" s="302"/>
      <c r="Y581" s="302"/>
      <c r="Z581" s="302"/>
      <c r="AA581" s="302"/>
      <c r="AB581" s="302"/>
      <c r="AC581" s="302"/>
      <c r="AD581" s="302"/>
      <c r="AE581" s="302"/>
      <c r="AF581" s="302"/>
      <c r="AG581" s="399">
        <v>45139</v>
      </c>
      <c r="AH581" s="302"/>
      <c r="AI581" s="302"/>
      <c r="AJ581" s="303" t="s">
        <v>417</v>
      </c>
      <c r="AK581" s="302"/>
      <c r="AL581" s="302"/>
      <c r="AM581" s="302"/>
      <c r="AN581" s="302"/>
      <c r="AO581" s="302" t="s">
        <v>124</v>
      </c>
      <c r="AP581" s="302"/>
      <c r="AQ581" s="268"/>
      <c r="AR581" s="268"/>
      <c r="AS581" s="268"/>
      <c r="AT581" s="268" t="s">
        <v>124</v>
      </c>
      <c r="AU581" s="268"/>
      <c r="AV581" s="268" t="s">
        <v>124</v>
      </c>
      <c r="AW581" s="268" t="s">
        <v>124</v>
      </c>
      <c r="AX581" s="268"/>
      <c r="AY581" s="268"/>
      <c r="AZ581" s="268"/>
      <c r="BA581" s="268"/>
      <c r="BB581" s="268"/>
      <c r="BC581" s="268"/>
      <c r="BD581" s="268"/>
      <c r="BE581" s="268"/>
      <c r="BF581" s="268"/>
      <c r="BG581" s="268"/>
      <c r="BH581" s="268"/>
      <c r="BI581" s="268"/>
      <c r="BJ581" s="268"/>
      <c r="BK581" s="268"/>
      <c r="BL581" s="268" t="s">
        <v>124</v>
      </c>
      <c r="BM581" s="268"/>
      <c r="BN581" s="268"/>
      <c r="BO581" s="268"/>
      <c r="BP581" s="268" t="s">
        <v>124</v>
      </c>
      <c r="BQ581" s="268"/>
      <c r="BR581" s="268"/>
      <c r="BS581" s="268"/>
      <c r="BT581" s="268"/>
      <c r="BU581" s="268"/>
      <c r="BV581" s="268"/>
      <c r="BW581" s="268"/>
      <c r="BX581" s="268"/>
      <c r="BY581" s="268"/>
      <c r="BZ581" s="268"/>
      <c r="CA581" s="268"/>
      <c r="CB581" s="268"/>
      <c r="CC581" s="268"/>
      <c r="CD581" s="268"/>
      <c r="CE581" s="268"/>
      <c r="CF581" s="268"/>
      <c r="CG581" s="268"/>
      <c r="CH581" s="268"/>
      <c r="CI581" s="268"/>
      <c r="CJ581" s="268"/>
      <c r="CK581" s="268"/>
      <c r="CL581" s="268"/>
      <c r="CM581" s="268"/>
      <c r="CN581" s="268"/>
      <c r="CO581" s="268"/>
      <c r="CP581" s="268"/>
      <c r="CQ581" s="268"/>
      <c r="CR581" s="302" t="s">
        <v>125</v>
      </c>
    </row>
    <row r="582" spans="1:96" s="5" customFormat="1" ht="70">
      <c r="A582" s="296">
        <v>1900501706</v>
      </c>
      <c r="B582" s="297" t="s">
        <v>8873</v>
      </c>
      <c r="C582" s="298" t="s">
        <v>115</v>
      </c>
      <c r="D582" s="299">
        <v>43648</v>
      </c>
      <c r="E582" s="811" t="s">
        <v>1627</v>
      </c>
      <c r="F582" s="268" t="s">
        <v>100</v>
      </c>
      <c r="G582" s="298" t="s">
        <v>8874</v>
      </c>
      <c r="H582" s="373"/>
      <c r="I582" s="373"/>
      <c r="J582" s="298" t="s">
        <v>215</v>
      </c>
      <c r="K582" s="300" t="s">
        <v>119</v>
      </c>
      <c r="L582" s="268" t="s">
        <v>104</v>
      </c>
      <c r="M582" s="301"/>
      <c r="N582" s="268" t="s">
        <v>105</v>
      </c>
      <c r="O582" s="300" t="s">
        <v>6705</v>
      </c>
      <c r="P582" s="268" t="s">
        <v>8875</v>
      </c>
      <c r="Q582" s="268" t="s">
        <v>158</v>
      </c>
      <c r="R582" s="268" t="s">
        <v>109</v>
      </c>
      <c r="S582" s="302" t="str">
        <f t="shared" si="21"/>
        <v>N/D</v>
      </c>
      <c r="T582" s="303" t="str">
        <f t="shared" si="22"/>
        <v>N/D</v>
      </c>
      <c r="U582" s="304" t="str">
        <f t="shared" si="23"/>
        <v>N/D</v>
      </c>
      <c r="V582" s="302"/>
      <c r="W582" s="374"/>
      <c r="X582" s="374"/>
      <c r="Y582" s="374"/>
      <c r="Z582" s="374"/>
      <c r="AA582" s="374"/>
      <c r="AB582" s="374"/>
      <c r="AC582" s="374"/>
      <c r="AD582" s="374"/>
      <c r="AE582" s="374"/>
      <c r="AF582" s="374"/>
      <c r="AG582" s="302"/>
      <c r="AH582" s="302"/>
      <c r="AI582" s="302"/>
      <c r="AJ582" s="302"/>
      <c r="AK582" s="303">
        <v>45118</v>
      </c>
      <c r="AL582" s="302"/>
      <c r="AM582" s="302"/>
      <c r="AN582" s="302"/>
      <c r="AO582" s="302" t="s">
        <v>124</v>
      </c>
      <c r="AP582" s="302"/>
      <c r="AQ582" s="268"/>
      <c r="AR582" s="268"/>
      <c r="AS582" s="268"/>
      <c r="AT582" s="268"/>
      <c r="AU582" s="268"/>
      <c r="AV582" s="268"/>
      <c r="AW582" s="268"/>
      <c r="AX582" s="268"/>
      <c r="AY582" s="268"/>
      <c r="AZ582" s="268"/>
      <c r="BA582" s="268"/>
      <c r="BB582" s="268"/>
      <c r="BC582" s="268"/>
      <c r="BD582" s="268"/>
      <c r="BE582" s="268"/>
      <c r="BF582" s="268"/>
      <c r="BG582" s="268"/>
      <c r="BH582" s="268"/>
      <c r="BI582" s="268"/>
      <c r="BJ582" s="268"/>
      <c r="BK582" s="268"/>
      <c r="BL582" s="268"/>
      <c r="BM582" s="268"/>
      <c r="BN582" s="268"/>
      <c r="BO582" s="268"/>
      <c r="BP582" s="268"/>
      <c r="BQ582" s="268"/>
      <c r="BR582" s="268"/>
      <c r="BS582" s="268"/>
      <c r="BT582" s="268"/>
      <c r="BU582" s="268"/>
      <c r="BV582" s="268"/>
      <c r="BW582" s="268"/>
      <c r="BX582" s="268"/>
      <c r="BY582" s="268"/>
      <c r="BZ582" s="268"/>
      <c r="CA582" s="268"/>
      <c r="CB582" s="268"/>
      <c r="CC582" s="268"/>
      <c r="CD582" s="268"/>
      <c r="CE582" s="268"/>
      <c r="CF582" s="268"/>
      <c r="CG582" s="268"/>
      <c r="CH582" s="268"/>
      <c r="CI582" s="268"/>
      <c r="CJ582" s="268"/>
      <c r="CK582" s="268"/>
      <c r="CL582" s="268"/>
      <c r="CM582" s="268"/>
      <c r="CN582" s="268"/>
      <c r="CO582" s="268"/>
      <c r="CP582" s="268"/>
      <c r="CQ582" s="268"/>
      <c r="CR582" s="302" t="s">
        <v>113</v>
      </c>
    </row>
    <row r="583" spans="1:96" s="288" customFormat="1" ht="70">
      <c r="A583" s="296">
        <v>2000674527</v>
      </c>
      <c r="B583" s="297" t="s">
        <v>8876</v>
      </c>
      <c r="C583" s="298" t="s">
        <v>115</v>
      </c>
      <c r="D583" s="299">
        <v>44128</v>
      </c>
      <c r="E583" s="811" t="s">
        <v>116</v>
      </c>
      <c r="F583" s="268" t="s">
        <v>507</v>
      </c>
      <c r="G583" s="298" t="s">
        <v>8877</v>
      </c>
      <c r="H583" s="373"/>
      <c r="I583" s="373"/>
      <c r="J583" s="298" t="s">
        <v>215</v>
      </c>
      <c r="K583" s="300" t="s">
        <v>119</v>
      </c>
      <c r="L583" s="268" t="s">
        <v>104</v>
      </c>
      <c r="M583" s="301"/>
      <c r="N583" s="268" t="s">
        <v>105</v>
      </c>
      <c r="O583" s="300" t="s">
        <v>509</v>
      </c>
      <c r="P583" s="268" t="s">
        <v>8878</v>
      </c>
      <c r="Q583" s="268" t="s">
        <v>158</v>
      </c>
      <c r="R583" s="268" t="s">
        <v>123</v>
      </c>
      <c r="S583" s="302" t="str">
        <f t="shared" si="21"/>
        <v>N/D</v>
      </c>
      <c r="T583" s="303" t="str">
        <f t="shared" si="22"/>
        <v>N/D</v>
      </c>
      <c r="U583" s="304" t="str">
        <f t="shared" si="23"/>
        <v>N/D</v>
      </c>
      <c r="V583" s="302"/>
      <c r="W583" s="374"/>
      <c r="X583" s="374"/>
      <c r="Y583" s="374"/>
      <c r="Z583" s="374"/>
      <c r="AA583" s="374"/>
      <c r="AB583" s="374"/>
      <c r="AC583" s="374"/>
      <c r="AD583" s="374"/>
      <c r="AE583" s="374"/>
      <c r="AF583" s="374"/>
      <c r="AG583" s="302"/>
      <c r="AH583" s="302"/>
      <c r="AI583" s="302"/>
      <c r="AJ583" s="302"/>
      <c r="AK583" s="303">
        <v>45124</v>
      </c>
      <c r="AL583" s="302"/>
      <c r="AM583" s="302"/>
      <c r="AN583" s="302"/>
      <c r="AO583" s="302" t="s">
        <v>124</v>
      </c>
      <c r="AP583" s="302"/>
      <c r="AQ583" s="268"/>
      <c r="AR583" s="268"/>
      <c r="AS583" s="268"/>
      <c r="AT583" s="268"/>
      <c r="AU583" s="268"/>
      <c r="AV583" s="268"/>
      <c r="AW583" s="268"/>
      <c r="AX583" s="268"/>
      <c r="AY583" s="268"/>
      <c r="AZ583" s="268"/>
      <c r="BA583" s="268"/>
      <c r="BB583" s="268"/>
      <c r="BC583" s="268"/>
      <c r="BD583" s="268"/>
      <c r="BE583" s="268"/>
      <c r="BF583" s="268"/>
      <c r="BG583" s="268"/>
      <c r="BH583" s="268"/>
      <c r="BI583" s="268"/>
      <c r="BJ583" s="268"/>
      <c r="BK583" s="268"/>
      <c r="BL583" s="268"/>
      <c r="BM583" s="268"/>
      <c r="BN583" s="268"/>
      <c r="BO583" s="268"/>
      <c r="BP583" s="268"/>
      <c r="BQ583" s="268"/>
      <c r="BR583" s="268"/>
      <c r="BS583" s="268"/>
      <c r="BT583" s="268"/>
      <c r="BU583" s="268"/>
      <c r="BV583" s="268"/>
      <c r="BW583" s="268"/>
      <c r="BX583" s="268"/>
      <c r="BY583" s="268"/>
      <c r="BZ583" s="268"/>
      <c r="CA583" s="268"/>
      <c r="CB583" s="268"/>
      <c r="CC583" s="268"/>
      <c r="CD583" s="268"/>
      <c r="CE583" s="268"/>
      <c r="CF583" s="268"/>
      <c r="CG583" s="268"/>
      <c r="CH583" s="268"/>
      <c r="CI583" s="268"/>
      <c r="CJ583" s="268"/>
      <c r="CK583" s="268"/>
      <c r="CL583" s="268"/>
      <c r="CM583" s="268"/>
      <c r="CN583" s="268"/>
      <c r="CO583" s="268"/>
      <c r="CP583" s="268"/>
      <c r="CQ583" s="268"/>
      <c r="CR583" s="302" t="s">
        <v>113</v>
      </c>
    </row>
    <row r="584" spans="1:96" s="302" customFormat="1" ht="103.5" customHeight="1">
      <c r="A584" s="296">
        <v>2100396811</v>
      </c>
      <c r="B584" s="297" t="s">
        <v>8879</v>
      </c>
      <c r="C584" s="298" t="s">
        <v>97</v>
      </c>
      <c r="D584" s="299">
        <v>44328</v>
      </c>
      <c r="E584" s="811" t="s">
        <v>197</v>
      </c>
      <c r="F584" s="268" t="s">
        <v>100</v>
      </c>
      <c r="G584" s="298" t="s">
        <v>8880</v>
      </c>
      <c r="H584" s="298"/>
      <c r="I584" s="298"/>
      <c r="J584" s="298" t="s">
        <v>284</v>
      </c>
      <c r="K584" s="300" t="s">
        <v>206</v>
      </c>
      <c r="L584" s="305" t="s">
        <v>104</v>
      </c>
      <c r="M584" s="301"/>
      <c r="N584" s="268" t="s">
        <v>105</v>
      </c>
      <c r="O584" s="300" t="s">
        <v>6319</v>
      </c>
      <c r="P584" s="305" t="s">
        <v>8881</v>
      </c>
      <c r="Q584" s="268" t="s">
        <v>8882</v>
      </c>
      <c r="R584" s="305" t="s">
        <v>123</v>
      </c>
      <c r="S584" s="302" t="str">
        <f t="shared" si="21"/>
        <v>N/D</v>
      </c>
      <c r="T584" s="303" t="str">
        <f t="shared" si="22"/>
        <v>N/D</v>
      </c>
      <c r="U584" s="304" t="str">
        <f t="shared" si="23"/>
        <v>N/D</v>
      </c>
      <c r="AK584" s="303">
        <v>45163</v>
      </c>
      <c r="AO584" s="302" t="s">
        <v>124</v>
      </c>
      <c r="AQ584" s="268"/>
      <c r="AR584" s="268"/>
      <c r="AS584" s="268"/>
      <c r="AT584" s="268"/>
      <c r="AU584" s="268"/>
      <c r="AV584" s="268"/>
      <c r="AW584" s="268"/>
      <c r="AX584" s="268"/>
      <c r="AY584" s="268"/>
      <c r="AZ584" s="268"/>
      <c r="BA584" s="268"/>
      <c r="BB584" s="268"/>
      <c r="BC584" s="268"/>
      <c r="BD584" s="268"/>
      <c r="BE584" s="268"/>
      <c r="BF584" s="268"/>
      <c r="BG584" s="268"/>
      <c r="BH584" s="268"/>
      <c r="BI584" s="268"/>
      <c r="BJ584" s="268"/>
      <c r="BK584" s="268"/>
      <c r="BL584" s="268"/>
      <c r="BM584" s="268"/>
      <c r="BN584" s="268"/>
      <c r="BO584" s="268"/>
      <c r="BP584" s="268"/>
      <c r="BQ584" s="268"/>
      <c r="BR584" s="268"/>
      <c r="BS584" s="268"/>
      <c r="BT584" s="268"/>
      <c r="BU584" s="268"/>
      <c r="BV584" s="268"/>
      <c r="BW584" s="268"/>
      <c r="BX584" s="268"/>
      <c r="BY584" s="268"/>
      <c r="BZ584" s="268"/>
      <c r="CA584" s="268"/>
      <c r="CB584" s="268"/>
      <c r="CC584" s="268"/>
      <c r="CD584" s="268"/>
      <c r="CE584" s="268"/>
      <c r="CF584" s="268"/>
      <c r="CG584" s="268"/>
      <c r="CH584" s="268"/>
      <c r="CI584" s="268"/>
      <c r="CJ584" s="268"/>
      <c r="CK584" s="268"/>
      <c r="CL584" s="268"/>
      <c r="CM584" s="268"/>
      <c r="CN584" s="268"/>
      <c r="CO584" s="268"/>
      <c r="CP584" s="268"/>
      <c r="CQ584" s="268"/>
      <c r="CR584" s="302" t="s">
        <v>125</v>
      </c>
    </row>
    <row r="585" spans="1:96" s="5" customFormat="1" ht="126">
      <c r="A585" s="302">
        <v>2300505941</v>
      </c>
      <c r="B585" s="300" t="s">
        <v>8883</v>
      </c>
      <c r="C585" s="268" t="s">
        <v>1258</v>
      </c>
      <c r="D585" s="303">
        <v>45079</v>
      </c>
      <c r="E585" s="811" t="s">
        <v>100</v>
      </c>
      <c r="F585" s="268" t="s">
        <v>122</v>
      </c>
      <c r="G585" s="330" t="s">
        <v>8884</v>
      </c>
      <c r="H585" s="330"/>
      <c r="I585" s="330"/>
      <c r="J585" s="330" t="s">
        <v>269</v>
      </c>
      <c r="K585" s="300" t="s">
        <v>8885</v>
      </c>
      <c r="L585" s="302" t="s">
        <v>104</v>
      </c>
      <c r="M585" s="331">
        <v>45099</v>
      </c>
      <c r="N585" s="302" t="s">
        <v>138</v>
      </c>
      <c r="O585" s="300" t="s">
        <v>8841</v>
      </c>
      <c r="P585" s="268" t="s">
        <v>8886</v>
      </c>
      <c r="Q585" s="268" t="s">
        <v>122</v>
      </c>
      <c r="R585" s="305" t="s">
        <v>123</v>
      </c>
      <c r="S585" s="302" t="str">
        <f t="shared" ref="S585:S593" si="24">_xlfn.XLOOKUP($A585,GCPJ,DEFESA,"N/D",0,-1)</f>
        <v>N/D</v>
      </c>
      <c r="T585" s="303" t="str">
        <f t="shared" ref="T585:T593" si="25">_xlfn.XLOOKUP($A585,GCPJ,DATA,"N/D",0,-1)</f>
        <v>N/D</v>
      </c>
      <c r="U585" s="304" t="str">
        <f t="shared" ref="U585:U593" si="26">_xlfn.XLOOKUP($A585,GCPJ,HORA,"N/D",0,-1)</f>
        <v>N/D</v>
      </c>
      <c r="V585" s="302"/>
      <c r="W585" s="302"/>
      <c r="X585" s="302"/>
      <c r="Y585" s="302"/>
      <c r="Z585" s="302"/>
      <c r="AA585" s="302"/>
      <c r="AB585" s="302"/>
      <c r="AC585" s="302"/>
      <c r="AD585" s="302"/>
      <c r="AE585" s="302"/>
      <c r="AF585" s="302"/>
      <c r="AG585" s="303">
        <v>45156</v>
      </c>
      <c r="AH585" s="303" t="s">
        <v>417</v>
      </c>
      <c r="AI585" s="302"/>
      <c r="AJ585" s="302"/>
      <c r="AK585" s="302"/>
      <c r="AL585" s="302"/>
      <c r="AM585" s="302"/>
      <c r="AN585" s="302"/>
      <c r="AO585" s="302" t="s">
        <v>124</v>
      </c>
      <c r="AP585" s="302"/>
      <c r="AQ585" s="302" t="s">
        <v>124</v>
      </c>
      <c r="AR585" s="302"/>
      <c r="AS585" s="302"/>
      <c r="AT585" s="302"/>
      <c r="AU585" s="302"/>
      <c r="AV585" s="302"/>
      <c r="AW585" s="302"/>
      <c r="AX585" s="302"/>
      <c r="AY585" s="302"/>
      <c r="AZ585" s="302"/>
      <c r="BA585" s="302"/>
      <c r="BB585" s="302"/>
      <c r="BC585" s="302"/>
      <c r="BD585" s="302"/>
      <c r="BE585" s="302"/>
      <c r="BF585" s="302"/>
      <c r="BG585" s="302"/>
      <c r="BH585" s="302"/>
      <c r="BI585" s="302"/>
      <c r="BJ585" s="302"/>
      <c r="BK585" s="302"/>
      <c r="BL585" s="302" t="s">
        <v>124</v>
      </c>
      <c r="BM585" s="302"/>
      <c r="BN585" s="302"/>
      <c r="BO585" s="302"/>
      <c r="BP585" s="302"/>
      <c r="BQ585" s="302"/>
      <c r="BR585" s="302"/>
      <c r="BS585" s="302"/>
      <c r="BT585" s="302"/>
      <c r="BU585" s="302"/>
      <c r="BV585" s="302"/>
      <c r="BW585" s="302"/>
      <c r="BX585" s="302" t="s">
        <v>124</v>
      </c>
      <c r="BY585" s="302"/>
      <c r="BZ585" s="302"/>
      <c r="CA585" s="302"/>
      <c r="CB585" s="302"/>
      <c r="CC585" s="302"/>
      <c r="CD585" s="302"/>
      <c r="CE585" s="302"/>
      <c r="CF585" s="302"/>
      <c r="CG585" s="268"/>
      <c r="CH585" s="302"/>
      <c r="CI585" s="302"/>
      <c r="CJ585" s="302"/>
      <c r="CK585" s="302"/>
      <c r="CL585" s="302"/>
      <c r="CM585" s="302"/>
      <c r="CN585" s="302"/>
      <c r="CO585" s="302"/>
      <c r="CP585" s="302"/>
      <c r="CQ585" s="302" t="s">
        <v>124</v>
      </c>
      <c r="CR585" s="302" t="s">
        <v>125</v>
      </c>
    </row>
    <row r="586" spans="1:96" s="5" customFormat="1" ht="70">
      <c r="A586" s="296">
        <v>2100902578</v>
      </c>
      <c r="B586" s="297" t="s">
        <v>8887</v>
      </c>
      <c r="C586" s="298" t="s">
        <v>906</v>
      </c>
      <c r="D586" s="299">
        <v>44520</v>
      </c>
      <c r="E586" s="811" t="s">
        <v>100</v>
      </c>
      <c r="F586" s="268" t="s">
        <v>122</v>
      </c>
      <c r="G586" s="298" t="s">
        <v>8888</v>
      </c>
      <c r="H586" s="298"/>
      <c r="I586" s="298"/>
      <c r="J586" s="298" t="s">
        <v>215</v>
      </c>
      <c r="K586" s="300" t="s">
        <v>447</v>
      </c>
      <c r="L586" s="305" t="s">
        <v>104</v>
      </c>
      <c r="M586" s="301"/>
      <c r="N586" s="268" t="s">
        <v>138</v>
      </c>
      <c r="O586" s="300" t="s">
        <v>2116</v>
      </c>
      <c r="P586" s="340" t="s">
        <v>8889</v>
      </c>
      <c r="Q586" s="268" t="s">
        <v>8890</v>
      </c>
      <c r="R586" s="305" t="s">
        <v>109</v>
      </c>
      <c r="S586" s="302" t="str">
        <f t="shared" si="24"/>
        <v>N/D</v>
      </c>
      <c r="T586" s="303" t="str">
        <f t="shared" si="25"/>
        <v>N/D</v>
      </c>
      <c r="U586" s="304" t="str">
        <f t="shared" si="26"/>
        <v>N/D</v>
      </c>
      <c r="V586" s="302"/>
      <c r="W586" s="302"/>
      <c r="X586" s="302"/>
      <c r="Y586" s="302"/>
      <c r="Z586" s="302"/>
      <c r="AA586" s="302"/>
      <c r="AB586" s="302"/>
      <c r="AC586" s="302"/>
      <c r="AD586" s="302"/>
      <c r="AE586" s="302"/>
      <c r="AF586" s="302"/>
      <c r="AG586" s="303">
        <v>45133</v>
      </c>
      <c r="AH586" s="302"/>
      <c r="AI586" s="302"/>
      <c r="AJ586" s="303" t="s">
        <v>417</v>
      </c>
      <c r="AK586" s="302"/>
      <c r="AL586" s="302"/>
      <c r="AM586" s="302"/>
      <c r="AN586" s="302"/>
      <c r="AO586" s="302"/>
      <c r="AP586" s="302"/>
      <c r="AQ586" s="268"/>
      <c r="AR586" s="268"/>
      <c r="AS586" s="268"/>
      <c r="AT586" s="268"/>
      <c r="AU586" s="268"/>
      <c r="AV586" s="268"/>
      <c r="AW586" s="268"/>
      <c r="AX586" s="268"/>
      <c r="AY586" s="268"/>
      <c r="AZ586" s="268"/>
      <c r="BA586" s="268"/>
      <c r="BB586" s="268"/>
      <c r="BC586" s="268"/>
      <c r="BD586" s="268"/>
      <c r="BE586" s="268"/>
      <c r="BF586" s="268"/>
      <c r="BG586" s="268"/>
      <c r="BH586" s="268"/>
      <c r="BI586" s="268"/>
      <c r="BJ586" s="268"/>
      <c r="BK586" s="268"/>
      <c r="BL586" s="268"/>
      <c r="BM586" s="268"/>
      <c r="BN586" s="268"/>
      <c r="BO586" s="268"/>
      <c r="BP586" s="268"/>
      <c r="BQ586" s="268"/>
      <c r="BR586" s="268"/>
      <c r="BS586" s="268"/>
      <c r="BT586" s="268"/>
      <c r="BU586" s="268"/>
      <c r="BV586" s="268"/>
      <c r="BW586" s="268"/>
      <c r="BX586" s="268"/>
      <c r="BY586" s="268"/>
      <c r="BZ586" s="268"/>
      <c r="CA586" s="268"/>
      <c r="CB586" s="268"/>
      <c r="CC586" s="268"/>
      <c r="CD586" s="268"/>
      <c r="CE586" s="268"/>
      <c r="CF586" s="268"/>
      <c r="CG586" s="268"/>
      <c r="CH586" s="268"/>
      <c r="CI586" s="268"/>
      <c r="CJ586" s="268"/>
      <c r="CK586" s="268"/>
      <c r="CL586" s="268"/>
      <c r="CM586" s="268"/>
      <c r="CN586" s="268"/>
      <c r="CO586" s="268"/>
      <c r="CP586" s="268"/>
      <c r="CQ586" s="268"/>
      <c r="CR586" s="302" t="s">
        <v>125</v>
      </c>
    </row>
    <row r="587" spans="1:96" s="5" customFormat="1" ht="138.75" customHeight="1">
      <c r="A587" s="302">
        <v>2300483290</v>
      </c>
      <c r="B587" s="300" t="s">
        <v>8891</v>
      </c>
      <c r="C587" s="268" t="s">
        <v>8892</v>
      </c>
      <c r="D587" s="303">
        <v>45036</v>
      </c>
      <c r="E587" s="811" t="s">
        <v>100</v>
      </c>
      <c r="F587" s="268" t="s">
        <v>122</v>
      </c>
      <c r="G587" s="330" t="s">
        <v>8893</v>
      </c>
      <c r="H587" s="23"/>
      <c r="I587" s="23"/>
      <c r="J587" s="330" t="s">
        <v>258</v>
      </c>
      <c r="K587" s="300" t="s">
        <v>163</v>
      </c>
      <c r="L587" s="302" t="s">
        <v>104</v>
      </c>
      <c r="M587" s="331">
        <v>45084</v>
      </c>
      <c r="N587" s="302" t="s">
        <v>138</v>
      </c>
      <c r="O587" s="300" t="s">
        <v>8894</v>
      </c>
      <c r="P587" s="340" t="s">
        <v>8895</v>
      </c>
      <c r="Q587" s="268" t="s">
        <v>375</v>
      </c>
      <c r="R587" s="305" t="s">
        <v>123</v>
      </c>
      <c r="S587" s="302" t="str">
        <f t="shared" si="24"/>
        <v>N/D</v>
      </c>
      <c r="T587" s="303" t="str">
        <f t="shared" si="25"/>
        <v>N/D</v>
      </c>
      <c r="U587" s="304" t="str">
        <f t="shared" si="26"/>
        <v>N/D</v>
      </c>
      <c r="V587" s="302"/>
      <c r="AG587" s="303">
        <v>45159</v>
      </c>
      <c r="AH587" s="303" t="s">
        <v>417</v>
      </c>
      <c r="AI587" s="302"/>
      <c r="AJ587" s="302"/>
      <c r="AK587" s="302"/>
      <c r="AL587" s="302"/>
      <c r="AM587" s="302"/>
      <c r="AN587" s="302"/>
      <c r="AO587" s="302" t="s">
        <v>124</v>
      </c>
      <c r="AP587" s="302"/>
      <c r="AQ587" s="302"/>
      <c r="AR587" s="302"/>
      <c r="AS587" s="302"/>
      <c r="AT587" s="302"/>
      <c r="AU587" s="302"/>
      <c r="AV587" s="302"/>
      <c r="AW587" s="302"/>
      <c r="AX587" s="302"/>
      <c r="AY587" s="302"/>
      <c r="AZ587" s="302"/>
      <c r="BA587" s="302"/>
      <c r="BB587" s="302"/>
      <c r="BC587" s="302"/>
      <c r="BD587" s="302"/>
      <c r="BE587" s="302"/>
      <c r="BF587" s="302"/>
      <c r="BG587" s="302"/>
      <c r="BH587" s="302"/>
      <c r="BI587" s="302"/>
      <c r="BJ587" s="302"/>
      <c r="BK587" s="302"/>
      <c r="BL587" s="302"/>
      <c r="BM587" s="302"/>
      <c r="BN587" s="302"/>
      <c r="BO587" s="302"/>
      <c r="BP587" s="302"/>
      <c r="BQ587" s="302"/>
      <c r="BR587" s="302"/>
      <c r="BS587" s="302"/>
      <c r="BT587" s="302"/>
      <c r="BU587" s="302"/>
      <c r="BV587" s="302"/>
      <c r="BW587" s="302"/>
      <c r="BX587" s="302"/>
      <c r="BY587" s="302"/>
      <c r="BZ587" s="302"/>
      <c r="CA587" s="302"/>
      <c r="CB587" s="302"/>
      <c r="CC587" s="302"/>
      <c r="CD587" s="302"/>
      <c r="CE587" s="302"/>
      <c r="CF587" s="302"/>
      <c r="CG587" s="268"/>
      <c r="CH587" s="302"/>
      <c r="CI587" s="302"/>
      <c r="CJ587" s="302"/>
      <c r="CK587" s="302"/>
      <c r="CL587" s="302"/>
      <c r="CM587" s="302"/>
      <c r="CN587" s="302"/>
      <c r="CO587" s="302"/>
      <c r="CP587" s="302"/>
      <c r="CQ587" s="302"/>
      <c r="CR587" s="302" t="s">
        <v>125</v>
      </c>
    </row>
    <row r="588" spans="1:96" s="5" customFormat="1" ht="56">
      <c r="A588" s="296">
        <v>2200414760</v>
      </c>
      <c r="B588" s="337" t="s">
        <v>8896</v>
      </c>
      <c r="C588" s="298" t="s">
        <v>97</v>
      </c>
      <c r="D588" s="299">
        <v>44683</v>
      </c>
      <c r="E588" s="811" t="s">
        <v>1359</v>
      </c>
      <c r="F588" s="268" t="s">
        <v>182</v>
      </c>
      <c r="G588" s="298" t="s">
        <v>8897</v>
      </c>
      <c r="H588" s="298"/>
      <c r="I588" s="298"/>
      <c r="J588" s="298" t="s">
        <v>2247</v>
      </c>
      <c r="K588" s="300" t="s">
        <v>103</v>
      </c>
      <c r="L588" s="305" t="s">
        <v>104</v>
      </c>
      <c r="M588" s="301"/>
      <c r="N588" s="268" t="s">
        <v>105</v>
      </c>
      <c r="O588" s="300" t="s">
        <v>8898</v>
      </c>
      <c r="P588" s="268" t="s">
        <v>8899</v>
      </c>
      <c r="Q588" s="268" t="s">
        <v>8205</v>
      </c>
      <c r="R588" s="305" t="s">
        <v>123</v>
      </c>
      <c r="S588" s="302" t="str">
        <f t="shared" si="24"/>
        <v>N/D</v>
      </c>
      <c r="T588" s="303" t="str">
        <f t="shared" si="25"/>
        <v>N/D</v>
      </c>
      <c r="U588" s="304" t="str">
        <f t="shared" si="26"/>
        <v>N/D</v>
      </c>
      <c r="V588" s="302"/>
      <c r="W588" s="302"/>
      <c r="X588" s="302"/>
      <c r="Y588" s="302"/>
      <c r="Z588" s="302"/>
      <c r="AA588" s="302"/>
      <c r="AB588" s="302"/>
      <c r="AC588" s="302"/>
      <c r="AD588" s="302"/>
      <c r="AE588" s="302"/>
      <c r="AF588" s="302"/>
      <c r="AG588" s="302"/>
      <c r="AH588" s="302"/>
      <c r="AI588" s="302"/>
      <c r="AJ588" s="302"/>
      <c r="AK588" s="303">
        <v>45075</v>
      </c>
      <c r="AL588" s="303">
        <v>45075</v>
      </c>
      <c r="AM588" s="302"/>
      <c r="AN588" s="302"/>
      <c r="AO588" s="302"/>
      <c r="AP588" s="302"/>
      <c r="AQ588" s="268"/>
      <c r="AR588" s="268"/>
      <c r="AS588" s="268"/>
      <c r="AT588" s="268"/>
      <c r="AU588" s="268"/>
      <c r="AV588" s="268"/>
      <c r="AW588" s="268"/>
      <c r="AX588" s="268"/>
      <c r="AY588" s="268"/>
      <c r="AZ588" s="268"/>
      <c r="BA588" s="268"/>
      <c r="BB588" s="268"/>
      <c r="BC588" s="268"/>
      <c r="BD588" s="268"/>
      <c r="BE588" s="268"/>
      <c r="BF588" s="268"/>
      <c r="BG588" s="268"/>
      <c r="BH588" s="268"/>
      <c r="BI588" s="268"/>
      <c r="BJ588" s="268"/>
      <c r="BK588" s="268"/>
      <c r="BL588" s="268"/>
      <c r="BM588" s="268"/>
      <c r="BN588" s="268"/>
      <c r="BO588" s="268"/>
      <c r="BP588" s="268"/>
      <c r="BQ588" s="268"/>
      <c r="BR588" s="268"/>
      <c r="BS588" s="268"/>
      <c r="BT588" s="268"/>
      <c r="BU588" s="268"/>
      <c r="BV588" s="268"/>
      <c r="BW588" s="268"/>
      <c r="BX588" s="268"/>
      <c r="BY588" s="268"/>
      <c r="BZ588" s="268"/>
      <c r="CA588" s="268"/>
      <c r="CB588" s="268"/>
      <c r="CC588" s="268"/>
      <c r="CD588" s="268"/>
      <c r="CE588" s="268"/>
      <c r="CF588" s="268"/>
      <c r="CG588" s="268"/>
      <c r="CH588" s="268"/>
      <c r="CI588" s="268"/>
      <c r="CJ588" s="268"/>
      <c r="CK588" s="268"/>
      <c r="CL588" s="268"/>
      <c r="CM588" s="268"/>
      <c r="CN588" s="268"/>
      <c r="CO588" s="268"/>
      <c r="CP588" s="268"/>
      <c r="CQ588" s="268"/>
      <c r="CR588" s="302" t="s">
        <v>113</v>
      </c>
    </row>
    <row r="589" spans="1:96" s="302" customFormat="1" ht="224">
      <c r="A589" s="296">
        <v>1900304513</v>
      </c>
      <c r="B589" s="337" t="s">
        <v>8900</v>
      </c>
      <c r="C589" s="298" t="s">
        <v>675</v>
      </c>
      <c r="D589" s="347">
        <v>43594</v>
      </c>
      <c r="E589" s="811" t="s">
        <v>1037</v>
      </c>
      <c r="F589" s="305" t="s">
        <v>100</v>
      </c>
      <c r="G589" s="325" t="s">
        <v>8901</v>
      </c>
      <c r="H589" s="325"/>
      <c r="I589" s="325"/>
      <c r="J589" s="325" t="s">
        <v>284</v>
      </c>
      <c r="K589" s="338" t="s">
        <v>130</v>
      </c>
      <c r="L589" s="305" t="s">
        <v>104</v>
      </c>
      <c r="M589" s="369"/>
      <c r="N589" s="305" t="s">
        <v>105</v>
      </c>
      <c r="O589" s="338" t="s">
        <v>8902</v>
      </c>
      <c r="P589" s="268" t="s">
        <v>8903</v>
      </c>
      <c r="Q589" s="268" t="s">
        <v>8904</v>
      </c>
      <c r="R589" s="268" t="s">
        <v>123</v>
      </c>
      <c r="S589" s="302" t="str">
        <f t="shared" si="24"/>
        <v>N/D</v>
      </c>
      <c r="T589" s="303" t="str">
        <f t="shared" si="25"/>
        <v>N/D</v>
      </c>
      <c r="U589" s="304" t="str">
        <f t="shared" si="26"/>
        <v>N/D</v>
      </c>
      <c r="AK589" s="303">
        <v>45145</v>
      </c>
      <c r="AN589" s="303">
        <v>45147</v>
      </c>
      <c r="AO589" s="302" t="s">
        <v>124</v>
      </c>
      <c r="AQ589" s="268"/>
      <c r="AR589" s="268"/>
      <c r="AS589" s="268"/>
      <c r="AT589" s="268"/>
      <c r="AU589" s="268"/>
      <c r="AV589" s="268"/>
      <c r="AW589" s="268"/>
      <c r="AX589" s="268"/>
      <c r="AY589" s="348"/>
      <c r="AZ589" s="268"/>
      <c r="BA589" s="268"/>
      <c r="BB589" s="268"/>
      <c r="BC589" s="268"/>
      <c r="BD589" s="268"/>
      <c r="BE589" s="268"/>
      <c r="BF589" s="268"/>
      <c r="BG589" s="268"/>
      <c r="BH589" s="268"/>
      <c r="BI589" s="268"/>
      <c r="BJ589" s="268"/>
      <c r="BK589" s="268"/>
      <c r="BL589" s="268"/>
      <c r="BM589" s="268"/>
      <c r="BN589" s="268"/>
      <c r="BO589" s="268"/>
      <c r="BP589" s="268"/>
      <c r="BQ589" s="268"/>
      <c r="BR589" s="268"/>
      <c r="BS589" s="268"/>
      <c r="BT589" s="268"/>
      <c r="BU589" s="268"/>
      <c r="BV589" s="268"/>
      <c r="BW589" s="268"/>
      <c r="BX589" s="268"/>
      <c r="BY589" s="268"/>
      <c r="BZ589" s="268"/>
      <c r="CA589" s="268"/>
      <c r="CB589" s="268"/>
      <c r="CC589" s="268"/>
      <c r="CD589" s="268"/>
      <c r="CE589" s="268"/>
      <c r="CF589" s="268"/>
      <c r="CG589" s="268"/>
      <c r="CH589" s="268"/>
      <c r="CI589" s="268"/>
      <c r="CJ589" s="268"/>
      <c r="CK589" s="268"/>
      <c r="CL589" s="268"/>
      <c r="CM589" s="268"/>
      <c r="CN589" s="268"/>
      <c r="CO589" s="268"/>
      <c r="CP589" s="268"/>
      <c r="CQ589" s="268"/>
      <c r="CR589" s="302" t="s">
        <v>125</v>
      </c>
    </row>
    <row r="590" spans="1:96" s="302" customFormat="1" ht="108" customHeight="1">
      <c r="A590" s="296">
        <v>2000037803</v>
      </c>
      <c r="B590" s="297" t="s">
        <v>8905</v>
      </c>
      <c r="C590" s="325" t="s">
        <v>8906</v>
      </c>
      <c r="D590" s="299">
        <v>43805</v>
      </c>
      <c r="E590" s="811" t="s">
        <v>100</v>
      </c>
      <c r="F590" s="268" t="s">
        <v>122</v>
      </c>
      <c r="G590" s="298" t="s">
        <v>8907</v>
      </c>
      <c r="H590" s="298"/>
      <c r="I590" s="298"/>
      <c r="J590" s="298" t="s">
        <v>284</v>
      </c>
      <c r="K590" s="300" t="s">
        <v>206</v>
      </c>
      <c r="L590" s="305" t="s">
        <v>104</v>
      </c>
      <c r="M590" s="301"/>
      <c r="N590" s="268" t="s">
        <v>138</v>
      </c>
      <c r="O590" s="300" t="s">
        <v>373</v>
      </c>
      <c r="P590" s="340" t="s">
        <v>8908</v>
      </c>
      <c r="Q590" s="268" t="s">
        <v>8909</v>
      </c>
      <c r="R590" s="305" t="s">
        <v>123</v>
      </c>
      <c r="S590" s="302" t="str">
        <f t="shared" si="24"/>
        <v>N/D</v>
      </c>
      <c r="T590" s="303" t="str">
        <f t="shared" si="25"/>
        <v>N/D</v>
      </c>
      <c r="U590" s="304" t="str">
        <f t="shared" si="26"/>
        <v>N/D</v>
      </c>
      <c r="AG590" s="303">
        <v>45167</v>
      </c>
      <c r="AJ590" s="303" t="s">
        <v>381</v>
      </c>
      <c r="AQ590" s="268"/>
      <c r="AR590" s="268"/>
      <c r="AS590" s="268"/>
      <c r="AT590" s="268"/>
      <c r="AU590" s="268"/>
      <c r="AV590" s="268"/>
      <c r="AW590" s="268"/>
      <c r="AX590" s="268"/>
      <c r="BA590" s="268"/>
      <c r="BB590" s="268"/>
      <c r="BC590" s="268"/>
      <c r="BD590" s="268"/>
      <c r="BE590" s="268"/>
      <c r="BF590" s="268"/>
      <c r="BG590" s="268"/>
      <c r="BH590" s="268"/>
      <c r="BI590" s="268"/>
      <c r="BJ590" s="268"/>
      <c r="BK590" s="268"/>
      <c r="BL590" s="268"/>
      <c r="BO590" s="303"/>
      <c r="BU590" s="268"/>
      <c r="BZ590" s="268"/>
      <c r="CA590" s="268"/>
      <c r="CB590" s="268"/>
      <c r="CC590" s="268"/>
      <c r="CD590" s="268"/>
      <c r="CE590" s="268"/>
      <c r="CF590" s="268"/>
      <c r="CG590" s="268"/>
      <c r="CH590" s="268"/>
      <c r="CI590" s="268"/>
      <c r="CJ590" s="268"/>
      <c r="CK590" s="268"/>
      <c r="CL590" s="268"/>
      <c r="CM590" s="268"/>
      <c r="CN590" s="268"/>
      <c r="CO590" s="268"/>
      <c r="CP590" s="268"/>
      <c r="CQ590" s="268"/>
      <c r="CR590" s="302" t="s">
        <v>125</v>
      </c>
    </row>
    <row r="591" spans="1:96" s="302" customFormat="1" ht="45" customHeight="1">
      <c r="A591" s="296">
        <v>2000667726</v>
      </c>
      <c r="B591" s="337" t="s">
        <v>8910</v>
      </c>
      <c r="C591" s="325" t="s">
        <v>115</v>
      </c>
      <c r="D591" s="299">
        <v>44130</v>
      </c>
      <c r="E591" s="811" t="s">
        <v>116</v>
      </c>
      <c r="F591" s="268" t="s">
        <v>100</v>
      </c>
      <c r="G591" s="298" t="s">
        <v>8911</v>
      </c>
      <c r="H591" s="298"/>
      <c r="I591" s="298"/>
      <c r="J591" s="298" t="s">
        <v>284</v>
      </c>
      <c r="K591" s="300" t="s">
        <v>706</v>
      </c>
      <c r="L591" s="305" t="s">
        <v>104</v>
      </c>
      <c r="M591" s="301"/>
      <c r="N591" s="268" t="s">
        <v>105</v>
      </c>
      <c r="O591" s="300" t="s">
        <v>264</v>
      </c>
      <c r="P591" s="326" t="s">
        <v>8912</v>
      </c>
      <c r="Q591" s="326" t="s">
        <v>158</v>
      </c>
      <c r="R591" s="305" t="s">
        <v>142</v>
      </c>
      <c r="S591" s="302" t="str">
        <f t="shared" si="24"/>
        <v>N/D</v>
      </c>
      <c r="T591" s="303" t="str">
        <f t="shared" si="25"/>
        <v>N/D</v>
      </c>
      <c r="U591" s="304" t="str">
        <f t="shared" si="26"/>
        <v>N/D</v>
      </c>
      <c r="AK591" s="303">
        <v>45145</v>
      </c>
      <c r="AM591" s="303">
        <v>45153</v>
      </c>
      <c r="AO591" s="302" t="s">
        <v>124</v>
      </c>
      <c r="AQ591" s="268"/>
      <c r="AR591" s="268"/>
      <c r="AS591" s="268"/>
      <c r="AT591" s="268"/>
      <c r="AU591" s="268"/>
      <c r="AV591" s="268"/>
      <c r="AW591" s="268"/>
      <c r="AX591" s="268"/>
      <c r="AY591" s="268"/>
      <c r="AZ591" s="268"/>
      <c r="BA591" s="268"/>
      <c r="BB591" s="268"/>
      <c r="BC591" s="268"/>
      <c r="BD591" s="268"/>
      <c r="BE591" s="268"/>
      <c r="BF591" s="268"/>
      <c r="BG591" s="268"/>
      <c r="BH591" s="268"/>
      <c r="BI591" s="268"/>
      <c r="BJ591" s="268"/>
      <c r="BK591" s="268"/>
      <c r="BL591" s="268"/>
      <c r="BM591" s="268"/>
      <c r="BN591" s="268"/>
      <c r="BO591" s="268"/>
      <c r="BP591" s="268"/>
      <c r="BQ591" s="268"/>
      <c r="BR591" s="268"/>
      <c r="BS591" s="268"/>
      <c r="BT591" s="268"/>
      <c r="BU591" s="268"/>
      <c r="BV591" s="268"/>
      <c r="BW591" s="268"/>
      <c r="BX591" s="268"/>
      <c r="BY591" s="268"/>
      <c r="BZ591" s="268"/>
      <c r="CA591" s="268"/>
      <c r="CB591" s="268"/>
      <c r="CC591" s="268"/>
      <c r="CD591" s="268"/>
      <c r="CE591" s="268"/>
      <c r="CF591" s="268"/>
      <c r="CG591" s="268"/>
      <c r="CH591" s="268"/>
      <c r="CI591" s="268"/>
      <c r="CJ591" s="268"/>
      <c r="CK591" s="268"/>
      <c r="CL591" s="268"/>
      <c r="CM591" s="268"/>
      <c r="CN591" s="268"/>
      <c r="CO591" s="268"/>
      <c r="CP591" s="268"/>
      <c r="CQ591" s="268"/>
      <c r="CR591" s="302" t="s">
        <v>113</v>
      </c>
    </row>
    <row r="592" spans="1:96" s="5" customFormat="1" ht="45" customHeight="1">
      <c r="A592" s="280">
        <v>2000443210</v>
      </c>
      <c r="B592" s="309" t="s">
        <v>8913</v>
      </c>
      <c r="C592" s="282" t="s">
        <v>4506</v>
      </c>
      <c r="D592" s="323">
        <v>44015</v>
      </c>
      <c r="E592" s="813" t="s">
        <v>100</v>
      </c>
      <c r="F592" s="284" t="s">
        <v>122</v>
      </c>
      <c r="G592" s="310" t="s">
        <v>8914</v>
      </c>
      <c r="H592" s="20"/>
      <c r="I592" s="20"/>
      <c r="J592" s="282" t="s">
        <v>215</v>
      </c>
      <c r="K592" s="285" t="s">
        <v>103</v>
      </c>
      <c r="L592" s="3" t="s">
        <v>104</v>
      </c>
      <c r="M592" s="287"/>
      <c r="N592" s="286" t="s">
        <v>138</v>
      </c>
      <c r="O592" s="311" t="s">
        <v>291</v>
      </c>
      <c r="P592" s="315" t="s">
        <v>8915</v>
      </c>
      <c r="Q592" s="284" t="s">
        <v>375</v>
      </c>
      <c r="R592" s="286" t="s">
        <v>123</v>
      </c>
      <c r="S592" s="288" t="str">
        <f t="shared" si="24"/>
        <v>N/D</v>
      </c>
      <c r="T592" s="289" t="str">
        <f t="shared" si="25"/>
        <v>N/D</v>
      </c>
      <c r="U592" s="290" t="str">
        <f t="shared" si="26"/>
        <v>N/D</v>
      </c>
      <c r="V592" s="288"/>
      <c r="AG592" s="324">
        <v>44957</v>
      </c>
      <c r="AH592" s="288"/>
      <c r="AI592" s="288" t="s">
        <v>1019</v>
      </c>
      <c r="AJ592" s="288"/>
      <c r="AK592" s="288"/>
      <c r="AL592" s="288"/>
      <c r="AM592" s="288"/>
      <c r="AN592" s="288"/>
      <c r="AO592" s="288"/>
      <c r="AP592" s="288"/>
      <c r="AQ592" s="284" t="s">
        <v>124</v>
      </c>
      <c r="AR592" s="284"/>
      <c r="AS592" s="284"/>
      <c r="AT592" s="284"/>
      <c r="AU592" s="284"/>
      <c r="AV592" s="284"/>
      <c r="AW592" s="284"/>
      <c r="AX592" s="284"/>
      <c r="AY592" s="284"/>
      <c r="AZ592" s="284"/>
      <c r="BA592" s="284"/>
      <c r="BB592" s="284"/>
      <c r="BC592" s="284"/>
      <c r="BD592" s="284"/>
      <c r="BE592" s="284"/>
      <c r="BF592" s="284"/>
      <c r="BG592" s="284"/>
      <c r="BH592" s="284"/>
      <c r="BI592" s="284"/>
      <c r="BJ592" s="284"/>
      <c r="BK592" s="284"/>
      <c r="BL592" s="284"/>
      <c r="BM592" s="284"/>
      <c r="BN592" s="284"/>
      <c r="BO592" s="284"/>
      <c r="BP592" s="284"/>
      <c r="BQ592" s="284"/>
      <c r="BR592" s="284"/>
      <c r="BS592" s="284"/>
      <c r="BT592" s="284"/>
      <c r="BU592" s="284" t="s">
        <v>124</v>
      </c>
      <c r="BV592" s="284"/>
      <c r="BW592" s="284"/>
      <c r="BX592" s="284"/>
      <c r="BY592" s="284"/>
      <c r="BZ592" s="284"/>
      <c r="CA592" s="284"/>
      <c r="CB592" s="284" t="s">
        <v>124</v>
      </c>
      <c r="CC592" s="284" t="s">
        <v>124</v>
      </c>
      <c r="CD592" s="284"/>
      <c r="CE592" s="284"/>
      <c r="CF592" s="284"/>
      <c r="CG592" s="284"/>
      <c r="CH592" s="284"/>
      <c r="CI592" s="284"/>
      <c r="CJ592" s="284"/>
      <c r="CK592" s="284"/>
      <c r="CL592" s="284"/>
      <c r="CM592" s="284"/>
      <c r="CN592" s="284"/>
      <c r="CO592" s="284"/>
      <c r="CP592" s="284"/>
      <c r="CQ592" s="284"/>
      <c r="CR592" s="288" t="s">
        <v>125</v>
      </c>
    </row>
    <row r="593" spans="1:96" s="40" customFormat="1" ht="45" customHeight="1">
      <c r="A593" s="280">
        <v>2000718379</v>
      </c>
      <c r="B593" s="309" t="s">
        <v>8913</v>
      </c>
      <c r="C593" s="282" t="s">
        <v>4506</v>
      </c>
      <c r="D593" s="323">
        <v>44043</v>
      </c>
      <c r="E593" s="813" t="s">
        <v>100</v>
      </c>
      <c r="F593" s="284" t="s">
        <v>122</v>
      </c>
      <c r="G593" s="310" t="s">
        <v>8916</v>
      </c>
      <c r="H593" s="20"/>
      <c r="I593" s="20"/>
      <c r="J593" s="282" t="s">
        <v>215</v>
      </c>
      <c r="K593" s="285" t="s">
        <v>103</v>
      </c>
      <c r="L593" s="3" t="s">
        <v>104</v>
      </c>
      <c r="M593" s="287"/>
      <c r="N593" s="286" t="s">
        <v>138</v>
      </c>
      <c r="O593" s="311" t="s">
        <v>291</v>
      </c>
      <c r="P593" s="315" t="s">
        <v>8917</v>
      </c>
      <c r="Q593" s="284" t="s">
        <v>375</v>
      </c>
      <c r="R593" s="286" t="s">
        <v>123</v>
      </c>
      <c r="S593" s="288" t="str">
        <f t="shared" si="24"/>
        <v>N/D</v>
      </c>
      <c r="T593" s="289" t="str">
        <f t="shared" si="25"/>
        <v>N/D</v>
      </c>
      <c r="U593" s="290" t="str">
        <f t="shared" si="26"/>
        <v>N/D</v>
      </c>
      <c r="V593" s="288"/>
      <c r="W593" s="5"/>
      <c r="X593" s="5"/>
      <c r="Y593" s="5"/>
      <c r="Z593" s="5"/>
      <c r="AA593" s="5"/>
      <c r="AB593" s="5"/>
      <c r="AC593" s="5"/>
      <c r="AD593" s="5"/>
      <c r="AE593" s="5"/>
      <c r="AF593" s="5"/>
      <c r="AG593" s="324">
        <v>44957</v>
      </c>
      <c r="AH593" s="288"/>
      <c r="AI593" s="288" t="s">
        <v>1019</v>
      </c>
      <c r="AJ593" s="288"/>
      <c r="AK593" s="288"/>
      <c r="AL593" s="288"/>
      <c r="AM593" s="289"/>
      <c r="AN593" s="288"/>
      <c r="AO593" s="288"/>
      <c r="AP593" s="288"/>
      <c r="AQ593" s="284"/>
      <c r="AR593" s="284"/>
      <c r="AS593" s="284"/>
      <c r="AT593" s="284"/>
      <c r="AU593" s="284"/>
      <c r="AV593" s="284"/>
      <c r="AW593" s="284"/>
      <c r="AX593" s="284"/>
      <c r="AY593" s="288"/>
      <c r="AZ593" s="284" t="s">
        <v>124</v>
      </c>
      <c r="BA593" s="284"/>
      <c r="BB593" s="284"/>
      <c r="BC593" s="284"/>
      <c r="BD593" s="284"/>
      <c r="BE593" s="284"/>
      <c r="BF593" s="284"/>
      <c r="BG593" s="284"/>
      <c r="BH593" s="284"/>
      <c r="BI593" s="284"/>
      <c r="BJ593" s="284"/>
      <c r="BK593" s="284"/>
      <c r="BL593" s="284" t="s">
        <v>124</v>
      </c>
      <c r="BM593" s="288"/>
      <c r="BN593" s="288"/>
      <c r="BO593" s="289"/>
      <c r="BP593" s="288"/>
      <c r="BQ593" s="288"/>
      <c r="BR593" s="288"/>
      <c r="BS593" s="288"/>
      <c r="BT593" s="288"/>
      <c r="BU593" s="284"/>
      <c r="BV593" s="288"/>
      <c r="BW593" s="288"/>
      <c r="BX593" s="288"/>
      <c r="BY593" s="288"/>
      <c r="BZ593" s="284"/>
      <c r="CA593" s="284"/>
      <c r="CB593" s="284"/>
      <c r="CC593" s="284"/>
      <c r="CD593" s="284"/>
      <c r="CE593" s="284"/>
      <c r="CF593" s="284"/>
      <c r="CG593" s="284"/>
      <c r="CH593" s="284"/>
      <c r="CI593" s="284"/>
      <c r="CJ593" s="284"/>
      <c r="CK593" s="284"/>
      <c r="CL593" s="284"/>
      <c r="CM593" s="284"/>
      <c r="CN593" s="284"/>
      <c r="CO593" s="284"/>
      <c r="CP593" s="284"/>
      <c r="CQ593" s="284"/>
      <c r="CR593" s="288" t="s">
        <v>113</v>
      </c>
    </row>
    <row r="594" spans="1:96" s="5" customFormat="1" ht="168">
      <c r="A594" s="377">
        <v>2300496932</v>
      </c>
      <c r="B594" s="338" t="s">
        <v>8918</v>
      </c>
      <c r="C594" s="305" t="s">
        <v>8919</v>
      </c>
      <c r="D594" s="345">
        <v>45086</v>
      </c>
      <c r="E594" s="814" t="s">
        <v>100</v>
      </c>
      <c r="F594" s="305" t="s">
        <v>122</v>
      </c>
      <c r="G594" s="380" t="s">
        <v>8920</v>
      </c>
      <c r="H594" s="380"/>
      <c r="I594" s="380"/>
      <c r="J594" s="380" t="s">
        <v>258</v>
      </c>
      <c r="K594" s="338" t="s">
        <v>7054</v>
      </c>
      <c r="L594" s="377" t="s">
        <v>104</v>
      </c>
      <c r="M594" s="381">
        <v>45091</v>
      </c>
      <c r="N594" s="377" t="s">
        <v>138</v>
      </c>
      <c r="O594" s="338" t="s">
        <v>8921</v>
      </c>
      <c r="P594" s="305" t="s">
        <v>8549</v>
      </c>
      <c r="Q594" s="305" t="s">
        <v>375</v>
      </c>
      <c r="R594" s="305" t="s">
        <v>123</v>
      </c>
      <c r="S594" s="377" t="str">
        <f t="shared" ref="S594:S599" si="27">_xlfn.XLOOKUP($A594,GCPJ,DEFESA,"N/D",0,-1)</f>
        <v>N/D</v>
      </c>
      <c r="T594" s="345" t="str">
        <f t="shared" ref="T594:T599" si="28">_xlfn.XLOOKUP($A594,GCPJ,DATA,"N/D",0,-1)</f>
        <v>N/D</v>
      </c>
      <c r="U594" s="378" t="str">
        <f t="shared" ref="U594:U599" si="29">_xlfn.XLOOKUP($A594,GCPJ,HORA,"N/D",0,-1)</f>
        <v>N/D</v>
      </c>
      <c r="V594" s="377"/>
      <c r="W594" s="377"/>
      <c r="X594" s="377"/>
      <c r="Y594" s="377"/>
      <c r="Z594" s="377"/>
      <c r="AA594" s="377"/>
      <c r="AB594" s="377"/>
      <c r="AC594" s="377"/>
      <c r="AD594" s="377"/>
      <c r="AE594" s="377"/>
      <c r="AF594" s="377"/>
      <c r="AG594" s="345">
        <v>45132</v>
      </c>
      <c r="AH594" s="345" t="s">
        <v>417</v>
      </c>
      <c r="AI594" s="377"/>
      <c r="AJ594" s="377"/>
      <c r="AK594" s="377"/>
      <c r="AL594" s="377"/>
      <c r="AM594" s="377"/>
      <c r="AN594" s="377"/>
      <c r="AO594" s="377"/>
      <c r="AP594" s="377"/>
      <c r="AQ594" s="377" t="s">
        <v>143</v>
      </c>
      <c r="AR594" s="377" t="s">
        <v>143</v>
      </c>
      <c r="AS594" s="377" t="s">
        <v>143</v>
      </c>
      <c r="AT594" s="377"/>
      <c r="AU594" s="377"/>
      <c r="AV594" s="377"/>
      <c r="AW594" s="377"/>
      <c r="AX594" s="377"/>
      <c r="AY594" s="377"/>
      <c r="AZ594" s="377"/>
      <c r="BA594" s="377"/>
      <c r="BB594" s="377"/>
      <c r="BC594" s="377"/>
      <c r="BD594" s="377"/>
      <c r="BE594" s="377"/>
      <c r="BF594" s="377"/>
      <c r="BG594" s="377"/>
      <c r="BH594" s="377"/>
      <c r="BI594" s="377"/>
      <c r="BJ594" s="377"/>
      <c r="BK594" s="377"/>
      <c r="BL594" s="377" t="s">
        <v>1019</v>
      </c>
      <c r="BM594" s="377"/>
      <c r="BN594" s="377"/>
      <c r="BO594" s="377"/>
      <c r="BP594" s="377"/>
      <c r="BQ594" s="377"/>
      <c r="BR594" s="377"/>
      <c r="BS594" s="377"/>
      <c r="BT594" s="377"/>
      <c r="BU594" s="377" t="s">
        <v>1019</v>
      </c>
      <c r="BV594" s="377"/>
      <c r="BW594" s="377"/>
      <c r="BX594" s="377"/>
      <c r="BY594" s="377"/>
      <c r="BZ594" s="377"/>
      <c r="CA594" s="377"/>
      <c r="CB594" s="377"/>
      <c r="CC594" s="377"/>
      <c r="CD594" s="377"/>
      <c r="CE594" s="377"/>
      <c r="CF594" s="377" t="s">
        <v>143</v>
      </c>
      <c r="CG594" s="305" t="s">
        <v>8922</v>
      </c>
      <c r="CH594" s="377"/>
      <c r="CI594" s="377"/>
      <c r="CJ594" s="377"/>
      <c r="CK594" s="377"/>
      <c r="CL594" s="377"/>
      <c r="CM594" s="377"/>
      <c r="CN594" s="377"/>
      <c r="CO594" s="377"/>
      <c r="CP594" s="377"/>
      <c r="CQ594" s="377"/>
      <c r="CR594" s="377" t="s">
        <v>125</v>
      </c>
    </row>
    <row r="595" spans="1:96" s="5" customFormat="1" ht="168" customHeight="1">
      <c r="A595" s="296">
        <v>1600093059</v>
      </c>
      <c r="B595" s="297" t="s">
        <v>8923</v>
      </c>
      <c r="C595" s="298" t="s">
        <v>145</v>
      </c>
      <c r="D595" s="299">
        <v>42270</v>
      </c>
      <c r="E595" s="811" t="s">
        <v>100</v>
      </c>
      <c r="F595" s="268" t="s">
        <v>122</v>
      </c>
      <c r="G595" s="298" t="s">
        <v>8924</v>
      </c>
      <c r="H595" s="298"/>
      <c r="I595" s="298"/>
      <c r="J595" s="298" t="s">
        <v>284</v>
      </c>
      <c r="K595" s="300" t="s">
        <v>1672</v>
      </c>
      <c r="L595" s="305" t="s">
        <v>104</v>
      </c>
      <c r="M595" s="301"/>
      <c r="N595" s="268" t="s">
        <v>138</v>
      </c>
      <c r="O595" s="300" t="s">
        <v>1770</v>
      </c>
      <c r="P595" s="268" t="s">
        <v>8925</v>
      </c>
      <c r="Q595" s="389" t="s">
        <v>8926</v>
      </c>
      <c r="R595" s="268" t="s">
        <v>123</v>
      </c>
      <c r="S595" s="302" t="str">
        <f t="shared" si="27"/>
        <v>N/D</v>
      </c>
      <c r="T595" s="303" t="str">
        <f t="shared" si="28"/>
        <v>N/D</v>
      </c>
      <c r="U595" s="304" t="str">
        <f t="shared" si="29"/>
        <v>N/D</v>
      </c>
      <c r="V595" s="302"/>
      <c r="W595" s="302"/>
      <c r="X595" s="302"/>
      <c r="Y595" s="302"/>
      <c r="Z595" s="302"/>
      <c r="AA595" s="302"/>
      <c r="AB595" s="302"/>
      <c r="AC595" s="302"/>
      <c r="AD595" s="302"/>
      <c r="AE595" s="302"/>
      <c r="AF595" s="302"/>
      <c r="AG595" s="302"/>
      <c r="AH595" s="302"/>
      <c r="AI595" s="302"/>
      <c r="AJ595" s="302"/>
      <c r="AK595" s="303">
        <v>45096</v>
      </c>
      <c r="AL595" s="303">
        <v>45096</v>
      </c>
      <c r="AM595" s="302"/>
      <c r="AN595" s="302"/>
      <c r="AO595" s="302"/>
      <c r="AP595" s="302"/>
      <c r="AQ595" s="268" t="s">
        <v>124</v>
      </c>
      <c r="AR595" s="268"/>
      <c r="AS595" s="268"/>
      <c r="AT595" s="268"/>
      <c r="AU595" s="268"/>
      <c r="AV595" s="268"/>
      <c r="AW595" s="268"/>
      <c r="AX595" s="268"/>
      <c r="AY595" s="268"/>
      <c r="AZ595" s="268"/>
      <c r="BA595" s="268"/>
      <c r="BB595" s="268"/>
      <c r="BC595" s="268"/>
      <c r="BD595" s="268"/>
      <c r="BE595" s="268" t="s">
        <v>124</v>
      </c>
      <c r="BF595" s="268" t="s">
        <v>124</v>
      </c>
      <c r="BG595" s="268"/>
      <c r="BH595" s="268"/>
      <c r="BI595" s="268"/>
      <c r="BJ595" s="268"/>
      <c r="BK595" s="268"/>
      <c r="BL595" s="268" t="s">
        <v>124</v>
      </c>
      <c r="BM595" s="268"/>
      <c r="BN595" s="268"/>
      <c r="BO595" s="268"/>
      <c r="BP595" s="268"/>
      <c r="BQ595" s="268"/>
      <c r="BR595" s="268"/>
      <c r="BS595" s="268"/>
      <c r="BT595" s="268"/>
      <c r="BU595" s="268" t="s">
        <v>124</v>
      </c>
      <c r="BV595" s="268"/>
      <c r="BW595" s="268"/>
      <c r="BX595" s="268"/>
      <c r="BY595" s="268"/>
      <c r="BZ595" s="268"/>
      <c r="CA595" s="268"/>
      <c r="CB595" s="268"/>
      <c r="CC595" s="268"/>
      <c r="CD595" s="268"/>
      <c r="CE595" s="268"/>
      <c r="CF595" s="268"/>
      <c r="CG595" s="268"/>
      <c r="CH595" s="268"/>
      <c r="CI595" s="268"/>
      <c r="CJ595" s="268"/>
      <c r="CK595" s="268"/>
      <c r="CL595" s="268"/>
      <c r="CM595" s="268"/>
      <c r="CN595" s="268"/>
      <c r="CO595" s="268"/>
      <c r="CP595" s="268"/>
      <c r="CQ595" s="268"/>
      <c r="CR595" s="302" t="s">
        <v>113</v>
      </c>
    </row>
    <row r="596" spans="1:96" s="302" customFormat="1" ht="45" customHeight="1">
      <c r="A596" s="296">
        <v>1900745467</v>
      </c>
      <c r="B596" s="297" t="s">
        <v>8927</v>
      </c>
      <c r="C596" s="298" t="s">
        <v>97</v>
      </c>
      <c r="D596" s="299">
        <v>43720</v>
      </c>
      <c r="E596" s="811" t="s">
        <v>855</v>
      </c>
      <c r="F596" s="268" t="s">
        <v>100</v>
      </c>
      <c r="G596" s="298" t="s">
        <v>8928</v>
      </c>
      <c r="H596" s="19"/>
      <c r="I596" s="19"/>
      <c r="J596" s="298" t="s">
        <v>215</v>
      </c>
      <c r="K596" s="300" t="s">
        <v>399</v>
      </c>
      <c r="L596" s="305" t="s">
        <v>104</v>
      </c>
      <c r="M596" s="301"/>
      <c r="N596" s="268" t="s">
        <v>105</v>
      </c>
      <c r="O596" s="300" t="s">
        <v>6994</v>
      </c>
      <c r="P596" s="268" t="s">
        <v>8929</v>
      </c>
      <c r="Q596" s="268" t="s">
        <v>8930</v>
      </c>
      <c r="R596" s="305" t="s">
        <v>123</v>
      </c>
      <c r="S596" s="302" t="str">
        <f t="shared" si="27"/>
        <v>N/D</v>
      </c>
      <c r="T596" s="303" t="str">
        <f t="shared" si="28"/>
        <v>N/D</v>
      </c>
      <c r="U596" s="304" t="str">
        <f t="shared" si="29"/>
        <v>N/D</v>
      </c>
      <c r="W596" s="5"/>
      <c r="X596" s="5"/>
      <c r="Y596" s="5"/>
      <c r="Z596" s="5"/>
      <c r="AA596" s="5"/>
      <c r="AB596" s="5"/>
      <c r="AC596" s="5"/>
      <c r="AD596" s="5"/>
      <c r="AE596" s="5"/>
      <c r="AF596" s="5"/>
      <c r="AK596" s="303">
        <v>45132</v>
      </c>
      <c r="AL596" s="303">
        <v>45135</v>
      </c>
      <c r="AQ596" s="268"/>
      <c r="AR596" s="268"/>
      <c r="AS596" s="268"/>
      <c r="AT596" s="268"/>
      <c r="AU596" s="268"/>
      <c r="AV596" s="268"/>
      <c r="AW596" s="268"/>
      <c r="AX596" s="268"/>
      <c r="BA596" s="268"/>
      <c r="BB596" s="268"/>
      <c r="BC596" s="268"/>
      <c r="BD596" s="268" t="s">
        <v>124</v>
      </c>
      <c r="BE596" s="268"/>
      <c r="BF596" s="268"/>
      <c r="BG596" s="268"/>
      <c r="BH596" s="268"/>
      <c r="BI596" s="268"/>
      <c r="BJ596" s="268"/>
      <c r="BK596" s="268"/>
      <c r="BL596" s="268"/>
      <c r="BO596" s="303"/>
      <c r="BU596" s="268"/>
      <c r="BZ596" s="268"/>
      <c r="CA596" s="268"/>
      <c r="CB596" s="268"/>
      <c r="CC596" s="268"/>
      <c r="CD596" s="268"/>
      <c r="CE596" s="268"/>
      <c r="CF596" s="268"/>
      <c r="CG596" s="268"/>
      <c r="CH596" s="268"/>
      <c r="CI596" s="268"/>
      <c r="CJ596" s="268"/>
      <c r="CK596" s="268"/>
      <c r="CL596" s="268"/>
      <c r="CM596" s="268"/>
      <c r="CN596" s="268"/>
      <c r="CO596" s="268"/>
      <c r="CP596" s="268"/>
      <c r="CQ596" s="268"/>
      <c r="CR596" s="302" t="s">
        <v>113</v>
      </c>
    </row>
    <row r="597" spans="1:96" s="5" customFormat="1" ht="154">
      <c r="A597" s="296">
        <v>1601647202</v>
      </c>
      <c r="B597" s="297" t="s">
        <v>8931</v>
      </c>
      <c r="C597" s="298" t="s">
        <v>764</v>
      </c>
      <c r="D597" s="299">
        <v>42501</v>
      </c>
      <c r="E597" s="811" t="s">
        <v>100</v>
      </c>
      <c r="F597" s="268" t="s">
        <v>122</v>
      </c>
      <c r="G597" s="298" t="s">
        <v>8932</v>
      </c>
      <c r="H597" s="19"/>
      <c r="I597" s="19"/>
      <c r="J597" s="298" t="s">
        <v>385</v>
      </c>
      <c r="K597" s="300" t="s">
        <v>447</v>
      </c>
      <c r="L597" s="305" t="s">
        <v>104</v>
      </c>
      <c r="M597" s="301"/>
      <c r="N597" s="268" t="s">
        <v>138</v>
      </c>
      <c r="O597" s="300" t="s">
        <v>1770</v>
      </c>
      <c r="P597" s="340" t="s">
        <v>8933</v>
      </c>
      <c r="Q597" s="268" t="s">
        <v>375</v>
      </c>
      <c r="R597" s="305" t="s">
        <v>142</v>
      </c>
      <c r="S597" s="302" t="str">
        <f t="shared" si="27"/>
        <v>N/D</v>
      </c>
      <c r="T597" s="303" t="str">
        <f t="shared" si="28"/>
        <v>N/D</v>
      </c>
      <c r="U597" s="304" t="str">
        <f t="shared" si="29"/>
        <v>N/D</v>
      </c>
      <c r="V597" s="302"/>
      <c r="AG597" s="303">
        <v>45154</v>
      </c>
      <c r="AH597" s="302"/>
      <c r="AI597" s="302"/>
      <c r="AJ597" s="303" t="s">
        <v>417</v>
      </c>
      <c r="AK597" s="302"/>
      <c r="AL597" s="302"/>
      <c r="AM597" s="302"/>
      <c r="AN597" s="302"/>
      <c r="AO597" s="302" t="s">
        <v>124</v>
      </c>
      <c r="AP597" s="302"/>
      <c r="AQ597" s="268"/>
      <c r="AR597" s="268"/>
      <c r="AS597" s="268"/>
      <c r="AT597" s="268"/>
      <c r="AU597" s="268"/>
      <c r="AV597" s="268"/>
      <c r="AW597" s="268"/>
      <c r="AX597" s="268"/>
      <c r="AY597" s="268"/>
      <c r="AZ597" s="268"/>
      <c r="BA597" s="268"/>
      <c r="BB597" s="268"/>
      <c r="BC597" s="268"/>
      <c r="BD597" s="268"/>
      <c r="BE597" s="268"/>
      <c r="BF597" s="268"/>
      <c r="BG597" s="268"/>
      <c r="BH597" s="268"/>
      <c r="BI597" s="268"/>
      <c r="BJ597" s="268"/>
      <c r="BK597" s="268"/>
      <c r="BL597" s="268"/>
      <c r="BM597" s="268"/>
      <c r="BN597" s="268"/>
      <c r="BO597" s="268"/>
      <c r="BP597" s="268"/>
      <c r="BQ597" s="268"/>
      <c r="BR597" s="268"/>
      <c r="BS597" s="268"/>
      <c r="BT597" s="268"/>
      <c r="BU597" s="268"/>
      <c r="BV597" s="268"/>
      <c r="BW597" s="268"/>
      <c r="BX597" s="268"/>
      <c r="BY597" s="268"/>
      <c r="BZ597" s="268"/>
      <c r="CA597" s="268"/>
      <c r="CB597" s="268"/>
      <c r="CC597" s="268"/>
      <c r="CD597" s="268"/>
      <c r="CE597" s="268"/>
      <c r="CF597" s="268"/>
      <c r="CG597" s="268"/>
      <c r="CH597" s="268"/>
      <c r="CI597" s="268"/>
      <c r="CJ597" s="268"/>
      <c r="CK597" s="268"/>
      <c r="CL597" s="268"/>
      <c r="CM597" s="268"/>
      <c r="CN597" s="268"/>
      <c r="CO597" s="268"/>
      <c r="CP597" s="268"/>
      <c r="CQ597" s="268"/>
      <c r="CR597" s="302" t="s">
        <v>125</v>
      </c>
    </row>
    <row r="598" spans="1:96" s="302" customFormat="1" ht="182">
      <c r="A598" s="296">
        <v>1600038957</v>
      </c>
      <c r="B598" s="297" t="s">
        <v>8934</v>
      </c>
      <c r="C598" s="298" t="s">
        <v>145</v>
      </c>
      <c r="D598" s="299">
        <v>42353</v>
      </c>
      <c r="E598" s="811" t="s">
        <v>100</v>
      </c>
      <c r="F598" s="268" t="s">
        <v>122</v>
      </c>
      <c r="G598" s="298" t="s">
        <v>8935</v>
      </c>
      <c r="H598" s="298"/>
      <c r="I598" s="298"/>
      <c r="J598" s="298" t="s">
        <v>215</v>
      </c>
      <c r="K598" s="300" t="s">
        <v>359</v>
      </c>
      <c r="L598" s="305" t="s">
        <v>104</v>
      </c>
      <c r="M598" s="301"/>
      <c r="N598" s="268" t="s">
        <v>138</v>
      </c>
      <c r="O598" s="300" t="s">
        <v>3519</v>
      </c>
      <c r="P598" s="268" t="s">
        <v>8936</v>
      </c>
      <c r="Q598" s="268" t="s">
        <v>8937</v>
      </c>
      <c r="R598" s="305" t="s">
        <v>123</v>
      </c>
      <c r="S598" s="302" t="str">
        <f t="shared" si="27"/>
        <v>N/D</v>
      </c>
      <c r="T598" s="303" t="str">
        <f t="shared" si="28"/>
        <v>N/D</v>
      </c>
      <c r="U598" s="304" t="str">
        <f t="shared" si="29"/>
        <v>N/D</v>
      </c>
      <c r="AK598" s="303">
        <v>45149</v>
      </c>
      <c r="AL598" s="303">
        <v>45154</v>
      </c>
      <c r="AO598" s="302" t="s">
        <v>124</v>
      </c>
      <c r="AQ598" s="268"/>
      <c r="AR598" s="268"/>
      <c r="AS598" s="268"/>
      <c r="AT598" s="268"/>
      <c r="AU598" s="268"/>
      <c r="AV598" s="268"/>
      <c r="AW598" s="268"/>
      <c r="AX598" s="268"/>
      <c r="AY598" s="268"/>
      <c r="AZ598" s="268"/>
      <c r="BA598" s="268"/>
      <c r="BB598" s="268"/>
      <c r="BC598" s="268"/>
      <c r="BD598" s="268"/>
      <c r="BE598" s="268"/>
      <c r="BF598" s="268"/>
      <c r="BG598" s="268"/>
      <c r="BH598" s="268"/>
      <c r="BI598" s="268"/>
      <c r="BJ598" s="268"/>
      <c r="BK598" s="268"/>
      <c r="BL598" s="268"/>
      <c r="BM598" s="268"/>
      <c r="BN598" s="268"/>
      <c r="BO598" s="268"/>
      <c r="BP598" s="268"/>
      <c r="BQ598" s="268"/>
      <c r="BR598" s="268"/>
      <c r="BS598" s="268"/>
      <c r="BT598" s="268"/>
      <c r="BU598" s="268"/>
      <c r="BV598" s="268"/>
      <c r="BW598" s="268"/>
      <c r="BX598" s="268"/>
      <c r="BY598" s="268"/>
      <c r="BZ598" s="268"/>
      <c r="CA598" s="268"/>
      <c r="CB598" s="268"/>
      <c r="CC598" s="268"/>
      <c r="CD598" s="268"/>
      <c r="CE598" s="268"/>
      <c r="CF598" s="268"/>
      <c r="CG598" s="268"/>
      <c r="CH598" s="268"/>
      <c r="CI598" s="268"/>
      <c r="CJ598" s="268"/>
      <c r="CK598" s="268"/>
      <c r="CL598" s="268"/>
      <c r="CM598" s="268"/>
      <c r="CN598" s="268"/>
      <c r="CO598" s="268"/>
      <c r="CP598" s="268"/>
      <c r="CQ598" s="268"/>
      <c r="CR598" s="302" t="s">
        <v>113</v>
      </c>
    </row>
    <row r="599" spans="1:96" s="302" customFormat="1" ht="70">
      <c r="A599" s="1">
        <v>2200156480</v>
      </c>
      <c r="B599" s="49" t="s">
        <v>8938</v>
      </c>
      <c r="C599" s="20" t="s">
        <v>97</v>
      </c>
      <c r="D599" s="15">
        <v>44916</v>
      </c>
      <c r="E599" s="799" t="s">
        <v>8939</v>
      </c>
      <c r="F599" s="1" t="s">
        <v>100</v>
      </c>
      <c r="G599" s="19" t="s">
        <v>8940</v>
      </c>
      <c r="H599" s="19"/>
      <c r="I599" s="19"/>
      <c r="J599" s="19" t="s">
        <v>215</v>
      </c>
      <c r="K599" s="135" t="s">
        <v>399</v>
      </c>
      <c r="L599" s="3" t="s">
        <v>104</v>
      </c>
      <c r="M599" s="45"/>
      <c r="N599" s="1" t="s">
        <v>105</v>
      </c>
      <c r="O599" s="135" t="s">
        <v>8941</v>
      </c>
      <c r="P599" s="1" t="s">
        <v>8942</v>
      </c>
      <c r="Q599" s="3" t="s">
        <v>122</v>
      </c>
      <c r="R599" s="3" t="s">
        <v>123</v>
      </c>
      <c r="S599" s="5" t="str">
        <f t="shared" si="27"/>
        <v>N/D</v>
      </c>
      <c r="T599" s="6" t="str">
        <f t="shared" si="28"/>
        <v>N/D</v>
      </c>
      <c r="U599" s="224" t="str">
        <f t="shared" si="29"/>
        <v>N/D</v>
      </c>
      <c r="V599" s="5"/>
      <c r="W599" s="5"/>
      <c r="X599" s="5"/>
      <c r="Y599" s="5"/>
      <c r="Z599" s="5"/>
      <c r="AA599" s="5"/>
      <c r="AB599" s="5"/>
      <c r="AC599" s="5"/>
      <c r="AD599" s="5"/>
      <c r="AE599" s="5"/>
      <c r="AF599" s="5"/>
      <c r="AG599" s="5"/>
      <c r="AH599" s="5"/>
      <c r="AI599" s="5"/>
      <c r="AJ599" s="5"/>
      <c r="AK599" s="6">
        <v>45190</v>
      </c>
      <c r="AL599" s="5"/>
      <c r="AM599" s="5"/>
      <c r="AN599" s="5"/>
      <c r="AO599" s="5" t="s">
        <v>124</v>
      </c>
      <c r="AP599" s="5"/>
      <c r="AQ599" s="1"/>
      <c r="AR599" s="1"/>
      <c r="AS599" s="1"/>
      <c r="AT599" s="1"/>
      <c r="AU599" s="1"/>
      <c r="AV599" s="1"/>
      <c r="AW599" s="1"/>
      <c r="AX599" s="1"/>
      <c r="AY599" s="1"/>
      <c r="AZ599" s="1"/>
      <c r="BA599" s="1"/>
      <c r="BB599" s="1"/>
      <c r="BC599" s="1"/>
      <c r="BD599" s="1"/>
      <c r="BE599" s="1"/>
      <c r="BF599" s="1"/>
      <c r="BG599" s="1"/>
      <c r="BH599" s="1"/>
      <c r="BI599" s="1"/>
      <c r="BJ599" s="1"/>
      <c r="BK599" s="1"/>
      <c r="BL599" s="2"/>
      <c r="BM599" s="2"/>
      <c r="BN599" s="2"/>
      <c r="BO599" s="2"/>
      <c r="BP599" s="2"/>
      <c r="BQ599" s="2"/>
      <c r="BR599" s="2"/>
      <c r="BS599" s="2"/>
      <c r="BT599" s="2"/>
      <c r="BU599" s="1"/>
      <c r="BV599" s="2"/>
      <c r="BW599" s="2"/>
      <c r="BX599" s="2"/>
      <c r="BY599" s="2"/>
      <c r="BZ599" s="2"/>
      <c r="CA599" s="2"/>
      <c r="CB599" s="2"/>
      <c r="CC599" s="2"/>
      <c r="CD599" s="2"/>
      <c r="CE599" s="2"/>
      <c r="CF599" s="2"/>
      <c r="CG599" s="2"/>
      <c r="CH599" s="2"/>
      <c r="CI599" s="2"/>
      <c r="CJ599" s="2"/>
      <c r="CK599" s="2"/>
      <c r="CL599" s="2"/>
      <c r="CM599" s="2"/>
      <c r="CN599" s="2"/>
      <c r="CO599" s="2"/>
      <c r="CP599" s="2"/>
      <c r="CQ599" s="2"/>
      <c r="CR599" s="5" t="s">
        <v>113</v>
      </c>
    </row>
    <row r="600" spans="1:96" s="5" customFormat="1" ht="63.75" customHeight="1">
      <c r="A600" s="376">
        <v>2100267203</v>
      </c>
      <c r="B600" s="337" t="s">
        <v>8943</v>
      </c>
      <c r="C600" s="325" t="s">
        <v>97</v>
      </c>
      <c r="D600" s="347">
        <v>44292</v>
      </c>
      <c r="E600" s="814" t="s">
        <v>855</v>
      </c>
      <c r="F600" s="305" t="s">
        <v>100</v>
      </c>
      <c r="G600" s="325" t="s">
        <v>8944</v>
      </c>
      <c r="H600" s="20"/>
      <c r="I600" s="20"/>
      <c r="J600" s="325" t="s">
        <v>284</v>
      </c>
      <c r="K600" s="338" t="s">
        <v>302</v>
      </c>
      <c r="L600" s="3" t="s">
        <v>104</v>
      </c>
      <c r="M600" s="369"/>
      <c r="N600" s="305" t="s">
        <v>105</v>
      </c>
      <c r="O600" s="338" t="s">
        <v>8945</v>
      </c>
      <c r="P600" s="305" t="s">
        <v>8946</v>
      </c>
      <c r="Q600" s="305" t="s">
        <v>8622</v>
      </c>
      <c r="R600" s="305" t="s">
        <v>109</v>
      </c>
      <c r="S600" s="377" t="str">
        <f t="shared" ref="S600:S605" si="30">_xlfn.XLOOKUP($A600,GCPJ,DEFESA,"N/D",0,-1)</f>
        <v>N/D</v>
      </c>
      <c r="T600" s="345" t="str">
        <f t="shared" ref="T600:T605" si="31">_xlfn.XLOOKUP($A600,GCPJ,DATA,"N/D",0,-1)</f>
        <v>N/D</v>
      </c>
      <c r="U600" s="378" t="str">
        <f t="shared" ref="U600:U605" si="32">_xlfn.XLOOKUP($A600,GCPJ,HORA,"N/D",0,-1)</f>
        <v>N/D</v>
      </c>
      <c r="V600" s="377"/>
      <c r="W600" s="143"/>
      <c r="X600" s="143"/>
      <c r="Y600" s="143"/>
      <c r="Z600" s="143"/>
      <c r="AA600" s="143"/>
      <c r="AB600" s="143"/>
      <c r="AC600" s="143"/>
      <c r="AD600" s="143"/>
      <c r="AE600" s="143"/>
      <c r="AF600" s="143"/>
      <c r="AG600" s="345">
        <v>45107</v>
      </c>
      <c r="AH600" s="377"/>
      <c r="AI600" s="377"/>
      <c r="AJ600" s="345">
        <v>45107</v>
      </c>
      <c r="AK600" s="377"/>
      <c r="AL600" s="377"/>
      <c r="AM600" s="377"/>
      <c r="AN600" s="377"/>
      <c r="AO600" s="377"/>
      <c r="AP600" s="377"/>
      <c r="AQ600" s="305"/>
      <c r="AR600" s="305"/>
      <c r="AS600" s="305"/>
      <c r="AT600" s="305"/>
      <c r="AU600" s="305"/>
      <c r="AV600" s="305"/>
      <c r="AW600" s="305"/>
      <c r="AX600" s="305"/>
      <c r="AY600" s="305"/>
      <c r="AZ600" s="305"/>
      <c r="BA600" s="305"/>
      <c r="BB600" s="305"/>
      <c r="BC600" s="305"/>
      <c r="BD600" s="305"/>
      <c r="BE600" s="305"/>
      <c r="BF600" s="305"/>
      <c r="BG600" s="305"/>
      <c r="BH600" s="305"/>
      <c r="BI600" s="305"/>
      <c r="BJ600" s="305"/>
      <c r="BK600" s="305"/>
      <c r="BL600" s="305"/>
      <c r="BM600" s="305"/>
      <c r="BN600" s="305"/>
      <c r="BO600" s="305"/>
      <c r="BP600" s="305"/>
      <c r="BQ600" s="305"/>
      <c r="BR600" s="305"/>
      <c r="BS600" s="305"/>
      <c r="BT600" s="305"/>
      <c r="BU600" s="305"/>
      <c r="BV600" s="305"/>
      <c r="BW600" s="305"/>
      <c r="BX600" s="305"/>
      <c r="BY600" s="305"/>
      <c r="BZ600" s="305"/>
      <c r="CA600" s="305"/>
      <c r="CB600" s="305"/>
      <c r="CC600" s="305"/>
      <c r="CD600" s="305"/>
      <c r="CE600" s="305"/>
      <c r="CF600" s="305"/>
      <c r="CG600" s="305"/>
      <c r="CH600" s="305"/>
      <c r="CI600" s="305"/>
      <c r="CJ600" s="305"/>
      <c r="CK600" s="305"/>
      <c r="CL600" s="305"/>
      <c r="CM600" s="305"/>
      <c r="CN600" s="305"/>
      <c r="CO600" s="305"/>
      <c r="CP600" s="305"/>
      <c r="CQ600" s="305"/>
      <c r="CR600" s="377" t="s">
        <v>125</v>
      </c>
    </row>
    <row r="601" spans="1:96" s="5" customFormat="1" ht="84">
      <c r="A601" s="302">
        <v>2200872119</v>
      </c>
      <c r="B601" s="300" t="s">
        <v>8947</v>
      </c>
      <c r="C601" s="268" t="s">
        <v>8948</v>
      </c>
      <c r="D601" s="303">
        <v>44818</v>
      </c>
      <c r="E601" s="811" t="s">
        <v>100</v>
      </c>
      <c r="F601" s="268" t="s">
        <v>122</v>
      </c>
      <c r="G601" s="330" t="s">
        <v>8949</v>
      </c>
      <c r="H601" s="330"/>
      <c r="I601" s="330"/>
      <c r="J601" s="330" t="s">
        <v>162</v>
      </c>
      <c r="K601" s="300" t="s">
        <v>119</v>
      </c>
      <c r="L601" s="302" t="s">
        <v>104</v>
      </c>
      <c r="M601" s="331">
        <v>44858</v>
      </c>
      <c r="N601" s="302" t="s">
        <v>138</v>
      </c>
      <c r="O601" s="300" t="s">
        <v>8950</v>
      </c>
      <c r="P601" s="340" t="s">
        <v>8951</v>
      </c>
      <c r="Q601" s="305" t="s">
        <v>375</v>
      </c>
      <c r="R601" s="305" t="s">
        <v>123</v>
      </c>
      <c r="S601" s="302" t="str">
        <f t="shared" si="30"/>
        <v>N/D</v>
      </c>
      <c r="T601" s="303" t="str">
        <f t="shared" si="31"/>
        <v>N/D</v>
      </c>
      <c r="U601" s="304" t="str">
        <f t="shared" si="32"/>
        <v>N/D</v>
      </c>
      <c r="V601" s="302"/>
      <c r="W601" s="302"/>
      <c r="X601" s="302"/>
      <c r="Y601" s="302"/>
      <c r="Z601" s="302"/>
      <c r="AA601" s="302"/>
      <c r="AB601" s="302"/>
      <c r="AC601" s="302"/>
      <c r="AD601" s="302"/>
      <c r="AE601" s="302"/>
      <c r="AF601" s="302"/>
      <c r="AG601" s="303">
        <v>45142</v>
      </c>
      <c r="AH601" s="303" t="s">
        <v>417</v>
      </c>
      <c r="AI601" s="302"/>
      <c r="AJ601" s="302"/>
      <c r="AK601" s="302"/>
      <c r="AL601" s="302"/>
      <c r="AM601" s="302"/>
      <c r="AN601" s="302"/>
      <c r="AO601" s="302"/>
      <c r="AP601" s="302"/>
      <c r="AQ601" s="268" t="s">
        <v>124</v>
      </c>
      <c r="AR601" s="302"/>
      <c r="AS601" s="302"/>
      <c r="AT601" s="268" t="s">
        <v>124</v>
      </c>
      <c r="AU601" s="302"/>
      <c r="AV601" s="302"/>
      <c r="AW601" s="302"/>
      <c r="AX601" s="302"/>
      <c r="AY601" s="302"/>
      <c r="AZ601" s="302"/>
      <c r="BA601" s="302"/>
      <c r="BB601" s="302"/>
      <c r="BC601" s="302"/>
      <c r="BD601" s="302"/>
      <c r="BE601" s="302"/>
      <c r="BF601" s="302"/>
      <c r="BG601" s="302"/>
      <c r="BH601" s="302"/>
      <c r="BI601" s="302"/>
      <c r="BJ601" s="302"/>
      <c r="BK601" s="302"/>
      <c r="BL601" s="302"/>
      <c r="BM601" s="302"/>
      <c r="BN601" s="302"/>
      <c r="BO601" s="302"/>
      <c r="BP601" s="302"/>
      <c r="BQ601" s="302"/>
      <c r="BR601" s="302"/>
      <c r="BS601" s="302"/>
      <c r="BT601" s="302"/>
      <c r="BU601" s="302"/>
      <c r="BV601" s="302"/>
      <c r="BW601" s="302"/>
      <c r="BX601" s="302"/>
      <c r="BY601" s="302"/>
      <c r="BZ601" s="302"/>
      <c r="CA601" s="302"/>
      <c r="CB601" s="302"/>
      <c r="CC601" s="302"/>
      <c r="CD601" s="302"/>
      <c r="CE601" s="302"/>
      <c r="CF601" s="302"/>
      <c r="CG601" s="268"/>
      <c r="CH601" s="302"/>
      <c r="CI601" s="302"/>
      <c r="CJ601" s="302"/>
      <c r="CK601" s="302"/>
      <c r="CL601" s="302"/>
      <c r="CM601" s="302"/>
      <c r="CN601" s="302"/>
      <c r="CO601" s="302"/>
      <c r="CP601" s="302"/>
      <c r="CQ601" s="302"/>
      <c r="CR601" s="302" t="s">
        <v>125</v>
      </c>
    </row>
    <row r="602" spans="1:96" s="5" customFormat="1" ht="45" customHeight="1">
      <c r="A602" s="296">
        <v>2100213698</v>
      </c>
      <c r="B602" s="297" t="s">
        <v>8952</v>
      </c>
      <c r="C602" s="325" t="s">
        <v>115</v>
      </c>
      <c r="D602" s="299">
        <v>44276</v>
      </c>
      <c r="E602" s="811" t="s">
        <v>116</v>
      </c>
      <c r="F602" s="268" t="s">
        <v>507</v>
      </c>
      <c r="G602" s="298" t="s">
        <v>8953</v>
      </c>
      <c r="H602" s="298"/>
      <c r="I602" s="298"/>
      <c r="J602" s="298" t="s">
        <v>284</v>
      </c>
      <c r="K602" s="300" t="s">
        <v>429</v>
      </c>
      <c r="L602" s="305" t="s">
        <v>104</v>
      </c>
      <c r="M602" s="301"/>
      <c r="N602" s="268" t="s">
        <v>105</v>
      </c>
      <c r="O602" s="300" t="s">
        <v>509</v>
      </c>
      <c r="P602" s="326" t="s">
        <v>8954</v>
      </c>
      <c r="Q602" s="305" t="s">
        <v>8955</v>
      </c>
      <c r="R602" s="305" t="s">
        <v>109</v>
      </c>
      <c r="S602" s="302" t="str">
        <f t="shared" si="30"/>
        <v>N/D</v>
      </c>
      <c r="T602" s="303" t="str">
        <f t="shared" si="31"/>
        <v>N/D</v>
      </c>
      <c r="U602" s="304" t="str">
        <f t="shared" si="32"/>
        <v>N/D</v>
      </c>
      <c r="V602" s="302"/>
      <c r="W602" s="302"/>
      <c r="X602" s="302"/>
      <c r="Y602" s="302"/>
      <c r="Z602" s="302"/>
      <c r="AA602" s="302"/>
      <c r="AB602" s="302"/>
      <c r="AC602" s="302"/>
      <c r="AD602" s="302"/>
      <c r="AE602" s="302"/>
      <c r="AF602" s="302"/>
      <c r="AG602" s="302"/>
      <c r="AH602" s="302"/>
      <c r="AI602" s="302"/>
      <c r="AJ602" s="302"/>
      <c r="AK602" s="303">
        <v>45107</v>
      </c>
      <c r="AL602" s="302"/>
      <c r="AM602" s="303">
        <v>45125</v>
      </c>
      <c r="AN602" s="302"/>
      <c r="AO602" s="302"/>
      <c r="AP602" s="302"/>
      <c r="AQ602" s="268"/>
      <c r="AR602" s="268"/>
      <c r="AS602" s="268"/>
      <c r="AT602" s="268"/>
      <c r="AU602" s="268"/>
      <c r="AV602" s="268"/>
      <c r="AW602" s="268"/>
      <c r="AX602" s="268"/>
      <c r="AY602" s="268"/>
      <c r="AZ602" s="268"/>
      <c r="BA602" s="268"/>
      <c r="BB602" s="268"/>
      <c r="BC602" s="268"/>
      <c r="BD602" s="268"/>
      <c r="BE602" s="268"/>
      <c r="BF602" s="268"/>
      <c r="BG602" s="268"/>
      <c r="BH602" s="268"/>
      <c r="BI602" s="268"/>
      <c r="BJ602" s="268"/>
      <c r="BK602" s="268"/>
      <c r="BL602" s="268"/>
      <c r="BM602" s="268"/>
      <c r="BN602" s="268"/>
      <c r="BO602" s="268"/>
      <c r="BP602" s="268"/>
      <c r="BQ602" s="268"/>
      <c r="BR602" s="268"/>
      <c r="BS602" s="268"/>
      <c r="BT602" s="268"/>
      <c r="BU602" s="268"/>
      <c r="BV602" s="268"/>
      <c r="BW602" s="268"/>
      <c r="BX602" s="268"/>
      <c r="BY602" s="268"/>
      <c r="BZ602" s="268"/>
      <c r="CA602" s="268"/>
      <c r="CB602" s="268"/>
      <c r="CC602" s="268"/>
      <c r="CD602" s="268"/>
      <c r="CE602" s="268"/>
      <c r="CF602" s="268"/>
      <c r="CG602" s="268"/>
      <c r="CH602" s="268"/>
      <c r="CI602" s="268"/>
      <c r="CJ602" s="268"/>
      <c r="CK602" s="268"/>
      <c r="CL602" s="268"/>
      <c r="CM602" s="268"/>
      <c r="CN602" s="268"/>
      <c r="CO602" s="268"/>
      <c r="CP602" s="268"/>
      <c r="CQ602" s="268"/>
      <c r="CR602" s="302" t="s">
        <v>113</v>
      </c>
    </row>
    <row r="603" spans="1:96" s="5" customFormat="1" ht="45" customHeight="1">
      <c r="A603" s="302">
        <v>2300078736</v>
      </c>
      <c r="B603" s="300" t="s">
        <v>5262</v>
      </c>
      <c r="C603" s="268" t="s">
        <v>1155</v>
      </c>
      <c r="D603" s="303">
        <v>44953</v>
      </c>
      <c r="E603" s="811" t="s">
        <v>100</v>
      </c>
      <c r="F603" s="268" t="s">
        <v>122</v>
      </c>
      <c r="G603" s="330" t="s">
        <v>8956</v>
      </c>
      <c r="H603" s="330"/>
      <c r="I603" s="330"/>
      <c r="J603" s="330" t="s">
        <v>109</v>
      </c>
      <c r="K603" s="300" t="s">
        <v>103</v>
      </c>
      <c r="L603" s="302" t="s">
        <v>6021</v>
      </c>
      <c r="M603" s="331">
        <v>44958</v>
      </c>
      <c r="N603" s="302" t="s">
        <v>138</v>
      </c>
      <c r="O603" s="300" t="s">
        <v>184</v>
      </c>
      <c r="P603" s="268" t="s">
        <v>8957</v>
      </c>
      <c r="Q603" s="268" t="s">
        <v>8958</v>
      </c>
      <c r="R603" s="268" t="s">
        <v>109</v>
      </c>
      <c r="S603" s="302" t="str">
        <f t="shared" si="30"/>
        <v>N/D</v>
      </c>
      <c r="T603" s="303" t="str">
        <f t="shared" si="31"/>
        <v>N/D</v>
      </c>
      <c r="U603" s="304" t="str">
        <f t="shared" si="32"/>
        <v>N/D</v>
      </c>
      <c r="V603" s="302"/>
      <c r="W603" s="302"/>
      <c r="X603" s="302"/>
      <c r="Y603" s="302"/>
      <c r="Z603" s="302"/>
      <c r="AA603" s="302"/>
      <c r="AB603" s="302"/>
      <c r="AC603" s="302"/>
      <c r="AD603" s="302"/>
      <c r="AE603" s="302"/>
      <c r="AF603" s="302"/>
      <c r="AG603" s="302"/>
      <c r="AH603" s="302"/>
      <c r="AI603" s="302"/>
      <c r="AJ603" s="302"/>
      <c r="AK603" s="303">
        <v>45137</v>
      </c>
      <c r="AL603" s="303">
        <v>45138</v>
      </c>
      <c r="AM603" s="302"/>
      <c r="AN603" s="302"/>
      <c r="AO603" s="302" t="s">
        <v>124</v>
      </c>
      <c r="AP603" s="302"/>
      <c r="AQ603" s="302"/>
      <c r="AR603" s="302"/>
      <c r="AS603" s="302"/>
      <c r="AT603" s="302"/>
      <c r="AU603" s="302"/>
      <c r="AV603" s="302"/>
      <c r="AW603" s="302"/>
      <c r="AX603" s="302"/>
      <c r="AY603" s="302"/>
      <c r="AZ603" s="302"/>
      <c r="BA603" s="302"/>
      <c r="BB603" s="302"/>
      <c r="BC603" s="302"/>
      <c r="BD603" s="302"/>
      <c r="BE603" s="302"/>
      <c r="BF603" s="302"/>
      <c r="BG603" s="302"/>
      <c r="BH603" s="302"/>
      <c r="BI603" s="302"/>
      <c r="BJ603" s="302"/>
      <c r="BK603" s="302"/>
      <c r="BL603" s="302"/>
      <c r="BM603" s="302"/>
      <c r="BN603" s="302"/>
      <c r="BO603" s="302"/>
      <c r="BP603" s="302"/>
      <c r="BQ603" s="302"/>
      <c r="BR603" s="302"/>
      <c r="BS603" s="302"/>
      <c r="BT603" s="302"/>
      <c r="BU603" s="302"/>
      <c r="BV603" s="302"/>
      <c r="BW603" s="302"/>
      <c r="BX603" s="302"/>
      <c r="BY603" s="302"/>
      <c r="BZ603" s="302"/>
      <c r="CA603" s="302"/>
      <c r="CB603" s="302"/>
      <c r="CC603" s="302"/>
      <c r="CD603" s="302"/>
      <c r="CE603" s="302"/>
      <c r="CF603" s="302"/>
      <c r="CG603" s="268"/>
      <c r="CH603" s="302"/>
      <c r="CI603" s="302"/>
      <c r="CJ603" s="302"/>
      <c r="CK603" s="302"/>
      <c r="CL603" s="302"/>
      <c r="CM603" s="302"/>
      <c r="CN603" s="302"/>
      <c r="CO603" s="302"/>
      <c r="CP603" s="302"/>
      <c r="CQ603" s="302"/>
      <c r="CR603" s="302" t="s">
        <v>125</v>
      </c>
    </row>
    <row r="604" spans="1:96" s="5" customFormat="1" ht="45" customHeight="1">
      <c r="A604" s="296">
        <v>2100060158</v>
      </c>
      <c r="B604" s="297" t="s">
        <v>8959</v>
      </c>
      <c r="C604" s="325" t="s">
        <v>115</v>
      </c>
      <c r="D604" s="299">
        <v>44225</v>
      </c>
      <c r="E604" s="811" t="s">
        <v>116</v>
      </c>
      <c r="F604" s="268" t="s">
        <v>100</v>
      </c>
      <c r="G604" s="298" t="s">
        <v>8960</v>
      </c>
      <c r="H604" s="298"/>
      <c r="I604" s="298"/>
      <c r="J604" s="298" t="s">
        <v>102</v>
      </c>
      <c r="K604" s="300" t="s">
        <v>119</v>
      </c>
      <c r="L604" s="305" t="s">
        <v>104</v>
      </c>
      <c r="M604" s="301"/>
      <c r="N604" s="268" t="s">
        <v>105</v>
      </c>
      <c r="O604" s="300" t="s">
        <v>7561</v>
      </c>
      <c r="P604" s="326" t="s">
        <v>8961</v>
      </c>
      <c r="Q604" s="326" t="s">
        <v>158</v>
      </c>
      <c r="R604" s="305" t="s">
        <v>123</v>
      </c>
      <c r="S604" s="302" t="str">
        <f t="shared" si="30"/>
        <v>N/D</v>
      </c>
      <c r="T604" s="303" t="str">
        <f t="shared" si="31"/>
        <v>N/D</v>
      </c>
      <c r="U604" s="304" t="str">
        <f t="shared" si="32"/>
        <v>N/D</v>
      </c>
      <c r="V604" s="302"/>
      <c r="W604" s="302"/>
      <c r="X604" s="302"/>
      <c r="Y604" s="302"/>
      <c r="Z604" s="302"/>
      <c r="AA604" s="302"/>
      <c r="AB604" s="302"/>
      <c r="AC604" s="302"/>
      <c r="AD604" s="302"/>
      <c r="AE604" s="302"/>
      <c r="AF604" s="302"/>
      <c r="AG604" s="302"/>
      <c r="AH604" s="302"/>
      <c r="AI604" s="302"/>
      <c r="AJ604" s="302"/>
      <c r="AK604" s="303">
        <v>45146</v>
      </c>
      <c r="AL604" s="302"/>
      <c r="AM604" s="303">
        <v>45153</v>
      </c>
      <c r="AN604" s="302"/>
      <c r="AO604" s="302"/>
      <c r="AP604" s="302"/>
      <c r="AQ604" s="268"/>
      <c r="AR604" s="268"/>
      <c r="AS604" s="268"/>
      <c r="AT604" s="268"/>
      <c r="AU604" s="268"/>
      <c r="AV604" s="268"/>
      <c r="AW604" s="268"/>
      <c r="AX604" s="268"/>
      <c r="AY604" s="268"/>
      <c r="AZ604" s="268"/>
      <c r="BA604" s="268"/>
      <c r="BB604" s="268"/>
      <c r="BC604" s="268"/>
      <c r="BD604" s="268"/>
      <c r="BE604" s="268"/>
      <c r="BF604" s="268"/>
      <c r="BG604" s="268"/>
      <c r="BH604" s="268"/>
      <c r="BI604" s="268"/>
      <c r="BJ604" s="268"/>
      <c r="BK604" s="268"/>
      <c r="BL604" s="268"/>
      <c r="BM604" s="268"/>
      <c r="BN604" s="268"/>
      <c r="BO604" s="268"/>
      <c r="BP604" s="268"/>
      <c r="BQ604" s="268"/>
      <c r="BR604" s="268"/>
      <c r="BS604" s="268"/>
      <c r="BT604" s="268"/>
      <c r="BU604" s="268"/>
      <c r="BV604" s="268"/>
      <c r="BW604" s="268"/>
      <c r="BX604" s="268"/>
      <c r="BY604" s="268"/>
      <c r="BZ604" s="268"/>
      <c r="CA604" s="268"/>
      <c r="CB604" s="268"/>
      <c r="CC604" s="268"/>
      <c r="CD604" s="268"/>
      <c r="CE604" s="268"/>
      <c r="CF604" s="268"/>
      <c r="CG604" s="268"/>
      <c r="CH604" s="268"/>
      <c r="CI604" s="268"/>
      <c r="CJ604" s="268"/>
      <c r="CK604" s="268"/>
      <c r="CL604" s="268"/>
      <c r="CM604" s="268"/>
      <c r="CN604" s="268"/>
      <c r="CO604" s="268"/>
      <c r="CP604" s="268"/>
      <c r="CQ604" s="268"/>
      <c r="CR604" s="302" t="s">
        <v>113</v>
      </c>
    </row>
    <row r="605" spans="1:96" s="302" customFormat="1" ht="42">
      <c r="A605" s="280">
        <v>2100239074</v>
      </c>
      <c r="B605" s="281" t="s">
        <v>8962</v>
      </c>
      <c r="C605" s="282" t="s">
        <v>300</v>
      </c>
      <c r="D605" s="283">
        <v>44279</v>
      </c>
      <c r="E605" s="813" t="s">
        <v>100</v>
      </c>
      <c r="F605" s="284" t="s">
        <v>122</v>
      </c>
      <c r="G605" s="282" t="s">
        <v>8963</v>
      </c>
      <c r="H605" s="19"/>
      <c r="I605" s="19"/>
      <c r="J605" s="282" t="s">
        <v>284</v>
      </c>
      <c r="K605" s="285" t="s">
        <v>429</v>
      </c>
      <c r="L605" s="3" t="s">
        <v>104</v>
      </c>
      <c r="M605" s="287"/>
      <c r="N605" s="284" t="s">
        <v>138</v>
      </c>
      <c r="O605" s="285" t="s">
        <v>8964</v>
      </c>
      <c r="P605" s="315" t="s">
        <v>8965</v>
      </c>
      <c r="Q605" s="284" t="s">
        <v>375</v>
      </c>
      <c r="R605" s="284" t="s">
        <v>123</v>
      </c>
      <c r="S605" s="288" t="str">
        <f t="shared" si="30"/>
        <v>N/D</v>
      </c>
      <c r="T605" s="289" t="str">
        <f t="shared" si="31"/>
        <v>N/D</v>
      </c>
      <c r="U605" s="290" t="str">
        <f t="shared" si="32"/>
        <v>N/D</v>
      </c>
      <c r="V605" s="288"/>
      <c r="W605" s="5"/>
      <c r="X605" s="5"/>
      <c r="Y605" s="5"/>
      <c r="Z605" s="5"/>
      <c r="AA605" s="5"/>
      <c r="AB605" s="5"/>
      <c r="AC605" s="5"/>
      <c r="AD605" s="5"/>
      <c r="AE605" s="5"/>
      <c r="AF605" s="5"/>
      <c r="AG605" s="289">
        <v>44980</v>
      </c>
      <c r="AH605" s="288"/>
      <c r="AI605" s="288" t="s">
        <v>1019</v>
      </c>
      <c r="AJ605" s="288"/>
      <c r="AK605" s="288"/>
      <c r="AL605" s="288"/>
      <c r="AM605" s="288"/>
      <c r="AN605" s="288"/>
      <c r="AO605" s="288"/>
      <c r="AP605" s="288"/>
      <c r="AQ605" s="284"/>
      <c r="AR605" s="284"/>
      <c r="AS605" s="284"/>
      <c r="AT605" s="284"/>
      <c r="AU605" s="284"/>
      <c r="AV605" s="284"/>
      <c r="AW605" s="284"/>
      <c r="AX605" s="284"/>
      <c r="AY605" s="284"/>
      <c r="AZ605" s="284"/>
      <c r="BA605" s="284"/>
      <c r="BB605" s="284"/>
      <c r="BC605" s="284"/>
      <c r="BD605" s="284"/>
      <c r="BE605" s="284"/>
      <c r="BF605" s="284"/>
      <c r="BG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8" t="s">
        <v>113</v>
      </c>
    </row>
    <row r="606" spans="1:96" s="302" customFormat="1" ht="98">
      <c r="A606" s="302">
        <v>2300658406</v>
      </c>
      <c r="B606" s="300" t="s">
        <v>8966</v>
      </c>
      <c r="C606" s="268" t="s">
        <v>2005</v>
      </c>
      <c r="D606" s="303">
        <v>45138</v>
      </c>
      <c r="E606" s="816" t="s">
        <v>100</v>
      </c>
      <c r="F606" s="268" t="s">
        <v>122</v>
      </c>
      <c r="G606" s="330" t="s">
        <v>8967</v>
      </c>
      <c r="H606" s="330"/>
      <c r="I606" s="330"/>
      <c r="J606" s="330" t="s">
        <v>118</v>
      </c>
      <c r="K606" s="300" t="s">
        <v>1381</v>
      </c>
      <c r="L606" s="302" t="s">
        <v>104</v>
      </c>
      <c r="M606" s="331">
        <v>45141</v>
      </c>
      <c r="N606" s="302" t="s">
        <v>138</v>
      </c>
      <c r="O606" s="300" t="s">
        <v>3418</v>
      </c>
      <c r="P606" s="340" t="s">
        <v>8968</v>
      </c>
      <c r="Q606" s="268" t="s">
        <v>375</v>
      </c>
      <c r="R606" s="268" t="s">
        <v>123</v>
      </c>
      <c r="S606" s="302" t="str">
        <f t="shared" ref="S606:S613" si="33">_xlfn.XLOOKUP($A606,GCPJ,DEFESA,"N/D",0,-1)</f>
        <v>N/D</v>
      </c>
      <c r="T606" s="303" t="str">
        <f t="shared" ref="T606:T613" si="34">_xlfn.XLOOKUP($A606,GCPJ,DATA,"N/D",0,-1)</f>
        <v>N/D</v>
      </c>
      <c r="U606" s="304" t="str">
        <f t="shared" ref="U606:U613" si="35">_xlfn.XLOOKUP($A606,GCPJ,HORA,"N/D",0,-1)</f>
        <v>N/D</v>
      </c>
      <c r="AG606" s="303">
        <v>45177</v>
      </c>
      <c r="AH606" s="302" t="s">
        <v>143</v>
      </c>
      <c r="AO606" s="302" t="s">
        <v>124</v>
      </c>
      <c r="AQ606" s="302" t="s">
        <v>143</v>
      </c>
      <c r="AS606" s="302" t="s">
        <v>143</v>
      </c>
      <c r="AZ606" s="302" t="s">
        <v>143</v>
      </c>
      <c r="BL606" s="302" t="s">
        <v>143</v>
      </c>
      <c r="CG606" s="268"/>
      <c r="CR606" s="302" t="s">
        <v>125</v>
      </c>
    </row>
    <row r="607" spans="1:96" s="302" customFormat="1" ht="140">
      <c r="A607" s="280">
        <v>2200315785</v>
      </c>
      <c r="B607" s="309" t="s">
        <v>8969</v>
      </c>
      <c r="C607" s="282" t="s">
        <v>8970</v>
      </c>
      <c r="D607" s="283">
        <v>44664</v>
      </c>
      <c r="E607" s="813" t="s">
        <v>100</v>
      </c>
      <c r="F607" s="284" t="s">
        <v>122</v>
      </c>
      <c r="G607" s="282" t="s">
        <v>8971</v>
      </c>
      <c r="H607" s="19"/>
      <c r="I607" s="19"/>
      <c r="J607" s="282" t="s">
        <v>2247</v>
      </c>
      <c r="K607" s="285" t="s">
        <v>103</v>
      </c>
      <c r="L607" s="3" t="s">
        <v>104</v>
      </c>
      <c r="M607" s="287"/>
      <c r="N607" s="284" t="s">
        <v>138</v>
      </c>
      <c r="O607" s="285" t="s">
        <v>291</v>
      </c>
      <c r="P607" s="315" t="s">
        <v>8972</v>
      </c>
      <c r="Q607" s="315" t="s">
        <v>375</v>
      </c>
      <c r="R607" s="286" t="s">
        <v>123</v>
      </c>
      <c r="S607" s="288" t="str">
        <f t="shared" si="33"/>
        <v>N/D</v>
      </c>
      <c r="T607" s="289" t="str">
        <f t="shared" si="34"/>
        <v>N/D</v>
      </c>
      <c r="U607" s="290" t="str">
        <f t="shared" si="35"/>
        <v>N/D</v>
      </c>
      <c r="V607" s="288"/>
      <c r="W607" s="5"/>
      <c r="X607" s="5"/>
      <c r="Y607" s="5"/>
      <c r="Z607" s="5"/>
      <c r="AA607" s="5"/>
      <c r="AB607" s="5"/>
      <c r="AC607" s="5"/>
      <c r="AD607" s="5"/>
      <c r="AE607" s="5"/>
      <c r="AF607" s="5"/>
      <c r="AG607" s="289">
        <v>44981</v>
      </c>
      <c r="AH607" s="288" t="s">
        <v>1019</v>
      </c>
      <c r="AI607" s="288"/>
      <c r="AJ607" s="288"/>
      <c r="AK607" s="288"/>
      <c r="AL607" s="288"/>
      <c r="AM607" s="288"/>
      <c r="AN607" s="288"/>
      <c r="AO607" s="288"/>
      <c r="AP607" s="288"/>
      <c r="AQ607" s="284"/>
      <c r="AR607" s="284"/>
      <c r="AS607" s="284"/>
      <c r="AT607" s="284"/>
      <c r="AU607" s="284"/>
      <c r="AV607" s="284"/>
      <c r="AW607" s="284"/>
      <c r="AX607" s="284"/>
      <c r="AY607" s="284"/>
      <c r="AZ607" s="284"/>
      <c r="BA607" s="284"/>
      <c r="BB607" s="284"/>
      <c r="BC607" s="284"/>
      <c r="BD607" s="284"/>
      <c r="BE607" s="284"/>
      <c r="BF607" s="284"/>
      <c r="BG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8" t="s">
        <v>113</v>
      </c>
    </row>
    <row r="608" spans="1:96" s="5" customFormat="1" ht="70">
      <c r="A608" s="280">
        <v>2200383190</v>
      </c>
      <c r="B608" s="309" t="s">
        <v>8969</v>
      </c>
      <c r="C608" s="282" t="s">
        <v>396</v>
      </c>
      <c r="D608" s="283">
        <v>44669</v>
      </c>
      <c r="E608" s="813" t="s">
        <v>100</v>
      </c>
      <c r="F608" s="284" t="s">
        <v>122</v>
      </c>
      <c r="G608" s="282" t="s">
        <v>8973</v>
      </c>
      <c r="H608" s="19"/>
      <c r="I608" s="19"/>
      <c r="J608" s="282" t="s">
        <v>2247</v>
      </c>
      <c r="K608" s="285" t="s">
        <v>103</v>
      </c>
      <c r="L608" s="3" t="s">
        <v>104</v>
      </c>
      <c r="M608" s="287"/>
      <c r="N608" s="284" t="s">
        <v>138</v>
      </c>
      <c r="O608" s="285" t="s">
        <v>291</v>
      </c>
      <c r="P608" s="315" t="s">
        <v>8974</v>
      </c>
      <c r="Q608" s="315" t="s">
        <v>375</v>
      </c>
      <c r="R608" s="286" t="s">
        <v>123</v>
      </c>
      <c r="S608" s="288" t="str">
        <f t="shared" si="33"/>
        <v>N/D</v>
      </c>
      <c r="T608" s="289" t="str">
        <f t="shared" si="34"/>
        <v>N/D</v>
      </c>
      <c r="U608" s="290" t="str">
        <f t="shared" si="35"/>
        <v>N/D</v>
      </c>
      <c r="V608" s="288"/>
      <c r="AG608" s="289">
        <v>44981</v>
      </c>
      <c r="AH608" s="288" t="s">
        <v>1019</v>
      </c>
      <c r="AI608" s="288"/>
      <c r="AJ608" s="288"/>
      <c r="AK608" s="288"/>
      <c r="AL608" s="288"/>
      <c r="AM608" s="288"/>
      <c r="AN608" s="288"/>
      <c r="AO608" s="288"/>
      <c r="AP608" s="288"/>
      <c r="AQ608" s="284" t="s">
        <v>124</v>
      </c>
      <c r="AR608" s="284" t="s">
        <v>124</v>
      </c>
      <c r="AS608" s="284" t="s">
        <v>124</v>
      </c>
      <c r="AT608" s="284" t="s">
        <v>124</v>
      </c>
      <c r="AU608" s="284"/>
      <c r="AV608" s="284" t="s">
        <v>124</v>
      </c>
      <c r="AW608" s="284"/>
      <c r="AX608" s="284"/>
      <c r="AY608" s="284"/>
      <c r="AZ608" s="284"/>
      <c r="BA608" s="284"/>
      <c r="BB608" s="284"/>
      <c r="BC608" s="284"/>
      <c r="BD608" s="284"/>
      <c r="BE608" s="284"/>
      <c r="BF608" s="284"/>
      <c r="BG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8" t="s">
        <v>124</v>
      </c>
      <c r="CL608" s="284"/>
      <c r="CM608" s="284"/>
      <c r="CN608" s="284"/>
      <c r="CO608" s="284"/>
      <c r="CP608" s="284"/>
      <c r="CQ608" s="284"/>
      <c r="CR608" s="288" t="s">
        <v>113</v>
      </c>
    </row>
    <row r="609" spans="1:96" s="5" customFormat="1" ht="140">
      <c r="A609" s="302">
        <v>2300645691</v>
      </c>
      <c r="B609" s="300" t="s">
        <v>8975</v>
      </c>
      <c r="C609" s="268" t="s">
        <v>1379</v>
      </c>
      <c r="D609" s="303">
        <v>44862</v>
      </c>
      <c r="E609" s="811" t="s">
        <v>100</v>
      </c>
      <c r="F609" s="268" t="s">
        <v>122</v>
      </c>
      <c r="G609" s="330" t="s">
        <v>8976</v>
      </c>
      <c r="H609" s="330"/>
      <c r="I609" s="330"/>
      <c r="J609" s="330" t="s">
        <v>258</v>
      </c>
      <c r="K609" s="300" t="s">
        <v>7054</v>
      </c>
      <c r="L609" s="302" t="s">
        <v>104</v>
      </c>
      <c r="M609" s="331">
        <v>45133</v>
      </c>
      <c r="N609" s="302" t="s">
        <v>138</v>
      </c>
      <c r="O609" s="300" t="s">
        <v>251</v>
      </c>
      <c r="P609" s="340" t="s">
        <v>8864</v>
      </c>
      <c r="Q609" s="268" t="s">
        <v>375</v>
      </c>
      <c r="R609" s="268" t="s">
        <v>123</v>
      </c>
      <c r="S609" s="302" t="str">
        <f t="shared" si="33"/>
        <v>N/D</v>
      </c>
      <c r="T609" s="303" t="str">
        <f t="shared" si="34"/>
        <v>N/D</v>
      </c>
      <c r="U609" s="304" t="str">
        <f t="shared" si="35"/>
        <v>N/D</v>
      </c>
      <c r="V609" s="302"/>
      <c r="W609" s="302"/>
      <c r="X609" s="302"/>
      <c r="Y609" s="302"/>
      <c r="Z609" s="302"/>
      <c r="AA609" s="302"/>
      <c r="AB609" s="302"/>
      <c r="AC609" s="302"/>
      <c r="AD609" s="302"/>
      <c r="AE609" s="302"/>
      <c r="AF609" s="302"/>
      <c r="AG609" s="303">
        <v>45184</v>
      </c>
      <c r="AH609" s="302" t="s">
        <v>143</v>
      </c>
      <c r="AI609" s="302"/>
      <c r="AJ609" s="302"/>
      <c r="AK609" s="302"/>
      <c r="AL609" s="302"/>
      <c r="AM609" s="302"/>
      <c r="AN609" s="302"/>
      <c r="AO609" s="302" t="s">
        <v>124</v>
      </c>
      <c r="AP609" s="302"/>
      <c r="AQ609" s="302" t="s">
        <v>143</v>
      </c>
      <c r="AR609" s="302"/>
      <c r="AS609" s="302" t="s">
        <v>143</v>
      </c>
      <c r="AT609" s="302" t="s">
        <v>143</v>
      </c>
      <c r="AU609" s="302" t="s">
        <v>143</v>
      </c>
      <c r="AV609" s="302" t="s">
        <v>143</v>
      </c>
      <c r="AW609" s="302"/>
      <c r="AX609" s="302"/>
      <c r="AY609" s="302"/>
      <c r="AZ609" s="302"/>
      <c r="BA609" s="302" t="s">
        <v>143</v>
      </c>
      <c r="BB609" s="302"/>
      <c r="BC609" s="302"/>
      <c r="BD609" s="302"/>
      <c r="BE609" s="302" t="s">
        <v>143</v>
      </c>
      <c r="BF609" s="302"/>
      <c r="BG609" s="302"/>
      <c r="BH609" s="302"/>
      <c r="BI609" s="302"/>
      <c r="BJ609" s="302"/>
      <c r="BK609" s="302"/>
      <c r="BL609" s="302" t="s">
        <v>143</v>
      </c>
      <c r="BM609" s="302"/>
      <c r="BN609" s="302"/>
      <c r="BO609" s="302"/>
      <c r="BP609" s="302"/>
      <c r="BQ609" s="302"/>
      <c r="BR609" s="302" t="s">
        <v>2635</v>
      </c>
      <c r="BS609" s="302"/>
      <c r="BT609" s="302"/>
      <c r="BU609" s="302"/>
      <c r="BV609" s="302"/>
      <c r="BW609" s="302"/>
      <c r="BX609" s="302"/>
      <c r="BY609" s="302"/>
      <c r="BZ609" s="302"/>
      <c r="CA609" s="302"/>
      <c r="CB609" s="302"/>
      <c r="CC609" s="302"/>
      <c r="CD609" s="302"/>
      <c r="CE609" s="302"/>
      <c r="CF609" s="302"/>
      <c r="CG609" s="268"/>
      <c r="CH609" s="302"/>
      <c r="CI609" s="302"/>
      <c r="CJ609" s="302"/>
      <c r="CK609" s="302"/>
      <c r="CL609" s="302"/>
      <c r="CM609" s="302"/>
      <c r="CN609" s="302"/>
      <c r="CO609" s="302"/>
      <c r="CP609" s="302"/>
      <c r="CQ609" s="302"/>
      <c r="CR609" s="302" t="s">
        <v>125</v>
      </c>
    </row>
    <row r="610" spans="1:96" s="302" customFormat="1" ht="56">
      <c r="A610" s="302">
        <v>2200836918</v>
      </c>
      <c r="B610" s="300" t="s">
        <v>8977</v>
      </c>
      <c r="C610" s="268" t="s">
        <v>675</v>
      </c>
      <c r="D610" s="303">
        <v>44827</v>
      </c>
      <c r="E610" s="811" t="s">
        <v>799</v>
      </c>
      <c r="F610" s="268" t="s">
        <v>100</v>
      </c>
      <c r="G610" s="330" t="s">
        <v>8978</v>
      </c>
      <c r="H610" s="330"/>
      <c r="I610" s="330"/>
      <c r="J610" s="330" t="s">
        <v>118</v>
      </c>
      <c r="K610" s="300" t="s">
        <v>206</v>
      </c>
      <c r="L610" s="302" t="s">
        <v>104</v>
      </c>
      <c r="M610" s="331">
        <v>44841</v>
      </c>
      <c r="N610" s="302" t="s">
        <v>105</v>
      </c>
      <c r="O610" s="300" t="s">
        <v>264</v>
      </c>
      <c r="P610" s="340" t="s">
        <v>8979</v>
      </c>
      <c r="Q610" s="305" t="s">
        <v>8205</v>
      </c>
      <c r="R610" s="305" t="s">
        <v>123</v>
      </c>
      <c r="S610" s="302" t="str">
        <f t="shared" si="33"/>
        <v>N/D</v>
      </c>
      <c r="T610" s="303" t="str">
        <f t="shared" si="34"/>
        <v>N/D</v>
      </c>
      <c r="U610" s="304" t="str">
        <f t="shared" si="35"/>
        <v>N/D</v>
      </c>
      <c r="AK610" s="303">
        <v>45184</v>
      </c>
      <c r="AN610" s="303">
        <v>45191</v>
      </c>
      <c r="AO610" s="302" t="s">
        <v>124</v>
      </c>
      <c r="CG610" s="268"/>
      <c r="CR610" s="302" t="s">
        <v>125</v>
      </c>
    </row>
    <row r="611" spans="1:96" s="5" customFormat="1" ht="196">
      <c r="A611" s="302">
        <v>2300474846</v>
      </c>
      <c r="B611" s="300" t="s">
        <v>8980</v>
      </c>
      <c r="C611" s="268" t="s">
        <v>8981</v>
      </c>
      <c r="D611" s="303">
        <v>45061</v>
      </c>
      <c r="E611" s="811" t="s">
        <v>100</v>
      </c>
      <c r="F611" s="268" t="s">
        <v>122</v>
      </c>
      <c r="G611" s="330" t="s">
        <v>8982</v>
      </c>
      <c r="H611" s="330"/>
      <c r="I611" s="330"/>
      <c r="J611" s="330" t="s">
        <v>258</v>
      </c>
      <c r="K611" s="300" t="s">
        <v>333</v>
      </c>
      <c r="L611" s="302" t="s">
        <v>104</v>
      </c>
      <c r="M611" s="331">
        <v>45082</v>
      </c>
      <c r="N611" s="302" t="s">
        <v>138</v>
      </c>
      <c r="O611" s="300" t="s">
        <v>8983</v>
      </c>
      <c r="P611" s="340" t="s">
        <v>8984</v>
      </c>
      <c r="Q611" s="268" t="s">
        <v>375</v>
      </c>
      <c r="R611" s="305" t="s">
        <v>123</v>
      </c>
      <c r="S611" s="302" t="str">
        <f t="shared" si="33"/>
        <v>N/D</v>
      </c>
      <c r="T611" s="303" t="str">
        <f t="shared" si="34"/>
        <v>N/D</v>
      </c>
      <c r="U611" s="304" t="str">
        <f t="shared" si="35"/>
        <v>N/D</v>
      </c>
      <c r="V611" s="302"/>
      <c r="W611" s="302"/>
      <c r="X611" s="302"/>
      <c r="Y611" s="302"/>
      <c r="Z611" s="302"/>
      <c r="AA611" s="302"/>
      <c r="AB611" s="302"/>
      <c r="AC611" s="302"/>
      <c r="AD611" s="302"/>
      <c r="AE611" s="302"/>
      <c r="AF611" s="302"/>
      <c r="AG611" s="303">
        <v>45181</v>
      </c>
      <c r="AH611" s="302" t="s">
        <v>143</v>
      </c>
      <c r="AI611" s="302"/>
      <c r="AJ611" s="302"/>
      <c r="AK611" s="302"/>
      <c r="AL611" s="302"/>
      <c r="AM611" s="302"/>
      <c r="AN611" s="302"/>
      <c r="AO611" s="302" t="s">
        <v>124</v>
      </c>
      <c r="AP611" s="302"/>
      <c r="AQ611" s="302" t="s">
        <v>1019</v>
      </c>
      <c r="AR611" s="302" t="s">
        <v>1019</v>
      </c>
      <c r="AS611" s="302"/>
      <c r="AT611" s="302" t="s">
        <v>1019</v>
      </c>
      <c r="AU611" s="302"/>
      <c r="AV611" s="302"/>
      <c r="AW611" s="302"/>
      <c r="AX611" s="302"/>
      <c r="AY611" s="302"/>
      <c r="AZ611" s="302"/>
      <c r="BA611" s="302"/>
      <c r="BB611" s="302"/>
      <c r="BC611" s="302"/>
      <c r="BD611" s="302"/>
      <c r="BE611" s="302"/>
      <c r="BF611" s="302"/>
      <c r="BG611" s="302"/>
      <c r="BH611" s="302"/>
      <c r="BI611" s="302"/>
      <c r="BJ611" s="302"/>
      <c r="BK611" s="302"/>
      <c r="BL611" s="302" t="s">
        <v>1019</v>
      </c>
      <c r="BM611" s="302"/>
      <c r="BN611" s="302"/>
      <c r="BO611" s="302"/>
      <c r="BP611" s="302"/>
      <c r="BQ611" s="302"/>
      <c r="BR611" s="302"/>
      <c r="BS611" s="302"/>
      <c r="BT611" s="302"/>
      <c r="BU611" s="302"/>
      <c r="BV611" s="302"/>
      <c r="BW611" s="302"/>
      <c r="BX611" s="302"/>
      <c r="BY611" s="302"/>
      <c r="BZ611" s="302"/>
      <c r="CA611" s="302"/>
      <c r="CB611" s="302"/>
      <c r="CC611" s="302"/>
      <c r="CD611" s="302"/>
      <c r="CE611" s="302"/>
      <c r="CF611" s="302"/>
      <c r="CG611" s="268"/>
      <c r="CH611" s="302"/>
      <c r="CI611" s="302"/>
      <c r="CJ611" s="302"/>
      <c r="CK611" s="302"/>
      <c r="CL611" s="302"/>
      <c r="CM611" s="302"/>
      <c r="CN611" s="302"/>
      <c r="CO611" s="302"/>
      <c r="CP611" s="302"/>
      <c r="CQ611" s="302"/>
      <c r="CR611" s="302" t="s">
        <v>125</v>
      </c>
    </row>
    <row r="612" spans="1:96" s="5" customFormat="1" ht="168">
      <c r="A612" s="302">
        <v>2300355220</v>
      </c>
      <c r="B612" s="300" t="s">
        <v>8985</v>
      </c>
      <c r="C612" s="268" t="s">
        <v>906</v>
      </c>
      <c r="D612" s="303">
        <v>45029</v>
      </c>
      <c r="E612" s="811" t="s">
        <v>100</v>
      </c>
      <c r="F612" s="268" t="s">
        <v>122</v>
      </c>
      <c r="G612" s="330" t="s">
        <v>8986</v>
      </c>
      <c r="H612" s="330"/>
      <c r="I612" s="330"/>
      <c r="J612" s="330" t="s">
        <v>118</v>
      </c>
      <c r="K612" s="300" t="s">
        <v>886</v>
      </c>
      <c r="L612" s="302" t="s">
        <v>104</v>
      </c>
      <c r="M612" s="331">
        <v>45048</v>
      </c>
      <c r="N612" s="302" t="s">
        <v>138</v>
      </c>
      <c r="O612" s="300" t="s">
        <v>8987</v>
      </c>
      <c r="P612" s="340" t="s">
        <v>8988</v>
      </c>
      <c r="Q612" s="305" t="s">
        <v>375</v>
      </c>
      <c r="R612" s="305" t="s">
        <v>123</v>
      </c>
      <c r="S612" s="302" t="str">
        <f t="shared" si="33"/>
        <v>N/D</v>
      </c>
      <c r="T612" s="303" t="str">
        <f t="shared" si="34"/>
        <v>N/D</v>
      </c>
      <c r="U612" s="304" t="str">
        <f t="shared" si="35"/>
        <v>N/D</v>
      </c>
      <c r="V612" s="302"/>
      <c r="W612" s="302"/>
      <c r="X612" s="302"/>
      <c r="Y612" s="302"/>
      <c r="Z612" s="302"/>
      <c r="AA612" s="302"/>
      <c r="AB612" s="302"/>
      <c r="AC612" s="302"/>
      <c r="AD612" s="302"/>
      <c r="AE612" s="302"/>
      <c r="AF612" s="302"/>
      <c r="AG612" s="303">
        <v>45173</v>
      </c>
      <c r="AH612" s="302" t="s">
        <v>143</v>
      </c>
      <c r="AI612" s="302"/>
      <c r="AJ612" s="302"/>
      <c r="AK612" s="302"/>
      <c r="AL612" s="302"/>
      <c r="AM612" s="302"/>
      <c r="AN612" s="302"/>
      <c r="AO612" s="302" t="s">
        <v>124</v>
      </c>
      <c r="AP612" s="302"/>
      <c r="AQ612" s="302"/>
      <c r="AR612" s="302"/>
      <c r="AS612" s="302"/>
      <c r="AT612" s="302"/>
      <c r="AU612" s="302"/>
      <c r="AV612" s="302"/>
      <c r="AW612" s="302"/>
      <c r="AX612" s="302"/>
      <c r="AY612" s="302"/>
      <c r="AZ612" s="302"/>
      <c r="BA612" s="302"/>
      <c r="BB612" s="302"/>
      <c r="BC612" s="302"/>
      <c r="BD612" s="302"/>
      <c r="BE612" s="302"/>
      <c r="BF612" s="302"/>
      <c r="BG612" s="302"/>
      <c r="BH612" s="302"/>
      <c r="BI612" s="302"/>
      <c r="BJ612" s="302"/>
      <c r="BK612" s="302"/>
      <c r="BL612" s="302" t="s">
        <v>143</v>
      </c>
      <c r="BM612" s="302"/>
      <c r="BN612" s="302"/>
      <c r="BO612" s="302"/>
      <c r="BP612" s="302"/>
      <c r="BQ612" s="302"/>
      <c r="BR612" s="302"/>
      <c r="BS612" s="302"/>
      <c r="BT612" s="302"/>
      <c r="BU612" s="302" t="s">
        <v>143</v>
      </c>
      <c r="BV612" s="302"/>
      <c r="BW612" s="302"/>
      <c r="BX612" s="302"/>
      <c r="BY612" s="302"/>
      <c r="BZ612" s="302"/>
      <c r="CA612" s="302"/>
      <c r="CB612" s="302"/>
      <c r="CC612" s="302"/>
      <c r="CD612" s="302"/>
      <c r="CE612" s="302"/>
      <c r="CF612" s="302" t="s">
        <v>143</v>
      </c>
      <c r="CG612" s="268" t="s">
        <v>8989</v>
      </c>
      <c r="CH612" s="302"/>
      <c r="CI612" s="302"/>
      <c r="CJ612" s="302"/>
      <c r="CK612" s="302"/>
      <c r="CL612" s="302"/>
      <c r="CM612" s="302"/>
      <c r="CN612" s="302"/>
      <c r="CO612" s="302"/>
      <c r="CP612" s="302"/>
      <c r="CQ612" s="302"/>
      <c r="CR612" s="302" t="s">
        <v>125</v>
      </c>
    </row>
    <row r="613" spans="1:96" s="5" customFormat="1" ht="93.75" customHeight="1">
      <c r="A613" s="296">
        <v>1200246562</v>
      </c>
      <c r="B613" s="297" t="s">
        <v>8990</v>
      </c>
      <c r="C613" s="325" t="s">
        <v>168</v>
      </c>
      <c r="D613" s="299">
        <v>41002</v>
      </c>
      <c r="E613" s="811" t="s">
        <v>8991</v>
      </c>
      <c r="F613" s="268" t="s">
        <v>122</v>
      </c>
      <c r="G613" s="298" t="s">
        <v>8992</v>
      </c>
      <c r="H613" s="298"/>
      <c r="I613" s="298"/>
      <c r="J613" s="298" t="s">
        <v>284</v>
      </c>
      <c r="K613" s="300" t="s">
        <v>130</v>
      </c>
      <c r="L613" s="305" t="s">
        <v>104</v>
      </c>
      <c r="M613" s="301"/>
      <c r="N613" s="268" t="s">
        <v>138</v>
      </c>
      <c r="O613" s="300" t="s">
        <v>291</v>
      </c>
      <c r="P613" s="258" t="s">
        <v>8993</v>
      </c>
      <c r="Q613" s="268" t="s">
        <v>8994</v>
      </c>
      <c r="R613" s="268" t="s">
        <v>8995</v>
      </c>
      <c r="S613" s="302" t="str">
        <f t="shared" si="33"/>
        <v>N/D</v>
      </c>
      <c r="T613" s="303" t="str">
        <f t="shared" si="34"/>
        <v>N/D</v>
      </c>
      <c r="U613" s="304" t="str">
        <f t="shared" si="35"/>
        <v>N/D</v>
      </c>
      <c r="V613" s="302"/>
      <c r="W613" s="302"/>
      <c r="X613" s="302"/>
      <c r="Y613" s="302"/>
      <c r="Z613" s="302"/>
      <c r="AA613" s="302"/>
      <c r="AB613" s="302"/>
      <c r="AC613" s="302"/>
      <c r="AD613" s="302"/>
      <c r="AE613" s="302"/>
      <c r="AF613" s="302"/>
      <c r="AG613" s="302"/>
      <c r="AH613" s="302"/>
      <c r="AI613" s="302"/>
      <c r="AJ613" s="302"/>
      <c r="AK613" s="302"/>
      <c r="AL613" s="302"/>
      <c r="AM613" s="302"/>
      <c r="AN613" s="302"/>
      <c r="AO613" s="302" t="s">
        <v>124</v>
      </c>
      <c r="AP613" s="302"/>
      <c r="AQ613" s="268"/>
      <c r="AR613" s="268"/>
      <c r="AS613" s="268"/>
      <c r="AT613" s="268"/>
      <c r="AU613" s="268"/>
      <c r="AV613" s="268"/>
      <c r="AW613" s="268"/>
      <c r="AX613" s="268"/>
      <c r="AY613" s="268"/>
      <c r="AZ613" s="268"/>
      <c r="BA613" s="268"/>
      <c r="BB613" s="268"/>
      <c r="BC613" s="268"/>
      <c r="BD613" s="268"/>
      <c r="BE613" s="268"/>
      <c r="BF613" s="268"/>
      <c r="BG613" s="268"/>
      <c r="BH613" s="268"/>
      <c r="BI613" s="268"/>
      <c r="BJ613" s="268"/>
      <c r="BK613" s="268"/>
      <c r="BL613" s="268"/>
      <c r="BM613" s="268"/>
      <c r="BN613" s="268"/>
      <c r="BO613" s="268"/>
      <c r="BP613" s="268"/>
      <c r="BQ613" s="268"/>
      <c r="BR613" s="268"/>
      <c r="BS613" s="268"/>
      <c r="BT613" s="268"/>
      <c r="BU613" s="268"/>
      <c r="BV613" s="268"/>
      <c r="BW613" s="268"/>
      <c r="BX613" s="268"/>
      <c r="BY613" s="268"/>
      <c r="BZ613" s="268"/>
      <c r="CA613" s="268"/>
      <c r="CB613" s="268"/>
      <c r="CC613" s="268"/>
      <c r="CD613" s="268"/>
      <c r="CE613" s="268"/>
      <c r="CF613" s="268"/>
      <c r="CG613" s="268"/>
      <c r="CH613" s="268"/>
      <c r="CI613" s="268"/>
      <c r="CJ613" s="268"/>
      <c r="CK613" s="268"/>
      <c r="CL613" s="268"/>
      <c r="CM613" s="268"/>
      <c r="CN613" s="268"/>
      <c r="CO613" s="268"/>
      <c r="CP613" s="268"/>
      <c r="CQ613" s="268"/>
      <c r="CR613" s="302" t="s">
        <v>125</v>
      </c>
    </row>
    <row r="614" spans="1:96" s="5" customFormat="1" ht="156" customHeight="1">
      <c r="A614" s="296">
        <v>2100632826</v>
      </c>
      <c r="B614" s="297" t="s">
        <v>8996</v>
      </c>
      <c r="C614" s="298" t="s">
        <v>675</v>
      </c>
      <c r="D614" s="299">
        <v>44251</v>
      </c>
      <c r="E614" s="811" t="s">
        <v>1037</v>
      </c>
      <c r="F614" s="268" t="s">
        <v>100</v>
      </c>
      <c r="G614" s="298" t="s">
        <v>8997</v>
      </c>
      <c r="H614" s="298"/>
      <c r="I614" s="298"/>
      <c r="J614" s="298" t="s">
        <v>284</v>
      </c>
      <c r="K614" s="300" t="s">
        <v>137</v>
      </c>
      <c r="L614" s="305" t="s">
        <v>104</v>
      </c>
      <c r="M614" s="301"/>
      <c r="N614" s="268" t="s">
        <v>105</v>
      </c>
      <c r="O614" s="300" t="s">
        <v>8998</v>
      </c>
      <c r="P614" s="340" t="s">
        <v>8999</v>
      </c>
      <c r="Q614" s="268" t="s">
        <v>8622</v>
      </c>
      <c r="R614" s="305" t="s">
        <v>123</v>
      </c>
      <c r="S614" s="302" t="str">
        <f t="shared" ref="S614:S645" si="36">_xlfn.XLOOKUP($A614,GCPJ,DEFESA,"N/D",0,-1)</f>
        <v>N/D</v>
      </c>
      <c r="T614" s="303" t="str">
        <f t="shared" ref="T614:T645" si="37">_xlfn.XLOOKUP($A614,GCPJ,DATA,"N/D",0,-1)</f>
        <v>N/D</v>
      </c>
      <c r="U614" s="304" t="str">
        <f t="shared" ref="U614:U645" si="38">_xlfn.XLOOKUP($A614,GCPJ,HORA,"N/D",0,-1)</f>
        <v>N/D</v>
      </c>
      <c r="V614" s="302"/>
      <c r="W614" s="302"/>
      <c r="X614" s="302"/>
      <c r="Y614" s="302"/>
      <c r="Z614" s="302"/>
      <c r="AA614" s="302"/>
      <c r="AB614" s="302"/>
      <c r="AC614" s="302"/>
      <c r="AD614" s="302"/>
      <c r="AE614" s="302"/>
      <c r="AF614" s="302"/>
      <c r="AG614" s="303">
        <v>45162</v>
      </c>
      <c r="AH614" s="302"/>
      <c r="AI614" s="302"/>
      <c r="AJ614" s="303" t="s">
        <v>417</v>
      </c>
      <c r="AK614" s="302"/>
      <c r="AL614" s="302"/>
      <c r="AM614" s="302"/>
      <c r="AN614" s="302"/>
      <c r="AO614" s="302" t="s">
        <v>124</v>
      </c>
      <c r="AP614" s="302"/>
      <c r="AQ614" s="268" t="s">
        <v>124</v>
      </c>
      <c r="AR614" s="268"/>
      <c r="AS614" s="268" t="s">
        <v>124</v>
      </c>
      <c r="AT614" s="268" t="s">
        <v>124</v>
      </c>
      <c r="AU614" s="268"/>
      <c r="AV614" s="268"/>
      <c r="AW614" s="268"/>
      <c r="AX614" s="268"/>
      <c r="AY614" s="302"/>
      <c r="AZ614" s="302"/>
      <c r="BA614" s="302"/>
      <c r="BB614" s="302"/>
      <c r="BC614" s="302"/>
      <c r="BD614" s="302"/>
      <c r="BE614" s="302"/>
      <c r="BF614" s="302"/>
      <c r="BG614" s="302"/>
      <c r="BH614" s="302"/>
      <c r="BI614" s="302"/>
      <c r="BJ614" s="302"/>
      <c r="BK614" s="302"/>
      <c r="BL614" s="302"/>
      <c r="BM614" s="302"/>
      <c r="BN614" s="302"/>
      <c r="BO614" s="302"/>
      <c r="BP614" s="302"/>
      <c r="BQ614" s="302"/>
      <c r="BR614" s="302"/>
      <c r="BS614" s="302"/>
      <c r="BT614" s="302"/>
      <c r="BU614" s="268"/>
      <c r="BV614" s="302"/>
      <c r="BW614" s="302"/>
      <c r="BX614" s="302"/>
      <c r="BY614" s="302"/>
      <c r="BZ614" s="302" t="s">
        <v>124</v>
      </c>
      <c r="CA614" s="268"/>
      <c r="CB614" s="268"/>
      <c r="CC614" s="268"/>
      <c r="CD614" s="268"/>
      <c r="CE614" s="268"/>
      <c r="CF614" s="268"/>
      <c r="CG614" s="268"/>
      <c r="CH614" s="268"/>
      <c r="CI614" s="268"/>
      <c r="CJ614" s="268"/>
      <c r="CK614" s="268"/>
      <c r="CL614" s="268"/>
      <c r="CM614" s="268"/>
      <c r="CN614" s="268"/>
      <c r="CO614" s="268"/>
      <c r="CP614" s="268"/>
      <c r="CQ614" s="268"/>
      <c r="CR614" s="302" t="s">
        <v>113</v>
      </c>
    </row>
    <row r="615" spans="1:96" s="5" customFormat="1" ht="98">
      <c r="A615" s="302">
        <v>2300477532</v>
      </c>
      <c r="B615" s="300" t="s">
        <v>9000</v>
      </c>
      <c r="C615" s="268" t="s">
        <v>9001</v>
      </c>
      <c r="D615" s="303">
        <v>45082</v>
      </c>
      <c r="E615" s="811" t="s">
        <v>100</v>
      </c>
      <c r="F615" s="268" t="s">
        <v>122</v>
      </c>
      <c r="G615" s="330" t="s">
        <v>9002</v>
      </c>
      <c r="H615" s="23"/>
      <c r="I615" s="23"/>
      <c r="J615" s="330" t="s">
        <v>118</v>
      </c>
      <c r="K615" s="300" t="s">
        <v>586</v>
      </c>
      <c r="L615" s="5" t="s">
        <v>104</v>
      </c>
      <c r="M615" s="331">
        <v>45083</v>
      </c>
      <c r="N615" s="302" t="s">
        <v>138</v>
      </c>
      <c r="O615" s="300" t="s">
        <v>9003</v>
      </c>
      <c r="P615" s="340" t="s">
        <v>9004</v>
      </c>
      <c r="Q615" s="268" t="s">
        <v>375</v>
      </c>
      <c r="R615" s="305" t="s">
        <v>123</v>
      </c>
      <c r="S615" s="302" t="str">
        <f t="shared" si="36"/>
        <v>N/D</v>
      </c>
      <c r="T615" s="303" t="str">
        <f t="shared" si="37"/>
        <v>N/D</v>
      </c>
      <c r="U615" s="304" t="str">
        <f t="shared" si="38"/>
        <v>N/D</v>
      </c>
      <c r="V615" s="302"/>
      <c r="AG615" s="303">
        <v>45133</v>
      </c>
      <c r="AH615" s="303" t="s">
        <v>417</v>
      </c>
      <c r="AI615" s="302"/>
      <c r="AJ615" s="302"/>
      <c r="AK615" s="302"/>
      <c r="AL615" s="302"/>
      <c r="AM615" s="302"/>
      <c r="AN615" s="302"/>
      <c r="AO615" s="302"/>
      <c r="AP615" s="302"/>
      <c r="AQ615" s="302" t="s">
        <v>1019</v>
      </c>
      <c r="AR615" s="302" t="s">
        <v>1019</v>
      </c>
      <c r="AS615" s="302"/>
      <c r="AT615" s="302"/>
      <c r="AU615" s="302"/>
      <c r="AV615" s="302"/>
      <c r="AW615" s="302"/>
      <c r="AX615" s="302"/>
      <c r="AY615" s="302"/>
      <c r="AZ615" s="302"/>
      <c r="BA615" s="302"/>
      <c r="BB615" s="302"/>
      <c r="BC615" s="302"/>
      <c r="BD615" s="302"/>
      <c r="BE615" s="302"/>
      <c r="BF615" s="302"/>
      <c r="BG615" s="302"/>
      <c r="BH615" s="302"/>
      <c r="BI615" s="302"/>
      <c r="BJ615" s="302"/>
      <c r="BK615" s="302"/>
      <c r="BL615" s="302" t="s">
        <v>1019</v>
      </c>
      <c r="BM615" s="302"/>
      <c r="BN615" s="302"/>
      <c r="BO615" s="302"/>
      <c r="BP615" s="302"/>
      <c r="BQ615" s="302"/>
      <c r="BR615" s="302"/>
      <c r="BS615" s="302"/>
      <c r="BT615" s="302"/>
      <c r="BU615" s="302"/>
      <c r="BV615" s="302"/>
      <c r="BW615" s="302"/>
      <c r="BX615" s="302"/>
      <c r="BY615" s="302"/>
      <c r="BZ615" s="302"/>
      <c r="CA615" s="302"/>
      <c r="CB615" s="302"/>
      <c r="CC615" s="302"/>
      <c r="CD615" s="302"/>
      <c r="CE615" s="302"/>
      <c r="CF615" s="302"/>
      <c r="CG615" s="268"/>
      <c r="CH615" s="302"/>
      <c r="CI615" s="302"/>
      <c r="CJ615" s="302"/>
      <c r="CK615" s="302"/>
      <c r="CL615" s="302"/>
      <c r="CM615" s="302"/>
      <c r="CN615" s="302"/>
      <c r="CO615" s="302"/>
      <c r="CP615" s="302"/>
      <c r="CQ615" s="302"/>
      <c r="CR615" s="302" t="s">
        <v>125</v>
      </c>
    </row>
    <row r="616" spans="1:96" s="5" customFormat="1" ht="409.5">
      <c r="A616" s="416">
        <v>2000709805</v>
      </c>
      <c r="B616" s="417" t="s">
        <v>9005</v>
      </c>
      <c r="C616" s="418" t="s">
        <v>145</v>
      </c>
      <c r="D616" s="419">
        <v>44154</v>
      </c>
      <c r="E616" s="817" t="s">
        <v>100</v>
      </c>
      <c r="F616" s="420" t="s">
        <v>122</v>
      </c>
      <c r="G616" s="418" t="s">
        <v>9006</v>
      </c>
      <c r="H616" s="418" t="s">
        <v>9007</v>
      </c>
      <c r="I616" s="418" t="s">
        <v>9008</v>
      </c>
      <c r="J616" s="418" t="s">
        <v>284</v>
      </c>
      <c r="K616" s="421" t="s">
        <v>2223</v>
      </c>
      <c r="L616" s="422" t="s">
        <v>104</v>
      </c>
      <c r="M616" s="423"/>
      <c r="N616" s="420" t="s">
        <v>138</v>
      </c>
      <c r="O616" s="421" t="s">
        <v>1286</v>
      </c>
      <c r="P616" s="420" t="s">
        <v>9009</v>
      </c>
      <c r="Q616" s="420" t="s">
        <v>9010</v>
      </c>
      <c r="R616" s="422" t="s">
        <v>2264</v>
      </c>
      <c r="S616" s="424" t="str">
        <f t="shared" si="36"/>
        <v>N/D</v>
      </c>
      <c r="T616" s="425" t="str">
        <f t="shared" si="37"/>
        <v>N/D</v>
      </c>
      <c r="U616" s="426" t="str">
        <f t="shared" si="38"/>
        <v>N/D</v>
      </c>
      <c r="V616" s="424"/>
      <c r="W616" s="424"/>
      <c r="X616" s="424"/>
      <c r="Y616" s="424"/>
      <c r="Z616" s="424"/>
      <c r="AA616" s="424"/>
      <c r="AB616" s="424"/>
      <c r="AC616" s="424"/>
      <c r="AD616" s="424"/>
      <c r="AE616" s="424"/>
      <c r="AF616" s="424"/>
      <c r="AG616" s="424"/>
      <c r="AH616" s="424"/>
      <c r="AI616" s="424"/>
      <c r="AJ616" s="424"/>
      <c r="AK616" s="425">
        <v>45169</v>
      </c>
      <c r="AL616" s="424"/>
      <c r="AM616" s="424"/>
      <c r="AN616" s="424"/>
      <c r="AO616" s="424" t="s">
        <v>124</v>
      </c>
      <c r="AP616" s="424"/>
      <c r="AQ616" s="420"/>
      <c r="AR616" s="420"/>
      <c r="AS616" s="420"/>
      <c r="AT616" s="420"/>
      <c r="AU616" s="420"/>
      <c r="AV616" s="420"/>
      <c r="AW616" s="420"/>
      <c r="AX616" s="420"/>
      <c r="AY616" s="420"/>
      <c r="AZ616" s="420"/>
      <c r="BA616" s="420"/>
      <c r="BB616" s="420"/>
      <c r="BC616" s="420"/>
      <c r="BD616" s="420"/>
      <c r="BE616" s="420"/>
      <c r="BF616" s="420"/>
      <c r="BG616" s="420"/>
      <c r="BH616" s="420"/>
      <c r="BI616" s="420"/>
      <c r="BJ616" s="420"/>
      <c r="BK616" s="420"/>
      <c r="BL616" s="420"/>
      <c r="BM616" s="420"/>
      <c r="BN616" s="420"/>
      <c r="BO616" s="420"/>
      <c r="BP616" s="420"/>
      <c r="BQ616" s="420"/>
      <c r="BR616" s="420"/>
      <c r="BS616" s="420"/>
      <c r="BT616" s="420"/>
      <c r="BU616" s="420"/>
      <c r="BV616" s="420"/>
      <c r="BW616" s="420"/>
      <c r="BX616" s="420"/>
      <c r="BY616" s="420"/>
      <c r="BZ616" s="420"/>
      <c r="CA616" s="420"/>
      <c r="CB616" s="420"/>
      <c r="CC616" s="420"/>
      <c r="CD616" s="420"/>
      <c r="CE616" s="420"/>
      <c r="CF616" s="420"/>
      <c r="CG616" s="420"/>
      <c r="CH616" s="420"/>
      <c r="CI616" s="420"/>
      <c r="CJ616" s="420"/>
      <c r="CK616" s="420"/>
      <c r="CL616" s="420"/>
      <c r="CM616" s="420"/>
      <c r="CN616" s="420"/>
      <c r="CO616" s="420"/>
      <c r="CP616" s="420"/>
      <c r="CQ616" s="420"/>
      <c r="CR616" s="424" t="s">
        <v>125</v>
      </c>
    </row>
    <row r="617" spans="1:96" s="5" customFormat="1" ht="51.75" customHeight="1">
      <c r="A617" s="302">
        <v>2300570959</v>
      </c>
      <c r="B617" s="300" t="s">
        <v>9011</v>
      </c>
      <c r="C617" s="268" t="s">
        <v>536</v>
      </c>
      <c r="D617" s="303">
        <v>45082</v>
      </c>
      <c r="E617" s="811" t="s">
        <v>100</v>
      </c>
      <c r="F617" s="268" t="s">
        <v>122</v>
      </c>
      <c r="G617" s="330" t="s">
        <v>9012</v>
      </c>
      <c r="H617" s="330"/>
      <c r="I617" s="330"/>
      <c r="J617" s="330" t="s">
        <v>118</v>
      </c>
      <c r="K617" s="300" t="s">
        <v>1381</v>
      </c>
      <c r="L617" s="302" t="s">
        <v>104</v>
      </c>
      <c r="M617" s="331">
        <v>45113</v>
      </c>
      <c r="N617" s="302" t="s">
        <v>138</v>
      </c>
      <c r="O617" s="300" t="s">
        <v>1260</v>
      </c>
      <c r="P617" s="340" t="s">
        <v>9013</v>
      </c>
      <c r="Q617" s="305" t="s">
        <v>375</v>
      </c>
      <c r="R617" s="305" t="s">
        <v>123</v>
      </c>
      <c r="S617" s="302" t="str">
        <f t="shared" si="36"/>
        <v>N/D</v>
      </c>
      <c r="T617" s="303" t="str">
        <f t="shared" si="37"/>
        <v>N/D</v>
      </c>
      <c r="U617" s="304" t="str">
        <f t="shared" si="38"/>
        <v>N/D</v>
      </c>
      <c r="V617" s="302"/>
      <c r="W617" s="302"/>
      <c r="X617" s="302"/>
      <c r="Y617" s="302"/>
      <c r="Z617" s="302"/>
      <c r="AA617" s="302"/>
      <c r="AB617" s="302"/>
      <c r="AC617" s="302"/>
      <c r="AD617" s="302"/>
      <c r="AE617" s="302"/>
      <c r="AF617" s="302"/>
      <c r="AG617" s="303">
        <v>45182</v>
      </c>
      <c r="AH617" s="302" t="s">
        <v>417</v>
      </c>
      <c r="AI617" s="302"/>
      <c r="AJ617" s="302"/>
      <c r="AK617" s="302"/>
      <c r="AL617" s="302"/>
      <c r="AM617" s="302"/>
      <c r="AN617" s="302"/>
      <c r="AO617" s="302" t="s">
        <v>124</v>
      </c>
      <c r="AP617" s="302"/>
      <c r="AQ617" s="302" t="s">
        <v>143</v>
      </c>
      <c r="AR617" s="302"/>
      <c r="AS617" s="302" t="s">
        <v>143</v>
      </c>
      <c r="AT617" s="302" t="s">
        <v>143</v>
      </c>
      <c r="AU617" s="302"/>
      <c r="AV617" s="302"/>
      <c r="AW617" s="302"/>
      <c r="AX617" s="302"/>
      <c r="AY617" s="302"/>
      <c r="AZ617" s="302"/>
      <c r="BA617" s="302"/>
      <c r="BB617" s="302"/>
      <c r="BC617" s="302"/>
      <c r="BD617" s="302"/>
      <c r="BE617" s="302"/>
      <c r="BF617" s="302"/>
      <c r="BG617" s="302"/>
      <c r="BH617" s="302"/>
      <c r="BI617" s="302"/>
      <c r="BJ617" s="302"/>
      <c r="BK617" s="302"/>
      <c r="BL617" s="302" t="s">
        <v>143</v>
      </c>
      <c r="BM617" s="302"/>
      <c r="BN617" s="302"/>
      <c r="BO617" s="302"/>
      <c r="BP617" s="302"/>
      <c r="BQ617" s="302"/>
      <c r="BR617" s="302"/>
      <c r="BS617" s="302"/>
      <c r="BT617" s="302"/>
      <c r="BU617" s="302" t="s">
        <v>143</v>
      </c>
      <c r="BV617" s="302"/>
      <c r="BW617" s="302"/>
      <c r="BX617" s="302"/>
      <c r="BY617" s="302"/>
      <c r="BZ617" s="302"/>
      <c r="CA617" s="302"/>
      <c r="CB617" s="302"/>
      <c r="CC617" s="302"/>
      <c r="CD617" s="302"/>
      <c r="CE617" s="302"/>
      <c r="CF617" s="302"/>
      <c r="CG617" s="268"/>
      <c r="CH617" s="302"/>
      <c r="CI617" s="302"/>
      <c r="CJ617" s="302"/>
      <c r="CK617" s="302"/>
      <c r="CL617" s="302"/>
      <c r="CM617" s="302"/>
      <c r="CN617" s="302"/>
      <c r="CO617" s="302"/>
      <c r="CP617" s="302"/>
      <c r="CQ617" s="302"/>
      <c r="CR617" s="302" t="s">
        <v>125</v>
      </c>
    </row>
    <row r="618" spans="1:96" s="5" customFormat="1" ht="280">
      <c r="A618" s="302">
        <v>2300494086</v>
      </c>
      <c r="B618" s="300" t="s">
        <v>9014</v>
      </c>
      <c r="C618" s="268" t="s">
        <v>9015</v>
      </c>
      <c r="D618" s="303">
        <v>45075</v>
      </c>
      <c r="E618" s="811" t="s">
        <v>100</v>
      </c>
      <c r="F618" s="268" t="s">
        <v>122</v>
      </c>
      <c r="G618" s="330" t="s">
        <v>9016</v>
      </c>
      <c r="H618" s="330"/>
      <c r="I618" s="330"/>
      <c r="J618" s="330" t="s">
        <v>199</v>
      </c>
      <c r="K618" s="300" t="s">
        <v>1283</v>
      </c>
      <c r="L618" s="302" t="s">
        <v>104</v>
      </c>
      <c r="M618" s="331">
        <v>45091</v>
      </c>
      <c r="N618" s="302" t="s">
        <v>138</v>
      </c>
      <c r="O618" s="300" t="s">
        <v>9017</v>
      </c>
      <c r="P618" s="340" t="s">
        <v>9018</v>
      </c>
      <c r="Q618" s="268" t="s">
        <v>375</v>
      </c>
      <c r="R618" s="305" t="s">
        <v>123</v>
      </c>
      <c r="S618" s="302" t="str">
        <f t="shared" si="36"/>
        <v>N/D</v>
      </c>
      <c r="T618" s="303" t="str">
        <f t="shared" si="37"/>
        <v>N/D</v>
      </c>
      <c r="U618" s="304" t="str">
        <f t="shared" si="38"/>
        <v>N/D</v>
      </c>
      <c r="V618" s="302"/>
      <c r="W618" s="302"/>
      <c r="X618" s="302"/>
      <c r="Y618" s="302"/>
      <c r="Z618" s="302"/>
      <c r="AA618" s="302"/>
      <c r="AB618" s="302"/>
      <c r="AC618" s="302"/>
      <c r="AD618" s="302"/>
      <c r="AE618" s="302"/>
      <c r="AF618" s="302"/>
      <c r="AG618" s="303">
        <v>45175</v>
      </c>
      <c r="AH618" s="302" t="s">
        <v>143</v>
      </c>
      <c r="AI618" s="302"/>
      <c r="AJ618" s="302"/>
      <c r="AK618" s="302"/>
      <c r="AL618" s="302"/>
      <c r="AM618" s="302"/>
      <c r="AN618" s="302"/>
      <c r="AO618" s="302" t="s">
        <v>124</v>
      </c>
      <c r="AP618" s="302"/>
      <c r="AQ618" s="302" t="s">
        <v>1019</v>
      </c>
      <c r="AR618" s="302" t="s">
        <v>1019</v>
      </c>
      <c r="AS618" s="302" t="s">
        <v>1019</v>
      </c>
      <c r="AT618" s="302"/>
      <c r="AU618" s="302"/>
      <c r="AV618" s="302"/>
      <c r="AW618" s="302"/>
      <c r="AX618" s="302"/>
      <c r="AY618" s="302"/>
      <c r="AZ618" s="302"/>
      <c r="BA618" s="302"/>
      <c r="BB618" s="302"/>
      <c r="BC618" s="302"/>
      <c r="BD618" s="302"/>
      <c r="BE618" s="302"/>
      <c r="BF618" s="302"/>
      <c r="BG618" s="302"/>
      <c r="BH618" s="302"/>
      <c r="BI618" s="302"/>
      <c r="BJ618" s="302"/>
      <c r="BK618" s="302"/>
      <c r="BL618" s="302"/>
      <c r="BM618" s="302"/>
      <c r="BN618" s="302"/>
      <c r="BO618" s="302"/>
      <c r="BP618" s="302"/>
      <c r="BQ618" s="302"/>
      <c r="BR618" s="302"/>
      <c r="BS618" s="302"/>
      <c r="BT618" s="302"/>
      <c r="BU618" s="302" t="s">
        <v>1019</v>
      </c>
      <c r="BV618" s="302"/>
      <c r="BW618" s="302"/>
      <c r="BX618" s="302"/>
      <c r="BY618" s="302"/>
      <c r="BZ618" s="302"/>
      <c r="CA618" s="302"/>
      <c r="CB618" s="302"/>
      <c r="CC618" s="302"/>
      <c r="CD618" s="302"/>
      <c r="CE618" s="302"/>
      <c r="CF618" s="302"/>
      <c r="CG618" s="268"/>
      <c r="CH618" s="302"/>
      <c r="CI618" s="302"/>
      <c r="CJ618" s="302"/>
      <c r="CK618" s="302"/>
      <c r="CL618" s="302"/>
      <c r="CM618" s="302"/>
      <c r="CN618" s="302"/>
      <c r="CO618" s="302"/>
      <c r="CP618" s="302"/>
      <c r="CQ618" s="302"/>
      <c r="CR618" s="302" t="s">
        <v>125</v>
      </c>
    </row>
    <row r="619" spans="1:96" s="302" customFormat="1" ht="154">
      <c r="A619" s="302">
        <v>2300480941</v>
      </c>
      <c r="B619" s="300" t="s">
        <v>9019</v>
      </c>
      <c r="C619" s="268" t="s">
        <v>9020</v>
      </c>
      <c r="D619" s="303">
        <v>45064</v>
      </c>
      <c r="E619" s="811" t="s">
        <v>100</v>
      </c>
      <c r="F619" s="268" t="s">
        <v>122</v>
      </c>
      <c r="G619" s="330" t="s">
        <v>9021</v>
      </c>
      <c r="H619" s="330"/>
      <c r="I619" s="330"/>
      <c r="J619" s="330" t="s">
        <v>118</v>
      </c>
      <c r="K619" s="300" t="s">
        <v>447</v>
      </c>
      <c r="L619" s="302" t="s">
        <v>104</v>
      </c>
      <c r="M619" s="331">
        <v>45083</v>
      </c>
      <c r="N619" s="302" t="s">
        <v>138</v>
      </c>
      <c r="O619" s="300" t="s">
        <v>9022</v>
      </c>
      <c r="P619" s="268" t="s">
        <v>9023</v>
      </c>
      <c r="Q619" s="268" t="s">
        <v>122</v>
      </c>
      <c r="R619" s="305" t="s">
        <v>123</v>
      </c>
      <c r="S619" s="302" t="str">
        <f t="shared" si="36"/>
        <v>N/D</v>
      </c>
      <c r="T619" s="303" t="str">
        <f t="shared" si="37"/>
        <v>N/D</v>
      </c>
      <c r="U619" s="304" t="str">
        <f t="shared" si="38"/>
        <v>N/D</v>
      </c>
      <c r="AG619" s="303">
        <v>45183</v>
      </c>
      <c r="AH619" s="302" t="s">
        <v>143</v>
      </c>
      <c r="AO619" s="302" t="s">
        <v>124</v>
      </c>
      <c r="AQ619" s="302" t="s">
        <v>1019</v>
      </c>
      <c r="AR619" s="302" t="s">
        <v>1019</v>
      </c>
      <c r="BL619" s="302" t="s">
        <v>1019</v>
      </c>
      <c r="CG619" s="268"/>
      <c r="CR619" s="302" t="s">
        <v>125</v>
      </c>
    </row>
    <row r="620" spans="1:96" s="5" customFormat="1" ht="238">
      <c r="A620" s="296">
        <v>2000561744</v>
      </c>
      <c r="B620" s="337" t="s">
        <v>9024</v>
      </c>
      <c r="C620" s="325" t="s">
        <v>97</v>
      </c>
      <c r="D620" s="347">
        <v>44083</v>
      </c>
      <c r="E620" s="811" t="s">
        <v>855</v>
      </c>
      <c r="F620" s="268" t="s">
        <v>100</v>
      </c>
      <c r="G620" s="325" t="s">
        <v>9025</v>
      </c>
      <c r="H620" s="20"/>
      <c r="I620" s="20"/>
      <c r="J620" s="325" t="s">
        <v>284</v>
      </c>
      <c r="K620" s="338" t="s">
        <v>668</v>
      </c>
      <c r="L620" s="305" t="s">
        <v>104</v>
      </c>
      <c r="M620" s="369"/>
      <c r="N620" s="305" t="s">
        <v>105</v>
      </c>
      <c r="O620" s="338" t="s">
        <v>9026</v>
      </c>
      <c r="P620" s="268" t="s">
        <v>9027</v>
      </c>
      <c r="Q620" s="305" t="s">
        <v>8171</v>
      </c>
      <c r="R620" s="268" t="s">
        <v>123</v>
      </c>
      <c r="S620" s="302" t="str">
        <f t="shared" si="36"/>
        <v>N/D</v>
      </c>
      <c r="T620" s="303" t="str">
        <f t="shared" si="37"/>
        <v>N/D</v>
      </c>
      <c r="U620" s="304" t="str">
        <f t="shared" si="38"/>
        <v>N/D</v>
      </c>
      <c r="V620" s="302"/>
      <c r="AG620" s="302"/>
      <c r="AH620" s="302"/>
      <c r="AI620" s="302"/>
      <c r="AJ620" s="302"/>
      <c r="AK620" s="303">
        <v>45155</v>
      </c>
      <c r="AL620" s="302"/>
      <c r="AM620" s="302"/>
      <c r="AN620" s="303">
        <v>45159</v>
      </c>
      <c r="AO620" s="302"/>
      <c r="AP620" s="302"/>
      <c r="AQ620" s="268"/>
      <c r="AR620" s="268"/>
      <c r="AS620" s="268"/>
      <c r="AT620" s="268"/>
      <c r="AU620" s="268"/>
      <c r="AV620" s="268"/>
      <c r="AW620" s="268"/>
      <c r="AX620" s="268"/>
      <c r="AY620" s="348"/>
      <c r="AZ620" s="268"/>
      <c r="BA620" s="268"/>
      <c r="BB620" s="268"/>
      <c r="BC620" s="268"/>
      <c r="BD620" s="268"/>
      <c r="BE620" s="268"/>
      <c r="BF620" s="268"/>
      <c r="BG620" s="268"/>
      <c r="BH620" s="268"/>
      <c r="BI620" s="268"/>
      <c r="BJ620" s="268"/>
      <c r="BK620" s="268"/>
      <c r="BL620" s="268"/>
      <c r="BM620" s="268"/>
      <c r="BN620" s="268"/>
      <c r="BO620" s="268"/>
      <c r="BP620" s="268"/>
      <c r="BQ620" s="268"/>
      <c r="BR620" s="268"/>
      <c r="BS620" s="268"/>
      <c r="BT620" s="268"/>
      <c r="BU620" s="268"/>
      <c r="BV620" s="268"/>
      <c r="BW620" s="268"/>
      <c r="BX620" s="268"/>
      <c r="BY620" s="268"/>
      <c r="BZ620" s="268"/>
      <c r="CA620" s="268"/>
      <c r="CB620" s="268"/>
      <c r="CC620" s="268"/>
      <c r="CD620" s="268"/>
      <c r="CE620" s="268"/>
      <c r="CF620" s="268"/>
      <c r="CG620" s="268"/>
      <c r="CH620" s="268"/>
      <c r="CI620" s="268"/>
      <c r="CJ620" s="268"/>
      <c r="CK620" s="268"/>
      <c r="CL620" s="268"/>
      <c r="CM620" s="268"/>
      <c r="CN620" s="268"/>
      <c r="CO620" s="268"/>
      <c r="CP620" s="268"/>
      <c r="CQ620" s="268"/>
      <c r="CR620" s="302" t="s">
        <v>113</v>
      </c>
    </row>
    <row r="621" spans="1:96" s="5" customFormat="1" ht="140">
      <c r="A621" s="302">
        <v>2300394937</v>
      </c>
      <c r="B621" s="300" t="s">
        <v>9028</v>
      </c>
      <c r="C621" s="268" t="s">
        <v>2177</v>
      </c>
      <c r="D621" s="303">
        <v>45057</v>
      </c>
      <c r="E621" s="811" t="s">
        <v>100</v>
      </c>
      <c r="F621" s="268" t="s">
        <v>122</v>
      </c>
      <c r="G621" s="330" t="s">
        <v>9029</v>
      </c>
      <c r="H621" s="330"/>
      <c r="I621" s="330"/>
      <c r="J621" s="330" t="s">
        <v>118</v>
      </c>
      <c r="K621" s="300" t="s">
        <v>1861</v>
      </c>
      <c r="L621" s="302" t="s">
        <v>104</v>
      </c>
      <c r="M621" s="331">
        <v>45061</v>
      </c>
      <c r="N621" s="302" t="s">
        <v>138</v>
      </c>
      <c r="O621" s="300" t="s">
        <v>6476</v>
      </c>
      <c r="P621" s="340" t="s">
        <v>8968</v>
      </c>
      <c r="Q621" s="305" t="s">
        <v>375</v>
      </c>
      <c r="R621" s="305" t="s">
        <v>123</v>
      </c>
      <c r="S621" s="302" t="str">
        <f t="shared" si="36"/>
        <v>N/D</v>
      </c>
      <c r="T621" s="303" t="str">
        <f t="shared" si="37"/>
        <v>N/D</v>
      </c>
      <c r="U621" s="304" t="str">
        <f t="shared" si="38"/>
        <v>N/D</v>
      </c>
      <c r="V621" s="302"/>
      <c r="W621" s="302"/>
      <c r="X621" s="302"/>
      <c r="Y621" s="302"/>
      <c r="Z621" s="302"/>
      <c r="AA621" s="302"/>
      <c r="AB621" s="302"/>
      <c r="AC621" s="302"/>
      <c r="AD621" s="302"/>
      <c r="AE621" s="302"/>
      <c r="AF621" s="302"/>
      <c r="AG621" s="303">
        <v>45191</v>
      </c>
      <c r="AH621" s="302" t="s">
        <v>143</v>
      </c>
      <c r="AI621" s="302"/>
      <c r="AJ621" s="302"/>
      <c r="AK621" s="302"/>
      <c r="AL621" s="302"/>
      <c r="AM621" s="302"/>
      <c r="AN621" s="302"/>
      <c r="AO621" s="302" t="s">
        <v>124</v>
      </c>
      <c r="AP621" s="302"/>
      <c r="AQ621" s="302" t="s">
        <v>143</v>
      </c>
      <c r="AR621" s="302"/>
      <c r="AS621" s="302"/>
      <c r="AT621" s="302"/>
      <c r="AU621" s="302"/>
      <c r="AV621" s="302"/>
      <c r="AW621" s="302"/>
      <c r="AX621" s="302"/>
      <c r="AY621" s="302"/>
      <c r="AZ621" s="302"/>
      <c r="BA621" s="302"/>
      <c r="BB621" s="302"/>
      <c r="BC621" s="302"/>
      <c r="BD621" s="302"/>
      <c r="BE621" s="302"/>
      <c r="BF621" s="302"/>
      <c r="BG621" s="302"/>
      <c r="BH621" s="302"/>
      <c r="BI621" s="302"/>
      <c r="BJ621" s="302"/>
      <c r="BK621" s="302"/>
      <c r="BL621" s="302"/>
      <c r="BM621" s="302"/>
      <c r="BN621" s="302"/>
      <c r="BO621" s="302"/>
      <c r="BP621" s="302"/>
      <c r="BQ621" s="302"/>
      <c r="BR621" s="302"/>
      <c r="BS621" s="302"/>
      <c r="BT621" s="302"/>
      <c r="BU621" s="302"/>
      <c r="BV621" s="302"/>
      <c r="BW621" s="302"/>
      <c r="BX621" s="302"/>
      <c r="BY621" s="302"/>
      <c r="BZ621" s="302"/>
      <c r="CA621" s="302"/>
      <c r="CB621" s="302"/>
      <c r="CC621" s="302"/>
      <c r="CD621" s="302"/>
      <c r="CE621" s="302"/>
      <c r="CF621" s="302"/>
      <c r="CG621" s="268"/>
      <c r="CH621" s="302"/>
      <c r="CI621" s="302"/>
      <c r="CJ621" s="302"/>
      <c r="CK621" s="302"/>
      <c r="CL621" s="302"/>
      <c r="CM621" s="302"/>
      <c r="CN621" s="302"/>
      <c r="CO621" s="302"/>
      <c r="CP621" s="302"/>
      <c r="CQ621" s="302"/>
      <c r="CR621" s="302" t="s">
        <v>125</v>
      </c>
    </row>
    <row r="622" spans="1:96" s="302" customFormat="1" ht="70">
      <c r="A622" s="296">
        <v>2000561554</v>
      </c>
      <c r="B622" s="337" t="s">
        <v>9030</v>
      </c>
      <c r="C622" s="298" t="s">
        <v>4506</v>
      </c>
      <c r="D622" s="299">
        <v>44090</v>
      </c>
      <c r="E622" s="811" t="s">
        <v>100</v>
      </c>
      <c r="F622" s="268" t="s">
        <v>122</v>
      </c>
      <c r="G622" s="298" t="s">
        <v>9031</v>
      </c>
      <c r="H622" s="298"/>
      <c r="I622" s="298"/>
      <c r="J622" s="298" t="s">
        <v>284</v>
      </c>
      <c r="K622" s="300" t="s">
        <v>827</v>
      </c>
      <c r="L622" s="305" t="s">
        <v>104</v>
      </c>
      <c r="M622" s="301"/>
      <c r="N622" s="268" t="s">
        <v>138</v>
      </c>
      <c r="O622" s="300" t="s">
        <v>9032</v>
      </c>
      <c r="P622" s="340" t="s">
        <v>9033</v>
      </c>
      <c r="Q622" s="268" t="s">
        <v>9034</v>
      </c>
      <c r="R622" s="268" t="s">
        <v>109</v>
      </c>
      <c r="S622" s="302" t="str">
        <f t="shared" si="36"/>
        <v>N/D</v>
      </c>
      <c r="T622" s="303" t="str">
        <f t="shared" si="37"/>
        <v>N/D</v>
      </c>
      <c r="U622" s="304" t="str">
        <f t="shared" si="38"/>
        <v>N/D</v>
      </c>
      <c r="AG622" s="303">
        <v>45133</v>
      </c>
      <c r="AH622" s="303" t="s">
        <v>417</v>
      </c>
      <c r="AQ622" s="268"/>
      <c r="AR622" s="268"/>
      <c r="AS622" s="268"/>
      <c r="AT622" s="268"/>
      <c r="AU622" s="268"/>
      <c r="AV622" s="268"/>
      <c r="AW622" s="268"/>
      <c r="AX622" s="268"/>
      <c r="AY622" s="268"/>
      <c r="AZ622" s="268"/>
      <c r="BA622" s="268"/>
      <c r="BB622" s="268"/>
      <c r="BC622" s="268"/>
      <c r="BD622" s="268"/>
      <c r="BE622" s="268"/>
      <c r="BF622" s="268"/>
      <c r="BG622" s="268"/>
      <c r="BH622" s="268"/>
      <c r="BI622" s="268"/>
      <c r="BJ622" s="268"/>
      <c r="BK622" s="268"/>
      <c r="BL622" s="268"/>
      <c r="BM622" s="268"/>
      <c r="BN622" s="268"/>
      <c r="BO622" s="268"/>
      <c r="BP622" s="268"/>
      <c r="BQ622" s="268"/>
      <c r="BR622" s="268"/>
      <c r="BS622" s="268"/>
      <c r="BT622" s="268"/>
      <c r="BU622" s="268"/>
      <c r="BV622" s="268"/>
      <c r="BW622" s="268"/>
      <c r="BX622" s="268"/>
      <c r="BY622" s="268"/>
      <c r="BZ622" s="268"/>
      <c r="CA622" s="268"/>
      <c r="CB622" s="268"/>
      <c r="CC622" s="268"/>
      <c r="CD622" s="268"/>
      <c r="CE622" s="268"/>
      <c r="CF622" s="268"/>
      <c r="CG622" s="268"/>
      <c r="CH622" s="268"/>
      <c r="CI622" s="268"/>
      <c r="CJ622" s="268"/>
      <c r="CK622" s="268"/>
      <c r="CL622" s="268"/>
      <c r="CM622" s="268"/>
      <c r="CN622" s="268"/>
      <c r="CO622" s="268"/>
      <c r="CP622" s="268"/>
      <c r="CQ622" s="268"/>
      <c r="CR622" s="302" t="s">
        <v>125</v>
      </c>
    </row>
    <row r="623" spans="1:96" s="302" customFormat="1" ht="84">
      <c r="A623" s="280">
        <v>1900597012</v>
      </c>
      <c r="B623" s="281" t="s">
        <v>9035</v>
      </c>
      <c r="C623" s="282" t="s">
        <v>2355</v>
      </c>
      <c r="D623" s="283">
        <v>43543</v>
      </c>
      <c r="E623" s="813" t="s">
        <v>100</v>
      </c>
      <c r="F623" s="284" t="s">
        <v>122</v>
      </c>
      <c r="G623" s="282" t="s">
        <v>9036</v>
      </c>
      <c r="H623" s="293"/>
      <c r="I623" s="293"/>
      <c r="J623" s="282" t="s">
        <v>284</v>
      </c>
      <c r="K623" s="285" t="s">
        <v>1965</v>
      </c>
      <c r="L623" s="308" t="s">
        <v>104</v>
      </c>
      <c r="M623" s="287"/>
      <c r="N623" s="284" t="s">
        <v>138</v>
      </c>
      <c r="O623" s="285" t="s">
        <v>9037</v>
      </c>
      <c r="P623" s="274" t="s">
        <v>9038</v>
      </c>
      <c r="Q623" s="274" t="s">
        <v>9039</v>
      </c>
      <c r="R623" s="284" t="s">
        <v>142</v>
      </c>
      <c r="S623" s="288" t="str">
        <f t="shared" si="36"/>
        <v>N/D</v>
      </c>
      <c r="T623" s="289" t="str">
        <f t="shared" si="37"/>
        <v>N/D</v>
      </c>
      <c r="U623" s="290" t="str">
        <f t="shared" si="38"/>
        <v>N/D</v>
      </c>
      <c r="V623" s="288"/>
      <c r="W623" s="295"/>
      <c r="X623" s="295"/>
      <c r="Y623" s="295"/>
      <c r="Z623" s="295"/>
      <c r="AA623" s="295"/>
      <c r="AB623" s="295"/>
      <c r="AC623" s="295"/>
      <c r="AD623" s="295"/>
      <c r="AE623" s="295"/>
      <c r="AF623" s="295"/>
      <c r="AG623" s="288"/>
      <c r="AH623" s="288"/>
      <c r="AI623" s="288"/>
      <c r="AJ623" s="288"/>
      <c r="AK623" s="289">
        <v>45009</v>
      </c>
      <c r="AL623" s="288"/>
      <c r="AM623" s="288"/>
      <c r="AN623" s="288"/>
      <c r="AO623" s="288"/>
      <c r="AP623" s="288"/>
      <c r="AQ623" s="284"/>
      <c r="AR623" s="284"/>
      <c r="AS623" s="284"/>
      <c r="AT623" s="284"/>
      <c r="AU623" s="284"/>
      <c r="AV623" s="284"/>
      <c r="AW623" s="284"/>
      <c r="AX623" s="284"/>
      <c r="AY623" s="284"/>
      <c r="AZ623" s="284"/>
      <c r="BA623" s="284"/>
      <c r="BB623" s="284"/>
      <c r="BC623" s="284"/>
      <c r="BD623" s="284"/>
      <c r="BE623" s="284"/>
      <c r="BF623" s="284"/>
      <c r="BG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8" t="s">
        <v>113</v>
      </c>
    </row>
    <row r="624" spans="1:96" s="5" customFormat="1" ht="238">
      <c r="A624" s="302">
        <v>2300497925</v>
      </c>
      <c r="B624" s="300" t="s">
        <v>9040</v>
      </c>
      <c r="C624" s="268" t="s">
        <v>9041</v>
      </c>
      <c r="D624" s="303">
        <v>45093</v>
      </c>
      <c r="E624" s="811" t="s">
        <v>100</v>
      </c>
      <c r="F624" s="268" t="s">
        <v>122</v>
      </c>
      <c r="G624" s="330" t="s">
        <v>9042</v>
      </c>
      <c r="H624" s="330"/>
      <c r="I624" s="330"/>
      <c r="J624" s="330" t="s">
        <v>118</v>
      </c>
      <c r="K624" s="300" t="s">
        <v>119</v>
      </c>
      <c r="L624" s="302" t="s">
        <v>104</v>
      </c>
      <c r="M624" s="331">
        <v>45097</v>
      </c>
      <c r="N624" s="302" t="s">
        <v>138</v>
      </c>
      <c r="O624" s="300" t="s">
        <v>9043</v>
      </c>
      <c r="P624" s="340" t="s">
        <v>9044</v>
      </c>
      <c r="Q624" s="268" t="s">
        <v>375</v>
      </c>
      <c r="R624" s="305" t="s">
        <v>123</v>
      </c>
      <c r="S624" s="302" t="str">
        <f t="shared" si="36"/>
        <v>N/D</v>
      </c>
      <c r="T624" s="303" t="str">
        <f t="shared" si="37"/>
        <v>N/D</v>
      </c>
      <c r="U624" s="304" t="str">
        <f t="shared" si="38"/>
        <v>N/D</v>
      </c>
      <c r="V624" s="302"/>
      <c r="W624" s="302"/>
      <c r="X624" s="302"/>
      <c r="Y624" s="302"/>
      <c r="Z624" s="302"/>
      <c r="AA624" s="302"/>
      <c r="AB624" s="302"/>
      <c r="AC624" s="302"/>
      <c r="AD624" s="302"/>
      <c r="AE624" s="302"/>
      <c r="AF624" s="302"/>
      <c r="AG624" s="303">
        <v>45170</v>
      </c>
      <c r="AH624" s="302" t="s">
        <v>143</v>
      </c>
      <c r="AI624" s="302"/>
      <c r="AJ624" s="302"/>
      <c r="AK624" s="302"/>
      <c r="AL624" s="302"/>
      <c r="AM624" s="302"/>
      <c r="AN624" s="302"/>
      <c r="AO624" s="302" t="s">
        <v>124</v>
      </c>
      <c r="AP624" s="302"/>
      <c r="AQ624" s="302"/>
      <c r="AR624" s="302"/>
      <c r="AS624" s="302"/>
      <c r="AT624" s="302"/>
      <c r="AU624" s="302"/>
      <c r="AV624" s="302"/>
      <c r="AW624" s="302"/>
      <c r="AX624" s="302"/>
      <c r="AY624" s="302"/>
      <c r="AZ624" s="302"/>
      <c r="BA624" s="302"/>
      <c r="BB624" s="302"/>
      <c r="BC624" s="302"/>
      <c r="BD624" s="302"/>
      <c r="BE624" s="302"/>
      <c r="BF624" s="302"/>
      <c r="BG624" s="302"/>
      <c r="BH624" s="302"/>
      <c r="BI624" s="302"/>
      <c r="BJ624" s="302"/>
      <c r="BK624" s="302"/>
      <c r="BL624" s="302"/>
      <c r="BM624" s="302"/>
      <c r="BN624" s="302"/>
      <c r="BO624" s="302"/>
      <c r="BP624" s="302"/>
      <c r="BQ624" s="302"/>
      <c r="BR624" s="302"/>
      <c r="BS624" s="302"/>
      <c r="BT624" s="302"/>
      <c r="BU624" s="302"/>
      <c r="BV624" s="302"/>
      <c r="BW624" s="302"/>
      <c r="BX624" s="302"/>
      <c r="BY624" s="302"/>
      <c r="BZ624" s="302"/>
      <c r="CA624" s="302"/>
      <c r="CB624" s="302"/>
      <c r="CC624" s="302"/>
      <c r="CD624" s="302"/>
      <c r="CE624" s="302"/>
      <c r="CF624" s="302"/>
      <c r="CG624" s="268"/>
      <c r="CH624" s="302"/>
      <c r="CI624" s="302"/>
      <c r="CJ624" s="302"/>
      <c r="CK624" s="302"/>
      <c r="CL624" s="302"/>
      <c r="CM624" s="302"/>
      <c r="CN624" s="302"/>
      <c r="CO624" s="302"/>
      <c r="CP624" s="302"/>
      <c r="CQ624" s="302"/>
      <c r="CR624" s="302" t="s">
        <v>125</v>
      </c>
    </row>
    <row r="625" spans="1:96" s="5" customFormat="1" ht="84">
      <c r="A625" s="280">
        <v>2100433136</v>
      </c>
      <c r="B625" s="281" t="s">
        <v>9045</v>
      </c>
      <c r="C625" s="282" t="s">
        <v>9046</v>
      </c>
      <c r="D625" s="283">
        <v>44360</v>
      </c>
      <c r="E625" s="813" t="s">
        <v>780</v>
      </c>
      <c r="F625" s="284" t="s">
        <v>122</v>
      </c>
      <c r="G625" s="282" t="s">
        <v>9047</v>
      </c>
      <c r="H625" s="19"/>
      <c r="I625" s="19"/>
      <c r="J625" s="282" t="s">
        <v>385</v>
      </c>
      <c r="K625" s="285" t="s">
        <v>103</v>
      </c>
      <c r="L625" s="3" t="s">
        <v>104</v>
      </c>
      <c r="M625" s="287"/>
      <c r="N625" s="284" t="s">
        <v>138</v>
      </c>
      <c r="O625" s="285" t="s">
        <v>7107</v>
      </c>
      <c r="P625" s="315" t="s">
        <v>9048</v>
      </c>
      <c r="Q625" s="284" t="s">
        <v>375</v>
      </c>
      <c r="R625" s="284" t="s">
        <v>123</v>
      </c>
      <c r="S625" s="288" t="str">
        <f t="shared" si="36"/>
        <v>N/D</v>
      </c>
      <c r="T625" s="289" t="str">
        <f t="shared" si="37"/>
        <v>N/D</v>
      </c>
      <c r="U625" s="290" t="str">
        <f t="shared" si="38"/>
        <v>N/D</v>
      </c>
      <c r="V625" s="288"/>
      <c r="AG625" s="289">
        <v>44988</v>
      </c>
      <c r="AH625" s="288"/>
      <c r="AI625" s="288" t="s">
        <v>124</v>
      </c>
      <c r="AJ625" s="288"/>
      <c r="AK625" s="288"/>
      <c r="AL625" s="288"/>
      <c r="AM625" s="288"/>
      <c r="AN625" s="288"/>
      <c r="AO625" s="288"/>
      <c r="AP625" s="288"/>
      <c r="AQ625" s="284"/>
      <c r="AR625" s="284"/>
      <c r="AS625" s="284"/>
      <c r="AT625" s="284"/>
      <c r="AU625" s="284"/>
      <c r="AV625" s="284"/>
      <c r="AW625" s="284"/>
      <c r="AX625" s="284"/>
      <c r="AY625" s="284"/>
      <c r="AZ625" s="284"/>
      <c r="BA625" s="284"/>
      <c r="BB625" s="284"/>
      <c r="BC625" s="284"/>
      <c r="BD625" s="284"/>
      <c r="BE625" s="284"/>
      <c r="BF625" s="284"/>
      <c r="BG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8" t="s">
        <v>113</v>
      </c>
    </row>
    <row r="626" spans="1:96" s="40" customFormat="1" ht="126">
      <c r="A626" s="296">
        <v>2100804088</v>
      </c>
      <c r="B626" s="297" t="s">
        <v>8583</v>
      </c>
      <c r="C626" s="298" t="s">
        <v>675</v>
      </c>
      <c r="D626" s="299">
        <v>44462</v>
      </c>
      <c r="E626" s="811" t="s">
        <v>1037</v>
      </c>
      <c r="F626" s="268" t="s">
        <v>1892</v>
      </c>
      <c r="G626" s="298" t="s">
        <v>9049</v>
      </c>
      <c r="H626" s="298"/>
      <c r="I626" s="298"/>
      <c r="J626" s="298" t="s">
        <v>284</v>
      </c>
      <c r="K626" s="300" t="s">
        <v>359</v>
      </c>
      <c r="L626" s="305" t="s">
        <v>104</v>
      </c>
      <c r="M626" s="301"/>
      <c r="N626" s="268" t="s">
        <v>105</v>
      </c>
      <c r="O626" s="300" t="s">
        <v>8586</v>
      </c>
      <c r="P626" s="268" t="s">
        <v>9050</v>
      </c>
      <c r="Q626" s="268" t="s">
        <v>9051</v>
      </c>
      <c r="R626" s="268" t="s">
        <v>123</v>
      </c>
      <c r="S626" s="302" t="str">
        <f t="shared" si="36"/>
        <v>N/D</v>
      </c>
      <c r="T626" s="303" t="str">
        <f t="shared" si="37"/>
        <v>N/D</v>
      </c>
      <c r="U626" s="304" t="str">
        <f t="shared" si="38"/>
        <v>N/D</v>
      </c>
      <c r="V626" s="302"/>
      <c r="W626" s="302"/>
      <c r="X626" s="302"/>
      <c r="Y626" s="302"/>
      <c r="Z626" s="302"/>
      <c r="AA626" s="302"/>
      <c r="AB626" s="302"/>
      <c r="AC626" s="302"/>
      <c r="AD626" s="302"/>
      <c r="AE626" s="302"/>
      <c r="AF626" s="302"/>
      <c r="AG626" s="302"/>
      <c r="AH626" s="302"/>
      <c r="AI626" s="302"/>
      <c r="AJ626" s="302"/>
      <c r="AK626" s="303">
        <v>45065</v>
      </c>
      <c r="AL626" s="303">
        <v>45077</v>
      </c>
      <c r="AM626" s="302"/>
      <c r="AN626" s="302"/>
      <c r="AO626" s="302"/>
      <c r="AP626" s="302"/>
      <c r="AQ626" s="268"/>
      <c r="AR626" s="268"/>
      <c r="AS626" s="268"/>
      <c r="AT626" s="268"/>
      <c r="AU626" s="268"/>
      <c r="AV626" s="268"/>
      <c r="AW626" s="268"/>
      <c r="AX626" s="268"/>
      <c r="AY626" s="268"/>
      <c r="AZ626" s="268"/>
      <c r="BA626" s="268"/>
      <c r="BB626" s="268"/>
      <c r="BC626" s="268"/>
      <c r="BD626" s="268"/>
      <c r="BE626" s="268"/>
      <c r="BF626" s="268"/>
      <c r="BG626" s="268"/>
      <c r="BH626" s="268"/>
      <c r="BI626" s="268"/>
      <c r="BJ626" s="268"/>
      <c r="BK626" s="268"/>
      <c r="BL626" s="268"/>
      <c r="BM626" s="268"/>
      <c r="BN626" s="268"/>
      <c r="BO626" s="268"/>
      <c r="BP626" s="268"/>
      <c r="BQ626" s="268"/>
      <c r="BR626" s="268"/>
      <c r="BS626" s="268"/>
      <c r="BT626" s="268"/>
      <c r="BU626" s="268"/>
      <c r="BV626" s="268"/>
      <c r="BW626" s="268"/>
      <c r="BX626" s="268"/>
      <c r="BY626" s="268"/>
      <c r="BZ626" s="268"/>
      <c r="CA626" s="268"/>
      <c r="CB626" s="268"/>
      <c r="CC626" s="268"/>
      <c r="CD626" s="268"/>
      <c r="CE626" s="268"/>
      <c r="CF626" s="268"/>
      <c r="CG626" s="268"/>
      <c r="CH626" s="268"/>
      <c r="CI626" s="268"/>
      <c r="CJ626" s="268"/>
      <c r="CK626" s="268"/>
      <c r="CL626" s="268"/>
      <c r="CM626" s="268"/>
      <c r="CN626" s="268"/>
      <c r="CO626" s="268"/>
      <c r="CP626" s="268"/>
      <c r="CQ626" s="268"/>
      <c r="CR626" s="302" t="s">
        <v>113</v>
      </c>
    </row>
    <row r="627" spans="1:96" s="5" customFormat="1" ht="42">
      <c r="A627" s="296">
        <v>2200683381</v>
      </c>
      <c r="B627" s="337" t="s">
        <v>9052</v>
      </c>
      <c r="C627" s="325" t="s">
        <v>135</v>
      </c>
      <c r="D627" s="299">
        <v>44782</v>
      </c>
      <c r="E627" s="811" t="s">
        <v>100</v>
      </c>
      <c r="F627" s="268" t="s">
        <v>122</v>
      </c>
      <c r="G627" s="298" t="s">
        <v>9053</v>
      </c>
      <c r="H627" s="298"/>
      <c r="I627" s="298"/>
      <c r="J627" s="298" t="s">
        <v>284</v>
      </c>
      <c r="K627" s="300" t="s">
        <v>458</v>
      </c>
      <c r="L627" s="305" t="s">
        <v>104</v>
      </c>
      <c r="M627" s="301">
        <v>44795</v>
      </c>
      <c r="N627" s="268" t="s">
        <v>138</v>
      </c>
      <c r="O627" s="300" t="s">
        <v>9054</v>
      </c>
      <c r="P627" s="340" t="s">
        <v>9055</v>
      </c>
      <c r="Q627" s="305" t="s">
        <v>375</v>
      </c>
      <c r="R627" s="305" t="s">
        <v>123</v>
      </c>
      <c r="S627" s="302" t="str">
        <f t="shared" si="36"/>
        <v>N/D</v>
      </c>
      <c r="T627" s="303" t="str">
        <f t="shared" si="37"/>
        <v>N/D</v>
      </c>
      <c r="U627" s="304" t="str">
        <f t="shared" si="38"/>
        <v>N/D</v>
      </c>
      <c r="V627" s="302"/>
      <c r="W627" s="302"/>
      <c r="X627" s="302"/>
      <c r="Y627" s="302"/>
      <c r="Z627" s="302"/>
      <c r="AA627" s="302"/>
      <c r="AB627" s="302"/>
      <c r="AC627" s="302"/>
      <c r="AD627" s="302"/>
      <c r="AE627" s="302"/>
      <c r="AF627" s="302"/>
      <c r="AG627" s="303">
        <v>45162</v>
      </c>
      <c r="AH627" s="302"/>
      <c r="AI627" s="303" t="s">
        <v>381</v>
      </c>
      <c r="AJ627" s="302"/>
      <c r="AK627" s="302"/>
      <c r="AL627" s="302"/>
      <c r="AM627" s="302"/>
      <c r="AN627" s="302"/>
      <c r="AO627" s="302" t="s">
        <v>124</v>
      </c>
      <c r="AP627" s="302"/>
      <c r="AQ627" s="268" t="s">
        <v>124</v>
      </c>
      <c r="AR627" s="268"/>
      <c r="AS627" s="268"/>
      <c r="AT627" s="268" t="s">
        <v>124</v>
      </c>
      <c r="AU627" s="268"/>
      <c r="AV627" s="268"/>
      <c r="AW627" s="268"/>
      <c r="AX627" s="268"/>
      <c r="AY627" s="268"/>
      <c r="AZ627" s="268"/>
      <c r="BA627" s="268"/>
      <c r="BB627" s="268"/>
      <c r="BC627" s="268"/>
      <c r="BD627" s="268"/>
      <c r="BE627" s="268"/>
      <c r="BF627" s="268"/>
      <c r="BG627" s="268"/>
      <c r="BH627" s="268"/>
      <c r="BI627" s="268"/>
      <c r="BJ627" s="268"/>
      <c r="BK627" s="268"/>
      <c r="BL627" s="268" t="s">
        <v>124</v>
      </c>
      <c r="BM627" s="268"/>
      <c r="BN627" s="268"/>
      <c r="BO627" s="268"/>
      <c r="BP627" s="268"/>
      <c r="BQ627" s="268"/>
      <c r="BR627" s="268"/>
      <c r="BS627" s="268"/>
      <c r="BT627" s="268"/>
      <c r="BU627" s="268" t="s">
        <v>124</v>
      </c>
      <c r="BV627" s="268"/>
      <c r="BW627" s="268"/>
      <c r="BX627" s="268" t="s">
        <v>124</v>
      </c>
      <c r="BY627" s="268"/>
      <c r="BZ627" s="268"/>
      <c r="CA627" s="268"/>
      <c r="CB627" s="268"/>
      <c r="CC627" s="268"/>
      <c r="CD627" s="268"/>
      <c r="CE627" s="268"/>
      <c r="CF627" s="268"/>
      <c r="CG627" s="268"/>
      <c r="CH627" s="268"/>
      <c r="CI627" s="268"/>
      <c r="CJ627" s="268"/>
      <c r="CK627" s="268"/>
      <c r="CL627" s="268"/>
      <c r="CM627" s="268"/>
      <c r="CN627" s="268"/>
      <c r="CO627" s="268"/>
      <c r="CP627" s="268" t="s">
        <v>124</v>
      </c>
      <c r="CQ627" s="268"/>
      <c r="CR627" s="302" t="s">
        <v>113</v>
      </c>
    </row>
    <row r="628" spans="1:96" s="5" customFormat="1" ht="154">
      <c r="A628" s="302">
        <v>2300477813</v>
      </c>
      <c r="B628" s="300" t="s">
        <v>9056</v>
      </c>
      <c r="C628" s="268" t="s">
        <v>8892</v>
      </c>
      <c r="D628" s="303">
        <v>45048</v>
      </c>
      <c r="E628" s="811" t="s">
        <v>100</v>
      </c>
      <c r="F628" s="268" t="s">
        <v>122</v>
      </c>
      <c r="G628" s="330" t="s">
        <v>9057</v>
      </c>
      <c r="H628" s="330"/>
      <c r="I628" s="330"/>
      <c r="J628" s="330" t="s">
        <v>250</v>
      </c>
      <c r="K628" s="300" t="s">
        <v>103</v>
      </c>
      <c r="L628" s="302" t="s">
        <v>104</v>
      </c>
      <c r="M628" s="331">
        <v>45086</v>
      </c>
      <c r="N628" s="302" t="s">
        <v>138</v>
      </c>
      <c r="O628" s="300" t="s">
        <v>184</v>
      </c>
      <c r="P628" s="268" t="s">
        <v>252</v>
      </c>
      <c r="Q628" s="268" t="s">
        <v>122</v>
      </c>
      <c r="R628" s="305" t="s">
        <v>123</v>
      </c>
      <c r="S628" s="302" t="str">
        <f t="shared" si="36"/>
        <v>N/D</v>
      </c>
      <c r="T628" s="303" t="str">
        <f t="shared" si="37"/>
        <v>N/D</v>
      </c>
      <c r="U628" s="304" t="str">
        <f t="shared" si="38"/>
        <v>N/D</v>
      </c>
      <c r="V628" s="302"/>
      <c r="W628" s="302"/>
      <c r="X628" s="302"/>
      <c r="Y628" s="302"/>
      <c r="Z628" s="302"/>
      <c r="AA628" s="302"/>
      <c r="AB628" s="302"/>
      <c r="AC628" s="302"/>
      <c r="AD628" s="302"/>
      <c r="AE628" s="302"/>
      <c r="AF628" s="302"/>
      <c r="AG628" s="303">
        <v>45141</v>
      </c>
      <c r="AH628" s="303" t="s">
        <v>381</v>
      </c>
      <c r="AI628" s="302"/>
      <c r="AJ628" s="302"/>
      <c r="AK628" s="302"/>
      <c r="AL628" s="302"/>
      <c r="AM628" s="302"/>
      <c r="AN628" s="302"/>
      <c r="AO628" s="302"/>
      <c r="AP628" s="302"/>
      <c r="AQ628" s="302" t="s">
        <v>143</v>
      </c>
      <c r="AR628" s="302" t="s">
        <v>143</v>
      </c>
      <c r="AS628" s="302" t="s">
        <v>143</v>
      </c>
      <c r="AT628" s="302" t="s">
        <v>143</v>
      </c>
      <c r="AU628" s="302"/>
      <c r="AV628" s="302"/>
      <c r="AW628" s="302"/>
      <c r="AX628" s="302"/>
      <c r="AY628" s="302"/>
      <c r="AZ628" s="302"/>
      <c r="BA628" s="302"/>
      <c r="BB628" s="302"/>
      <c r="BC628" s="302"/>
      <c r="BD628" s="302"/>
      <c r="BE628" s="302"/>
      <c r="BF628" s="302"/>
      <c r="BG628" s="302"/>
      <c r="BH628" s="302"/>
      <c r="BI628" s="302"/>
      <c r="BJ628" s="302"/>
      <c r="BK628" s="302"/>
      <c r="BL628" s="302" t="s">
        <v>1019</v>
      </c>
      <c r="BM628" s="302"/>
      <c r="BN628" s="302"/>
      <c r="BO628" s="302"/>
      <c r="BP628" s="302" t="s">
        <v>143</v>
      </c>
      <c r="BQ628" s="302"/>
      <c r="BR628" s="302"/>
      <c r="BS628" s="302"/>
      <c r="BT628" s="302"/>
      <c r="BU628" s="302"/>
      <c r="BV628" s="302"/>
      <c r="BW628" s="302"/>
      <c r="BX628" s="302"/>
      <c r="BY628" s="302"/>
      <c r="BZ628" s="302"/>
      <c r="CA628" s="302"/>
      <c r="CB628" s="302"/>
      <c r="CC628" s="302"/>
      <c r="CD628" s="302"/>
      <c r="CE628" s="302"/>
      <c r="CF628" s="302"/>
      <c r="CG628" s="268"/>
      <c r="CH628" s="302"/>
      <c r="CI628" s="302"/>
      <c r="CJ628" s="302"/>
      <c r="CK628" s="302"/>
      <c r="CL628" s="302"/>
      <c r="CM628" s="302"/>
      <c r="CN628" s="302"/>
      <c r="CO628" s="302"/>
      <c r="CP628" s="302"/>
      <c r="CQ628" s="302"/>
      <c r="CR628" s="302" t="s">
        <v>125</v>
      </c>
    </row>
    <row r="629" spans="1:96" s="5" customFormat="1" ht="154">
      <c r="A629" s="302">
        <v>2300634788</v>
      </c>
      <c r="B629" s="300" t="s">
        <v>9058</v>
      </c>
      <c r="C629" s="268" t="s">
        <v>9059</v>
      </c>
      <c r="D629" s="303">
        <v>45113</v>
      </c>
      <c r="E629" s="811" t="s">
        <v>100</v>
      </c>
      <c r="F629" s="268" t="s">
        <v>5115</v>
      </c>
      <c r="G629" s="330" t="s">
        <v>9060</v>
      </c>
      <c r="H629" s="330"/>
      <c r="I629" s="330"/>
      <c r="J629" s="330" t="s">
        <v>199</v>
      </c>
      <c r="K629" s="300" t="s">
        <v>1283</v>
      </c>
      <c r="L629" s="302" t="s">
        <v>104</v>
      </c>
      <c r="M629" s="331">
        <v>45131</v>
      </c>
      <c r="N629" s="302" t="s">
        <v>138</v>
      </c>
      <c r="O629" s="300" t="s">
        <v>3876</v>
      </c>
      <c r="P629" s="340" t="s">
        <v>8968</v>
      </c>
      <c r="Q629" s="268" t="s">
        <v>375</v>
      </c>
      <c r="R629" s="268" t="s">
        <v>123</v>
      </c>
      <c r="S629" s="302" t="str">
        <f t="shared" si="36"/>
        <v>N/D</v>
      </c>
      <c r="T629" s="303" t="str">
        <f t="shared" si="37"/>
        <v>N/D</v>
      </c>
      <c r="U629" s="304" t="str">
        <f t="shared" si="38"/>
        <v>N/D</v>
      </c>
      <c r="V629" s="302"/>
      <c r="W629" s="302"/>
      <c r="X629" s="302"/>
      <c r="Y629" s="302"/>
      <c r="Z629" s="302"/>
      <c r="AA629" s="302"/>
      <c r="AB629" s="302"/>
      <c r="AC629" s="302"/>
      <c r="AD629" s="302"/>
      <c r="AE629" s="302"/>
      <c r="AF629" s="302"/>
      <c r="AG629" s="303">
        <v>45177</v>
      </c>
      <c r="AH629" s="303" t="s">
        <v>143</v>
      </c>
      <c r="AI629" s="302"/>
      <c r="AJ629" s="302"/>
      <c r="AK629" s="302"/>
      <c r="AL629" s="302"/>
      <c r="AM629" s="302"/>
      <c r="AN629" s="302"/>
      <c r="AO629" s="302" t="s">
        <v>124</v>
      </c>
      <c r="AP629" s="302"/>
      <c r="AQ629" s="302" t="s">
        <v>143</v>
      </c>
      <c r="AR629" s="302"/>
      <c r="AS629" s="302" t="s">
        <v>143</v>
      </c>
      <c r="AT629" s="302" t="s">
        <v>143</v>
      </c>
      <c r="AU629" s="302" t="s">
        <v>143</v>
      </c>
      <c r="AV629" s="302"/>
      <c r="AW629" s="302"/>
      <c r="AX629" s="302"/>
      <c r="AY629" s="302"/>
      <c r="AZ629" s="302"/>
      <c r="BA629" s="302"/>
      <c r="BB629" s="302"/>
      <c r="BC629" s="302"/>
      <c r="BD629" s="302"/>
      <c r="BE629" s="302"/>
      <c r="BF629" s="302"/>
      <c r="BG629" s="302"/>
      <c r="BH629" s="302"/>
      <c r="BI629" s="302"/>
      <c r="BJ629" s="302"/>
      <c r="BK629" s="302"/>
      <c r="BL629" s="302"/>
      <c r="BM629" s="302"/>
      <c r="BN629" s="302"/>
      <c r="BO629" s="302"/>
      <c r="BP629" s="302"/>
      <c r="BQ629" s="302"/>
      <c r="BR629" s="302"/>
      <c r="BS629" s="302"/>
      <c r="BT629" s="302"/>
      <c r="BU629" s="302"/>
      <c r="BV629" s="302"/>
      <c r="BW629" s="302"/>
      <c r="BX629" s="302"/>
      <c r="BY629" s="302"/>
      <c r="BZ629" s="302" t="s">
        <v>143</v>
      </c>
      <c r="CA629" s="302"/>
      <c r="CB629" s="302"/>
      <c r="CC629" s="302"/>
      <c r="CD629" s="302"/>
      <c r="CE629" s="302"/>
      <c r="CF629" s="302" t="s">
        <v>143</v>
      </c>
      <c r="CG629" s="268"/>
      <c r="CH629" s="302"/>
      <c r="CI629" s="302"/>
      <c r="CJ629" s="302"/>
      <c r="CK629" s="302" t="s">
        <v>143</v>
      </c>
      <c r="CL629" s="302"/>
      <c r="CM629" s="302"/>
      <c r="CN629" s="302"/>
      <c r="CO629" s="302"/>
      <c r="CP629" s="302"/>
      <c r="CQ629" s="302"/>
      <c r="CR629" s="302" t="s">
        <v>125</v>
      </c>
    </row>
    <row r="630" spans="1:96" s="5" customFormat="1" ht="56">
      <c r="A630" s="302">
        <v>2200969345</v>
      </c>
      <c r="B630" s="300" t="s">
        <v>9061</v>
      </c>
      <c r="C630" s="268" t="s">
        <v>153</v>
      </c>
      <c r="D630" s="303">
        <v>44860</v>
      </c>
      <c r="E630" s="811" t="s">
        <v>100</v>
      </c>
      <c r="F630" s="268" t="s">
        <v>122</v>
      </c>
      <c r="G630" s="330" t="s">
        <v>9062</v>
      </c>
      <c r="H630" s="330"/>
      <c r="I630" s="330"/>
      <c r="J630" s="330" t="s">
        <v>199</v>
      </c>
      <c r="K630" s="300" t="s">
        <v>119</v>
      </c>
      <c r="L630" s="302" t="s">
        <v>104</v>
      </c>
      <c r="M630" s="331">
        <v>44894</v>
      </c>
      <c r="N630" s="302" t="s">
        <v>138</v>
      </c>
      <c r="O630" s="300" t="s">
        <v>9063</v>
      </c>
      <c r="P630" s="268" t="s">
        <v>9064</v>
      </c>
      <c r="Q630" s="268" t="s">
        <v>122</v>
      </c>
      <c r="R630" s="268" t="s">
        <v>123</v>
      </c>
      <c r="S630" s="302" t="str">
        <f t="shared" si="36"/>
        <v>N/D</v>
      </c>
      <c r="T630" s="303" t="str">
        <f t="shared" si="37"/>
        <v>N/D</v>
      </c>
      <c r="U630" s="304" t="str">
        <f t="shared" si="38"/>
        <v>N/D</v>
      </c>
      <c r="V630" s="302"/>
      <c r="W630" s="302"/>
      <c r="X630" s="302"/>
      <c r="Y630" s="302"/>
      <c r="Z630" s="302"/>
      <c r="AA630" s="302"/>
      <c r="AB630" s="302"/>
      <c r="AC630" s="302"/>
      <c r="AD630" s="302"/>
      <c r="AE630" s="302"/>
      <c r="AF630" s="302"/>
      <c r="AG630" s="302"/>
      <c r="AH630" s="302"/>
      <c r="AI630" s="302"/>
      <c r="AJ630" s="302"/>
      <c r="AK630" s="303">
        <v>45072</v>
      </c>
      <c r="AL630" s="302"/>
      <c r="AM630" s="302"/>
      <c r="AN630" s="303">
        <v>45111</v>
      </c>
      <c r="AO630" s="302"/>
      <c r="AP630" s="302"/>
      <c r="AQ630" s="302" t="s">
        <v>124</v>
      </c>
      <c r="AR630" s="302"/>
      <c r="AS630" s="302" t="s">
        <v>124</v>
      </c>
      <c r="AT630" s="302" t="s">
        <v>124</v>
      </c>
      <c r="AU630" s="302"/>
      <c r="AV630" s="302"/>
      <c r="AW630" s="302"/>
      <c r="AX630" s="302"/>
      <c r="AY630" s="302"/>
      <c r="AZ630" s="302"/>
      <c r="BA630" s="302"/>
      <c r="BB630" s="302"/>
      <c r="BC630" s="302"/>
      <c r="BD630" s="302"/>
      <c r="BE630" s="302"/>
      <c r="BF630" s="302"/>
      <c r="BG630" s="302"/>
      <c r="BH630" s="302"/>
      <c r="BI630" s="302"/>
      <c r="BJ630" s="302"/>
      <c r="BK630" s="302"/>
      <c r="BL630" s="302"/>
      <c r="BM630" s="302"/>
      <c r="BN630" s="302"/>
      <c r="BO630" s="302"/>
      <c r="BP630" s="302"/>
      <c r="BQ630" s="302"/>
      <c r="BR630" s="302"/>
      <c r="BS630" s="302" t="s">
        <v>124</v>
      </c>
      <c r="BT630" s="302"/>
      <c r="BU630" s="302" t="s">
        <v>124</v>
      </c>
      <c r="BV630" s="302"/>
      <c r="BW630" s="302"/>
      <c r="BX630" s="302" t="s">
        <v>124</v>
      </c>
      <c r="BY630" s="302"/>
      <c r="BZ630" s="302"/>
      <c r="CA630" s="302"/>
      <c r="CB630" s="302"/>
      <c r="CC630" s="302"/>
      <c r="CD630" s="302"/>
      <c r="CE630" s="302"/>
      <c r="CF630" s="302"/>
      <c r="CG630" s="268"/>
      <c r="CH630" s="302"/>
      <c r="CI630" s="302"/>
      <c r="CJ630" s="302"/>
      <c r="CK630" s="302"/>
      <c r="CL630" s="302"/>
      <c r="CM630" s="302"/>
      <c r="CN630" s="302"/>
      <c r="CO630" s="302"/>
      <c r="CP630" s="302"/>
      <c r="CQ630" s="302"/>
      <c r="CR630" s="302" t="s">
        <v>125</v>
      </c>
    </row>
    <row r="631" spans="1:96" s="5" customFormat="1" ht="56">
      <c r="A631" s="296">
        <v>2100923605</v>
      </c>
      <c r="B631" s="337" t="s">
        <v>9065</v>
      </c>
      <c r="C631" s="298" t="s">
        <v>97</v>
      </c>
      <c r="D631" s="299">
        <v>44259</v>
      </c>
      <c r="E631" s="811" t="s">
        <v>855</v>
      </c>
      <c r="F631" s="268" t="s">
        <v>9066</v>
      </c>
      <c r="G631" s="298" t="s">
        <v>9067</v>
      </c>
      <c r="H631" s="298"/>
      <c r="I631" s="298"/>
      <c r="J631" s="298" t="s">
        <v>284</v>
      </c>
      <c r="K631" s="300" t="s">
        <v>333</v>
      </c>
      <c r="L631" s="305" t="s">
        <v>104</v>
      </c>
      <c r="M631" s="301"/>
      <c r="N631" s="268" t="s">
        <v>105</v>
      </c>
      <c r="O631" s="300" t="s">
        <v>9068</v>
      </c>
      <c r="P631" s="268" t="s">
        <v>9069</v>
      </c>
      <c r="Q631" s="268" t="s">
        <v>122</v>
      </c>
      <c r="R631" s="305" t="s">
        <v>123</v>
      </c>
      <c r="S631" s="302" t="str">
        <f t="shared" si="36"/>
        <v>N/D</v>
      </c>
      <c r="T631" s="303" t="str">
        <f t="shared" si="37"/>
        <v>N/D</v>
      </c>
      <c r="U631" s="304" t="str">
        <f t="shared" si="38"/>
        <v>N/D</v>
      </c>
      <c r="V631" s="302"/>
      <c r="W631" s="302"/>
      <c r="X631" s="302"/>
      <c r="Y631" s="302"/>
      <c r="Z631" s="302"/>
      <c r="AA631" s="302"/>
      <c r="AB631" s="302"/>
      <c r="AC631" s="302"/>
      <c r="AD631" s="302"/>
      <c r="AE631" s="302"/>
      <c r="AF631" s="302"/>
      <c r="AG631" s="303">
        <v>45148</v>
      </c>
      <c r="AH631" s="302"/>
      <c r="AI631" s="303" t="s">
        <v>417</v>
      </c>
      <c r="AJ631" s="302"/>
      <c r="AK631" s="302"/>
      <c r="AL631" s="302"/>
      <c r="AM631" s="302"/>
      <c r="AN631" s="302"/>
      <c r="AO631" s="302"/>
      <c r="AP631" s="302"/>
      <c r="AQ631" s="268" t="s">
        <v>124</v>
      </c>
      <c r="AR631" s="268"/>
      <c r="AS631" s="268"/>
      <c r="AT631" s="268"/>
      <c r="AU631" s="268"/>
      <c r="AV631" s="268" t="s">
        <v>124</v>
      </c>
      <c r="AW631" s="268"/>
      <c r="AX631" s="268"/>
      <c r="AY631" s="268"/>
      <c r="AZ631" s="268"/>
      <c r="BA631" s="268"/>
      <c r="BB631" s="268" t="s">
        <v>124</v>
      </c>
      <c r="BC631" s="268"/>
      <c r="BD631" s="268"/>
      <c r="BE631" s="268"/>
      <c r="BF631" s="268"/>
      <c r="BG631" s="268"/>
      <c r="BH631" s="268"/>
      <c r="BI631" s="268"/>
      <c r="BJ631" s="268"/>
      <c r="BK631" s="268"/>
      <c r="BL631" s="268"/>
      <c r="BM631" s="268"/>
      <c r="BN631" s="268"/>
      <c r="BO631" s="268"/>
      <c r="BP631" s="268"/>
      <c r="BQ631" s="268"/>
      <c r="BR631" s="268"/>
      <c r="BS631" s="268" t="s">
        <v>124</v>
      </c>
      <c r="BT631" s="268" t="s">
        <v>124</v>
      </c>
      <c r="BU631" s="268" t="s">
        <v>124</v>
      </c>
      <c r="BV631" s="268"/>
      <c r="BW631" s="268" t="s">
        <v>124</v>
      </c>
      <c r="BX631" s="268" t="s">
        <v>124</v>
      </c>
      <c r="BY631" s="268"/>
      <c r="BZ631" s="268"/>
      <c r="CA631" s="268"/>
      <c r="CB631" s="268"/>
      <c r="CC631" s="268"/>
      <c r="CD631" s="268"/>
      <c r="CE631" s="268"/>
      <c r="CF631" s="268"/>
      <c r="CG631" s="268"/>
      <c r="CH631" s="268"/>
      <c r="CI631" s="268"/>
      <c r="CJ631" s="268"/>
      <c r="CK631" s="268"/>
      <c r="CL631" s="268"/>
      <c r="CM631" s="268"/>
      <c r="CN631" s="268"/>
      <c r="CO631" s="268"/>
      <c r="CP631" s="268"/>
      <c r="CQ631" s="268"/>
      <c r="CR631" s="302" t="s">
        <v>125</v>
      </c>
    </row>
    <row r="632" spans="1:96" s="5" customFormat="1" ht="70">
      <c r="A632" s="296">
        <v>2100384324</v>
      </c>
      <c r="B632" s="297" t="s">
        <v>9070</v>
      </c>
      <c r="C632" s="298" t="s">
        <v>4506</v>
      </c>
      <c r="D632" s="299">
        <v>44244</v>
      </c>
      <c r="E632" s="811" t="s">
        <v>100</v>
      </c>
      <c r="F632" s="268" t="s">
        <v>122</v>
      </c>
      <c r="G632" s="298" t="s">
        <v>9071</v>
      </c>
      <c r="H632" s="298"/>
      <c r="I632" s="298"/>
      <c r="J632" s="298" t="s">
        <v>284</v>
      </c>
      <c r="K632" s="300" t="s">
        <v>103</v>
      </c>
      <c r="L632" s="305" t="s">
        <v>104</v>
      </c>
      <c r="M632" s="301"/>
      <c r="N632" s="268" t="s">
        <v>138</v>
      </c>
      <c r="O632" s="300" t="s">
        <v>184</v>
      </c>
      <c r="P632" s="340" t="s">
        <v>9072</v>
      </c>
      <c r="Q632" s="268" t="s">
        <v>375</v>
      </c>
      <c r="R632" s="305" t="s">
        <v>123</v>
      </c>
      <c r="S632" s="302" t="str">
        <f t="shared" si="36"/>
        <v>N/D</v>
      </c>
      <c r="T632" s="303" t="str">
        <f t="shared" si="37"/>
        <v>N/D</v>
      </c>
      <c r="U632" s="304" t="str">
        <f t="shared" si="38"/>
        <v>N/D</v>
      </c>
      <c r="V632" s="302"/>
      <c r="W632" s="302"/>
      <c r="X632" s="302"/>
      <c r="Y632" s="302"/>
      <c r="Z632" s="302"/>
      <c r="AA632" s="302"/>
      <c r="AB632" s="302"/>
      <c r="AC632" s="302"/>
      <c r="AD632" s="302"/>
      <c r="AE632" s="302"/>
      <c r="AF632" s="302"/>
      <c r="AG632" s="303">
        <v>45188</v>
      </c>
      <c r="AH632" s="302" t="s">
        <v>143</v>
      </c>
      <c r="AI632" s="302"/>
      <c r="AJ632" s="302"/>
      <c r="AK632" s="302"/>
      <c r="AL632" s="302"/>
      <c r="AM632" s="302"/>
      <c r="AN632" s="302"/>
      <c r="AO632" s="302" t="s">
        <v>124</v>
      </c>
      <c r="AP632" s="302"/>
      <c r="AQ632" s="268"/>
      <c r="AR632" s="268"/>
      <c r="AS632" s="268" t="s">
        <v>124</v>
      </c>
      <c r="AT632" s="268"/>
      <c r="AU632" s="268" t="s">
        <v>124</v>
      </c>
      <c r="AV632" s="268"/>
      <c r="AW632" s="268"/>
      <c r="AX632" s="268"/>
      <c r="AY632" s="268"/>
      <c r="AZ632" s="268"/>
      <c r="BA632" s="268"/>
      <c r="BB632" s="268"/>
      <c r="BC632" s="268"/>
      <c r="BD632" s="268"/>
      <c r="BE632" s="268"/>
      <c r="BF632" s="268"/>
      <c r="BG632" s="268"/>
      <c r="BH632" s="268"/>
      <c r="BI632" s="268"/>
      <c r="BJ632" s="268"/>
      <c r="BK632" s="268"/>
      <c r="BL632" s="268"/>
      <c r="BM632" s="268"/>
      <c r="BN632" s="268"/>
      <c r="BO632" s="268"/>
      <c r="BP632" s="268"/>
      <c r="BQ632" s="268"/>
      <c r="BR632" s="268"/>
      <c r="BS632" s="268"/>
      <c r="BT632" s="268"/>
      <c r="BU632" s="268"/>
      <c r="BV632" s="268"/>
      <c r="BW632" s="268"/>
      <c r="BX632" s="268"/>
      <c r="BY632" s="268"/>
      <c r="BZ632" s="268"/>
      <c r="CA632" s="268"/>
      <c r="CB632" s="268"/>
      <c r="CC632" s="268"/>
      <c r="CD632" s="268"/>
      <c r="CE632" s="268"/>
      <c r="CF632" s="268"/>
      <c r="CG632" s="268"/>
      <c r="CH632" s="268"/>
      <c r="CI632" s="268"/>
      <c r="CJ632" s="268"/>
      <c r="CK632" s="268"/>
      <c r="CL632" s="268"/>
      <c r="CM632" s="268"/>
      <c r="CN632" s="268"/>
      <c r="CO632" s="268"/>
      <c r="CP632" s="268"/>
      <c r="CQ632" s="268"/>
      <c r="CR632" s="302" t="s">
        <v>113</v>
      </c>
    </row>
    <row r="633" spans="1:96" s="5" customFormat="1" ht="89.25" customHeight="1">
      <c r="A633" s="302">
        <v>2300552677</v>
      </c>
      <c r="B633" s="300" t="s">
        <v>9073</v>
      </c>
      <c r="C633" s="268" t="s">
        <v>726</v>
      </c>
      <c r="D633" s="303">
        <v>45035</v>
      </c>
      <c r="E633" s="811" t="s">
        <v>100</v>
      </c>
      <c r="F633" s="268" t="s">
        <v>122</v>
      </c>
      <c r="G633" s="330" t="s">
        <v>9074</v>
      </c>
      <c r="H633" s="330"/>
      <c r="I633" s="330"/>
      <c r="J633" s="330" t="s">
        <v>263</v>
      </c>
      <c r="K633" s="300" t="s">
        <v>103</v>
      </c>
      <c r="L633" s="302" t="s">
        <v>104</v>
      </c>
      <c r="M633" s="331">
        <v>45105</v>
      </c>
      <c r="N633" s="302" t="s">
        <v>138</v>
      </c>
      <c r="O633" s="300" t="s">
        <v>2288</v>
      </c>
      <c r="P633" s="340" t="s">
        <v>8864</v>
      </c>
      <c r="Q633" s="305" t="s">
        <v>375</v>
      </c>
      <c r="R633" s="305" t="s">
        <v>123</v>
      </c>
      <c r="S633" s="302" t="str">
        <f t="shared" si="36"/>
        <v>N/D</v>
      </c>
      <c r="T633" s="303" t="str">
        <f t="shared" si="37"/>
        <v>N/D</v>
      </c>
      <c r="U633" s="304" t="str">
        <f t="shared" si="38"/>
        <v>N/D</v>
      </c>
      <c r="V633" s="302"/>
      <c r="W633" s="302"/>
      <c r="X633" s="302"/>
      <c r="Y633" s="302"/>
      <c r="Z633" s="302"/>
      <c r="AA633" s="302"/>
      <c r="AB633" s="302"/>
      <c r="AC633" s="302"/>
      <c r="AD633" s="302"/>
      <c r="AE633" s="302"/>
      <c r="AF633" s="302"/>
      <c r="AG633" s="303">
        <v>45183</v>
      </c>
      <c r="AH633" s="302" t="s">
        <v>143</v>
      </c>
      <c r="AI633" s="302"/>
      <c r="AJ633" s="302"/>
      <c r="AK633" s="302"/>
      <c r="AL633" s="302"/>
      <c r="AM633" s="302"/>
      <c r="AN633" s="302"/>
      <c r="AO633" s="302" t="s">
        <v>124</v>
      </c>
      <c r="AP633" s="302"/>
      <c r="AQ633" s="302" t="s">
        <v>143</v>
      </c>
      <c r="AR633" s="302"/>
      <c r="AS633" s="302" t="s">
        <v>143</v>
      </c>
      <c r="AT633" s="302"/>
      <c r="AU633" s="302"/>
      <c r="AV633" s="302"/>
      <c r="AW633" s="302"/>
      <c r="AX633" s="302"/>
      <c r="AY633" s="302"/>
      <c r="AZ633" s="302"/>
      <c r="BA633" s="302"/>
      <c r="BB633" s="302"/>
      <c r="BC633" s="302"/>
      <c r="BD633" s="302"/>
      <c r="BE633" s="302"/>
      <c r="BF633" s="302"/>
      <c r="BG633" s="302"/>
      <c r="BH633" s="302"/>
      <c r="BI633" s="302"/>
      <c r="BJ633" s="302"/>
      <c r="BK633" s="302"/>
      <c r="BL633" s="302" t="s">
        <v>143</v>
      </c>
      <c r="BM633" s="302"/>
      <c r="BN633" s="302"/>
      <c r="BO633" s="302"/>
      <c r="BP633" s="302"/>
      <c r="BQ633" s="302"/>
      <c r="BR633" s="302"/>
      <c r="BS633" s="302"/>
      <c r="BT633" s="302"/>
      <c r="BU633" s="302"/>
      <c r="BV633" s="302"/>
      <c r="BW633" s="302"/>
      <c r="BX633" s="302"/>
      <c r="BY633" s="302"/>
      <c r="BZ633" s="302"/>
      <c r="CA633" s="302"/>
      <c r="CB633" s="302"/>
      <c r="CC633" s="302"/>
      <c r="CD633" s="302"/>
      <c r="CE633" s="302"/>
      <c r="CF633" s="302"/>
      <c r="CG633" s="268"/>
      <c r="CH633" s="302"/>
      <c r="CI633" s="302"/>
      <c r="CJ633" s="302"/>
      <c r="CK633" s="302"/>
      <c r="CL633" s="302"/>
      <c r="CM633" s="302"/>
      <c r="CN633" s="302"/>
      <c r="CO633" s="302"/>
      <c r="CP633" s="302"/>
      <c r="CQ633" s="302"/>
      <c r="CR633" s="302" t="s">
        <v>125</v>
      </c>
    </row>
    <row r="634" spans="1:96" s="5" customFormat="1" ht="196">
      <c r="A634" s="302">
        <v>2300480999</v>
      </c>
      <c r="B634" s="300" t="s">
        <v>9075</v>
      </c>
      <c r="C634" s="268" t="s">
        <v>9076</v>
      </c>
      <c r="D634" s="303">
        <v>45071</v>
      </c>
      <c r="E634" s="811" t="s">
        <v>100</v>
      </c>
      <c r="F634" s="268" t="s">
        <v>122</v>
      </c>
      <c r="G634" s="330" t="s">
        <v>9077</v>
      </c>
      <c r="H634" s="330"/>
      <c r="I634" s="330"/>
      <c r="J634" s="330" t="s">
        <v>118</v>
      </c>
      <c r="K634" s="300" t="s">
        <v>308</v>
      </c>
      <c r="L634" s="302" t="s">
        <v>104</v>
      </c>
      <c r="M634" s="331">
        <v>45083</v>
      </c>
      <c r="N634" s="302" t="s">
        <v>138</v>
      </c>
      <c r="O634" s="300" t="s">
        <v>9078</v>
      </c>
      <c r="P634" s="340" t="s">
        <v>9004</v>
      </c>
      <c r="Q634" s="268" t="s">
        <v>375</v>
      </c>
      <c r="R634" s="305" t="s">
        <v>123</v>
      </c>
      <c r="S634" s="302" t="str">
        <f t="shared" si="36"/>
        <v>N/D</v>
      </c>
      <c r="T634" s="303" t="str">
        <f t="shared" si="37"/>
        <v>N/D</v>
      </c>
      <c r="U634" s="304" t="str">
        <f t="shared" si="38"/>
        <v>N/D</v>
      </c>
      <c r="V634" s="302"/>
      <c r="W634" s="302"/>
      <c r="X634" s="302"/>
      <c r="Y634" s="302"/>
      <c r="Z634" s="302"/>
      <c r="AA634" s="302"/>
      <c r="AB634" s="302"/>
      <c r="AC634" s="302"/>
      <c r="AD634" s="302"/>
      <c r="AE634" s="302"/>
      <c r="AF634" s="302"/>
      <c r="AG634" s="303">
        <v>45170</v>
      </c>
      <c r="AH634" s="302" t="s">
        <v>417</v>
      </c>
      <c r="AI634" s="302"/>
      <c r="AJ634" s="302"/>
      <c r="AK634" s="302"/>
      <c r="AL634" s="302"/>
      <c r="AM634" s="302"/>
      <c r="AN634" s="302"/>
      <c r="AO634" s="302"/>
      <c r="AP634" s="302"/>
      <c r="AQ634" s="302" t="s">
        <v>1019</v>
      </c>
      <c r="AR634" s="302" t="s">
        <v>1019</v>
      </c>
      <c r="AS634" s="302"/>
      <c r="AT634" s="302"/>
      <c r="AU634" s="302"/>
      <c r="AV634" s="302"/>
      <c r="AW634" s="302"/>
      <c r="AX634" s="302"/>
      <c r="AY634" s="302"/>
      <c r="AZ634" s="302"/>
      <c r="BA634" s="302"/>
      <c r="BB634" s="302"/>
      <c r="BC634" s="302"/>
      <c r="BD634" s="302"/>
      <c r="BE634" s="302"/>
      <c r="BF634" s="302"/>
      <c r="BG634" s="302" t="s">
        <v>1019</v>
      </c>
      <c r="BH634" s="302"/>
      <c r="BI634" s="302"/>
      <c r="BJ634" s="302"/>
      <c r="BK634" s="302"/>
      <c r="BL634" s="302"/>
      <c r="BM634" s="302"/>
      <c r="BN634" s="302"/>
      <c r="BO634" s="302"/>
      <c r="BP634" s="302"/>
      <c r="BQ634" s="302"/>
      <c r="BR634" s="302"/>
      <c r="BS634" s="302"/>
      <c r="BT634" s="302"/>
      <c r="BU634" s="302" t="s">
        <v>1019</v>
      </c>
      <c r="BV634" s="302"/>
      <c r="BW634" s="302"/>
      <c r="BX634" s="302"/>
      <c r="BY634" s="302"/>
      <c r="BZ634" s="302"/>
      <c r="CA634" s="302"/>
      <c r="CB634" s="302"/>
      <c r="CC634" s="302"/>
      <c r="CD634" s="302"/>
      <c r="CE634" s="302"/>
      <c r="CF634" s="302"/>
      <c r="CG634" s="268"/>
      <c r="CH634" s="302"/>
      <c r="CI634" s="302"/>
      <c r="CJ634" s="302"/>
      <c r="CK634" s="302"/>
      <c r="CL634" s="302"/>
      <c r="CM634" s="302"/>
      <c r="CN634" s="302"/>
      <c r="CO634" s="302"/>
      <c r="CP634" s="302"/>
      <c r="CQ634" s="302"/>
      <c r="CR634" s="302" t="s">
        <v>125</v>
      </c>
    </row>
    <row r="635" spans="1:96" s="302" customFormat="1" ht="98">
      <c r="A635" s="296">
        <v>2200538744</v>
      </c>
      <c r="B635" s="297" t="s">
        <v>9079</v>
      </c>
      <c r="C635" s="298" t="s">
        <v>9080</v>
      </c>
      <c r="D635" s="299">
        <v>44747</v>
      </c>
      <c r="E635" s="811" t="s">
        <v>100</v>
      </c>
      <c r="F635" s="268" t="s">
        <v>122</v>
      </c>
      <c r="G635" s="298" t="s">
        <v>9081</v>
      </c>
      <c r="H635" s="298"/>
      <c r="I635" s="298"/>
      <c r="J635" s="298" t="s">
        <v>284</v>
      </c>
      <c r="K635" s="300" t="s">
        <v>392</v>
      </c>
      <c r="L635" s="305" t="s">
        <v>104</v>
      </c>
      <c r="M635" s="301"/>
      <c r="N635" s="268" t="s">
        <v>138</v>
      </c>
      <c r="O635" s="300" t="s">
        <v>291</v>
      </c>
      <c r="P635" s="326" t="s">
        <v>9082</v>
      </c>
      <c r="Q635" s="268" t="s">
        <v>158</v>
      </c>
      <c r="R635" s="268" t="s">
        <v>142</v>
      </c>
      <c r="S635" s="302" t="str">
        <f t="shared" si="36"/>
        <v>N/D</v>
      </c>
      <c r="T635" s="303" t="str">
        <f t="shared" si="37"/>
        <v>N/D</v>
      </c>
      <c r="U635" s="304" t="str">
        <f t="shared" si="38"/>
        <v>N/D</v>
      </c>
      <c r="AK635" s="303">
        <v>45160</v>
      </c>
      <c r="AM635" s="303">
        <v>45170</v>
      </c>
      <c r="AQ635" s="268" t="s">
        <v>124</v>
      </c>
      <c r="AR635" s="268"/>
      <c r="AS635" s="268"/>
      <c r="AT635" s="268"/>
      <c r="AU635" s="268"/>
      <c r="AV635" s="268" t="s">
        <v>124</v>
      </c>
      <c r="AW635" s="268"/>
      <c r="AX635" s="268"/>
      <c r="AY635" s="268"/>
      <c r="AZ635" s="268"/>
      <c r="BA635" s="268"/>
      <c r="BB635" s="268"/>
      <c r="BC635" s="268"/>
      <c r="BD635" s="268"/>
      <c r="BE635" s="268"/>
      <c r="BF635" s="268" t="s">
        <v>124</v>
      </c>
      <c r="BG635" s="268"/>
      <c r="BH635" s="268"/>
      <c r="BI635" s="268"/>
      <c r="BJ635" s="268"/>
      <c r="BK635" s="268"/>
      <c r="BL635" s="268"/>
      <c r="BM635" s="268"/>
      <c r="BN635" s="268"/>
      <c r="BO635" s="268"/>
      <c r="BP635" s="268"/>
      <c r="BQ635" s="268"/>
      <c r="BR635" s="268"/>
      <c r="BS635" s="268"/>
      <c r="BT635" s="268"/>
      <c r="BU635" s="268"/>
      <c r="BV635" s="268"/>
      <c r="BW635" s="268"/>
      <c r="BX635" s="268"/>
      <c r="BY635" s="268"/>
      <c r="BZ635" s="268"/>
      <c r="CA635" s="268"/>
      <c r="CB635" s="268"/>
      <c r="CC635" s="268"/>
      <c r="CD635" s="268"/>
      <c r="CE635" s="268"/>
      <c r="CF635" s="268"/>
      <c r="CG635" s="268"/>
      <c r="CH635" s="268"/>
      <c r="CI635" s="268"/>
      <c r="CJ635" s="268"/>
      <c r="CK635" s="268"/>
      <c r="CL635" s="268"/>
      <c r="CM635" s="268"/>
      <c r="CN635" s="268"/>
      <c r="CO635" s="268"/>
      <c r="CP635" s="268"/>
      <c r="CQ635" s="268" t="s">
        <v>124</v>
      </c>
      <c r="CR635" s="302" t="s">
        <v>113</v>
      </c>
    </row>
    <row r="636" spans="1:96" s="5" customFormat="1" ht="45" customHeight="1">
      <c r="A636" s="296">
        <v>2000013189</v>
      </c>
      <c r="B636" s="297" t="s">
        <v>9083</v>
      </c>
      <c r="C636" s="298" t="s">
        <v>675</v>
      </c>
      <c r="D636" s="299">
        <v>43812</v>
      </c>
      <c r="E636" s="811" t="s">
        <v>1037</v>
      </c>
      <c r="F636" s="268" t="s">
        <v>100</v>
      </c>
      <c r="G636" s="298" t="s">
        <v>9084</v>
      </c>
      <c r="H636" s="298"/>
      <c r="I636" s="298"/>
      <c r="J636" s="298" t="s">
        <v>9085</v>
      </c>
      <c r="K636" s="300" t="s">
        <v>103</v>
      </c>
      <c r="L636" s="305" t="s">
        <v>104</v>
      </c>
      <c r="M636" s="301"/>
      <c r="N636" s="268" t="s">
        <v>105</v>
      </c>
      <c r="O636" s="300" t="s">
        <v>9086</v>
      </c>
      <c r="P636" s="268" t="s">
        <v>9087</v>
      </c>
      <c r="Q636" s="268" t="s">
        <v>9088</v>
      </c>
      <c r="R636" s="305" t="s">
        <v>123</v>
      </c>
      <c r="S636" s="302" t="str">
        <f t="shared" si="36"/>
        <v>N/D</v>
      </c>
      <c r="T636" s="303" t="str">
        <f t="shared" si="37"/>
        <v>N/D</v>
      </c>
      <c r="U636" s="304" t="str">
        <f t="shared" si="38"/>
        <v>N/D</v>
      </c>
      <c r="V636" s="302"/>
      <c r="W636" s="302"/>
      <c r="X636" s="302"/>
      <c r="Y636" s="302"/>
      <c r="Z636" s="302"/>
      <c r="AA636" s="302"/>
      <c r="AB636" s="302"/>
      <c r="AC636" s="302"/>
      <c r="AD636" s="302"/>
      <c r="AE636" s="302"/>
      <c r="AF636" s="302"/>
      <c r="AG636" s="302"/>
      <c r="AH636" s="302"/>
      <c r="AI636" s="302"/>
      <c r="AJ636" s="302"/>
      <c r="AK636" s="303">
        <v>45190</v>
      </c>
      <c r="AL636" s="302"/>
      <c r="AM636" s="302"/>
      <c r="AN636" s="302"/>
      <c r="AO636" s="302" t="s">
        <v>124</v>
      </c>
      <c r="AP636" s="302"/>
      <c r="AQ636" s="268"/>
      <c r="AR636" s="268"/>
      <c r="AS636" s="268"/>
      <c r="AT636" s="268"/>
      <c r="AU636" s="268"/>
      <c r="AV636" s="268"/>
      <c r="AW636" s="268"/>
      <c r="AX636" s="268"/>
      <c r="AY636" s="302"/>
      <c r="AZ636" s="302"/>
      <c r="BA636" s="302"/>
      <c r="BB636" s="302"/>
      <c r="BC636" s="302"/>
      <c r="BD636" s="302"/>
      <c r="BE636" s="302"/>
      <c r="BF636" s="302"/>
      <c r="BG636" s="302"/>
      <c r="BH636" s="302"/>
      <c r="BI636" s="302"/>
      <c r="BJ636" s="302"/>
      <c r="BK636" s="302"/>
      <c r="BL636" s="302"/>
      <c r="BM636" s="302"/>
      <c r="BN636" s="302"/>
      <c r="BO636" s="302"/>
      <c r="BP636" s="302"/>
      <c r="BQ636" s="302"/>
      <c r="BR636" s="302"/>
      <c r="BS636" s="302"/>
      <c r="BT636" s="302"/>
      <c r="BU636" s="268"/>
      <c r="BV636" s="302"/>
      <c r="BW636" s="302"/>
      <c r="BX636" s="302"/>
      <c r="BY636" s="302"/>
      <c r="BZ636" s="268"/>
      <c r="CA636" s="268"/>
      <c r="CB636" s="268"/>
      <c r="CC636" s="268"/>
      <c r="CD636" s="268"/>
      <c r="CE636" s="268"/>
      <c r="CF636" s="268"/>
      <c r="CG636" s="268"/>
      <c r="CH636" s="268"/>
      <c r="CI636" s="268"/>
      <c r="CJ636" s="268"/>
      <c r="CK636" s="268"/>
      <c r="CL636" s="268"/>
      <c r="CM636" s="268"/>
      <c r="CN636" s="268"/>
      <c r="CO636" s="268"/>
      <c r="CP636" s="268"/>
      <c r="CQ636" s="268"/>
      <c r="CR636" s="302" t="s">
        <v>113</v>
      </c>
    </row>
    <row r="637" spans="1:96" s="5" customFormat="1" ht="45" customHeight="1">
      <c r="A637" s="302">
        <v>2300509113</v>
      </c>
      <c r="B637" s="300" t="s">
        <v>9089</v>
      </c>
      <c r="C637" s="268" t="s">
        <v>9090</v>
      </c>
      <c r="D637" s="303">
        <v>45084</v>
      </c>
      <c r="E637" s="811" t="s">
        <v>100</v>
      </c>
      <c r="F637" s="268" t="s">
        <v>122</v>
      </c>
      <c r="G637" s="330" t="s">
        <v>9091</v>
      </c>
      <c r="H637" s="330"/>
      <c r="I637" s="330"/>
      <c r="J637" s="330" t="s">
        <v>118</v>
      </c>
      <c r="K637" s="300" t="s">
        <v>9092</v>
      </c>
      <c r="L637" s="302" t="s">
        <v>104</v>
      </c>
      <c r="M637" s="331">
        <v>45093</v>
      </c>
      <c r="N637" s="302" t="s">
        <v>138</v>
      </c>
      <c r="O637" s="300" t="s">
        <v>2525</v>
      </c>
      <c r="P637" s="340" t="s">
        <v>9093</v>
      </c>
      <c r="Q637" s="268" t="s">
        <v>375</v>
      </c>
      <c r="R637" s="305" t="s">
        <v>123</v>
      </c>
      <c r="S637" s="302" t="str">
        <f t="shared" si="36"/>
        <v>N/D</v>
      </c>
      <c r="T637" s="303" t="str">
        <f t="shared" si="37"/>
        <v>N/D</v>
      </c>
      <c r="U637" s="304" t="str">
        <f t="shared" si="38"/>
        <v>N/D</v>
      </c>
      <c r="V637" s="302"/>
      <c r="W637" s="302"/>
      <c r="X637" s="302"/>
      <c r="Y637" s="302"/>
      <c r="Z637" s="302"/>
      <c r="AA637" s="302"/>
      <c r="AB637" s="302"/>
      <c r="AC637" s="302"/>
      <c r="AD637" s="302"/>
      <c r="AE637" s="302"/>
      <c r="AF637" s="302"/>
      <c r="AG637" s="303">
        <v>45154</v>
      </c>
      <c r="AH637" s="303" t="s">
        <v>417</v>
      </c>
      <c r="AI637" s="302"/>
      <c r="AJ637" s="302"/>
      <c r="AK637" s="302"/>
      <c r="AL637" s="302"/>
      <c r="AM637" s="302"/>
      <c r="AN637" s="302"/>
      <c r="AO637" s="302" t="s">
        <v>124</v>
      </c>
      <c r="AP637" s="302"/>
      <c r="AQ637" s="302"/>
      <c r="AR637" s="302"/>
      <c r="AS637" s="302"/>
      <c r="AT637" s="302"/>
      <c r="AU637" s="302"/>
      <c r="AV637" s="302"/>
      <c r="AW637" s="302"/>
      <c r="AX637" s="302"/>
      <c r="AY637" s="302"/>
      <c r="AZ637" s="302"/>
      <c r="BA637" s="302"/>
      <c r="BB637" s="302"/>
      <c r="BC637" s="302"/>
      <c r="BD637" s="302"/>
      <c r="BE637" s="302"/>
      <c r="BF637" s="302"/>
      <c r="BG637" s="302"/>
      <c r="BH637" s="302"/>
      <c r="BI637" s="302"/>
      <c r="BJ637" s="302"/>
      <c r="BK637" s="302"/>
      <c r="BL637" s="302"/>
      <c r="BM637" s="302"/>
      <c r="BN637" s="302"/>
      <c r="BO637" s="302"/>
      <c r="BP637" s="302"/>
      <c r="BQ637" s="302"/>
      <c r="BR637" s="302"/>
      <c r="BS637" s="302"/>
      <c r="BT637" s="302"/>
      <c r="BU637" s="302"/>
      <c r="BV637" s="302"/>
      <c r="BW637" s="302"/>
      <c r="BX637" s="302"/>
      <c r="BY637" s="302"/>
      <c r="BZ637" s="302"/>
      <c r="CA637" s="302"/>
      <c r="CB637" s="302"/>
      <c r="CC637" s="302"/>
      <c r="CD637" s="302"/>
      <c r="CE637" s="302"/>
      <c r="CF637" s="302"/>
      <c r="CG637" s="268"/>
      <c r="CH637" s="302"/>
      <c r="CI637" s="302"/>
      <c r="CJ637" s="302"/>
      <c r="CK637" s="302"/>
      <c r="CL637" s="302"/>
      <c r="CM637" s="302"/>
      <c r="CN637" s="302"/>
      <c r="CO637" s="302"/>
      <c r="CP637" s="302"/>
      <c r="CQ637" s="302"/>
      <c r="CR637" s="302" t="s">
        <v>125</v>
      </c>
    </row>
    <row r="638" spans="1:96" s="302" customFormat="1" ht="102.75" customHeight="1">
      <c r="A638" s="302">
        <v>2300676394</v>
      </c>
      <c r="B638" s="300" t="s">
        <v>9094</v>
      </c>
      <c r="C638" s="268" t="s">
        <v>1123</v>
      </c>
      <c r="D638" s="303">
        <v>45128</v>
      </c>
      <c r="E638" s="811" t="s">
        <v>100</v>
      </c>
      <c r="F638" s="268" t="s">
        <v>122</v>
      </c>
      <c r="G638" s="330" t="s">
        <v>9095</v>
      </c>
      <c r="H638" s="330"/>
      <c r="I638" s="330"/>
      <c r="J638" s="330" t="s">
        <v>258</v>
      </c>
      <c r="K638" s="300" t="s">
        <v>137</v>
      </c>
      <c r="L638" s="302" t="s">
        <v>104</v>
      </c>
      <c r="M638" s="331">
        <v>45145</v>
      </c>
      <c r="N638" s="302" t="s">
        <v>138</v>
      </c>
      <c r="O638" s="300" t="s">
        <v>9096</v>
      </c>
      <c r="P638" s="340" t="s">
        <v>8968</v>
      </c>
      <c r="Q638" s="268" t="s">
        <v>375</v>
      </c>
      <c r="R638" s="268" t="s">
        <v>123</v>
      </c>
      <c r="S638" s="302" t="str">
        <f t="shared" si="36"/>
        <v>N/D</v>
      </c>
      <c r="T638" s="303" t="str">
        <f t="shared" si="37"/>
        <v>N/D</v>
      </c>
      <c r="U638" s="304" t="str">
        <f t="shared" si="38"/>
        <v>N/D</v>
      </c>
      <c r="AG638" s="428">
        <v>45191</v>
      </c>
      <c r="AH638" s="302" t="s">
        <v>143</v>
      </c>
      <c r="AO638" s="302" t="s">
        <v>124</v>
      </c>
      <c r="AQ638" s="302" t="s">
        <v>143</v>
      </c>
      <c r="AS638" s="302" t="s">
        <v>143</v>
      </c>
      <c r="BL638" s="302" t="s">
        <v>143</v>
      </c>
      <c r="CF638" s="302" t="s">
        <v>143</v>
      </c>
      <c r="CG638" s="268"/>
      <c r="CR638" s="302" t="s">
        <v>125</v>
      </c>
    </row>
    <row r="639" spans="1:96" s="302" customFormat="1" ht="45" customHeight="1">
      <c r="A639" s="296">
        <v>2000739231</v>
      </c>
      <c r="B639" s="297" t="s">
        <v>9097</v>
      </c>
      <c r="C639" s="298" t="s">
        <v>97</v>
      </c>
      <c r="D639" s="299">
        <v>44165</v>
      </c>
      <c r="E639" s="811" t="s">
        <v>855</v>
      </c>
      <c r="F639" s="268" t="s">
        <v>100</v>
      </c>
      <c r="G639" s="330" t="s">
        <v>9098</v>
      </c>
      <c r="H639" s="23"/>
      <c r="I639" s="23"/>
      <c r="J639" s="298" t="s">
        <v>215</v>
      </c>
      <c r="K639" s="300" t="s">
        <v>359</v>
      </c>
      <c r="L639" s="3" t="s">
        <v>104</v>
      </c>
      <c r="M639" s="301"/>
      <c r="N639" s="268" t="s">
        <v>105</v>
      </c>
      <c r="O639" s="300" t="s">
        <v>4999</v>
      </c>
      <c r="P639" s="268" t="s">
        <v>9099</v>
      </c>
      <c r="Q639" s="268" t="s">
        <v>9100</v>
      </c>
      <c r="R639" s="305" t="s">
        <v>123</v>
      </c>
      <c r="S639" s="302" t="str">
        <f t="shared" si="36"/>
        <v>N/D</v>
      </c>
      <c r="T639" s="303" t="str">
        <f t="shared" si="37"/>
        <v>N/D</v>
      </c>
      <c r="U639" s="304" t="str">
        <f t="shared" si="38"/>
        <v>N/D</v>
      </c>
      <c r="W639" s="5"/>
      <c r="X639" s="5"/>
      <c r="Y639" s="5"/>
      <c r="Z639" s="5"/>
      <c r="AA639" s="5"/>
      <c r="AB639" s="5"/>
      <c r="AC639" s="5"/>
      <c r="AD639" s="5"/>
      <c r="AE639" s="5"/>
      <c r="AF639" s="5"/>
      <c r="AO639" s="302" t="s">
        <v>124</v>
      </c>
      <c r="AQ639" s="268"/>
      <c r="AR639" s="268"/>
      <c r="AS639" s="268"/>
      <c r="AT639" s="268"/>
      <c r="AU639" s="268"/>
      <c r="AV639" s="268"/>
      <c r="AW639" s="268"/>
      <c r="AX639" s="268"/>
      <c r="AY639" s="303"/>
      <c r="AZ639" s="303"/>
      <c r="BA639" s="268"/>
      <c r="BB639" s="268"/>
      <c r="BC639" s="268"/>
      <c r="BD639" s="268"/>
      <c r="BE639" s="268"/>
      <c r="BF639" s="268"/>
      <c r="BG639" s="268"/>
      <c r="BH639" s="268"/>
      <c r="BI639" s="268"/>
      <c r="BJ639" s="268"/>
      <c r="BK639" s="268"/>
      <c r="BL639" s="268"/>
      <c r="BO639" s="303"/>
      <c r="BP639" s="303"/>
      <c r="BQ639" s="303"/>
      <c r="BR639" s="303"/>
      <c r="BS639" s="303"/>
      <c r="BT639" s="303"/>
      <c r="BU639" s="268"/>
      <c r="BV639" s="303"/>
      <c r="BW639" s="303"/>
      <c r="BX639" s="303"/>
      <c r="BY639" s="303"/>
      <c r="BZ639" s="268"/>
      <c r="CA639" s="268"/>
      <c r="CB639" s="268"/>
      <c r="CC639" s="268"/>
      <c r="CD639" s="268"/>
      <c r="CE639" s="268"/>
      <c r="CF639" s="268"/>
      <c r="CG639" s="268"/>
      <c r="CH639" s="268"/>
      <c r="CI639" s="268"/>
      <c r="CJ639" s="268"/>
      <c r="CK639" s="268"/>
      <c r="CL639" s="268"/>
      <c r="CM639" s="268"/>
      <c r="CN639" s="268"/>
      <c r="CO639" s="268"/>
      <c r="CP639" s="268"/>
      <c r="CQ639" s="268"/>
      <c r="CR639" s="302" t="s">
        <v>113</v>
      </c>
    </row>
    <row r="640" spans="1:96" s="5" customFormat="1" ht="66" customHeight="1">
      <c r="A640" s="296">
        <v>2100210298</v>
      </c>
      <c r="B640" s="337" t="s">
        <v>9101</v>
      </c>
      <c r="C640" s="298" t="s">
        <v>675</v>
      </c>
      <c r="D640" s="347">
        <v>44266</v>
      </c>
      <c r="E640" s="811" t="s">
        <v>1037</v>
      </c>
      <c r="F640" s="268" t="s">
        <v>100</v>
      </c>
      <c r="G640" s="298" t="s">
        <v>9102</v>
      </c>
      <c r="H640" s="298"/>
      <c r="I640" s="298"/>
      <c r="J640" s="298" t="s">
        <v>215</v>
      </c>
      <c r="K640" s="300" t="s">
        <v>2559</v>
      </c>
      <c r="L640" s="305" t="s">
        <v>104</v>
      </c>
      <c r="M640" s="301"/>
      <c r="N640" s="268" t="s">
        <v>105</v>
      </c>
      <c r="O640" s="300" t="s">
        <v>9103</v>
      </c>
      <c r="P640" s="305" t="s">
        <v>9104</v>
      </c>
      <c r="Q640" s="268" t="s">
        <v>202</v>
      </c>
      <c r="R640" s="305" t="s">
        <v>123</v>
      </c>
      <c r="S640" s="302" t="str">
        <f t="shared" si="36"/>
        <v>N/D</v>
      </c>
      <c r="T640" s="303" t="str">
        <f t="shared" si="37"/>
        <v>N/D</v>
      </c>
      <c r="U640" s="304" t="str">
        <f t="shared" si="38"/>
        <v>N/D</v>
      </c>
      <c r="V640" s="302"/>
      <c r="W640" s="302"/>
      <c r="X640" s="302"/>
      <c r="Y640" s="302"/>
      <c r="Z640" s="302"/>
      <c r="AA640" s="302"/>
      <c r="AB640" s="302"/>
      <c r="AC640" s="302"/>
      <c r="AD640" s="302"/>
      <c r="AE640" s="302"/>
      <c r="AF640" s="302"/>
      <c r="AG640" s="302"/>
      <c r="AH640" s="302"/>
      <c r="AI640" s="302"/>
      <c r="AJ640" s="302"/>
      <c r="AK640" s="303">
        <v>45188</v>
      </c>
      <c r="AL640" s="302"/>
      <c r="AM640" s="302"/>
      <c r="AN640" s="303">
        <v>45166</v>
      </c>
      <c r="AO640" s="302" t="s">
        <v>124</v>
      </c>
      <c r="AP640" s="302"/>
      <c r="AQ640" s="268"/>
      <c r="AR640" s="268"/>
      <c r="AS640" s="268"/>
      <c r="AT640" s="268"/>
      <c r="AU640" s="268"/>
      <c r="AV640" s="268"/>
      <c r="AW640" s="268"/>
      <c r="AX640" s="268"/>
      <c r="AY640" s="268"/>
      <c r="AZ640" s="268"/>
      <c r="BA640" s="268"/>
      <c r="BB640" s="268"/>
      <c r="BC640" s="268"/>
      <c r="BD640" s="268"/>
      <c r="BE640" s="268"/>
      <c r="BF640" s="268"/>
      <c r="BG640" s="268"/>
      <c r="BH640" s="268"/>
      <c r="BI640" s="268"/>
      <c r="BJ640" s="268"/>
      <c r="BK640" s="268"/>
      <c r="BL640" s="268"/>
      <c r="BM640" s="268"/>
      <c r="BN640" s="268"/>
      <c r="BO640" s="268"/>
      <c r="BP640" s="268"/>
      <c r="BQ640" s="268"/>
      <c r="BR640" s="268" t="s">
        <v>124</v>
      </c>
      <c r="BS640" s="268"/>
      <c r="BT640" s="268"/>
      <c r="BU640" s="268"/>
      <c r="BV640" s="268" t="s">
        <v>124</v>
      </c>
      <c r="BW640" s="268"/>
      <c r="BX640" s="268"/>
      <c r="BY640" s="268"/>
      <c r="BZ640" s="268"/>
      <c r="CA640" s="268"/>
      <c r="CB640" s="268"/>
      <c r="CC640" s="268"/>
      <c r="CD640" s="268"/>
      <c r="CE640" s="268"/>
      <c r="CF640" s="268"/>
      <c r="CG640" s="268"/>
      <c r="CH640" s="268"/>
      <c r="CI640" s="268"/>
      <c r="CJ640" s="268"/>
      <c r="CK640" s="268"/>
      <c r="CL640" s="268"/>
      <c r="CM640" s="268"/>
      <c r="CN640" s="268"/>
      <c r="CO640" s="268"/>
      <c r="CP640" s="268"/>
      <c r="CQ640" s="268"/>
      <c r="CR640" s="302" t="s">
        <v>113</v>
      </c>
    </row>
    <row r="641" spans="1:96" s="302" customFormat="1" ht="45" customHeight="1">
      <c r="A641" s="296">
        <v>2000400957</v>
      </c>
      <c r="B641" s="297" t="s">
        <v>9105</v>
      </c>
      <c r="C641" s="298" t="s">
        <v>97</v>
      </c>
      <c r="D641" s="299">
        <v>43929</v>
      </c>
      <c r="E641" s="811" t="s">
        <v>855</v>
      </c>
      <c r="F641" s="268" t="s">
        <v>100</v>
      </c>
      <c r="G641" s="298" t="s">
        <v>9106</v>
      </c>
      <c r="H641" s="298"/>
      <c r="I641" s="298"/>
      <c r="J641" s="298" t="s">
        <v>102</v>
      </c>
      <c r="K641" s="300" t="s">
        <v>399</v>
      </c>
      <c r="L641" s="305" t="s">
        <v>104</v>
      </c>
      <c r="M641" s="301"/>
      <c r="N641" s="268" t="s">
        <v>105</v>
      </c>
      <c r="O641" s="300" t="s">
        <v>9107</v>
      </c>
      <c r="P641" s="340" t="s">
        <v>9108</v>
      </c>
      <c r="Q641" s="268" t="s">
        <v>8622</v>
      </c>
      <c r="R641" s="305" t="s">
        <v>109</v>
      </c>
      <c r="S641" s="302" t="str">
        <f t="shared" si="36"/>
        <v>N/D</v>
      </c>
      <c r="T641" s="303" t="str">
        <f t="shared" si="37"/>
        <v>N/D</v>
      </c>
      <c r="U641" s="304" t="str">
        <f t="shared" si="38"/>
        <v>N/D</v>
      </c>
      <c r="AG641" s="303">
        <v>45170</v>
      </c>
      <c r="AJ641" s="302" t="s">
        <v>417</v>
      </c>
      <c r="AO641" s="302" t="s">
        <v>124</v>
      </c>
      <c r="AQ641" s="268" t="s">
        <v>124</v>
      </c>
      <c r="AR641" s="268"/>
      <c r="AS641" s="268"/>
      <c r="AT641" s="268"/>
      <c r="AU641" s="268"/>
      <c r="AV641" s="268" t="s">
        <v>124</v>
      </c>
      <c r="AW641" s="268"/>
      <c r="AX641" s="268" t="s">
        <v>124</v>
      </c>
      <c r="AY641" s="268" t="s">
        <v>124</v>
      </c>
      <c r="AZ641" s="268"/>
      <c r="BA641" s="268"/>
      <c r="BB641" s="268"/>
      <c r="BC641" s="268"/>
      <c r="BD641" s="268"/>
      <c r="BE641" s="268"/>
      <c r="BF641" s="268"/>
      <c r="BG641" s="268"/>
      <c r="BH641" s="268"/>
      <c r="BI641" s="268"/>
      <c r="BJ641" s="268"/>
      <c r="BK641" s="268"/>
      <c r="BL641" s="268"/>
      <c r="BM641" s="268"/>
      <c r="BN641" s="268" t="s">
        <v>124</v>
      </c>
      <c r="BO641" s="268"/>
      <c r="BP641" s="268" t="s">
        <v>124</v>
      </c>
      <c r="BQ641" s="268"/>
      <c r="BR641" s="268"/>
      <c r="BS641" s="268"/>
      <c r="BT641" s="268"/>
      <c r="BU641" s="268"/>
      <c r="BV641" s="268"/>
      <c r="BW641" s="268"/>
      <c r="BX641" s="268"/>
      <c r="BY641" s="268"/>
      <c r="BZ641" s="268"/>
      <c r="CA641" s="268"/>
      <c r="CB641" s="268"/>
      <c r="CC641" s="268"/>
      <c r="CD641" s="268"/>
      <c r="CE641" s="268"/>
      <c r="CF641" s="268"/>
      <c r="CG641" s="268"/>
      <c r="CH641" s="268"/>
      <c r="CI641" s="268"/>
      <c r="CJ641" s="268"/>
      <c r="CK641" s="268"/>
      <c r="CL641" s="268"/>
      <c r="CM641" s="268" t="s">
        <v>124</v>
      </c>
      <c r="CN641" s="268"/>
      <c r="CO641" s="268"/>
      <c r="CP641" s="268"/>
      <c r="CQ641" s="268"/>
      <c r="CR641" s="302" t="s">
        <v>125</v>
      </c>
    </row>
    <row r="642" spans="1:96" s="5" customFormat="1" ht="45" customHeight="1">
      <c r="A642" s="296">
        <v>1900063513</v>
      </c>
      <c r="B642" s="297" t="s">
        <v>9109</v>
      </c>
      <c r="C642" s="298" t="s">
        <v>9110</v>
      </c>
      <c r="D642" s="299">
        <v>43420</v>
      </c>
      <c r="E642" s="811" t="s">
        <v>100</v>
      </c>
      <c r="F642" s="268" t="s">
        <v>122</v>
      </c>
      <c r="G642" s="298" t="s">
        <v>9111</v>
      </c>
      <c r="H642" s="298"/>
      <c r="I642" s="298"/>
      <c r="J642" s="298" t="s">
        <v>284</v>
      </c>
      <c r="K642" s="300" t="s">
        <v>206</v>
      </c>
      <c r="L642" s="305" t="s">
        <v>104</v>
      </c>
      <c r="M642" s="301"/>
      <c r="N642" s="268" t="s">
        <v>138</v>
      </c>
      <c r="O642" s="353" t="s">
        <v>184</v>
      </c>
      <c r="P642" s="340" t="s">
        <v>9112</v>
      </c>
      <c r="Q642" s="268" t="s">
        <v>9113</v>
      </c>
      <c r="R642" s="268" t="s">
        <v>142</v>
      </c>
      <c r="S642" s="302" t="str">
        <f t="shared" si="36"/>
        <v>N/D</v>
      </c>
      <c r="T642" s="303" t="str">
        <f t="shared" si="37"/>
        <v>N/D</v>
      </c>
      <c r="U642" s="304" t="str">
        <f t="shared" si="38"/>
        <v>N/D</v>
      </c>
      <c r="V642" s="302"/>
      <c r="W642" s="302"/>
      <c r="X642" s="302"/>
      <c r="Y642" s="302"/>
      <c r="Z642" s="302"/>
      <c r="AA642" s="302"/>
      <c r="AB642" s="302"/>
      <c r="AC642" s="302"/>
      <c r="AD642" s="302"/>
      <c r="AE642" s="302"/>
      <c r="AF642" s="302"/>
      <c r="AG642" s="303">
        <v>45134</v>
      </c>
      <c r="AH642" s="302"/>
      <c r="AI642" s="302"/>
      <c r="AJ642" s="303" t="s">
        <v>417</v>
      </c>
      <c r="AK642" s="302"/>
      <c r="AL642" s="302"/>
      <c r="AM642" s="302"/>
      <c r="AN642" s="302"/>
      <c r="AO642" s="302" t="s">
        <v>124</v>
      </c>
      <c r="AP642" s="302"/>
      <c r="AQ642" s="268"/>
      <c r="AR642" s="268"/>
      <c r="AS642" s="268"/>
      <c r="AT642" s="268"/>
      <c r="AU642" s="268" t="s">
        <v>124</v>
      </c>
      <c r="AV642" s="268" t="s">
        <v>124</v>
      </c>
      <c r="AW642" s="268"/>
      <c r="AX642" s="268"/>
      <c r="AY642" s="268"/>
      <c r="AZ642" s="268"/>
      <c r="BA642" s="268"/>
      <c r="BB642" s="268"/>
      <c r="BC642" s="268"/>
      <c r="BD642" s="268"/>
      <c r="BE642" s="268" t="s">
        <v>124</v>
      </c>
      <c r="BF642" s="268"/>
      <c r="BG642" s="268" t="s">
        <v>124</v>
      </c>
      <c r="BH642" s="268"/>
      <c r="BI642" s="268"/>
      <c r="BJ642" s="268"/>
      <c r="BK642" s="268"/>
      <c r="BL642" s="268"/>
      <c r="BM642" s="268"/>
      <c r="BN642" s="268"/>
      <c r="BO642" s="268"/>
      <c r="BP642" s="268"/>
      <c r="BQ642" s="268"/>
      <c r="BR642" s="268"/>
      <c r="BS642" s="268"/>
      <c r="BT642" s="268"/>
      <c r="BU642" s="268"/>
      <c r="BV642" s="268"/>
      <c r="BW642" s="268"/>
      <c r="BX642" s="268"/>
      <c r="BY642" s="268"/>
      <c r="BZ642" s="268"/>
      <c r="CA642" s="268"/>
      <c r="CB642" s="268"/>
      <c r="CC642" s="268"/>
      <c r="CD642" s="268"/>
      <c r="CE642" s="268"/>
      <c r="CF642" s="268"/>
      <c r="CG642" s="268"/>
      <c r="CH642" s="268"/>
      <c r="CI642" s="268"/>
      <c r="CJ642" s="268"/>
      <c r="CK642" s="268"/>
      <c r="CL642" s="268"/>
      <c r="CM642" s="268" t="s">
        <v>124</v>
      </c>
      <c r="CN642" s="268"/>
      <c r="CO642" s="268"/>
      <c r="CP642" s="268"/>
      <c r="CQ642" s="268"/>
      <c r="CR642" s="302" t="s">
        <v>125</v>
      </c>
    </row>
    <row r="643" spans="1:96" s="5" customFormat="1" ht="45" customHeight="1">
      <c r="A643" s="302">
        <v>2300536680</v>
      </c>
      <c r="B643" s="300" t="s">
        <v>9114</v>
      </c>
      <c r="C643" s="268" t="s">
        <v>455</v>
      </c>
      <c r="D643" s="303">
        <v>45030</v>
      </c>
      <c r="E643" s="811" t="s">
        <v>100</v>
      </c>
      <c r="F643" s="268" t="s">
        <v>122</v>
      </c>
      <c r="G643" s="330" t="s">
        <v>9115</v>
      </c>
      <c r="H643" s="330"/>
      <c r="I643" s="330"/>
      <c r="J643" s="330" t="s">
        <v>258</v>
      </c>
      <c r="K643" s="300" t="s">
        <v>333</v>
      </c>
      <c r="L643" s="302" t="s">
        <v>104</v>
      </c>
      <c r="M643" s="331">
        <v>45100</v>
      </c>
      <c r="N643" s="302" t="s">
        <v>138</v>
      </c>
      <c r="O643" s="300" t="s">
        <v>3282</v>
      </c>
      <c r="P643" s="340" t="s">
        <v>9116</v>
      </c>
      <c r="Q643" s="305" t="s">
        <v>375</v>
      </c>
      <c r="R643" s="305" t="s">
        <v>123</v>
      </c>
      <c r="S643" s="302" t="str">
        <f t="shared" si="36"/>
        <v>N/D</v>
      </c>
      <c r="T643" s="303" t="str">
        <f t="shared" si="37"/>
        <v>N/D</v>
      </c>
      <c r="U643" s="304" t="str">
        <f t="shared" si="38"/>
        <v>N/D</v>
      </c>
      <c r="V643" s="302"/>
      <c r="W643" s="302"/>
      <c r="X643" s="302"/>
      <c r="Y643" s="302"/>
      <c r="Z643" s="302"/>
      <c r="AA643" s="302"/>
      <c r="AB643" s="302"/>
      <c r="AC643" s="302"/>
      <c r="AD643" s="302"/>
      <c r="AE643" s="302"/>
      <c r="AF643" s="302"/>
      <c r="AG643" s="303">
        <v>45170</v>
      </c>
      <c r="AH643" s="303" t="s">
        <v>417</v>
      </c>
      <c r="AI643" s="302"/>
      <c r="AJ643" s="302"/>
      <c r="AK643" s="302"/>
      <c r="AL643" s="302"/>
      <c r="AM643" s="302"/>
      <c r="AN643" s="302"/>
      <c r="AO643" s="302" t="s">
        <v>124</v>
      </c>
      <c r="AP643" s="302"/>
      <c r="AQ643" s="302" t="s">
        <v>143</v>
      </c>
      <c r="AR643" s="302"/>
      <c r="AS643" s="302"/>
      <c r="AT643" s="302" t="s">
        <v>143</v>
      </c>
      <c r="AU643" s="302"/>
      <c r="AV643" s="302"/>
      <c r="AW643" s="302"/>
      <c r="AX643" s="302"/>
      <c r="AY643" s="302"/>
      <c r="AZ643" s="302"/>
      <c r="BA643" s="302"/>
      <c r="BB643" s="302"/>
      <c r="BC643" s="302"/>
      <c r="BD643" s="302"/>
      <c r="BE643" s="302"/>
      <c r="BF643" s="302"/>
      <c r="BG643" s="302"/>
      <c r="BH643" s="302"/>
      <c r="BI643" s="302"/>
      <c r="BJ643" s="302"/>
      <c r="BK643" s="302"/>
      <c r="BL643" s="302"/>
      <c r="BM643" s="302"/>
      <c r="BN643" s="302"/>
      <c r="BO643" s="302"/>
      <c r="BP643" s="302"/>
      <c r="BQ643" s="302"/>
      <c r="BR643" s="302"/>
      <c r="BS643" s="302"/>
      <c r="BT643" s="302"/>
      <c r="BU643" s="302" t="s">
        <v>143</v>
      </c>
      <c r="BV643" s="302"/>
      <c r="BW643" s="302"/>
      <c r="BX643" s="302"/>
      <c r="BY643" s="302"/>
      <c r="BZ643" s="302"/>
      <c r="CA643" s="302"/>
      <c r="CB643" s="302"/>
      <c r="CC643" s="302"/>
      <c r="CD643" s="302"/>
      <c r="CE643" s="302"/>
      <c r="CF643" s="302"/>
      <c r="CG643" s="268"/>
      <c r="CH643" s="302"/>
      <c r="CI643" s="302"/>
      <c r="CJ643" s="302"/>
      <c r="CK643" s="302"/>
      <c r="CL643" s="302"/>
      <c r="CM643" s="302"/>
      <c r="CN643" s="302"/>
      <c r="CO643" s="302"/>
      <c r="CP643" s="302"/>
      <c r="CQ643" s="302"/>
      <c r="CR643" s="302" t="s">
        <v>125</v>
      </c>
    </row>
    <row r="644" spans="1:96" s="5" customFormat="1" ht="45" customHeight="1">
      <c r="A644" s="296">
        <v>2000073605</v>
      </c>
      <c r="B644" s="297" t="s">
        <v>9117</v>
      </c>
      <c r="C644" s="325" t="s">
        <v>168</v>
      </c>
      <c r="D644" s="299">
        <v>43843</v>
      </c>
      <c r="E644" s="811" t="s">
        <v>100</v>
      </c>
      <c r="F644" s="268" t="s">
        <v>122</v>
      </c>
      <c r="G644" s="298" t="s">
        <v>9118</v>
      </c>
      <c r="H644" s="298"/>
      <c r="I644" s="298"/>
      <c r="J644" s="298" t="s">
        <v>2737</v>
      </c>
      <c r="K644" s="300" t="s">
        <v>103</v>
      </c>
      <c r="L644" s="305" t="s">
        <v>104</v>
      </c>
      <c r="M644" s="301"/>
      <c r="N644" s="268" t="s">
        <v>138</v>
      </c>
      <c r="O644" s="300" t="s">
        <v>217</v>
      </c>
      <c r="P644" s="340" t="s">
        <v>9119</v>
      </c>
      <c r="Q644" s="268" t="s">
        <v>375</v>
      </c>
      <c r="R644" s="305" t="s">
        <v>219</v>
      </c>
      <c r="S644" s="302" t="str">
        <f t="shared" si="36"/>
        <v>N/D</v>
      </c>
      <c r="T644" s="303" t="str">
        <f t="shared" si="37"/>
        <v>N/D</v>
      </c>
      <c r="U644" s="304" t="str">
        <f t="shared" si="38"/>
        <v>N/D</v>
      </c>
      <c r="V644" s="302"/>
      <c r="W644" s="302"/>
      <c r="X644" s="302"/>
      <c r="Y644" s="302"/>
      <c r="Z644" s="302"/>
      <c r="AA644" s="302"/>
      <c r="AB644" s="302"/>
      <c r="AC644" s="302"/>
      <c r="AD644" s="302"/>
      <c r="AE644" s="302"/>
      <c r="AF644" s="302"/>
      <c r="AG644" s="303">
        <v>45184</v>
      </c>
      <c r="AH644" s="302"/>
      <c r="AI644" s="302" t="s">
        <v>417</v>
      </c>
      <c r="AJ644" s="302"/>
      <c r="AK644" s="302"/>
      <c r="AL644" s="302"/>
      <c r="AM644" s="302"/>
      <c r="AN644" s="302"/>
      <c r="AO644" s="302" t="s">
        <v>124</v>
      </c>
      <c r="AP644" s="302"/>
      <c r="AQ644" s="268"/>
      <c r="AR644" s="268"/>
      <c r="AS644" s="268"/>
      <c r="AT644" s="268"/>
      <c r="AU644" s="268"/>
      <c r="AV644" s="268"/>
      <c r="AW644" s="268"/>
      <c r="AX644" s="268"/>
      <c r="AY644" s="268"/>
      <c r="AZ644" s="268"/>
      <c r="BA644" s="268"/>
      <c r="BB644" s="268"/>
      <c r="BC644" s="268"/>
      <c r="BD644" s="268"/>
      <c r="BE644" s="268"/>
      <c r="BF644" s="268"/>
      <c r="BG644" s="268"/>
      <c r="BH644" s="268"/>
      <c r="BI644" s="268"/>
      <c r="BJ644" s="268"/>
      <c r="BK644" s="268"/>
      <c r="BL644" s="268"/>
      <c r="BM644" s="268"/>
      <c r="BN644" s="268"/>
      <c r="BO644" s="268"/>
      <c r="BP644" s="268"/>
      <c r="BQ644" s="268"/>
      <c r="BR644" s="268"/>
      <c r="BS644" s="268"/>
      <c r="BT644" s="268"/>
      <c r="BU644" s="268"/>
      <c r="BV644" s="268"/>
      <c r="BW644" s="268"/>
      <c r="BX644" s="268"/>
      <c r="BY644" s="268"/>
      <c r="BZ644" s="268"/>
      <c r="CA644" s="268"/>
      <c r="CB644" s="268"/>
      <c r="CC644" s="268"/>
      <c r="CD644" s="268"/>
      <c r="CE644" s="268"/>
      <c r="CF644" s="268"/>
      <c r="CG644" s="268"/>
      <c r="CH644" s="268"/>
      <c r="CI644" s="268"/>
      <c r="CJ644" s="268"/>
      <c r="CK644" s="268"/>
      <c r="CL644" s="268"/>
      <c r="CM644" s="268"/>
      <c r="CN644" s="268"/>
      <c r="CO644" s="268"/>
      <c r="CP644" s="268"/>
      <c r="CQ644" s="268"/>
      <c r="CR644" s="302" t="s">
        <v>125</v>
      </c>
    </row>
    <row r="645" spans="1:96" s="5" customFormat="1" ht="45" customHeight="1">
      <c r="A645" s="296">
        <v>1900562055</v>
      </c>
      <c r="B645" s="297" t="s">
        <v>9120</v>
      </c>
      <c r="C645" s="298" t="s">
        <v>675</v>
      </c>
      <c r="D645" s="299">
        <v>43579</v>
      </c>
      <c r="E645" s="811" t="s">
        <v>1037</v>
      </c>
      <c r="F645" s="268" t="s">
        <v>100</v>
      </c>
      <c r="G645" s="298" t="s">
        <v>9121</v>
      </c>
      <c r="H645" s="293"/>
      <c r="I645" s="293"/>
      <c r="J645" s="298" t="s">
        <v>1948</v>
      </c>
      <c r="K645" s="300" t="s">
        <v>103</v>
      </c>
      <c r="L645" s="308" t="s">
        <v>104</v>
      </c>
      <c r="M645" s="301"/>
      <c r="N645" s="268" t="s">
        <v>105</v>
      </c>
      <c r="O645" s="300" t="s">
        <v>1039</v>
      </c>
      <c r="P645" s="340" t="s">
        <v>9122</v>
      </c>
      <c r="Q645" s="339" t="s">
        <v>9123</v>
      </c>
      <c r="R645" s="305" t="s">
        <v>109</v>
      </c>
      <c r="S645" s="302" t="str">
        <f t="shared" si="36"/>
        <v>N/D</v>
      </c>
      <c r="T645" s="303" t="str">
        <f t="shared" si="37"/>
        <v>N/D</v>
      </c>
      <c r="U645" s="304" t="str">
        <f t="shared" si="38"/>
        <v>N/D</v>
      </c>
      <c r="V645" s="302"/>
      <c r="W645" s="295"/>
      <c r="X645" s="295"/>
      <c r="Y645" s="295"/>
      <c r="Z645" s="295"/>
      <c r="AA645" s="295"/>
      <c r="AB645" s="295"/>
      <c r="AC645" s="295"/>
      <c r="AD645" s="295"/>
      <c r="AE645" s="295"/>
      <c r="AF645" s="295"/>
      <c r="AG645" s="303">
        <v>45170</v>
      </c>
      <c r="AH645" s="302"/>
      <c r="AI645" s="302"/>
      <c r="AJ645" s="302" t="s">
        <v>417</v>
      </c>
      <c r="AK645" s="302"/>
      <c r="AL645" s="302"/>
      <c r="AM645" s="302"/>
      <c r="AN645" s="302"/>
      <c r="AO645" s="302" t="s">
        <v>124</v>
      </c>
      <c r="AP645" s="302"/>
      <c r="AQ645" s="268"/>
      <c r="AR645" s="268"/>
      <c r="AS645" s="268"/>
      <c r="AT645" s="268"/>
      <c r="AU645" s="268"/>
      <c r="AV645" s="268"/>
      <c r="AW645" s="268"/>
      <c r="AX645" s="268"/>
      <c r="AY645" s="268"/>
      <c r="AZ645" s="268"/>
      <c r="BA645" s="268"/>
      <c r="BB645" s="268"/>
      <c r="BC645" s="268"/>
      <c r="BD645" s="268"/>
      <c r="BE645" s="268"/>
      <c r="BF645" s="268"/>
      <c r="BG645" s="268"/>
      <c r="BH645" s="268"/>
      <c r="BI645" s="268"/>
      <c r="BJ645" s="268"/>
      <c r="BK645" s="268"/>
      <c r="BL645" s="268"/>
      <c r="BM645" s="268"/>
      <c r="BN645" s="268"/>
      <c r="BO645" s="268"/>
      <c r="BP645" s="268"/>
      <c r="BQ645" s="268"/>
      <c r="BR645" s="268"/>
      <c r="BS645" s="268"/>
      <c r="BT645" s="268"/>
      <c r="BU645" s="268"/>
      <c r="BV645" s="268"/>
      <c r="BW645" s="268"/>
      <c r="BX645" s="268"/>
      <c r="BY645" s="268"/>
      <c r="BZ645" s="268"/>
      <c r="CA645" s="268"/>
      <c r="CB645" s="268"/>
      <c r="CC645" s="268"/>
      <c r="CD645" s="268"/>
      <c r="CE645" s="268"/>
      <c r="CF645" s="268"/>
      <c r="CG645" s="268"/>
      <c r="CH645" s="268"/>
      <c r="CI645" s="268"/>
      <c r="CJ645" s="268"/>
      <c r="CK645" s="268"/>
      <c r="CL645" s="268"/>
      <c r="CM645" s="268"/>
      <c r="CN645" s="268"/>
      <c r="CO645" s="268"/>
      <c r="CP645" s="268"/>
      <c r="CQ645" s="268"/>
      <c r="CR645" s="302" t="s">
        <v>113</v>
      </c>
    </row>
    <row r="646" spans="1:96" s="302" customFormat="1" ht="196">
      <c r="A646" s="302">
        <v>2200990350</v>
      </c>
      <c r="B646" s="300" t="s">
        <v>8504</v>
      </c>
      <c r="C646" s="325" t="s">
        <v>115</v>
      </c>
      <c r="D646" s="303">
        <v>45253</v>
      </c>
      <c r="E646" s="811" t="s">
        <v>8505</v>
      </c>
      <c r="F646" s="268" t="s">
        <v>100</v>
      </c>
      <c r="G646" s="330" t="s">
        <v>9124</v>
      </c>
      <c r="H646" s="330"/>
      <c r="I646" s="330"/>
      <c r="J646" s="330" t="s">
        <v>258</v>
      </c>
      <c r="K646" s="300" t="s">
        <v>8507</v>
      </c>
      <c r="L646" s="302" t="s">
        <v>104</v>
      </c>
      <c r="M646" s="331">
        <v>44897</v>
      </c>
      <c r="N646" s="302" t="s">
        <v>105</v>
      </c>
      <c r="O646" s="300" t="s">
        <v>8508</v>
      </c>
      <c r="P646" s="305" t="s">
        <v>9125</v>
      </c>
      <c r="Q646" s="268" t="s">
        <v>1834</v>
      </c>
      <c r="R646" s="268" t="s">
        <v>123</v>
      </c>
      <c r="S646" s="302" t="str">
        <f t="shared" ref="S646:S651" si="39">_xlfn.XLOOKUP($A646,GCPJ,DEFESA,"N/D",0,-1)</f>
        <v>N/D</v>
      </c>
      <c r="T646" s="303" t="str">
        <f t="shared" ref="T646:T651" si="40">_xlfn.XLOOKUP($A646,GCPJ,DATA,"N/D",0,-1)</f>
        <v>N/D</v>
      </c>
      <c r="U646" s="304" t="str">
        <f t="shared" ref="U646:U651" si="41">_xlfn.XLOOKUP($A646,GCPJ,HORA,"N/D",0,-1)</f>
        <v>N/D</v>
      </c>
      <c r="AK646" s="303">
        <v>45203</v>
      </c>
      <c r="AN646" s="303">
        <v>45203</v>
      </c>
      <c r="AO646" s="302" t="s">
        <v>124</v>
      </c>
      <c r="CG646" s="268"/>
      <c r="CR646" s="302" t="s">
        <v>125</v>
      </c>
    </row>
    <row r="647" spans="1:96" s="5" customFormat="1" ht="70">
      <c r="A647" s="296">
        <v>2000581367</v>
      </c>
      <c r="B647" s="297" t="s">
        <v>9126</v>
      </c>
      <c r="C647" s="325" t="s">
        <v>115</v>
      </c>
      <c r="D647" s="299">
        <v>44025</v>
      </c>
      <c r="E647" s="811" t="s">
        <v>116</v>
      </c>
      <c r="F647" s="268" t="s">
        <v>100</v>
      </c>
      <c r="G647" s="298" t="s">
        <v>9127</v>
      </c>
      <c r="H647" s="298"/>
      <c r="I647" s="298"/>
      <c r="J647" s="298" t="s">
        <v>284</v>
      </c>
      <c r="K647" s="300" t="s">
        <v>429</v>
      </c>
      <c r="L647" s="305" t="s">
        <v>104</v>
      </c>
      <c r="M647" s="301"/>
      <c r="N647" s="268" t="s">
        <v>105</v>
      </c>
      <c r="O647" s="338" t="s">
        <v>509</v>
      </c>
      <c r="P647" s="326" t="s">
        <v>9128</v>
      </c>
      <c r="Q647" s="268" t="s">
        <v>158</v>
      </c>
      <c r="R647" s="305" t="s">
        <v>123</v>
      </c>
      <c r="S647" s="302" t="str">
        <f t="shared" si="39"/>
        <v>N/D</v>
      </c>
      <c r="T647" s="303" t="str">
        <f t="shared" si="40"/>
        <v>N/D</v>
      </c>
      <c r="U647" s="304" t="str">
        <f t="shared" si="41"/>
        <v>N/D</v>
      </c>
      <c r="V647" s="302"/>
      <c r="W647" s="302"/>
      <c r="X647" s="302"/>
      <c r="Y647" s="302"/>
      <c r="Z647" s="302"/>
      <c r="AA647" s="302"/>
      <c r="AB647" s="302"/>
      <c r="AC647" s="302"/>
      <c r="AD647" s="302"/>
      <c r="AE647" s="302"/>
      <c r="AF647" s="302"/>
      <c r="AG647" s="302"/>
      <c r="AH647" s="302"/>
      <c r="AI647" s="302"/>
      <c r="AJ647" s="302"/>
      <c r="AK647" s="303">
        <v>45140</v>
      </c>
      <c r="AL647" s="302"/>
      <c r="AM647" s="303">
        <v>45170</v>
      </c>
      <c r="AN647" s="302"/>
      <c r="AO647" s="302"/>
      <c r="AP647" s="302"/>
      <c r="AQ647" s="268"/>
      <c r="AR647" s="268"/>
      <c r="AS647" s="268"/>
      <c r="AT647" s="268"/>
      <c r="AU647" s="268"/>
      <c r="AV647" s="268"/>
      <c r="AW647" s="268"/>
      <c r="AX647" s="268"/>
      <c r="AY647" s="268"/>
      <c r="AZ647" s="268"/>
      <c r="BA647" s="268"/>
      <c r="BB647" s="268"/>
      <c r="BC647" s="268"/>
      <c r="BD647" s="268"/>
      <c r="BE647" s="268"/>
      <c r="BF647" s="268"/>
      <c r="BG647" s="268"/>
      <c r="BH647" s="268"/>
      <c r="BI647" s="268"/>
      <c r="BJ647" s="268"/>
      <c r="BK647" s="268"/>
      <c r="BL647" s="268"/>
      <c r="BM647" s="268"/>
      <c r="BN647" s="268"/>
      <c r="BO647" s="268"/>
      <c r="BP647" s="268"/>
      <c r="BQ647" s="268"/>
      <c r="BR647" s="268"/>
      <c r="BS647" s="268"/>
      <c r="BT647" s="268"/>
      <c r="BU647" s="268"/>
      <c r="BV647" s="268"/>
      <c r="BW647" s="268"/>
      <c r="BX647" s="268"/>
      <c r="BY647" s="268"/>
      <c r="BZ647" s="268"/>
      <c r="CA647" s="268"/>
      <c r="CB647" s="268"/>
      <c r="CC647" s="268" t="s">
        <v>124</v>
      </c>
      <c r="CD647" s="268"/>
      <c r="CE647" s="268"/>
      <c r="CF647" s="268"/>
      <c r="CG647" s="268"/>
      <c r="CH647" s="268"/>
      <c r="CI647" s="268"/>
      <c r="CJ647" s="268"/>
      <c r="CK647" s="268"/>
      <c r="CL647" s="268"/>
      <c r="CM647" s="268"/>
      <c r="CN647" s="268"/>
      <c r="CO647" s="268"/>
      <c r="CP647" s="268"/>
      <c r="CQ647" s="268"/>
      <c r="CR647" s="302" t="s">
        <v>113</v>
      </c>
    </row>
    <row r="648" spans="1:96" s="5" customFormat="1" ht="45" customHeight="1">
      <c r="A648" s="296">
        <v>2100698106</v>
      </c>
      <c r="B648" s="297" t="s">
        <v>9129</v>
      </c>
      <c r="C648" s="325" t="s">
        <v>675</v>
      </c>
      <c r="D648" s="299">
        <v>44302</v>
      </c>
      <c r="E648" s="811" t="s">
        <v>1424</v>
      </c>
      <c r="F648" s="268" t="s">
        <v>3541</v>
      </c>
      <c r="G648" s="298" t="s">
        <v>9130</v>
      </c>
      <c r="H648" s="298"/>
      <c r="I648" s="298"/>
      <c r="J648" s="298" t="s">
        <v>284</v>
      </c>
      <c r="K648" s="300" t="s">
        <v>1971</v>
      </c>
      <c r="L648" s="305" t="s">
        <v>104</v>
      </c>
      <c r="M648" s="301"/>
      <c r="N648" s="268" t="s">
        <v>105</v>
      </c>
      <c r="O648" s="300" t="s">
        <v>9131</v>
      </c>
      <c r="P648" s="268" t="s">
        <v>9132</v>
      </c>
      <c r="Q648" s="268" t="s">
        <v>9133</v>
      </c>
      <c r="R648" s="305" t="s">
        <v>123</v>
      </c>
      <c r="S648" s="302" t="str">
        <f t="shared" si="39"/>
        <v>N/D</v>
      </c>
      <c r="T648" s="303" t="str">
        <f t="shared" si="40"/>
        <v>N/D</v>
      </c>
      <c r="U648" s="304" t="str">
        <f t="shared" si="41"/>
        <v>N/D</v>
      </c>
      <c r="V648" s="302"/>
      <c r="W648" s="302"/>
      <c r="X648" s="302"/>
      <c r="Y648" s="302"/>
      <c r="Z648" s="302"/>
      <c r="AA648" s="302"/>
      <c r="AB648" s="302"/>
      <c r="AC648" s="302"/>
      <c r="AD648" s="302"/>
      <c r="AE648" s="302"/>
      <c r="AF648" s="302"/>
      <c r="AG648" s="302"/>
      <c r="AH648" s="302"/>
      <c r="AI648" s="302"/>
      <c r="AJ648" s="302"/>
      <c r="AK648" s="303">
        <v>45180</v>
      </c>
      <c r="AL648" s="302"/>
      <c r="AM648" s="302"/>
      <c r="AN648" s="303">
        <v>45183</v>
      </c>
      <c r="AO648" s="302" t="s">
        <v>124</v>
      </c>
      <c r="AP648" s="302"/>
      <c r="AQ648" s="268"/>
      <c r="AR648" s="268"/>
      <c r="AS648" s="268"/>
      <c r="AT648" s="268"/>
      <c r="AU648" s="268"/>
      <c r="AV648" s="268"/>
      <c r="AW648" s="268"/>
      <c r="AX648" s="268"/>
      <c r="AY648" s="302"/>
      <c r="AZ648" s="302"/>
      <c r="BA648" s="268"/>
      <c r="BB648" s="268"/>
      <c r="BC648" s="268"/>
      <c r="BD648" s="268"/>
      <c r="BE648" s="268"/>
      <c r="BF648" s="268"/>
      <c r="BG648" s="268"/>
      <c r="BH648" s="268"/>
      <c r="BI648" s="268"/>
      <c r="BJ648" s="268"/>
      <c r="BK648" s="268"/>
      <c r="BL648" s="268"/>
      <c r="BM648" s="302"/>
      <c r="BN648" s="302"/>
      <c r="BO648" s="303"/>
      <c r="BP648" s="302"/>
      <c r="BQ648" s="302"/>
      <c r="BR648" s="302"/>
      <c r="BS648" s="302"/>
      <c r="BT648" s="302"/>
      <c r="BU648" s="268"/>
      <c r="BV648" s="302"/>
      <c r="BW648" s="302"/>
      <c r="BX648" s="302"/>
      <c r="BY648" s="302"/>
      <c r="BZ648" s="268"/>
      <c r="CA648" s="268"/>
      <c r="CB648" s="268"/>
      <c r="CC648" s="268"/>
      <c r="CD648" s="268"/>
      <c r="CE648" s="268"/>
      <c r="CF648" s="268"/>
      <c r="CG648" s="268"/>
      <c r="CH648" s="268"/>
      <c r="CI648" s="268"/>
      <c r="CJ648" s="268"/>
      <c r="CK648" s="268"/>
      <c r="CL648" s="268"/>
      <c r="CM648" s="268"/>
      <c r="CN648" s="268"/>
      <c r="CO648" s="268"/>
      <c r="CP648" s="268"/>
      <c r="CQ648" s="268"/>
      <c r="CR648" s="302" t="s">
        <v>113</v>
      </c>
    </row>
    <row r="649" spans="1:96" s="5" customFormat="1" ht="45" customHeight="1">
      <c r="A649" s="296">
        <v>2200012865</v>
      </c>
      <c r="B649" s="297" t="s">
        <v>9134</v>
      </c>
      <c r="C649" s="298" t="s">
        <v>9135</v>
      </c>
      <c r="D649" s="299">
        <v>44497</v>
      </c>
      <c r="E649" s="811" t="s">
        <v>100</v>
      </c>
      <c r="F649" s="268" t="s">
        <v>122</v>
      </c>
      <c r="G649" s="298" t="s">
        <v>9136</v>
      </c>
      <c r="H649" s="298"/>
      <c r="I649" s="298"/>
      <c r="J649" s="298" t="s">
        <v>284</v>
      </c>
      <c r="K649" s="300" t="s">
        <v>1362</v>
      </c>
      <c r="L649" s="305" t="s">
        <v>104</v>
      </c>
      <c r="M649" s="301"/>
      <c r="N649" s="268" t="s">
        <v>138</v>
      </c>
      <c r="O649" s="300" t="s">
        <v>9137</v>
      </c>
      <c r="P649" s="268" t="s">
        <v>9138</v>
      </c>
      <c r="Q649" s="268" t="s">
        <v>9139</v>
      </c>
      <c r="R649" s="268" t="s">
        <v>123</v>
      </c>
      <c r="S649" s="302" t="str">
        <f t="shared" si="39"/>
        <v>N/D</v>
      </c>
      <c r="T649" s="303" t="str">
        <f t="shared" si="40"/>
        <v>N/D</v>
      </c>
      <c r="U649" s="304" t="str">
        <f t="shared" si="41"/>
        <v>N/D</v>
      </c>
      <c r="V649" s="302"/>
      <c r="W649" s="302"/>
      <c r="X649" s="302"/>
      <c r="Y649" s="302"/>
      <c r="Z649" s="302"/>
      <c r="AA649" s="302"/>
      <c r="AB649" s="302"/>
      <c r="AC649" s="302"/>
      <c r="AD649" s="302"/>
      <c r="AE649" s="302"/>
      <c r="AF649" s="302"/>
      <c r="AG649" s="302"/>
      <c r="AH649" s="302"/>
      <c r="AI649" s="302"/>
      <c r="AJ649" s="302"/>
      <c r="AK649" s="303">
        <v>45139</v>
      </c>
      <c r="AL649" s="303">
        <v>45154</v>
      </c>
      <c r="AM649" s="302"/>
      <c r="AN649" s="302"/>
      <c r="AO649" s="302" t="s">
        <v>124</v>
      </c>
      <c r="AP649" s="302"/>
      <c r="AQ649" s="268" t="s">
        <v>124</v>
      </c>
      <c r="AR649" s="268"/>
      <c r="AS649" s="268" t="s">
        <v>124</v>
      </c>
      <c r="AT649" s="268"/>
      <c r="AU649" s="268"/>
      <c r="AV649" s="268"/>
      <c r="AW649" s="268"/>
      <c r="AX649" s="268"/>
      <c r="AY649" s="268"/>
      <c r="AZ649" s="268" t="s">
        <v>124</v>
      </c>
      <c r="BA649" s="268"/>
      <c r="BB649" s="268"/>
      <c r="BC649" s="268"/>
      <c r="BD649" s="268"/>
      <c r="BE649" s="268"/>
      <c r="BF649" s="268"/>
      <c r="BG649" s="268"/>
      <c r="BH649" s="268" t="s">
        <v>124</v>
      </c>
      <c r="BI649" s="268"/>
      <c r="BJ649" s="268"/>
      <c r="BK649" s="268"/>
      <c r="BL649" s="268"/>
      <c r="BM649" s="268"/>
      <c r="BN649" s="268"/>
      <c r="BO649" s="268"/>
      <c r="BP649" s="268"/>
      <c r="BQ649" s="268"/>
      <c r="BR649" s="268"/>
      <c r="BS649" s="268"/>
      <c r="BT649" s="268"/>
      <c r="BU649" s="268"/>
      <c r="BV649" s="268"/>
      <c r="BW649" s="268"/>
      <c r="BX649" s="268"/>
      <c r="BY649" s="268"/>
      <c r="BZ649" s="268"/>
      <c r="CA649" s="268"/>
      <c r="CB649" s="268"/>
      <c r="CC649" s="268"/>
      <c r="CD649" s="268"/>
      <c r="CE649" s="268"/>
      <c r="CF649" s="268"/>
      <c r="CG649" s="268"/>
      <c r="CH649" s="268"/>
      <c r="CI649" s="268"/>
      <c r="CJ649" s="268"/>
      <c r="CK649" s="268"/>
      <c r="CL649" s="268"/>
      <c r="CM649" s="268"/>
      <c r="CN649" s="268"/>
      <c r="CO649" s="268"/>
      <c r="CP649" s="268"/>
      <c r="CQ649" s="268"/>
      <c r="CR649" s="302" t="s">
        <v>113</v>
      </c>
    </row>
    <row r="650" spans="1:96" s="5" customFormat="1" ht="45" customHeight="1">
      <c r="A650" s="296">
        <v>2100638216</v>
      </c>
      <c r="B650" s="337" t="s">
        <v>9140</v>
      </c>
      <c r="C650" s="325" t="s">
        <v>115</v>
      </c>
      <c r="D650" s="347">
        <v>44434</v>
      </c>
      <c r="E650" s="811" t="s">
        <v>116</v>
      </c>
      <c r="F650" s="268" t="s">
        <v>9141</v>
      </c>
      <c r="G650" s="298" t="s">
        <v>9142</v>
      </c>
      <c r="H650" s="298"/>
      <c r="I650" s="298"/>
      <c r="J650" s="298" t="s">
        <v>102</v>
      </c>
      <c r="K650" s="300" t="s">
        <v>119</v>
      </c>
      <c r="L650" s="305" t="s">
        <v>104</v>
      </c>
      <c r="M650" s="301"/>
      <c r="N650" s="305" t="s">
        <v>105</v>
      </c>
      <c r="O650" s="300" t="s">
        <v>7561</v>
      </c>
      <c r="P650" s="326" t="s">
        <v>9143</v>
      </c>
      <c r="Q650" s="305" t="s">
        <v>158</v>
      </c>
      <c r="R650" s="305" t="s">
        <v>123</v>
      </c>
      <c r="S650" s="302" t="str">
        <f t="shared" si="39"/>
        <v>N/D</v>
      </c>
      <c r="T650" s="303" t="str">
        <f t="shared" si="40"/>
        <v>N/D</v>
      </c>
      <c r="U650" s="304" t="str">
        <f t="shared" si="41"/>
        <v>N/D</v>
      </c>
      <c r="V650" s="302"/>
      <c r="W650" s="302"/>
      <c r="X650" s="302"/>
      <c r="Y650" s="302"/>
      <c r="Z650" s="302"/>
      <c r="AA650" s="302"/>
      <c r="AB650" s="302"/>
      <c r="AC650" s="302"/>
      <c r="AD650" s="302"/>
      <c r="AE650" s="302"/>
      <c r="AF650" s="302"/>
      <c r="AG650" s="302"/>
      <c r="AH650" s="302"/>
      <c r="AI650" s="302"/>
      <c r="AJ650" s="302"/>
      <c r="AK650" s="303">
        <v>45147</v>
      </c>
      <c r="AL650" s="302"/>
      <c r="AM650" s="303">
        <v>45154</v>
      </c>
      <c r="AN650" s="302"/>
      <c r="AO650" s="302" t="s">
        <v>124</v>
      </c>
      <c r="AP650" s="302"/>
      <c r="AQ650" s="268"/>
      <c r="AR650" s="268"/>
      <c r="AS650" s="268"/>
      <c r="AT650" s="268"/>
      <c r="AU650" s="268"/>
      <c r="AV650" s="268"/>
      <c r="AW650" s="268"/>
      <c r="AX650" s="268"/>
      <c r="AY650" s="268"/>
      <c r="AZ650" s="268"/>
      <c r="BA650" s="268"/>
      <c r="BB650" s="268"/>
      <c r="BC650" s="268"/>
      <c r="BD650" s="268"/>
      <c r="BE650" s="268"/>
      <c r="BF650" s="268"/>
      <c r="BG650" s="268"/>
      <c r="BH650" s="268"/>
      <c r="BI650" s="268"/>
      <c r="BJ650" s="268"/>
      <c r="BK650" s="268"/>
      <c r="BL650" s="268"/>
      <c r="BM650" s="268"/>
      <c r="BN650" s="268"/>
      <c r="BO650" s="268"/>
      <c r="BP650" s="268"/>
      <c r="BQ650" s="268"/>
      <c r="BR650" s="268"/>
      <c r="BS650" s="268"/>
      <c r="BT650" s="268"/>
      <c r="BU650" s="268"/>
      <c r="BV650" s="268"/>
      <c r="BW650" s="268"/>
      <c r="BX650" s="268"/>
      <c r="BY650" s="268"/>
      <c r="BZ650" s="268"/>
      <c r="CA650" s="268"/>
      <c r="CB650" s="268"/>
      <c r="CC650" s="268"/>
      <c r="CD650" s="268"/>
      <c r="CE650" s="268"/>
      <c r="CF650" s="268"/>
      <c r="CG650" s="268"/>
      <c r="CH650" s="268"/>
      <c r="CI650" s="268"/>
      <c r="CJ650" s="268"/>
      <c r="CK650" s="268"/>
      <c r="CL650" s="268"/>
      <c r="CM650" s="268"/>
      <c r="CN650" s="268"/>
      <c r="CO650" s="268"/>
      <c r="CP650" s="268"/>
      <c r="CQ650" s="268"/>
      <c r="CR650" s="302" t="s">
        <v>113</v>
      </c>
    </row>
    <row r="651" spans="1:96" s="302" customFormat="1" ht="98">
      <c r="A651" s="296">
        <v>2100357630</v>
      </c>
      <c r="B651" s="337" t="s">
        <v>9144</v>
      </c>
      <c r="C651" s="298" t="s">
        <v>9145</v>
      </c>
      <c r="D651" s="347">
        <v>44328</v>
      </c>
      <c r="E651" s="811" t="s">
        <v>780</v>
      </c>
      <c r="F651" s="268" t="s">
        <v>100</v>
      </c>
      <c r="G651" s="298" t="s">
        <v>9146</v>
      </c>
      <c r="H651" s="298"/>
      <c r="I651" s="298"/>
      <c r="J651" s="298" t="s">
        <v>215</v>
      </c>
      <c r="K651" s="300" t="s">
        <v>447</v>
      </c>
      <c r="L651" s="305" t="s">
        <v>104</v>
      </c>
      <c r="M651" s="301"/>
      <c r="N651" s="268" t="s">
        <v>138</v>
      </c>
      <c r="O651" s="300" t="s">
        <v>7107</v>
      </c>
      <c r="P651" s="340" t="s">
        <v>9147</v>
      </c>
      <c r="Q651" s="268" t="s">
        <v>9148</v>
      </c>
      <c r="R651" s="268" t="s">
        <v>109</v>
      </c>
      <c r="S651" s="302" t="str">
        <f t="shared" si="39"/>
        <v>N/D</v>
      </c>
      <c r="T651" s="303" t="str">
        <f t="shared" si="40"/>
        <v>N/D</v>
      </c>
      <c r="U651" s="304" t="str">
        <f t="shared" si="41"/>
        <v>N/D</v>
      </c>
      <c r="AG651" s="303">
        <v>45218</v>
      </c>
      <c r="AJ651" s="302" t="s">
        <v>143</v>
      </c>
      <c r="AO651" s="302" t="s">
        <v>124</v>
      </c>
      <c r="AQ651" s="305" t="s">
        <v>124</v>
      </c>
      <c r="AR651" s="268"/>
      <c r="AS651" s="305" t="s">
        <v>124</v>
      </c>
      <c r="AT651" s="305" t="s">
        <v>124</v>
      </c>
      <c r="AU651" s="379"/>
      <c r="AV651" s="379"/>
      <c r="AW651" s="379"/>
      <c r="AX651" s="379"/>
      <c r="AY651" s="379"/>
      <c r="AZ651" s="379"/>
      <c r="BA651" s="268"/>
      <c r="BB651" s="268"/>
      <c r="BC651" s="268"/>
      <c r="BD651" s="268"/>
      <c r="BE651" s="268"/>
      <c r="BF651" s="268"/>
      <c r="BG651" s="268"/>
      <c r="BH651" s="268"/>
      <c r="BI651" s="379"/>
      <c r="BJ651" s="268" t="s">
        <v>124</v>
      </c>
      <c r="BK651" s="379"/>
      <c r="BL651" s="379"/>
      <c r="BM651" s="379"/>
      <c r="BN651" s="379"/>
      <c r="BO651" s="379"/>
      <c r="BP651" s="379"/>
      <c r="BQ651" s="379"/>
      <c r="BR651" s="379"/>
      <c r="BS651" s="379"/>
      <c r="BT651" s="379"/>
      <c r="BU651" s="268"/>
      <c r="BV651" s="379"/>
      <c r="BW651" s="379"/>
      <c r="BX651" s="379"/>
      <c r="BY651" s="379"/>
      <c r="BZ651" s="302" t="s">
        <v>124</v>
      </c>
      <c r="CA651" s="268"/>
      <c r="CB651" s="268"/>
      <c r="CC651" s="268"/>
      <c r="CD651" s="268"/>
      <c r="CE651" s="268"/>
      <c r="CF651" s="268"/>
      <c r="CG651" s="268"/>
      <c r="CH651" s="379"/>
      <c r="CI651" s="379"/>
      <c r="CJ651" s="379"/>
      <c r="CK651" s="379"/>
      <c r="CL651" s="379"/>
      <c r="CM651" s="379"/>
      <c r="CN651" s="379"/>
      <c r="CO651" s="379"/>
      <c r="CP651" s="379"/>
      <c r="CQ651" s="379"/>
      <c r="CR651" s="302" t="s">
        <v>113</v>
      </c>
    </row>
    <row r="652" spans="1:96" s="5" customFormat="1" ht="69.75" customHeight="1">
      <c r="A652" s="302">
        <v>2300356852</v>
      </c>
      <c r="B652" s="300" t="s">
        <v>9149</v>
      </c>
      <c r="C652" s="268" t="s">
        <v>1155</v>
      </c>
      <c r="D652" s="303">
        <v>45034</v>
      </c>
      <c r="E652" s="811" t="s">
        <v>100</v>
      </c>
      <c r="F652" s="268" t="s">
        <v>122</v>
      </c>
      <c r="G652" s="330" t="s">
        <v>9150</v>
      </c>
      <c r="H652" s="330"/>
      <c r="I652" s="330"/>
      <c r="J652" s="330" t="s">
        <v>162</v>
      </c>
      <c r="K652" s="300" t="s">
        <v>399</v>
      </c>
      <c r="L652" s="302" t="s">
        <v>104</v>
      </c>
      <c r="M652" s="331">
        <v>45049</v>
      </c>
      <c r="N652" s="302" t="s">
        <v>138</v>
      </c>
      <c r="O652" s="300" t="s">
        <v>6363</v>
      </c>
      <c r="P652" s="305" t="s">
        <v>252</v>
      </c>
      <c r="Q652" s="305" t="s">
        <v>122</v>
      </c>
      <c r="R652" s="305" t="s">
        <v>123</v>
      </c>
      <c r="S652" s="302" t="str">
        <f t="shared" ref="S652:S657" si="42">_xlfn.XLOOKUP($A652,GCPJ,DEFESA,"N/D",0,-1)</f>
        <v>N/D</v>
      </c>
      <c r="T652" s="303" t="str">
        <f t="shared" ref="T652:T657" si="43">_xlfn.XLOOKUP($A652,GCPJ,DATA,"N/D",0,-1)</f>
        <v>N/D</v>
      </c>
      <c r="U652" s="304" t="str">
        <f t="shared" ref="U652:U657" si="44">_xlfn.XLOOKUP($A652,GCPJ,HORA,"N/D",0,-1)</f>
        <v>N/D</v>
      </c>
      <c r="V652" s="302"/>
      <c r="W652" s="302"/>
      <c r="X652" s="302"/>
      <c r="Y652" s="302"/>
      <c r="Z652" s="302"/>
      <c r="AA652" s="302"/>
      <c r="AB652" s="302"/>
      <c r="AC652" s="302"/>
      <c r="AD652" s="302"/>
      <c r="AE652" s="302"/>
      <c r="AF652" s="302"/>
      <c r="AG652" s="303">
        <v>45210</v>
      </c>
      <c r="AH652" s="302" t="s">
        <v>143</v>
      </c>
      <c r="AI652" s="302"/>
      <c r="AJ652" s="302"/>
      <c r="AK652" s="302"/>
      <c r="AL652" s="302"/>
      <c r="AM652" s="302"/>
      <c r="AN652" s="302"/>
      <c r="AO652" s="302" t="s">
        <v>124</v>
      </c>
      <c r="AP652" s="302"/>
      <c r="AQ652" s="302" t="s">
        <v>124</v>
      </c>
      <c r="AR652" s="302"/>
      <c r="AS652" s="302"/>
      <c r="AT652" s="302" t="s">
        <v>124</v>
      </c>
      <c r="AU652" s="302" t="s">
        <v>124</v>
      </c>
      <c r="AV652" s="302"/>
      <c r="AW652" s="302"/>
      <c r="AX652" s="302"/>
      <c r="AY652" s="302"/>
      <c r="AZ652" s="302"/>
      <c r="BA652" s="302"/>
      <c r="BB652" s="302"/>
      <c r="BC652" s="302"/>
      <c r="BD652" s="302"/>
      <c r="BE652" s="302"/>
      <c r="BF652" s="302"/>
      <c r="BG652" s="302"/>
      <c r="BH652" s="302"/>
      <c r="BI652" s="302"/>
      <c r="BJ652" s="302"/>
      <c r="BK652" s="302"/>
      <c r="BL652" s="302" t="s">
        <v>124</v>
      </c>
      <c r="BM652" s="302"/>
      <c r="BN652" s="302"/>
      <c r="BO652" s="302"/>
      <c r="BP652" s="302"/>
      <c r="BQ652" s="302"/>
      <c r="BR652" s="302"/>
      <c r="BS652" s="302"/>
      <c r="BT652" s="302"/>
      <c r="BU652" s="302"/>
      <c r="BV652" s="302"/>
      <c r="BW652" s="302"/>
      <c r="BX652" s="302" t="s">
        <v>124</v>
      </c>
      <c r="BY652" s="302"/>
      <c r="BZ652" s="302"/>
      <c r="CA652" s="302"/>
      <c r="CB652" s="302"/>
      <c r="CC652" s="302"/>
      <c r="CD652" s="302"/>
      <c r="CE652" s="302"/>
      <c r="CF652" s="302"/>
      <c r="CG652" s="268" t="s">
        <v>9151</v>
      </c>
      <c r="CH652" s="302"/>
      <c r="CI652" s="302"/>
      <c r="CJ652" s="302"/>
      <c r="CK652" s="302"/>
      <c r="CL652" s="302"/>
      <c r="CM652" s="302"/>
      <c r="CN652" s="302"/>
      <c r="CO652" s="302"/>
      <c r="CP652" s="302"/>
      <c r="CQ652" s="302"/>
      <c r="CR652" s="302" t="s">
        <v>125</v>
      </c>
    </row>
    <row r="653" spans="1:96" s="5" customFormat="1" ht="56">
      <c r="A653" s="296">
        <v>2100079477</v>
      </c>
      <c r="B653" s="297" t="s">
        <v>9152</v>
      </c>
      <c r="C653" s="298" t="s">
        <v>153</v>
      </c>
      <c r="D653" s="299">
        <v>44224</v>
      </c>
      <c r="E653" s="811" t="s">
        <v>100</v>
      </c>
      <c r="F653" s="268" t="s">
        <v>122</v>
      </c>
      <c r="G653" s="298" t="s">
        <v>9153</v>
      </c>
      <c r="H653" s="298"/>
      <c r="I653" s="298"/>
      <c r="J653" s="298" t="s">
        <v>215</v>
      </c>
      <c r="K653" s="300" t="s">
        <v>706</v>
      </c>
      <c r="L653" s="305" t="s">
        <v>104</v>
      </c>
      <c r="M653" s="301"/>
      <c r="N653" s="268" t="s">
        <v>138</v>
      </c>
      <c r="O653" s="300" t="s">
        <v>291</v>
      </c>
      <c r="P653" s="340" t="s">
        <v>9154</v>
      </c>
      <c r="Q653" s="268" t="s">
        <v>375</v>
      </c>
      <c r="R653" s="305" t="s">
        <v>123</v>
      </c>
      <c r="S653" s="302" t="str">
        <f t="shared" si="42"/>
        <v>N/D</v>
      </c>
      <c r="T653" s="303" t="str">
        <f t="shared" si="43"/>
        <v>N/D</v>
      </c>
      <c r="U653" s="304" t="str">
        <f t="shared" si="44"/>
        <v>N/D</v>
      </c>
      <c r="V653" s="302"/>
      <c r="W653" s="302"/>
      <c r="X653" s="302"/>
      <c r="Y653" s="302"/>
      <c r="Z653" s="302"/>
      <c r="AA653" s="302"/>
      <c r="AB653" s="302"/>
      <c r="AC653" s="302"/>
      <c r="AD653" s="302"/>
      <c r="AE653" s="302"/>
      <c r="AF653" s="302"/>
      <c r="AG653" s="303">
        <v>45205</v>
      </c>
      <c r="AH653" s="302" t="s">
        <v>143</v>
      </c>
      <c r="AI653" s="302"/>
      <c r="AJ653" s="302"/>
      <c r="AK653" s="302"/>
      <c r="AL653" s="302"/>
      <c r="AM653" s="302"/>
      <c r="AN653" s="302"/>
      <c r="AO653" s="302" t="s">
        <v>124</v>
      </c>
      <c r="AP653" s="302"/>
      <c r="AQ653" s="268"/>
      <c r="AR653" s="268"/>
      <c r="AS653" s="268"/>
      <c r="AT653" s="268"/>
      <c r="AU653" s="268"/>
      <c r="AV653" s="268"/>
      <c r="AW653" s="268"/>
      <c r="AX653" s="268"/>
      <c r="AY653" s="268"/>
      <c r="AZ653" s="268"/>
      <c r="BA653" s="268"/>
      <c r="BB653" s="268"/>
      <c r="BC653" s="268"/>
      <c r="BD653" s="268"/>
      <c r="BE653" s="268"/>
      <c r="BF653" s="268"/>
      <c r="BG653" s="268"/>
      <c r="BH653" s="268"/>
      <c r="BI653" s="268"/>
      <c r="BJ653" s="268"/>
      <c r="BK653" s="268"/>
      <c r="BL653" s="268"/>
      <c r="BM653" s="268"/>
      <c r="BN653" s="268"/>
      <c r="BO653" s="268"/>
      <c r="BP653" s="268"/>
      <c r="BQ653" s="268"/>
      <c r="BR653" s="268"/>
      <c r="BS653" s="268"/>
      <c r="BT653" s="268"/>
      <c r="BU653" s="268"/>
      <c r="BV653" s="268"/>
      <c r="BW653" s="268"/>
      <c r="BX653" s="268"/>
      <c r="BY653" s="268"/>
      <c r="BZ653" s="268"/>
      <c r="CA653" s="268"/>
      <c r="CB653" s="268"/>
      <c r="CC653" s="268"/>
      <c r="CD653" s="268"/>
      <c r="CE653" s="268"/>
      <c r="CF653" s="268"/>
      <c r="CG653" s="268"/>
      <c r="CH653" s="268"/>
      <c r="CI653" s="268"/>
      <c r="CJ653" s="268"/>
      <c r="CK653" s="268"/>
      <c r="CL653" s="268"/>
      <c r="CM653" s="268"/>
      <c r="CN653" s="268"/>
      <c r="CO653" s="268"/>
      <c r="CP653" s="268"/>
      <c r="CQ653" s="268"/>
      <c r="CR653" s="302" t="s">
        <v>113</v>
      </c>
    </row>
    <row r="654" spans="1:96" s="40" customFormat="1" ht="56">
      <c r="A654" s="296">
        <v>2100087803</v>
      </c>
      <c r="B654" s="297" t="s">
        <v>9152</v>
      </c>
      <c r="C654" s="298" t="s">
        <v>153</v>
      </c>
      <c r="D654" s="299">
        <v>44228</v>
      </c>
      <c r="E654" s="811" t="s">
        <v>100</v>
      </c>
      <c r="F654" s="268" t="s">
        <v>122</v>
      </c>
      <c r="G654" s="298" t="s">
        <v>9155</v>
      </c>
      <c r="H654" s="298"/>
      <c r="I654" s="298"/>
      <c r="J654" s="298" t="s">
        <v>215</v>
      </c>
      <c r="K654" s="300" t="s">
        <v>706</v>
      </c>
      <c r="L654" s="305" t="s">
        <v>104</v>
      </c>
      <c r="M654" s="301"/>
      <c r="N654" s="268" t="s">
        <v>138</v>
      </c>
      <c r="O654" s="300" t="s">
        <v>291</v>
      </c>
      <c r="P654" s="326" t="s">
        <v>9156</v>
      </c>
      <c r="Q654" s="340" t="s">
        <v>9157</v>
      </c>
      <c r="R654" s="305" t="s">
        <v>142</v>
      </c>
      <c r="S654" s="302" t="str">
        <f t="shared" si="42"/>
        <v>N/D</v>
      </c>
      <c r="T654" s="303" t="str">
        <f t="shared" si="43"/>
        <v>N/D</v>
      </c>
      <c r="U654" s="304" t="str">
        <f t="shared" si="44"/>
        <v>N/D</v>
      </c>
      <c r="V654" s="302"/>
      <c r="W654" s="302"/>
      <c r="X654" s="302"/>
      <c r="Y654" s="302"/>
      <c r="Z654" s="302"/>
      <c r="AA654" s="302"/>
      <c r="AB654" s="302"/>
      <c r="AC654" s="302"/>
      <c r="AD654" s="302"/>
      <c r="AE654" s="302"/>
      <c r="AF654" s="302"/>
      <c r="AG654" s="303">
        <v>45205</v>
      </c>
      <c r="AH654" s="302" t="s">
        <v>143</v>
      </c>
      <c r="AI654" s="302"/>
      <c r="AJ654" s="302"/>
      <c r="AK654" s="302"/>
      <c r="AL654" s="302"/>
      <c r="AM654" s="302"/>
      <c r="AN654" s="302"/>
      <c r="AO654" s="302" t="s">
        <v>124</v>
      </c>
      <c r="AP654" s="302"/>
      <c r="AQ654" s="268"/>
      <c r="AR654" s="268"/>
      <c r="AS654" s="268"/>
      <c r="AT654" s="268"/>
      <c r="AU654" s="268"/>
      <c r="AV654" s="268"/>
      <c r="AW654" s="268"/>
      <c r="AX654" s="268"/>
      <c r="AY654" s="268"/>
      <c r="AZ654" s="268"/>
      <c r="BA654" s="268"/>
      <c r="BB654" s="268"/>
      <c r="BC654" s="268"/>
      <c r="BD654" s="268"/>
      <c r="BE654" s="268"/>
      <c r="BF654" s="268"/>
      <c r="BG654" s="268"/>
      <c r="BH654" s="268"/>
      <c r="BI654" s="268"/>
      <c r="BJ654" s="268"/>
      <c r="BK654" s="268"/>
      <c r="BL654" s="268"/>
      <c r="BM654" s="268"/>
      <c r="BN654" s="268"/>
      <c r="BO654" s="268"/>
      <c r="BP654" s="268"/>
      <c r="BQ654" s="268"/>
      <c r="BR654" s="268"/>
      <c r="BS654" s="268"/>
      <c r="BT654" s="268"/>
      <c r="BU654" s="268"/>
      <c r="BV654" s="268"/>
      <c r="BW654" s="268"/>
      <c r="BX654" s="268"/>
      <c r="BY654" s="268"/>
      <c r="BZ654" s="268"/>
      <c r="CA654" s="268"/>
      <c r="CB654" s="268"/>
      <c r="CC654" s="268"/>
      <c r="CD654" s="268"/>
      <c r="CE654" s="268"/>
      <c r="CF654" s="268"/>
      <c r="CG654" s="268"/>
      <c r="CH654" s="268"/>
      <c r="CI654" s="268"/>
      <c r="CJ654" s="268"/>
      <c r="CK654" s="268"/>
      <c r="CL654" s="268"/>
      <c r="CM654" s="268"/>
      <c r="CN654" s="268"/>
      <c r="CO654" s="268"/>
      <c r="CP654" s="268"/>
      <c r="CQ654" s="268"/>
      <c r="CR654" s="302" t="s">
        <v>113</v>
      </c>
    </row>
    <row r="655" spans="1:96" s="40" customFormat="1" ht="182">
      <c r="A655" s="302">
        <v>2300751281</v>
      </c>
      <c r="B655" s="300" t="s">
        <v>9158</v>
      </c>
      <c r="C655" s="268" t="s">
        <v>9159</v>
      </c>
      <c r="D655" s="303">
        <v>44996</v>
      </c>
      <c r="E655" s="811" t="s">
        <v>100</v>
      </c>
      <c r="F655" s="268" t="s">
        <v>2508</v>
      </c>
      <c r="G655" s="330" t="s">
        <v>9160</v>
      </c>
      <c r="H655" s="330"/>
      <c r="I655" s="330"/>
      <c r="J655" s="330" t="s">
        <v>258</v>
      </c>
      <c r="K655" s="300" t="s">
        <v>103</v>
      </c>
      <c r="L655" s="302" t="s">
        <v>104</v>
      </c>
      <c r="M655" s="331">
        <v>45170</v>
      </c>
      <c r="N655" s="302" t="s">
        <v>138</v>
      </c>
      <c r="O655" s="300" t="s">
        <v>9161</v>
      </c>
      <c r="P655" s="340" t="s">
        <v>8968</v>
      </c>
      <c r="Q655" s="268" t="s">
        <v>375</v>
      </c>
      <c r="R655" s="268" t="s">
        <v>123</v>
      </c>
      <c r="S655" s="302" t="str">
        <f t="shared" si="42"/>
        <v>N/D</v>
      </c>
      <c r="T655" s="303" t="str">
        <f t="shared" si="43"/>
        <v>N/D</v>
      </c>
      <c r="U655" s="304" t="str">
        <f t="shared" si="44"/>
        <v>N/D</v>
      </c>
      <c r="V655" s="302"/>
      <c r="W655" s="302"/>
      <c r="X655" s="302"/>
      <c r="Y655" s="302"/>
      <c r="Z655" s="302"/>
      <c r="AA655" s="302"/>
      <c r="AB655" s="302"/>
      <c r="AC655" s="302"/>
      <c r="AD655" s="302"/>
      <c r="AE655" s="302"/>
      <c r="AF655" s="302"/>
      <c r="AG655" s="303">
        <v>45223</v>
      </c>
      <c r="AH655" s="302" t="s">
        <v>143</v>
      </c>
      <c r="AI655" s="302"/>
      <c r="AJ655" s="302"/>
      <c r="AK655" s="302"/>
      <c r="AL655" s="302"/>
      <c r="AM655" s="302"/>
      <c r="AN655" s="302"/>
      <c r="AO655" s="302" t="s">
        <v>124</v>
      </c>
      <c r="AP655" s="302"/>
      <c r="AQ655" s="302" t="s">
        <v>143</v>
      </c>
      <c r="AR655" s="302"/>
      <c r="AS655" s="302"/>
      <c r="AT655" s="302"/>
      <c r="AU655" s="302"/>
      <c r="AV655" s="302"/>
      <c r="AW655" s="302"/>
      <c r="AX655" s="302"/>
      <c r="AY655" s="302"/>
      <c r="AZ655" s="302"/>
      <c r="BA655" s="302"/>
      <c r="BB655" s="302" t="s">
        <v>143</v>
      </c>
      <c r="BC655" s="302"/>
      <c r="BD655" s="302"/>
      <c r="BE655" s="302"/>
      <c r="BF655" s="302"/>
      <c r="BG655" s="302"/>
      <c r="BH655" s="302"/>
      <c r="BI655" s="302"/>
      <c r="BJ655" s="302"/>
      <c r="BK655" s="302"/>
      <c r="BL655" s="302"/>
      <c r="BM655" s="302"/>
      <c r="BN655" s="302"/>
      <c r="BO655" s="302"/>
      <c r="BP655" s="302"/>
      <c r="BQ655" s="302"/>
      <c r="BR655" s="302"/>
      <c r="BS655" s="302"/>
      <c r="BT655" s="302"/>
      <c r="BU655" s="302"/>
      <c r="BV655" s="302"/>
      <c r="BW655" s="302"/>
      <c r="BX655" s="302"/>
      <c r="BY655" s="302"/>
      <c r="BZ655" s="302" t="s">
        <v>143</v>
      </c>
      <c r="CA655" s="302"/>
      <c r="CB655" s="302"/>
      <c r="CC655" s="302"/>
      <c r="CD655" s="302"/>
      <c r="CE655" s="302"/>
      <c r="CF655" s="302"/>
      <c r="CG655" s="268" t="s">
        <v>78</v>
      </c>
      <c r="CH655" s="302"/>
      <c r="CI655" s="302"/>
      <c r="CJ655" s="302"/>
      <c r="CK655" s="302"/>
      <c r="CL655" s="302"/>
      <c r="CM655" s="302"/>
      <c r="CN655" s="302"/>
      <c r="CO655" s="302"/>
      <c r="CP655" s="302"/>
      <c r="CQ655" s="302"/>
      <c r="CR655" s="302" t="s">
        <v>125</v>
      </c>
    </row>
    <row r="656" spans="1:96" s="5" customFormat="1" ht="84">
      <c r="A656" s="268">
        <v>2000720141</v>
      </c>
      <c r="B656" s="297" t="s">
        <v>9162</v>
      </c>
      <c r="C656" s="325" t="s">
        <v>97</v>
      </c>
      <c r="D656" s="299">
        <v>44125</v>
      </c>
      <c r="E656" s="811" t="s">
        <v>855</v>
      </c>
      <c r="F656" s="268" t="s">
        <v>100</v>
      </c>
      <c r="G656" s="298" t="s">
        <v>9163</v>
      </c>
      <c r="H656" s="298"/>
      <c r="I656" s="298"/>
      <c r="J656" s="298" t="s">
        <v>385</v>
      </c>
      <c r="K656" s="300" t="s">
        <v>399</v>
      </c>
      <c r="L656" s="305" t="s">
        <v>104</v>
      </c>
      <c r="M656" s="301"/>
      <c r="N656" s="268" t="s">
        <v>105</v>
      </c>
      <c r="O656" s="300" t="s">
        <v>8941</v>
      </c>
      <c r="P656" s="340" t="s">
        <v>9164</v>
      </c>
      <c r="Q656" s="268" t="s">
        <v>9165</v>
      </c>
      <c r="R656" s="268" t="s">
        <v>123</v>
      </c>
      <c r="S656" s="302" t="str">
        <f t="shared" si="42"/>
        <v>N/D</v>
      </c>
      <c r="T656" s="303" t="str">
        <f t="shared" si="43"/>
        <v>N/D</v>
      </c>
      <c r="U656" s="304" t="str">
        <f t="shared" si="44"/>
        <v>N/D</v>
      </c>
      <c r="V656" s="302"/>
      <c r="W656" s="302"/>
      <c r="X656" s="302"/>
      <c r="Y656" s="302"/>
      <c r="Z656" s="302"/>
      <c r="AA656" s="302"/>
      <c r="AB656" s="302"/>
      <c r="AC656" s="302"/>
      <c r="AD656" s="302"/>
      <c r="AE656" s="302"/>
      <c r="AF656" s="302"/>
      <c r="AG656" s="303">
        <v>45196</v>
      </c>
      <c r="AH656" s="302"/>
      <c r="AI656" s="302"/>
      <c r="AJ656" s="303" t="s">
        <v>143</v>
      </c>
      <c r="AK656" s="302"/>
      <c r="AL656" s="302"/>
      <c r="AM656" s="302"/>
      <c r="AN656" s="302"/>
      <c r="AO656" s="302" t="s">
        <v>124</v>
      </c>
      <c r="AP656" s="302"/>
      <c r="AQ656" s="268"/>
      <c r="AR656" s="268"/>
      <c r="AS656" s="268"/>
      <c r="AT656" s="268"/>
      <c r="AU656" s="268"/>
      <c r="AV656" s="268"/>
      <c r="AW656" s="268"/>
      <c r="AX656" s="268"/>
      <c r="AY656" s="268"/>
      <c r="AZ656" s="268"/>
      <c r="BA656" s="268"/>
      <c r="BB656" s="268"/>
      <c r="BC656" s="268"/>
      <c r="BD656" s="268"/>
      <c r="BE656" s="268"/>
      <c r="BF656" s="268"/>
      <c r="BG656" s="268"/>
      <c r="BH656" s="268"/>
      <c r="BI656" s="268"/>
      <c r="BJ656" s="268"/>
      <c r="BK656" s="268"/>
      <c r="BL656" s="268"/>
      <c r="BM656" s="268"/>
      <c r="BN656" s="268"/>
      <c r="BO656" s="268"/>
      <c r="BP656" s="268"/>
      <c r="BQ656" s="268"/>
      <c r="BR656" s="268"/>
      <c r="BS656" s="268"/>
      <c r="BT656" s="268"/>
      <c r="BU656" s="268"/>
      <c r="BV656" s="268"/>
      <c r="BW656" s="268"/>
      <c r="BX656" s="268"/>
      <c r="BY656" s="268"/>
      <c r="BZ656" s="268"/>
      <c r="CA656" s="268"/>
      <c r="CB656" s="268"/>
      <c r="CC656" s="268"/>
      <c r="CD656" s="268"/>
      <c r="CE656" s="268"/>
      <c r="CF656" s="268"/>
      <c r="CG656" s="268"/>
      <c r="CH656" s="268"/>
      <c r="CI656" s="268"/>
      <c r="CJ656" s="268"/>
      <c r="CK656" s="268"/>
      <c r="CL656" s="268"/>
      <c r="CM656" s="268"/>
      <c r="CN656" s="268"/>
      <c r="CO656" s="268"/>
      <c r="CP656" s="268"/>
      <c r="CQ656" s="268"/>
      <c r="CR656" s="302" t="s">
        <v>125</v>
      </c>
    </row>
    <row r="657" spans="1:96" s="288" customFormat="1" ht="112">
      <c r="A657" s="302">
        <v>2300040094</v>
      </c>
      <c r="B657" s="300" t="s">
        <v>9166</v>
      </c>
      <c r="C657" s="268" t="s">
        <v>3301</v>
      </c>
      <c r="D657" s="303">
        <v>44916</v>
      </c>
      <c r="E657" s="811" t="s">
        <v>100</v>
      </c>
      <c r="F657" s="268" t="s">
        <v>122</v>
      </c>
      <c r="G657" s="330" t="s">
        <v>9167</v>
      </c>
      <c r="H657" s="330"/>
      <c r="I657" s="330"/>
      <c r="J657" s="330" t="s">
        <v>118</v>
      </c>
      <c r="K657" s="300" t="s">
        <v>103</v>
      </c>
      <c r="L657" s="302" t="s">
        <v>104</v>
      </c>
      <c r="M657" s="331">
        <v>44946</v>
      </c>
      <c r="N657" s="302" t="s">
        <v>138</v>
      </c>
      <c r="O657" s="300" t="s">
        <v>184</v>
      </c>
      <c r="P657" s="340" t="s">
        <v>8968</v>
      </c>
      <c r="Q657" s="268" t="s">
        <v>375</v>
      </c>
      <c r="R657" s="268" t="s">
        <v>123</v>
      </c>
      <c r="S657" s="302" t="str">
        <f t="shared" si="42"/>
        <v>N/D</v>
      </c>
      <c r="T657" s="303" t="str">
        <f t="shared" si="43"/>
        <v>N/D</v>
      </c>
      <c r="U657" s="304" t="str">
        <f t="shared" si="44"/>
        <v>N/D</v>
      </c>
      <c r="V657" s="302"/>
      <c r="W657" s="302"/>
      <c r="X657" s="302"/>
      <c r="Y657" s="302"/>
      <c r="Z657" s="302"/>
      <c r="AA657" s="302"/>
      <c r="AB657" s="302"/>
      <c r="AC657" s="302"/>
      <c r="AD657" s="302"/>
      <c r="AE657" s="302"/>
      <c r="AF657" s="302"/>
      <c r="AG657" s="303">
        <v>45201</v>
      </c>
      <c r="AH657" s="302" t="s">
        <v>143</v>
      </c>
      <c r="AI657" s="302"/>
      <c r="AJ657" s="302"/>
      <c r="AK657" s="302"/>
      <c r="AL657" s="302"/>
      <c r="AM657" s="302"/>
      <c r="AN657" s="302"/>
      <c r="AO657" s="302" t="s">
        <v>124</v>
      </c>
      <c r="AP657" s="302"/>
      <c r="AQ657" s="302" t="s">
        <v>1019</v>
      </c>
      <c r="AR657" s="302"/>
      <c r="AS657" s="302" t="s">
        <v>1019</v>
      </c>
      <c r="AT657" s="302"/>
      <c r="AU657" s="302"/>
      <c r="AV657" s="302"/>
      <c r="AW657" s="302"/>
      <c r="AX657" s="302"/>
      <c r="AY657" s="302"/>
      <c r="AZ657" s="302"/>
      <c r="BA657" s="302" t="s">
        <v>124</v>
      </c>
      <c r="BB657" s="302"/>
      <c r="BC657" s="302"/>
      <c r="BD657" s="302"/>
      <c r="BE657" s="302"/>
      <c r="BF657" s="302"/>
      <c r="BG657" s="302" t="s">
        <v>1019</v>
      </c>
      <c r="BH657" s="302"/>
      <c r="BI657" s="302"/>
      <c r="BJ657" s="302"/>
      <c r="BK657" s="302"/>
      <c r="BL657" s="302"/>
      <c r="BM657" s="302"/>
      <c r="BN657" s="302"/>
      <c r="BO657" s="302"/>
      <c r="BP657" s="302"/>
      <c r="BQ657" s="302"/>
      <c r="BR657" s="302"/>
      <c r="BS657" s="302"/>
      <c r="BT657" s="302"/>
      <c r="BU657" s="302"/>
      <c r="BV657" s="302"/>
      <c r="BW657" s="302"/>
      <c r="BX657" s="302"/>
      <c r="BY657" s="302"/>
      <c r="BZ657" s="302"/>
      <c r="CA657" s="302"/>
      <c r="CB657" s="302"/>
      <c r="CC657" s="302"/>
      <c r="CD657" s="302"/>
      <c r="CE657" s="302"/>
      <c r="CF657" s="302"/>
      <c r="CG657" s="268"/>
      <c r="CH657" s="302"/>
      <c r="CI657" s="302"/>
      <c r="CJ657" s="302"/>
      <c r="CK657" s="302"/>
      <c r="CL657" s="302"/>
      <c r="CM657" s="302"/>
      <c r="CN657" s="302"/>
      <c r="CO657" s="302"/>
      <c r="CP657" s="302"/>
      <c r="CQ657" s="302"/>
      <c r="CR657" s="302" t="s">
        <v>125</v>
      </c>
    </row>
    <row r="658" spans="1:96" s="5" customFormat="1" ht="168">
      <c r="A658" s="302">
        <v>2300787710</v>
      </c>
      <c r="B658" s="300" t="s">
        <v>9168</v>
      </c>
      <c r="C658" s="268" t="s">
        <v>9169</v>
      </c>
      <c r="D658" s="303">
        <v>45174</v>
      </c>
      <c r="E658" s="811" t="s">
        <v>100</v>
      </c>
      <c r="F658" s="268" t="s">
        <v>122</v>
      </c>
      <c r="G658" s="330" t="s">
        <v>9170</v>
      </c>
      <c r="H658" s="330"/>
      <c r="I658" s="330"/>
      <c r="J658" s="330" t="s">
        <v>118</v>
      </c>
      <c r="K658" s="300" t="s">
        <v>308</v>
      </c>
      <c r="L658" s="302" t="s">
        <v>104</v>
      </c>
      <c r="M658" s="331">
        <v>45187</v>
      </c>
      <c r="N658" s="302" t="s">
        <v>138</v>
      </c>
      <c r="O658" s="300" t="s">
        <v>9171</v>
      </c>
      <c r="P658" s="340" t="s">
        <v>8968</v>
      </c>
      <c r="Q658" s="268" t="s">
        <v>375</v>
      </c>
      <c r="R658" s="268" t="s">
        <v>123</v>
      </c>
      <c r="S658" s="302" t="str">
        <f t="shared" ref="S658:S684" si="45">_xlfn.XLOOKUP($A658,GCPJ,DEFESA,"N/D",0,-1)</f>
        <v>N/D</v>
      </c>
      <c r="T658" s="303" t="str">
        <f t="shared" ref="T658:T684" si="46">_xlfn.XLOOKUP($A658,GCPJ,DATA,"N/D",0,-1)</f>
        <v>N/D</v>
      </c>
      <c r="U658" s="304" t="str">
        <f t="shared" ref="U658:U684" si="47">_xlfn.XLOOKUP($A658,GCPJ,HORA,"N/D",0,-1)</f>
        <v>N/D</v>
      </c>
      <c r="V658" s="302"/>
      <c r="W658" s="302"/>
      <c r="X658" s="302"/>
      <c r="Y658" s="302"/>
      <c r="Z658" s="302"/>
      <c r="AA658" s="302"/>
      <c r="AB658" s="302"/>
      <c r="AC658" s="302"/>
      <c r="AD658" s="302"/>
      <c r="AE658" s="302"/>
      <c r="AF658" s="302"/>
      <c r="AG658" s="303">
        <v>45217</v>
      </c>
      <c r="AH658" s="302" t="s">
        <v>417</v>
      </c>
      <c r="AI658" s="302"/>
      <c r="AJ658" s="302"/>
      <c r="AK658" s="302"/>
      <c r="AL658" s="302"/>
      <c r="AM658" s="302"/>
      <c r="AN658" s="302"/>
      <c r="AO658" s="302" t="s">
        <v>124</v>
      </c>
      <c r="AP658" s="302"/>
      <c r="AQ658" s="302" t="s">
        <v>143</v>
      </c>
      <c r="AR658" s="302"/>
      <c r="AS658" s="302"/>
      <c r="AT658" s="302"/>
      <c r="AU658" s="302"/>
      <c r="AV658" s="302"/>
      <c r="AW658" s="302"/>
      <c r="AX658" s="302"/>
      <c r="AY658" s="302"/>
      <c r="AZ658" s="302"/>
      <c r="BA658" s="302"/>
      <c r="BB658" s="302"/>
      <c r="BC658" s="302"/>
      <c r="BD658" s="302"/>
      <c r="BE658" s="302"/>
      <c r="BF658" s="302"/>
      <c r="BG658" s="302"/>
      <c r="BH658" s="302"/>
      <c r="BI658" s="302"/>
      <c r="BJ658" s="302"/>
      <c r="BK658" s="302"/>
      <c r="BL658" s="302"/>
      <c r="BM658" s="302"/>
      <c r="BN658" s="302"/>
      <c r="BO658" s="302"/>
      <c r="BP658" s="302"/>
      <c r="BQ658" s="302"/>
      <c r="BR658" s="302"/>
      <c r="BS658" s="302"/>
      <c r="BT658" s="302"/>
      <c r="BU658" s="302" t="s">
        <v>143</v>
      </c>
      <c r="BV658" s="302"/>
      <c r="BW658" s="302"/>
      <c r="BX658" s="302"/>
      <c r="BY658" s="302"/>
      <c r="BZ658" s="302"/>
      <c r="CA658" s="302"/>
      <c r="CB658" s="302"/>
      <c r="CC658" s="302"/>
      <c r="CD658" s="302"/>
      <c r="CE658" s="302"/>
      <c r="CF658" s="302"/>
      <c r="CG658" s="268"/>
      <c r="CH658" s="302"/>
      <c r="CI658" s="302"/>
      <c r="CJ658" s="302"/>
      <c r="CK658" s="302"/>
      <c r="CL658" s="302"/>
      <c r="CM658" s="302"/>
      <c r="CN658" s="302"/>
      <c r="CO658" s="302"/>
      <c r="CP658" s="302"/>
      <c r="CQ658" s="302"/>
      <c r="CR658" s="302" t="s">
        <v>125</v>
      </c>
    </row>
    <row r="659" spans="1:96" s="5" customFormat="1" ht="182">
      <c r="A659" s="302">
        <v>2300691740</v>
      </c>
      <c r="B659" s="300" t="s">
        <v>9172</v>
      </c>
      <c r="C659" s="268" t="s">
        <v>9173</v>
      </c>
      <c r="D659" s="303">
        <v>45140</v>
      </c>
      <c r="E659" s="811" t="s">
        <v>100</v>
      </c>
      <c r="F659" s="268" t="s">
        <v>122</v>
      </c>
      <c r="G659" s="330" t="s">
        <v>9174</v>
      </c>
      <c r="H659" s="23"/>
      <c r="I659" s="23"/>
      <c r="J659" s="330" t="s">
        <v>118</v>
      </c>
      <c r="K659" s="300" t="s">
        <v>2797</v>
      </c>
      <c r="L659" s="5" t="s">
        <v>104</v>
      </c>
      <c r="M659" s="331">
        <v>45148</v>
      </c>
      <c r="N659" s="302" t="s">
        <v>138</v>
      </c>
      <c r="O659" s="300" t="s">
        <v>9175</v>
      </c>
      <c r="P659" s="340" t="s">
        <v>5328</v>
      </c>
      <c r="Q659" s="268" t="s">
        <v>375</v>
      </c>
      <c r="R659" s="268" t="s">
        <v>123</v>
      </c>
      <c r="S659" s="302" t="str">
        <f t="shared" si="45"/>
        <v>N/D</v>
      </c>
      <c r="T659" s="303" t="str">
        <f t="shared" si="46"/>
        <v>N/D</v>
      </c>
      <c r="U659" s="304" t="str">
        <f t="shared" si="47"/>
        <v>N/D</v>
      </c>
      <c r="V659" s="302"/>
      <c r="AG659" s="303">
        <v>45217</v>
      </c>
      <c r="AH659" s="302" t="s">
        <v>143</v>
      </c>
      <c r="AI659" s="302"/>
      <c r="AJ659" s="302"/>
      <c r="AK659" s="302"/>
      <c r="AL659" s="302"/>
      <c r="AM659" s="302"/>
      <c r="AN659" s="302"/>
      <c r="AO659" s="302" t="s">
        <v>124</v>
      </c>
      <c r="AP659" s="302"/>
      <c r="AQ659" s="302" t="s">
        <v>143</v>
      </c>
      <c r="AR659" s="302"/>
      <c r="AS659" s="302" t="s">
        <v>143</v>
      </c>
      <c r="AT659" s="302"/>
      <c r="AU659" s="302"/>
      <c r="AV659" s="302"/>
      <c r="AW659" s="302"/>
      <c r="AX659" s="302"/>
      <c r="AY659" s="302"/>
      <c r="AZ659" s="302" t="s">
        <v>143</v>
      </c>
      <c r="BA659" s="302" t="s">
        <v>143</v>
      </c>
      <c r="BB659" s="302"/>
      <c r="BC659" s="302"/>
      <c r="BD659" s="302" t="s">
        <v>143</v>
      </c>
      <c r="BE659" s="302"/>
      <c r="BF659" s="302"/>
      <c r="BG659" s="302" t="s">
        <v>143</v>
      </c>
      <c r="BH659" s="302"/>
      <c r="BI659" s="302"/>
      <c r="BJ659" s="302"/>
      <c r="BK659" s="302"/>
      <c r="BL659" s="302" t="s">
        <v>143</v>
      </c>
      <c r="BM659" s="302"/>
      <c r="BN659" s="302"/>
      <c r="BO659" s="302"/>
      <c r="BP659" s="302"/>
      <c r="BQ659" s="302"/>
      <c r="BR659" s="302"/>
      <c r="BS659" s="302"/>
      <c r="BT659" s="302"/>
      <c r="BU659" s="302"/>
      <c r="BV659" s="302"/>
      <c r="BW659" s="302"/>
      <c r="BX659" s="302" t="s">
        <v>143</v>
      </c>
      <c r="BY659" s="302"/>
      <c r="BZ659" s="302"/>
      <c r="CA659" s="302"/>
      <c r="CB659" s="302"/>
      <c r="CC659" s="302"/>
      <c r="CD659" s="302"/>
      <c r="CE659" s="302"/>
      <c r="CF659" s="302"/>
      <c r="CG659" s="268" t="s">
        <v>9176</v>
      </c>
      <c r="CH659" s="302"/>
      <c r="CI659" s="302"/>
      <c r="CJ659" s="302"/>
      <c r="CK659" s="302"/>
      <c r="CL659" s="302"/>
      <c r="CM659" s="302"/>
      <c r="CN659" s="302"/>
      <c r="CO659" s="302" t="s">
        <v>143</v>
      </c>
      <c r="CP659" s="302"/>
      <c r="CQ659" s="302"/>
      <c r="CR659" s="302" t="s">
        <v>125</v>
      </c>
    </row>
    <row r="660" spans="1:96" s="5" customFormat="1" ht="196">
      <c r="A660" s="302">
        <v>2300498594</v>
      </c>
      <c r="B660" s="300" t="s">
        <v>9177</v>
      </c>
      <c r="C660" s="268" t="s">
        <v>9178</v>
      </c>
      <c r="D660" s="303">
        <v>45083</v>
      </c>
      <c r="E660" s="811" t="s">
        <v>100</v>
      </c>
      <c r="F660" s="268" t="s">
        <v>122</v>
      </c>
      <c r="G660" s="330" t="s">
        <v>9179</v>
      </c>
      <c r="H660" s="330"/>
      <c r="I660" s="330"/>
      <c r="J660" s="330" t="s">
        <v>118</v>
      </c>
      <c r="K660" s="300" t="s">
        <v>1971</v>
      </c>
      <c r="L660" s="302" t="s">
        <v>104</v>
      </c>
      <c r="M660" s="331">
        <v>45092</v>
      </c>
      <c r="N660" s="302" t="s">
        <v>138</v>
      </c>
      <c r="O660" s="300" t="s">
        <v>9180</v>
      </c>
      <c r="P660" s="340" t="s">
        <v>8549</v>
      </c>
      <c r="Q660" s="268" t="s">
        <v>375</v>
      </c>
      <c r="R660" s="305" t="s">
        <v>123</v>
      </c>
      <c r="S660" s="302" t="str">
        <f t="shared" si="45"/>
        <v>N/D</v>
      </c>
      <c r="T660" s="303" t="str">
        <f t="shared" si="46"/>
        <v>N/D</v>
      </c>
      <c r="U660" s="304" t="str">
        <f t="shared" si="47"/>
        <v>N/D</v>
      </c>
      <c r="V660" s="302"/>
      <c r="W660" s="302"/>
      <c r="X660" s="302"/>
      <c r="Y660" s="302"/>
      <c r="Z660" s="302"/>
      <c r="AA660" s="302"/>
      <c r="AB660" s="302"/>
      <c r="AC660" s="302"/>
      <c r="AD660" s="302"/>
      <c r="AE660" s="302"/>
      <c r="AF660" s="302"/>
      <c r="AG660" s="303">
        <v>45224</v>
      </c>
      <c r="AH660" s="302" t="s">
        <v>143</v>
      </c>
      <c r="AI660" s="302"/>
      <c r="AJ660" s="302"/>
      <c r="AK660" s="302"/>
      <c r="AL660" s="302"/>
      <c r="AM660" s="302"/>
      <c r="AN660" s="302"/>
      <c r="AO660" s="302" t="s">
        <v>124</v>
      </c>
      <c r="AP660" s="302"/>
      <c r="AQ660" s="302"/>
      <c r="AR660" s="302"/>
      <c r="AS660" s="302"/>
      <c r="AT660" s="302"/>
      <c r="AU660" s="302"/>
      <c r="AV660" s="302"/>
      <c r="AW660" s="302"/>
      <c r="AX660" s="302"/>
      <c r="AY660" s="302"/>
      <c r="AZ660" s="302"/>
      <c r="BA660" s="302"/>
      <c r="BB660" s="302"/>
      <c r="BC660" s="302"/>
      <c r="BD660" s="302"/>
      <c r="BE660" s="302"/>
      <c r="BF660" s="302"/>
      <c r="BG660" s="302"/>
      <c r="BH660" s="302"/>
      <c r="BI660" s="302"/>
      <c r="BJ660" s="302"/>
      <c r="BK660" s="302"/>
      <c r="BL660" s="302"/>
      <c r="BM660" s="302"/>
      <c r="BN660" s="302"/>
      <c r="BO660" s="302"/>
      <c r="BP660" s="302"/>
      <c r="BQ660" s="302"/>
      <c r="BR660" s="302"/>
      <c r="BS660" s="302"/>
      <c r="BT660" s="302"/>
      <c r="BU660" s="302"/>
      <c r="BV660" s="302"/>
      <c r="BW660" s="302"/>
      <c r="BX660" s="302"/>
      <c r="BY660" s="302"/>
      <c r="BZ660" s="302"/>
      <c r="CA660" s="302"/>
      <c r="CB660" s="302"/>
      <c r="CC660" s="302"/>
      <c r="CD660" s="302"/>
      <c r="CE660" s="302"/>
      <c r="CF660" s="302"/>
      <c r="CG660" s="268"/>
      <c r="CH660" s="302"/>
      <c r="CI660" s="302"/>
      <c r="CJ660" s="302"/>
      <c r="CK660" s="302"/>
      <c r="CL660" s="302"/>
      <c r="CM660" s="302"/>
      <c r="CN660" s="302"/>
      <c r="CO660" s="302"/>
      <c r="CP660" s="302"/>
      <c r="CQ660" s="302"/>
      <c r="CR660" s="302" t="s">
        <v>125</v>
      </c>
    </row>
    <row r="661" spans="1:96" s="5" customFormat="1" ht="154">
      <c r="A661" s="296">
        <v>2000426069</v>
      </c>
      <c r="B661" s="297" t="s">
        <v>6654</v>
      </c>
      <c r="C661" s="325" t="s">
        <v>168</v>
      </c>
      <c r="D661" s="299">
        <v>43984</v>
      </c>
      <c r="E661" s="811" t="s">
        <v>100</v>
      </c>
      <c r="F661" s="268" t="s">
        <v>122</v>
      </c>
      <c r="G661" s="298" t="s">
        <v>9181</v>
      </c>
      <c r="H661" s="298" t="s">
        <v>9182</v>
      </c>
      <c r="I661" s="298"/>
      <c r="J661" s="298" t="s">
        <v>385</v>
      </c>
      <c r="K661" s="300" t="s">
        <v>399</v>
      </c>
      <c r="L661" s="305" t="s">
        <v>104</v>
      </c>
      <c r="M661" s="301"/>
      <c r="N661" s="268" t="s">
        <v>138</v>
      </c>
      <c r="O661" s="300" t="s">
        <v>6363</v>
      </c>
      <c r="P661" s="340" t="s">
        <v>9183</v>
      </c>
      <c r="Q661" s="268" t="s">
        <v>9184</v>
      </c>
      <c r="R661" s="268" t="s">
        <v>142</v>
      </c>
      <c r="S661" s="302" t="str">
        <f t="shared" si="45"/>
        <v>N/D</v>
      </c>
      <c r="T661" s="303" t="str">
        <f t="shared" si="46"/>
        <v>N/D</v>
      </c>
      <c r="U661" s="304" t="str">
        <f t="shared" si="47"/>
        <v>N/D</v>
      </c>
      <c r="V661" s="302"/>
      <c r="W661" s="302"/>
      <c r="X661" s="302"/>
      <c r="Y661" s="302"/>
      <c r="Z661" s="302"/>
      <c r="AA661" s="302"/>
      <c r="AB661" s="302"/>
      <c r="AC661" s="302"/>
      <c r="AD661" s="302"/>
      <c r="AE661" s="302"/>
      <c r="AF661" s="302"/>
      <c r="AG661" s="303">
        <v>45218</v>
      </c>
      <c r="AH661" s="302"/>
      <c r="AI661" s="302"/>
      <c r="AJ661" s="302" t="s">
        <v>143</v>
      </c>
      <c r="AK661" s="302"/>
      <c r="AL661" s="302"/>
      <c r="AM661" s="302"/>
      <c r="AN661" s="302"/>
      <c r="AO661" s="302" t="s">
        <v>124</v>
      </c>
      <c r="AP661" s="302"/>
      <c r="AQ661" s="268" t="s">
        <v>124</v>
      </c>
      <c r="AR661" s="268"/>
      <c r="AS661" s="268" t="s">
        <v>124</v>
      </c>
      <c r="AT661" s="268" t="s">
        <v>124</v>
      </c>
      <c r="AU661" s="268"/>
      <c r="AV661" s="268"/>
      <c r="AW661" s="268"/>
      <c r="AX661" s="268"/>
      <c r="AY661" s="268" t="s">
        <v>124</v>
      </c>
      <c r="AZ661" s="268"/>
      <c r="BA661" s="268"/>
      <c r="BB661" s="268" t="s">
        <v>124</v>
      </c>
      <c r="BC661" s="268"/>
      <c r="BD661" s="268"/>
      <c r="BE661" s="268"/>
      <c r="BF661" s="268"/>
      <c r="BG661" s="268"/>
      <c r="BH661" s="268"/>
      <c r="BI661" s="268"/>
      <c r="BJ661" s="268"/>
      <c r="BK661" s="268"/>
      <c r="BL661" s="268"/>
      <c r="BM661" s="268"/>
      <c r="BN661" s="268"/>
      <c r="BO661" s="268"/>
      <c r="BP661" s="268"/>
      <c r="BQ661" s="268"/>
      <c r="BR661" s="268"/>
      <c r="BS661" s="268"/>
      <c r="BT661" s="268"/>
      <c r="BU661" s="268" t="s">
        <v>124</v>
      </c>
      <c r="BV661" s="268"/>
      <c r="BW661" s="268"/>
      <c r="BX661" s="268"/>
      <c r="BY661" s="268"/>
      <c r="BZ661" s="268"/>
      <c r="CA661" s="268"/>
      <c r="CB661" s="268"/>
      <c r="CC661" s="268" t="s">
        <v>124</v>
      </c>
      <c r="CD661" s="268"/>
      <c r="CE661" s="268"/>
      <c r="CF661" s="268" t="s">
        <v>124</v>
      </c>
      <c r="CG661" s="268"/>
      <c r="CH661" s="268"/>
      <c r="CI661" s="268"/>
      <c r="CJ661" s="268"/>
      <c r="CK661" s="268"/>
      <c r="CL661" s="268"/>
      <c r="CM661" s="268"/>
      <c r="CN661" s="268"/>
      <c r="CO661" s="268"/>
      <c r="CP661" s="268"/>
      <c r="CQ661" s="268"/>
      <c r="CR661" s="302" t="s">
        <v>113</v>
      </c>
    </row>
    <row r="662" spans="1:96" s="288" customFormat="1" ht="56">
      <c r="A662" s="302">
        <v>2300612558</v>
      </c>
      <c r="B662" s="300" t="s">
        <v>6654</v>
      </c>
      <c r="C662" s="325" t="s">
        <v>168</v>
      </c>
      <c r="D662" s="303">
        <v>45098</v>
      </c>
      <c r="E662" s="811" t="s">
        <v>100</v>
      </c>
      <c r="F662" s="268" t="s">
        <v>122</v>
      </c>
      <c r="G662" s="330" t="s">
        <v>9185</v>
      </c>
      <c r="H662" s="330"/>
      <c r="I662" s="330"/>
      <c r="J662" s="330" t="s">
        <v>258</v>
      </c>
      <c r="K662" s="300" t="s">
        <v>399</v>
      </c>
      <c r="L662" s="302" t="s">
        <v>104</v>
      </c>
      <c r="M662" s="331">
        <v>45127</v>
      </c>
      <c r="N662" s="268" t="s">
        <v>138</v>
      </c>
      <c r="O662" s="300" t="s">
        <v>6363</v>
      </c>
      <c r="P662" s="340" t="s">
        <v>8864</v>
      </c>
      <c r="Q662" s="305" t="s">
        <v>375</v>
      </c>
      <c r="R662" s="305" t="s">
        <v>123</v>
      </c>
      <c r="S662" s="302" t="str">
        <f t="shared" si="45"/>
        <v>N/D</v>
      </c>
      <c r="T662" s="303" t="str">
        <f t="shared" si="46"/>
        <v>N/D</v>
      </c>
      <c r="U662" s="304" t="str">
        <f t="shared" si="47"/>
        <v>N/D</v>
      </c>
      <c r="V662" s="302"/>
      <c r="W662" s="302"/>
      <c r="X662" s="302"/>
      <c r="Y662" s="302"/>
      <c r="Z662" s="302"/>
      <c r="AA662" s="302"/>
      <c r="AB662" s="302"/>
      <c r="AC662" s="302"/>
      <c r="AD662" s="302"/>
      <c r="AE662" s="302"/>
      <c r="AF662" s="302"/>
      <c r="AG662" s="303">
        <v>45218</v>
      </c>
      <c r="AH662" s="302" t="s">
        <v>143</v>
      </c>
      <c r="AI662" s="302"/>
      <c r="AJ662" s="302"/>
      <c r="AK662" s="302"/>
      <c r="AL662" s="302"/>
      <c r="AM662" s="302"/>
      <c r="AN662" s="302"/>
      <c r="AO662" s="302" t="s">
        <v>124</v>
      </c>
      <c r="AP662" s="302"/>
      <c r="AQ662" s="302" t="s">
        <v>124</v>
      </c>
      <c r="AR662" s="302"/>
      <c r="AS662" s="302"/>
      <c r="AT662" s="302"/>
      <c r="AU662" s="302"/>
      <c r="AV662" s="302"/>
      <c r="AW662" s="302"/>
      <c r="AX662" s="302"/>
      <c r="AY662" s="302"/>
      <c r="AZ662" s="302"/>
      <c r="BA662" s="302"/>
      <c r="BB662" s="302"/>
      <c r="BC662" s="302"/>
      <c r="BD662" s="302"/>
      <c r="BE662" s="302"/>
      <c r="BF662" s="302"/>
      <c r="BG662" s="302"/>
      <c r="BH662" s="302"/>
      <c r="BI662" s="302"/>
      <c r="BJ662" s="302"/>
      <c r="BK662" s="302"/>
      <c r="BL662" s="302" t="s">
        <v>124</v>
      </c>
      <c r="BM662" s="302"/>
      <c r="BN662" s="302"/>
      <c r="BO662" s="302"/>
      <c r="BP662" s="302"/>
      <c r="BQ662" s="302"/>
      <c r="BR662" s="302"/>
      <c r="BS662" s="302"/>
      <c r="BT662" s="302"/>
      <c r="BU662" s="302" t="s">
        <v>124</v>
      </c>
      <c r="BV662" s="302"/>
      <c r="BW662" s="302"/>
      <c r="BX662" s="302"/>
      <c r="BY662" s="302"/>
      <c r="BZ662" s="302"/>
      <c r="CA662" s="302"/>
      <c r="CB662" s="302"/>
      <c r="CC662" s="302"/>
      <c r="CD662" s="302"/>
      <c r="CE662" s="302"/>
      <c r="CF662" s="302"/>
      <c r="CG662" s="268"/>
      <c r="CH662" s="302"/>
      <c r="CI662" s="302"/>
      <c r="CJ662" s="302"/>
      <c r="CK662" s="302"/>
      <c r="CL662" s="302"/>
      <c r="CM662" s="302"/>
      <c r="CN662" s="302"/>
      <c r="CO662" s="302"/>
      <c r="CP662" s="302"/>
      <c r="CQ662" s="302"/>
      <c r="CR662" s="302" t="s">
        <v>125</v>
      </c>
    </row>
    <row r="663" spans="1:96" s="5" customFormat="1" ht="70">
      <c r="A663" s="302">
        <v>2300772141</v>
      </c>
      <c r="B663" s="300" t="s">
        <v>9186</v>
      </c>
      <c r="C663" s="268" t="s">
        <v>1155</v>
      </c>
      <c r="D663" s="303">
        <v>45163</v>
      </c>
      <c r="E663" s="811" t="s">
        <v>100</v>
      </c>
      <c r="F663" s="268" t="s">
        <v>122</v>
      </c>
      <c r="G663" s="330" t="s">
        <v>9187</v>
      </c>
      <c r="H663" s="23"/>
      <c r="I663" s="23"/>
      <c r="J663" s="330" t="s">
        <v>118</v>
      </c>
      <c r="K663" s="300" t="s">
        <v>308</v>
      </c>
      <c r="L663" s="5" t="s">
        <v>104</v>
      </c>
      <c r="M663" s="331">
        <v>45175</v>
      </c>
      <c r="N663" s="302" t="s">
        <v>138</v>
      </c>
      <c r="O663" s="300" t="s">
        <v>164</v>
      </c>
      <c r="P663" s="340" t="s">
        <v>8968</v>
      </c>
      <c r="Q663" s="268" t="s">
        <v>375</v>
      </c>
      <c r="R663" s="268" t="s">
        <v>123</v>
      </c>
      <c r="S663" s="302" t="str">
        <f t="shared" si="45"/>
        <v>N/D</v>
      </c>
      <c r="T663" s="303" t="str">
        <f t="shared" si="46"/>
        <v>N/D</v>
      </c>
      <c r="U663" s="304" t="str">
        <f t="shared" si="47"/>
        <v>N/D</v>
      </c>
      <c r="V663" s="302"/>
      <c r="AG663" s="303">
        <v>45217</v>
      </c>
      <c r="AH663" s="302" t="s">
        <v>143</v>
      </c>
      <c r="AI663" s="302"/>
      <c r="AJ663" s="302"/>
      <c r="AK663" s="302"/>
      <c r="AL663" s="302"/>
      <c r="AM663" s="302"/>
      <c r="AN663" s="302"/>
      <c r="AO663" s="302" t="s">
        <v>124</v>
      </c>
      <c r="AP663" s="302"/>
      <c r="AQ663" s="302" t="s">
        <v>143</v>
      </c>
      <c r="AR663" s="302"/>
      <c r="AS663" s="302" t="s">
        <v>143</v>
      </c>
      <c r="AT663" s="302" t="s">
        <v>143</v>
      </c>
      <c r="AU663" s="302" t="s">
        <v>143</v>
      </c>
      <c r="AV663" s="302"/>
      <c r="AW663" s="302"/>
      <c r="AX663" s="302"/>
      <c r="AY663" s="302"/>
      <c r="AZ663" s="302"/>
      <c r="BA663" s="302"/>
      <c r="BB663" s="302"/>
      <c r="BC663" s="302"/>
      <c r="BD663" s="302"/>
      <c r="BE663" s="302"/>
      <c r="BF663" s="302"/>
      <c r="BG663" s="302"/>
      <c r="BH663" s="302"/>
      <c r="BI663" s="302"/>
      <c r="BJ663" s="302"/>
      <c r="BK663" s="302"/>
      <c r="BL663" s="302" t="s">
        <v>143</v>
      </c>
      <c r="BM663" s="302"/>
      <c r="BN663" s="302"/>
      <c r="BO663" s="302"/>
      <c r="BP663" s="302"/>
      <c r="BQ663" s="302"/>
      <c r="BR663" s="302"/>
      <c r="BS663" s="302"/>
      <c r="BT663" s="302"/>
      <c r="BU663" s="302" t="s">
        <v>143</v>
      </c>
      <c r="BV663" s="302"/>
      <c r="BW663" s="302"/>
      <c r="BX663" s="302"/>
      <c r="BY663" s="302"/>
      <c r="BZ663" s="302"/>
      <c r="CA663" s="302"/>
      <c r="CB663" s="302"/>
      <c r="CC663" s="302"/>
      <c r="CD663" s="302"/>
      <c r="CE663" s="302"/>
      <c r="CF663" s="302" t="s">
        <v>143</v>
      </c>
      <c r="CG663" s="268"/>
      <c r="CH663" s="302"/>
      <c r="CI663" s="302"/>
      <c r="CJ663" s="302"/>
      <c r="CK663" s="302"/>
      <c r="CL663" s="302"/>
      <c r="CM663" s="302"/>
      <c r="CN663" s="302"/>
      <c r="CO663" s="302"/>
      <c r="CP663" s="302"/>
      <c r="CQ663" s="302"/>
      <c r="CR663" s="302" t="s">
        <v>125</v>
      </c>
    </row>
    <row r="664" spans="1:96" s="5" customFormat="1" ht="45" customHeight="1">
      <c r="A664" s="302">
        <v>2300712660</v>
      </c>
      <c r="B664" s="300" t="s">
        <v>9188</v>
      </c>
      <c r="C664" s="268" t="s">
        <v>584</v>
      </c>
      <c r="D664" s="303">
        <v>45131</v>
      </c>
      <c r="E664" s="811" t="s">
        <v>100</v>
      </c>
      <c r="F664" s="268" t="s">
        <v>122</v>
      </c>
      <c r="G664" s="330" t="s">
        <v>9189</v>
      </c>
      <c r="H664" s="330"/>
      <c r="I664" s="330"/>
      <c r="J664" s="330" t="s">
        <v>250</v>
      </c>
      <c r="K664" s="300" t="s">
        <v>103</v>
      </c>
      <c r="L664" s="302" t="s">
        <v>104</v>
      </c>
      <c r="M664" s="331">
        <v>45155</v>
      </c>
      <c r="N664" s="302" t="s">
        <v>138</v>
      </c>
      <c r="O664" s="300" t="s">
        <v>9190</v>
      </c>
      <c r="P664" s="268" t="s">
        <v>9191</v>
      </c>
      <c r="Q664" s="268" t="s">
        <v>122</v>
      </c>
      <c r="R664" s="268" t="s">
        <v>123</v>
      </c>
      <c r="S664" s="302" t="str">
        <f t="shared" si="45"/>
        <v>N/D</v>
      </c>
      <c r="T664" s="303" t="str">
        <f t="shared" si="46"/>
        <v>N/D</v>
      </c>
      <c r="U664" s="304" t="str">
        <f t="shared" si="47"/>
        <v>N/D</v>
      </c>
      <c r="V664" s="302"/>
      <c r="W664" s="302"/>
      <c r="X664" s="302"/>
      <c r="Y664" s="302"/>
      <c r="Z664" s="302"/>
      <c r="AA664" s="302"/>
      <c r="AB664" s="302"/>
      <c r="AC664" s="302"/>
      <c r="AD664" s="302"/>
      <c r="AE664" s="302"/>
      <c r="AF664" s="302"/>
      <c r="AG664" s="303">
        <v>45216</v>
      </c>
      <c r="AH664" s="302" t="s">
        <v>143</v>
      </c>
      <c r="AI664" s="302"/>
      <c r="AJ664" s="302"/>
      <c r="AK664" s="302"/>
      <c r="AL664" s="302"/>
      <c r="AM664" s="302"/>
      <c r="AN664" s="302"/>
      <c r="AO664" s="302" t="s">
        <v>124</v>
      </c>
      <c r="AP664" s="302"/>
      <c r="AQ664" s="302"/>
      <c r="AR664" s="302"/>
      <c r="AS664" s="302"/>
      <c r="AT664" s="302"/>
      <c r="AU664" s="302"/>
      <c r="AV664" s="302"/>
      <c r="AW664" s="302"/>
      <c r="AX664" s="302"/>
      <c r="AY664" s="302"/>
      <c r="AZ664" s="302"/>
      <c r="BA664" s="302"/>
      <c r="BB664" s="302"/>
      <c r="BC664" s="302"/>
      <c r="BD664" s="302"/>
      <c r="BE664" s="302"/>
      <c r="BF664" s="302"/>
      <c r="BG664" s="302"/>
      <c r="BH664" s="302"/>
      <c r="BI664" s="302"/>
      <c r="BJ664" s="302"/>
      <c r="BK664" s="302"/>
      <c r="BL664" s="302"/>
      <c r="BM664" s="302"/>
      <c r="BN664" s="302"/>
      <c r="BO664" s="302"/>
      <c r="BP664" s="302"/>
      <c r="BQ664" s="302"/>
      <c r="BR664" s="302"/>
      <c r="BS664" s="302"/>
      <c r="BT664" s="302"/>
      <c r="BU664" s="302"/>
      <c r="BV664" s="302"/>
      <c r="BW664" s="302"/>
      <c r="BX664" s="302"/>
      <c r="BY664" s="302"/>
      <c r="BZ664" s="302"/>
      <c r="CA664" s="302"/>
      <c r="CB664" s="302" t="s">
        <v>143</v>
      </c>
      <c r="CC664" s="302" t="s">
        <v>143</v>
      </c>
      <c r="CD664" s="302"/>
      <c r="CE664" s="302"/>
      <c r="CF664" s="302"/>
      <c r="CG664" s="268"/>
      <c r="CH664" s="302"/>
      <c r="CI664" s="302"/>
      <c r="CJ664" s="302"/>
      <c r="CK664" s="302"/>
      <c r="CL664" s="302"/>
      <c r="CM664" s="302"/>
      <c r="CN664" s="302"/>
      <c r="CO664" s="302"/>
      <c r="CP664" s="302"/>
      <c r="CQ664" s="302"/>
      <c r="CR664" s="302" t="s">
        <v>125</v>
      </c>
    </row>
    <row r="665" spans="1:96" s="40" customFormat="1" ht="45" customHeight="1">
      <c r="A665" s="302">
        <v>2300682903</v>
      </c>
      <c r="B665" s="300" t="s">
        <v>9192</v>
      </c>
      <c r="C665" s="268" t="s">
        <v>9193</v>
      </c>
      <c r="D665" s="303">
        <v>45138</v>
      </c>
      <c r="E665" s="811" t="s">
        <v>100</v>
      </c>
      <c r="F665" s="268" t="s">
        <v>122</v>
      </c>
      <c r="G665" s="330" t="s">
        <v>9194</v>
      </c>
      <c r="H665" s="330"/>
      <c r="I665" s="330"/>
      <c r="J665" s="330" t="s">
        <v>118</v>
      </c>
      <c r="K665" s="300" t="s">
        <v>7054</v>
      </c>
      <c r="L665" s="302" t="s">
        <v>104</v>
      </c>
      <c r="M665" s="331">
        <v>45147</v>
      </c>
      <c r="N665" s="302" t="s">
        <v>138</v>
      </c>
      <c r="O665" s="300" t="s">
        <v>164</v>
      </c>
      <c r="P665" s="340" t="s">
        <v>9195</v>
      </c>
      <c r="Q665" s="268" t="s">
        <v>375</v>
      </c>
      <c r="R665" s="268" t="s">
        <v>123</v>
      </c>
      <c r="S665" s="302" t="str">
        <f t="shared" si="45"/>
        <v>N/D</v>
      </c>
      <c r="T665" s="303" t="str">
        <f t="shared" si="46"/>
        <v>N/D</v>
      </c>
      <c r="U665" s="304" t="str">
        <f t="shared" si="47"/>
        <v>N/D</v>
      </c>
      <c r="V665" s="302"/>
      <c r="W665" s="302"/>
      <c r="X665" s="302"/>
      <c r="Y665" s="302"/>
      <c r="Z665" s="302"/>
      <c r="AA665" s="302"/>
      <c r="AB665" s="302"/>
      <c r="AC665" s="302"/>
      <c r="AD665" s="302"/>
      <c r="AE665" s="302"/>
      <c r="AF665" s="302"/>
      <c r="AG665" s="303">
        <v>45205</v>
      </c>
      <c r="AH665" s="302" t="s">
        <v>143</v>
      </c>
      <c r="AI665" s="302"/>
      <c r="AJ665" s="302"/>
      <c r="AK665" s="302"/>
      <c r="AL665" s="302"/>
      <c r="AM665" s="302"/>
      <c r="AN665" s="302"/>
      <c r="AO665" s="302" t="s">
        <v>124</v>
      </c>
      <c r="AP665" s="302"/>
      <c r="AQ665" s="302" t="s">
        <v>143</v>
      </c>
      <c r="AR665" s="302"/>
      <c r="AS665" s="302" t="s">
        <v>143</v>
      </c>
      <c r="AT665" s="302" t="s">
        <v>143</v>
      </c>
      <c r="AU665" s="302"/>
      <c r="AV665" s="302"/>
      <c r="AW665" s="302"/>
      <c r="AX665" s="302"/>
      <c r="AY665" s="302"/>
      <c r="AZ665" s="302"/>
      <c r="BA665" s="302"/>
      <c r="BB665" s="302"/>
      <c r="BC665" s="302"/>
      <c r="BD665" s="302"/>
      <c r="BE665" s="302"/>
      <c r="BF665" s="302"/>
      <c r="BG665" s="302"/>
      <c r="BH665" s="302" t="s">
        <v>143</v>
      </c>
      <c r="BI665" s="302"/>
      <c r="BJ665" s="302"/>
      <c r="BK665" s="302"/>
      <c r="BL665" s="302" t="s">
        <v>143</v>
      </c>
      <c r="BM665" s="302"/>
      <c r="BN665" s="302"/>
      <c r="BO665" s="302"/>
      <c r="BP665" s="302"/>
      <c r="BQ665" s="302"/>
      <c r="BR665" s="302"/>
      <c r="BS665" s="302"/>
      <c r="BT665" s="302"/>
      <c r="BU665" s="302" t="s">
        <v>465</v>
      </c>
      <c r="BV665" s="302"/>
      <c r="BW665" s="302"/>
      <c r="BX665" s="302"/>
      <c r="BY665" s="302"/>
      <c r="BZ665" s="302"/>
      <c r="CA665" s="302"/>
      <c r="CB665" s="302"/>
      <c r="CC665" s="302"/>
      <c r="CD665" s="302"/>
      <c r="CE665" s="302"/>
      <c r="CF665" s="302" t="s">
        <v>143</v>
      </c>
      <c r="CG665" s="268" t="s">
        <v>9196</v>
      </c>
      <c r="CH665" s="302"/>
      <c r="CI665" s="302"/>
      <c r="CJ665" s="302"/>
      <c r="CK665" s="302"/>
      <c r="CL665" s="302"/>
      <c r="CM665" s="302"/>
      <c r="CN665" s="302"/>
      <c r="CO665" s="302"/>
      <c r="CP665" s="302"/>
      <c r="CQ665" s="302"/>
      <c r="CR665" s="302" t="s">
        <v>125</v>
      </c>
    </row>
    <row r="666" spans="1:96" s="302" customFormat="1" ht="70.5" customHeight="1">
      <c r="A666" s="302">
        <v>2200870027</v>
      </c>
      <c r="B666" s="300" t="s">
        <v>9197</v>
      </c>
      <c r="C666" s="325" t="s">
        <v>9198</v>
      </c>
      <c r="D666" s="303">
        <v>44853</v>
      </c>
      <c r="E666" s="811" t="s">
        <v>100</v>
      </c>
      <c r="F666" s="268" t="s">
        <v>122</v>
      </c>
      <c r="G666" s="330" t="s">
        <v>9199</v>
      </c>
      <c r="H666" s="330"/>
      <c r="I666" s="330"/>
      <c r="J666" s="330" t="s">
        <v>118</v>
      </c>
      <c r="K666" s="300" t="s">
        <v>586</v>
      </c>
      <c r="L666" s="302" t="s">
        <v>104</v>
      </c>
      <c r="M666" s="331">
        <v>44855</v>
      </c>
      <c r="N666" s="268" t="s">
        <v>138</v>
      </c>
      <c r="O666" s="300" t="s">
        <v>9200</v>
      </c>
      <c r="P666" s="305" t="s">
        <v>8968</v>
      </c>
      <c r="Q666" s="305" t="s">
        <v>375</v>
      </c>
      <c r="R666" s="305" t="s">
        <v>123</v>
      </c>
      <c r="S666" s="302" t="str">
        <f t="shared" si="45"/>
        <v>N/D</v>
      </c>
      <c r="T666" s="303" t="str">
        <f t="shared" si="46"/>
        <v>N/D</v>
      </c>
      <c r="U666" s="304" t="str">
        <f t="shared" si="47"/>
        <v>N/D</v>
      </c>
      <c r="AG666" s="303">
        <v>45201</v>
      </c>
      <c r="AH666" s="302" t="s">
        <v>143</v>
      </c>
      <c r="AO666" s="302" t="s">
        <v>124</v>
      </c>
      <c r="AQ666" s="268" t="s">
        <v>124</v>
      </c>
      <c r="AS666" s="268" t="s">
        <v>124</v>
      </c>
      <c r="AT666" s="268" t="s">
        <v>124</v>
      </c>
      <c r="BA666" s="268" t="s">
        <v>124</v>
      </c>
      <c r="BL666" s="302" t="s">
        <v>1019</v>
      </c>
      <c r="BU666" s="302" t="s">
        <v>381</v>
      </c>
      <c r="CG666" s="268"/>
      <c r="CR666" s="302" t="s">
        <v>125</v>
      </c>
    </row>
    <row r="667" spans="1:96" s="5" customFormat="1" ht="154">
      <c r="A667" s="296">
        <v>2000112528</v>
      </c>
      <c r="B667" s="337" t="s">
        <v>9201</v>
      </c>
      <c r="C667" s="298" t="s">
        <v>675</v>
      </c>
      <c r="D667" s="347">
        <v>43871</v>
      </c>
      <c r="E667" s="811" t="s">
        <v>799</v>
      </c>
      <c r="F667" s="305" t="s">
        <v>7798</v>
      </c>
      <c r="G667" s="325" t="s">
        <v>9202</v>
      </c>
      <c r="H667" s="325"/>
      <c r="I667" s="325"/>
      <c r="J667" s="325" t="s">
        <v>2737</v>
      </c>
      <c r="K667" s="338" t="s">
        <v>103</v>
      </c>
      <c r="L667" s="305" t="s">
        <v>104</v>
      </c>
      <c r="M667" s="369"/>
      <c r="N667" s="305" t="s">
        <v>105</v>
      </c>
      <c r="O667" s="338" t="s">
        <v>7762</v>
      </c>
      <c r="P667" s="268" t="s">
        <v>9203</v>
      </c>
      <c r="Q667" s="268" t="s">
        <v>9204</v>
      </c>
      <c r="R667" s="268" t="s">
        <v>109</v>
      </c>
      <c r="S667" s="302" t="str">
        <f t="shared" si="45"/>
        <v>N/D</v>
      </c>
      <c r="T667" s="303" t="str">
        <f t="shared" si="46"/>
        <v>N/D</v>
      </c>
      <c r="U667" s="304" t="str">
        <f t="shared" si="47"/>
        <v>N/D</v>
      </c>
      <c r="V667" s="302"/>
      <c r="W667" s="302"/>
      <c r="X667" s="302"/>
      <c r="Y667" s="302"/>
      <c r="Z667" s="302"/>
      <c r="AA667" s="302"/>
      <c r="AB667" s="302"/>
      <c r="AC667" s="302"/>
      <c r="AD667" s="302"/>
      <c r="AE667" s="302"/>
      <c r="AF667" s="302"/>
      <c r="AG667" s="302"/>
      <c r="AH667" s="302"/>
      <c r="AI667" s="302"/>
      <c r="AJ667" s="302"/>
      <c r="AK667" s="303">
        <v>45170</v>
      </c>
      <c r="AL667" s="302"/>
      <c r="AM667" s="302"/>
      <c r="AN667" s="428">
        <v>45183</v>
      </c>
      <c r="AO667" s="302" t="s">
        <v>124</v>
      </c>
      <c r="AP667" s="302"/>
      <c r="AQ667" s="268" t="s">
        <v>124</v>
      </c>
      <c r="AR667" s="268"/>
      <c r="AS667" s="268"/>
      <c r="AT667" s="268"/>
      <c r="AU667" s="268" t="s">
        <v>124</v>
      </c>
      <c r="AV667" s="268" t="s">
        <v>124</v>
      </c>
      <c r="AW667" s="268"/>
      <c r="AX667" s="268"/>
      <c r="AY667" s="268"/>
      <c r="AZ667" s="268"/>
      <c r="BA667" s="268"/>
      <c r="BB667" s="268" t="s">
        <v>124</v>
      </c>
      <c r="BC667" s="268"/>
      <c r="BD667" s="268"/>
      <c r="BE667" s="268"/>
      <c r="BF667" s="268"/>
      <c r="BG667" s="268"/>
      <c r="BH667" s="268"/>
      <c r="BI667" s="268"/>
      <c r="BJ667" s="268"/>
      <c r="BK667" s="268"/>
      <c r="BL667" s="268"/>
      <c r="BM667" s="268"/>
      <c r="BN667" s="268"/>
      <c r="BO667" s="268"/>
      <c r="BP667" s="268"/>
      <c r="BQ667" s="268"/>
      <c r="BR667" s="268"/>
      <c r="BS667" s="268"/>
      <c r="BT667" s="268"/>
      <c r="BU667" s="268" t="s">
        <v>124</v>
      </c>
      <c r="BV667" s="268"/>
      <c r="BW667" s="268"/>
      <c r="BX667" s="268"/>
      <c r="BY667" s="268"/>
      <c r="BZ667" s="268"/>
      <c r="CA667" s="268"/>
      <c r="CB667" s="268"/>
      <c r="CC667" s="268"/>
      <c r="CD667" s="268"/>
      <c r="CE667" s="268"/>
      <c r="CF667" s="268"/>
      <c r="CG667" s="268"/>
      <c r="CH667" s="268"/>
      <c r="CI667" s="268"/>
      <c r="CJ667" s="268"/>
      <c r="CK667" s="268"/>
      <c r="CL667" s="268"/>
      <c r="CM667" s="268"/>
      <c r="CN667" s="268"/>
      <c r="CO667" s="268" t="s">
        <v>124</v>
      </c>
      <c r="CP667" s="268"/>
      <c r="CQ667" s="268"/>
      <c r="CR667" s="302" t="s">
        <v>113</v>
      </c>
    </row>
    <row r="668" spans="1:96" s="5" customFormat="1" ht="98">
      <c r="A668" s="296">
        <v>2100034119</v>
      </c>
      <c r="B668" s="297" t="s">
        <v>1705</v>
      </c>
      <c r="C668" s="325" t="s">
        <v>115</v>
      </c>
      <c r="D668" s="347">
        <v>44130</v>
      </c>
      <c r="E668" s="811" t="s">
        <v>1627</v>
      </c>
      <c r="F668" s="268" t="s">
        <v>1706</v>
      </c>
      <c r="G668" s="325" t="s">
        <v>9205</v>
      </c>
      <c r="H668" s="20"/>
      <c r="I668" s="20"/>
      <c r="J668" s="298" t="s">
        <v>215</v>
      </c>
      <c r="K668" s="338" t="s">
        <v>706</v>
      </c>
      <c r="L668" s="3" t="s">
        <v>104</v>
      </c>
      <c r="M668" s="369"/>
      <c r="N668" s="305" t="s">
        <v>105</v>
      </c>
      <c r="O668" s="338" t="s">
        <v>264</v>
      </c>
      <c r="P668" s="268" t="s">
        <v>9206</v>
      </c>
      <c r="Q668" s="268" t="s">
        <v>202</v>
      </c>
      <c r="R668" s="268" t="s">
        <v>123</v>
      </c>
      <c r="S668" s="302" t="str">
        <f t="shared" si="45"/>
        <v>N/D</v>
      </c>
      <c r="T668" s="303" t="str">
        <f t="shared" si="46"/>
        <v>N/D</v>
      </c>
      <c r="U668" s="304" t="str">
        <f t="shared" si="47"/>
        <v>N/D</v>
      </c>
      <c r="V668" s="302"/>
      <c r="AG668" s="302"/>
      <c r="AH668" s="302"/>
      <c r="AI668" s="302"/>
      <c r="AJ668" s="302"/>
      <c r="AK668" s="303">
        <v>45208</v>
      </c>
      <c r="AL668" s="302"/>
      <c r="AM668" s="302"/>
      <c r="AN668" s="303">
        <v>45216</v>
      </c>
      <c r="AO668" s="302" t="s">
        <v>124</v>
      </c>
      <c r="AP668" s="302"/>
      <c r="AQ668" s="268" t="s">
        <v>124</v>
      </c>
      <c r="AR668" s="268"/>
      <c r="AS668" s="268"/>
      <c r="AT668" s="268"/>
      <c r="AU668" s="268"/>
      <c r="AV668" s="268" t="s">
        <v>124</v>
      </c>
      <c r="AW668" s="268"/>
      <c r="AX668" s="268"/>
      <c r="AY668" s="268"/>
      <c r="AZ668" s="268"/>
      <c r="BA668" s="268"/>
      <c r="BB668" s="268"/>
      <c r="BC668" s="268"/>
      <c r="BD668" s="268"/>
      <c r="BE668" s="268"/>
      <c r="BF668" s="268" t="s">
        <v>124</v>
      </c>
      <c r="BG668" s="268"/>
      <c r="BH668" s="268"/>
      <c r="BI668" s="268"/>
      <c r="BJ668" s="268"/>
      <c r="BK668" s="268"/>
      <c r="BL668" s="268"/>
      <c r="BM668" s="268"/>
      <c r="BN668" s="268"/>
      <c r="BO668" s="268"/>
      <c r="BP668" s="268"/>
      <c r="BQ668" s="268"/>
      <c r="BR668" s="268"/>
      <c r="BS668" s="268"/>
      <c r="BT668" s="268"/>
      <c r="BU668" s="268" t="s">
        <v>124</v>
      </c>
      <c r="BV668" s="268"/>
      <c r="BW668" s="268"/>
      <c r="BX668" s="268"/>
      <c r="BY668" s="268"/>
      <c r="BZ668" s="268"/>
      <c r="CA668" s="268"/>
      <c r="CB668" s="268"/>
      <c r="CC668" s="268"/>
      <c r="CD668" s="268"/>
      <c r="CE668" s="268"/>
      <c r="CF668" s="268"/>
      <c r="CG668" s="268"/>
      <c r="CH668" s="268"/>
      <c r="CI668" s="268"/>
      <c r="CJ668" s="268"/>
      <c r="CK668" s="268"/>
      <c r="CL668" s="268"/>
      <c r="CM668" s="268"/>
      <c r="CN668" s="268" t="s">
        <v>124</v>
      </c>
      <c r="CO668" s="268"/>
      <c r="CP668" s="268"/>
      <c r="CQ668" s="268"/>
      <c r="CR668" s="302" t="s">
        <v>113</v>
      </c>
    </row>
    <row r="669" spans="1:96" s="5" customFormat="1" ht="84">
      <c r="A669" s="296">
        <v>2000230279</v>
      </c>
      <c r="B669" s="297" t="s">
        <v>9207</v>
      </c>
      <c r="C669" s="298" t="s">
        <v>3411</v>
      </c>
      <c r="D669" s="299">
        <v>43936</v>
      </c>
      <c r="E669" s="811" t="s">
        <v>100</v>
      </c>
      <c r="F669" s="268" t="s">
        <v>122</v>
      </c>
      <c r="G669" s="298" t="s">
        <v>9208</v>
      </c>
      <c r="H669" s="19"/>
      <c r="I669" s="19"/>
      <c r="J669" s="298" t="s">
        <v>215</v>
      </c>
      <c r="K669" s="300" t="s">
        <v>399</v>
      </c>
      <c r="L669" s="3" t="s">
        <v>104</v>
      </c>
      <c r="M669" s="301"/>
      <c r="N669" s="268" t="s">
        <v>138</v>
      </c>
      <c r="O669" s="300" t="s">
        <v>291</v>
      </c>
      <c r="P669" s="326" t="s">
        <v>9209</v>
      </c>
      <c r="Q669" s="268" t="s">
        <v>158</v>
      </c>
      <c r="R669" s="305" t="s">
        <v>142</v>
      </c>
      <c r="S669" s="302" t="str">
        <f t="shared" si="45"/>
        <v>N/D</v>
      </c>
      <c r="T669" s="303" t="str">
        <f t="shared" si="46"/>
        <v>N/D</v>
      </c>
      <c r="U669" s="304" t="str">
        <f t="shared" si="47"/>
        <v>N/D</v>
      </c>
      <c r="V669" s="302"/>
      <c r="AG669" s="302"/>
      <c r="AH669" s="302"/>
      <c r="AI669" s="302"/>
      <c r="AJ669" s="302"/>
      <c r="AK669" s="303">
        <v>45218</v>
      </c>
      <c r="AL669" s="302"/>
      <c r="AM669" s="303">
        <v>45219</v>
      </c>
      <c r="AN669" s="302"/>
      <c r="AO669" s="302" t="s">
        <v>124</v>
      </c>
      <c r="AP669" s="302"/>
      <c r="AQ669" s="268"/>
      <c r="AR669" s="268"/>
      <c r="AS669" s="268"/>
      <c r="AT669" s="268"/>
      <c r="AU669" s="268"/>
      <c r="AV669" s="268"/>
      <c r="AW669" s="268"/>
      <c r="AX669" s="268"/>
      <c r="AY669" s="268"/>
      <c r="AZ669" s="268"/>
      <c r="BA669" s="268"/>
      <c r="BB669" s="268"/>
      <c r="BC669" s="268"/>
      <c r="BD669" s="268"/>
      <c r="BE669" s="268"/>
      <c r="BF669" s="268"/>
      <c r="BG669" s="268"/>
      <c r="BH669" s="268"/>
      <c r="BI669" s="268"/>
      <c r="BJ669" s="268"/>
      <c r="BK669" s="268"/>
      <c r="BL669" s="268"/>
      <c r="BM669" s="268"/>
      <c r="BN669" s="268"/>
      <c r="BO669" s="268"/>
      <c r="BP669" s="268"/>
      <c r="BQ669" s="268"/>
      <c r="BR669" s="268"/>
      <c r="BS669" s="268"/>
      <c r="BT669" s="268"/>
      <c r="BU669" s="268"/>
      <c r="BV669" s="268"/>
      <c r="BW669" s="268"/>
      <c r="BX669" s="268"/>
      <c r="BY669" s="268"/>
      <c r="BZ669" s="268"/>
      <c r="CA669" s="268"/>
      <c r="CB669" s="268"/>
      <c r="CC669" s="268"/>
      <c r="CD669" s="268"/>
      <c r="CE669" s="268"/>
      <c r="CF669" s="268"/>
      <c r="CG669" s="268"/>
      <c r="CH669" s="268"/>
      <c r="CI669" s="268"/>
      <c r="CJ669" s="268"/>
      <c r="CK669" s="268"/>
      <c r="CL669" s="268"/>
      <c r="CM669" s="268"/>
      <c r="CN669" s="268"/>
      <c r="CO669" s="268"/>
      <c r="CP669" s="268"/>
      <c r="CQ669" s="268"/>
      <c r="CR669" s="302" t="s">
        <v>113</v>
      </c>
    </row>
    <row r="670" spans="1:96" s="5" customFormat="1" ht="140">
      <c r="A670" s="296">
        <v>2000027254</v>
      </c>
      <c r="B670" s="297" t="s">
        <v>9210</v>
      </c>
      <c r="C670" s="298" t="s">
        <v>9211</v>
      </c>
      <c r="D670" s="299">
        <v>43809</v>
      </c>
      <c r="E670" s="811" t="s">
        <v>6523</v>
      </c>
      <c r="F670" s="268" t="s">
        <v>530</v>
      </c>
      <c r="G670" s="298" t="s">
        <v>9212</v>
      </c>
      <c r="H670" s="298"/>
      <c r="I670" s="298"/>
      <c r="J670" s="298" t="s">
        <v>532</v>
      </c>
      <c r="K670" s="300" t="s">
        <v>103</v>
      </c>
      <c r="L670" s="305" t="s">
        <v>104</v>
      </c>
      <c r="M670" s="301"/>
      <c r="N670" s="268" t="s">
        <v>105</v>
      </c>
      <c r="O670" s="300" t="s">
        <v>9213</v>
      </c>
      <c r="P670" s="340" t="s">
        <v>9214</v>
      </c>
      <c r="Q670" s="340" t="s">
        <v>6677</v>
      </c>
      <c r="R670" s="305" t="s">
        <v>123</v>
      </c>
      <c r="S670" s="302" t="str">
        <f t="shared" si="45"/>
        <v>N/D</v>
      </c>
      <c r="T670" s="303" t="str">
        <f t="shared" si="46"/>
        <v>N/D</v>
      </c>
      <c r="U670" s="304" t="str">
        <f t="shared" si="47"/>
        <v>N/D</v>
      </c>
      <c r="V670" s="302"/>
      <c r="W670" s="302"/>
      <c r="X670" s="302"/>
      <c r="Y670" s="302"/>
      <c r="Z670" s="302"/>
      <c r="AA670" s="302"/>
      <c r="AB670" s="302"/>
      <c r="AC670" s="302"/>
      <c r="AD670" s="302"/>
      <c r="AE670" s="302"/>
      <c r="AF670" s="302"/>
      <c r="AG670" s="302"/>
      <c r="AH670" s="302"/>
      <c r="AI670" s="302"/>
      <c r="AJ670" s="302"/>
      <c r="AK670" s="303">
        <v>45170</v>
      </c>
      <c r="AL670" s="302"/>
      <c r="AM670" s="302"/>
      <c r="AN670" s="303">
        <v>45183</v>
      </c>
      <c r="AO670" s="302" t="s">
        <v>124</v>
      </c>
      <c r="AP670" s="302"/>
      <c r="AQ670" s="268"/>
      <c r="AR670" s="268"/>
      <c r="AS670" s="268"/>
      <c r="AT670" s="268"/>
      <c r="AU670" s="268"/>
      <c r="AV670" s="268"/>
      <c r="AW670" s="268"/>
      <c r="AX670" s="268"/>
      <c r="AY670" s="268"/>
      <c r="AZ670" s="268"/>
      <c r="BA670" s="268"/>
      <c r="BB670" s="268"/>
      <c r="BC670" s="268"/>
      <c r="BD670" s="268"/>
      <c r="BE670" s="268"/>
      <c r="BF670" s="268"/>
      <c r="BG670" s="268"/>
      <c r="BH670" s="268"/>
      <c r="BI670" s="268"/>
      <c r="BJ670" s="268"/>
      <c r="BK670" s="268"/>
      <c r="BL670" s="268"/>
      <c r="BM670" s="268"/>
      <c r="BN670" s="268"/>
      <c r="BO670" s="268"/>
      <c r="BP670" s="268"/>
      <c r="BQ670" s="268"/>
      <c r="BR670" s="268"/>
      <c r="BS670" s="268"/>
      <c r="BT670" s="268"/>
      <c r="BU670" s="268"/>
      <c r="BV670" s="268"/>
      <c r="BW670" s="268"/>
      <c r="BX670" s="268"/>
      <c r="BY670" s="268"/>
      <c r="BZ670" s="268"/>
      <c r="CA670" s="268"/>
      <c r="CB670" s="268"/>
      <c r="CC670" s="268"/>
      <c r="CD670" s="268"/>
      <c r="CE670" s="268"/>
      <c r="CF670" s="268"/>
      <c r="CG670" s="268"/>
      <c r="CH670" s="268"/>
      <c r="CI670" s="268"/>
      <c r="CJ670" s="268"/>
      <c r="CK670" s="268"/>
      <c r="CL670" s="268"/>
      <c r="CM670" s="268"/>
      <c r="CN670" s="268"/>
      <c r="CO670" s="268"/>
      <c r="CP670" s="268"/>
      <c r="CQ670" s="268"/>
      <c r="CR670" s="302" t="s">
        <v>113</v>
      </c>
    </row>
    <row r="671" spans="1:96" s="5" customFormat="1" ht="65.25" customHeight="1">
      <c r="A671" s="296">
        <v>2200333350</v>
      </c>
      <c r="B671" s="297" t="s">
        <v>9215</v>
      </c>
      <c r="C671" s="298" t="s">
        <v>675</v>
      </c>
      <c r="D671" s="299">
        <v>44651</v>
      </c>
      <c r="E671" s="811" t="s">
        <v>9216</v>
      </c>
      <c r="F671" s="268" t="s">
        <v>9217</v>
      </c>
      <c r="G671" s="298" t="s">
        <v>9218</v>
      </c>
      <c r="H671" s="298"/>
      <c r="I671" s="298"/>
      <c r="J671" s="298" t="s">
        <v>155</v>
      </c>
      <c r="K671" s="300" t="s">
        <v>103</v>
      </c>
      <c r="L671" s="305" t="s">
        <v>104</v>
      </c>
      <c r="M671" s="301"/>
      <c r="N671" s="268" t="s">
        <v>105</v>
      </c>
      <c r="O671" s="300" t="s">
        <v>9219</v>
      </c>
      <c r="P671" s="340" t="s">
        <v>9220</v>
      </c>
      <c r="Q671" s="427" t="s">
        <v>9221</v>
      </c>
      <c r="R671" s="305" t="s">
        <v>123</v>
      </c>
      <c r="S671" s="302" t="str">
        <f t="shared" si="45"/>
        <v>N/D</v>
      </c>
      <c r="T671" s="303" t="str">
        <f t="shared" si="46"/>
        <v>N/D</v>
      </c>
      <c r="U671" s="304" t="str">
        <f t="shared" si="47"/>
        <v>N/D</v>
      </c>
      <c r="V671" s="302" t="s">
        <v>9222</v>
      </c>
      <c r="W671" s="302"/>
      <c r="X671" s="302"/>
      <c r="Y671" s="302"/>
      <c r="Z671" s="302"/>
      <c r="AA671" s="302"/>
      <c r="AB671" s="302"/>
      <c r="AC671" s="302"/>
      <c r="AD671" s="302"/>
      <c r="AE671" s="302"/>
      <c r="AF671" s="302"/>
      <c r="AG671" s="302"/>
      <c r="AH671" s="302"/>
      <c r="AI671" s="302"/>
      <c r="AJ671" s="302"/>
      <c r="AK671" s="303">
        <v>45181</v>
      </c>
      <c r="AL671" s="302"/>
      <c r="AM671" s="302"/>
      <c r="AN671" s="303">
        <v>45190</v>
      </c>
      <c r="AO671" s="302" t="s">
        <v>124</v>
      </c>
      <c r="AP671" s="302"/>
      <c r="AQ671" s="268"/>
      <c r="AR671" s="268"/>
      <c r="AS671" s="268"/>
      <c r="AT671" s="268"/>
      <c r="AU671" s="268"/>
      <c r="AV671" s="268"/>
      <c r="AW671" s="268"/>
      <c r="AX671" s="268"/>
      <c r="AY671" s="268"/>
      <c r="AZ671" s="268"/>
      <c r="BA671" s="268"/>
      <c r="BB671" s="268"/>
      <c r="BC671" s="268"/>
      <c r="BD671" s="268"/>
      <c r="BE671" s="268"/>
      <c r="BF671" s="268"/>
      <c r="BG671" s="268"/>
      <c r="BH671" s="268"/>
      <c r="BI671" s="268"/>
      <c r="BJ671" s="268"/>
      <c r="BK671" s="268"/>
      <c r="BL671" s="268"/>
      <c r="BM671" s="268"/>
      <c r="BN671" s="268"/>
      <c r="BO671" s="268"/>
      <c r="BP671" s="268"/>
      <c r="BQ671" s="268"/>
      <c r="BR671" s="268"/>
      <c r="BS671" s="268"/>
      <c r="BT671" s="268"/>
      <c r="BU671" s="268"/>
      <c r="BV671" s="268"/>
      <c r="BW671" s="268"/>
      <c r="BX671" s="268"/>
      <c r="BY671" s="268"/>
      <c r="BZ671" s="268"/>
      <c r="CA671" s="268"/>
      <c r="CB671" s="268"/>
      <c r="CC671" s="268" t="s">
        <v>124</v>
      </c>
      <c r="CD671" s="268"/>
      <c r="CE671" s="268"/>
      <c r="CF671" s="268"/>
      <c r="CG671" s="268"/>
      <c r="CH671" s="268"/>
      <c r="CI671" s="268"/>
      <c r="CJ671" s="268"/>
      <c r="CK671" s="268"/>
      <c r="CL671" s="268"/>
      <c r="CM671" s="268"/>
      <c r="CN671" s="268"/>
      <c r="CO671" s="268"/>
      <c r="CP671" s="268"/>
      <c r="CQ671" s="268"/>
      <c r="CR671" s="302" t="s">
        <v>113</v>
      </c>
    </row>
    <row r="672" spans="1:96" s="5" customFormat="1" ht="112">
      <c r="A672" s="302">
        <v>2300019319</v>
      </c>
      <c r="B672" s="300" t="s">
        <v>9223</v>
      </c>
      <c r="C672" s="325" t="s">
        <v>115</v>
      </c>
      <c r="D672" s="303">
        <v>44881</v>
      </c>
      <c r="E672" s="811" t="s">
        <v>9224</v>
      </c>
      <c r="F672" s="268" t="s">
        <v>100</v>
      </c>
      <c r="G672" s="330" t="s">
        <v>9225</v>
      </c>
      <c r="H672" s="330"/>
      <c r="I672" s="330"/>
      <c r="J672" s="330" t="s">
        <v>258</v>
      </c>
      <c r="K672" s="300" t="s">
        <v>9226</v>
      </c>
      <c r="L672" s="302" t="s">
        <v>104</v>
      </c>
      <c r="M672" s="331">
        <v>44942</v>
      </c>
      <c r="N672" s="302" t="s">
        <v>105</v>
      </c>
      <c r="O672" s="300" t="s">
        <v>7561</v>
      </c>
      <c r="P672" s="268" t="s">
        <v>9227</v>
      </c>
      <c r="Q672" s="305" t="s">
        <v>202</v>
      </c>
      <c r="R672" s="305" t="s">
        <v>109</v>
      </c>
      <c r="S672" s="302" t="str">
        <f t="shared" si="45"/>
        <v>N/D</v>
      </c>
      <c r="T672" s="303" t="str">
        <f t="shared" si="46"/>
        <v>N/D</v>
      </c>
      <c r="U672" s="304" t="str">
        <f t="shared" si="47"/>
        <v>N/D</v>
      </c>
      <c r="V672" s="302"/>
      <c r="W672" s="302"/>
      <c r="X672" s="302"/>
      <c r="Y672" s="302"/>
      <c r="Z672" s="302"/>
      <c r="AA672" s="302"/>
      <c r="AB672" s="302"/>
      <c r="AC672" s="302"/>
      <c r="AD672" s="302"/>
      <c r="AE672" s="302"/>
      <c r="AF672" s="302"/>
      <c r="AG672" s="302"/>
      <c r="AH672" s="302"/>
      <c r="AI672" s="302"/>
      <c r="AJ672" s="302"/>
      <c r="AK672" s="303">
        <v>45197</v>
      </c>
      <c r="AL672" s="302"/>
      <c r="AM672" s="303">
        <v>45198</v>
      </c>
      <c r="AN672" s="302"/>
      <c r="AO672" s="302"/>
      <c r="AP672" s="302"/>
      <c r="AQ672" s="302"/>
      <c r="AR672" s="302"/>
      <c r="AS672" s="302"/>
      <c r="AT672" s="302"/>
      <c r="AU672" s="302"/>
      <c r="AV672" s="302"/>
      <c r="AW672" s="302"/>
      <c r="AX672" s="302"/>
      <c r="AY672" s="302"/>
      <c r="AZ672" s="302"/>
      <c r="BA672" s="302"/>
      <c r="BB672" s="302"/>
      <c r="BC672" s="302"/>
      <c r="BD672" s="302"/>
      <c r="BE672" s="302"/>
      <c r="BF672" s="302"/>
      <c r="BG672" s="302"/>
      <c r="BH672" s="302"/>
      <c r="BI672" s="302"/>
      <c r="BJ672" s="302"/>
      <c r="BK672" s="302"/>
      <c r="BL672" s="302"/>
      <c r="BM672" s="302"/>
      <c r="BN672" s="302"/>
      <c r="BO672" s="302"/>
      <c r="BP672" s="302"/>
      <c r="BQ672" s="302"/>
      <c r="BR672" s="302"/>
      <c r="BS672" s="302"/>
      <c r="BT672" s="302"/>
      <c r="BU672" s="302"/>
      <c r="BV672" s="302"/>
      <c r="BW672" s="302"/>
      <c r="BX672" s="302"/>
      <c r="BY672" s="302"/>
      <c r="BZ672" s="302"/>
      <c r="CA672" s="302"/>
      <c r="CB672" s="302"/>
      <c r="CC672" s="302"/>
      <c r="CD672" s="302"/>
      <c r="CE672" s="302"/>
      <c r="CF672" s="302"/>
      <c r="CG672" s="268"/>
      <c r="CH672" s="302"/>
      <c r="CI672" s="302"/>
      <c r="CJ672" s="302"/>
      <c r="CK672" s="302"/>
      <c r="CL672" s="302"/>
      <c r="CM672" s="302"/>
      <c r="CN672" s="302"/>
      <c r="CO672" s="302"/>
      <c r="CP672" s="302"/>
      <c r="CQ672" s="302"/>
      <c r="CR672" s="302" t="s">
        <v>125</v>
      </c>
    </row>
    <row r="673" spans="1:96" s="5" customFormat="1" ht="70">
      <c r="A673" s="296">
        <v>2200045478</v>
      </c>
      <c r="B673" s="297" t="s">
        <v>9228</v>
      </c>
      <c r="C673" s="325" t="s">
        <v>115</v>
      </c>
      <c r="D673" s="299">
        <v>44540</v>
      </c>
      <c r="E673" s="811" t="s">
        <v>116</v>
      </c>
      <c r="F673" s="268" t="s">
        <v>2706</v>
      </c>
      <c r="G673" s="298" t="s">
        <v>9229</v>
      </c>
      <c r="H673" s="298"/>
      <c r="I673" s="298"/>
      <c r="J673" s="298" t="s">
        <v>215</v>
      </c>
      <c r="K673" s="300" t="s">
        <v>119</v>
      </c>
      <c r="L673" s="305" t="s">
        <v>104</v>
      </c>
      <c r="M673" s="301"/>
      <c r="N673" s="268" t="s">
        <v>105</v>
      </c>
      <c r="O673" s="300" t="s">
        <v>480</v>
      </c>
      <c r="P673" s="326" t="s">
        <v>9230</v>
      </c>
      <c r="Q673" s="268" t="s">
        <v>158</v>
      </c>
      <c r="R673" s="305" t="s">
        <v>123</v>
      </c>
      <c r="S673" s="302" t="str">
        <f t="shared" si="45"/>
        <v>N/D</v>
      </c>
      <c r="T673" s="303" t="str">
        <f t="shared" si="46"/>
        <v>N/D</v>
      </c>
      <c r="U673" s="304" t="str">
        <f t="shared" si="47"/>
        <v>N/D</v>
      </c>
      <c r="V673" s="302"/>
      <c r="W673" s="302"/>
      <c r="X673" s="302"/>
      <c r="Y673" s="302"/>
      <c r="Z673" s="302"/>
      <c r="AA673" s="302"/>
      <c r="AB673" s="302"/>
      <c r="AC673" s="302"/>
      <c r="AD673" s="302"/>
      <c r="AE673" s="302"/>
      <c r="AF673" s="302"/>
      <c r="AG673" s="302"/>
      <c r="AH673" s="302"/>
      <c r="AI673" s="302"/>
      <c r="AJ673" s="302"/>
      <c r="AK673" s="303">
        <v>45202</v>
      </c>
      <c r="AL673" s="302"/>
      <c r="AM673" s="303">
        <v>45204</v>
      </c>
      <c r="AN673" s="302"/>
      <c r="AO673" s="302" t="s">
        <v>124</v>
      </c>
      <c r="AP673" s="302"/>
      <c r="AQ673" s="268"/>
      <c r="AR673" s="268"/>
      <c r="AS673" s="268"/>
      <c r="AT673" s="268"/>
      <c r="AU673" s="268"/>
      <c r="AV673" s="268"/>
      <c r="AW673" s="268"/>
      <c r="AX673" s="268"/>
      <c r="AY673" s="268"/>
      <c r="AZ673" s="268"/>
      <c r="BA673" s="268"/>
      <c r="BB673" s="268"/>
      <c r="BC673" s="268"/>
      <c r="BD673" s="268"/>
      <c r="BE673" s="268"/>
      <c r="BF673" s="268"/>
      <c r="BG673" s="268"/>
      <c r="BH673" s="268"/>
      <c r="BI673" s="268"/>
      <c r="BJ673" s="268"/>
      <c r="BK673" s="268"/>
      <c r="BL673" s="268"/>
      <c r="BM673" s="268"/>
      <c r="BN673" s="268"/>
      <c r="BO673" s="268"/>
      <c r="BP673" s="268"/>
      <c r="BQ673" s="268"/>
      <c r="BR673" s="268"/>
      <c r="BS673" s="268"/>
      <c r="BT673" s="268"/>
      <c r="BU673" s="268"/>
      <c r="BV673" s="268"/>
      <c r="BW673" s="268"/>
      <c r="BX673" s="268"/>
      <c r="BY673" s="268"/>
      <c r="BZ673" s="268"/>
      <c r="CA673" s="268"/>
      <c r="CB673" s="268"/>
      <c r="CC673" s="268"/>
      <c r="CD673" s="268"/>
      <c r="CE673" s="268"/>
      <c r="CF673" s="268"/>
      <c r="CG673" s="268"/>
      <c r="CH673" s="268"/>
      <c r="CI673" s="268"/>
      <c r="CJ673" s="268"/>
      <c r="CK673" s="268"/>
      <c r="CL673" s="268"/>
      <c r="CM673" s="268"/>
      <c r="CN673" s="268"/>
      <c r="CO673" s="268"/>
      <c r="CP673" s="268"/>
      <c r="CQ673" s="268"/>
      <c r="CR673" s="302" t="s">
        <v>113</v>
      </c>
    </row>
    <row r="674" spans="1:96" s="5" customFormat="1" ht="70">
      <c r="A674" s="302">
        <v>2300052041</v>
      </c>
      <c r="B674" s="300" t="s">
        <v>9231</v>
      </c>
      <c r="C674" s="325" t="s">
        <v>115</v>
      </c>
      <c r="D674" s="303">
        <v>44739</v>
      </c>
      <c r="E674" s="811" t="s">
        <v>3849</v>
      </c>
      <c r="F674" s="268" t="s">
        <v>100</v>
      </c>
      <c r="G674" s="330" t="s">
        <v>9232</v>
      </c>
      <c r="H674" s="330"/>
      <c r="I674" s="330"/>
      <c r="J674" s="330" t="s">
        <v>532</v>
      </c>
      <c r="K674" s="300" t="s">
        <v>103</v>
      </c>
      <c r="L674" s="302" t="s">
        <v>104</v>
      </c>
      <c r="M674" s="331">
        <v>44950</v>
      </c>
      <c r="N674" s="302" t="s">
        <v>105</v>
      </c>
      <c r="O674" s="300" t="s">
        <v>9233</v>
      </c>
      <c r="P674" s="326" t="s">
        <v>9234</v>
      </c>
      <c r="Q674" s="268" t="s">
        <v>158</v>
      </c>
      <c r="R674" s="268" t="s">
        <v>1417</v>
      </c>
      <c r="S674" s="302" t="str">
        <f t="shared" si="45"/>
        <v>N/D</v>
      </c>
      <c r="T674" s="303" t="str">
        <f t="shared" si="46"/>
        <v>N/D</v>
      </c>
      <c r="U674" s="304" t="str">
        <f t="shared" si="47"/>
        <v>N/D</v>
      </c>
      <c r="V674" s="302"/>
      <c r="W674" s="302"/>
      <c r="X674" s="302"/>
      <c r="Y674" s="302"/>
      <c r="Z674" s="302"/>
      <c r="AA674" s="302"/>
      <c r="AB674" s="302"/>
      <c r="AC674" s="302"/>
      <c r="AD674" s="302"/>
      <c r="AE674" s="302"/>
      <c r="AF674" s="302"/>
      <c r="AG674" s="302"/>
      <c r="AH674" s="302"/>
      <c r="AI674" s="302"/>
      <c r="AJ674" s="302"/>
      <c r="AK674" s="303">
        <v>45216</v>
      </c>
      <c r="AL674" s="302"/>
      <c r="AM674" s="303">
        <v>45218</v>
      </c>
      <c r="AN674" s="302"/>
      <c r="AO674" s="302" t="s">
        <v>124</v>
      </c>
      <c r="AP674" s="302"/>
      <c r="AQ674" s="302"/>
      <c r="AR674" s="302"/>
      <c r="AS674" s="302"/>
      <c r="AT674" s="302"/>
      <c r="AU674" s="302"/>
      <c r="AV674" s="302"/>
      <c r="AW674" s="302"/>
      <c r="AX674" s="302"/>
      <c r="AY674" s="302"/>
      <c r="AZ674" s="302"/>
      <c r="BA674" s="302"/>
      <c r="BB674" s="302"/>
      <c r="BC674" s="302"/>
      <c r="BD674" s="302"/>
      <c r="BE674" s="302"/>
      <c r="BF674" s="302"/>
      <c r="BG674" s="302"/>
      <c r="BH674" s="302"/>
      <c r="BI674" s="302"/>
      <c r="BJ674" s="302"/>
      <c r="BK674" s="302"/>
      <c r="BL674" s="302"/>
      <c r="BM674" s="302"/>
      <c r="BN674" s="302"/>
      <c r="BO674" s="302"/>
      <c r="BP674" s="302"/>
      <c r="BQ674" s="302"/>
      <c r="BR674" s="302"/>
      <c r="BS674" s="302"/>
      <c r="BT674" s="302"/>
      <c r="BU674" s="302"/>
      <c r="BV674" s="302"/>
      <c r="BW674" s="302"/>
      <c r="BX674" s="302"/>
      <c r="BY674" s="302"/>
      <c r="BZ674" s="302"/>
      <c r="CA674" s="302"/>
      <c r="CB674" s="302"/>
      <c r="CC674" s="302"/>
      <c r="CD674" s="302"/>
      <c r="CE674" s="302"/>
      <c r="CF674" s="302"/>
      <c r="CG674" s="268"/>
      <c r="CH674" s="302"/>
      <c r="CI674" s="302"/>
      <c r="CJ674" s="302"/>
      <c r="CK674" s="302"/>
      <c r="CL674" s="302"/>
      <c r="CM674" s="302"/>
      <c r="CN674" s="302"/>
      <c r="CO674" s="302"/>
      <c r="CP674" s="302"/>
      <c r="CQ674" s="302"/>
      <c r="CR674" s="302" t="s">
        <v>125</v>
      </c>
    </row>
    <row r="675" spans="1:96" s="5" customFormat="1" ht="87.75" customHeight="1">
      <c r="A675" s="296">
        <v>2100072691</v>
      </c>
      <c r="B675" s="297" t="s">
        <v>3658</v>
      </c>
      <c r="C675" s="298" t="s">
        <v>168</v>
      </c>
      <c r="D675" s="299">
        <v>44180</v>
      </c>
      <c r="E675" s="811" t="s">
        <v>100</v>
      </c>
      <c r="F675" s="268" t="s">
        <v>122</v>
      </c>
      <c r="G675" s="298" t="s">
        <v>9235</v>
      </c>
      <c r="H675" s="19"/>
      <c r="I675" s="19"/>
      <c r="J675" s="298" t="s">
        <v>284</v>
      </c>
      <c r="K675" s="300" t="s">
        <v>2115</v>
      </c>
      <c r="L675" s="1" t="s">
        <v>104</v>
      </c>
      <c r="M675" s="301"/>
      <c r="N675" s="268" t="s">
        <v>138</v>
      </c>
      <c r="O675" s="300" t="s">
        <v>291</v>
      </c>
      <c r="P675" s="268" t="s">
        <v>9236</v>
      </c>
      <c r="Q675" s="268" t="s">
        <v>158</v>
      </c>
      <c r="R675" s="268" t="s">
        <v>142</v>
      </c>
      <c r="S675" s="302" t="str">
        <f t="shared" si="45"/>
        <v>N/D</v>
      </c>
      <c r="T675" s="303" t="str">
        <f t="shared" si="46"/>
        <v>N/D</v>
      </c>
      <c r="U675" s="304" t="str">
        <f t="shared" si="47"/>
        <v>N/D</v>
      </c>
      <c r="V675" s="302"/>
      <c r="AG675" s="302"/>
      <c r="AH675" s="302"/>
      <c r="AI675" s="302"/>
      <c r="AJ675" s="302"/>
      <c r="AK675" s="303">
        <v>45191</v>
      </c>
      <c r="AL675" s="302"/>
      <c r="AM675" s="303">
        <v>45197</v>
      </c>
      <c r="AN675" s="302"/>
      <c r="AO675" s="302" t="s">
        <v>124</v>
      </c>
      <c r="AP675" s="302"/>
      <c r="AQ675" s="268" t="s">
        <v>124</v>
      </c>
      <c r="AR675" s="268" t="s">
        <v>124</v>
      </c>
      <c r="AS675" s="268"/>
      <c r="AT675" s="268" t="s">
        <v>124</v>
      </c>
      <c r="AU675" s="268"/>
      <c r="AV675" s="268"/>
      <c r="AW675" s="268"/>
      <c r="AX675" s="268"/>
      <c r="AY675" s="268"/>
      <c r="AZ675" s="268"/>
      <c r="BA675" s="268"/>
      <c r="BB675" s="268"/>
      <c r="BC675" s="268"/>
      <c r="BD675" s="268"/>
      <c r="BE675" s="268"/>
      <c r="BF675" s="268"/>
      <c r="BG675" s="268"/>
      <c r="BH675" s="268"/>
      <c r="BI675" s="268"/>
      <c r="BJ675" s="268"/>
      <c r="BK675" s="268"/>
      <c r="BL675" s="268"/>
      <c r="BM675" s="268"/>
      <c r="BN675" s="268"/>
      <c r="BO675" s="268"/>
      <c r="BP675" s="268"/>
      <c r="BQ675" s="268"/>
      <c r="BR675" s="268"/>
      <c r="BS675" s="268"/>
      <c r="BT675" s="268"/>
      <c r="BU675" s="302"/>
      <c r="BV675" s="268"/>
      <c r="BW675" s="268"/>
      <c r="BX675" s="268"/>
      <c r="BY675" s="302"/>
      <c r="BZ675" s="302"/>
      <c r="CA675" s="302"/>
      <c r="CB675" s="302"/>
      <c r="CC675" s="268"/>
      <c r="CD675" s="268"/>
      <c r="CE675" s="268"/>
      <c r="CF675" s="268"/>
      <c r="CG675" s="268"/>
      <c r="CH675" s="268"/>
      <c r="CI675" s="268"/>
      <c r="CJ675" s="268"/>
      <c r="CK675" s="268"/>
      <c r="CL675" s="268"/>
      <c r="CM675" s="268"/>
      <c r="CN675" s="268"/>
      <c r="CO675" s="268"/>
      <c r="CP675" s="268"/>
      <c r="CQ675" s="268"/>
      <c r="CR675" s="302" t="s">
        <v>113</v>
      </c>
    </row>
    <row r="676" spans="1:96" s="5" customFormat="1" ht="45" customHeight="1">
      <c r="A676" s="296">
        <v>2000024993</v>
      </c>
      <c r="B676" s="297" t="s">
        <v>3828</v>
      </c>
      <c r="C676" s="298" t="s">
        <v>675</v>
      </c>
      <c r="D676" s="299">
        <v>43811</v>
      </c>
      <c r="E676" s="811" t="s">
        <v>1037</v>
      </c>
      <c r="F676" s="268" t="s">
        <v>100</v>
      </c>
      <c r="G676" s="298" t="s">
        <v>9237</v>
      </c>
      <c r="H676" s="298"/>
      <c r="I676" s="298"/>
      <c r="J676" s="298" t="s">
        <v>155</v>
      </c>
      <c r="K676" s="300" t="s">
        <v>103</v>
      </c>
      <c r="L676" s="305" t="s">
        <v>104</v>
      </c>
      <c r="M676" s="301"/>
      <c r="N676" s="268" t="s">
        <v>105</v>
      </c>
      <c r="O676" s="300" t="s">
        <v>1039</v>
      </c>
      <c r="P676" s="268" t="s">
        <v>9238</v>
      </c>
      <c r="Q676" s="268" t="s">
        <v>9239</v>
      </c>
      <c r="R676" s="305" t="s">
        <v>123</v>
      </c>
      <c r="S676" s="302" t="str">
        <f t="shared" si="45"/>
        <v>N/D</v>
      </c>
      <c r="T676" s="303" t="str">
        <f t="shared" si="46"/>
        <v>N/D</v>
      </c>
      <c r="U676" s="304" t="str">
        <f t="shared" si="47"/>
        <v>N/D</v>
      </c>
      <c r="V676" s="302"/>
      <c r="W676" s="302"/>
      <c r="X676" s="302"/>
      <c r="Y676" s="302"/>
      <c r="Z676" s="302"/>
      <c r="AA676" s="302"/>
      <c r="AB676" s="302"/>
      <c r="AC676" s="302"/>
      <c r="AD676" s="302"/>
      <c r="AE676" s="302"/>
      <c r="AF676" s="302"/>
      <c r="AG676" s="302"/>
      <c r="AH676" s="302"/>
      <c r="AI676" s="302"/>
      <c r="AJ676" s="302"/>
      <c r="AK676" s="303">
        <v>45204</v>
      </c>
      <c r="AL676" s="302"/>
      <c r="AM676" s="302"/>
      <c r="AN676" s="303">
        <v>45212</v>
      </c>
      <c r="AO676" s="302" t="s">
        <v>124</v>
      </c>
      <c r="AP676" s="302"/>
      <c r="AQ676" s="268"/>
      <c r="AR676" s="268"/>
      <c r="AS676" s="268"/>
      <c r="AT676" s="268"/>
      <c r="AU676" s="268"/>
      <c r="AV676" s="268"/>
      <c r="AW676" s="268"/>
      <c r="AX676" s="268"/>
      <c r="AY676" s="302"/>
      <c r="AZ676" s="302"/>
      <c r="BA676" s="302"/>
      <c r="BB676" s="302"/>
      <c r="BC676" s="302"/>
      <c r="BD676" s="302"/>
      <c r="BE676" s="302"/>
      <c r="BF676" s="302"/>
      <c r="BG676" s="302"/>
      <c r="BH676" s="302"/>
      <c r="BI676" s="302"/>
      <c r="BJ676" s="302"/>
      <c r="BK676" s="302"/>
      <c r="BL676" s="302"/>
      <c r="BM676" s="302"/>
      <c r="BN676" s="302"/>
      <c r="BO676" s="302"/>
      <c r="BP676" s="302"/>
      <c r="BQ676" s="302"/>
      <c r="BR676" s="302"/>
      <c r="BS676" s="302"/>
      <c r="BT676" s="302"/>
      <c r="BU676" s="268"/>
      <c r="BV676" s="302"/>
      <c r="BW676" s="302"/>
      <c r="BX676" s="302"/>
      <c r="BY676" s="302"/>
      <c r="BZ676" s="268"/>
      <c r="CA676" s="268"/>
      <c r="CB676" s="268"/>
      <c r="CC676" s="268"/>
      <c r="CD676" s="268"/>
      <c r="CE676" s="268"/>
      <c r="CF676" s="268"/>
      <c r="CG676" s="268"/>
      <c r="CH676" s="268"/>
      <c r="CI676" s="268"/>
      <c r="CJ676" s="268"/>
      <c r="CK676" s="268"/>
      <c r="CL676" s="268"/>
      <c r="CM676" s="268"/>
      <c r="CN676" s="268"/>
      <c r="CO676" s="268"/>
      <c r="CP676" s="268"/>
      <c r="CQ676" s="268"/>
      <c r="CR676" s="302" t="s">
        <v>113</v>
      </c>
    </row>
    <row r="677" spans="1:96" s="5" customFormat="1" ht="60.75" customHeight="1">
      <c r="A677" s="302">
        <v>2300445631</v>
      </c>
      <c r="B677" s="429" t="s">
        <v>9240</v>
      </c>
      <c r="C677" s="268" t="s">
        <v>5237</v>
      </c>
      <c r="D677" s="303">
        <v>45068</v>
      </c>
      <c r="E677" s="811" t="s">
        <v>100</v>
      </c>
      <c r="F677" s="268" t="s">
        <v>122</v>
      </c>
      <c r="G677" s="330" t="s">
        <v>9241</v>
      </c>
      <c r="H677" s="330"/>
      <c r="I677" s="330"/>
      <c r="J677" s="330" t="s">
        <v>118</v>
      </c>
      <c r="K677" s="300" t="s">
        <v>399</v>
      </c>
      <c r="L677" s="302" t="s">
        <v>104</v>
      </c>
      <c r="M677" s="331">
        <v>45076</v>
      </c>
      <c r="N677" s="302" t="s">
        <v>138</v>
      </c>
      <c r="O677" s="300" t="s">
        <v>172</v>
      </c>
      <c r="P677" s="305" t="s">
        <v>252</v>
      </c>
      <c r="Q677" s="305" t="s">
        <v>375</v>
      </c>
      <c r="R677" s="305" t="s">
        <v>123</v>
      </c>
      <c r="S677" s="302" t="str">
        <f t="shared" si="45"/>
        <v>N/D</v>
      </c>
      <c r="T677" s="303" t="str">
        <f t="shared" si="46"/>
        <v>N/D</v>
      </c>
      <c r="U677" s="304" t="str">
        <f t="shared" si="47"/>
        <v>N/D</v>
      </c>
      <c r="V677" s="302"/>
      <c r="W677" s="302"/>
      <c r="X677" s="302"/>
      <c r="Y677" s="302"/>
      <c r="Z677" s="302"/>
      <c r="AA677" s="302"/>
      <c r="AB677" s="302"/>
      <c r="AC677" s="302"/>
      <c r="AD677" s="302"/>
      <c r="AE677" s="302"/>
      <c r="AF677" s="302"/>
      <c r="AG677" s="303">
        <v>45191</v>
      </c>
      <c r="AH677" s="302" t="s">
        <v>143</v>
      </c>
      <c r="AI677" s="302"/>
      <c r="AJ677" s="302"/>
      <c r="AK677" s="302"/>
      <c r="AL677" s="302"/>
      <c r="AM677" s="302"/>
      <c r="AN677" s="302"/>
      <c r="AO677" s="302" t="s">
        <v>124</v>
      </c>
      <c r="AP677" s="302"/>
      <c r="AQ677" s="302" t="s">
        <v>143</v>
      </c>
      <c r="AR677" s="302"/>
      <c r="AS677" s="302"/>
      <c r="AT677" s="302"/>
      <c r="AU677" s="302"/>
      <c r="AV677" s="302" t="s">
        <v>143</v>
      </c>
      <c r="AW677" s="302"/>
      <c r="AX677" s="302"/>
      <c r="AY677" s="302"/>
      <c r="AZ677" s="302"/>
      <c r="BA677" s="302"/>
      <c r="BB677" s="302"/>
      <c r="BC677" s="302"/>
      <c r="BD677" s="302"/>
      <c r="BE677" s="302"/>
      <c r="BF677" s="302"/>
      <c r="BG677" s="302"/>
      <c r="BH677" s="302"/>
      <c r="BI677" s="302"/>
      <c r="BJ677" s="302"/>
      <c r="BK677" s="302"/>
      <c r="BL677" s="302"/>
      <c r="BM677" s="302"/>
      <c r="BN677" s="302"/>
      <c r="BO677" s="302"/>
      <c r="BP677" s="302"/>
      <c r="BQ677" s="302"/>
      <c r="BR677" s="302"/>
      <c r="BS677" s="302"/>
      <c r="BT677" s="302"/>
      <c r="BU677" s="302"/>
      <c r="BV677" s="302"/>
      <c r="BW677" s="302"/>
      <c r="BX677" s="302"/>
      <c r="BY677" s="302"/>
      <c r="BZ677" s="302"/>
      <c r="CA677" s="302"/>
      <c r="CB677" s="302"/>
      <c r="CC677" s="302" t="s">
        <v>143</v>
      </c>
      <c r="CD677" s="302"/>
      <c r="CE677" s="302"/>
      <c r="CF677" s="302"/>
      <c r="CG677" s="268"/>
      <c r="CH677" s="302"/>
      <c r="CI677" s="302"/>
      <c r="CJ677" s="302"/>
      <c r="CK677" s="302"/>
      <c r="CL677" s="302"/>
      <c r="CM677" s="302" t="s">
        <v>143</v>
      </c>
      <c r="CN677" s="302"/>
      <c r="CO677" s="302"/>
      <c r="CP677" s="302"/>
      <c r="CQ677" s="302"/>
      <c r="CR677" s="302" t="s">
        <v>125</v>
      </c>
    </row>
    <row r="678" spans="1:96" s="350" customFormat="1" ht="60.75" customHeight="1">
      <c r="A678" s="398">
        <v>2300618100</v>
      </c>
      <c r="B678" s="429" t="s">
        <v>9242</v>
      </c>
      <c r="C678" s="340" t="s">
        <v>584</v>
      </c>
      <c r="D678" s="399">
        <v>45125</v>
      </c>
      <c r="E678" s="818" t="s">
        <v>100</v>
      </c>
      <c r="F678" s="340" t="s">
        <v>122</v>
      </c>
      <c r="G678" s="461" t="s">
        <v>9243</v>
      </c>
      <c r="H678" s="461"/>
      <c r="I678" s="461"/>
      <c r="J678" s="461" t="s">
        <v>118</v>
      </c>
      <c r="K678" s="429" t="s">
        <v>216</v>
      </c>
      <c r="L678" s="398" t="s">
        <v>104</v>
      </c>
      <c r="M678" s="462">
        <v>45126</v>
      </c>
      <c r="N678" s="398" t="s">
        <v>138</v>
      </c>
      <c r="O678" s="429" t="s">
        <v>1654</v>
      </c>
      <c r="P678" s="340" t="s">
        <v>8968</v>
      </c>
      <c r="Q678" s="340" t="s">
        <v>375</v>
      </c>
      <c r="R678" s="340" t="s">
        <v>123</v>
      </c>
      <c r="S678" s="398" t="str">
        <f t="shared" si="45"/>
        <v>N/D</v>
      </c>
      <c r="T678" s="399" t="str">
        <f t="shared" si="46"/>
        <v>N/D</v>
      </c>
      <c r="U678" s="463" t="str">
        <f t="shared" si="47"/>
        <v>N/D</v>
      </c>
      <c r="V678" s="398"/>
      <c r="W678" s="398"/>
      <c r="X678" s="398"/>
      <c r="Y678" s="398"/>
      <c r="Z678" s="398"/>
      <c r="AA678" s="398"/>
      <c r="AB678" s="398"/>
      <c r="AC678" s="398"/>
      <c r="AD678" s="398"/>
      <c r="AE678" s="398"/>
      <c r="AF678" s="398"/>
      <c r="AG678" s="399">
        <v>45197</v>
      </c>
      <c r="AH678" s="398" t="s">
        <v>143</v>
      </c>
      <c r="AI678" s="398"/>
      <c r="AJ678" s="398"/>
      <c r="AK678" s="398"/>
      <c r="AL678" s="398"/>
      <c r="AM678" s="398"/>
      <c r="AN678" s="398"/>
      <c r="AO678" s="398" t="s">
        <v>124</v>
      </c>
      <c r="AP678" s="398"/>
      <c r="AQ678" s="398" t="s">
        <v>143</v>
      </c>
      <c r="AR678" s="398"/>
      <c r="AS678" s="398" t="s">
        <v>143</v>
      </c>
      <c r="AT678" s="398" t="s">
        <v>143</v>
      </c>
      <c r="AU678" s="398"/>
      <c r="AV678" s="398"/>
      <c r="AW678" s="398"/>
      <c r="AX678" s="398"/>
      <c r="AY678" s="398"/>
      <c r="AZ678" s="398"/>
      <c r="BA678" s="398"/>
      <c r="BB678" s="398"/>
      <c r="BC678" s="398"/>
      <c r="BD678" s="398"/>
      <c r="BE678" s="398" t="s">
        <v>143</v>
      </c>
      <c r="BF678" s="398" t="s">
        <v>143</v>
      </c>
      <c r="BG678" s="398"/>
      <c r="BH678" s="398"/>
      <c r="BI678" s="398"/>
      <c r="BJ678" s="398"/>
      <c r="BK678" s="398"/>
      <c r="BL678" s="398" t="s">
        <v>143</v>
      </c>
      <c r="BM678" s="398"/>
      <c r="BN678" s="398"/>
      <c r="BO678" s="398"/>
      <c r="BP678" s="398"/>
      <c r="BQ678" s="398"/>
      <c r="BR678" s="398"/>
      <c r="BS678" s="398"/>
      <c r="BT678" s="398"/>
      <c r="BU678" s="398"/>
      <c r="BV678" s="398"/>
      <c r="BW678" s="398"/>
      <c r="BX678" s="398"/>
      <c r="BY678" s="398"/>
      <c r="BZ678" s="398"/>
      <c r="CA678" s="398"/>
      <c r="CB678" s="398"/>
      <c r="CC678" s="398"/>
      <c r="CD678" s="398"/>
      <c r="CE678" s="398"/>
      <c r="CF678" s="398"/>
      <c r="CG678" s="340"/>
      <c r="CH678" s="398"/>
      <c r="CI678" s="398"/>
      <c r="CJ678" s="398"/>
      <c r="CK678" s="398"/>
      <c r="CL678" s="398"/>
      <c r="CM678" s="398"/>
      <c r="CN678" s="398"/>
      <c r="CO678" s="398"/>
      <c r="CP678" s="398"/>
      <c r="CQ678" s="398"/>
      <c r="CR678" s="398" t="s">
        <v>125</v>
      </c>
    </row>
    <row r="679" spans="1:96" s="5" customFormat="1" ht="64.5" customHeight="1">
      <c r="A679" s="296">
        <v>2000517596</v>
      </c>
      <c r="B679" s="297" t="s">
        <v>8879</v>
      </c>
      <c r="C679" s="298" t="s">
        <v>97</v>
      </c>
      <c r="D679" s="299">
        <v>44021</v>
      </c>
      <c r="E679" s="811" t="s">
        <v>855</v>
      </c>
      <c r="F679" s="268" t="s">
        <v>100</v>
      </c>
      <c r="G679" s="298" t="s">
        <v>9244</v>
      </c>
      <c r="H679" s="298"/>
      <c r="I679" s="298"/>
      <c r="J679" s="298" t="s">
        <v>284</v>
      </c>
      <c r="K679" s="300" t="s">
        <v>206</v>
      </c>
      <c r="L679" s="305" t="s">
        <v>104</v>
      </c>
      <c r="M679" s="301"/>
      <c r="N679" s="268" t="s">
        <v>105</v>
      </c>
      <c r="O679" s="300" t="s">
        <v>6319</v>
      </c>
      <c r="P679" s="340" t="s">
        <v>9245</v>
      </c>
      <c r="Q679" s="268" t="s">
        <v>9246</v>
      </c>
      <c r="R679" s="305" t="s">
        <v>109</v>
      </c>
      <c r="S679" s="302" t="str">
        <f t="shared" si="45"/>
        <v>N/D</v>
      </c>
      <c r="T679" s="303" t="str">
        <f t="shared" si="46"/>
        <v>N/D</v>
      </c>
      <c r="U679" s="304" t="str">
        <f t="shared" si="47"/>
        <v>N/D</v>
      </c>
      <c r="V679" s="302"/>
      <c r="W679" s="302"/>
      <c r="X679" s="302"/>
      <c r="Y679" s="302"/>
      <c r="Z679" s="302"/>
      <c r="AA679" s="302"/>
      <c r="AB679" s="302"/>
      <c r="AC679" s="302"/>
      <c r="AD679" s="302"/>
      <c r="AE679" s="302"/>
      <c r="AF679" s="302"/>
      <c r="AG679" s="303">
        <v>45196</v>
      </c>
      <c r="AH679" s="302"/>
      <c r="AI679" s="302"/>
      <c r="AJ679" s="302" t="s">
        <v>417</v>
      </c>
      <c r="AK679" s="302"/>
      <c r="AL679" s="302"/>
      <c r="AM679" s="302"/>
      <c r="AN679" s="302"/>
      <c r="AO679" s="302" t="s">
        <v>124</v>
      </c>
      <c r="AP679" s="302"/>
      <c r="AQ679" s="268"/>
      <c r="AR679" s="268"/>
      <c r="AS679" s="268"/>
      <c r="AT679" s="268"/>
      <c r="AU679" s="268"/>
      <c r="AV679" s="268"/>
      <c r="AW679" s="268"/>
      <c r="AX679" s="268"/>
      <c r="AY679" s="268"/>
      <c r="AZ679" s="268"/>
      <c r="BA679" s="268"/>
      <c r="BB679" s="268"/>
      <c r="BC679" s="268"/>
      <c r="BD679" s="268"/>
      <c r="BE679" s="268"/>
      <c r="BF679" s="268"/>
      <c r="BG679" s="268"/>
      <c r="BH679" s="268"/>
      <c r="BI679" s="268"/>
      <c r="BJ679" s="268"/>
      <c r="BK679" s="268"/>
      <c r="BL679" s="268" t="s">
        <v>124</v>
      </c>
      <c r="BM679" s="268"/>
      <c r="BN679" s="268"/>
      <c r="BO679" s="268"/>
      <c r="BP679" s="268"/>
      <c r="BQ679" s="268"/>
      <c r="BR679" s="268"/>
      <c r="BS679" s="268"/>
      <c r="BT679" s="268"/>
      <c r="BU679" s="268"/>
      <c r="BV679" s="268"/>
      <c r="BW679" s="268"/>
      <c r="BX679" s="268"/>
      <c r="BY679" s="268"/>
      <c r="BZ679" s="268"/>
      <c r="CA679" s="268"/>
      <c r="CB679" s="268"/>
      <c r="CC679" s="268"/>
      <c r="CD679" s="268"/>
      <c r="CE679" s="268"/>
      <c r="CF679" s="268"/>
      <c r="CG679" s="268" t="s">
        <v>9247</v>
      </c>
      <c r="CH679" s="268"/>
      <c r="CI679" s="268"/>
      <c r="CJ679" s="268"/>
      <c r="CK679" s="268"/>
      <c r="CL679" s="268"/>
      <c r="CM679" s="268"/>
      <c r="CN679" s="268"/>
      <c r="CO679" s="268"/>
      <c r="CP679" s="268"/>
      <c r="CQ679" s="268" t="s">
        <v>124</v>
      </c>
      <c r="CR679" s="302" t="s">
        <v>125</v>
      </c>
    </row>
    <row r="680" spans="1:96" s="5" customFormat="1" ht="70">
      <c r="A680" s="280">
        <v>2100589415</v>
      </c>
      <c r="B680" s="281" t="s">
        <v>9248</v>
      </c>
      <c r="C680" s="310" t="s">
        <v>115</v>
      </c>
      <c r="D680" s="283">
        <v>44420</v>
      </c>
      <c r="E680" s="813" t="s">
        <v>116</v>
      </c>
      <c r="F680" s="284" t="s">
        <v>100</v>
      </c>
      <c r="G680" s="282" t="s">
        <v>9249</v>
      </c>
      <c r="H680" s="19"/>
      <c r="I680" s="19"/>
      <c r="J680" s="282" t="s">
        <v>102</v>
      </c>
      <c r="K680" s="285" t="s">
        <v>119</v>
      </c>
      <c r="L680" s="3" t="s">
        <v>104</v>
      </c>
      <c r="M680" s="287"/>
      <c r="N680" s="284" t="s">
        <v>105</v>
      </c>
      <c r="O680" s="285" t="s">
        <v>9250</v>
      </c>
      <c r="P680" s="274" t="s">
        <v>9251</v>
      </c>
      <c r="Q680" s="284" t="s">
        <v>158</v>
      </c>
      <c r="R680" s="286" t="s">
        <v>123</v>
      </c>
      <c r="S680" s="288" t="str">
        <f t="shared" si="45"/>
        <v>N/D</v>
      </c>
      <c r="T680" s="289" t="str">
        <f t="shared" si="46"/>
        <v>N/D</v>
      </c>
      <c r="U680" s="290" t="str">
        <f t="shared" si="47"/>
        <v>N/D</v>
      </c>
      <c r="V680" s="288"/>
      <c r="AG680" s="288"/>
      <c r="AH680" s="288"/>
      <c r="AI680" s="288"/>
      <c r="AJ680" s="288"/>
      <c r="AK680" s="289">
        <v>44999</v>
      </c>
      <c r="AL680" s="288"/>
      <c r="AM680" s="289">
        <v>45001</v>
      </c>
      <c r="AN680" s="288"/>
      <c r="AO680" s="288"/>
      <c r="AP680" s="288"/>
      <c r="AQ680" s="284"/>
      <c r="AR680" s="284"/>
      <c r="AS680" s="284"/>
      <c r="AT680" s="284"/>
      <c r="AU680" s="284"/>
      <c r="AV680" s="284"/>
      <c r="AW680" s="284"/>
      <c r="AX680" s="284"/>
      <c r="AY680" s="284"/>
      <c r="AZ680" s="284"/>
      <c r="BA680" s="284"/>
      <c r="BB680" s="284"/>
      <c r="BC680" s="284"/>
      <c r="BD680" s="284"/>
      <c r="BE680" s="284"/>
      <c r="BF680" s="284"/>
      <c r="BG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8" t="s">
        <v>113</v>
      </c>
    </row>
    <row r="681" spans="1:96" s="5" customFormat="1" ht="70">
      <c r="A681" s="280">
        <v>2000555425</v>
      </c>
      <c r="B681" s="281" t="s">
        <v>9252</v>
      </c>
      <c r="C681" s="310" t="s">
        <v>115</v>
      </c>
      <c r="D681" s="283">
        <v>44084</v>
      </c>
      <c r="E681" s="813" t="s">
        <v>825</v>
      </c>
      <c r="F681" s="284" t="s">
        <v>9253</v>
      </c>
      <c r="G681" s="282" t="s">
        <v>9254</v>
      </c>
      <c r="H681" s="19"/>
      <c r="I681" s="19"/>
      <c r="J681" s="282" t="s">
        <v>385</v>
      </c>
      <c r="K681" s="285" t="s">
        <v>103</v>
      </c>
      <c r="L681" s="3" t="s">
        <v>104</v>
      </c>
      <c r="M681" s="287"/>
      <c r="N681" s="284" t="s">
        <v>105</v>
      </c>
      <c r="O681" s="285" t="s">
        <v>509</v>
      </c>
      <c r="P681" s="274" t="s">
        <v>9255</v>
      </c>
      <c r="Q681" s="284" t="s">
        <v>158</v>
      </c>
      <c r="R681" s="286" t="s">
        <v>123</v>
      </c>
      <c r="S681" s="288" t="str">
        <f t="shared" si="45"/>
        <v>N/D</v>
      </c>
      <c r="T681" s="289" t="str">
        <f t="shared" si="46"/>
        <v>N/D</v>
      </c>
      <c r="U681" s="290" t="str">
        <f t="shared" si="47"/>
        <v>N/D</v>
      </c>
      <c r="V681" s="288"/>
      <c r="AG681" s="288"/>
      <c r="AH681" s="288"/>
      <c r="AI681" s="288"/>
      <c r="AJ681" s="288"/>
      <c r="AK681" s="289">
        <v>44999</v>
      </c>
      <c r="AL681" s="288"/>
      <c r="AM681" s="289">
        <v>45001</v>
      </c>
      <c r="AN681" s="288"/>
      <c r="AO681" s="288"/>
      <c r="AP681" s="288"/>
      <c r="AQ681" s="284"/>
      <c r="AR681" s="284"/>
      <c r="AS681" s="284"/>
      <c r="AT681" s="284"/>
      <c r="AU681" s="284"/>
      <c r="AV681" s="284"/>
      <c r="AW681" s="284"/>
      <c r="AX681" s="284"/>
      <c r="AY681" s="284"/>
      <c r="AZ681" s="284"/>
      <c r="BA681" s="284"/>
      <c r="BB681" s="284"/>
      <c r="BC681" s="284"/>
      <c r="BD681" s="284"/>
      <c r="BE681" s="284"/>
      <c r="BF681" s="284"/>
      <c r="BG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8" t="s">
        <v>113</v>
      </c>
    </row>
    <row r="682" spans="1:96" s="5" customFormat="1" ht="70">
      <c r="A682" s="280">
        <v>2000634687</v>
      </c>
      <c r="B682" s="281" t="s">
        <v>9256</v>
      </c>
      <c r="C682" s="310" t="s">
        <v>115</v>
      </c>
      <c r="D682" s="283">
        <v>44101</v>
      </c>
      <c r="E682" s="813" t="s">
        <v>116</v>
      </c>
      <c r="F682" s="284" t="s">
        <v>507</v>
      </c>
      <c r="G682" s="282" t="s">
        <v>9257</v>
      </c>
      <c r="H682" s="19"/>
      <c r="I682" s="19"/>
      <c r="J682" s="282" t="s">
        <v>215</v>
      </c>
      <c r="K682" s="285" t="s">
        <v>706</v>
      </c>
      <c r="L682" s="3" t="s">
        <v>104</v>
      </c>
      <c r="M682" s="287"/>
      <c r="N682" s="284" t="s">
        <v>105</v>
      </c>
      <c r="O682" s="285" t="s">
        <v>509</v>
      </c>
      <c r="P682" s="284" t="s">
        <v>9258</v>
      </c>
      <c r="Q682" s="284" t="s">
        <v>202</v>
      </c>
      <c r="R682" s="286" t="s">
        <v>123</v>
      </c>
      <c r="S682" s="288" t="str">
        <f t="shared" si="45"/>
        <v>N/D</v>
      </c>
      <c r="T682" s="289" t="str">
        <f t="shared" si="46"/>
        <v>N/D</v>
      </c>
      <c r="U682" s="290" t="str">
        <f t="shared" si="47"/>
        <v>N/D</v>
      </c>
      <c r="V682" s="288"/>
      <c r="AG682" s="288"/>
      <c r="AH682" s="288"/>
      <c r="AI682" s="288"/>
      <c r="AJ682" s="288"/>
      <c r="AK682" s="289">
        <v>44999</v>
      </c>
      <c r="AL682" s="288"/>
      <c r="AM682" s="288"/>
      <c r="AN682" s="289">
        <v>45001</v>
      </c>
      <c r="AO682" s="288"/>
      <c r="AP682" s="288"/>
      <c r="AQ682" s="284" t="s">
        <v>124</v>
      </c>
      <c r="AR682" s="284"/>
      <c r="AS682" s="284"/>
      <c r="AT682" s="284"/>
      <c r="AU682" s="284"/>
      <c r="AV682" s="284"/>
      <c r="AW682" s="284"/>
      <c r="AX682" s="284"/>
      <c r="AY682" s="284"/>
      <c r="AZ682" s="284"/>
      <c r="BA682" s="284"/>
      <c r="BB682" s="284"/>
      <c r="BC682" s="284"/>
      <c r="BD682" s="284"/>
      <c r="BE682" s="284"/>
      <c r="BF682" s="284"/>
      <c r="BG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8" t="s">
        <v>113</v>
      </c>
    </row>
    <row r="683" spans="1:96" s="5" customFormat="1" ht="45" customHeight="1">
      <c r="A683" s="296">
        <v>2200030025</v>
      </c>
      <c r="B683" s="337" t="s">
        <v>9259</v>
      </c>
      <c r="C683" s="298" t="s">
        <v>9260</v>
      </c>
      <c r="D683" s="299">
        <v>44551</v>
      </c>
      <c r="E683" s="811" t="s">
        <v>780</v>
      </c>
      <c r="F683" s="268" t="s">
        <v>100</v>
      </c>
      <c r="G683" s="298" t="s">
        <v>9261</v>
      </c>
      <c r="H683" s="298"/>
      <c r="I683" s="298"/>
      <c r="J683" s="298" t="s">
        <v>215</v>
      </c>
      <c r="K683" s="300" t="s">
        <v>706</v>
      </c>
      <c r="L683" s="305" t="s">
        <v>104</v>
      </c>
      <c r="M683" s="301"/>
      <c r="N683" s="268" t="s">
        <v>138</v>
      </c>
      <c r="O683" s="300" t="s">
        <v>2066</v>
      </c>
      <c r="P683" s="340" t="s">
        <v>9262</v>
      </c>
      <c r="Q683" s="305" t="s">
        <v>9263</v>
      </c>
      <c r="R683" s="305" t="s">
        <v>109</v>
      </c>
      <c r="S683" s="302" t="str">
        <f t="shared" si="45"/>
        <v>N/D</v>
      </c>
      <c r="T683" s="303" t="str">
        <f t="shared" si="46"/>
        <v>N/D</v>
      </c>
      <c r="U683" s="304" t="str">
        <f t="shared" si="47"/>
        <v>N/D</v>
      </c>
      <c r="V683" s="302"/>
      <c r="W683" s="302"/>
      <c r="X683" s="302"/>
      <c r="Y683" s="302"/>
      <c r="Z683" s="302"/>
      <c r="AA683" s="302"/>
      <c r="AB683" s="302"/>
      <c r="AC683" s="302"/>
      <c r="AD683" s="302"/>
      <c r="AE683" s="302"/>
      <c r="AF683" s="302"/>
      <c r="AG683" s="303">
        <v>45183</v>
      </c>
      <c r="AH683" s="302"/>
      <c r="AI683" s="302"/>
      <c r="AJ683" s="302" t="s">
        <v>143</v>
      </c>
      <c r="AK683" s="302"/>
      <c r="AL683" s="302"/>
      <c r="AM683" s="302"/>
      <c r="AN683" s="302"/>
      <c r="AO683" s="302"/>
      <c r="AP683" s="302"/>
      <c r="AQ683" s="268"/>
      <c r="AR683" s="268"/>
      <c r="AS683" s="268"/>
      <c r="AT683" s="268"/>
      <c r="AU683" s="268"/>
      <c r="AV683" s="268"/>
      <c r="AW683" s="268"/>
      <c r="AX683" s="268"/>
      <c r="AY683" s="268"/>
      <c r="AZ683" s="268"/>
      <c r="BA683" s="268"/>
      <c r="BB683" s="268"/>
      <c r="BC683" s="268"/>
      <c r="BD683" s="268"/>
      <c r="BE683" s="268"/>
      <c r="BF683" s="268"/>
      <c r="BG683" s="268"/>
      <c r="BH683" s="268"/>
      <c r="BI683" s="268"/>
      <c r="BJ683" s="268"/>
      <c r="BK683" s="268"/>
      <c r="BL683" s="268"/>
      <c r="BM683" s="268"/>
      <c r="BN683" s="268"/>
      <c r="BO683" s="268"/>
      <c r="BP683" s="268"/>
      <c r="BQ683" s="268"/>
      <c r="BR683" s="268"/>
      <c r="BS683" s="268"/>
      <c r="BT683" s="268"/>
      <c r="BU683" s="268"/>
      <c r="BV683" s="268"/>
      <c r="BW683" s="268"/>
      <c r="BX683" s="268"/>
      <c r="BY683" s="268"/>
      <c r="BZ683" s="268"/>
      <c r="CA683" s="268"/>
      <c r="CB683" s="268"/>
      <c r="CC683" s="268"/>
      <c r="CD683" s="268"/>
      <c r="CE683" s="268"/>
      <c r="CF683" s="268"/>
      <c r="CG683" s="268"/>
      <c r="CH683" s="268"/>
      <c r="CI683" s="268"/>
      <c r="CJ683" s="268"/>
      <c r="CK683" s="268"/>
      <c r="CL683" s="268"/>
      <c r="CM683" s="268"/>
      <c r="CN683" s="268"/>
      <c r="CO683" s="268"/>
      <c r="CP683" s="268"/>
      <c r="CQ683" s="268"/>
      <c r="CR683" s="302" t="s">
        <v>125</v>
      </c>
    </row>
    <row r="684" spans="1:96" s="5" customFormat="1" ht="84">
      <c r="A684" s="302">
        <v>2200912758</v>
      </c>
      <c r="B684" s="300" t="s">
        <v>9264</v>
      </c>
      <c r="C684" s="268" t="s">
        <v>554</v>
      </c>
      <c r="D684" s="303">
        <v>44323</v>
      </c>
      <c r="E684" s="811" t="s">
        <v>100</v>
      </c>
      <c r="F684" s="268" t="s">
        <v>122</v>
      </c>
      <c r="G684" s="330" t="s">
        <v>9265</v>
      </c>
      <c r="H684" s="330"/>
      <c r="I684" s="330"/>
      <c r="J684" s="330" t="s">
        <v>118</v>
      </c>
      <c r="K684" s="300" t="s">
        <v>399</v>
      </c>
      <c r="L684" s="302" t="s">
        <v>104</v>
      </c>
      <c r="M684" s="331">
        <v>44872</v>
      </c>
      <c r="N684" s="302" t="s">
        <v>138</v>
      </c>
      <c r="O684" s="300" t="s">
        <v>2444</v>
      </c>
      <c r="P684" s="340" t="s">
        <v>9266</v>
      </c>
      <c r="Q684" s="305" t="s">
        <v>9267</v>
      </c>
      <c r="R684" s="305" t="s">
        <v>109</v>
      </c>
      <c r="S684" s="302" t="str">
        <f t="shared" si="45"/>
        <v>N/D</v>
      </c>
      <c r="T684" s="303" t="str">
        <f t="shared" si="46"/>
        <v>N/D</v>
      </c>
      <c r="U684" s="304" t="str">
        <f t="shared" si="47"/>
        <v>N/D</v>
      </c>
      <c r="V684" s="302"/>
      <c r="W684" s="302"/>
      <c r="X684" s="302"/>
      <c r="Y684" s="302"/>
      <c r="Z684" s="302"/>
      <c r="AA684" s="302"/>
      <c r="AB684" s="302"/>
      <c r="AC684" s="302"/>
      <c r="AD684" s="302"/>
      <c r="AE684" s="302"/>
      <c r="AF684" s="302"/>
      <c r="AG684" s="303">
        <v>45243</v>
      </c>
      <c r="AH684" s="302"/>
      <c r="AI684" s="302"/>
      <c r="AJ684" s="302" t="s">
        <v>143</v>
      </c>
      <c r="AK684" s="302"/>
      <c r="AL684" s="302"/>
      <c r="AM684" s="302"/>
      <c r="AN684" s="302"/>
      <c r="AO684" s="302" t="s">
        <v>124</v>
      </c>
      <c r="AP684" s="268" t="s">
        <v>124</v>
      </c>
      <c r="AQ684" s="268" t="s">
        <v>124</v>
      </c>
      <c r="AR684" s="302"/>
      <c r="AS684" s="302"/>
      <c r="AT684" s="302"/>
      <c r="AU684" s="302"/>
      <c r="AV684" s="268" t="s">
        <v>124</v>
      </c>
      <c r="AW684" s="302"/>
      <c r="AX684" s="302"/>
      <c r="AY684" s="302"/>
      <c r="AZ684" s="302"/>
      <c r="BA684" s="302"/>
      <c r="BB684" s="302"/>
      <c r="BC684" s="302"/>
      <c r="BD684" s="302"/>
      <c r="BE684" s="302"/>
      <c r="BF684" s="302"/>
      <c r="BG684" s="302"/>
      <c r="BH684" s="302"/>
      <c r="BI684" s="302"/>
      <c r="BJ684" s="302"/>
      <c r="BK684" s="302"/>
      <c r="BL684" s="302"/>
      <c r="BM684" s="302"/>
      <c r="BN684" s="302"/>
      <c r="BO684" s="302"/>
      <c r="BP684" s="302"/>
      <c r="BQ684" s="302"/>
      <c r="BR684" s="302"/>
      <c r="BS684" s="302"/>
      <c r="BT684" s="302"/>
      <c r="BU684" s="302"/>
      <c r="BV684" s="302"/>
      <c r="BW684" s="302"/>
      <c r="BX684" s="302"/>
      <c r="BY684" s="302"/>
      <c r="BZ684" s="302"/>
      <c r="CA684" s="302"/>
      <c r="CB684" s="302"/>
      <c r="CC684" s="302"/>
      <c r="CD684" s="302"/>
      <c r="CE684" s="302"/>
      <c r="CF684" s="302"/>
      <c r="CG684" s="268"/>
      <c r="CH684" s="302"/>
      <c r="CI684" s="302"/>
      <c r="CJ684" s="302"/>
      <c r="CK684" s="302"/>
      <c r="CL684" s="302"/>
      <c r="CM684" s="302"/>
      <c r="CN684" s="302"/>
      <c r="CO684" s="302"/>
      <c r="CP684" s="302"/>
      <c r="CQ684" s="302"/>
      <c r="CR684" s="302" t="s">
        <v>125</v>
      </c>
    </row>
    <row r="685" spans="1:96" s="5" customFormat="1" ht="266">
      <c r="A685" s="296">
        <v>2100031093</v>
      </c>
      <c r="B685" s="297" t="s">
        <v>8185</v>
      </c>
      <c r="C685" s="298" t="s">
        <v>97</v>
      </c>
      <c r="D685" s="299">
        <v>44168</v>
      </c>
      <c r="E685" s="811" t="s">
        <v>855</v>
      </c>
      <c r="F685" s="305" t="s">
        <v>100</v>
      </c>
      <c r="G685" s="298" t="s">
        <v>9268</v>
      </c>
      <c r="H685" s="19"/>
      <c r="I685" s="19"/>
      <c r="J685" s="298" t="s">
        <v>284</v>
      </c>
      <c r="K685" s="300" t="s">
        <v>668</v>
      </c>
      <c r="L685" s="3" t="s">
        <v>104</v>
      </c>
      <c r="M685" s="301"/>
      <c r="N685" s="268" t="s">
        <v>105</v>
      </c>
      <c r="O685" s="300" t="s">
        <v>8187</v>
      </c>
      <c r="P685" s="340" t="s">
        <v>9269</v>
      </c>
      <c r="Q685" s="268" t="s">
        <v>9270</v>
      </c>
      <c r="R685" s="268" t="s">
        <v>123</v>
      </c>
      <c r="S685" s="302" t="str">
        <f t="shared" ref="S685:S690" si="48">_xlfn.XLOOKUP($A685,GCPJ,DEFESA,"N/D",0,-1)</f>
        <v>N/D</v>
      </c>
      <c r="T685" s="303" t="str">
        <f t="shared" ref="T685:T690" si="49">_xlfn.XLOOKUP($A685,GCPJ,DATA,"N/D",0,-1)</f>
        <v>N/D</v>
      </c>
      <c r="U685" s="304" t="str">
        <f t="shared" ref="U685:U690" si="50">_xlfn.XLOOKUP($A685,GCPJ,HORA,"N/D",0,-1)</f>
        <v>N/D</v>
      </c>
      <c r="V685" s="302"/>
      <c r="AG685" s="303">
        <v>45224</v>
      </c>
      <c r="AH685" s="302"/>
      <c r="AI685" s="302"/>
      <c r="AJ685" s="302" t="s">
        <v>143</v>
      </c>
      <c r="AK685" s="302"/>
      <c r="AL685" s="302"/>
      <c r="AM685" s="302"/>
      <c r="AN685" s="302"/>
      <c r="AO685" s="302" t="s">
        <v>124</v>
      </c>
      <c r="AP685" s="302"/>
      <c r="AQ685" s="268"/>
      <c r="AR685" s="268"/>
      <c r="AS685" s="268"/>
      <c r="AT685" s="268"/>
      <c r="AU685" s="268"/>
      <c r="AV685" s="268"/>
      <c r="AW685" s="268"/>
      <c r="AX685" s="268"/>
      <c r="AY685" s="268"/>
      <c r="AZ685" s="268"/>
      <c r="BA685" s="268"/>
      <c r="BB685" s="268"/>
      <c r="BC685" s="268"/>
      <c r="BD685" s="268"/>
      <c r="BE685" s="268"/>
      <c r="BF685" s="268"/>
      <c r="BG685" s="268"/>
      <c r="BH685" s="268"/>
      <c r="BI685" s="268"/>
      <c r="BJ685" s="268"/>
      <c r="BK685" s="268"/>
      <c r="BL685" s="268"/>
      <c r="BM685" s="268"/>
      <c r="BN685" s="268"/>
      <c r="BO685" s="268"/>
      <c r="BP685" s="268"/>
      <c r="BQ685" s="268"/>
      <c r="BR685" s="268"/>
      <c r="BS685" s="268"/>
      <c r="BT685" s="268"/>
      <c r="BU685" s="268"/>
      <c r="BV685" s="268"/>
      <c r="BW685" s="268"/>
      <c r="BX685" s="268"/>
      <c r="BY685" s="268"/>
      <c r="BZ685" s="268"/>
      <c r="CA685" s="268"/>
      <c r="CB685" s="268"/>
      <c r="CC685" s="268"/>
      <c r="CD685" s="268"/>
      <c r="CE685" s="268"/>
      <c r="CF685" s="268"/>
      <c r="CG685" s="268"/>
      <c r="CH685" s="268"/>
      <c r="CI685" s="268"/>
      <c r="CJ685" s="268"/>
      <c r="CK685" s="268"/>
      <c r="CL685" s="268"/>
      <c r="CM685" s="268"/>
      <c r="CN685" s="268"/>
      <c r="CO685" s="268"/>
      <c r="CP685" s="268"/>
      <c r="CQ685" s="268"/>
      <c r="CR685" s="302" t="s">
        <v>113</v>
      </c>
    </row>
    <row r="686" spans="1:96" s="143" customFormat="1" ht="45" customHeight="1">
      <c r="A686" s="377">
        <v>2300704166</v>
      </c>
      <c r="B686" s="338" t="s">
        <v>9271</v>
      </c>
      <c r="C686" s="305" t="s">
        <v>584</v>
      </c>
      <c r="D686" s="345">
        <v>45140</v>
      </c>
      <c r="E686" s="814" t="s">
        <v>100</v>
      </c>
      <c r="F686" s="305" t="s">
        <v>122</v>
      </c>
      <c r="G686" s="380" t="s">
        <v>9272</v>
      </c>
      <c r="H686" s="380"/>
      <c r="I686" s="380"/>
      <c r="J686" s="380" t="s">
        <v>118</v>
      </c>
      <c r="K686" s="338" t="s">
        <v>2797</v>
      </c>
      <c r="L686" s="377" t="s">
        <v>104</v>
      </c>
      <c r="M686" s="381">
        <v>45154</v>
      </c>
      <c r="N686" s="377" t="s">
        <v>138</v>
      </c>
      <c r="O686" s="338" t="s">
        <v>4203</v>
      </c>
      <c r="P686" s="305" t="s">
        <v>8968</v>
      </c>
      <c r="Q686" s="305" t="s">
        <v>375</v>
      </c>
      <c r="R686" s="305" t="s">
        <v>123</v>
      </c>
      <c r="S686" s="377" t="str">
        <f t="shared" si="48"/>
        <v>N/D</v>
      </c>
      <c r="T686" s="345" t="str">
        <f t="shared" si="49"/>
        <v>N/D</v>
      </c>
      <c r="U686" s="378" t="str">
        <f t="shared" si="50"/>
        <v>N/D</v>
      </c>
      <c r="V686" s="377"/>
      <c r="W686" s="377"/>
      <c r="X686" s="377"/>
      <c r="Y686" s="377"/>
      <c r="Z686" s="377"/>
      <c r="AA686" s="377"/>
      <c r="AB686" s="377"/>
      <c r="AC686" s="377"/>
      <c r="AD686" s="377"/>
      <c r="AE686" s="377"/>
      <c r="AF686" s="377"/>
      <c r="AG686" s="345">
        <v>45230</v>
      </c>
      <c r="AH686" s="377" t="s">
        <v>143</v>
      </c>
      <c r="AI686" s="377"/>
      <c r="AJ686" s="377"/>
      <c r="AK686" s="377"/>
      <c r="AL686" s="377"/>
      <c r="AM686" s="377"/>
      <c r="AN686" s="377"/>
      <c r="AO686" s="377" t="s">
        <v>124</v>
      </c>
      <c r="AP686" s="377"/>
      <c r="AQ686" s="377" t="s">
        <v>143</v>
      </c>
      <c r="AR686" s="377"/>
      <c r="AS686" s="377"/>
      <c r="AT686" s="377" t="s">
        <v>143</v>
      </c>
      <c r="AU686" s="377"/>
      <c r="AV686" s="377"/>
      <c r="AW686" s="377"/>
      <c r="AX686" s="377"/>
      <c r="AY686" s="377"/>
      <c r="AZ686" s="377"/>
      <c r="BA686" s="377"/>
      <c r="BB686" s="377"/>
      <c r="BC686" s="377"/>
      <c r="BD686" s="377"/>
      <c r="BE686" s="377"/>
      <c r="BF686" s="377"/>
      <c r="BG686" s="377"/>
      <c r="BH686" s="377"/>
      <c r="BI686" s="377"/>
      <c r="BJ686" s="377"/>
      <c r="BK686" s="377"/>
      <c r="BL686" s="377" t="s">
        <v>143</v>
      </c>
      <c r="BM686" s="377"/>
      <c r="BN686" s="377"/>
      <c r="BO686" s="377"/>
      <c r="BP686" s="377"/>
      <c r="BQ686" s="377"/>
      <c r="BR686" s="377"/>
      <c r="BS686" s="377" t="s">
        <v>143</v>
      </c>
      <c r="BT686" s="377"/>
      <c r="BU686" s="377" t="s">
        <v>143</v>
      </c>
      <c r="BV686" s="377"/>
      <c r="BW686" s="377" t="s">
        <v>143</v>
      </c>
      <c r="BX686" s="377" t="s">
        <v>143</v>
      </c>
      <c r="BY686" s="377"/>
      <c r="BZ686" s="377"/>
      <c r="CA686" s="377"/>
      <c r="CB686" s="377"/>
      <c r="CC686" s="377"/>
      <c r="CD686" s="377"/>
      <c r="CE686" s="377"/>
      <c r="CF686" s="377"/>
      <c r="CG686" s="305" t="s">
        <v>9273</v>
      </c>
      <c r="CH686" s="377"/>
      <c r="CI686" s="377"/>
      <c r="CJ686" s="377"/>
      <c r="CK686" s="377"/>
      <c r="CL686" s="377"/>
      <c r="CM686" s="377" t="s">
        <v>143</v>
      </c>
      <c r="CN686" s="377"/>
      <c r="CO686" s="377"/>
      <c r="CP686" s="377" t="s">
        <v>143</v>
      </c>
      <c r="CQ686" s="377"/>
      <c r="CR686" s="377" t="s">
        <v>125</v>
      </c>
    </row>
    <row r="687" spans="1:96" s="5" customFormat="1" ht="63" customHeight="1">
      <c r="A687" s="302">
        <v>2300083172</v>
      </c>
      <c r="B687" s="300" t="s">
        <v>9274</v>
      </c>
      <c r="C687" s="325" t="s">
        <v>115</v>
      </c>
      <c r="D687" s="299">
        <v>44953</v>
      </c>
      <c r="E687" s="811" t="s">
        <v>116</v>
      </c>
      <c r="F687" s="268" t="s">
        <v>100</v>
      </c>
      <c r="G687" s="330" t="s">
        <v>9275</v>
      </c>
      <c r="H687" s="330"/>
      <c r="I687" s="330"/>
      <c r="J687" s="330" t="s">
        <v>162</v>
      </c>
      <c r="K687" s="300" t="s">
        <v>119</v>
      </c>
      <c r="L687" s="302" t="s">
        <v>104</v>
      </c>
      <c r="M687" s="331">
        <v>44958</v>
      </c>
      <c r="N687" s="302" t="s">
        <v>105</v>
      </c>
      <c r="O687" s="300" t="s">
        <v>9276</v>
      </c>
      <c r="P687" s="268" t="s">
        <v>9277</v>
      </c>
      <c r="Q687" s="268" t="s">
        <v>122</v>
      </c>
      <c r="R687" s="268" t="s">
        <v>123</v>
      </c>
      <c r="S687" s="302" t="str">
        <f t="shared" si="48"/>
        <v>N/D</v>
      </c>
      <c r="T687" s="303" t="str">
        <f t="shared" si="49"/>
        <v>N/D</v>
      </c>
      <c r="U687" s="304" t="str">
        <f t="shared" si="50"/>
        <v>N/D</v>
      </c>
      <c r="V687" s="302"/>
      <c r="W687" s="302"/>
      <c r="X687" s="302"/>
      <c r="Y687" s="302"/>
      <c r="Z687" s="302"/>
      <c r="AA687" s="302"/>
      <c r="AB687" s="302"/>
      <c r="AC687" s="302"/>
      <c r="AD687" s="302"/>
      <c r="AE687" s="302"/>
      <c r="AF687" s="302"/>
      <c r="AG687" s="302"/>
      <c r="AH687" s="302"/>
      <c r="AI687" s="302"/>
      <c r="AJ687" s="302"/>
      <c r="AK687" s="303">
        <v>45135</v>
      </c>
      <c r="AL687" s="303">
        <v>45154</v>
      </c>
      <c r="AM687" s="302"/>
      <c r="AN687" s="302"/>
      <c r="AO687" s="302"/>
      <c r="AP687" s="302"/>
      <c r="AQ687" s="302"/>
      <c r="AR687" s="302"/>
      <c r="AS687" s="302"/>
      <c r="AT687" s="302"/>
      <c r="AU687" s="302"/>
      <c r="AV687" s="302"/>
      <c r="AW687" s="302"/>
      <c r="AX687" s="302"/>
      <c r="AY687" s="302"/>
      <c r="AZ687" s="302"/>
      <c r="BA687" s="302"/>
      <c r="BB687" s="302"/>
      <c r="BC687" s="302"/>
      <c r="BD687" s="302"/>
      <c r="BE687" s="302"/>
      <c r="BF687" s="302"/>
      <c r="BG687" s="302"/>
      <c r="BH687" s="302"/>
      <c r="BI687" s="302"/>
      <c r="BJ687" s="302"/>
      <c r="BK687" s="302"/>
      <c r="BL687" s="302"/>
      <c r="BM687" s="302"/>
      <c r="BN687" s="302"/>
      <c r="BO687" s="302"/>
      <c r="BP687" s="302"/>
      <c r="BQ687" s="302"/>
      <c r="BR687" s="302"/>
      <c r="BS687" s="302"/>
      <c r="BT687" s="302"/>
      <c r="BU687" s="302"/>
      <c r="BV687" s="302"/>
      <c r="BW687" s="302"/>
      <c r="BX687" s="302"/>
      <c r="BY687" s="302"/>
      <c r="BZ687" s="302"/>
      <c r="CA687" s="302"/>
      <c r="CB687" s="302"/>
      <c r="CC687" s="302"/>
      <c r="CD687" s="302"/>
      <c r="CE687" s="302"/>
      <c r="CF687" s="302"/>
      <c r="CG687" s="268"/>
      <c r="CH687" s="302"/>
      <c r="CI687" s="302"/>
      <c r="CJ687" s="302"/>
      <c r="CK687" s="302"/>
      <c r="CL687" s="302"/>
      <c r="CM687" s="302"/>
      <c r="CN687" s="302"/>
      <c r="CO687" s="302"/>
      <c r="CP687" s="302"/>
      <c r="CQ687" s="302"/>
      <c r="CR687" s="302" t="s">
        <v>125</v>
      </c>
    </row>
    <row r="688" spans="1:96" s="5" customFormat="1" ht="70">
      <c r="A688" s="302">
        <v>2300341933</v>
      </c>
      <c r="B688" s="300" t="s">
        <v>9274</v>
      </c>
      <c r="C688" s="325" t="s">
        <v>115</v>
      </c>
      <c r="D688" s="303">
        <v>44988</v>
      </c>
      <c r="E688" s="811" t="s">
        <v>7602</v>
      </c>
      <c r="F688" s="268" t="s">
        <v>100</v>
      </c>
      <c r="G688" s="330" t="s">
        <v>9278</v>
      </c>
      <c r="H688" s="330"/>
      <c r="I688" s="330"/>
      <c r="J688" s="330" t="s">
        <v>162</v>
      </c>
      <c r="K688" s="300" t="s">
        <v>119</v>
      </c>
      <c r="L688" s="302" t="s">
        <v>104</v>
      </c>
      <c r="M688" s="331">
        <v>45044</v>
      </c>
      <c r="N688" s="302" t="s">
        <v>105</v>
      </c>
      <c r="O688" s="300" t="s">
        <v>9276</v>
      </c>
      <c r="P688" s="268" t="s">
        <v>9279</v>
      </c>
      <c r="Q688" s="305" t="s">
        <v>122</v>
      </c>
      <c r="R688" s="305" t="s">
        <v>123</v>
      </c>
      <c r="S688" s="302" t="str">
        <f t="shared" si="48"/>
        <v>N/D</v>
      </c>
      <c r="T688" s="303" t="str">
        <f t="shared" si="49"/>
        <v>N/D</v>
      </c>
      <c r="U688" s="304" t="str">
        <f t="shared" si="50"/>
        <v>N/D</v>
      </c>
      <c r="V688" s="302"/>
      <c r="W688" s="302"/>
      <c r="X688" s="302"/>
      <c r="Y688" s="302"/>
      <c r="Z688" s="302"/>
      <c r="AA688" s="302"/>
      <c r="AB688" s="302"/>
      <c r="AC688" s="302"/>
      <c r="AD688" s="302"/>
      <c r="AE688" s="302"/>
      <c r="AF688" s="302"/>
      <c r="AG688" s="302"/>
      <c r="AH688" s="302"/>
      <c r="AI688" s="302"/>
      <c r="AJ688" s="302"/>
      <c r="AK688" s="303">
        <v>45072</v>
      </c>
      <c r="AL688" s="302"/>
      <c r="AM688" s="302"/>
      <c r="AN688" s="303">
        <v>45077</v>
      </c>
      <c r="AO688" s="302"/>
      <c r="AP688" s="302"/>
      <c r="AQ688" s="302"/>
      <c r="AR688" s="302"/>
      <c r="AS688" s="302"/>
      <c r="AT688" s="302"/>
      <c r="AU688" s="302"/>
      <c r="AV688" s="302"/>
      <c r="AW688" s="302"/>
      <c r="AX688" s="302"/>
      <c r="AY688" s="302"/>
      <c r="AZ688" s="302"/>
      <c r="BA688" s="302"/>
      <c r="BB688" s="302"/>
      <c r="BC688" s="302"/>
      <c r="BD688" s="302"/>
      <c r="BE688" s="302"/>
      <c r="BF688" s="302"/>
      <c r="BG688" s="302"/>
      <c r="BH688" s="302"/>
      <c r="BI688" s="302"/>
      <c r="BJ688" s="302"/>
      <c r="BK688" s="302"/>
      <c r="BL688" s="302"/>
      <c r="BM688" s="302"/>
      <c r="BN688" s="302"/>
      <c r="BO688" s="302"/>
      <c r="BP688" s="302"/>
      <c r="BQ688" s="302"/>
      <c r="BR688" s="302"/>
      <c r="BS688" s="302"/>
      <c r="BT688" s="302"/>
      <c r="BU688" s="302"/>
      <c r="BV688" s="302"/>
      <c r="BW688" s="302"/>
      <c r="BX688" s="302"/>
      <c r="BY688" s="302"/>
      <c r="BZ688" s="302"/>
      <c r="CA688" s="302"/>
      <c r="CB688" s="302"/>
      <c r="CC688" s="302"/>
      <c r="CD688" s="302"/>
      <c r="CE688" s="302"/>
      <c r="CF688" s="302"/>
      <c r="CG688" s="268"/>
      <c r="CH688" s="302"/>
      <c r="CI688" s="302"/>
      <c r="CJ688" s="302"/>
      <c r="CK688" s="302"/>
      <c r="CL688" s="302"/>
      <c r="CM688" s="302"/>
      <c r="CN688" s="302"/>
      <c r="CO688" s="302"/>
      <c r="CP688" s="302"/>
      <c r="CQ688" s="302"/>
      <c r="CR688" s="302" t="s">
        <v>125</v>
      </c>
    </row>
    <row r="689" spans="1:96" s="5" customFormat="1" ht="126">
      <c r="A689" s="302">
        <v>2300223874</v>
      </c>
      <c r="B689" s="300" t="s">
        <v>1923</v>
      </c>
      <c r="C689" s="268" t="s">
        <v>153</v>
      </c>
      <c r="D689" s="303">
        <v>44986</v>
      </c>
      <c r="E689" s="811" t="s">
        <v>100</v>
      </c>
      <c r="F689" s="268" t="s">
        <v>122</v>
      </c>
      <c r="G689" s="330" t="s">
        <v>9280</v>
      </c>
      <c r="H689" s="330"/>
      <c r="I689" s="330"/>
      <c r="J689" s="330" t="s">
        <v>118</v>
      </c>
      <c r="K689" s="300" t="s">
        <v>1925</v>
      </c>
      <c r="L689" s="302" t="s">
        <v>104</v>
      </c>
      <c r="M689" s="331">
        <v>45008</v>
      </c>
      <c r="N689" s="302" t="s">
        <v>138</v>
      </c>
      <c r="O689" s="300" t="s">
        <v>1926</v>
      </c>
      <c r="P689" s="268" t="s">
        <v>9281</v>
      </c>
      <c r="Q689" s="268" t="s">
        <v>122</v>
      </c>
      <c r="R689" s="268" t="s">
        <v>123</v>
      </c>
      <c r="S689" s="302" t="str">
        <f t="shared" si="48"/>
        <v>N/D</v>
      </c>
      <c r="T689" s="303" t="str">
        <f t="shared" si="49"/>
        <v>N/D</v>
      </c>
      <c r="U689" s="304" t="str">
        <f t="shared" si="50"/>
        <v>N/D</v>
      </c>
      <c r="V689" s="302"/>
      <c r="W689" s="302"/>
      <c r="X689" s="302"/>
      <c r="Y689" s="302"/>
      <c r="Z689" s="302"/>
      <c r="AA689" s="302"/>
      <c r="AB689" s="302"/>
      <c r="AC689" s="302"/>
      <c r="AD689" s="302"/>
      <c r="AE689" s="302"/>
      <c r="AF689" s="302"/>
      <c r="AG689" s="302"/>
      <c r="AH689" s="302"/>
      <c r="AI689" s="302"/>
      <c r="AJ689" s="302"/>
      <c r="AK689" s="303">
        <v>45070</v>
      </c>
      <c r="AL689" s="302"/>
      <c r="AM689" s="302"/>
      <c r="AN689" s="303">
        <v>45035</v>
      </c>
      <c r="AO689" s="302"/>
      <c r="AP689" s="302"/>
      <c r="AQ689" s="302"/>
      <c r="AR689" s="302"/>
      <c r="AS689" s="302"/>
      <c r="AT689" s="302"/>
      <c r="AU689" s="302"/>
      <c r="AV689" s="302"/>
      <c r="AW689" s="302"/>
      <c r="AX689" s="302"/>
      <c r="AY689" s="302"/>
      <c r="AZ689" s="302"/>
      <c r="BA689" s="302"/>
      <c r="BB689" s="302"/>
      <c r="BC689" s="302"/>
      <c r="BD689" s="302"/>
      <c r="BE689" s="302"/>
      <c r="BF689" s="302"/>
      <c r="BG689" s="302"/>
      <c r="BH689" s="302"/>
      <c r="BI689" s="302"/>
      <c r="BJ689" s="302"/>
      <c r="BK689" s="302"/>
      <c r="BL689" s="302"/>
      <c r="BM689" s="302"/>
      <c r="BN689" s="302"/>
      <c r="BO689" s="302"/>
      <c r="BP689" s="302"/>
      <c r="BQ689" s="302"/>
      <c r="BR689" s="302"/>
      <c r="BS689" s="302"/>
      <c r="BT689" s="302"/>
      <c r="BU689" s="302"/>
      <c r="BV689" s="302"/>
      <c r="BW689" s="302"/>
      <c r="BX689" s="302"/>
      <c r="BY689" s="302"/>
      <c r="BZ689" s="302"/>
      <c r="CA689" s="302"/>
      <c r="CB689" s="302"/>
      <c r="CC689" s="302"/>
      <c r="CD689" s="302"/>
      <c r="CE689" s="302"/>
      <c r="CF689" s="302"/>
      <c r="CG689" s="268"/>
      <c r="CH689" s="302"/>
      <c r="CI689" s="302"/>
      <c r="CJ689" s="302"/>
      <c r="CK689" s="302"/>
      <c r="CL689" s="302"/>
      <c r="CM689" s="302"/>
      <c r="CN689" s="302"/>
      <c r="CO689" s="302"/>
      <c r="CP689" s="302"/>
      <c r="CQ689" s="302"/>
      <c r="CR689" s="302" t="s">
        <v>125</v>
      </c>
    </row>
    <row r="690" spans="1:96" s="5" customFormat="1" ht="126">
      <c r="A690" s="302">
        <v>2300687336</v>
      </c>
      <c r="B690" s="300" t="s">
        <v>9282</v>
      </c>
      <c r="C690" s="268" t="s">
        <v>4789</v>
      </c>
      <c r="D690" s="303">
        <v>45117</v>
      </c>
      <c r="E690" s="811" t="s">
        <v>100</v>
      </c>
      <c r="F690" s="268" t="s">
        <v>122</v>
      </c>
      <c r="G690" s="330" t="s">
        <v>9283</v>
      </c>
      <c r="H690" s="330"/>
      <c r="I690" s="330"/>
      <c r="J690" s="330" t="s">
        <v>199</v>
      </c>
      <c r="K690" s="300" t="s">
        <v>399</v>
      </c>
      <c r="L690" s="302" t="s">
        <v>104</v>
      </c>
      <c r="M690" s="331">
        <v>45155</v>
      </c>
      <c r="N690" s="302" t="s">
        <v>138</v>
      </c>
      <c r="O690" s="300" t="s">
        <v>685</v>
      </c>
      <c r="P690" s="340" t="s">
        <v>9284</v>
      </c>
      <c r="Q690" s="268" t="s">
        <v>375</v>
      </c>
      <c r="R690" s="268" t="s">
        <v>123</v>
      </c>
      <c r="S690" s="302" t="str">
        <f t="shared" si="48"/>
        <v>N/D</v>
      </c>
      <c r="T690" s="303" t="str">
        <f t="shared" si="49"/>
        <v>N/D</v>
      </c>
      <c r="U690" s="304" t="str">
        <f t="shared" si="50"/>
        <v>N/D</v>
      </c>
      <c r="V690" s="302"/>
      <c r="W690" s="302"/>
      <c r="X690" s="302"/>
      <c r="Y690" s="302"/>
      <c r="Z690" s="302"/>
      <c r="AA690" s="302"/>
      <c r="AB690" s="302"/>
      <c r="AC690" s="302"/>
      <c r="AD690" s="302"/>
      <c r="AE690" s="302"/>
      <c r="AF690" s="302"/>
      <c r="AG690" s="303">
        <v>45225</v>
      </c>
      <c r="AH690" s="302" t="s">
        <v>143</v>
      </c>
      <c r="AI690" s="302"/>
      <c r="AJ690" s="302"/>
      <c r="AK690" s="302"/>
      <c r="AL690" s="302"/>
      <c r="AM690" s="302"/>
      <c r="AN690" s="302"/>
      <c r="AO690" s="302" t="s">
        <v>124</v>
      </c>
      <c r="AP690" s="302"/>
      <c r="AQ690" s="302" t="s">
        <v>143</v>
      </c>
      <c r="AR690" s="302"/>
      <c r="AS690" s="302"/>
      <c r="AT690" s="302"/>
      <c r="AU690" s="302" t="s">
        <v>143</v>
      </c>
      <c r="AV690" s="302"/>
      <c r="AW690" s="302"/>
      <c r="AX690" s="302"/>
      <c r="AY690" s="302"/>
      <c r="AZ690" s="302"/>
      <c r="BA690" s="302"/>
      <c r="BB690" s="302"/>
      <c r="BC690" s="302"/>
      <c r="BD690" s="302"/>
      <c r="BE690" s="302"/>
      <c r="BF690" s="302"/>
      <c r="BG690" s="302"/>
      <c r="BH690" s="302"/>
      <c r="BI690" s="302"/>
      <c r="BJ690" s="302"/>
      <c r="BK690" s="302"/>
      <c r="BL690" s="302" t="s">
        <v>143</v>
      </c>
      <c r="BM690" s="302"/>
      <c r="BN690" s="302"/>
      <c r="BO690" s="302"/>
      <c r="BP690" s="302"/>
      <c r="BQ690" s="302"/>
      <c r="BR690" s="302"/>
      <c r="BS690" s="302"/>
      <c r="BT690" s="302"/>
      <c r="BU690" s="302"/>
      <c r="BV690" s="302"/>
      <c r="BW690" s="302"/>
      <c r="BX690" s="302"/>
      <c r="BY690" s="302"/>
      <c r="BZ690" s="302"/>
      <c r="CA690" s="302"/>
      <c r="CB690" s="302"/>
      <c r="CC690" s="302"/>
      <c r="CD690" s="302"/>
      <c r="CE690" s="302"/>
      <c r="CF690" s="302"/>
      <c r="CG690" s="268"/>
      <c r="CH690" s="302"/>
      <c r="CI690" s="302"/>
      <c r="CJ690" s="302"/>
      <c r="CK690" s="302"/>
      <c r="CL690" s="302"/>
      <c r="CM690" s="302"/>
      <c r="CN690" s="302"/>
      <c r="CO690" s="302"/>
      <c r="CP690" s="302"/>
      <c r="CQ690" s="302"/>
      <c r="CR690" s="302" t="s">
        <v>125</v>
      </c>
    </row>
    <row r="691" spans="1:96" s="5" customFormat="1" ht="84">
      <c r="A691" s="302">
        <v>2300628888</v>
      </c>
      <c r="B691" s="300" t="s">
        <v>9285</v>
      </c>
      <c r="C691" s="268" t="s">
        <v>554</v>
      </c>
      <c r="D691" s="303">
        <v>45227</v>
      </c>
      <c r="E691" s="811" t="s">
        <v>100</v>
      </c>
      <c r="F691" s="268" t="s">
        <v>122</v>
      </c>
      <c r="G691" s="330" t="s">
        <v>9286</v>
      </c>
      <c r="H691" s="330"/>
      <c r="I691" s="330"/>
      <c r="J691" s="330" t="s">
        <v>258</v>
      </c>
      <c r="K691" s="300" t="s">
        <v>7054</v>
      </c>
      <c r="L691" s="302" t="s">
        <v>104</v>
      </c>
      <c r="M691" s="331">
        <v>45133</v>
      </c>
      <c r="N691" s="302" t="s">
        <v>138</v>
      </c>
      <c r="O691" s="300" t="s">
        <v>9287</v>
      </c>
      <c r="P691" s="305" t="s">
        <v>9288</v>
      </c>
      <c r="Q691" s="268" t="s">
        <v>122</v>
      </c>
      <c r="R691" s="268" t="s">
        <v>123</v>
      </c>
      <c r="S691" s="302" t="str">
        <f t="shared" ref="S691:S697" si="51">_xlfn.XLOOKUP($A691,GCPJ,DEFESA,"N/D",0,-1)</f>
        <v>N/D</v>
      </c>
      <c r="T691" s="303" t="str">
        <f t="shared" ref="T691:T697" si="52">_xlfn.XLOOKUP($A691,GCPJ,DATA,"N/D",0,-1)</f>
        <v>N/D</v>
      </c>
      <c r="U691" s="304" t="str">
        <f t="shared" ref="U691:U697" si="53">_xlfn.XLOOKUP($A691,GCPJ,HORA,"N/D",0,-1)</f>
        <v>N/D</v>
      </c>
      <c r="V691" s="302"/>
      <c r="W691" s="302"/>
      <c r="X691" s="302"/>
      <c r="Y691" s="302"/>
      <c r="Z691" s="302"/>
      <c r="AA691" s="302"/>
      <c r="AB691" s="302"/>
      <c r="AC691" s="302"/>
      <c r="AD691" s="302"/>
      <c r="AE691" s="302"/>
      <c r="AF691" s="302"/>
      <c r="AG691" s="303">
        <v>45225</v>
      </c>
      <c r="AH691" s="302" t="s">
        <v>143</v>
      </c>
      <c r="AI691" s="302"/>
      <c r="AJ691" s="302"/>
      <c r="AK691" s="302"/>
      <c r="AL691" s="302"/>
      <c r="AM691" s="302"/>
      <c r="AN691" s="302"/>
      <c r="AO691" s="302" t="s">
        <v>124</v>
      </c>
      <c r="AP691" s="302"/>
      <c r="AQ691" s="302" t="s">
        <v>143</v>
      </c>
      <c r="AR691" s="302"/>
      <c r="AS691" s="302" t="s">
        <v>124</v>
      </c>
      <c r="AT691" s="302" t="s">
        <v>124</v>
      </c>
      <c r="AU691" s="302"/>
      <c r="AV691" s="302" t="s">
        <v>124</v>
      </c>
      <c r="AW691" s="302"/>
      <c r="AX691" s="302"/>
      <c r="AY691" s="302"/>
      <c r="AZ691" s="302"/>
      <c r="BA691" s="302"/>
      <c r="BB691" s="302"/>
      <c r="BC691" s="302"/>
      <c r="BD691" s="302"/>
      <c r="BE691" s="302"/>
      <c r="BF691" s="302"/>
      <c r="BG691" s="302"/>
      <c r="BH691" s="302"/>
      <c r="BI691" s="302"/>
      <c r="BJ691" s="302"/>
      <c r="BK691" s="302"/>
      <c r="BL691" s="302"/>
      <c r="BM691" s="302"/>
      <c r="BN691" s="302"/>
      <c r="BO691" s="302"/>
      <c r="BP691" s="302"/>
      <c r="BQ691" s="302"/>
      <c r="BR691" s="302"/>
      <c r="BS691" s="302"/>
      <c r="BT691" s="302"/>
      <c r="BU691" s="302"/>
      <c r="BV691" s="302"/>
      <c r="BW691" s="302"/>
      <c r="BX691" s="302"/>
      <c r="BY691" s="302"/>
      <c r="BZ691" s="302"/>
      <c r="CA691" s="302"/>
      <c r="CB691" s="302"/>
      <c r="CC691" s="302" t="s">
        <v>124</v>
      </c>
      <c r="CD691" s="302"/>
      <c r="CE691" s="302"/>
      <c r="CF691" s="302"/>
      <c r="CG691" s="268"/>
      <c r="CH691" s="302"/>
      <c r="CI691" s="302"/>
      <c r="CJ691" s="302"/>
      <c r="CK691" s="302"/>
      <c r="CL691" s="302"/>
      <c r="CM691" s="302"/>
      <c r="CN691" s="302"/>
      <c r="CO691" s="302"/>
      <c r="CP691" s="302"/>
      <c r="CQ691" s="302"/>
      <c r="CR691" s="302" t="s">
        <v>125</v>
      </c>
    </row>
    <row r="692" spans="1:96" s="5" customFormat="1" ht="45" customHeight="1">
      <c r="A692" s="302">
        <v>2300466803</v>
      </c>
      <c r="B692" s="300" t="s">
        <v>9289</v>
      </c>
      <c r="C692" s="268" t="s">
        <v>9290</v>
      </c>
      <c r="D692" s="303">
        <v>45077</v>
      </c>
      <c r="E692" s="811" t="s">
        <v>100</v>
      </c>
      <c r="F692" s="268" t="s">
        <v>122</v>
      </c>
      <c r="G692" s="330" t="s">
        <v>9291</v>
      </c>
      <c r="H692" s="330"/>
      <c r="I692" s="330"/>
      <c r="J692" s="330" t="s">
        <v>258</v>
      </c>
      <c r="K692" s="300" t="s">
        <v>1692</v>
      </c>
      <c r="L692" s="302" t="s">
        <v>104</v>
      </c>
      <c r="M692" s="331">
        <v>45079</v>
      </c>
      <c r="N692" s="302" t="s">
        <v>138</v>
      </c>
      <c r="O692" s="300" t="s">
        <v>1230</v>
      </c>
      <c r="P692" s="340" t="s">
        <v>9292</v>
      </c>
      <c r="Q692" s="268" t="s">
        <v>375</v>
      </c>
      <c r="R692" s="305" t="s">
        <v>123</v>
      </c>
      <c r="S692" s="302" t="str">
        <f t="shared" si="51"/>
        <v>N/D</v>
      </c>
      <c r="T692" s="303" t="str">
        <f t="shared" si="52"/>
        <v>N/D</v>
      </c>
      <c r="U692" s="304" t="str">
        <f t="shared" si="53"/>
        <v>N/D</v>
      </c>
      <c r="V692" s="302"/>
      <c r="W692" s="302"/>
      <c r="X692" s="302"/>
      <c r="Y692" s="302"/>
      <c r="Z692" s="302"/>
      <c r="AA692" s="302"/>
      <c r="AB692" s="302"/>
      <c r="AC692" s="302"/>
      <c r="AD692" s="302"/>
      <c r="AE692" s="302"/>
      <c r="AF692" s="302"/>
      <c r="AG692" s="303">
        <v>45225</v>
      </c>
      <c r="AH692" s="302" t="s">
        <v>143</v>
      </c>
      <c r="AI692" s="302"/>
      <c r="AJ692" s="302"/>
      <c r="AK692" s="302"/>
      <c r="AL692" s="302"/>
      <c r="AM692" s="302"/>
      <c r="AN692" s="302"/>
      <c r="AO692" s="302" t="s">
        <v>124</v>
      </c>
      <c r="AP692" s="302"/>
      <c r="AQ692" s="302" t="s">
        <v>1019</v>
      </c>
      <c r="AR692" s="302"/>
      <c r="AS692" s="302"/>
      <c r="AT692" s="302" t="s">
        <v>1019</v>
      </c>
      <c r="AU692" s="302"/>
      <c r="AV692" s="302"/>
      <c r="AW692" s="302"/>
      <c r="AX692" s="302"/>
      <c r="AY692" s="302"/>
      <c r="AZ692" s="302"/>
      <c r="BA692" s="302"/>
      <c r="BB692" s="302"/>
      <c r="BC692" s="302" t="s">
        <v>1019</v>
      </c>
      <c r="BD692" s="302"/>
      <c r="BE692" s="302"/>
      <c r="BF692" s="302"/>
      <c r="BG692" s="302"/>
      <c r="BH692" s="302"/>
      <c r="BI692" s="302"/>
      <c r="BJ692" s="302"/>
      <c r="BK692" s="302"/>
      <c r="BL692" s="302" t="s">
        <v>1019</v>
      </c>
      <c r="BM692" s="302"/>
      <c r="BN692" s="302"/>
      <c r="BO692" s="302"/>
      <c r="BP692" s="302"/>
      <c r="BQ692" s="302"/>
      <c r="BR692" s="302"/>
      <c r="BS692" s="302"/>
      <c r="BT692" s="302"/>
      <c r="BU692" s="302" t="s">
        <v>1019</v>
      </c>
      <c r="BV692" s="302"/>
      <c r="BW692" s="302"/>
      <c r="BX692" s="302" t="s">
        <v>1019</v>
      </c>
      <c r="BY692" s="302"/>
      <c r="BZ692" s="302"/>
      <c r="CA692" s="302"/>
      <c r="CB692" s="302"/>
      <c r="CC692" s="302"/>
      <c r="CD692" s="302"/>
      <c r="CE692" s="302"/>
      <c r="CF692" s="302"/>
      <c r="CG692" s="268" t="s">
        <v>9293</v>
      </c>
      <c r="CH692" s="302"/>
      <c r="CI692" s="302"/>
      <c r="CJ692" s="302"/>
      <c r="CK692" s="302"/>
      <c r="CL692" s="302"/>
      <c r="CM692" s="302"/>
      <c r="CN692" s="302"/>
      <c r="CO692" s="302"/>
      <c r="CP692" s="302"/>
      <c r="CQ692" s="302"/>
      <c r="CR692" s="302" t="s">
        <v>125</v>
      </c>
    </row>
    <row r="693" spans="1:96" s="5" customFormat="1" ht="45" customHeight="1">
      <c r="A693" s="302">
        <v>2300822514</v>
      </c>
      <c r="B693" s="300" t="s">
        <v>9294</v>
      </c>
      <c r="C693" s="268" t="s">
        <v>2082</v>
      </c>
      <c r="D693" s="303">
        <v>45170</v>
      </c>
      <c r="E693" s="811" t="s">
        <v>100</v>
      </c>
      <c r="F693" s="268" t="s">
        <v>122</v>
      </c>
      <c r="G693" s="330" t="s">
        <v>9295</v>
      </c>
      <c r="H693" s="23"/>
      <c r="I693" s="23"/>
      <c r="J693" s="330" t="s">
        <v>199</v>
      </c>
      <c r="K693" s="300" t="s">
        <v>447</v>
      </c>
      <c r="L693" s="5" t="s">
        <v>104</v>
      </c>
      <c r="M693" s="331">
        <v>45196</v>
      </c>
      <c r="N693" s="268" t="s">
        <v>138</v>
      </c>
      <c r="O693" s="300" t="s">
        <v>9287</v>
      </c>
      <c r="P693" s="340" t="s">
        <v>9296</v>
      </c>
      <c r="Q693" s="268" t="s">
        <v>375</v>
      </c>
      <c r="R693" s="268" t="s">
        <v>123</v>
      </c>
      <c r="S693" s="302" t="str">
        <f t="shared" si="51"/>
        <v>N/D</v>
      </c>
      <c r="T693" s="303" t="str">
        <f t="shared" si="52"/>
        <v>N/D</v>
      </c>
      <c r="U693" s="304" t="str">
        <f t="shared" si="53"/>
        <v>N/D</v>
      </c>
      <c r="V693" s="302"/>
      <c r="AG693" s="303">
        <v>45231</v>
      </c>
      <c r="AH693" s="302" t="s">
        <v>143</v>
      </c>
      <c r="AI693" s="302"/>
      <c r="AJ693" s="302"/>
      <c r="AK693" s="302"/>
      <c r="AL693" s="302"/>
      <c r="AM693" s="302"/>
      <c r="AN693" s="302"/>
      <c r="AO693" s="302" t="s">
        <v>124</v>
      </c>
      <c r="AP693" s="302"/>
      <c r="AQ693" s="302" t="s">
        <v>143</v>
      </c>
      <c r="AR693" s="302"/>
      <c r="AS693" s="302" t="s">
        <v>143</v>
      </c>
      <c r="AT693" s="302" t="s">
        <v>143</v>
      </c>
      <c r="AU693" s="302"/>
      <c r="AV693" s="302" t="s">
        <v>143</v>
      </c>
      <c r="AW693" s="302"/>
      <c r="AX693" s="302"/>
      <c r="AY693" s="302"/>
      <c r="AZ693" s="302"/>
      <c r="BA693" s="302"/>
      <c r="BB693" s="302"/>
      <c r="BC693" s="302"/>
      <c r="BD693" s="302"/>
      <c r="BE693" s="302"/>
      <c r="BF693" s="302"/>
      <c r="BG693" s="302"/>
      <c r="BH693" s="302"/>
      <c r="BI693" s="302"/>
      <c r="BJ693" s="302"/>
      <c r="BK693" s="302"/>
      <c r="BL693" s="302"/>
      <c r="BM693" s="302"/>
      <c r="BN693" s="302"/>
      <c r="BO693" s="302"/>
      <c r="BP693" s="302"/>
      <c r="BQ693" s="302"/>
      <c r="BR693" s="302"/>
      <c r="BS693" s="302"/>
      <c r="BT693" s="302"/>
      <c r="BU693" s="302"/>
      <c r="BV693" s="302"/>
      <c r="BW693" s="302"/>
      <c r="BX693" s="302"/>
      <c r="BY693" s="302"/>
      <c r="BZ693" s="302"/>
      <c r="CA693" s="302"/>
      <c r="CB693" s="302"/>
      <c r="CC693" s="302"/>
      <c r="CD693" s="302"/>
      <c r="CE693" s="302"/>
      <c r="CF693" s="302"/>
      <c r="CG693" s="268"/>
      <c r="CH693" s="302"/>
      <c r="CI693" s="302"/>
      <c r="CJ693" s="302"/>
      <c r="CK693" s="302"/>
      <c r="CL693" s="302"/>
      <c r="CM693" s="302"/>
      <c r="CN693" s="302"/>
      <c r="CO693" s="302"/>
      <c r="CP693" s="302"/>
      <c r="CQ693" s="302"/>
      <c r="CR693" s="302" t="s">
        <v>125</v>
      </c>
    </row>
    <row r="694" spans="1:96" s="5" customFormat="1" ht="45" customHeight="1">
      <c r="A694" s="302">
        <v>2300040447</v>
      </c>
      <c r="B694" s="300" t="s">
        <v>9297</v>
      </c>
      <c r="C694" s="268" t="s">
        <v>9298</v>
      </c>
      <c r="D694" s="303">
        <v>44909</v>
      </c>
      <c r="E694" s="811" t="s">
        <v>100</v>
      </c>
      <c r="F694" s="268" t="s">
        <v>122</v>
      </c>
      <c r="G694" s="330" t="s">
        <v>9299</v>
      </c>
      <c r="H694" s="330"/>
      <c r="I694" s="330"/>
      <c r="J694" s="330" t="s">
        <v>162</v>
      </c>
      <c r="K694" s="300" t="s">
        <v>119</v>
      </c>
      <c r="L694" s="302" t="s">
        <v>104</v>
      </c>
      <c r="M694" s="331">
        <v>44945</v>
      </c>
      <c r="N694" s="302" t="s">
        <v>138</v>
      </c>
      <c r="O694" s="300" t="s">
        <v>9300</v>
      </c>
      <c r="P694" s="340" t="s">
        <v>9301</v>
      </c>
      <c r="Q694" s="268" t="s">
        <v>375</v>
      </c>
      <c r="R694" s="268" t="s">
        <v>123</v>
      </c>
      <c r="S694" s="302" t="str">
        <f t="shared" si="51"/>
        <v>N/D</v>
      </c>
      <c r="T694" s="303" t="str">
        <f t="shared" si="52"/>
        <v>N/D</v>
      </c>
      <c r="U694" s="304" t="str">
        <f t="shared" si="53"/>
        <v>N/D</v>
      </c>
      <c r="V694" s="302"/>
      <c r="W694" s="302"/>
      <c r="X694" s="302"/>
      <c r="Y694" s="302"/>
      <c r="Z694" s="302"/>
      <c r="AA694" s="302"/>
      <c r="AB694" s="302"/>
      <c r="AC694" s="302"/>
      <c r="AD694" s="302"/>
      <c r="AE694" s="302"/>
      <c r="AF694" s="302"/>
      <c r="AG694" s="303">
        <v>45230</v>
      </c>
      <c r="AH694" s="302" t="s">
        <v>143</v>
      </c>
      <c r="AI694" s="302"/>
      <c r="AJ694" s="302"/>
      <c r="AK694" s="302"/>
      <c r="AL694" s="302"/>
      <c r="AM694" s="302"/>
      <c r="AN694" s="302"/>
      <c r="AO694" s="302" t="s">
        <v>124</v>
      </c>
      <c r="AP694" s="302"/>
      <c r="AQ694" s="302" t="s">
        <v>124</v>
      </c>
      <c r="AR694" s="302"/>
      <c r="AS694" s="302"/>
      <c r="AT694" s="302"/>
      <c r="AU694" s="302"/>
      <c r="AV694" s="302"/>
      <c r="AW694" s="302"/>
      <c r="AX694" s="302"/>
      <c r="AY694" s="302"/>
      <c r="AZ694" s="302"/>
      <c r="BA694" s="302"/>
      <c r="BB694" s="302"/>
      <c r="BC694" s="302"/>
      <c r="BD694" s="302"/>
      <c r="BE694" s="302"/>
      <c r="BF694" s="302"/>
      <c r="BG694" s="302"/>
      <c r="BH694" s="302"/>
      <c r="BI694" s="302"/>
      <c r="BJ694" s="302"/>
      <c r="BK694" s="302"/>
      <c r="BL694" s="302"/>
      <c r="BM694" s="302"/>
      <c r="BN694" s="302"/>
      <c r="BO694" s="302"/>
      <c r="BP694" s="302"/>
      <c r="BQ694" s="302"/>
      <c r="BR694" s="302"/>
      <c r="BS694" s="302"/>
      <c r="BT694" s="302"/>
      <c r="BU694" s="302"/>
      <c r="BV694" s="302"/>
      <c r="BW694" s="302"/>
      <c r="BX694" s="302"/>
      <c r="BY694" s="302"/>
      <c r="BZ694" s="302"/>
      <c r="CA694" s="302"/>
      <c r="CB694" s="302"/>
      <c r="CC694" s="302"/>
      <c r="CD694" s="302"/>
      <c r="CE694" s="302"/>
      <c r="CF694" s="302"/>
      <c r="CG694" s="268"/>
      <c r="CH694" s="302"/>
      <c r="CI694" s="302"/>
      <c r="CJ694" s="302"/>
      <c r="CK694" s="302"/>
      <c r="CL694" s="302"/>
      <c r="CM694" s="302"/>
      <c r="CN694" s="302"/>
      <c r="CO694" s="302"/>
      <c r="CP694" s="302"/>
      <c r="CQ694" s="302"/>
      <c r="CR694" s="302" t="s">
        <v>125</v>
      </c>
    </row>
    <row r="695" spans="1:96" s="5" customFormat="1" ht="45" customHeight="1">
      <c r="A695" s="296">
        <v>2100829468</v>
      </c>
      <c r="B695" s="297" t="s">
        <v>7437</v>
      </c>
      <c r="C695" s="325" t="s">
        <v>906</v>
      </c>
      <c r="D695" s="299">
        <v>44495</v>
      </c>
      <c r="E695" s="811" t="s">
        <v>100</v>
      </c>
      <c r="F695" s="268" t="s">
        <v>122</v>
      </c>
      <c r="G695" s="298" t="s">
        <v>9302</v>
      </c>
      <c r="H695" s="298"/>
      <c r="I695" s="298"/>
      <c r="J695" s="298" t="s">
        <v>215</v>
      </c>
      <c r="K695" s="300" t="s">
        <v>7054</v>
      </c>
      <c r="L695" s="305" t="s">
        <v>104</v>
      </c>
      <c r="M695" s="301"/>
      <c r="N695" s="268" t="s">
        <v>138</v>
      </c>
      <c r="O695" s="300" t="s">
        <v>164</v>
      </c>
      <c r="P695" s="340" t="s">
        <v>9303</v>
      </c>
      <c r="Q695" s="268" t="s">
        <v>9304</v>
      </c>
      <c r="R695" s="305" t="s">
        <v>109</v>
      </c>
      <c r="S695" s="302" t="str">
        <f t="shared" si="51"/>
        <v>N/D</v>
      </c>
      <c r="T695" s="303" t="str">
        <f t="shared" si="52"/>
        <v>N/D</v>
      </c>
      <c r="U695" s="304" t="str">
        <f t="shared" si="53"/>
        <v>N/D</v>
      </c>
      <c r="V695" s="302"/>
      <c r="W695" s="302"/>
      <c r="X695" s="302"/>
      <c r="Y695" s="302"/>
      <c r="Z695" s="302"/>
      <c r="AA695" s="302"/>
      <c r="AB695" s="302"/>
      <c r="AC695" s="302"/>
      <c r="AD695" s="302"/>
      <c r="AE695" s="302"/>
      <c r="AF695" s="302"/>
      <c r="AG695" s="303">
        <v>45194</v>
      </c>
      <c r="AH695" s="302"/>
      <c r="AI695" s="302"/>
      <c r="AJ695" s="302" t="s">
        <v>417</v>
      </c>
      <c r="AK695" s="302"/>
      <c r="AL695" s="302"/>
      <c r="AM695" s="302"/>
      <c r="AN695" s="302"/>
      <c r="AO695" s="302" t="s">
        <v>124</v>
      </c>
      <c r="AP695" s="302"/>
      <c r="AQ695" s="268"/>
      <c r="AR695" s="268"/>
      <c r="AS695" s="268"/>
      <c r="AT695" s="268"/>
      <c r="AU695" s="268"/>
      <c r="AV695" s="268"/>
      <c r="AW695" s="268"/>
      <c r="AX695" s="268"/>
      <c r="AY695" s="302"/>
      <c r="AZ695" s="302"/>
      <c r="BA695" s="268"/>
      <c r="BB695" s="268"/>
      <c r="BC695" s="268"/>
      <c r="BD695" s="268"/>
      <c r="BE695" s="268"/>
      <c r="BF695" s="268"/>
      <c r="BG695" s="268"/>
      <c r="BH695" s="268"/>
      <c r="BI695" s="268"/>
      <c r="BJ695" s="268"/>
      <c r="BK695" s="268"/>
      <c r="BL695" s="268"/>
      <c r="BM695" s="302"/>
      <c r="BN695" s="302"/>
      <c r="BO695" s="303"/>
      <c r="BP695" s="302"/>
      <c r="BQ695" s="302"/>
      <c r="BR695" s="302"/>
      <c r="BS695" s="302"/>
      <c r="BT695" s="302"/>
      <c r="BU695" s="268"/>
      <c r="BV695" s="302"/>
      <c r="BW695" s="302"/>
      <c r="BX695" s="302"/>
      <c r="BY695" s="302"/>
      <c r="BZ695" s="268"/>
      <c r="CA695" s="268"/>
      <c r="CB695" s="268"/>
      <c r="CC695" s="268"/>
      <c r="CD695" s="268"/>
      <c r="CE695" s="268"/>
      <c r="CF695" s="268"/>
      <c r="CG695" s="268"/>
      <c r="CH695" s="268"/>
      <c r="CI695" s="268"/>
      <c r="CJ695" s="268"/>
      <c r="CK695" s="268"/>
      <c r="CL695" s="268"/>
      <c r="CM695" s="268"/>
      <c r="CN695" s="268"/>
      <c r="CO695" s="268"/>
      <c r="CP695" s="268"/>
      <c r="CQ695" s="268"/>
      <c r="CR695" s="302" t="s">
        <v>113</v>
      </c>
    </row>
    <row r="696" spans="1:96" s="302" customFormat="1" ht="26.25" customHeight="1">
      <c r="A696" s="280">
        <v>2100183833</v>
      </c>
      <c r="B696" s="309" t="s">
        <v>9305</v>
      </c>
      <c r="C696" s="310" t="s">
        <v>97</v>
      </c>
      <c r="D696" s="283">
        <v>44229</v>
      </c>
      <c r="E696" s="813" t="s">
        <v>127</v>
      </c>
      <c r="F696" s="284" t="s">
        <v>100</v>
      </c>
      <c r="G696" s="282" t="s">
        <v>9306</v>
      </c>
      <c r="H696" s="282"/>
      <c r="I696" s="282"/>
      <c r="J696" s="282" t="s">
        <v>263</v>
      </c>
      <c r="K696" s="285" t="s">
        <v>103</v>
      </c>
      <c r="L696" s="286" t="s">
        <v>104</v>
      </c>
      <c r="M696" s="287"/>
      <c r="N696" s="284" t="s">
        <v>105</v>
      </c>
      <c r="O696" s="285" t="s">
        <v>707</v>
      </c>
      <c r="P696" s="284" t="s">
        <v>9307</v>
      </c>
      <c r="Q696" s="284" t="s">
        <v>9308</v>
      </c>
      <c r="R696" s="286" t="s">
        <v>123</v>
      </c>
      <c r="S696" s="288" t="str">
        <f t="shared" si="51"/>
        <v>N/D</v>
      </c>
      <c r="T696" s="289" t="str">
        <f t="shared" si="52"/>
        <v>N/D</v>
      </c>
      <c r="U696" s="290" t="str">
        <f t="shared" si="53"/>
        <v>N/D</v>
      </c>
      <c r="V696" s="288"/>
      <c r="W696" s="288"/>
      <c r="X696" s="288"/>
      <c r="Y696" s="288"/>
      <c r="Z696" s="288"/>
      <c r="AA696" s="288"/>
      <c r="AB696" s="288"/>
      <c r="AC696" s="288"/>
      <c r="AD696" s="288"/>
      <c r="AE696" s="288"/>
      <c r="AF696" s="288"/>
      <c r="AG696" s="288"/>
      <c r="AH696" s="288"/>
      <c r="AI696" s="288"/>
      <c r="AJ696" s="288"/>
      <c r="AK696" s="288"/>
      <c r="AL696" s="288"/>
      <c r="AM696" s="288"/>
      <c r="AN696" s="288"/>
      <c r="AO696" s="288"/>
      <c r="AP696" s="288"/>
      <c r="AQ696" s="284"/>
      <c r="AR696" s="284"/>
      <c r="AS696" s="284"/>
      <c r="AT696" s="284"/>
      <c r="AU696" s="284"/>
      <c r="AV696" s="284"/>
      <c r="AW696" s="284"/>
      <c r="AX696" s="284"/>
      <c r="AY696" s="284"/>
      <c r="AZ696" s="284"/>
      <c r="BA696" s="284"/>
      <c r="BB696" s="284"/>
      <c r="BC696" s="284"/>
      <c r="BD696" s="284"/>
      <c r="BE696" s="284"/>
      <c r="BF696" s="284"/>
      <c r="BG696" s="284"/>
      <c r="BH696" s="284"/>
      <c r="BI696" s="284"/>
      <c r="BJ696" s="284"/>
      <c r="BK696" s="284"/>
      <c r="BL696" s="284"/>
      <c r="BM696" s="284"/>
      <c r="BN696" s="284"/>
      <c r="BO696" s="284"/>
      <c r="BP696" s="284"/>
      <c r="BQ696" s="284"/>
      <c r="BR696" s="284"/>
      <c r="BS696" s="284"/>
      <c r="BT696" s="284"/>
      <c r="BU696" s="284"/>
      <c r="BV696" s="284"/>
      <c r="BW696" s="284"/>
      <c r="BX696" s="284"/>
      <c r="BY696" s="284"/>
      <c r="BZ696" s="284"/>
      <c r="CA696" s="284"/>
      <c r="CB696" s="284"/>
      <c r="CC696" s="284"/>
      <c r="CD696" s="284"/>
      <c r="CE696" s="284"/>
      <c r="CF696" s="284"/>
      <c r="CG696" s="284"/>
      <c r="CH696" s="284"/>
      <c r="CI696" s="284"/>
      <c r="CJ696" s="284"/>
      <c r="CK696" s="284"/>
      <c r="CL696" s="284"/>
      <c r="CM696" s="284"/>
      <c r="CN696" s="284"/>
      <c r="CO696" s="284"/>
      <c r="CP696" s="284"/>
      <c r="CQ696" s="284"/>
      <c r="CR696" s="288" t="s">
        <v>125</v>
      </c>
    </row>
    <row r="697" spans="1:96" s="5" customFormat="1" ht="45" customHeight="1">
      <c r="A697" s="302">
        <v>2300124468</v>
      </c>
      <c r="B697" s="300" t="s">
        <v>9309</v>
      </c>
      <c r="C697" s="268" t="s">
        <v>554</v>
      </c>
      <c r="D697" s="303">
        <v>44971</v>
      </c>
      <c r="E697" s="811" t="s">
        <v>100</v>
      </c>
      <c r="F697" s="268" t="s">
        <v>122</v>
      </c>
      <c r="G697" s="330" t="s">
        <v>9310</v>
      </c>
      <c r="H697" s="330"/>
      <c r="I697" s="330"/>
      <c r="J697" s="330" t="s">
        <v>118</v>
      </c>
      <c r="K697" s="300" t="s">
        <v>4238</v>
      </c>
      <c r="L697" s="302" t="s">
        <v>104</v>
      </c>
      <c r="M697" s="331">
        <v>44974</v>
      </c>
      <c r="N697" s="302" t="s">
        <v>138</v>
      </c>
      <c r="O697" s="300" t="s">
        <v>9311</v>
      </c>
      <c r="P697" s="305" t="s">
        <v>9312</v>
      </c>
      <c r="Q697" s="305" t="s">
        <v>375</v>
      </c>
      <c r="R697" s="305" t="s">
        <v>123</v>
      </c>
      <c r="S697" s="302" t="str">
        <f t="shared" si="51"/>
        <v>N/D</v>
      </c>
      <c r="T697" s="303" t="str">
        <f t="shared" si="52"/>
        <v>N/D</v>
      </c>
      <c r="U697" s="304" t="str">
        <f t="shared" si="53"/>
        <v>N/D</v>
      </c>
      <c r="V697" s="302"/>
      <c r="W697" s="302"/>
      <c r="X697" s="302"/>
      <c r="Y697" s="302"/>
      <c r="Z697" s="302"/>
      <c r="AA697" s="302"/>
      <c r="AB697" s="302"/>
      <c r="AC697" s="302"/>
      <c r="AD697" s="302"/>
      <c r="AE697" s="302"/>
      <c r="AF697" s="302"/>
      <c r="AG697" s="302"/>
      <c r="AH697" s="302"/>
      <c r="AI697" s="302"/>
      <c r="AJ697" s="302"/>
      <c r="AK697" s="303">
        <v>45167</v>
      </c>
      <c r="AL697" s="302"/>
      <c r="AM697" s="302"/>
      <c r="AN697" s="303">
        <v>45181</v>
      </c>
      <c r="AO697" s="302"/>
      <c r="AP697" s="302"/>
      <c r="AQ697" s="302"/>
      <c r="AR697" s="302"/>
      <c r="AS697" s="302"/>
      <c r="AT697" s="302"/>
      <c r="AU697" s="302"/>
      <c r="AV697" s="302"/>
      <c r="AW697" s="302"/>
      <c r="AX697" s="302"/>
      <c r="AY697" s="302"/>
      <c r="AZ697" s="302"/>
      <c r="BA697" s="302"/>
      <c r="BB697" s="302"/>
      <c r="BC697" s="302"/>
      <c r="BD697" s="302"/>
      <c r="BE697" s="302"/>
      <c r="BF697" s="302"/>
      <c r="BG697" s="302"/>
      <c r="BH697" s="302"/>
      <c r="BI697" s="302"/>
      <c r="BJ697" s="302"/>
      <c r="BK697" s="302"/>
      <c r="BL697" s="302"/>
      <c r="BM697" s="302"/>
      <c r="BN697" s="302"/>
      <c r="BO697" s="302"/>
      <c r="BP697" s="302"/>
      <c r="BQ697" s="302"/>
      <c r="BR697" s="302"/>
      <c r="BS697" s="302"/>
      <c r="BT697" s="302"/>
      <c r="BU697" s="302"/>
      <c r="BV697" s="302"/>
      <c r="BW697" s="302"/>
      <c r="BX697" s="302"/>
      <c r="BY697" s="302"/>
      <c r="BZ697" s="302"/>
      <c r="CA697" s="302"/>
      <c r="CB697" s="302"/>
      <c r="CC697" s="302"/>
      <c r="CD697" s="302"/>
      <c r="CE697" s="302"/>
      <c r="CF697" s="302"/>
      <c r="CG697" s="268" t="s">
        <v>78</v>
      </c>
      <c r="CH697" s="302"/>
      <c r="CI697" s="302"/>
      <c r="CJ697" s="302"/>
      <c r="CK697" s="302"/>
      <c r="CL697" s="302"/>
      <c r="CM697" s="302"/>
      <c r="CN697" s="302"/>
      <c r="CO697" s="302"/>
      <c r="CP697" s="302"/>
      <c r="CQ697" s="302"/>
      <c r="CR697" s="302" t="s">
        <v>125</v>
      </c>
    </row>
    <row r="698" spans="1:96" s="5" customFormat="1" ht="126">
      <c r="A698" s="302">
        <v>2300886403</v>
      </c>
      <c r="B698" s="300" t="s">
        <v>9313</v>
      </c>
      <c r="C698" s="268" t="s">
        <v>181</v>
      </c>
      <c r="D698" s="303">
        <v>45197</v>
      </c>
      <c r="E698" s="811" t="s">
        <v>100</v>
      </c>
      <c r="F698" s="268" t="s">
        <v>122</v>
      </c>
      <c r="G698" s="330" t="s">
        <v>9314</v>
      </c>
      <c r="H698" s="330"/>
      <c r="I698" s="330"/>
      <c r="J698" s="330" t="s">
        <v>118</v>
      </c>
      <c r="K698" s="300" t="s">
        <v>1441</v>
      </c>
      <c r="L698" s="302" t="s">
        <v>104</v>
      </c>
      <c r="M698" s="331">
        <v>45218</v>
      </c>
      <c r="N698" s="302" t="s">
        <v>138</v>
      </c>
      <c r="O698" s="300" t="s">
        <v>632</v>
      </c>
      <c r="P698" s="340" t="s">
        <v>8864</v>
      </c>
      <c r="Q698" s="268" t="s">
        <v>375</v>
      </c>
      <c r="R698" s="268" t="s">
        <v>123</v>
      </c>
      <c r="S698" s="302" t="str">
        <f t="shared" ref="S698:S716" si="54">_xlfn.XLOOKUP($A698,GCPJ,DEFESA,"N/D",0,-1)</f>
        <v>N/D</v>
      </c>
      <c r="T698" s="303" t="str">
        <f t="shared" ref="T698:T716" si="55">_xlfn.XLOOKUP($A698,GCPJ,DATA,"N/D",0,-1)</f>
        <v>N/D</v>
      </c>
      <c r="U698" s="304" t="str">
        <f t="shared" ref="U698:U716" si="56">_xlfn.XLOOKUP($A698,GCPJ,HORA,"N/D",0,-1)</f>
        <v>N/D</v>
      </c>
      <c r="V698" s="302"/>
      <c r="W698" s="302"/>
      <c r="X698" s="302"/>
      <c r="Y698" s="302"/>
      <c r="Z698" s="302"/>
      <c r="AA698" s="302"/>
      <c r="AB698" s="302"/>
      <c r="AC698" s="302"/>
      <c r="AD698" s="302"/>
      <c r="AE698" s="302"/>
      <c r="AF698" s="302"/>
      <c r="AG698" s="303">
        <v>45274</v>
      </c>
      <c r="AH698" s="302" t="s">
        <v>143</v>
      </c>
      <c r="AI698" s="302"/>
      <c r="AJ698" s="302"/>
      <c r="AK698" s="302"/>
      <c r="AL698" s="302"/>
      <c r="AM698" s="302"/>
      <c r="AN698" s="302"/>
      <c r="AO698" s="302" t="s">
        <v>124</v>
      </c>
      <c r="AP698" s="302"/>
      <c r="AQ698" s="302" t="s">
        <v>143</v>
      </c>
      <c r="AR698" s="302"/>
      <c r="AS698" s="302" t="s">
        <v>143</v>
      </c>
      <c r="AT698" s="302" t="s">
        <v>143</v>
      </c>
      <c r="AU698" s="302"/>
      <c r="AV698" s="302"/>
      <c r="AW698" s="302"/>
      <c r="AX698" s="302"/>
      <c r="AY698" s="302"/>
      <c r="AZ698" s="302"/>
      <c r="BA698" s="302"/>
      <c r="BB698" s="302"/>
      <c r="BC698" s="302"/>
      <c r="BD698" s="302"/>
      <c r="BE698" s="302"/>
      <c r="BF698" s="302"/>
      <c r="BG698" s="302"/>
      <c r="BH698" s="302"/>
      <c r="BI698" s="302"/>
      <c r="BJ698" s="302"/>
      <c r="BK698" s="302"/>
      <c r="BL698" s="302"/>
      <c r="BM698" s="302"/>
      <c r="BN698" s="302"/>
      <c r="BO698" s="302"/>
      <c r="BP698" s="302"/>
      <c r="BQ698" s="302"/>
      <c r="BR698" s="302"/>
      <c r="BS698" s="302"/>
      <c r="BT698" s="302"/>
      <c r="BU698" s="302" t="s">
        <v>143</v>
      </c>
      <c r="BV698" s="302"/>
      <c r="BW698" s="302"/>
      <c r="BX698" s="302"/>
      <c r="BY698" s="302"/>
      <c r="BZ698" s="302"/>
      <c r="CA698" s="302"/>
      <c r="CB698" s="302"/>
      <c r="CC698" s="302"/>
      <c r="CD698" s="302"/>
      <c r="CE698" s="302"/>
      <c r="CF698" s="302"/>
      <c r="CG698" s="268"/>
      <c r="CH698" s="302"/>
      <c r="CI698" s="302"/>
      <c r="CJ698" s="302"/>
      <c r="CK698" s="302"/>
      <c r="CL698" s="302"/>
      <c r="CM698" s="302"/>
      <c r="CN698" s="302"/>
      <c r="CO698" s="302"/>
      <c r="CP698" s="302"/>
      <c r="CQ698" s="302"/>
      <c r="CR698" s="302" t="s">
        <v>125</v>
      </c>
    </row>
    <row r="699" spans="1:96" s="5" customFormat="1" ht="154">
      <c r="A699" s="302">
        <v>2300926667</v>
      </c>
      <c r="B699" s="300" t="s">
        <v>9315</v>
      </c>
      <c r="C699" s="268" t="s">
        <v>9316</v>
      </c>
      <c r="D699" s="303">
        <v>45191</v>
      </c>
      <c r="E699" s="811" t="s">
        <v>100</v>
      </c>
      <c r="F699" s="268" t="s">
        <v>122</v>
      </c>
      <c r="G699" s="330" t="s">
        <v>9317</v>
      </c>
      <c r="H699" s="330"/>
      <c r="I699" s="330"/>
      <c r="J699" s="330" t="s">
        <v>118</v>
      </c>
      <c r="K699" s="300" t="s">
        <v>429</v>
      </c>
      <c r="L699" s="302" t="s">
        <v>104</v>
      </c>
      <c r="M699" s="331">
        <v>45226</v>
      </c>
      <c r="N699" s="302" t="s">
        <v>138</v>
      </c>
      <c r="O699" s="300" t="s">
        <v>9318</v>
      </c>
      <c r="P699" s="340" t="s">
        <v>9319</v>
      </c>
      <c r="Q699" s="268" t="s">
        <v>375</v>
      </c>
      <c r="R699" s="268" t="s">
        <v>123</v>
      </c>
      <c r="S699" s="302" t="str">
        <f t="shared" si="54"/>
        <v>N/D</v>
      </c>
      <c r="T699" s="303" t="str">
        <f t="shared" si="55"/>
        <v>N/D</v>
      </c>
      <c r="U699" s="304" t="str">
        <f t="shared" si="56"/>
        <v>N/D</v>
      </c>
      <c r="V699" s="302"/>
      <c r="W699" s="302"/>
      <c r="X699" s="302"/>
      <c r="Y699" s="302"/>
      <c r="Z699" s="302"/>
      <c r="AA699" s="302"/>
      <c r="AB699" s="302"/>
      <c r="AC699" s="302"/>
      <c r="AD699" s="302"/>
      <c r="AE699" s="302"/>
      <c r="AF699" s="302"/>
      <c r="AG699" s="303">
        <v>45264</v>
      </c>
      <c r="AH699" s="302" t="s">
        <v>143</v>
      </c>
      <c r="AI699" s="302"/>
      <c r="AJ699" s="302"/>
      <c r="AK699" s="302"/>
      <c r="AL699" s="302"/>
      <c r="AM699" s="302"/>
      <c r="AN699" s="302"/>
      <c r="AO699" s="302" t="s">
        <v>124</v>
      </c>
      <c r="AP699" s="302"/>
      <c r="AQ699" s="302" t="s">
        <v>143</v>
      </c>
      <c r="AR699" s="302"/>
      <c r="AS699" s="302"/>
      <c r="AT699" s="302"/>
      <c r="AU699" s="302"/>
      <c r="AV699" s="302"/>
      <c r="AW699" s="302"/>
      <c r="AX699" s="302"/>
      <c r="AY699" s="302"/>
      <c r="AZ699" s="302" t="s">
        <v>124</v>
      </c>
      <c r="BA699" s="302"/>
      <c r="BB699" s="302"/>
      <c r="BC699" s="302"/>
      <c r="BD699" s="302"/>
      <c r="BE699" s="302"/>
      <c r="BF699" s="302"/>
      <c r="BG699" s="302"/>
      <c r="BH699" s="302"/>
      <c r="BI699" s="302"/>
      <c r="BJ699" s="302"/>
      <c r="BK699" s="302"/>
      <c r="BL699" s="302"/>
      <c r="BM699" s="302"/>
      <c r="BN699" s="302"/>
      <c r="BO699" s="302"/>
      <c r="BP699" s="302"/>
      <c r="BQ699" s="302"/>
      <c r="BR699" s="302"/>
      <c r="BS699" s="302"/>
      <c r="BT699" s="302"/>
      <c r="BU699" s="302"/>
      <c r="BV699" s="302"/>
      <c r="BW699" s="302"/>
      <c r="BX699" s="302"/>
      <c r="BY699" s="302"/>
      <c r="BZ699" s="302"/>
      <c r="CA699" s="302"/>
      <c r="CB699" s="302"/>
      <c r="CC699" s="302"/>
      <c r="CD699" s="302"/>
      <c r="CE699" s="302"/>
      <c r="CF699" s="302"/>
      <c r="CG699" s="268"/>
      <c r="CH699" s="302"/>
      <c r="CI699" s="302"/>
      <c r="CJ699" s="302"/>
      <c r="CK699" s="302"/>
      <c r="CL699" s="302"/>
      <c r="CM699" s="302"/>
      <c r="CN699" s="302"/>
      <c r="CO699" s="302"/>
      <c r="CP699" s="302"/>
      <c r="CQ699" s="302"/>
      <c r="CR699" s="302" t="s">
        <v>125</v>
      </c>
    </row>
    <row r="700" spans="1:96" s="295" customFormat="1" ht="53.25" customHeight="1">
      <c r="A700" s="288">
        <v>2300832761</v>
      </c>
      <c r="B700" s="285" t="s">
        <v>9320</v>
      </c>
      <c r="C700" s="284" t="s">
        <v>9321</v>
      </c>
      <c r="D700" s="289">
        <v>45198</v>
      </c>
      <c r="E700" s="813" t="s">
        <v>100</v>
      </c>
      <c r="F700" s="284" t="s">
        <v>122</v>
      </c>
      <c r="G700" s="313" t="s">
        <v>9322</v>
      </c>
      <c r="H700" s="313"/>
      <c r="I700" s="313"/>
      <c r="J700" s="313" t="s">
        <v>118</v>
      </c>
      <c r="K700" s="285" t="s">
        <v>333</v>
      </c>
      <c r="L700" s="288" t="s">
        <v>104</v>
      </c>
      <c r="M700" s="314">
        <v>45201</v>
      </c>
      <c r="N700" s="288" t="s">
        <v>138</v>
      </c>
      <c r="O700" s="285" t="s">
        <v>9323</v>
      </c>
      <c r="P700" s="315" t="s">
        <v>9324</v>
      </c>
      <c r="Q700" s="284" t="s">
        <v>375</v>
      </c>
      <c r="R700" s="284" t="s">
        <v>123</v>
      </c>
      <c r="S700" s="288" t="str">
        <f t="shared" si="54"/>
        <v>N/D</v>
      </c>
      <c r="T700" s="289" t="str">
        <f t="shared" si="55"/>
        <v>N/D</v>
      </c>
      <c r="U700" s="290" t="str">
        <f t="shared" si="56"/>
        <v>N/D</v>
      </c>
      <c r="V700" s="288"/>
      <c r="W700" s="288"/>
      <c r="X700" s="288"/>
      <c r="Y700" s="288"/>
      <c r="Z700" s="288"/>
      <c r="AA700" s="288"/>
      <c r="AB700" s="288"/>
      <c r="AC700" s="288"/>
      <c r="AD700" s="288"/>
      <c r="AE700" s="288"/>
      <c r="AF700" s="288"/>
      <c r="AG700" s="289">
        <v>45247</v>
      </c>
      <c r="AH700" s="288" t="s">
        <v>143</v>
      </c>
      <c r="AI700" s="288"/>
      <c r="AJ700" s="288"/>
      <c r="AK700" s="288"/>
      <c r="AL700" s="288"/>
      <c r="AM700" s="288"/>
      <c r="AN700" s="288"/>
      <c r="AO700" s="288" t="s">
        <v>124</v>
      </c>
      <c r="AP700" s="288"/>
      <c r="AQ700" s="288" t="s">
        <v>143</v>
      </c>
      <c r="AR700" s="288"/>
      <c r="AS700" s="288" t="s">
        <v>143</v>
      </c>
      <c r="AT700" s="288" t="s">
        <v>143</v>
      </c>
      <c r="AU700" s="288"/>
      <c r="AV700" s="288"/>
      <c r="AW700" s="288"/>
      <c r="AX700" s="288"/>
      <c r="AY700" s="288" t="s">
        <v>143</v>
      </c>
      <c r="AZ700" s="288"/>
      <c r="BA700" s="288"/>
      <c r="BB700" s="288" t="s">
        <v>143</v>
      </c>
      <c r="BC700" s="288"/>
      <c r="BD700" s="288"/>
      <c r="BE700" s="288" t="s">
        <v>143</v>
      </c>
      <c r="BF700" s="288"/>
      <c r="BG700" s="288" t="s">
        <v>143</v>
      </c>
      <c r="BH700" s="288" t="s">
        <v>143</v>
      </c>
      <c r="BI700" s="288"/>
      <c r="BJ700" s="288"/>
      <c r="BK700" s="288"/>
      <c r="BL700" s="288" t="s">
        <v>143</v>
      </c>
      <c r="BM700" s="288" t="s">
        <v>143</v>
      </c>
      <c r="BN700" s="288"/>
      <c r="BO700" s="288"/>
      <c r="BP700" s="288"/>
      <c r="BQ700" s="288"/>
      <c r="BR700" s="288"/>
      <c r="BS700" s="288"/>
      <c r="BT700" s="288"/>
      <c r="BU700" s="288" t="s">
        <v>143</v>
      </c>
      <c r="BV700" s="288"/>
      <c r="BW700" s="288"/>
      <c r="BX700" s="288"/>
      <c r="BY700" s="288"/>
      <c r="BZ700" s="288"/>
      <c r="CA700" s="288"/>
      <c r="CB700" s="288"/>
      <c r="CC700" s="288" t="s">
        <v>143</v>
      </c>
      <c r="CD700" s="288"/>
      <c r="CE700" s="288"/>
      <c r="CF700" s="288"/>
      <c r="CG700" s="284" t="s">
        <v>9325</v>
      </c>
      <c r="CH700" s="288"/>
      <c r="CI700" s="288"/>
      <c r="CJ700" s="288"/>
      <c r="CK700" s="288"/>
      <c r="CL700" s="288"/>
      <c r="CM700" s="288"/>
      <c r="CN700" s="288"/>
      <c r="CO700" s="288"/>
      <c r="CP700" s="288"/>
      <c r="CQ700" s="288"/>
      <c r="CR700" s="288" t="s">
        <v>125</v>
      </c>
    </row>
    <row r="701" spans="1:96" s="302" customFormat="1" ht="45" customHeight="1">
      <c r="A701" s="302">
        <v>2300946334</v>
      </c>
      <c r="B701" s="300" t="s">
        <v>9326</v>
      </c>
      <c r="C701" s="268" t="s">
        <v>9327</v>
      </c>
      <c r="D701" s="303">
        <v>45239</v>
      </c>
      <c r="E701" s="811" t="s">
        <v>100</v>
      </c>
      <c r="F701" s="268" t="s">
        <v>122</v>
      </c>
      <c r="G701" s="330" t="s">
        <v>9328</v>
      </c>
      <c r="H701" s="330"/>
      <c r="I701" s="330"/>
      <c r="J701" s="330" t="s">
        <v>118</v>
      </c>
      <c r="K701" s="300" t="s">
        <v>2621</v>
      </c>
      <c r="L701" s="302" t="s">
        <v>104</v>
      </c>
      <c r="M701" s="331">
        <v>45240</v>
      </c>
      <c r="N701" s="302" t="s">
        <v>138</v>
      </c>
      <c r="O701" s="300" t="s">
        <v>9329</v>
      </c>
      <c r="P701" s="340" t="s">
        <v>8549</v>
      </c>
      <c r="Q701" s="268" t="s">
        <v>375</v>
      </c>
      <c r="R701" s="268" t="s">
        <v>123</v>
      </c>
      <c r="S701" s="302" t="str">
        <f t="shared" si="54"/>
        <v>N/D</v>
      </c>
      <c r="T701" s="303" t="str">
        <f t="shared" si="55"/>
        <v>N/D</v>
      </c>
      <c r="U701" s="304" t="str">
        <f t="shared" si="56"/>
        <v>N/D</v>
      </c>
      <c r="AG701" s="303">
        <v>45274</v>
      </c>
      <c r="AH701" s="302" t="s">
        <v>143</v>
      </c>
      <c r="AO701" s="302" t="s">
        <v>124</v>
      </c>
      <c r="AQ701" s="302" t="s">
        <v>143</v>
      </c>
      <c r="AS701" s="302" t="s">
        <v>143</v>
      </c>
      <c r="AT701" s="302" t="s">
        <v>143</v>
      </c>
      <c r="BM701" s="302" t="s">
        <v>143</v>
      </c>
      <c r="BU701" s="302" t="s">
        <v>143</v>
      </c>
      <c r="CG701" s="268" t="s">
        <v>9330</v>
      </c>
      <c r="CR701" s="302" t="s">
        <v>125</v>
      </c>
    </row>
    <row r="702" spans="1:96" s="302" customFormat="1" ht="70">
      <c r="A702" s="296">
        <v>2200416446</v>
      </c>
      <c r="B702" s="337" t="s">
        <v>9331</v>
      </c>
      <c r="C702" s="325" t="s">
        <v>115</v>
      </c>
      <c r="D702" s="299">
        <v>44701</v>
      </c>
      <c r="E702" s="811" t="s">
        <v>116</v>
      </c>
      <c r="F702" s="305" t="s">
        <v>100</v>
      </c>
      <c r="G702" s="298" t="s">
        <v>9332</v>
      </c>
      <c r="H702" s="298"/>
      <c r="I702" s="298"/>
      <c r="J702" s="298" t="s">
        <v>215</v>
      </c>
      <c r="K702" s="300" t="s">
        <v>119</v>
      </c>
      <c r="L702" s="305" t="s">
        <v>104</v>
      </c>
      <c r="M702" s="301"/>
      <c r="N702" s="268" t="s">
        <v>105</v>
      </c>
      <c r="O702" s="300" t="s">
        <v>9333</v>
      </c>
      <c r="P702" s="268" t="s">
        <v>9334</v>
      </c>
      <c r="Q702" s="268" t="s">
        <v>122</v>
      </c>
      <c r="R702" s="305" t="s">
        <v>123</v>
      </c>
      <c r="S702" s="302" t="str">
        <f t="shared" si="54"/>
        <v>N/D</v>
      </c>
      <c r="T702" s="303" t="str">
        <f t="shared" si="55"/>
        <v>N/D</v>
      </c>
      <c r="U702" s="304" t="str">
        <f t="shared" si="56"/>
        <v>N/D</v>
      </c>
      <c r="AK702" s="303">
        <v>45310</v>
      </c>
      <c r="AN702" s="303">
        <v>45310</v>
      </c>
      <c r="AO702" s="302" t="s">
        <v>124</v>
      </c>
      <c r="AQ702" s="268" t="s">
        <v>124</v>
      </c>
      <c r="AR702" s="268"/>
      <c r="AS702" s="268" t="s">
        <v>124</v>
      </c>
      <c r="AT702" s="268" t="s">
        <v>124</v>
      </c>
      <c r="AU702" s="268"/>
      <c r="AV702" s="268"/>
      <c r="AW702" s="268"/>
      <c r="AX702" s="268"/>
      <c r="AY702" s="268"/>
      <c r="AZ702" s="268"/>
      <c r="BA702" s="268"/>
      <c r="BB702" s="268"/>
      <c r="BC702" s="268"/>
      <c r="BD702" s="268"/>
      <c r="BE702" s="268"/>
      <c r="BF702" s="268"/>
      <c r="BG702" s="268"/>
      <c r="BH702" s="268"/>
      <c r="BI702" s="268"/>
      <c r="BJ702" s="268"/>
      <c r="BK702" s="268"/>
      <c r="BL702" s="268"/>
      <c r="BM702" s="268"/>
      <c r="BN702" s="268"/>
      <c r="BO702" s="268"/>
      <c r="BP702" s="268"/>
      <c r="BQ702" s="268"/>
      <c r="BR702" s="268"/>
      <c r="BS702" s="268"/>
      <c r="BT702" s="268"/>
      <c r="BU702" s="268"/>
      <c r="BV702" s="268"/>
      <c r="BW702" s="268"/>
      <c r="BX702" s="268"/>
      <c r="BY702" s="268"/>
      <c r="BZ702" s="268"/>
      <c r="CA702" s="268"/>
      <c r="CB702" s="268"/>
      <c r="CC702" s="268"/>
      <c r="CD702" s="268"/>
      <c r="CE702" s="268"/>
      <c r="CF702" s="268"/>
      <c r="CG702" s="268"/>
      <c r="CH702" s="268"/>
      <c r="CI702" s="268"/>
      <c r="CJ702" s="268"/>
      <c r="CK702" s="268"/>
      <c r="CL702" s="268"/>
      <c r="CM702" s="268"/>
      <c r="CN702" s="268"/>
      <c r="CO702" s="268"/>
      <c r="CP702" s="268"/>
      <c r="CQ702" s="268"/>
      <c r="CR702" s="302" t="s">
        <v>113</v>
      </c>
    </row>
    <row r="703" spans="1:96" s="302" customFormat="1" ht="140">
      <c r="A703" s="296">
        <v>2100494353</v>
      </c>
      <c r="B703" s="297" t="s">
        <v>9335</v>
      </c>
      <c r="C703" s="325" t="s">
        <v>115</v>
      </c>
      <c r="D703" s="299">
        <v>44217</v>
      </c>
      <c r="E703" s="811" t="s">
        <v>825</v>
      </c>
      <c r="F703" s="268" t="s">
        <v>100</v>
      </c>
      <c r="G703" s="298" t="s">
        <v>9336</v>
      </c>
      <c r="H703" s="298"/>
      <c r="I703" s="298"/>
      <c r="J703" s="325" t="s">
        <v>532</v>
      </c>
      <c r="K703" s="338" t="s">
        <v>103</v>
      </c>
      <c r="L703" s="305" t="s">
        <v>104</v>
      </c>
      <c r="M703" s="369"/>
      <c r="N703" s="268" t="s">
        <v>105</v>
      </c>
      <c r="O703" s="300" t="s">
        <v>9337</v>
      </c>
      <c r="P703" s="305" t="s">
        <v>9338</v>
      </c>
      <c r="Q703" s="268" t="s">
        <v>2731</v>
      </c>
      <c r="R703" s="305" t="s">
        <v>123</v>
      </c>
      <c r="S703" s="302" t="str">
        <f t="shared" si="54"/>
        <v>N/D</v>
      </c>
      <c r="T703" s="303" t="str">
        <f t="shared" si="55"/>
        <v>N/D</v>
      </c>
      <c r="U703" s="304" t="str">
        <f t="shared" si="56"/>
        <v>N/D</v>
      </c>
      <c r="AK703" s="303">
        <v>45310</v>
      </c>
      <c r="AN703" s="303">
        <v>45310</v>
      </c>
      <c r="AO703" s="302" t="s">
        <v>124</v>
      </c>
      <c r="AQ703" s="268"/>
      <c r="AR703" s="268"/>
      <c r="AS703" s="268"/>
      <c r="AT703" s="268"/>
      <c r="AU703" s="268"/>
      <c r="AV703" s="268"/>
      <c r="AW703" s="268"/>
      <c r="AX703" s="268"/>
      <c r="AY703" s="268"/>
      <c r="AZ703" s="268"/>
      <c r="BA703" s="268"/>
      <c r="BB703" s="268"/>
      <c r="BC703" s="268"/>
      <c r="BD703" s="268"/>
      <c r="BE703" s="268"/>
      <c r="BF703" s="268"/>
      <c r="BG703" s="268"/>
      <c r="BH703" s="268"/>
      <c r="BI703" s="268"/>
      <c r="BJ703" s="268"/>
      <c r="BK703" s="268"/>
      <c r="BL703" s="268"/>
      <c r="BM703" s="268"/>
      <c r="BN703" s="268"/>
      <c r="BO703" s="268"/>
      <c r="BP703" s="268"/>
      <c r="BQ703" s="268"/>
      <c r="BR703" s="268"/>
      <c r="BS703" s="268"/>
      <c r="BT703" s="268"/>
      <c r="BU703" s="268"/>
      <c r="BV703" s="268"/>
      <c r="BW703" s="268"/>
      <c r="BX703" s="268"/>
      <c r="BY703" s="268"/>
      <c r="BZ703" s="268"/>
      <c r="CA703" s="268"/>
      <c r="CB703" s="268"/>
      <c r="CC703" s="268"/>
      <c r="CD703" s="268"/>
      <c r="CE703" s="268"/>
      <c r="CF703" s="268"/>
      <c r="CG703" s="268"/>
      <c r="CH703" s="268"/>
      <c r="CI703" s="268"/>
      <c r="CJ703" s="268"/>
      <c r="CK703" s="268"/>
      <c r="CL703" s="268"/>
      <c r="CM703" s="268"/>
      <c r="CN703" s="268"/>
      <c r="CO703" s="268"/>
      <c r="CP703" s="268"/>
      <c r="CQ703" s="268"/>
      <c r="CR703" s="302" t="s">
        <v>113</v>
      </c>
    </row>
    <row r="704" spans="1:96" s="5" customFormat="1" ht="70">
      <c r="A704" s="296">
        <v>2000561504</v>
      </c>
      <c r="B704" s="337" t="s">
        <v>8176</v>
      </c>
      <c r="C704" s="325" t="s">
        <v>115</v>
      </c>
      <c r="D704" s="347">
        <v>44067</v>
      </c>
      <c r="E704" s="811" t="s">
        <v>116</v>
      </c>
      <c r="F704" s="268" t="s">
        <v>507</v>
      </c>
      <c r="G704" s="298" t="s">
        <v>9339</v>
      </c>
      <c r="H704" s="298"/>
      <c r="I704" s="298"/>
      <c r="J704" s="298" t="s">
        <v>284</v>
      </c>
      <c r="K704" s="300" t="s">
        <v>429</v>
      </c>
      <c r="L704" s="305" t="s">
        <v>104</v>
      </c>
      <c r="M704" s="301"/>
      <c r="N704" s="305" t="s">
        <v>105</v>
      </c>
      <c r="O704" s="338" t="s">
        <v>509</v>
      </c>
      <c r="P704" s="326" t="s">
        <v>9340</v>
      </c>
      <c r="Q704" s="326" t="s">
        <v>158</v>
      </c>
      <c r="R704" s="268" t="s">
        <v>109</v>
      </c>
      <c r="S704" s="302" t="str">
        <f t="shared" si="54"/>
        <v>N/D</v>
      </c>
      <c r="T704" s="303" t="str">
        <f t="shared" si="55"/>
        <v>N/D</v>
      </c>
      <c r="U704" s="304" t="str">
        <f t="shared" si="56"/>
        <v>N/D</v>
      </c>
      <c r="V704" s="302"/>
      <c r="W704" s="302"/>
      <c r="X704" s="302"/>
      <c r="Y704" s="302"/>
      <c r="Z704" s="302"/>
      <c r="AA704" s="302"/>
      <c r="AB704" s="302"/>
      <c r="AC704" s="302"/>
      <c r="AD704" s="302"/>
      <c r="AE704" s="302"/>
      <c r="AF704" s="302"/>
      <c r="AG704" s="302"/>
      <c r="AH704" s="302"/>
      <c r="AI704" s="302"/>
      <c r="AJ704" s="302"/>
      <c r="AK704" s="303">
        <v>45139</v>
      </c>
      <c r="AL704" s="302"/>
      <c r="AM704" s="303">
        <v>45184</v>
      </c>
      <c r="AN704" s="302"/>
      <c r="AO704" s="302"/>
      <c r="AP704" s="302"/>
      <c r="AQ704" s="268"/>
      <c r="AR704" s="268"/>
      <c r="AS704" s="268"/>
      <c r="AT704" s="268"/>
      <c r="AU704" s="268"/>
      <c r="AV704" s="268"/>
      <c r="AW704" s="268"/>
      <c r="AX704" s="268"/>
      <c r="AY704" s="268"/>
      <c r="AZ704" s="268"/>
      <c r="BA704" s="268"/>
      <c r="BB704" s="268"/>
      <c r="BC704" s="268"/>
      <c r="BD704" s="268"/>
      <c r="BE704" s="268"/>
      <c r="BF704" s="268"/>
      <c r="BG704" s="268"/>
      <c r="BH704" s="268"/>
      <c r="BI704" s="268"/>
      <c r="BJ704" s="268"/>
      <c r="BK704" s="268"/>
      <c r="BL704" s="268"/>
      <c r="BM704" s="268"/>
      <c r="BN704" s="268"/>
      <c r="BO704" s="268"/>
      <c r="BP704" s="268"/>
      <c r="BQ704" s="268"/>
      <c r="BR704" s="268"/>
      <c r="BS704" s="268"/>
      <c r="BT704" s="268"/>
      <c r="BU704" s="268"/>
      <c r="BV704" s="268"/>
      <c r="BW704" s="268"/>
      <c r="BX704" s="268"/>
      <c r="BY704" s="268"/>
      <c r="BZ704" s="268"/>
      <c r="CA704" s="268"/>
      <c r="CB704" s="268"/>
      <c r="CC704" s="268"/>
      <c r="CD704" s="268"/>
      <c r="CE704" s="268"/>
      <c r="CF704" s="268"/>
      <c r="CG704" s="268"/>
      <c r="CH704" s="268"/>
      <c r="CI704" s="268"/>
      <c r="CJ704" s="268"/>
      <c r="CK704" s="268"/>
      <c r="CL704" s="268"/>
      <c r="CM704" s="268"/>
      <c r="CN704" s="268"/>
      <c r="CO704" s="268"/>
      <c r="CP704" s="268"/>
      <c r="CQ704" s="268"/>
      <c r="CR704" s="302" t="s">
        <v>113</v>
      </c>
    </row>
    <row r="705" spans="1:96" s="5" customFormat="1" ht="84">
      <c r="A705" s="280">
        <v>2000580804</v>
      </c>
      <c r="B705" s="309" t="s">
        <v>9341</v>
      </c>
      <c r="C705" s="310" t="s">
        <v>115</v>
      </c>
      <c r="D705" s="283">
        <v>44042</v>
      </c>
      <c r="E705" s="813" t="s">
        <v>116</v>
      </c>
      <c r="F705" s="284" t="s">
        <v>9342</v>
      </c>
      <c r="G705" s="310" t="s">
        <v>9343</v>
      </c>
      <c r="H705" s="20"/>
      <c r="I705" s="20"/>
      <c r="J705" s="310" t="s">
        <v>385</v>
      </c>
      <c r="K705" s="285" t="s">
        <v>119</v>
      </c>
      <c r="L705" s="3" t="s">
        <v>104</v>
      </c>
      <c r="M705" s="287"/>
      <c r="N705" s="286" t="s">
        <v>105</v>
      </c>
      <c r="O705" s="311" t="s">
        <v>9344</v>
      </c>
      <c r="P705" s="284" t="s">
        <v>9345</v>
      </c>
      <c r="Q705" s="286" t="s">
        <v>122</v>
      </c>
      <c r="R705" s="284" t="s">
        <v>123</v>
      </c>
      <c r="S705" s="288" t="str">
        <f t="shared" si="54"/>
        <v>N/D</v>
      </c>
      <c r="T705" s="289" t="str">
        <f t="shared" si="55"/>
        <v>N/D</v>
      </c>
      <c r="U705" s="290" t="str">
        <f t="shared" si="56"/>
        <v>N/D</v>
      </c>
      <c r="V705" s="288"/>
      <c r="AG705" s="288"/>
      <c r="AH705" s="288"/>
      <c r="AI705" s="288"/>
      <c r="AJ705" s="288"/>
      <c r="AK705" s="289">
        <v>44963</v>
      </c>
      <c r="AL705" s="288"/>
      <c r="AM705" s="288"/>
      <c r="AN705" s="289">
        <v>44966</v>
      </c>
      <c r="AO705" s="288"/>
      <c r="AP705" s="288"/>
      <c r="AQ705" s="284"/>
      <c r="AR705" s="284"/>
      <c r="AS705" s="284" t="s">
        <v>124</v>
      </c>
      <c r="AT705" s="284" t="s">
        <v>124</v>
      </c>
      <c r="AU705" s="284"/>
      <c r="AV705" s="284" t="s">
        <v>124</v>
      </c>
      <c r="AW705" s="284"/>
      <c r="AX705" s="284"/>
      <c r="AY705" s="312"/>
      <c r="AZ705" s="284"/>
      <c r="BA705" s="284"/>
      <c r="BB705" s="284"/>
      <c r="BC705" s="284"/>
      <c r="BD705" s="284"/>
      <c r="BE705" s="284"/>
      <c r="BF705" s="284"/>
      <c r="BG705" s="284"/>
      <c r="BH705" s="284"/>
      <c r="BI705" s="284"/>
      <c r="BJ705" s="284"/>
      <c r="BK705" s="284"/>
      <c r="BL705" s="284"/>
      <c r="BM705" s="284"/>
      <c r="BN705" s="284"/>
      <c r="BO705" s="284"/>
      <c r="BP705" s="284"/>
      <c r="BQ705" s="284"/>
      <c r="BR705" s="284"/>
      <c r="BS705" s="284"/>
      <c r="BT705" s="284"/>
      <c r="BU705" s="284"/>
      <c r="BV705" s="284"/>
      <c r="BW705" s="284"/>
      <c r="BX705" s="284"/>
      <c r="BY705" s="284"/>
      <c r="BZ705" s="284"/>
      <c r="CA705" s="284"/>
      <c r="CB705" s="284"/>
      <c r="CC705" s="284"/>
      <c r="CD705" s="284"/>
      <c r="CE705" s="284"/>
      <c r="CF705" s="284"/>
      <c r="CG705" s="284"/>
      <c r="CH705" s="284"/>
      <c r="CI705" s="284"/>
      <c r="CJ705" s="284"/>
      <c r="CK705" s="284"/>
      <c r="CL705" s="284"/>
      <c r="CM705" s="284"/>
      <c r="CN705" s="284"/>
      <c r="CO705" s="284"/>
      <c r="CP705" s="284"/>
      <c r="CQ705" s="284"/>
      <c r="CR705" s="288" t="s">
        <v>113</v>
      </c>
    </row>
    <row r="706" spans="1:96" s="5" customFormat="1" ht="70">
      <c r="A706" s="296">
        <v>2100092932</v>
      </c>
      <c r="B706" s="337" t="s">
        <v>9346</v>
      </c>
      <c r="C706" s="325" t="s">
        <v>115</v>
      </c>
      <c r="D706" s="299">
        <v>44239</v>
      </c>
      <c r="E706" s="811" t="s">
        <v>116</v>
      </c>
      <c r="F706" s="268" t="s">
        <v>1349</v>
      </c>
      <c r="G706" s="298" t="s">
        <v>9347</v>
      </c>
      <c r="H706" s="19"/>
      <c r="I706" s="19"/>
      <c r="J706" s="298" t="s">
        <v>102</v>
      </c>
      <c r="K706" s="300" t="s">
        <v>119</v>
      </c>
      <c r="L706" s="3" t="s">
        <v>104</v>
      </c>
      <c r="M706" s="301"/>
      <c r="N706" s="268" t="s">
        <v>105</v>
      </c>
      <c r="O706" s="300" t="s">
        <v>7561</v>
      </c>
      <c r="P706" s="326" t="s">
        <v>9348</v>
      </c>
      <c r="Q706" s="326" t="s">
        <v>158</v>
      </c>
      <c r="R706" s="268" t="s">
        <v>123</v>
      </c>
      <c r="S706" s="302" t="str">
        <f t="shared" si="54"/>
        <v>N/D</v>
      </c>
      <c r="T706" s="303" t="str">
        <f t="shared" si="55"/>
        <v>N/D</v>
      </c>
      <c r="U706" s="304" t="str">
        <f t="shared" si="56"/>
        <v>N/D</v>
      </c>
      <c r="V706" s="302"/>
      <c r="AG706" s="302"/>
      <c r="AH706" s="302"/>
      <c r="AI706" s="302"/>
      <c r="AJ706" s="302"/>
      <c r="AK706" s="303">
        <v>45139</v>
      </c>
      <c r="AL706" s="302"/>
      <c r="AM706" s="303">
        <v>45184</v>
      </c>
      <c r="AN706" s="302"/>
      <c r="AO706" s="302"/>
      <c r="AP706" s="302"/>
      <c r="AQ706" s="268"/>
      <c r="AR706" s="268"/>
      <c r="AS706" s="268"/>
      <c r="AT706" s="268"/>
      <c r="AU706" s="268"/>
      <c r="AV706" s="268"/>
      <c r="AW706" s="268"/>
      <c r="AX706" s="268"/>
      <c r="AY706" s="268"/>
      <c r="AZ706" s="268"/>
      <c r="BA706" s="268"/>
      <c r="BB706" s="268"/>
      <c r="BC706" s="268"/>
      <c r="BD706" s="268"/>
      <c r="BE706" s="268"/>
      <c r="BF706" s="268"/>
      <c r="BG706" s="268"/>
      <c r="BH706" s="268"/>
      <c r="BI706" s="268"/>
      <c r="BJ706" s="268"/>
      <c r="BK706" s="268"/>
      <c r="BL706" s="268"/>
      <c r="BM706" s="268"/>
      <c r="BN706" s="268"/>
      <c r="BO706" s="268"/>
      <c r="BP706" s="268"/>
      <c r="BQ706" s="268"/>
      <c r="BR706" s="268"/>
      <c r="BS706" s="268"/>
      <c r="BT706" s="268"/>
      <c r="BU706" s="268"/>
      <c r="BV706" s="268"/>
      <c r="BW706" s="268"/>
      <c r="BX706" s="268"/>
      <c r="BY706" s="268"/>
      <c r="BZ706" s="268"/>
      <c r="CA706" s="268"/>
      <c r="CB706" s="268"/>
      <c r="CC706" s="268"/>
      <c r="CD706" s="268"/>
      <c r="CE706" s="268"/>
      <c r="CF706" s="268"/>
      <c r="CG706" s="268"/>
      <c r="CH706" s="268"/>
      <c r="CI706" s="268"/>
      <c r="CJ706" s="268"/>
      <c r="CK706" s="268"/>
      <c r="CL706" s="268"/>
      <c r="CM706" s="268"/>
      <c r="CN706" s="268"/>
      <c r="CO706" s="268"/>
      <c r="CP706" s="268"/>
      <c r="CQ706" s="268"/>
      <c r="CR706" s="302" t="s">
        <v>113</v>
      </c>
    </row>
    <row r="707" spans="1:96" s="302" customFormat="1" ht="210">
      <c r="A707" s="296">
        <v>2100155794</v>
      </c>
      <c r="B707" s="297" t="s">
        <v>6642</v>
      </c>
      <c r="C707" s="298" t="s">
        <v>97</v>
      </c>
      <c r="D707" s="299">
        <v>44259</v>
      </c>
      <c r="E707" s="811" t="s">
        <v>127</v>
      </c>
      <c r="F707" s="268" t="s">
        <v>6643</v>
      </c>
      <c r="G707" s="298" t="s">
        <v>9349</v>
      </c>
      <c r="H707" s="19"/>
      <c r="I707" s="19"/>
      <c r="J707" s="298" t="s">
        <v>215</v>
      </c>
      <c r="K707" s="300" t="s">
        <v>631</v>
      </c>
      <c r="L707" s="3" t="s">
        <v>104</v>
      </c>
      <c r="M707" s="301"/>
      <c r="N707" s="268" t="s">
        <v>105</v>
      </c>
      <c r="O707" s="300" t="s">
        <v>6647</v>
      </c>
      <c r="P707" s="268" t="s">
        <v>9350</v>
      </c>
      <c r="Q707" s="268" t="s">
        <v>9351</v>
      </c>
      <c r="R707" s="268" t="s">
        <v>109</v>
      </c>
      <c r="S707" s="302" t="str">
        <f t="shared" si="54"/>
        <v>N/D</v>
      </c>
      <c r="T707" s="303" t="str">
        <f t="shared" si="55"/>
        <v>N/D</v>
      </c>
      <c r="U707" s="304" t="str">
        <f t="shared" si="56"/>
        <v>N/D</v>
      </c>
      <c r="W707" s="5"/>
      <c r="X707" s="5"/>
      <c r="Y707" s="5"/>
      <c r="Z707" s="5"/>
      <c r="AA707" s="5"/>
      <c r="AB707" s="5"/>
      <c r="AC707" s="5"/>
      <c r="AD707" s="5"/>
      <c r="AE707" s="5"/>
      <c r="AF707" s="5"/>
      <c r="AK707" s="303">
        <v>45281</v>
      </c>
      <c r="AN707" s="303">
        <v>45286</v>
      </c>
      <c r="AO707" s="302" t="s">
        <v>124</v>
      </c>
      <c r="AQ707" s="268"/>
      <c r="AR707" s="268"/>
      <c r="AS707" s="268"/>
      <c r="AT707" s="268"/>
      <c r="AU707" s="268"/>
      <c r="AV707" s="268"/>
      <c r="AW707" s="268"/>
      <c r="AX707" s="268"/>
      <c r="AY707" s="268"/>
      <c r="AZ707" s="268"/>
      <c r="BA707" s="268"/>
      <c r="BB707" s="268"/>
      <c r="BC707" s="268"/>
      <c r="BD707" s="268"/>
      <c r="BE707" s="268"/>
      <c r="BF707" s="268"/>
      <c r="BG707" s="268"/>
      <c r="BH707" s="268"/>
      <c r="BI707" s="268"/>
      <c r="BJ707" s="268"/>
      <c r="BK707" s="268"/>
      <c r="BL707" s="268"/>
      <c r="BM707" s="268"/>
      <c r="BN707" s="268"/>
      <c r="BO707" s="268"/>
      <c r="BP707" s="268"/>
      <c r="BQ707" s="268"/>
      <c r="BR707" s="268"/>
      <c r="BS707" s="268"/>
      <c r="BT707" s="268"/>
      <c r="BU707" s="268"/>
      <c r="BV707" s="268"/>
      <c r="BW707" s="268"/>
      <c r="BX707" s="268"/>
      <c r="BY707" s="268"/>
      <c r="BZ707" s="268"/>
      <c r="CA707" s="268"/>
      <c r="CB707" s="268"/>
      <c r="CC707" s="268"/>
      <c r="CD707" s="268"/>
      <c r="CE707" s="268"/>
      <c r="CF707" s="268"/>
      <c r="CG707" s="268"/>
      <c r="CH707" s="268"/>
      <c r="CI707" s="268"/>
      <c r="CJ707" s="268"/>
      <c r="CK707" s="268"/>
      <c r="CL707" s="268"/>
      <c r="CM707" s="268"/>
      <c r="CN707" s="268"/>
      <c r="CO707" s="268"/>
      <c r="CP707" s="268"/>
      <c r="CQ707" s="268"/>
      <c r="CR707" s="302" t="s">
        <v>113</v>
      </c>
    </row>
    <row r="708" spans="1:96" s="302" customFormat="1" ht="84">
      <c r="A708" s="296">
        <v>2200192007</v>
      </c>
      <c r="B708" s="297" t="s">
        <v>9352</v>
      </c>
      <c r="C708" s="298" t="s">
        <v>2355</v>
      </c>
      <c r="D708" s="299">
        <v>44624</v>
      </c>
      <c r="E708" s="811" t="s">
        <v>100</v>
      </c>
      <c r="F708" s="268" t="s">
        <v>122</v>
      </c>
      <c r="G708" s="298" t="s">
        <v>9353</v>
      </c>
      <c r="H708" s="298"/>
      <c r="I708" s="298"/>
      <c r="J708" s="298" t="s">
        <v>215</v>
      </c>
      <c r="K708" s="300" t="s">
        <v>447</v>
      </c>
      <c r="L708" s="305" t="s">
        <v>104</v>
      </c>
      <c r="M708" s="301"/>
      <c r="N708" s="268" t="s">
        <v>138</v>
      </c>
      <c r="O708" s="300" t="s">
        <v>685</v>
      </c>
      <c r="P708" s="326" t="s">
        <v>9354</v>
      </c>
      <c r="Q708" s="268" t="s">
        <v>158</v>
      </c>
      <c r="R708" s="268" t="s">
        <v>109</v>
      </c>
      <c r="S708" s="302" t="str">
        <f t="shared" si="54"/>
        <v>N/D</v>
      </c>
      <c r="T708" s="303" t="str">
        <f t="shared" si="55"/>
        <v>N/D</v>
      </c>
      <c r="U708" s="304" t="str">
        <f t="shared" si="56"/>
        <v>N/D</v>
      </c>
      <c r="AK708" s="303">
        <v>45139</v>
      </c>
      <c r="AM708" s="303">
        <v>45170</v>
      </c>
      <c r="AQ708" s="268"/>
      <c r="AR708" s="268"/>
      <c r="AS708" s="268"/>
      <c r="AT708" s="268"/>
      <c r="AU708" s="268"/>
      <c r="AV708" s="268"/>
      <c r="AW708" s="268"/>
      <c r="AX708" s="268"/>
      <c r="AY708" s="268"/>
      <c r="AZ708" s="268"/>
      <c r="BA708" s="268"/>
      <c r="BB708" s="268"/>
      <c r="BC708" s="268"/>
      <c r="BD708" s="268"/>
      <c r="BE708" s="268"/>
      <c r="BF708" s="268"/>
      <c r="BG708" s="268"/>
      <c r="BH708" s="268"/>
      <c r="BI708" s="268"/>
      <c r="BJ708" s="268"/>
      <c r="BK708" s="268"/>
      <c r="BL708" s="268"/>
      <c r="BM708" s="268"/>
      <c r="BN708" s="268"/>
      <c r="BO708" s="268"/>
      <c r="BP708" s="268"/>
      <c r="BQ708" s="268"/>
      <c r="BR708" s="268"/>
      <c r="BS708" s="268" t="s">
        <v>124</v>
      </c>
      <c r="BT708" s="268"/>
      <c r="BU708" s="268"/>
      <c r="BV708" s="268"/>
      <c r="BW708" s="268"/>
      <c r="BX708" s="268" t="s">
        <v>124</v>
      </c>
      <c r="BY708" s="268"/>
      <c r="BZ708" s="268"/>
      <c r="CA708" s="268"/>
      <c r="CB708" s="268"/>
      <c r="CC708" s="268"/>
      <c r="CD708" s="268"/>
      <c r="CE708" s="268"/>
      <c r="CF708" s="268"/>
      <c r="CG708" s="268"/>
      <c r="CH708" s="268"/>
      <c r="CI708" s="268"/>
      <c r="CJ708" s="268"/>
      <c r="CK708" s="268"/>
      <c r="CL708" s="268"/>
      <c r="CM708" s="268"/>
      <c r="CN708" s="268"/>
      <c r="CO708" s="268"/>
      <c r="CP708" s="268"/>
      <c r="CQ708" s="268"/>
      <c r="CR708" s="302" t="s">
        <v>113</v>
      </c>
    </row>
    <row r="709" spans="1:96" s="5" customFormat="1" ht="84">
      <c r="A709" s="296">
        <v>2100137760</v>
      </c>
      <c r="B709" s="297" t="s">
        <v>9355</v>
      </c>
      <c r="C709" s="325" t="s">
        <v>115</v>
      </c>
      <c r="D709" s="299">
        <v>44234</v>
      </c>
      <c r="E709" s="811" t="s">
        <v>116</v>
      </c>
      <c r="F709" s="268" t="s">
        <v>507</v>
      </c>
      <c r="G709" s="298" t="s">
        <v>9356</v>
      </c>
      <c r="H709" s="298"/>
      <c r="I709" s="298"/>
      <c r="J709" s="298" t="s">
        <v>284</v>
      </c>
      <c r="K709" s="300" t="s">
        <v>429</v>
      </c>
      <c r="L709" s="305" t="s">
        <v>104</v>
      </c>
      <c r="M709" s="301"/>
      <c r="N709" s="268" t="s">
        <v>105</v>
      </c>
      <c r="O709" s="300" t="s">
        <v>509</v>
      </c>
      <c r="P709" s="326" t="s">
        <v>9357</v>
      </c>
      <c r="Q709" s="326" t="s">
        <v>158</v>
      </c>
      <c r="R709" s="305" t="s">
        <v>123</v>
      </c>
      <c r="S709" s="302" t="str">
        <f t="shared" si="54"/>
        <v>N/D</v>
      </c>
      <c r="T709" s="303" t="str">
        <f t="shared" si="55"/>
        <v>N/D</v>
      </c>
      <c r="U709" s="304" t="str">
        <f t="shared" si="56"/>
        <v>N/D</v>
      </c>
      <c r="V709" s="302"/>
      <c r="W709" s="302"/>
      <c r="X709" s="302"/>
      <c r="Y709" s="302"/>
      <c r="Z709" s="302"/>
      <c r="AA709" s="302"/>
      <c r="AB709" s="302"/>
      <c r="AC709" s="302"/>
      <c r="AD709" s="302"/>
      <c r="AE709" s="302"/>
      <c r="AF709" s="302"/>
      <c r="AG709" s="302"/>
      <c r="AH709" s="302"/>
      <c r="AI709" s="302"/>
      <c r="AJ709" s="302"/>
      <c r="AK709" s="303">
        <v>45139</v>
      </c>
      <c r="AL709" s="302"/>
      <c r="AM709" s="303">
        <v>45170</v>
      </c>
      <c r="AN709" s="302"/>
      <c r="AO709" s="302"/>
      <c r="AP709" s="302"/>
      <c r="AQ709" s="268" t="s">
        <v>124</v>
      </c>
      <c r="AR709" s="268"/>
      <c r="AS709" s="268"/>
      <c r="AT709" s="268"/>
      <c r="AU709" s="268"/>
      <c r="AV709" s="268"/>
      <c r="AW709" s="268"/>
      <c r="AX709" s="268"/>
      <c r="AY709" s="268"/>
      <c r="AZ709" s="268"/>
      <c r="BA709" s="268"/>
      <c r="BB709" s="268"/>
      <c r="BC709" s="268"/>
      <c r="BD709" s="268"/>
      <c r="BE709" s="268"/>
      <c r="BF709" s="268"/>
      <c r="BG709" s="268"/>
      <c r="BH709" s="268"/>
      <c r="BI709" s="268"/>
      <c r="BJ709" s="268"/>
      <c r="BK709" s="268"/>
      <c r="BL709" s="268"/>
      <c r="BM709" s="268"/>
      <c r="BN709" s="268"/>
      <c r="BO709" s="268"/>
      <c r="BP709" s="268"/>
      <c r="BQ709" s="268"/>
      <c r="BR709" s="268"/>
      <c r="BS709" s="268"/>
      <c r="BT709" s="268"/>
      <c r="BU709" s="268"/>
      <c r="BV709" s="268"/>
      <c r="BW709" s="268"/>
      <c r="BX709" s="268"/>
      <c r="BY709" s="268"/>
      <c r="BZ709" s="268"/>
      <c r="CA709" s="268"/>
      <c r="CB709" s="268"/>
      <c r="CC709" s="268"/>
      <c r="CD709" s="268"/>
      <c r="CE709" s="268"/>
      <c r="CF709" s="268"/>
      <c r="CG709" s="268"/>
      <c r="CH709" s="268"/>
      <c r="CI709" s="268"/>
      <c r="CJ709" s="268"/>
      <c r="CK709" s="268"/>
      <c r="CL709" s="268"/>
      <c r="CM709" s="268"/>
      <c r="CN709" s="268"/>
      <c r="CO709" s="268"/>
      <c r="CP709" s="268"/>
      <c r="CQ709" s="268"/>
      <c r="CR709" s="302" t="s">
        <v>113</v>
      </c>
    </row>
    <row r="710" spans="1:96" s="302" customFormat="1" ht="56">
      <c r="A710" s="296">
        <v>2200220878</v>
      </c>
      <c r="B710" s="337" t="s">
        <v>9358</v>
      </c>
      <c r="C710" s="298" t="s">
        <v>97</v>
      </c>
      <c r="D710" s="299">
        <v>44637</v>
      </c>
      <c r="E710" s="811" t="s">
        <v>1913</v>
      </c>
      <c r="F710" s="268" t="s">
        <v>445</v>
      </c>
      <c r="G710" s="298" t="s">
        <v>9359</v>
      </c>
      <c r="H710" s="298"/>
      <c r="I710" s="298"/>
      <c r="J710" s="298" t="s">
        <v>385</v>
      </c>
      <c r="K710" s="300" t="s">
        <v>103</v>
      </c>
      <c r="L710" s="305" t="s">
        <v>104</v>
      </c>
      <c r="M710" s="301"/>
      <c r="N710" s="268" t="s">
        <v>105</v>
      </c>
      <c r="O710" s="300" t="s">
        <v>9360</v>
      </c>
      <c r="P710" s="268" t="s">
        <v>9361</v>
      </c>
      <c r="Q710" s="268" t="s">
        <v>9362</v>
      </c>
      <c r="R710" s="305" t="s">
        <v>123</v>
      </c>
      <c r="S710" s="302" t="str">
        <f t="shared" si="54"/>
        <v>N/D</v>
      </c>
      <c r="T710" s="303" t="str">
        <f t="shared" si="55"/>
        <v>N/D</v>
      </c>
      <c r="U710" s="304" t="str">
        <f t="shared" si="56"/>
        <v>N/D</v>
      </c>
      <c r="AK710" s="303">
        <v>45274</v>
      </c>
      <c r="AL710" s="303">
        <v>45275</v>
      </c>
      <c r="AQ710" s="268"/>
      <c r="AR710" s="268"/>
      <c r="AS710" s="268" t="s">
        <v>124</v>
      </c>
      <c r="AT710" s="268"/>
      <c r="AU710" s="268" t="s">
        <v>124</v>
      </c>
      <c r="AV710" s="268" t="s">
        <v>124</v>
      </c>
      <c r="AW710" s="268"/>
      <c r="AX710" s="268"/>
      <c r="AY710" s="268"/>
      <c r="AZ710" s="268" t="s">
        <v>124</v>
      </c>
      <c r="BA710" s="268"/>
      <c r="BB710" s="268"/>
      <c r="BC710" s="268"/>
      <c r="BD710" s="268"/>
      <c r="BE710" s="268"/>
      <c r="BF710" s="268"/>
      <c r="BG710" s="268"/>
      <c r="BH710" s="268"/>
      <c r="BI710" s="268"/>
      <c r="BJ710" s="268"/>
      <c r="BK710" s="268"/>
      <c r="BL710" s="268" t="s">
        <v>124</v>
      </c>
      <c r="BM710" s="268"/>
      <c r="BN710" s="268"/>
      <c r="BO710" s="268"/>
      <c r="BP710" s="268"/>
      <c r="BQ710" s="268"/>
      <c r="BR710" s="268"/>
      <c r="BS710" s="268"/>
      <c r="BT710" s="268"/>
      <c r="BU710" s="268"/>
      <c r="BV710" s="268"/>
      <c r="BW710" s="268"/>
      <c r="BX710" s="268"/>
      <c r="BY710" s="268"/>
      <c r="BZ710" s="268"/>
      <c r="CA710" s="268"/>
      <c r="CB710" s="268"/>
      <c r="CC710" s="268"/>
      <c r="CD710" s="268"/>
      <c r="CE710" s="268"/>
      <c r="CF710" s="268"/>
      <c r="CG710" s="268"/>
      <c r="CH710" s="268"/>
      <c r="CI710" s="268"/>
      <c r="CJ710" s="268"/>
      <c r="CK710" s="268"/>
      <c r="CL710" s="268"/>
      <c r="CM710" s="268"/>
      <c r="CN710" s="268"/>
      <c r="CO710" s="268"/>
      <c r="CP710" s="268"/>
      <c r="CQ710" s="268"/>
      <c r="CR710" s="302" t="s">
        <v>113</v>
      </c>
    </row>
    <row r="711" spans="1:96" s="5" customFormat="1" ht="70">
      <c r="A711" s="296">
        <v>2200400720</v>
      </c>
      <c r="B711" s="297" t="s">
        <v>9363</v>
      </c>
      <c r="C711" s="325" t="s">
        <v>115</v>
      </c>
      <c r="D711" s="299">
        <v>44693</v>
      </c>
      <c r="E711" s="811" t="s">
        <v>116</v>
      </c>
      <c r="F711" s="268" t="s">
        <v>507</v>
      </c>
      <c r="G711" s="298" t="s">
        <v>9364</v>
      </c>
      <c r="H711" s="298"/>
      <c r="I711" s="298"/>
      <c r="J711" s="298" t="s">
        <v>102</v>
      </c>
      <c r="K711" s="300" t="s">
        <v>119</v>
      </c>
      <c r="L711" s="305" t="s">
        <v>104</v>
      </c>
      <c r="M711" s="301"/>
      <c r="N711" s="268" t="s">
        <v>105</v>
      </c>
      <c r="O711" s="300" t="s">
        <v>480</v>
      </c>
      <c r="P711" s="326" t="s">
        <v>9365</v>
      </c>
      <c r="Q711" s="268" t="s">
        <v>158</v>
      </c>
      <c r="R711" s="305" t="s">
        <v>123</v>
      </c>
      <c r="S711" s="302" t="str">
        <f t="shared" si="54"/>
        <v>N/D</v>
      </c>
      <c r="T711" s="303" t="str">
        <f t="shared" si="55"/>
        <v>N/D</v>
      </c>
      <c r="U711" s="304" t="str">
        <f t="shared" si="56"/>
        <v>N/D</v>
      </c>
      <c r="V711" s="302"/>
      <c r="W711" s="302"/>
      <c r="X711" s="302"/>
      <c r="Y711" s="302"/>
      <c r="Z711" s="302"/>
      <c r="AA711" s="302"/>
      <c r="AB711" s="302"/>
      <c r="AC711" s="302"/>
      <c r="AD711" s="302"/>
      <c r="AE711" s="302"/>
      <c r="AF711" s="302"/>
      <c r="AG711" s="302"/>
      <c r="AH711" s="302"/>
      <c r="AI711" s="302"/>
      <c r="AJ711" s="302"/>
      <c r="AK711" s="303">
        <v>45167</v>
      </c>
      <c r="AL711" s="302"/>
      <c r="AM711" s="303">
        <v>45170</v>
      </c>
      <c r="AN711" s="302"/>
      <c r="AO711" s="302"/>
      <c r="AP711" s="302"/>
      <c r="AQ711" s="268"/>
      <c r="AR711" s="268"/>
      <c r="AS711" s="268"/>
      <c r="AT711" s="268"/>
      <c r="AU711" s="268"/>
      <c r="AV711" s="268"/>
      <c r="AW711" s="268"/>
      <c r="AX711" s="268"/>
      <c r="AY711" s="268"/>
      <c r="AZ711" s="268"/>
      <c r="BA711" s="268"/>
      <c r="BB711" s="268"/>
      <c r="BC711" s="268"/>
      <c r="BD711" s="268"/>
      <c r="BE711" s="268"/>
      <c r="BF711" s="268"/>
      <c r="BG711" s="268"/>
      <c r="BH711" s="268"/>
      <c r="BI711" s="268"/>
      <c r="BJ711" s="268"/>
      <c r="BK711" s="268"/>
      <c r="BL711" s="268"/>
      <c r="BM711" s="268"/>
      <c r="BN711" s="268"/>
      <c r="BO711" s="268"/>
      <c r="BP711" s="268"/>
      <c r="BQ711" s="268"/>
      <c r="BR711" s="268"/>
      <c r="BS711" s="268"/>
      <c r="BT711" s="268"/>
      <c r="BU711" s="268"/>
      <c r="BV711" s="268"/>
      <c r="BW711" s="268"/>
      <c r="BX711" s="268"/>
      <c r="BY711" s="268"/>
      <c r="BZ711" s="268"/>
      <c r="CA711" s="268"/>
      <c r="CB711" s="268"/>
      <c r="CC711" s="268"/>
      <c r="CD711" s="268"/>
      <c r="CE711" s="268"/>
      <c r="CF711" s="268"/>
      <c r="CG711" s="268"/>
      <c r="CH711" s="268"/>
      <c r="CI711" s="268"/>
      <c r="CJ711" s="268"/>
      <c r="CK711" s="268"/>
      <c r="CL711" s="268"/>
      <c r="CM711" s="268"/>
      <c r="CN711" s="268"/>
      <c r="CO711" s="268"/>
      <c r="CP711" s="268"/>
      <c r="CQ711" s="268"/>
      <c r="CR711" s="302" t="s">
        <v>113</v>
      </c>
    </row>
    <row r="712" spans="1:96" s="5" customFormat="1" ht="243.75" customHeight="1">
      <c r="A712" s="280">
        <v>2000067354</v>
      </c>
      <c r="B712" s="309" t="s">
        <v>9366</v>
      </c>
      <c r="C712" s="310" t="s">
        <v>115</v>
      </c>
      <c r="D712" s="283">
        <v>44176</v>
      </c>
      <c r="E712" s="813" t="s">
        <v>116</v>
      </c>
      <c r="F712" s="284" t="s">
        <v>182</v>
      </c>
      <c r="G712" s="282" t="s">
        <v>9367</v>
      </c>
      <c r="H712" s="298"/>
      <c r="I712" s="298"/>
      <c r="J712" s="282" t="s">
        <v>385</v>
      </c>
      <c r="K712" s="285" t="s">
        <v>119</v>
      </c>
      <c r="L712" s="305" t="s">
        <v>104</v>
      </c>
      <c r="M712" s="287"/>
      <c r="N712" s="284" t="s">
        <v>105</v>
      </c>
      <c r="O712" s="285" t="s">
        <v>1478</v>
      </c>
      <c r="P712" s="274" t="s">
        <v>9368</v>
      </c>
      <c r="Q712" s="274" t="s">
        <v>8090</v>
      </c>
      <c r="R712" s="286" t="s">
        <v>123</v>
      </c>
      <c r="S712" s="288" t="str">
        <f t="shared" si="54"/>
        <v>N/D</v>
      </c>
      <c r="T712" s="289" t="str">
        <f t="shared" si="55"/>
        <v>N/D</v>
      </c>
      <c r="U712" s="290" t="str">
        <f t="shared" si="56"/>
        <v>N/D</v>
      </c>
      <c r="V712" s="288"/>
      <c r="W712" s="302"/>
      <c r="X712" s="302"/>
      <c r="Y712" s="302"/>
      <c r="Z712" s="302"/>
      <c r="AA712" s="302"/>
      <c r="AB712" s="302"/>
      <c r="AC712" s="302"/>
      <c r="AD712" s="302"/>
      <c r="AE712" s="302"/>
      <c r="AF712" s="302"/>
      <c r="AG712" s="288"/>
      <c r="AH712" s="288"/>
      <c r="AI712" s="288"/>
      <c r="AJ712" s="288"/>
      <c r="AK712" s="289">
        <v>44971</v>
      </c>
      <c r="AL712" s="288"/>
      <c r="AM712" s="289">
        <v>44981</v>
      </c>
      <c r="AN712" s="288"/>
      <c r="AO712" s="288"/>
      <c r="AP712" s="288"/>
      <c r="AQ712" s="284"/>
      <c r="AR712" s="284"/>
      <c r="AS712" s="284"/>
      <c r="AT712" s="284"/>
      <c r="AU712" s="284"/>
      <c r="AV712" s="284"/>
      <c r="AW712" s="284"/>
      <c r="AX712" s="284"/>
      <c r="AY712" s="284"/>
      <c r="AZ712" s="284"/>
      <c r="BA712" s="284"/>
      <c r="BB712" s="284"/>
      <c r="BC712" s="284"/>
      <c r="BD712" s="284"/>
      <c r="BE712" s="284"/>
      <c r="BF712" s="284"/>
      <c r="BG712" s="284"/>
      <c r="BH712" s="284"/>
      <c r="BI712" s="284"/>
      <c r="BJ712" s="284"/>
      <c r="BK712" s="284"/>
      <c r="BL712" s="284"/>
      <c r="BM712" s="284"/>
      <c r="BN712" s="284"/>
      <c r="BO712" s="284"/>
      <c r="BP712" s="284"/>
      <c r="BQ712" s="284"/>
      <c r="BR712" s="284"/>
      <c r="BS712" s="284"/>
      <c r="BT712" s="284"/>
      <c r="BU712" s="284"/>
      <c r="BV712" s="284"/>
      <c r="BW712" s="284"/>
      <c r="BX712" s="284"/>
      <c r="BY712" s="284"/>
      <c r="BZ712" s="284"/>
      <c r="CA712" s="284"/>
      <c r="CB712" s="284"/>
      <c r="CC712" s="284"/>
      <c r="CD712" s="284"/>
      <c r="CE712" s="284"/>
      <c r="CF712" s="284"/>
      <c r="CG712" s="284"/>
      <c r="CH712" s="284"/>
      <c r="CI712" s="284"/>
      <c r="CJ712" s="284"/>
      <c r="CK712" s="284"/>
      <c r="CL712" s="284"/>
      <c r="CM712" s="284"/>
      <c r="CN712" s="284"/>
      <c r="CO712" s="284"/>
      <c r="CP712" s="284"/>
      <c r="CQ712" s="284"/>
      <c r="CR712" s="288" t="s">
        <v>113</v>
      </c>
    </row>
    <row r="713" spans="1:96" s="302" customFormat="1" ht="70">
      <c r="A713" s="296">
        <v>2100934641</v>
      </c>
      <c r="B713" s="297" t="s">
        <v>9369</v>
      </c>
      <c r="C713" s="325" t="s">
        <v>115</v>
      </c>
      <c r="D713" s="299">
        <v>44516</v>
      </c>
      <c r="E713" s="811" t="s">
        <v>116</v>
      </c>
      <c r="F713" s="268" t="s">
        <v>9370</v>
      </c>
      <c r="G713" s="298" t="s">
        <v>9371</v>
      </c>
      <c r="H713" s="298"/>
      <c r="I713" s="298"/>
      <c r="J713" s="298" t="s">
        <v>284</v>
      </c>
      <c r="K713" s="300" t="s">
        <v>429</v>
      </c>
      <c r="L713" s="305" t="s">
        <v>104</v>
      </c>
      <c r="M713" s="301"/>
      <c r="N713" s="268" t="s">
        <v>105</v>
      </c>
      <c r="O713" s="300" t="s">
        <v>480</v>
      </c>
      <c r="P713" s="326" t="s">
        <v>9372</v>
      </c>
      <c r="Q713" s="268" t="s">
        <v>158</v>
      </c>
      <c r="R713" s="305" t="s">
        <v>109</v>
      </c>
      <c r="S713" s="302" t="str">
        <f t="shared" si="54"/>
        <v>N/D</v>
      </c>
      <c r="T713" s="303" t="str">
        <f t="shared" si="55"/>
        <v>N/D</v>
      </c>
      <c r="U713" s="304" t="str">
        <f t="shared" si="56"/>
        <v>N/D</v>
      </c>
      <c r="AK713" s="303">
        <v>45240</v>
      </c>
      <c r="AM713" s="303">
        <v>45243</v>
      </c>
      <c r="AQ713" s="268"/>
      <c r="AR713" s="268"/>
      <c r="AS713" s="268"/>
      <c r="AT713" s="268"/>
      <c r="AU713" s="268"/>
      <c r="AV713" s="268"/>
      <c r="AW713" s="268"/>
      <c r="AX713" s="268"/>
      <c r="AY713" s="268"/>
      <c r="AZ713" s="268"/>
      <c r="BA713" s="268"/>
      <c r="BB713" s="268"/>
      <c r="BC713" s="268"/>
      <c r="BD713" s="268"/>
      <c r="BE713" s="268"/>
      <c r="BF713" s="268"/>
      <c r="BG713" s="268"/>
      <c r="BH713" s="268"/>
      <c r="BI713" s="268"/>
      <c r="BJ713" s="268"/>
      <c r="BK713" s="268"/>
      <c r="BL713" s="268"/>
      <c r="BM713" s="268"/>
      <c r="BN713" s="268"/>
      <c r="BO713" s="268"/>
      <c r="BP713" s="268"/>
      <c r="BQ713" s="268"/>
      <c r="BR713" s="268"/>
      <c r="BS713" s="268"/>
      <c r="BT713" s="268"/>
      <c r="BU713" s="268"/>
      <c r="BV713" s="268"/>
      <c r="BW713" s="268"/>
      <c r="BX713" s="268"/>
      <c r="BY713" s="268"/>
      <c r="BZ713" s="268"/>
      <c r="CA713" s="268"/>
      <c r="CB713" s="268"/>
      <c r="CC713" s="268"/>
      <c r="CD713" s="268"/>
      <c r="CE713" s="268"/>
      <c r="CF713" s="268"/>
      <c r="CG713" s="268"/>
      <c r="CH713" s="268"/>
      <c r="CI713" s="268"/>
      <c r="CJ713" s="268"/>
      <c r="CK713" s="268"/>
      <c r="CL713" s="268"/>
      <c r="CM713" s="268"/>
      <c r="CN713" s="268"/>
      <c r="CO713" s="268"/>
      <c r="CP713" s="268"/>
      <c r="CQ713" s="268"/>
      <c r="CR713" s="302" t="s">
        <v>113</v>
      </c>
    </row>
    <row r="714" spans="1:96" s="288" customFormat="1" ht="84">
      <c r="A714" s="296">
        <v>2100880288</v>
      </c>
      <c r="B714" s="297" t="s">
        <v>9373</v>
      </c>
      <c r="C714" s="325" t="s">
        <v>115</v>
      </c>
      <c r="D714" s="299">
        <v>44222</v>
      </c>
      <c r="E714" s="811" t="s">
        <v>116</v>
      </c>
      <c r="F714" s="268" t="s">
        <v>100</v>
      </c>
      <c r="G714" s="298" t="s">
        <v>9374</v>
      </c>
      <c r="H714" s="298"/>
      <c r="I714" s="298"/>
      <c r="J714" s="298" t="s">
        <v>284</v>
      </c>
      <c r="K714" s="300" t="s">
        <v>429</v>
      </c>
      <c r="L714" s="305" t="s">
        <v>104</v>
      </c>
      <c r="M714" s="301"/>
      <c r="N714" s="268" t="s">
        <v>105</v>
      </c>
      <c r="O714" s="300" t="s">
        <v>2625</v>
      </c>
      <c r="P714" s="326" t="s">
        <v>9375</v>
      </c>
      <c r="Q714" s="268" t="s">
        <v>158</v>
      </c>
      <c r="R714" s="305" t="s">
        <v>109</v>
      </c>
      <c r="S714" s="302" t="str">
        <f t="shared" si="54"/>
        <v>N/D</v>
      </c>
      <c r="T714" s="303" t="str">
        <f t="shared" si="55"/>
        <v>N/D</v>
      </c>
      <c r="U714" s="304" t="str">
        <f t="shared" si="56"/>
        <v>N/D</v>
      </c>
      <c r="V714" s="302"/>
      <c r="W714" s="302"/>
      <c r="X714" s="302"/>
      <c r="Y714" s="302"/>
      <c r="Z714" s="434"/>
      <c r="AA714" s="302"/>
      <c r="AB714" s="302"/>
      <c r="AC714" s="302"/>
      <c r="AD714" s="302"/>
      <c r="AE714" s="302"/>
      <c r="AF714" s="302"/>
      <c r="AG714" s="302"/>
      <c r="AH714" s="302"/>
      <c r="AI714" s="302"/>
      <c r="AJ714" s="302"/>
      <c r="AK714" s="303">
        <v>45140</v>
      </c>
      <c r="AL714" s="302"/>
      <c r="AM714" s="303">
        <v>45170</v>
      </c>
      <c r="AN714" s="302"/>
      <c r="AO714" s="302"/>
      <c r="AP714" s="302"/>
      <c r="AQ714" s="268" t="s">
        <v>124</v>
      </c>
      <c r="AR714" s="268"/>
      <c r="AS714" s="268"/>
      <c r="AT714" s="268" t="s">
        <v>124</v>
      </c>
      <c r="AU714" s="268"/>
      <c r="AV714" s="268" t="s">
        <v>124</v>
      </c>
      <c r="AW714" s="268" t="s">
        <v>124</v>
      </c>
      <c r="AX714" s="268"/>
      <c r="AY714" s="268"/>
      <c r="AZ714" s="268"/>
      <c r="BA714" s="268"/>
      <c r="BB714" s="268" t="s">
        <v>124</v>
      </c>
      <c r="BC714" s="268"/>
      <c r="BD714" s="268"/>
      <c r="BE714" s="268"/>
      <c r="BF714" s="268"/>
      <c r="BG714" s="268"/>
      <c r="BH714" s="268" t="s">
        <v>124</v>
      </c>
      <c r="BI714" s="268"/>
      <c r="BJ714" s="268"/>
      <c r="BK714" s="268"/>
      <c r="BL714" s="268"/>
      <c r="BM714" s="268"/>
      <c r="BN714" s="268"/>
      <c r="BO714" s="268"/>
      <c r="BP714" s="268"/>
      <c r="BQ714" s="268"/>
      <c r="BR714" s="268"/>
      <c r="BS714" s="268"/>
      <c r="BT714" s="268"/>
      <c r="BU714" s="268"/>
      <c r="BV714" s="268"/>
      <c r="BW714" s="268"/>
      <c r="BX714" s="268"/>
      <c r="BY714" s="268"/>
      <c r="BZ714" s="268"/>
      <c r="CA714" s="268"/>
      <c r="CB714" s="268"/>
      <c r="CC714" s="268" t="s">
        <v>124</v>
      </c>
      <c r="CD714" s="268"/>
      <c r="CE714" s="268"/>
      <c r="CF714" s="268"/>
      <c r="CG714" s="268"/>
      <c r="CH714" s="268"/>
      <c r="CI714" s="268"/>
      <c r="CJ714" s="268"/>
      <c r="CK714" s="268"/>
      <c r="CL714" s="268"/>
      <c r="CM714" s="268"/>
      <c r="CN714" s="268"/>
      <c r="CO714" s="268"/>
      <c r="CP714" s="268"/>
      <c r="CQ714" s="268"/>
      <c r="CR714" s="302" t="s">
        <v>113</v>
      </c>
    </row>
    <row r="715" spans="1:96" s="5" customFormat="1" ht="70">
      <c r="A715" s="296">
        <v>2100370600</v>
      </c>
      <c r="B715" s="297" t="s">
        <v>9376</v>
      </c>
      <c r="C715" s="325" t="s">
        <v>115</v>
      </c>
      <c r="D715" s="299">
        <v>44339</v>
      </c>
      <c r="E715" s="811" t="s">
        <v>116</v>
      </c>
      <c r="F715" s="268" t="s">
        <v>100</v>
      </c>
      <c r="G715" s="298" t="s">
        <v>9377</v>
      </c>
      <c r="H715" s="298"/>
      <c r="I715" s="298"/>
      <c r="J715" s="298" t="s">
        <v>215</v>
      </c>
      <c r="K715" s="300" t="s">
        <v>119</v>
      </c>
      <c r="L715" s="305" t="s">
        <v>104</v>
      </c>
      <c r="M715" s="301"/>
      <c r="N715" s="268" t="s">
        <v>105</v>
      </c>
      <c r="O715" s="300" t="s">
        <v>2019</v>
      </c>
      <c r="P715" s="326" t="s">
        <v>9378</v>
      </c>
      <c r="Q715" s="268" t="s">
        <v>158</v>
      </c>
      <c r="R715" s="305" t="s">
        <v>123</v>
      </c>
      <c r="S715" s="302" t="str">
        <f t="shared" si="54"/>
        <v>N/D</v>
      </c>
      <c r="T715" s="303" t="str">
        <f t="shared" si="55"/>
        <v>N/D</v>
      </c>
      <c r="U715" s="304" t="str">
        <f t="shared" si="56"/>
        <v>N/D</v>
      </c>
      <c r="V715" s="302"/>
      <c r="W715" s="302"/>
      <c r="X715" s="302"/>
      <c r="Y715" s="302"/>
      <c r="Z715" s="302"/>
      <c r="AA715" s="302"/>
      <c r="AB715" s="302"/>
      <c r="AC715" s="302"/>
      <c r="AD715" s="302"/>
      <c r="AE715" s="302"/>
      <c r="AF715" s="302"/>
      <c r="AG715" s="302"/>
      <c r="AH715" s="302"/>
      <c r="AI715" s="302"/>
      <c r="AJ715" s="302"/>
      <c r="AK715" s="303">
        <v>45034</v>
      </c>
      <c r="AL715" s="302"/>
      <c r="AM715" s="303">
        <v>45041</v>
      </c>
      <c r="AN715" s="302"/>
      <c r="AO715" s="302"/>
      <c r="AP715" s="302"/>
      <c r="AQ715" s="268"/>
      <c r="AR715" s="268"/>
      <c r="AS715" s="268"/>
      <c r="AT715" s="268"/>
      <c r="AU715" s="268"/>
      <c r="AV715" s="268"/>
      <c r="AW715" s="268"/>
      <c r="AX715" s="268"/>
      <c r="AY715" s="268"/>
      <c r="AZ715" s="268"/>
      <c r="BA715" s="268"/>
      <c r="BB715" s="268"/>
      <c r="BC715" s="268"/>
      <c r="BD715" s="268"/>
      <c r="BE715" s="268"/>
      <c r="BF715" s="268"/>
      <c r="BG715" s="268"/>
      <c r="BH715" s="268"/>
      <c r="BI715" s="268"/>
      <c r="BJ715" s="268"/>
      <c r="BK715" s="268"/>
      <c r="BL715" s="268"/>
      <c r="BM715" s="268"/>
      <c r="BN715" s="268"/>
      <c r="BO715" s="268"/>
      <c r="BP715" s="268"/>
      <c r="BQ715" s="268"/>
      <c r="BR715" s="268"/>
      <c r="BS715" s="268"/>
      <c r="BT715" s="268"/>
      <c r="BU715" s="268"/>
      <c r="BV715" s="268"/>
      <c r="BW715" s="268"/>
      <c r="BX715" s="268"/>
      <c r="BY715" s="268"/>
      <c r="BZ715" s="268"/>
      <c r="CA715" s="268"/>
      <c r="CB715" s="268"/>
      <c r="CC715" s="268"/>
      <c r="CD715" s="268"/>
      <c r="CE715" s="268"/>
      <c r="CF715" s="268"/>
      <c r="CG715" s="268"/>
      <c r="CH715" s="268"/>
      <c r="CI715" s="268"/>
      <c r="CJ715" s="268"/>
      <c r="CK715" s="268"/>
      <c r="CL715" s="268"/>
      <c r="CM715" s="268"/>
      <c r="CN715" s="268"/>
      <c r="CO715" s="268"/>
      <c r="CP715" s="268"/>
      <c r="CQ715" s="268"/>
      <c r="CR715" s="302" t="s">
        <v>113</v>
      </c>
    </row>
    <row r="716" spans="1:96" s="5" customFormat="1" ht="70">
      <c r="A716" s="296">
        <v>2200445464</v>
      </c>
      <c r="B716" s="297" t="s">
        <v>9376</v>
      </c>
      <c r="C716" s="325" t="s">
        <v>115</v>
      </c>
      <c r="D716" s="299">
        <v>44638</v>
      </c>
      <c r="E716" s="811" t="s">
        <v>116</v>
      </c>
      <c r="F716" s="268" t="s">
        <v>100</v>
      </c>
      <c r="G716" s="298" t="s">
        <v>9379</v>
      </c>
      <c r="H716" s="298"/>
      <c r="I716" s="298"/>
      <c r="J716" s="298" t="s">
        <v>215</v>
      </c>
      <c r="K716" s="300" t="s">
        <v>119</v>
      </c>
      <c r="L716" s="305" t="s">
        <v>104</v>
      </c>
      <c r="M716" s="301"/>
      <c r="N716" s="268" t="s">
        <v>105</v>
      </c>
      <c r="O716" s="300" t="s">
        <v>2019</v>
      </c>
      <c r="P716" s="326" t="s">
        <v>9380</v>
      </c>
      <c r="Q716" s="268" t="s">
        <v>158</v>
      </c>
      <c r="R716" s="305" t="s">
        <v>123</v>
      </c>
      <c r="S716" s="302" t="str">
        <f t="shared" si="54"/>
        <v>N/D</v>
      </c>
      <c r="T716" s="303" t="str">
        <f t="shared" si="55"/>
        <v>N/D</v>
      </c>
      <c r="U716" s="304" t="str">
        <f t="shared" si="56"/>
        <v>N/D</v>
      </c>
      <c r="V716" s="302"/>
      <c r="W716" s="302"/>
      <c r="X716" s="302"/>
      <c r="Y716" s="302"/>
      <c r="Z716" s="302"/>
      <c r="AA716" s="302"/>
      <c r="AB716" s="302"/>
      <c r="AC716" s="302"/>
      <c r="AD716" s="302"/>
      <c r="AE716" s="302"/>
      <c r="AF716" s="302"/>
      <c r="AG716" s="302"/>
      <c r="AH716" s="302"/>
      <c r="AI716" s="302"/>
      <c r="AJ716" s="302"/>
      <c r="AK716" s="303">
        <v>45034</v>
      </c>
      <c r="AL716" s="302"/>
      <c r="AM716" s="303">
        <v>45041</v>
      </c>
      <c r="AN716" s="302"/>
      <c r="AO716" s="302"/>
      <c r="AP716" s="302"/>
      <c r="AQ716" s="268"/>
      <c r="AR716" s="268"/>
      <c r="AS716" s="268"/>
      <c r="AT716" s="268"/>
      <c r="AU716" s="268"/>
      <c r="AV716" s="268"/>
      <c r="AW716" s="268"/>
      <c r="AX716" s="268"/>
      <c r="AY716" s="268"/>
      <c r="AZ716" s="268"/>
      <c r="BA716" s="268"/>
      <c r="BB716" s="268"/>
      <c r="BC716" s="268"/>
      <c r="BD716" s="268"/>
      <c r="BE716" s="268"/>
      <c r="BF716" s="268"/>
      <c r="BG716" s="268"/>
      <c r="BH716" s="268"/>
      <c r="BI716" s="268"/>
      <c r="BJ716" s="268"/>
      <c r="BK716" s="268"/>
      <c r="BL716" s="268"/>
      <c r="BM716" s="268"/>
      <c r="BN716" s="268"/>
      <c r="BO716" s="268"/>
      <c r="BP716" s="268"/>
      <c r="BQ716" s="268"/>
      <c r="BR716" s="268"/>
      <c r="BS716" s="268"/>
      <c r="BT716" s="268"/>
      <c r="BU716" s="268"/>
      <c r="BV716" s="268"/>
      <c r="BW716" s="268"/>
      <c r="BX716" s="268"/>
      <c r="BY716" s="268"/>
      <c r="BZ716" s="268"/>
      <c r="CA716" s="268"/>
      <c r="CB716" s="268"/>
      <c r="CC716" s="268"/>
      <c r="CD716" s="268"/>
      <c r="CE716" s="268"/>
      <c r="CF716" s="268"/>
      <c r="CG716" s="268"/>
      <c r="CH716" s="268"/>
      <c r="CI716" s="268"/>
      <c r="CJ716" s="268"/>
      <c r="CK716" s="268"/>
      <c r="CL716" s="268"/>
      <c r="CM716" s="268"/>
      <c r="CN716" s="268"/>
      <c r="CO716" s="268"/>
      <c r="CP716" s="268"/>
      <c r="CQ716" s="268"/>
      <c r="CR716" s="302" t="s">
        <v>113</v>
      </c>
    </row>
    <row r="717" spans="1:96" ht="409.5">
      <c r="A717" s="296">
        <v>2000367797</v>
      </c>
      <c r="B717" s="337" t="s">
        <v>9381</v>
      </c>
      <c r="C717" s="298" t="s">
        <v>97</v>
      </c>
      <c r="D717" s="303">
        <v>43773</v>
      </c>
      <c r="E717" s="811" t="s">
        <v>127</v>
      </c>
      <c r="F717" s="268" t="s">
        <v>100</v>
      </c>
      <c r="G717" s="298" t="s">
        <v>9382</v>
      </c>
      <c r="H717" s="298" t="s">
        <v>215</v>
      </c>
      <c r="I717" s="300" t="s">
        <v>631</v>
      </c>
      <c r="J717" s="301"/>
      <c r="K717" s="268" t="s">
        <v>105</v>
      </c>
      <c r="L717" s="300" t="s">
        <v>9383</v>
      </c>
      <c r="M717" s="268" t="s">
        <v>9384</v>
      </c>
      <c r="N717" s="268" t="s">
        <v>202</v>
      </c>
      <c r="O717" s="305" t="s">
        <v>123</v>
      </c>
      <c r="P717" s="302" t="s">
        <v>246</v>
      </c>
      <c r="Q717" s="303" t="s">
        <v>246</v>
      </c>
      <c r="R717" s="304" t="s">
        <v>246</v>
      </c>
      <c r="S717" s="302"/>
      <c r="T717" s="302"/>
      <c r="U717" s="302"/>
      <c r="V717" s="302"/>
      <c r="W717" s="302"/>
      <c r="X717" s="303">
        <v>45156</v>
      </c>
      <c r="Y717" s="302"/>
      <c r="Z717" s="303">
        <v>45170</v>
      </c>
      <c r="AA717" s="302"/>
      <c r="AB717" s="302"/>
      <c r="AC717" s="302"/>
      <c r="AD717" s="268" t="s">
        <v>124</v>
      </c>
      <c r="AE717" s="268" t="s">
        <v>124</v>
      </c>
      <c r="AF717" s="268" t="s">
        <v>124</v>
      </c>
      <c r="AG717" s="268" t="s">
        <v>124</v>
      </c>
      <c r="AH717" s="268"/>
      <c r="AI717" s="268" t="s">
        <v>124</v>
      </c>
      <c r="AJ717" s="268"/>
      <c r="AK717" s="268"/>
      <c r="AL717" s="268" t="s">
        <v>124</v>
      </c>
      <c r="AM717" s="268"/>
      <c r="AN717" s="268"/>
      <c r="AO717" s="268"/>
      <c r="AP717" s="268"/>
      <c r="AQ717" s="268"/>
      <c r="AR717" s="268"/>
      <c r="AS717" s="268"/>
      <c r="AT717" s="268"/>
      <c r="AU717" s="268"/>
      <c r="AV717" s="268"/>
      <c r="AW717" s="268"/>
      <c r="AX717" s="268"/>
      <c r="AY717" s="268"/>
      <c r="AZ717" s="268" t="s">
        <v>124</v>
      </c>
      <c r="BA717" s="268"/>
      <c r="BB717" s="268"/>
      <c r="BC717" s="268"/>
      <c r="BD717" s="268"/>
      <c r="BE717" s="268"/>
      <c r="BF717" s="268"/>
      <c r="BG717" s="268"/>
      <c r="BH717" s="268" t="s">
        <v>124</v>
      </c>
      <c r="BI717" s="268"/>
      <c r="BJ717" s="268"/>
      <c r="BK717" s="268"/>
      <c r="BL717" s="268"/>
      <c r="BM717" s="268"/>
      <c r="BN717" s="268"/>
      <c r="BO717" s="268"/>
      <c r="BP717" s="268"/>
      <c r="BQ717" s="268"/>
      <c r="BR717" s="268"/>
      <c r="BS717" s="268" t="s">
        <v>124</v>
      </c>
      <c r="BT717" s="268"/>
      <c r="BU717" s="268"/>
      <c r="BV717" s="268"/>
      <c r="BW717" s="268"/>
      <c r="BX717" s="268"/>
      <c r="BY717" s="268"/>
      <c r="BZ717" s="268"/>
      <c r="CA717" s="268"/>
      <c r="CB717" s="268"/>
      <c r="CC717" s="268"/>
      <c r="CD717" s="268"/>
      <c r="CE717" s="302" t="s">
        <v>113</v>
      </c>
      <c r="CF717" s="5"/>
      <c r="CG717" s="5"/>
      <c r="CH717" s="5"/>
      <c r="CI717" s="5"/>
      <c r="CJ717" s="5"/>
      <c r="CK717" s="5"/>
      <c r="CL717" s="5"/>
      <c r="CM717" s="5"/>
      <c r="CN717" s="5"/>
      <c r="CO717" s="5"/>
      <c r="CP717" s="5"/>
      <c r="CQ717" s="5"/>
      <c r="CR717" s="5"/>
    </row>
    <row r="718" spans="1:96" s="288" customFormat="1" ht="45" customHeight="1">
      <c r="A718" s="280">
        <v>2200597818</v>
      </c>
      <c r="B718" s="309" t="s">
        <v>9385</v>
      </c>
      <c r="C718" s="282" t="s">
        <v>153</v>
      </c>
      <c r="D718" s="283">
        <v>44000</v>
      </c>
      <c r="E718" s="813" t="s">
        <v>100</v>
      </c>
      <c r="F718" s="284" t="s">
        <v>122</v>
      </c>
      <c r="G718" s="282" t="s">
        <v>9386</v>
      </c>
      <c r="H718" s="282"/>
      <c r="I718" s="282"/>
      <c r="J718" s="282" t="s">
        <v>2737</v>
      </c>
      <c r="K718" s="285" t="s">
        <v>119</v>
      </c>
      <c r="L718" s="286" t="s">
        <v>104</v>
      </c>
      <c r="M718" s="287"/>
      <c r="N718" s="284" t="s">
        <v>138</v>
      </c>
      <c r="O718" s="285" t="s">
        <v>1500</v>
      </c>
      <c r="P718" s="274" t="s">
        <v>9387</v>
      </c>
      <c r="Q718" s="455" t="s">
        <v>9388</v>
      </c>
      <c r="R718" s="286" t="s">
        <v>109</v>
      </c>
      <c r="S718" s="288" t="str">
        <f t="shared" ref="S718:S746" si="57">_xlfn.XLOOKUP($A718,GCPJ,DEFESA,"N/D",0,-1)</f>
        <v>N/D</v>
      </c>
      <c r="T718" s="289" t="str">
        <f t="shared" ref="T718:T746" si="58">_xlfn.XLOOKUP($A718,GCPJ,DATA,"N/D",0,-1)</f>
        <v>N/D</v>
      </c>
      <c r="U718" s="290" t="str">
        <f t="shared" ref="U718:U746" si="59">_xlfn.XLOOKUP($A718,GCPJ,HORA,"N/D",0,-1)</f>
        <v>N/D</v>
      </c>
      <c r="AK718" s="289">
        <v>45259</v>
      </c>
      <c r="AM718" s="289">
        <v>45260</v>
      </c>
      <c r="AQ718" s="284" t="s">
        <v>124</v>
      </c>
      <c r="AR718" s="284"/>
      <c r="AS718" s="284"/>
      <c r="AT718" s="284"/>
      <c r="AU718" s="284" t="s">
        <v>124</v>
      </c>
      <c r="AV718" s="284"/>
      <c r="AW718" s="284"/>
      <c r="AX718" s="284"/>
      <c r="AY718" s="284" t="s">
        <v>124</v>
      </c>
      <c r="AZ718" s="284"/>
      <c r="BA718" s="284"/>
      <c r="BB718" s="284"/>
      <c r="BC718" s="284"/>
      <c r="BD718" s="284"/>
      <c r="BE718" s="284" t="s">
        <v>124</v>
      </c>
      <c r="BF718" s="284"/>
      <c r="BG718" s="284"/>
      <c r="BH718" s="284" t="s">
        <v>124</v>
      </c>
      <c r="BI718" s="284"/>
      <c r="BJ718" s="284"/>
      <c r="BK718" s="284"/>
      <c r="BL718" s="284"/>
      <c r="BM718" s="284"/>
      <c r="BN718" s="284"/>
      <c r="BO718" s="284"/>
      <c r="BP718" s="284"/>
      <c r="BQ718" s="284"/>
      <c r="BR718" s="284"/>
      <c r="BS718" s="284"/>
      <c r="BT718" s="284"/>
      <c r="BU718" s="284" t="s">
        <v>124</v>
      </c>
      <c r="BV718" s="284"/>
      <c r="BW718" s="284"/>
      <c r="BX718" s="284"/>
      <c r="BY718" s="284"/>
      <c r="BZ718" s="284"/>
      <c r="CA718" s="284"/>
      <c r="CB718" s="284"/>
      <c r="CC718" s="284"/>
      <c r="CD718" s="284"/>
      <c r="CE718" s="284"/>
      <c r="CF718" s="284" t="s">
        <v>124</v>
      </c>
      <c r="CG718" s="284"/>
      <c r="CH718" s="284"/>
      <c r="CI718" s="284"/>
      <c r="CJ718" s="284"/>
      <c r="CK718" s="284"/>
      <c r="CL718" s="284"/>
      <c r="CM718" s="284"/>
      <c r="CN718" s="284"/>
      <c r="CO718" s="284"/>
      <c r="CP718" s="284"/>
      <c r="CQ718" s="284"/>
      <c r="CR718" s="288" t="s">
        <v>113</v>
      </c>
    </row>
    <row r="719" spans="1:96" s="288" customFormat="1" ht="95.25" customHeight="1">
      <c r="A719" s="456">
        <v>2100191630</v>
      </c>
      <c r="B719" s="309" t="s">
        <v>9389</v>
      </c>
      <c r="C719" s="310" t="s">
        <v>115</v>
      </c>
      <c r="D719" s="323">
        <v>44270</v>
      </c>
      <c r="E719" s="819" t="s">
        <v>116</v>
      </c>
      <c r="F719" s="286" t="s">
        <v>100</v>
      </c>
      <c r="G719" s="310" t="s">
        <v>9390</v>
      </c>
      <c r="H719" s="310"/>
      <c r="I719" s="310"/>
      <c r="J719" s="310" t="s">
        <v>215</v>
      </c>
      <c r="K719" s="311" t="s">
        <v>119</v>
      </c>
      <c r="L719" s="286" t="s">
        <v>104</v>
      </c>
      <c r="M719" s="453"/>
      <c r="N719" s="286" t="s">
        <v>105</v>
      </c>
      <c r="O719" s="311" t="s">
        <v>9391</v>
      </c>
      <c r="P719" s="274" t="s">
        <v>9392</v>
      </c>
      <c r="Q719" s="286" t="s">
        <v>158</v>
      </c>
      <c r="R719" s="286" t="s">
        <v>123</v>
      </c>
      <c r="S719" s="435" t="str">
        <f t="shared" si="57"/>
        <v>N/D</v>
      </c>
      <c r="T719" s="436" t="str">
        <f t="shared" si="58"/>
        <v>N/D</v>
      </c>
      <c r="U719" s="439" t="str">
        <f t="shared" si="59"/>
        <v>N/D</v>
      </c>
      <c r="V719" s="435"/>
      <c r="W719" s="435"/>
      <c r="X719" s="435"/>
      <c r="Y719" s="435"/>
      <c r="Z719" s="435"/>
      <c r="AA719" s="435"/>
      <c r="AB719" s="435"/>
      <c r="AC719" s="435"/>
      <c r="AD719" s="435"/>
      <c r="AE719" s="435"/>
      <c r="AF719" s="435"/>
      <c r="AG719" s="435"/>
      <c r="AH719" s="435"/>
      <c r="AI719" s="435"/>
      <c r="AJ719" s="435"/>
      <c r="AK719" s="436">
        <v>45013</v>
      </c>
      <c r="AL719" s="435"/>
      <c r="AM719" s="436">
        <v>45170</v>
      </c>
      <c r="AN719" s="435"/>
      <c r="AO719" s="435"/>
      <c r="AP719" s="435"/>
      <c r="AQ719" s="286" t="s">
        <v>124</v>
      </c>
      <c r="AR719" s="286"/>
      <c r="AS719" s="286" t="s">
        <v>124</v>
      </c>
      <c r="AT719" s="286" t="s">
        <v>124</v>
      </c>
      <c r="AU719" s="286"/>
      <c r="AV719" s="286" t="s">
        <v>124</v>
      </c>
      <c r="AW719" s="286"/>
      <c r="AX719" s="286"/>
      <c r="AY719" s="286" t="s">
        <v>124</v>
      </c>
      <c r="AZ719" s="286" t="s">
        <v>124</v>
      </c>
      <c r="BA719" s="286"/>
      <c r="BB719" s="286"/>
      <c r="BC719" s="286"/>
      <c r="BD719" s="286"/>
      <c r="BE719" s="286"/>
      <c r="BF719" s="286"/>
      <c r="BG719" s="286"/>
      <c r="BH719" s="286"/>
      <c r="BI719" s="286"/>
      <c r="BJ719" s="286"/>
      <c r="BK719" s="286"/>
      <c r="BL719" s="286" t="s">
        <v>124</v>
      </c>
      <c r="BM719" s="286"/>
      <c r="BN719" s="286"/>
      <c r="BO719" s="286"/>
      <c r="BP719" s="286"/>
      <c r="BQ719" s="286"/>
      <c r="BR719" s="286"/>
      <c r="BS719" s="286"/>
      <c r="BT719" s="286"/>
      <c r="BU719" s="286"/>
      <c r="BV719" s="286"/>
      <c r="BW719" s="286"/>
      <c r="BX719" s="286"/>
      <c r="BY719" s="286"/>
      <c r="BZ719" s="286"/>
      <c r="CA719" s="286"/>
      <c r="CB719" s="286"/>
      <c r="CC719" s="286"/>
      <c r="CD719" s="286"/>
      <c r="CE719" s="286"/>
      <c r="CF719" s="286"/>
      <c r="CG719" s="286"/>
      <c r="CH719" s="286"/>
      <c r="CI719" s="286"/>
      <c r="CJ719" s="286"/>
      <c r="CK719" s="286"/>
      <c r="CL719" s="286"/>
      <c r="CM719" s="286"/>
      <c r="CN719" s="286"/>
      <c r="CO719" s="286"/>
      <c r="CP719" s="286"/>
      <c r="CQ719" s="286"/>
      <c r="CR719" s="435" t="s">
        <v>113</v>
      </c>
    </row>
    <row r="720" spans="1:96" s="5" customFormat="1" ht="45" customHeight="1">
      <c r="A720" s="332">
        <v>1300769320</v>
      </c>
      <c r="B720" s="335" t="s">
        <v>9393</v>
      </c>
      <c r="C720" s="336" t="s">
        <v>168</v>
      </c>
      <c r="D720" s="333">
        <v>41499</v>
      </c>
      <c r="E720" s="815" t="s">
        <v>2191</v>
      </c>
      <c r="F720" s="294" t="s">
        <v>122</v>
      </c>
      <c r="G720" s="293" t="s">
        <v>9394</v>
      </c>
      <c r="H720" s="293" t="s">
        <v>9395</v>
      </c>
      <c r="I720" s="293"/>
      <c r="J720" s="293" t="s">
        <v>284</v>
      </c>
      <c r="K720" s="327" t="s">
        <v>2191</v>
      </c>
      <c r="L720" s="308" t="s">
        <v>104</v>
      </c>
      <c r="M720" s="334"/>
      <c r="N720" s="294" t="s">
        <v>138</v>
      </c>
      <c r="O720" s="327" t="s">
        <v>291</v>
      </c>
      <c r="P720" s="294" t="s">
        <v>9396</v>
      </c>
      <c r="Q720" s="294" t="s">
        <v>9397</v>
      </c>
      <c r="R720" s="308" t="s">
        <v>2008</v>
      </c>
      <c r="S720" s="295" t="str">
        <f t="shared" si="57"/>
        <v>N/D</v>
      </c>
      <c r="T720" s="328" t="str">
        <f t="shared" si="58"/>
        <v>N/D</v>
      </c>
      <c r="U720" s="329" t="str">
        <f t="shared" si="59"/>
        <v>N/D</v>
      </c>
      <c r="V720" s="295"/>
      <c r="W720" s="295"/>
      <c r="X720" s="295"/>
      <c r="Y720" s="295"/>
      <c r="Z720" s="295"/>
      <c r="AA720" s="295"/>
      <c r="AB720" s="295"/>
      <c r="AC720" s="295"/>
      <c r="AD720" s="295"/>
      <c r="AE720" s="295"/>
      <c r="AF720" s="295"/>
      <c r="AG720" s="295"/>
      <c r="AH720" s="295"/>
      <c r="AI720" s="295"/>
      <c r="AJ720" s="295"/>
      <c r="AK720" s="328">
        <v>45015</v>
      </c>
      <c r="AL720" s="295"/>
      <c r="AM720" s="295"/>
      <c r="AN720" s="328">
        <v>45016</v>
      </c>
      <c r="AO720" s="295"/>
      <c r="AP720" s="295"/>
      <c r="AQ720" s="294" t="s">
        <v>124</v>
      </c>
      <c r="AR720" s="294"/>
      <c r="AS720" s="294"/>
      <c r="AT720" s="294"/>
      <c r="AU720" s="294" t="s">
        <v>124</v>
      </c>
      <c r="AV720" s="294"/>
      <c r="AW720" s="294"/>
      <c r="AX720" s="294"/>
      <c r="AY720" s="328"/>
      <c r="AZ720" s="328"/>
      <c r="BA720" s="294"/>
      <c r="BB720" s="294"/>
      <c r="BC720" s="294"/>
      <c r="BD720" s="294"/>
      <c r="BE720" s="294"/>
      <c r="BF720" s="294"/>
      <c r="BG720" s="294"/>
      <c r="BH720" s="294"/>
      <c r="BI720" s="294"/>
      <c r="BJ720" s="294"/>
      <c r="BK720" s="294"/>
      <c r="BL720" s="294"/>
      <c r="BM720" s="295"/>
      <c r="BN720" s="295"/>
      <c r="BO720" s="328"/>
      <c r="BP720" s="328"/>
      <c r="BQ720" s="295"/>
      <c r="BR720" s="295"/>
      <c r="BS720" s="295"/>
      <c r="BT720" s="295"/>
      <c r="BU720" s="294"/>
      <c r="BV720" s="295"/>
      <c r="BW720" s="295"/>
      <c r="BX720" s="295"/>
      <c r="BY720" s="295"/>
      <c r="BZ720" s="295" t="s">
        <v>124</v>
      </c>
      <c r="CA720" s="294"/>
      <c r="CB720" s="294"/>
      <c r="CC720" s="294"/>
      <c r="CD720" s="294"/>
      <c r="CE720" s="294"/>
      <c r="CF720" s="294"/>
      <c r="CG720" s="294"/>
      <c r="CH720" s="294"/>
      <c r="CI720" s="294"/>
      <c r="CJ720" s="294"/>
      <c r="CK720" s="294"/>
      <c r="CL720" s="294"/>
      <c r="CM720" s="294" t="s">
        <v>124</v>
      </c>
      <c r="CN720" s="294"/>
      <c r="CO720" s="294"/>
      <c r="CP720" s="294"/>
      <c r="CQ720" s="294"/>
      <c r="CR720" s="295" t="s">
        <v>113</v>
      </c>
    </row>
    <row r="721" spans="1:96" s="143" customFormat="1" ht="45" customHeight="1">
      <c r="A721" s="377">
        <v>2300514456</v>
      </c>
      <c r="B721" s="338" t="s">
        <v>9398</v>
      </c>
      <c r="C721" s="305" t="s">
        <v>455</v>
      </c>
      <c r="D721" s="345">
        <v>45099</v>
      </c>
      <c r="E721" s="814" t="s">
        <v>100</v>
      </c>
      <c r="F721" s="305" t="s">
        <v>122</v>
      </c>
      <c r="G721" s="380" t="s">
        <v>9399</v>
      </c>
      <c r="H721" s="380"/>
      <c r="I721" s="380"/>
      <c r="J721" s="380" t="s">
        <v>118</v>
      </c>
      <c r="K721" s="338" t="s">
        <v>9400</v>
      </c>
      <c r="L721" s="377" t="s">
        <v>104</v>
      </c>
      <c r="M721" s="381">
        <v>45100</v>
      </c>
      <c r="N721" s="377" t="s">
        <v>138</v>
      </c>
      <c r="O721" s="338" t="s">
        <v>334</v>
      </c>
      <c r="P721" s="305" t="s">
        <v>9401</v>
      </c>
      <c r="Q721" s="305" t="s">
        <v>122</v>
      </c>
      <c r="R721" s="305" t="s">
        <v>219</v>
      </c>
      <c r="S721" s="377" t="str">
        <f t="shared" si="57"/>
        <v>N/D</v>
      </c>
      <c r="T721" s="345" t="str">
        <f t="shared" si="58"/>
        <v>N/D</v>
      </c>
      <c r="U721" s="378" t="str">
        <f t="shared" si="59"/>
        <v>N/D</v>
      </c>
      <c r="V721" s="377"/>
      <c r="W721" s="377"/>
      <c r="X721" s="377"/>
      <c r="Y721" s="377"/>
      <c r="Z721" s="377"/>
      <c r="AA721" s="377"/>
      <c r="AB721" s="377"/>
      <c r="AC721" s="377"/>
      <c r="AD721" s="377"/>
      <c r="AE721" s="377"/>
      <c r="AF721" s="377"/>
      <c r="AG721" s="377"/>
      <c r="AH721" s="377"/>
      <c r="AI721" s="377"/>
      <c r="AJ721" s="377"/>
      <c r="AK721" s="345">
        <v>45156</v>
      </c>
      <c r="AL721" s="345">
        <v>45160</v>
      </c>
      <c r="AM721" s="377"/>
      <c r="AN721" s="345">
        <v>45160</v>
      </c>
      <c r="AO721" s="377"/>
      <c r="AP721" s="377"/>
      <c r="AQ721" s="377"/>
      <c r="AR721" s="377"/>
      <c r="AS721" s="377"/>
      <c r="AT721" s="377"/>
      <c r="AU721" s="377"/>
      <c r="AV721" s="377" t="s">
        <v>143</v>
      </c>
      <c r="AW721" s="377"/>
      <c r="AX721" s="377"/>
      <c r="AY721" s="377"/>
      <c r="AZ721" s="377"/>
      <c r="BA721" s="377"/>
      <c r="BB721" s="377"/>
      <c r="BC721" s="377"/>
      <c r="BD721" s="377"/>
      <c r="BE721" s="377"/>
      <c r="BF721" s="377"/>
      <c r="BG721" s="377"/>
      <c r="BH721" s="377"/>
      <c r="BI721" s="377"/>
      <c r="BJ721" s="377"/>
      <c r="BK721" s="377"/>
      <c r="BL721" s="377"/>
      <c r="BM721" s="377"/>
      <c r="BN721" s="377"/>
      <c r="BO721" s="377"/>
      <c r="BP721" s="377"/>
      <c r="BQ721" s="377"/>
      <c r="BR721" s="377"/>
      <c r="BS721" s="377"/>
      <c r="BT721" s="377"/>
      <c r="BU721" s="377"/>
      <c r="BV721" s="377"/>
      <c r="BW721" s="377"/>
      <c r="BX721" s="377"/>
      <c r="BY721" s="377" t="s">
        <v>143</v>
      </c>
      <c r="BZ721" s="377"/>
      <c r="CA721" s="377"/>
      <c r="CB721" s="377"/>
      <c r="CC721" s="377" t="s">
        <v>143</v>
      </c>
      <c r="CD721" s="377"/>
      <c r="CE721" s="377"/>
      <c r="CF721" s="377"/>
      <c r="CG721" s="305"/>
      <c r="CH721" s="377"/>
      <c r="CI721" s="377"/>
      <c r="CJ721" s="377"/>
      <c r="CK721" s="377"/>
      <c r="CL721" s="377"/>
      <c r="CM721" s="377" t="s">
        <v>143</v>
      </c>
      <c r="CN721" s="377"/>
      <c r="CO721" s="377"/>
      <c r="CP721" s="377"/>
      <c r="CQ721" s="377"/>
      <c r="CR721" s="377" t="s">
        <v>125</v>
      </c>
    </row>
    <row r="722" spans="1:96" s="5" customFormat="1" ht="45" customHeight="1">
      <c r="A722" s="296">
        <v>2100001751</v>
      </c>
      <c r="B722" s="297" t="s">
        <v>9402</v>
      </c>
      <c r="C722" s="298" t="s">
        <v>9403</v>
      </c>
      <c r="D722" s="299">
        <v>44032</v>
      </c>
      <c r="E722" s="811" t="s">
        <v>819</v>
      </c>
      <c r="F722" s="268" t="s">
        <v>1303</v>
      </c>
      <c r="G722" s="298" t="s">
        <v>9404</v>
      </c>
      <c r="H722" s="298"/>
      <c r="I722" s="298"/>
      <c r="J722" s="298" t="s">
        <v>242</v>
      </c>
      <c r="K722" s="300" t="s">
        <v>103</v>
      </c>
      <c r="L722" s="305" t="s">
        <v>104</v>
      </c>
      <c r="M722" s="301"/>
      <c r="N722" s="268" t="s">
        <v>105</v>
      </c>
      <c r="O722" s="300" t="s">
        <v>9405</v>
      </c>
      <c r="P722" s="326" t="s">
        <v>9406</v>
      </c>
      <c r="Q722" s="268" t="s">
        <v>158</v>
      </c>
      <c r="R722" s="268" t="s">
        <v>142</v>
      </c>
      <c r="S722" s="302" t="str">
        <f t="shared" si="57"/>
        <v>N/D</v>
      </c>
      <c r="T722" s="303" t="str">
        <f t="shared" si="58"/>
        <v>N/D</v>
      </c>
      <c r="U722" s="304" t="str">
        <f t="shared" si="59"/>
        <v>N/D</v>
      </c>
      <c r="V722" s="302"/>
      <c r="W722" s="302"/>
      <c r="X722" s="302"/>
      <c r="Y722" s="302"/>
      <c r="Z722" s="302"/>
      <c r="AA722" s="302"/>
      <c r="AB722" s="302"/>
      <c r="AC722" s="302"/>
      <c r="AD722" s="302"/>
      <c r="AE722" s="302"/>
      <c r="AF722" s="302"/>
      <c r="AG722" s="302"/>
      <c r="AH722" s="302"/>
      <c r="AI722" s="302"/>
      <c r="AJ722" s="302"/>
      <c r="AK722" s="303">
        <v>45224</v>
      </c>
      <c r="AL722" s="302"/>
      <c r="AM722" s="303">
        <v>45225</v>
      </c>
      <c r="AN722" s="302"/>
      <c r="AO722" s="302"/>
      <c r="AP722" s="302"/>
      <c r="AQ722" s="268"/>
      <c r="AR722" s="268"/>
      <c r="AS722" s="268"/>
      <c r="AT722" s="268"/>
      <c r="AU722" s="268"/>
      <c r="AV722" s="268"/>
      <c r="AW722" s="268"/>
      <c r="AX722" s="268"/>
      <c r="AY722" s="268"/>
      <c r="AZ722" s="268"/>
      <c r="BA722" s="268"/>
      <c r="BB722" s="268"/>
      <c r="BC722" s="268"/>
      <c r="BD722" s="268"/>
      <c r="BE722" s="268"/>
      <c r="BF722" s="268"/>
      <c r="BG722" s="268"/>
      <c r="BH722" s="268"/>
      <c r="BI722" s="268"/>
      <c r="BJ722" s="268"/>
      <c r="BK722" s="268"/>
      <c r="BL722" s="268"/>
      <c r="BM722" s="268"/>
      <c r="BN722" s="268"/>
      <c r="BO722" s="268"/>
      <c r="BP722" s="268"/>
      <c r="BQ722" s="268"/>
      <c r="BR722" s="268"/>
      <c r="BS722" s="268"/>
      <c r="BT722" s="268"/>
      <c r="BU722" s="268"/>
      <c r="BV722" s="268"/>
      <c r="BW722" s="268"/>
      <c r="BX722" s="268"/>
      <c r="BY722" s="268"/>
      <c r="BZ722" s="268"/>
      <c r="CA722" s="268"/>
      <c r="CB722" s="268"/>
      <c r="CC722" s="268"/>
      <c r="CD722" s="268"/>
      <c r="CE722" s="268"/>
      <c r="CF722" s="268"/>
      <c r="CG722" s="268"/>
      <c r="CH722" s="268"/>
      <c r="CI722" s="268"/>
      <c r="CJ722" s="268"/>
      <c r="CK722" s="268"/>
      <c r="CL722" s="268"/>
      <c r="CM722" s="268"/>
      <c r="CN722" s="268"/>
      <c r="CO722" s="268"/>
      <c r="CP722" s="268"/>
      <c r="CQ722" s="268"/>
      <c r="CR722" s="302" t="s">
        <v>113</v>
      </c>
    </row>
    <row r="723" spans="1:96" s="288" customFormat="1" ht="56">
      <c r="A723" s="371">
        <v>2300199141</v>
      </c>
      <c r="B723" s="300" t="s">
        <v>9407</v>
      </c>
      <c r="C723" s="268" t="s">
        <v>536</v>
      </c>
      <c r="D723" s="303">
        <v>44965</v>
      </c>
      <c r="E723" s="811" t="s">
        <v>100</v>
      </c>
      <c r="F723" s="268" t="s">
        <v>122</v>
      </c>
      <c r="G723" s="330" t="s">
        <v>9408</v>
      </c>
      <c r="H723" s="330"/>
      <c r="I723" s="330"/>
      <c r="J723" s="330" t="s">
        <v>118</v>
      </c>
      <c r="K723" s="300" t="s">
        <v>1861</v>
      </c>
      <c r="L723" s="302" t="s">
        <v>104</v>
      </c>
      <c r="M723" s="331">
        <v>45001</v>
      </c>
      <c r="N723" s="302" t="s">
        <v>138</v>
      </c>
      <c r="O723" s="300" t="s">
        <v>9409</v>
      </c>
      <c r="P723" s="340" t="s">
        <v>9410</v>
      </c>
      <c r="Q723" s="305" t="s">
        <v>9411</v>
      </c>
      <c r="R723" s="305" t="s">
        <v>109</v>
      </c>
      <c r="S723" s="302" t="str">
        <f t="shared" si="57"/>
        <v>N/D</v>
      </c>
      <c r="T723" s="303" t="str">
        <f t="shared" si="58"/>
        <v>N/D</v>
      </c>
      <c r="U723" s="304" t="str">
        <f t="shared" si="59"/>
        <v>N/D</v>
      </c>
      <c r="V723" s="302"/>
      <c r="W723" s="302"/>
      <c r="X723" s="302"/>
      <c r="Y723" s="302"/>
      <c r="Z723" s="302"/>
      <c r="AA723" s="302"/>
      <c r="AB723" s="302"/>
      <c r="AC723" s="302"/>
      <c r="AD723" s="302"/>
      <c r="AE723" s="302"/>
      <c r="AF723" s="302"/>
      <c r="AG723" s="303">
        <v>45240</v>
      </c>
      <c r="AH723" s="302"/>
      <c r="AI723" s="302"/>
      <c r="AJ723" s="302" t="s">
        <v>143</v>
      </c>
      <c r="AK723" s="302"/>
      <c r="AL723" s="302"/>
      <c r="AM723" s="302"/>
      <c r="AN723" s="302"/>
      <c r="AO723" s="302" t="s">
        <v>124</v>
      </c>
      <c r="AP723" s="302"/>
      <c r="AQ723" s="302" t="s">
        <v>143</v>
      </c>
      <c r="AR723" s="302"/>
      <c r="AS723" s="302"/>
      <c r="AT723" s="302"/>
      <c r="AU723" s="302"/>
      <c r="AV723" s="302"/>
      <c r="AW723" s="302"/>
      <c r="AX723" s="302"/>
      <c r="AY723" s="302"/>
      <c r="AZ723" s="302"/>
      <c r="BA723" s="302"/>
      <c r="BB723" s="302"/>
      <c r="BC723" s="302"/>
      <c r="BD723" s="302"/>
      <c r="BE723" s="302"/>
      <c r="BF723" s="302"/>
      <c r="BG723" s="302"/>
      <c r="BH723" s="302"/>
      <c r="BI723" s="302"/>
      <c r="BJ723" s="302"/>
      <c r="BK723" s="302"/>
      <c r="BL723" s="302"/>
      <c r="BM723" s="302"/>
      <c r="BN723" s="302"/>
      <c r="BO723" s="302"/>
      <c r="BP723" s="302"/>
      <c r="BQ723" s="302"/>
      <c r="BR723" s="302"/>
      <c r="BS723" s="302"/>
      <c r="BT723" s="302" t="s">
        <v>143</v>
      </c>
      <c r="BU723" s="302"/>
      <c r="BV723" s="302"/>
      <c r="BW723" s="302"/>
      <c r="BX723" s="302"/>
      <c r="BY723" s="302"/>
      <c r="BZ723" s="302"/>
      <c r="CA723" s="302"/>
      <c r="CB723" s="302"/>
      <c r="CC723" s="302"/>
      <c r="CD723" s="302"/>
      <c r="CE723" s="302"/>
      <c r="CF723" s="302"/>
      <c r="CG723" s="268"/>
      <c r="CH723" s="302"/>
      <c r="CI723" s="302"/>
      <c r="CJ723" s="302"/>
      <c r="CK723" s="302"/>
      <c r="CL723" s="302"/>
      <c r="CM723" s="302"/>
      <c r="CN723" s="302"/>
      <c r="CO723" s="302"/>
      <c r="CP723" s="302"/>
      <c r="CQ723" s="302"/>
      <c r="CR723" s="302" t="s">
        <v>125</v>
      </c>
    </row>
    <row r="724" spans="1:96" s="5" customFormat="1" ht="56">
      <c r="A724" s="302">
        <v>2300675137</v>
      </c>
      <c r="B724" s="300" t="s">
        <v>9412</v>
      </c>
      <c r="C724" s="268" t="s">
        <v>145</v>
      </c>
      <c r="D724" s="303">
        <v>45127</v>
      </c>
      <c r="E724" s="811" t="s">
        <v>100</v>
      </c>
      <c r="F724" s="268" t="s">
        <v>122</v>
      </c>
      <c r="G724" s="330" t="s">
        <v>9413</v>
      </c>
      <c r="H724" s="330"/>
      <c r="I724" s="330"/>
      <c r="J724" s="330" t="s">
        <v>258</v>
      </c>
      <c r="K724" s="300" t="s">
        <v>447</v>
      </c>
      <c r="L724" s="302" t="s">
        <v>104</v>
      </c>
      <c r="M724" s="331">
        <v>45146</v>
      </c>
      <c r="N724" s="302" t="s">
        <v>138</v>
      </c>
      <c r="O724" s="300" t="s">
        <v>291</v>
      </c>
      <c r="P724" s="340" t="s">
        <v>9414</v>
      </c>
      <c r="Q724" s="268" t="s">
        <v>4588</v>
      </c>
      <c r="R724" s="268" t="s">
        <v>123</v>
      </c>
      <c r="S724" s="302" t="str">
        <f t="shared" si="57"/>
        <v>N/D</v>
      </c>
      <c r="T724" s="303" t="str">
        <f t="shared" si="58"/>
        <v>N/D</v>
      </c>
      <c r="U724" s="304" t="str">
        <f t="shared" si="59"/>
        <v>N/D</v>
      </c>
      <c r="V724" s="302"/>
      <c r="W724" s="302"/>
      <c r="X724" s="302"/>
      <c r="Y724" s="302"/>
      <c r="Z724" s="302"/>
      <c r="AA724" s="302"/>
      <c r="AB724" s="302"/>
      <c r="AC724" s="302"/>
      <c r="AD724" s="302"/>
      <c r="AE724" s="302"/>
      <c r="AF724" s="302"/>
      <c r="AG724" s="303">
        <v>45238</v>
      </c>
      <c r="AH724" s="302" t="s">
        <v>143</v>
      </c>
      <c r="AI724" s="302"/>
      <c r="AJ724" s="302"/>
      <c r="AK724" s="302"/>
      <c r="AL724" s="302"/>
      <c r="AM724" s="302"/>
      <c r="AN724" s="302"/>
      <c r="AO724" s="302" t="s">
        <v>124</v>
      </c>
      <c r="AP724" s="302"/>
      <c r="AQ724" s="302"/>
      <c r="AR724" s="302"/>
      <c r="AS724" s="302" t="s">
        <v>143</v>
      </c>
      <c r="AT724" s="302" t="s">
        <v>143</v>
      </c>
      <c r="AU724" s="302"/>
      <c r="AV724" s="302"/>
      <c r="AW724" s="302" t="s">
        <v>143</v>
      </c>
      <c r="AX724" s="302"/>
      <c r="AY724" s="302"/>
      <c r="AZ724" s="302"/>
      <c r="BA724" s="302"/>
      <c r="BB724" s="302"/>
      <c r="BC724" s="302"/>
      <c r="BD724" s="302"/>
      <c r="BE724" s="302"/>
      <c r="BF724" s="302"/>
      <c r="BG724" s="302"/>
      <c r="BH724" s="302"/>
      <c r="BI724" s="302"/>
      <c r="BJ724" s="302"/>
      <c r="BK724" s="302"/>
      <c r="BL724" s="302" t="s">
        <v>143</v>
      </c>
      <c r="BM724" s="302"/>
      <c r="BN724" s="302"/>
      <c r="BO724" s="302"/>
      <c r="BP724" s="302"/>
      <c r="BQ724" s="302"/>
      <c r="BR724" s="302"/>
      <c r="BS724" s="302"/>
      <c r="BT724" s="302"/>
      <c r="BU724" s="302" t="s">
        <v>143</v>
      </c>
      <c r="BV724" s="302"/>
      <c r="BW724" s="302"/>
      <c r="BX724" s="302"/>
      <c r="BY724" s="302"/>
      <c r="BZ724" s="302"/>
      <c r="CA724" s="302"/>
      <c r="CB724" s="302"/>
      <c r="CC724" s="302"/>
      <c r="CD724" s="302"/>
      <c r="CE724" s="302"/>
      <c r="CF724" s="302"/>
      <c r="CG724" s="268"/>
      <c r="CH724" s="302"/>
      <c r="CI724" s="302"/>
      <c r="CJ724" s="302"/>
      <c r="CK724" s="302"/>
      <c r="CL724" s="302"/>
      <c r="CM724" s="302"/>
      <c r="CN724" s="302"/>
      <c r="CO724" s="302"/>
      <c r="CP724" s="302"/>
      <c r="CQ724" s="302"/>
      <c r="CR724" s="302" t="s">
        <v>125</v>
      </c>
    </row>
    <row r="725" spans="1:96" s="5" customFormat="1" ht="84">
      <c r="A725" s="296">
        <v>2100843553</v>
      </c>
      <c r="B725" s="337" t="s">
        <v>9415</v>
      </c>
      <c r="C725" s="298" t="s">
        <v>3411</v>
      </c>
      <c r="D725" s="347">
        <v>44447</v>
      </c>
      <c r="E725" s="811" t="s">
        <v>100</v>
      </c>
      <c r="F725" s="305" t="s">
        <v>122</v>
      </c>
      <c r="G725" s="325" t="s">
        <v>9416</v>
      </c>
      <c r="H725" s="325"/>
      <c r="I725" s="325"/>
      <c r="J725" s="325" t="s">
        <v>2737</v>
      </c>
      <c r="K725" s="338" t="s">
        <v>103</v>
      </c>
      <c r="L725" s="305" t="s">
        <v>104</v>
      </c>
      <c r="M725" s="369"/>
      <c r="N725" s="305" t="s">
        <v>138</v>
      </c>
      <c r="O725" s="338" t="s">
        <v>760</v>
      </c>
      <c r="P725" s="340" t="s">
        <v>9417</v>
      </c>
      <c r="Q725" s="305" t="s">
        <v>375</v>
      </c>
      <c r="R725" s="268" t="s">
        <v>123</v>
      </c>
      <c r="S725" s="302" t="str">
        <f t="shared" si="57"/>
        <v>N/D</v>
      </c>
      <c r="T725" s="303" t="str">
        <f t="shared" si="58"/>
        <v>N/D</v>
      </c>
      <c r="U725" s="304" t="str">
        <f t="shared" si="59"/>
        <v>N/D</v>
      </c>
      <c r="V725" s="302"/>
      <c r="W725" s="302"/>
      <c r="X725" s="302"/>
      <c r="Y725" s="302"/>
      <c r="Z725" s="302"/>
      <c r="AA725" s="302"/>
      <c r="AB725" s="302"/>
      <c r="AC725" s="302"/>
      <c r="AD725" s="302"/>
      <c r="AE725" s="302"/>
      <c r="AF725" s="302"/>
      <c r="AG725" s="303">
        <v>45261</v>
      </c>
      <c r="AH725" s="302" t="s">
        <v>143</v>
      </c>
      <c r="AI725" s="302"/>
      <c r="AJ725" s="302"/>
      <c r="AK725" s="302"/>
      <c r="AL725" s="302"/>
      <c r="AM725" s="302"/>
      <c r="AN725" s="302"/>
      <c r="AO725" s="302" t="s">
        <v>124</v>
      </c>
      <c r="AP725" s="302"/>
      <c r="AQ725" s="268"/>
      <c r="AR725" s="268"/>
      <c r="AS725" s="268"/>
      <c r="AT725" s="268"/>
      <c r="AU725" s="268"/>
      <c r="AV725" s="268"/>
      <c r="AW725" s="268"/>
      <c r="AX725" s="268"/>
      <c r="AY725" s="348"/>
      <c r="AZ725" s="268"/>
      <c r="BA725" s="268"/>
      <c r="BB725" s="268"/>
      <c r="BC725" s="268"/>
      <c r="BD725" s="268"/>
      <c r="BE725" s="268"/>
      <c r="BF725" s="268"/>
      <c r="BG725" s="268"/>
      <c r="BH725" s="268"/>
      <c r="BI725" s="268"/>
      <c r="BJ725" s="268"/>
      <c r="BK725" s="268"/>
      <c r="BL725" s="268"/>
      <c r="BM725" s="268"/>
      <c r="BN725" s="268"/>
      <c r="BO725" s="268"/>
      <c r="BP725" s="268"/>
      <c r="BQ725" s="268"/>
      <c r="BR725" s="268"/>
      <c r="BS725" s="268"/>
      <c r="BT725" s="268"/>
      <c r="BU725" s="268"/>
      <c r="BV725" s="268"/>
      <c r="BW725" s="268"/>
      <c r="BX725" s="268"/>
      <c r="BY725" s="268"/>
      <c r="BZ725" s="268"/>
      <c r="CA725" s="268"/>
      <c r="CB725" s="268"/>
      <c r="CC725" s="268"/>
      <c r="CD725" s="268"/>
      <c r="CE725" s="268"/>
      <c r="CF725" s="268"/>
      <c r="CG725" s="268"/>
      <c r="CH725" s="268"/>
      <c r="CI725" s="268"/>
      <c r="CJ725" s="268"/>
      <c r="CK725" s="268"/>
      <c r="CL725" s="268"/>
      <c r="CM725" s="268"/>
      <c r="CN725" s="268"/>
      <c r="CO725" s="268"/>
      <c r="CP725" s="268"/>
      <c r="CQ725" s="268"/>
      <c r="CR725" s="302" t="s">
        <v>125</v>
      </c>
    </row>
    <row r="726" spans="1:96" s="302" customFormat="1" ht="84">
      <c r="A726" s="288">
        <v>2300412057</v>
      </c>
      <c r="B726" s="285" t="s">
        <v>9418</v>
      </c>
      <c r="C726" s="284" t="s">
        <v>554</v>
      </c>
      <c r="D726" s="289">
        <v>44985</v>
      </c>
      <c r="E726" s="813" t="s">
        <v>100</v>
      </c>
      <c r="F726" s="284" t="s">
        <v>122</v>
      </c>
      <c r="G726" s="313" t="s">
        <v>9419</v>
      </c>
      <c r="H726" s="313"/>
      <c r="I726" s="313"/>
      <c r="J726" s="313" t="s">
        <v>118</v>
      </c>
      <c r="K726" s="285" t="s">
        <v>429</v>
      </c>
      <c r="L726" s="288" t="s">
        <v>104</v>
      </c>
      <c r="M726" s="314">
        <v>45065</v>
      </c>
      <c r="N726" s="288" t="s">
        <v>138</v>
      </c>
      <c r="O726" s="285" t="s">
        <v>4731</v>
      </c>
      <c r="P726" s="315" t="s">
        <v>8549</v>
      </c>
      <c r="Q726" s="286" t="s">
        <v>375</v>
      </c>
      <c r="R726" s="286" t="s">
        <v>123</v>
      </c>
      <c r="S726" s="288" t="str">
        <f t="shared" si="57"/>
        <v>N/D</v>
      </c>
      <c r="T726" s="289" t="str">
        <f t="shared" si="58"/>
        <v>N/D</v>
      </c>
      <c r="U726" s="290" t="str">
        <f t="shared" si="59"/>
        <v>N/D</v>
      </c>
      <c r="V726" s="288"/>
      <c r="W726" s="288"/>
      <c r="X726" s="288"/>
      <c r="Y726" s="288"/>
      <c r="Z726" s="288"/>
      <c r="AA726" s="288"/>
      <c r="AB726" s="288"/>
      <c r="AC726" s="288"/>
      <c r="AD726" s="288"/>
      <c r="AE726" s="288"/>
      <c r="AF726" s="288"/>
      <c r="AG726" s="289">
        <v>45265</v>
      </c>
      <c r="AH726" s="288" t="s">
        <v>143</v>
      </c>
      <c r="AI726" s="288"/>
      <c r="AJ726" s="288"/>
      <c r="AK726" s="288"/>
      <c r="AL726" s="288"/>
      <c r="AM726" s="288"/>
      <c r="AN726" s="288"/>
      <c r="AO726" s="288" t="s">
        <v>124</v>
      </c>
      <c r="AP726" s="288"/>
      <c r="AQ726" s="288" t="s">
        <v>143</v>
      </c>
      <c r="AR726" s="288"/>
      <c r="AS726" s="288"/>
      <c r="AT726" s="288"/>
      <c r="AU726" s="288"/>
      <c r="AV726" s="288"/>
      <c r="AW726" s="288"/>
      <c r="AX726" s="288"/>
      <c r="AY726" s="288"/>
      <c r="AZ726" s="288"/>
      <c r="BA726" s="288"/>
      <c r="BB726" s="288"/>
      <c r="BC726" s="288"/>
      <c r="BD726" s="288"/>
      <c r="BE726" s="288"/>
      <c r="BF726" s="288"/>
      <c r="BG726" s="288"/>
      <c r="BH726" s="288"/>
      <c r="BI726" s="288"/>
      <c r="BJ726" s="288"/>
      <c r="BK726" s="288"/>
      <c r="BL726" s="288"/>
      <c r="BM726" s="288"/>
      <c r="BN726" s="288"/>
      <c r="BO726" s="288"/>
      <c r="BP726" s="288"/>
      <c r="BQ726" s="288"/>
      <c r="BR726" s="288"/>
      <c r="BS726" s="288"/>
      <c r="BT726" s="288"/>
      <c r="BU726" s="288"/>
      <c r="BV726" s="288"/>
      <c r="BW726" s="288"/>
      <c r="BX726" s="288"/>
      <c r="BY726" s="288"/>
      <c r="BZ726" s="288"/>
      <c r="CA726" s="288"/>
      <c r="CB726" s="288"/>
      <c r="CC726" s="288"/>
      <c r="CD726" s="288"/>
      <c r="CE726" s="288"/>
      <c r="CF726" s="288"/>
      <c r="CG726" s="284"/>
      <c r="CH726" s="288"/>
      <c r="CI726" s="288"/>
      <c r="CJ726" s="288"/>
      <c r="CK726" s="288"/>
      <c r="CL726" s="288"/>
      <c r="CM726" s="288"/>
      <c r="CN726" s="288"/>
      <c r="CO726" s="288"/>
      <c r="CP726" s="288"/>
      <c r="CQ726" s="288"/>
      <c r="CR726" s="288" t="s">
        <v>125</v>
      </c>
    </row>
    <row r="727" spans="1:96" s="143" customFormat="1" ht="224">
      <c r="A727" s="435">
        <v>2300277134</v>
      </c>
      <c r="B727" s="311" t="s">
        <v>9420</v>
      </c>
      <c r="C727" s="286" t="s">
        <v>9421</v>
      </c>
      <c r="D727" s="436">
        <v>45016</v>
      </c>
      <c r="E727" s="819" t="s">
        <v>100</v>
      </c>
      <c r="F727" s="286" t="s">
        <v>122</v>
      </c>
      <c r="G727" s="437" t="s">
        <v>9422</v>
      </c>
      <c r="H727" s="437"/>
      <c r="I727" s="437"/>
      <c r="J727" s="437" t="s">
        <v>118</v>
      </c>
      <c r="K727" s="311" t="s">
        <v>4578</v>
      </c>
      <c r="L727" s="435" t="s">
        <v>104</v>
      </c>
      <c r="M727" s="438">
        <v>45021</v>
      </c>
      <c r="N727" s="435" t="s">
        <v>138</v>
      </c>
      <c r="O727" s="311" t="s">
        <v>9423</v>
      </c>
      <c r="P727" s="286" t="s">
        <v>9424</v>
      </c>
      <c r="Q727" s="286" t="s">
        <v>375</v>
      </c>
      <c r="R727" s="286" t="s">
        <v>123</v>
      </c>
      <c r="S727" s="435" t="str">
        <f t="shared" si="57"/>
        <v>N/D</v>
      </c>
      <c r="T727" s="436" t="str">
        <f t="shared" si="58"/>
        <v>N/D</v>
      </c>
      <c r="U727" s="439" t="str">
        <f t="shared" si="59"/>
        <v>N/D</v>
      </c>
      <c r="V727" s="435"/>
      <c r="W727" s="435"/>
      <c r="X727" s="435"/>
      <c r="Y727" s="435"/>
      <c r="Z727" s="435"/>
      <c r="AA727" s="435"/>
      <c r="AB727" s="435"/>
      <c r="AC727" s="435"/>
      <c r="AD727" s="435"/>
      <c r="AE727" s="435"/>
      <c r="AF727" s="435"/>
      <c r="AG727" s="436">
        <v>45247</v>
      </c>
      <c r="AH727" s="435" t="s">
        <v>143</v>
      </c>
      <c r="AI727" s="435"/>
      <c r="AJ727" s="435"/>
      <c r="AK727" s="435"/>
      <c r="AL727" s="435"/>
      <c r="AM727" s="435"/>
      <c r="AN727" s="435"/>
      <c r="AO727" s="435" t="s">
        <v>124</v>
      </c>
      <c r="AP727" s="435"/>
      <c r="AQ727" s="435" t="s">
        <v>143</v>
      </c>
      <c r="AR727" s="435"/>
      <c r="AS727" s="435" t="s">
        <v>143</v>
      </c>
      <c r="AT727" s="435" t="s">
        <v>143</v>
      </c>
      <c r="AU727" s="435"/>
      <c r="AV727" s="435"/>
      <c r="AW727" s="435"/>
      <c r="AX727" s="435"/>
      <c r="AY727" s="435"/>
      <c r="AZ727" s="435"/>
      <c r="BA727" s="435" t="s">
        <v>143</v>
      </c>
      <c r="BB727" s="435"/>
      <c r="BC727" s="435"/>
      <c r="BD727" s="435"/>
      <c r="BE727" s="435"/>
      <c r="BF727" s="435"/>
      <c r="BG727" s="435"/>
      <c r="BH727" s="435"/>
      <c r="BI727" s="435"/>
      <c r="BJ727" s="435"/>
      <c r="BK727" s="435"/>
      <c r="BL727" s="435" t="s">
        <v>143</v>
      </c>
      <c r="BM727" s="435"/>
      <c r="BN727" s="435"/>
      <c r="BO727" s="435"/>
      <c r="BP727" s="435"/>
      <c r="BQ727" s="435"/>
      <c r="BR727" s="435"/>
      <c r="BS727" s="435" t="s">
        <v>143</v>
      </c>
      <c r="BT727" s="435"/>
      <c r="BU727" s="435"/>
      <c r="BV727" s="435"/>
      <c r="BW727" s="435"/>
      <c r="BX727" s="435" t="s">
        <v>143</v>
      </c>
      <c r="BY727" s="435"/>
      <c r="BZ727" s="435"/>
      <c r="CA727" s="435"/>
      <c r="CB727" s="435"/>
      <c r="CC727" s="435"/>
      <c r="CD727" s="435"/>
      <c r="CE727" s="435"/>
      <c r="CF727" s="435"/>
      <c r="CG727" s="286" t="s">
        <v>9425</v>
      </c>
      <c r="CH727" s="435"/>
      <c r="CI727" s="435"/>
      <c r="CJ727" s="435"/>
      <c r="CK727" s="435"/>
      <c r="CL727" s="435"/>
      <c r="CM727" s="435"/>
      <c r="CN727" s="435"/>
      <c r="CO727" s="435"/>
      <c r="CP727" s="435"/>
      <c r="CQ727" s="435"/>
      <c r="CR727" s="435" t="s">
        <v>125</v>
      </c>
    </row>
    <row r="728" spans="1:96" s="5" customFormat="1" ht="28">
      <c r="A728" s="302" t="s">
        <v>5443</v>
      </c>
      <c r="B728" s="300" t="s">
        <v>9426</v>
      </c>
      <c r="C728" s="268" t="s">
        <v>135</v>
      </c>
      <c r="D728" s="303">
        <v>45156</v>
      </c>
      <c r="E728" s="811" t="s">
        <v>100</v>
      </c>
      <c r="F728" s="268" t="s">
        <v>122</v>
      </c>
      <c r="G728" s="330" t="s">
        <v>9427</v>
      </c>
      <c r="H728" s="330"/>
      <c r="I728" s="330"/>
      <c r="J728" s="330" t="s">
        <v>118</v>
      </c>
      <c r="K728" s="300" t="s">
        <v>3249</v>
      </c>
      <c r="L728" s="302" t="s">
        <v>104</v>
      </c>
      <c r="M728" s="331">
        <v>45161</v>
      </c>
      <c r="N728" s="302" t="s">
        <v>138</v>
      </c>
      <c r="O728" s="300" t="s">
        <v>9323</v>
      </c>
      <c r="P728" s="268" t="s">
        <v>252</v>
      </c>
      <c r="Q728" s="268" t="s">
        <v>122</v>
      </c>
      <c r="R728" s="268" t="s">
        <v>123</v>
      </c>
      <c r="S728" s="302" t="str">
        <f t="shared" si="57"/>
        <v>N/D</v>
      </c>
      <c r="T728" s="303" t="str">
        <f t="shared" si="58"/>
        <v>N/D</v>
      </c>
      <c r="U728" s="304" t="str">
        <f t="shared" si="59"/>
        <v>N/D</v>
      </c>
      <c r="V728" s="302"/>
      <c r="W728" s="302"/>
      <c r="X728" s="302"/>
      <c r="Y728" s="302"/>
      <c r="Z728" s="302"/>
      <c r="AA728" s="302"/>
      <c r="AB728" s="302"/>
      <c r="AC728" s="302"/>
      <c r="AD728" s="302"/>
      <c r="AE728" s="302"/>
      <c r="AF728" s="302"/>
      <c r="AG728" s="303">
        <v>45239</v>
      </c>
      <c r="AH728" s="302" t="s">
        <v>143</v>
      </c>
      <c r="AI728" s="302"/>
      <c r="AJ728" s="302"/>
      <c r="AK728" s="302"/>
      <c r="AL728" s="302"/>
      <c r="AM728" s="302"/>
      <c r="AN728" s="302"/>
      <c r="AO728" s="302" t="s">
        <v>124</v>
      </c>
      <c r="AP728" s="302"/>
      <c r="AQ728" s="302" t="s">
        <v>143</v>
      </c>
      <c r="AR728" s="302"/>
      <c r="AS728" s="302"/>
      <c r="AT728" s="302"/>
      <c r="AU728" s="302"/>
      <c r="AV728" s="302"/>
      <c r="AW728" s="302"/>
      <c r="AX728" s="302"/>
      <c r="AY728" s="302"/>
      <c r="AZ728" s="302"/>
      <c r="BA728" s="302"/>
      <c r="BB728" s="302"/>
      <c r="BC728" s="302" t="s">
        <v>143</v>
      </c>
      <c r="BD728" s="302"/>
      <c r="BE728" s="302"/>
      <c r="BF728" s="302"/>
      <c r="BG728" s="302"/>
      <c r="BH728" s="302" t="s">
        <v>143</v>
      </c>
      <c r="BI728" s="302"/>
      <c r="BJ728" s="302"/>
      <c r="BK728" s="302"/>
      <c r="BL728" s="302" t="s">
        <v>143</v>
      </c>
      <c r="BM728" s="302" t="s">
        <v>143</v>
      </c>
      <c r="BN728" s="302"/>
      <c r="BO728" s="302"/>
      <c r="BP728" s="302"/>
      <c r="BQ728" s="302"/>
      <c r="BR728" s="302"/>
      <c r="BS728" s="302"/>
      <c r="BT728" s="302"/>
      <c r="BU728" s="302" t="s">
        <v>143</v>
      </c>
      <c r="BV728" s="302"/>
      <c r="BW728" s="302"/>
      <c r="BX728" s="302"/>
      <c r="BY728" s="302"/>
      <c r="BZ728" s="302"/>
      <c r="CA728" s="302"/>
      <c r="CB728" s="302"/>
      <c r="CC728" s="302" t="s">
        <v>143</v>
      </c>
      <c r="CD728" s="302"/>
      <c r="CE728" s="302"/>
      <c r="CF728" s="302"/>
      <c r="CG728" s="268" t="s">
        <v>78</v>
      </c>
      <c r="CH728" s="302"/>
      <c r="CI728" s="302"/>
      <c r="CJ728" s="302"/>
      <c r="CK728" s="302"/>
      <c r="CL728" s="302"/>
      <c r="CM728" s="302"/>
      <c r="CN728" s="302"/>
      <c r="CO728" s="302"/>
      <c r="CP728" s="302"/>
      <c r="CQ728" s="302"/>
      <c r="CR728" s="302" t="s">
        <v>125</v>
      </c>
    </row>
    <row r="729" spans="1:96" s="302" customFormat="1" ht="56">
      <c r="A729" s="302">
        <v>2200919764</v>
      </c>
      <c r="B729" s="300" t="s">
        <v>9428</v>
      </c>
      <c r="C729" s="268" t="s">
        <v>906</v>
      </c>
      <c r="D729" s="303">
        <v>44868</v>
      </c>
      <c r="E729" s="811" t="s">
        <v>100</v>
      </c>
      <c r="F729" s="268" t="s">
        <v>122</v>
      </c>
      <c r="G729" s="330" t="s">
        <v>9429</v>
      </c>
      <c r="H729" s="330"/>
      <c r="I729" s="330"/>
      <c r="J729" s="330" t="s">
        <v>118</v>
      </c>
      <c r="K729" s="300" t="s">
        <v>1381</v>
      </c>
      <c r="L729" s="302" t="s">
        <v>104</v>
      </c>
      <c r="M729" s="331">
        <v>44874</v>
      </c>
      <c r="N729" s="302" t="s">
        <v>138</v>
      </c>
      <c r="O729" s="300" t="s">
        <v>9287</v>
      </c>
      <c r="P729" s="340" t="s">
        <v>9430</v>
      </c>
      <c r="Q729" s="268" t="s">
        <v>375</v>
      </c>
      <c r="R729" s="305" t="s">
        <v>123</v>
      </c>
      <c r="S729" s="302" t="str">
        <f t="shared" si="57"/>
        <v>N/D</v>
      </c>
      <c r="T729" s="303" t="str">
        <f t="shared" si="58"/>
        <v>N/D</v>
      </c>
      <c r="U729" s="304" t="str">
        <f t="shared" si="59"/>
        <v>N/D</v>
      </c>
      <c r="AG729" s="303">
        <v>45239</v>
      </c>
      <c r="AH729" s="302" t="s">
        <v>143</v>
      </c>
      <c r="AO729" s="302" t="s">
        <v>124</v>
      </c>
      <c r="AS729" s="302" t="s">
        <v>381</v>
      </c>
      <c r="AU729" s="302" t="s">
        <v>381</v>
      </c>
      <c r="BA729" s="302" t="s">
        <v>381</v>
      </c>
      <c r="BL729" s="302" t="s">
        <v>381</v>
      </c>
      <c r="BU729" s="302" t="s">
        <v>381</v>
      </c>
      <c r="CG729" s="268"/>
      <c r="CR729" s="302" t="s">
        <v>125</v>
      </c>
    </row>
    <row r="730" spans="1:96" s="5" customFormat="1" ht="196">
      <c r="A730" s="288">
        <v>2300902845</v>
      </c>
      <c r="B730" s="285" t="s">
        <v>9431</v>
      </c>
      <c r="C730" s="284" t="s">
        <v>9432</v>
      </c>
      <c r="D730" s="289">
        <v>45182</v>
      </c>
      <c r="E730" s="813" t="s">
        <v>100</v>
      </c>
      <c r="F730" s="284" t="s">
        <v>122</v>
      </c>
      <c r="G730" s="313" t="s">
        <v>9433</v>
      </c>
      <c r="H730" s="313"/>
      <c r="I730" s="313"/>
      <c r="J730" s="313" t="s">
        <v>118</v>
      </c>
      <c r="K730" s="285" t="s">
        <v>429</v>
      </c>
      <c r="L730" s="288" t="s">
        <v>104</v>
      </c>
      <c r="M730" s="314">
        <v>45219</v>
      </c>
      <c r="N730" s="288" t="s">
        <v>138</v>
      </c>
      <c r="O730" s="285" t="s">
        <v>9434</v>
      </c>
      <c r="P730" s="284" t="s">
        <v>252</v>
      </c>
      <c r="Q730" s="268" t="s">
        <v>375</v>
      </c>
      <c r="R730" s="284" t="s">
        <v>123</v>
      </c>
      <c r="S730" s="288" t="str">
        <f t="shared" si="57"/>
        <v>N/D</v>
      </c>
      <c r="T730" s="289" t="str">
        <f t="shared" si="58"/>
        <v>N/D</v>
      </c>
      <c r="U730" s="290" t="str">
        <f t="shared" si="59"/>
        <v>N/D</v>
      </c>
      <c r="V730" s="288"/>
      <c r="W730" s="288"/>
      <c r="X730" s="288"/>
      <c r="Y730" s="288"/>
      <c r="Z730" s="288"/>
      <c r="AA730" s="288"/>
      <c r="AB730" s="288"/>
      <c r="AC730" s="288"/>
      <c r="AD730" s="288"/>
      <c r="AE730" s="288"/>
      <c r="AF730" s="288"/>
      <c r="AG730" s="303">
        <v>45246</v>
      </c>
      <c r="AH730" s="288" t="s">
        <v>417</v>
      </c>
      <c r="AI730" s="288"/>
      <c r="AJ730" s="288"/>
      <c r="AK730" s="288"/>
      <c r="AL730" s="288"/>
      <c r="AM730" s="288"/>
      <c r="AN730" s="288"/>
      <c r="AO730" s="288" t="s">
        <v>124</v>
      </c>
      <c r="AP730" s="288"/>
      <c r="AQ730" s="288" t="s">
        <v>143</v>
      </c>
      <c r="AR730" s="288"/>
      <c r="AS730" s="288"/>
      <c r="AT730" s="288"/>
      <c r="AU730" s="288"/>
      <c r="AV730" s="288"/>
      <c r="AW730" s="288"/>
      <c r="AX730" s="288"/>
      <c r="AY730" s="288"/>
      <c r="AZ730" s="288"/>
      <c r="BA730" s="288"/>
      <c r="BB730" s="288"/>
      <c r="BC730" s="288"/>
      <c r="BD730" s="288"/>
      <c r="BE730" s="288"/>
      <c r="BF730" s="288"/>
      <c r="BG730" s="288" t="s">
        <v>143</v>
      </c>
      <c r="BH730" s="288"/>
      <c r="BI730" s="288"/>
      <c r="BJ730" s="288"/>
      <c r="BK730" s="288"/>
      <c r="BL730" s="288" t="s">
        <v>143</v>
      </c>
      <c r="BM730" s="288"/>
      <c r="BN730" s="288"/>
      <c r="BO730" s="288"/>
      <c r="BP730" s="288"/>
      <c r="BQ730" s="288"/>
      <c r="BR730" s="288"/>
      <c r="BS730" s="288"/>
      <c r="BT730" s="288"/>
      <c r="BU730" s="288"/>
      <c r="BV730" s="288"/>
      <c r="BW730" s="288"/>
      <c r="BX730" s="288"/>
      <c r="BY730" s="288"/>
      <c r="BZ730" s="288"/>
      <c r="CA730" s="288"/>
      <c r="CB730" s="288"/>
      <c r="CC730" s="288"/>
      <c r="CD730" s="288"/>
      <c r="CE730" s="288"/>
      <c r="CF730" s="288"/>
      <c r="CG730" s="284" t="s">
        <v>9435</v>
      </c>
      <c r="CH730" s="288"/>
      <c r="CI730" s="288"/>
      <c r="CJ730" s="288"/>
      <c r="CK730" s="288"/>
      <c r="CL730" s="288"/>
      <c r="CM730" s="288"/>
      <c r="CN730" s="288"/>
      <c r="CO730" s="288"/>
      <c r="CP730" s="288"/>
      <c r="CQ730" s="288"/>
      <c r="CR730" s="288" t="s">
        <v>125</v>
      </c>
    </row>
    <row r="731" spans="1:96" s="5" customFormat="1" ht="84">
      <c r="A731" s="296">
        <v>2200507280</v>
      </c>
      <c r="B731" s="337" t="s">
        <v>9436</v>
      </c>
      <c r="C731" s="298" t="s">
        <v>629</v>
      </c>
      <c r="D731" s="299">
        <v>44733</v>
      </c>
      <c r="E731" s="811" t="s">
        <v>100</v>
      </c>
      <c r="F731" s="268" t="s">
        <v>122</v>
      </c>
      <c r="G731" s="298" t="s">
        <v>9437</v>
      </c>
      <c r="H731" s="298"/>
      <c r="I731" s="298"/>
      <c r="J731" s="298" t="s">
        <v>284</v>
      </c>
      <c r="K731" s="300" t="s">
        <v>1381</v>
      </c>
      <c r="L731" s="305" t="s">
        <v>104</v>
      </c>
      <c r="M731" s="301"/>
      <c r="N731" s="268" t="s">
        <v>138</v>
      </c>
      <c r="O731" s="300" t="s">
        <v>9438</v>
      </c>
      <c r="P731" s="340" t="s">
        <v>9439</v>
      </c>
      <c r="Q731" s="268" t="s">
        <v>9440</v>
      </c>
      <c r="R731" s="268" t="s">
        <v>109</v>
      </c>
      <c r="S731" s="302" t="str">
        <f t="shared" si="57"/>
        <v>N/D</v>
      </c>
      <c r="T731" s="303" t="str">
        <f t="shared" si="58"/>
        <v>N/D</v>
      </c>
      <c r="U731" s="304" t="str">
        <f t="shared" si="59"/>
        <v>N/D</v>
      </c>
      <c r="V731" s="302"/>
      <c r="W731" s="302"/>
      <c r="X731" s="302"/>
      <c r="Y731" s="302"/>
      <c r="Z731" s="302"/>
      <c r="AA731" s="302"/>
      <c r="AB731" s="302"/>
      <c r="AC731" s="302"/>
      <c r="AD731" s="302"/>
      <c r="AE731" s="302"/>
      <c r="AF731" s="302"/>
      <c r="AG731" s="303">
        <v>45261</v>
      </c>
      <c r="AH731" s="302"/>
      <c r="AI731" s="302"/>
      <c r="AJ731" s="302" t="s">
        <v>143</v>
      </c>
      <c r="AK731" s="302"/>
      <c r="AL731" s="302"/>
      <c r="AM731" s="302"/>
      <c r="AN731" s="302"/>
      <c r="AO731" s="302" t="s">
        <v>124</v>
      </c>
      <c r="AP731" s="302"/>
      <c r="AQ731" s="268" t="s">
        <v>124</v>
      </c>
      <c r="AR731" s="268" t="s">
        <v>124</v>
      </c>
      <c r="AS731" s="268" t="s">
        <v>124</v>
      </c>
      <c r="AT731" s="268" t="s">
        <v>124</v>
      </c>
      <c r="AU731" s="268"/>
      <c r="AV731" s="268" t="s">
        <v>124</v>
      </c>
      <c r="AW731" s="268"/>
      <c r="AX731" s="268"/>
      <c r="AY731" s="268"/>
      <c r="AZ731" s="268" t="s">
        <v>124</v>
      </c>
      <c r="BA731" s="268"/>
      <c r="BB731" s="268"/>
      <c r="BC731" s="268"/>
      <c r="BD731" s="268"/>
      <c r="BE731" s="268"/>
      <c r="BF731" s="268"/>
      <c r="BG731" s="268"/>
      <c r="BH731" s="268"/>
      <c r="BI731" s="268"/>
      <c r="BJ731" s="268"/>
      <c r="BK731" s="268"/>
      <c r="BL731" s="268" t="s">
        <v>124</v>
      </c>
      <c r="BM731" s="268"/>
      <c r="BN731" s="268"/>
      <c r="BO731" s="268"/>
      <c r="BP731" s="268"/>
      <c r="BQ731" s="268"/>
      <c r="BR731" s="268"/>
      <c r="BS731" s="268" t="s">
        <v>124</v>
      </c>
      <c r="BT731" s="268"/>
      <c r="BU731" s="268"/>
      <c r="BV731" s="268"/>
      <c r="BW731" s="268"/>
      <c r="BX731" s="268" t="s">
        <v>124</v>
      </c>
      <c r="BY731" s="268"/>
      <c r="BZ731" s="268"/>
      <c r="CA731" s="268"/>
      <c r="CB731" s="268"/>
      <c r="CC731" s="268"/>
      <c r="CD731" s="268"/>
      <c r="CE731" s="268"/>
      <c r="CF731" s="268" t="s">
        <v>124</v>
      </c>
      <c r="CG731" s="268"/>
      <c r="CH731" s="268"/>
      <c r="CI731" s="268"/>
      <c r="CJ731" s="268"/>
      <c r="CK731" s="268"/>
      <c r="CL731" s="268"/>
      <c r="CM731" s="268"/>
      <c r="CN731" s="268"/>
      <c r="CO731" s="268"/>
      <c r="CP731" s="268"/>
      <c r="CQ731" s="268"/>
      <c r="CR731" s="302" t="s">
        <v>125</v>
      </c>
    </row>
    <row r="732" spans="1:96" s="288" customFormat="1" ht="56">
      <c r="A732" s="302">
        <v>2300382875</v>
      </c>
      <c r="B732" s="300" t="s">
        <v>9441</v>
      </c>
      <c r="C732" s="268" t="s">
        <v>9442</v>
      </c>
      <c r="D732" s="303">
        <v>45043</v>
      </c>
      <c r="E732" s="811" t="s">
        <v>100</v>
      </c>
      <c r="F732" s="268" t="s">
        <v>4327</v>
      </c>
      <c r="G732" s="330" t="s">
        <v>9443</v>
      </c>
      <c r="H732" s="330"/>
      <c r="I732" s="330"/>
      <c r="J732" s="330" t="s">
        <v>258</v>
      </c>
      <c r="K732" s="300" t="s">
        <v>163</v>
      </c>
      <c r="L732" s="302" t="s">
        <v>104</v>
      </c>
      <c r="M732" s="331">
        <v>45055</v>
      </c>
      <c r="N732" s="302" t="s">
        <v>138</v>
      </c>
      <c r="O732" s="300" t="s">
        <v>291</v>
      </c>
      <c r="P732" s="340" t="s">
        <v>8864</v>
      </c>
      <c r="Q732" s="305" t="s">
        <v>375</v>
      </c>
      <c r="R732" s="305" t="s">
        <v>123</v>
      </c>
      <c r="S732" s="302" t="str">
        <f t="shared" si="57"/>
        <v>N/D</v>
      </c>
      <c r="T732" s="303" t="str">
        <f t="shared" si="58"/>
        <v>N/D</v>
      </c>
      <c r="U732" s="304" t="str">
        <f t="shared" si="59"/>
        <v>N/D</v>
      </c>
      <c r="V732" s="302"/>
      <c r="W732" s="302"/>
      <c r="X732" s="302"/>
      <c r="Y732" s="302"/>
      <c r="Z732" s="302"/>
      <c r="AA732" s="302"/>
      <c r="AB732" s="302"/>
      <c r="AC732" s="302"/>
      <c r="AD732" s="302"/>
      <c r="AE732" s="302"/>
      <c r="AF732" s="302"/>
      <c r="AG732" s="303">
        <v>45231</v>
      </c>
      <c r="AH732" s="302" t="s">
        <v>143</v>
      </c>
      <c r="AI732" s="302"/>
      <c r="AJ732" s="302"/>
      <c r="AK732" s="302"/>
      <c r="AL732" s="302"/>
      <c r="AM732" s="302"/>
      <c r="AN732" s="302"/>
      <c r="AO732" s="302" t="s">
        <v>124</v>
      </c>
      <c r="AP732" s="302"/>
      <c r="AQ732" s="302" t="s">
        <v>143</v>
      </c>
      <c r="AR732" s="302"/>
      <c r="AS732" s="302" t="s">
        <v>143</v>
      </c>
      <c r="AT732" s="302" t="s">
        <v>143</v>
      </c>
      <c r="AU732" s="302" t="s">
        <v>143</v>
      </c>
      <c r="AV732" s="302"/>
      <c r="AW732" s="302"/>
      <c r="AX732" s="302"/>
      <c r="AY732" s="302"/>
      <c r="AZ732" s="302"/>
      <c r="BA732" s="302"/>
      <c r="BB732" s="302"/>
      <c r="BC732" s="302"/>
      <c r="BD732" s="302"/>
      <c r="BE732" s="302"/>
      <c r="BF732" s="302"/>
      <c r="BG732" s="302"/>
      <c r="BH732" s="302"/>
      <c r="BI732" s="302"/>
      <c r="BJ732" s="302"/>
      <c r="BK732" s="302"/>
      <c r="BL732" s="302" t="s">
        <v>143</v>
      </c>
      <c r="BM732" s="302"/>
      <c r="BN732" s="302"/>
      <c r="BO732" s="302"/>
      <c r="BP732" s="302"/>
      <c r="BQ732" s="302"/>
      <c r="BR732" s="302"/>
      <c r="BS732" s="302"/>
      <c r="BT732" s="302"/>
      <c r="BU732" s="302" t="s">
        <v>143</v>
      </c>
      <c r="BV732" s="302"/>
      <c r="BW732" s="302"/>
      <c r="BX732" s="302"/>
      <c r="BY732" s="302"/>
      <c r="BZ732" s="302" t="s">
        <v>143</v>
      </c>
      <c r="CA732" s="302"/>
      <c r="CB732" s="302"/>
      <c r="CC732" s="302"/>
      <c r="CD732" s="302"/>
      <c r="CE732" s="302"/>
      <c r="CF732" s="302"/>
      <c r="CG732" s="268"/>
      <c r="CH732" s="302"/>
      <c r="CI732" s="302"/>
      <c r="CJ732" s="302"/>
      <c r="CK732" s="302"/>
      <c r="CL732" s="302"/>
      <c r="CM732" s="302"/>
      <c r="CN732" s="302"/>
      <c r="CO732" s="302"/>
      <c r="CP732" s="302"/>
      <c r="CQ732" s="302"/>
      <c r="CR732" s="302" t="s">
        <v>125</v>
      </c>
    </row>
    <row r="733" spans="1:96" s="302" customFormat="1" ht="84">
      <c r="A733" s="302">
        <v>2300819016</v>
      </c>
      <c r="B733" s="300" t="s">
        <v>9444</v>
      </c>
      <c r="C733" s="268" t="s">
        <v>1123</v>
      </c>
      <c r="D733" s="303">
        <v>45154</v>
      </c>
      <c r="E733" s="811" t="s">
        <v>100</v>
      </c>
      <c r="F733" s="268" t="s">
        <v>122</v>
      </c>
      <c r="G733" s="330" t="s">
        <v>9445</v>
      </c>
      <c r="H733" s="330"/>
      <c r="I733" s="330"/>
      <c r="J733" s="330" t="s">
        <v>258</v>
      </c>
      <c r="K733" s="300" t="s">
        <v>399</v>
      </c>
      <c r="L733" s="302" t="s">
        <v>104</v>
      </c>
      <c r="M733" s="331">
        <v>45194</v>
      </c>
      <c r="N733" s="302" t="s">
        <v>138</v>
      </c>
      <c r="O733" s="300" t="s">
        <v>334</v>
      </c>
      <c r="P733" s="268" t="s">
        <v>9446</v>
      </c>
      <c r="Q733" s="268" t="s">
        <v>375</v>
      </c>
      <c r="R733" s="268" t="s">
        <v>123</v>
      </c>
      <c r="S733" s="302" t="str">
        <f t="shared" si="57"/>
        <v>N/D</v>
      </c>
      <c r="T733" s="303" t="str">
        <f t="shared" si="58"/>
        <v>N/D</v>
      </c>
      <c r="U733" s="304" t="str">
        <f t="shared" si="59"/>
        <v>N/D</v>
      </c>
      <c r="AG733" s="303">
        <v>45239</v>
      </c>
      <c r="AH733" s="302" t="s">
        <v>143</v>
      </c>
      <c r="AO733" s="302" t="s">
        <v>124</v>
      </c>
      <c r="AQ733" s="302" t="s">
        <v>143</v>
      </c>
      <c r="AS733" s="302" t="s">
        <v>143</v>
      </c>
      <c r="AT733" s="302" t="s">
        <v>143</v>
      </c>
      <c r="AV733" s="302" t="s">
        <v>143</v>
      </c>
      <c r="BB733" s="302" t="s">
        <v>143</v>
      </c>
      <c r="CC733" s="302" t="s">
        <v>143</v>
      </c>
      <c r="CG733" s="268" t="s">
        <v>78</v>
      </c>
      <c r="CM733" s="302" t="s">
        <v>143</v>
      </c>
      <c r="CR733" s="302" t="s">
        <v>125</v>
      </c>
    </row>
    <row r="734" spans="1:96" s="5" customFormat="1" ht="168">
      <c r="A734" s="302">
        <v>2300828350</v>
      </c>
      <c r="B734" s="300" t="s">
        <v>8650</v>
      </c>
      <c r="C734" s="268" t="s">
        <v>1177</v>
      </c>
      <c r="D734" s="303">
        <v>45168</v>
      </c>
      <c r="E734" s="811" t="s">
        <v>100</v>
      </c>
      <c r="F734" s="268" t="s">
        <v>122</v>
      </c>
      <c r="G734" s="330" t="s">
        <v>9447</v>
      </c>
      <c r="H734" s="330"/>
      <c r="I734" s="330"/>
      <c r="J734" s="330" t="s">
        <v>258</v>
      </c>
      <c r="K734" s="300" t="s">
        <v>302</v>
      </c>
      <c r="L734" s="302" t="s">
        <v>104</v>
      </c>
      <c r="M734" s="331">
        <v>45197</v>
      </c>
      <c r="N734" s="268" t="s">
        <v>138</v>
      </c>
      <c r="O734" s="300" t="s">
        <v>9448</v>
      </c>
      <c r="P734" s="268" t="s">
        <v>9449</v>
      </c>
      <c r="Q734" s="268" t="s">
        <v>375</v>
      </c>
      <c r="R734" s="268" t="s">
        <v>123</v>
      </c>
      <c r="S734" s="302" t="str">
        <f t="shared" si="57"/>
        <v>N/D</v>
      </c>
      <c r="T734" s="303" t="str">
        <f t="shared" si="58"/>
        <v>N/D</v>
      </c>
      <c r="U734" s="304" t="str">
        <f t="shared" si="59"/>
        <v>N/D</v>
      </c>
      <c r="V734" s="302"/>
      <c r="W734" s="302"/>
      <c r="X734" s="302"/>
      <c r="Y734" s="302"/>
      <c r="Z734" s="302"/>
      <c r="AA734" s="302"/>
      <c r="AB734" s="302"/>
      <c r="AC734" s="302"/>
      <c r="AD734" s="302"/>
      <c r="AE734" s="302"/>
      <c r="AF734" s="302"/>
      <c r="AG734" s="303">
        <v>45254</v>
      </c>
      <c r="AH734" s="302" t="s">
        <v>143</v>
      </c>
      <c r="AI734" s="302"/>
      <c r="AJ734" s="302"/>
      <c r="AK734" s="302"/>
      <c r="AL734" s="302"/>
      <c r="AM734" s="302"/>
      <c r="AN734" s="302"/>
      <c r="AO734" s="302" t="s">
        <v>124</v>
      </c>
      <c r="AP734" s="302"/>
      <c r="AQ734" s="302" t="s">
        <v>143</v>
      </c>
      <c r="AR734" s="302"/>
      <c r="AS734" s="302" t="s">
        <v>143</v>
      </c>
      <c r="AT734" s="302" t="s">
        <v>143</v>
      </c>
      <c r="AU734" s="302" t="s">
        <v>143</v>
      </c>
      <c r="AV734" s="302"/>
      <c r="AW734" s="302"/>
      <c r="AX734" s="302"/>
      <c r="AY734" s="302"/>
      <c r="AZ734" s="302"/>
      <c r="BA734" s="302" t="s">
        <v>143</v>
      </c>
      <c r="BB734" s="302"/>
      <c r="BC734" s="302"/>
      <c r="BD734" s="302"/>
      <c r="BE734" s="302"/>
      <c r="BF734" s="302"/>
      <c r="BG734" s="302" t="s">
        <v>143</v>
      </c>
      <c r="BH734" s="302"/>
      <c r="BI734" s="302"/>
      <c r="BJ734" s="302"/>
      <c r="BK734" s="302"/>
      <c r="BL734" s="302" t="s">
        <v>143</v>
      </c>
      <c r="BM734" s="302" t="s">
        <v>143</v>
      </c>
      <c r="BN734" s="302"/>
      <c r="BO734" s="302"/>
      <c r="BP734" s="302"/>
      <c r="BQ734" s="302"/>
      <c r="BR734" s="302"/>
      <c r="BS734" s="302"/>
      <c r="BT734" s="302"/>
      <c r="BU734" s="302" t="s">
        <v>143</v>
      </c>
      <c r="BV734" s="302"/>
      <c r="BW734" s="302"/>
      <c r="BX734" s="302"/>
      <c r="BY734" s="302"/>
      <c r="BZ734" s="302"/>
      <c r="CA734" s="302"/>
      <c r="CB734" s="302"/>
      <c r="CC734" s="302" t="s">
        <v>143</v>
      </c>
      <c r="CD734" s="302"/>
      <c r="CE734" s="302"/>
      <c r="CF734" s="302"/>
      <c r="CG734" s="268"/>
      <c r="CH734" s="302"/>
      <c r="CI734" s="302"/>
      <c r="CJ734" s="302"/>
      <c r="CK734" s="302"/>
      <c r="CL734" s="302"/>
      <c r="CM734" s="302"/>
      <c r="CN734" s="302"/>
      <c r="CO734" s="302"/>
      <c r="CP734" s="302"/>
      <c r="CQ734" s="302"/>
      <c r="CR734" s="302" t="s">
        <v>125</v>
      </c>
    </row>
    <row r="735" spans="1:96" s="5" customFormat="1" ht="98">
      <c r="A735" s="296">
        <v>2000727185</v>
      </c>
      <c r="B735" s="297" t="s">
        <v>9450</v>
      </c>
      <c r="C735" s="298" t="s">
        <v>145</v>
      </c>
      <c r="D735" s="299">
        <v>44167</v>
      </c>
      <c r="E735" s="811" t="s">
        <v>100</v>
      </c>
      <c r="F735" s="268" t="s">
        <v>122</v>
      </c>
      <c r="G735" s="298" t="s">
        <v>9451</v>
      </c>
      <c r="H735" s="298"/>
      <c r="I735" s="298"/>
      <c r="J735" s="298" t="s">
        <v>284</v>
      </c>
      <c r="K735" s="300" t="s">
        <v>359</v>
      </c>
      <c r="L735" s="305" t="s">
        <v>104</v>
      </c>
      <c r="M735" s="301"/>
      <c r="N735" s="268" t="s">
        <v>138</v>
      </c>
      <c r="O735" s="300" t="s">
        <v>334</v>
      </c>
      <c r="P735" s="340" t="s">
        <v>9452</v>
      </c>
      <c r="Q735" s="268" t="s">
        <v>9453</v>
      </c>
      <c r="R735" s="305" t="s">
        <v>109</v>
      </c>
      <c r="S735" s="302" t="str">
        <f t="shared" si="57"/>
        <v>N/D</v>
      </c>
      <c r="T735" s="303" t="str">
        <f t="shared" si="58"/>
        <v>N/D</v>
      </c>
      <c r="U735" s="304" t="str">
        <f t="shared" si="59"/>
        <v>N/D</v>
      </c>
      <c r="V735" s="302"/>
      <c r="W735" s="302"/>
      <c r="X735" s="302"/>
      <c r="Y735" s="302"/>
      <c r="Z735" s="302"/>
      <c r="AA735" s="302"/>
      <c r="AB735" s="302"/>
      <c r="AC735" s="302"/>
      <c r="AD735" s="302"/>
      <c r="AE735" s="302"/>
      <c r="AF735" s="302"/>
      <c r="AG735" s="303">
        <v>45264</v>
      </c>
      <c r="AH735" s="302"/>
      <c r="AI735" s="302"/>
      <c r="AJ735" s="302" t="s">
        <v>143</v>
      </c>
      <c r="AK735" s="302"/>
      <c r="AL735" s="302"/>
      <c r="AM735" s="302"/>
      <c r="AN735" s="302"/>
      <c r="AO735" s="302" t="s">
        <v>124</v>
      </c>
      <c r="AP735" s="302"/>
      <c r="AQ735" s="268"/>
      <c r="AR735" s="268"/>
      <c r="AS735" s="268"/>
      <c r="AT735" s="268"/>
      <c r="AU735" s="268"/>
      <c r="AV735" s="268"/>
      <c r="AW735" s="268"/>
      <c r="AX735" s="268"/>
      <c r="AY735" s="268"/>
      <c r="AZ735" s="268"/>
      <c r="BA735" s="268"/>
      <c r="BB735" s="268"/>
      <c r="BC735" s="268"/>
      <c r="BD735" s="268"/>
      <c r="BE735" s="268"/>
      <c r="BF735" s="268"/>
      <c r="BG735" s="268"/>
      <c r="BH735" s="268"/>
      <c r="BI735" s="268"/>
      <c r="BJ735" s="268"/>
      <c r="BK735" s="268"/>
      <c r="BL735" s="268"/>
      <c r="BM735" s="268"/>
      <c r="BN735" s="268"/>
      <c r="BO735" s="268"/>
      <c r="BP735" s="268"/>
      <c r="BQ735" s="268"/>
      <c r="BR735" s="268"/>
      <c r="BS735" s="268"/>
      <c r="BT735" s="268"/>
      <c r="BU735" s="268"/>
      <c r="BV735" s="268"/>
      <c r="BW735" s="268"/>
      <c r="BX735" s="268"/>
      <c r="BY735" s="268"/>
      <c r="BZ735" s="268"/>
      <c r="CA735" s="268"/>
      <c r="CB735" s="268"/>
      <c r="CC735" s="268"/>
      <c r="CD735" s="268"/>
      <c r="CE735" s="268"/>
      <c r="CF735" s="268"/>
      <c r="CG735" s="268"/>
      <c r="CH735" s="268"/>
      <c r="CI735" s="268"/>
      <c r="CJ735" s="268"/>
      <c r="CK735" s="268"/>
      <c r="CL735" s="268"/>
      <c r="CM735" s="268"/>
      <c r="CN735" s="268"/>
      <c r="CO735" s="268"/>
      <c r="CP735" s="268"/>
      <c r="CQ735" s="268"/>
      <c r="CR735" s="302" t="s">
        <v>113</v>
      </c>
    </row>
    <row r="736" spans="1:96" s="5" customFormat="1" ht="45" customHeight="1">
      <c r="A736" s="302">
        <v>2300452959</v>
      </c>
      <c r="B736" s="300" t="s">
        <v>9454</v>
      </c>
      <c r="C736" s="268" t="s">
        <v>779</v>
      </c>
      <c r="D736" s="303">
        <v>45063</v>
      </c>
      <c r="E736" s="811" t="s">
        <v>9455</v>
      </c>
      <c r="F736" s="268" t="s">
        <v>100</v>
      </c>
      <c r="G736" s="330" t="s">
        <v>9456</v>
      </c>
      <c r="H736" s="330"/>
      <c r="I736" s="330"/>
      <c r="J736" s="330" t="s">
        <v>118</v>
      </c>
      <c r="K736" s="300" t="s">
        <v>3249</v>
      </c>
      <c r="L736" s="302" t="s">
        <v>104</v>
      </c>
      <c r="M736" s="331">
        <v>45078</v>
      </c>
      <c r="N736" s="302" t="s">
        <v>138</v>
      </c>
      <c r="O736" s="300" t="s">
        <v>2066</v>
      </c>
      <c r="P736" s="340" t="s">
        <v>9457</v>
      </c>
      <c r="Q736" s="305" t="s">
        <v>9458</v>
      </c>
      <c r="R736" s="305" t="s">
        <v>109</v>
      </c>
      <c r="S736" s="302" t="str">
        <f t="shared" si="57"/>
        <v>N/D</v>
      </c>
      <c r="T736" s="303" t="str">
        <f t="shared" si="58"/>
        <v>N/D</v>
      </c>
      <c r="U736" s="304" t="str">
        <f t="shared" si="59"/>
        <v>N/D</v>
      </c>
      <c r="V736" s="302"/>
      <c r="W736" s="302"/>
      <c r="X736" s="302"/>
      <c r="Y736" s="302"/>
      <c r="Z736" s="302"/>
      <c r="AA736" s="302"/>
      <c r="AB736" s="302"/>
      <c r="AC736" s="302"/>
      <c r="AD736" s="302"/>
      <c r="AE736" s="302"/>
      <c r="AF736" s="302"/>
      <c r="AG736" s="303">
        <v>45264</v>
      </c>
      <c r="AH736" s="302"/>
      <c r="AI736" s="302"/>
      <c r="AJ736" s="302" t="s">
        <v>143</v>
      </c>
      <c r="AK736" s="302"/>
      <c r="AL736" s="302"/>
      <c r="AM736" s="302"/>
      <c r="AN736" s="302"/>
      <c r="AO736" s="302" t="s">
        <v>124</v>
      </c>
      <c r="AP736" s="302"/>
      <c r="AQ736" s="302" t="s">
        <v>143</v>
      </c>
      <c r="AR736" s="302"/>
      <c r="AS736" s="302" t="s">
        <v>143</v>
      </c>
      <c r="AT736" s="302" t="s">
        <v>143</v>
      </c>
      <c r="AU736" s="302"/>
      <c r="AV736" s="302"/>
      <c r="AW736" s="302"/>
      <c r="AX736" s="302"/>
      <c r="AY736" s="302"/>
      <c r="AZ736" s="302"/>
      <c r="BA736" s="302"/>
      <c r="BB736" s="302"/>
      <c r="BC736" s="302"/>
      <c r="BD736" s="302"/>
      <c r="BE736" s="302"/>
      <c r="BF736" s="302"/>
      <c r="BG736" s="302"/>
      <c r="BH736" s="302"/>
      <c r="BI736" s="302"/>
      <c r="BJ736" s="302"/>
      <c r="BK736" s="302"/>
      <c r="BL736" s="302"/>
      <c r="BM736" s="302"/>
      <c r="BN736" s="302"/>
      <c r="BO736" s="302"/>
      <c r="BP736" s="302"/>
      <c r="BQ736" s="302"/>
      <c r="BR736" s="302"/>
      <c r="BS736" s="302"/>
      <c r="BT736" s="302"/>
      <c r="BU736" s="302"/>
      <c r="BV736" s="302"/>
      <c r="BW736" s="302"/>
      <c r="BX736" s="302"/>
      <c r="BY736" s="302"/>
      <c r="BZ736" s="302" t="s">
        <v>143</v>
      </c>
      <c r="CA736" s="302"/>
      <c r="CB736" s="302"/>
      <c r="CC736" s="302"/>
      <c r="CD736" s="302"/>
      <c r="CE736" s="302"/>
      <c r="CF736" s="302"/>
      <c r="CG736" s="268"/>
      <c r="CH736" s="302"/>
      <c r="CI736" s="302"/>
      <c r="CJ736" s="302"/>
      <c r="CK736" s="302"/>
      <c r="CL736" s="302"/>
      <c r="CM736" s="302"/>
      <c r="CN736" s="302"/>
      <c r="CO736" s="302"/>
      <c r="CP736" s="302"/>
      <c r="CQ736" s="302"/>
      <c r="CR736" s="302" t="s">
        <v>125</v>
      </c>
    </row>
    <row r="737" spans="1:96" s="5" customFormat="1" ht="72.75" customHeight="1">
      <c r="A737" s="288">
        <v>2300750620</v>
      </c>
      <c r="B737" s="285" t="s">
        <v>9459</v>
      </c>
      <c r="C737" s="284" t="s">
        <v>9460</v>
      </c>
      <c r="D737" s="289">
        <v>45156</v>
      </c>
      <c r="E737" s="813" t="s">
        <v>100</v>
      </c>
      <c r="F737" s="284" t="s">
        <v>122</v>
      </c>
      <c r="G737" s="313" t="s">
        <v>9461</v>
      </c>
      <c r="H737" s="313"/>
      <c r="I737" s="313"/>
      <c r="J737" s="313" t="s">
        <v>277</v>
      </c>
      <c r="K737" s="285" t="s">
        <v>119</v>
      </c>
      <c r="L737" s="288" t="s">
        <v>104</v>
      </c>
      <c r="M737" s="314">
        <v>45170</v>
      </c>
      <c r="N737" s="288" t="s">
        <v>138</v>
      </c>
      <c r="O737" s="285" t="s">
        <v>251</v>
      </c>
      <c r="P737" s="284" t="s">
        <v>812</v>
      </c>
      <c r="Q737" s="284" t="s">
        <v>122</v>
      </c>
      <c r="R737" s="284" t="s">
        <v>123</v>
      </c>
      <c r="S737" s="288" t="str">
        <f t="shared" si="57"/>
        <v>N/D</v>
      </c>
      <c r="T737" s="289" t="str">
        <f t="shared" si="58"/>
        <v>N/D</v>
      </c>
      <c r="U737" s="290" t="str">
        <f t="shared" si="59"/>
        <v>N/D</v>
      </c>
      <c r="V737" s="288"/>
      <c r="W737" s="288"/>
      <c r="X737" s="288"/>
      <c r="Y737" s="288"/>
      <c r="Z737" s="288"/>
      <c r="AA737" s="288"/>
      <c r="AB737" s="288"/>
      <c r="AC737" s="288"/>
      <c r="AD737" s="288"/>
      <c r="AE737" s="288"/>
      <c r="AF737" s="288"/>
      <c r="AG737" s="289">
        <v>45239</v>
      </c>
      <c r="AH737" s="288" t="s">
        <v>143</v>
      </c>
      <c r="AI737" s="288"/>
      <c r="AJ737" s="288"/>
      <c r="AK737" s="288"/>
      <c r="AL737" s="288"/>
      <c r="AM737" s="288"/>
      <c r="AN737" s="288"/>
      <c r="AO737" s="288" t="s">
        <v>124</v>
      </c>
      <c r="AP737" s="288"/>
      <c r="AQ737" s="288" t="s">
        <v>143</v>
      </c>
      <c r="AR737" s="288"/>
      <c r="AS737" s="288" t="s">
        <v>143</v>
      </c>
      <c r="AT737" s="288" t="s">
        <v>143</v>
      </c>
      <c r="AU737" s="288"/>
      <c r="AV737" s="288"/>
      <c r="AW737" s="288"/>
      <c r="AX737" s="288"/>
      <c r="AY737" s="288"/>
      <c r="AZ737" s="288"/>
      <c r="BA737" s="288"/>
      <c r="BB737" s="288"/>
      <c r="BC737" s="288"/>
      <c r="BD737" s="288"/>
      <c r="BE737" s="288" t="s">
        <v>143</v>
      </c>
      <c r="BF737" s="288"/>
      <c r="BG737" s="288" t="s">
        <v>143</v>
      </c>
      <c r="BH737" s="288"/>
      <c r="BI737" s="288"/>
      <c r="BJ737" s="288"/>
      <c r="BK737" s="288"/>
      <c r="BL737" s="288" t="s">
        <v>143</v>
      </c>
      <c r="BM737" s="288"/>
      <c r="BN737" s="288"/>
      <c r="BO737" s="288"/>
      <c r="BP737" s="288"/>
      <c r="BQ737" s="288"/>
      <c r="BR737" s="288" t="s">
        <v>143</v>
      </c>
      <c r="BS737" s="288"/>
      <c r="BT737" s="288"/>
      <c r="BU737" s="288"/>
      <c r="BV737" s="288"/>
      <c r="BW737" s="288"/>
      <c r="BX737" s="288"/>
      <c r="BY737" s="288"/>
      <c r="BZ737" s="288"/>
      <c r="CA737" s="288"/>
      <c r="CB737" s="288"/>
      <c r="CC737" s="288"/>
      <c r="CD737" s="288"/>
      <c r="CE737" s="288"/>
      <c r="CF737" s="288"/>
      <c r="CG737" s="284"/>
      <c r="CH737" s="288"/>
      <c r="CI737" s="288"/>
      <c r="CJ737" s="288"/>
      <c r="CK737" s="288"/>
      <c r="CL737" s="288"/>
      <c r="CM737" s="288"/>
      <c r="CN737" s="288"/>
      <c r="CO737" s="288"/>
      <c r="CP737" s="288"/>
      <c r="CQ737" s="288"/>
      <c r="CR737" s="288" t="s">
        <v>125</v>
      </c>
    </row>
    <row r="738" spans="1:96" s="5" customFormat="1" ht="45" customHeight="1">
      <c r="A738" s="296">
        <v>2100352308</v>
      </c>
      <c r="B738" s="297" t="s">
        <v>9462</v>
      </c>
      <c r="C738" s="298" t="s">
        <v>4506</v>
      </c>
      <c r="D738" s="303">
        <v>44340</v>
      </c>
      <c r="E738" s="811" t="s">
        <v>100</v>
      </c>
      <c r="F738" s="268" t="s">
        <v>122</v>
      </c>
      <c r="G738" s="298" t="s">
        <v>9463</v>
      </c>
      <c r="H738" s="298"/>
      <c r="I738" s="298"/>
      <c r="J738" s="298" t="s">
        <v>102</v>
      </c>
      <c r="K738" s="300" t="s">
        <v>103</v>
      </c>
      <c r="L738" s="305" t="s">
        <v>104</v>
      </c>
      <c r="M738" s="301"/>
      <c r="N738" s="268" t="s">
        <v>138</v>
      </c>
      <c r="O738" s="300" t="s">
        <v>3413</v>
      </c>
      <c r="P738" s="305" t="s">
        <v>9464</v>
      </c>
      <c r="Q738" s="268" t="s">
        <v>9465</v>
      </c>
      <c r="R738" s="305" t="s">
        <v>109</v>
      </c>
      <c r="S738" s="302" t="str">
        <f t="shared" si="57"/>
        <v>N/D</v>
      </c>
      <c r="T738" s="303" t="str">
        <f t="shared" si="58"/>
        <v>N/D</v>
      </c>
      <c r="U738" s="304" t="str">
        <f t="shared" si="59"/>
        <v>N/D</v>
      </c>
      <c r="V738" s="302"/>
      <c r="W738" s="302"/>
      <c r="X738" s="302"/>
      <c r="Y738" s="302"/>
      <c r="Z738" s="302"/>
      <c r="AA738" s="302"/>
      <c r="AB738" s="302"/>
      <c r="AC738" s="302"/>
      <c r="AD738" s="302"/>
      <c r="AE738" s="302"/>
      <c r="AF738" s="302"/>
      <c r="AG738" s="303">
        <v>45243</v>
      </c>
      <c r="AH738" s="302"/>
      <c r="AI738" s="302"/>
      <c r="AJ738" s="302" t="s">
        <v>143</v>
      </c>
      <c r="AK738" s="302"/>
      <c r="AL738" s="302"/>
      <c r="AM738" s="302"/>
      <c r="AN738" s="302"/>
      <c r="AO738" s="302" t="s">
        <v>124</v>
      </c>
      <c r="AP738" s="302"/>
      <c r="AQ738" s="268"/>
      <c r="AR738" s="268"/>
      <c r="AS738" s="268"/>
      <c r="AT738" s="268"/>
      <c r="AU738" s="268"/>
      <c r="AV738" s="268"/>
      <c r="AW738" s="268"/>
      <c r="AX738" s="268"/>
      <c r="AY738" s="303"/>
      <c r="AZ738" s="303"/>
      <c r="BA738" s="268"/>
      <c r="BB738" s="268"/>
      <c r="BC738" s="268"/>
      <c r="BD738" s="268"/>
      <c r="BE738" s="268"/>
      <c r="BF738" s="268"/>
      <c r="BG738" s="268"/>
      <c r="BH738" s="268"/>
      <c r="BI738" s="268"/>
      <c r="BJ738" s="268"/>
      <c r="BK738" s="268"/>
      <c r="BL738" s="268"/>
      <c r="BM738" s="302"/>
      <c r="BN738" s="302"/>
      <c r="BO738" s="303"/>
      <c r="BP738" s="303"/>
      <c r="BQ738" s="302"/>
      <c r="BR738" s="302"/>
      <c r="BS738" s="268" t="s">
        <v>124</v>
      </c>
      <c r="BT738" s="302"/>
      <c r="BU738" s="268"/>
      <c r="BV738" s="302"/>
      <c r="BW738" s="302"/>
      <c r="BX738" s="268" t="s">
        <v>124</v>
      </c>
      <c r="BY738" s="302"/>
      <c r="BZ738" s="268"/>
      <c r="CA738" s="268"/>
      <c r="CB738" s="268"/>
      <c r="CC738" s="268"/>
      <c r="CD738" s="268"/>
      <c r="CE738" s="268"/>
      <c r="CF738" s="268"/>
      <c r="CG738" s="268"/>
      <c r="CH738" s="268"/>
      <c r="CI738" s="268"/>
      <c r="CJ738" s="268"/>
      <c r="CK738" s="268"/>
      <c r="CL738" s="268"/>
      <c r="CM738" s="268"/>
      <c r="CN738" s="268"/>
      <c r="CO738" s="268"/>
      <c r="CP738" s="268"/>
      <c r="CQ738" s="268"/>
      <c r="CR738" s="302" t="s">
        <v>113</v>
      </c>
    </row>
    <row r="739" spans="1:96" s="302" customFormat="1" ht="45" customHeight="1">
      <c r="A739" s="280">
        <v>2000161137</v>
      </c>
      <c r="B739" s="309" t="s">
        <v>9466</v>
      </c>
      <c r="C739" s="282" t="s">
        <v>675</v>
      </c>
      <c r="D739" s="323">
        <v>43857</v>
      </c>
      <c r="E739" s="813" t="s">
        <v>1037</v>
      </c>
      <c r="F739" s="284" t="s">
        <v>100</v>
      </c>
      <c r="G739" s="282" t="s">
        <v>9467</v>
      </c>
      <c r="H739" s="282"/>
      <c r="I739" s="282"/>
      <c r="J739" s="282" t="s">
        <v>284</v>
      </c>
      <c r="K739" s="285" t="s">
        <v>447</v>
      </c>
      <c r="L739" s="286" t="s">
        <v>104</v>
      </c>
      <c r="M739" s="287"/>
      <c r="N739" s="284" t="s">
        <v>105</v>
      </c>
      <c r="O739" s="285" t="s">
        <v>9468</v>
      </c>
      <c r="P739" s="315" t="s">
        <v>9469</v>
      </c>
      <c r="Q739" s="286" t="s">
        <v>9470</v>
      </c>
      <c r="R739" s="286" t="s">
        <v>109</v>
      </c>
      <c r="S739" s="288" t="str">
        <f t="shared" si="57"/>
        <v>N/D</v>
      </c>
      <c r="T739" s="289" t="str">
        <f t="shared" si="58"/>
        <v>N/D</v>
      </c>
      <c r="U739" s="290" t="str">
        <f t="shared" si="59"/>
        <v>N/D</v>
      </c>
      <c r="V739" s="288"/>
      <c r="W739" s="288"/>
      <c r="X739" s="288"/>
      <c r="Y739" s="288"/>
      <c r="Z739" s="288"/>
      <c r="AA739" s="288"/>
      <c r="AB739" s="288"/>
      <c r="AC739" s="288"/>
      <c r="AD739" s="288"/>
      <c r="AE739" s="288"/>
      <c r="AF739" s="288"/>
      <c r="AG739" s="289">
        <v>45257</v>
      </c>
      <c r="AH739" s="288"/>
      <c r="AI739" s="288"/>
      <c r="AJ739" s="288" t="s">
        <v>143</v>
      </c>
      <c r="AK739" s="288"/>
      <c r="AL739" s="288"/>
      <c r="AM739" s="288"/>
      <c r="AN739" s="288"/>
      <c r="AO739" s="288" t="s">
        <v>124</v>
      </c>
      <c r="AP739" s="288"/>
      <c r="AQ739" s="284"/>
      <c r="AR739" s="284"/>
      <c r="AS739" s="284"/>
      <c r="AT739" s="284"/>
      <c r="AU739" s="284"/>
      <c r="AV739" s="284"/>
      <c r="AW739" s="284"/>
      <c r="AX739" s="284"/>
      <c r="AY739" s="288"/>
      <c r="AZ739" s="288"/>
      <c r="BA739" s="284"/>
      <c r="BB739" s="284"/>
      <c r="BC739" s="284"/>
      <c r="BD739" s="284"/>
      <c r="BE739" s="284"/>
      <c r="BF739" s="284"/>
      <c r="BG739" s="284"/>
      <c r="BH739" s="284"/>
      <c r="BI739" s="284"/>
      <c r="BJ739" s="284"/>
      <c r="BK739" s="284"/>
      <c r="BL739" s="284"/>
      <c r="BM739" s="288"/>
      <c r="BN739" s="288"/>
      <c r="BO739" s="289"/>
      <c r="BP739" s="288"/>
      <c r="BQ739" s="289"/>
      <c r="BR739" s="289"/>
      <c r="BS739" s="289"/>
      <c r="BT739" s="289"/>
      <c r="BU739" s="284"/>
      <c r="BV739" s="289"/>
      <c r="BW739" s="289"/>
      <c r="BX739" s="289"/>
      <c r="BY739" s="289"/>
      <c r="BZ739" s="284"/>
      <c r="CA739" s="284"/>
      <c r="CB739" s="284"/>
      <c r="CC739" s="284"/>
      <c r="CD739" s="284"/>
      <c r="CE739" s="284"/>
      <c r="CF739" s="284"/>
      <c r="CG739" s="284"/>
      <c r="CH739" s="284"/>
      <c r="CI739" s="284"/>
      <c r="CJ739" s="284"/>
      <c r="CK739" s="284"/>
      <c r="CL739" s="284"/>
      <c r="CM739" s="284"/>
      <c r="CN739" s="284"/>
      <c r="CO739" s="284"/>
      <c r="CP739" s="284"/>
      <c r="CQ739" s="284"/>
      <c r="CR739" s="288" t="s">
        <v>125</v>
      </c>
    </row>
    <row r="740" spans="1:96" s="5" customFormat="1" ht="45" customHeight="1">
      <c r="A740" s="302">
        <v>2300771993</v>
      </c>
      <c r="B740" s="300" t="s">
        <v>9471</v>
      </c>
      <c r="C740" s="268" t="s">
        <v>1155</v>
      </c>
      <c r="D740" s="303">
        <v>45170</v>
      </c>
      <c r="E740" s="811" t="s">
        <v>100</v>
      </c>
      <c r="F740" s="268" t="s">
        <v>122</v>
      </c>
      <c r="G740" s="330" t="s">
        <v>9472</v>
      </c>
      <c r="H740" s="330"/>
      <c r="I740" s="330"/>
      <c r="J740" s="330" t="s">
        <v>258</v>
      </c>
      <c r="K740" s="300" t="s">
        <v>706</v>
      </c>
      <c r="L740" s="302" t="s">
        <v>104</v>
      </c>
      <c r="M740" s="331">
        <v>45175</v>
      </c>
      <c r="N740" s="302" t="s">
        <v>138</v>
      </c>
      <c r="O740" s="300" t="s">
        <v>1260</v>
      </c>
      <c r="P740" s="268" t="s">
        <v>9191</v>
      </c>
      <c r="Q740" s="268" t="s">
        <v>122</v>
      </c>
      <c r="R740" s="268" t="s">
        <v>123</v>
      </c>
      <c r="S740" s="302" t="str">
        <f t="shared" si="57"/>
        <v>N/D</v>
      </c>
      <c r="T740" s="303" t="str">
        <f t="shared" si="58"/>
        <v>N/D</v>
      </c>
      <c r="U740" s="304" t="str">
        <f t="shared" si="59"/>
        <v>N/D</v>
      </c>
      <c r="V740" s="302"/>
      <c r="W740" s="302"/>
      <c r="X740" s="302"/>
      <c r="Y740" s="302"/>
      <c r="Z740" s="302"/>
      <c r="AA740" s="302"/>
      <c r="AB740" s="302"/>
      <c r="AC740" s="302"/>
      <c r="AD740" s="302"/>
      <c r="AE740" s="302"/>
      <c r="AF740" s="302"/>
      <c r="AG740" s="303">
        <v>45253</v>
      </c>
      <c r="AH740" s="302" t="s">
        <v>143</v>
      </c>
      <c r="AI740" s="302"/>
      <c r="AJ740" s="302"/>
      <c r="AK740" s="302"/>
      <c r="AL740" s="302"/>
      <c r="AM740" s="302"/>
      <c r="AN740" s="302"/>
      <c r="AO740" s="302" t="s">
        <v>124</v>
      </c>
      <c r="AP740" s="302"/>
      <c r="AQ740" s="302" t="s">
        <v>143</v>
      </c>
      <c r="AR740" s="302"/>
      <c r="AS740" s="302" t="s">
        <v>143</v>
      </c>
      <c r="AT740" s="302" t="s">
        <v>143</v>
      </c>
      <c r="AU740" s="302" t="s">
        <v>143</v>
      </c>
      <c r="AV740" s="302" t="s">
        <v>143</v>
      </c>
      <c r="AW740" s="302"/>
      <c r="AX740" s="302"/>
      <c r="AY740" s="302"/>
      <c r="AZ740" s="302"/>
      <c r="BA740" s="302"/>
      <c r="BB740" s="302"/>
      <c r="BC740" s="302"/>
      <c r="BD740" s="302"/>
      <c r="BE740" s="302"/>
      <c r="BF740" s="302"/>
      <c r="BG740" s="302"/>
      <c r="BH740" s="302"/>
      <c r="BI740" s="302"/>
      <c r="BJ740" s="302"/>
      <c r="BK740" s="302"/>
      <c r="BL740" s="302"/>
      <c r="BM740" s="302"/>
      <c r="BN740" s="302"/>
      <c r="BO740" s="302"/>
      <c r="BP740" s="302"/>
      <c r="BQ740" s="302"/>
      <c r="BR740" s="302"/>
      <c r="BS740" s="302" t="s">
        <v>143</v>
      </c>
      <c r="BT740" s="302"/>
      <c r="BU740" s="302"/>
      <c r="BV740" s="302"/>
      <c r="BW740" s="302" t="s">
        <v>143</v>
      </c>
      <c r="BX740" s="302"/>
      <c r="BY740" s="302"/>
      <c r="BZ740" s="302"/>
      <c r="CA740" s="302"/>
      <c r="CB740" s="302"/>
      <c r="CC740" s="302"/>
      <c r="CD740" s="302"/>
      <c r="CE740" s="302"/>
      <c r="CF740" s="302"/>
      <c r="CG740" s="268"/>
      <c r="CH740" s="302"/>
      <c r="CI740" s="302"/>
      <c r="CJ740" s="302"/>
      <c r="CK740" s="302"/>
      <c r="CL740" s="302"/>
      <c r="CM740" s="302"/>
      <c r="CN740" s="302"/>
      <c r="CO740" s="302"/>
      <c r="CP740" s="302"/>
      <c r="CQ740" s="302"/>
      <c r="CR740" s="302" t="s">
        <v>125</v>
      </c>
    </row>
    <row r="741" spans="1:96" s="5" customFormat="1" ht="84">
      <c r="A741" s="302">
        <v>2300081831</v>
      </c>
      <c r="B741" s="300" t="s">
        <v>9473</v>
      </c>
      <c r="C741" s="268" t="s">
        <v>554</v>
      </c>
      <c r="D741" s="303">
        <v>44911</v>
      </c>
      <c r="E741" s="811" t="s">
        <v>100</v>
      </c>
      <c r="F741" s="268" t="s">
        <v>122</v>
      </c>
      <c r="G741" s="330" t="s">
        <v>9474</v>
      </c>
      <c r="H741" s="330"/>
      <c r="I741" s="330"/>
      <c r="J741" s="330" t="s">
        <v>118</v>
      </c>
      <c r="K741" s="300" t="s">
        <v>359</v>
      </c>
      <c r="L741" s="302" t="s">
        <v>104</v>
      </c>
      <c r="M741" s="331">
        <v>44964</v>
      </c>
      <c r="N741" s="302" t="s">
        <v>138</v>
      </c>
      <c r="O741" s="300" t="s">
        <v>334</v>
      </c>
      <c r="P741" s="268" t="s">
        <v>9475</v>
      </c>
      <c r="Q741" s="300" t="s">
        <v>9476</v>
      </c>
      <c r="R741" s="268" t="s">
        <v>109</v>
      </c>
      <c r="S741" s="302" t="str">
        <f t="shared" si="57"/>
        <v>N/D</v>
      </c>
      <c r="T741" s="303" t="str">
        <f t="shared" si="58"/>
        <v>N/D</v>
      </c>
      <c r="U741" s="304" t="str">
        <f t="shared" si="59"/>
        <v>N/D</v>
      </c>
      <c r="V741" s="302"/>
      <c r="W741" s="302"/>
      <c r="X741" s="302"/>
      <c r="Y741" s="302"/>
      <c r="Z741" s="302"/>
      <c r="AA741" s="302"/>
      <c r="AB741" s="302"/>
      <c r="AC741" s="302"/>
      <c r="AD741" s="302"/>
      <c r="AE741" s="302"/>
      <c r="AF741" s="302"/>
      <c r="AG741" s="303">
        <v>45279</v>
      </c>
      <c r="AH741" s="302"/>
      <c r="AI741" s="302"/>
      <c r="AJ741" s="302" t="s">
        <v>143</v>
      </c>
      <c r="AK741" s="302"/>
      <c r="AL741" s="302"/>
      <c r="AM741" s="302"/>
      <c r="AN741" s="302"/>
      <c r="AO741" s="302" t="s">
        <v>124</v>
      </c>
      <c r="AP741" s="302"/>
      <c r="AQ741" s="302" t="s">
        <v>143</v>
      </c>
      <c r="AR741" s="302"/>
      <c r="AS741" s="302" t="s">
        <v>143</v>
      </c>
      <c r="AT741" s="302"/>
      <c r="AU741" s="302"/>
      <c r="AV741" s="302"/>
      <c r="AW741" s="302"/>
      <c r="AX741" s="302"/>
      <c r="AY741" s="302"/>
      <c r="AZ741" s="302"/>
      <c r="BA741" s="302"/>
      <c r="BB741" s="302" t="s">
        <v>143</v>
      </c>
      <c r="BC741" s="302"/>
      <c r="BD741" s="302"/>
      <c r="BE741" s="302"/>
      <c r="BF741" s="302"/>
      <c r="BG741" s="302"/>
      <c r="BH741" s="302"/>
      <c r="BI741" s="302"/>
      <c r="BJ741" s="302"/>
      <c r="BK741" s="302"/>
      <c r="BL741" s="302"/>
      <c r="BM741" s="302"/>
      <c r="BN741" s="302"/>
      <c r="BO741" s="302"/>
      <c r="BP741" s="302"/>
      <c r="BQ741" s="302"/>
      <c r="BR741" s="302"/>
      <c r="BS741" s="302"/>
      <c r="BT741" s="302"/>
      <c r="BU741" s="302"/>
      <c r="BV741" s="302"/>
      <c r="BW741" s="302"/>
      <c r="BX741" s="302"/>
      <c r="BY741" s="302"/>
      <c r="BZ741" s="302"/>
      <c r="CA741" s="302"/>
      <c r="CB741" s="302"/>
      <c r="CC741" s="302" t="s">
        <v>143</v>
      </c>
      <c r="CD741" s="302"/>
      <c r="CE741" s="302"/>
      <c r="CF741" s="302"/>
      <c r="CG741" s="268"/>
      <c r="CH741" s="302"/>
      <c r="CI741" s="302"/>
      <c r="CJ741" s="302"/>
      <c r="CK741" s="302"/>
      <c r="CL741" s="302"/>
      <c r="CM741" s="302" t="s">
        <v>143</v>
      </c>
      <c r="CN741" s="302"/>
      <c r="CO741" s="302"/>
      <c r="CP741" s="302"/>
      <c r="CQ741" s="302"/>
      <c r="CR741" s="302" t="s">
        <v>125</v>
      </c>
    </row>
    <row r="742" spans="1:96" s="302" customFormat="1" ht="84">
      <c r="A742" s="296">
        <v>2100926782</v>
      </c>
      <c r="B742" s="297" t="s">
        <v>9477</v>
      </c>
      <c r="C742" s="298" t="s">
        <v>2355</v>
      </c>
      <c r="D742" s="299">
        <v>44537</v>
      </c>
      <c r="E742" s="811" t="s">
        <v>100</v>
      </c>
      <c r="F742" s="268" t="s">
        <v>122</v>
      </c>
      <c r="G742" s="298" t="s">
        <v>9478</v>
      </c>
      <c r="H742" s="298"/>
      <c r="I742" s="298"/>
      <c r="J742" s="298" t="s">
        <v>102</v>
      </c>
      <c r="K742" s="300" t="s">
        <v>103</v>
      </c>
      <c r="L742" s="305" t="s">
        <v>104</v>
      </c>
      <c r="M742" s="301"/>
      <c r="N742" s="268" t="s">
        <v>138</v>
      </c>
      <c r="O742" s="300" t="s">
        <v>251</v>
      </c>
      <c r="P742" s="340" t="s">
        <v>9479</v>
      </c>
      <c r="Q742" s="268" t="s">
        <v>9480</v>
      </c>
      <c r="R742" s="268" t="s">
        <v>109</v>
      </c>
      <c r="S742" s="302" t="str">
        <f t="shared" si="57"/>
        <v>N/D</v>
      </c>
      <c r="T742" s="303" t="str">
        <f t="shared" si="58"/>
        <v>N/D</v>
      </c>
      <c r="U742" s="304" t="str">
        <f t="shared" si="59"/>
        <v>N/D</v>
      </c>
      <c r="AG742" s="303">
        <v>45279</v>
      </c>
      <c r="AJ742" s="302" t="s">
        <v>143</v>
      </c>
      <c r="AO742" s="302" t="s">
        <v>124</v>
      </c>
      <c r="AQ742" s="268" t="s">
        <v>124</v>
      </c>
      <c r="AR742" s="268"/>
      <c r="AS742" s="268" t="s">
        <v>124</v>
      </c>
      <c r="AT742" s="268"/>
      <c r="AU742" s="268"/>
      <c r="AV742" s="268"/>
      <c r="AW742" s="268"/>
      <c r="AX742" s="268"/>
      <c r="AY742" s="268"/>
      <c r="AZ742" s="268"/>
      <c r="BA742" s="268"/>
      <c r="BB742" s="268"/>
      <c r="BC742" s="268"/>
      <c r="BD742" s="268"/>
      <c r="BE742" s="268"/>
      <c r="BF742" s="268"/>
      <c r="BG742" s="268"/>
      <c r="BH742" s="268"/>
      <c r="BI742" s="268"/>
      <c r="BJ742" s="268"/>
      <c r="BK742" s="268"/>
      <c r="BL742" s="268"/>
      <c r="BM742" s="268"/>
      <c r="BN742" s="268"/>
      <c r="BO742" s="268"/>
      <c r="BP742" s="268"/>
      <c r="BQ742" s="268"/>
      <c r="BR742" s="268"/>
      <c r="BS742" s="268"/>
      <c r="BT742" s="268"/>
      <c r="BU742" s="268"/>
      <c r="BV742" s="268"/>
      <c r="BW742" s="268"/>
      <c r="BX742" s="268"/>
      <c r="BY742" s="268"/>
      <c r="BZ742" s="268"/>
      <c r="CA742" s="268"/>
      <c r="CB742" s="268"/>
      <c r="CC742" s="268"/>
      <c r="CD742" s="268"/>
      <c r="CE742" s="268"/>
      <c r="CF742" s="268"/>
      <c r="CG742" s="268"/>
      <c r="CH742" s="268"/>
      <c r="CI742" s="268"/>
      <c r="CJ742" s="268"/>
      <c r="CK742" s="268"/>
      <c r="CL742" s="268"/>
      <c r="CM742" s="268"/>
      <c r="CN742" s="268"/>
      <c r="CO742" s="268"/>
      <c r="CP742" s="268"/>
      <c r="CQ742" s="268"/>
      <c r="CR742" s="302" t="s">
        <v>125</v>
      </c>
    </row>
    <row r="743" spans="1:96" s="5" customFormat="1" ht="45" customHeight="1">
      <c r="A743" s="296">
        <v>1600365516</v>
      </c>
      <c r="B743" s="297" t="s">
        <v>9481</v>
      </c>
      <c r="C743" s="298" t="s">
        <v>764</v>
      </c>
      <c r="D743" s="299">
        <v>42324</v>
      </c>
      <c r="E743" s="811" t="s">
        <v>9482</v>
      </c>
      <c r="F743" s="268"/>
      <c r="G743" s="298" t="s">
        <v>9483</v>
      </c>
      <c r="H743" s="298"/>
      <c r="I743" s="298"/>
      <c r="J743" s="298" t="s">
        <v>284</v>
      </c>
      <c r="K743" s="300" t="s">
        <v>886</v>
      </c>
      <c r="L743" s="305" t="s">
        <v>104</v>
      </c>
      <c r="M743" s="301"/>
      <c r="N743" s="268" t="s">
        <v>138</v>
      </c>
      <c r="O743" s="300" t="s">
        <v>184</v>
      </c>
      <c r="P743" s="340" t="s">
        <v>9484</v>
      </c>
      <c r="Q743" s="268" t="s">
        <v>9485</v>
      </c>
      <c r="R743" s="305" t="s">
        <v>142</v>
      </c>
      <c r="S743" s="302" t="str">
        <f t="shared" si="57"/>
        <v>N/D</v>
      </c>
      <c r="T743" s="303" t="str">
        <f t="shared" si="58"/>
        <v>N/D</v>
      </c>
      <c r="U743" s="304" t="str">
        <f t="shared" si="59"/>
        <v>N/D</v>
      </c>
      <c r="V743" s="302"/>
      <c r="W743" s="302"/>
      <c r="X743" s="302"/>
      <c r="Y743" s="302"/>
      <c r="Z743" s="302"/>
      <c r="AA743" s="302"/>
      <c r="AB743" s="302"/>
      <c r="AC743" s="302"/>
      <c r="AD743" s="302"/>
      <c r="AE743" s="302"/>
      <c r="AF743" s="302"/>
      <c r="AG743" s="303">
        <v>45278</v>
      </c>
      <c r="AH743" s="302"/>
      <c r="AI743" s="302"/>
      <c r="AJ743" s="302" t="s">
        <v>143</v>
      </c>
      <c r="AK743" s="302"/>
      <c r="AL743" s="302"/>
      <c r="AM743" s="302"/>
      <c r="AN743" s="302"/>
      <c r="AO743" s="302" t="s">
        <v>124</v>
      </c>
      <c r="AP743" s="302"/>
      <c r="AQ743" s="268"/>
      <c r="AR743" s="268"/>
      <c r="AS743" s="268"/>
      <c r="AT743" s="268"/>
      <c r="AU743" s="268"/>
      <c r="AV743" s="268"/>
      <c r="AW743" s="268"/>
      <c r="AX743" s="268"/>
      <c r="AY743" s="268"/>
      <c r="AZ743" s="268"/>
      <c r="BA743" s="268"/>
      <c r="BB743" s="268"/>
      <c r="BC743" s="268"/>
      <c r="BD743" s="268"/>
      <c r="BE743" s="268"/>
      <c r="BF743" s="268"/>
      <c r="BG743" s="268"/>
      <c r="BH743" s="268"/>
      <c r="BI743" s="268"/>
      <c r="BJ743" s="268"/>
      <c r="BK743" s="268"/>
      <c r="BL743" s="268"/>
      <c r="BM743" s="268"/>
      <c r="BN743" s="268"/>
      <c r="BO743" s="268"/>
      <c r="BP743" s="268"/>
      <c r="BQ743" s="268"/>
      <c r="BR743" s="268"/>
      <c r="BS743" s="268"/>
      <c r="BT743" s="268"/>
      <c r="BU743" s="268"/>
      <c r="BV743" s="268"/>
      <c r="BW743" s="268"/>
      <c r="BX743" s="268"/>
      <c r="BY743" s="268"/>
      <c r="BZ743" s="268"/>
      <c r="CA743" s="268"/>
      <c r="CB743" s="268"/>
      <c r="CC743" s="268"/>
      <c r="CD743" s="268"/>
      <c r="CE743" s="268"/>
      <c r="CF743" s="268"/>
      <c r="CG743" s="268"/>
      <c r="CH743" s="268"/>
      <c r="CI743" s="268"/>
      <c r="CJ743" s="268"/>
      <c r="CK743" s="268"/>
      <c r="CL743" s="268"/>
      <c r="CM743" s="268"/>
      <c r="CN743" s="268"/>
      <c r="CO743" s="268"/>
      <c r="CP743" s="268"/>
      <c r="CQ743" s="268"/>
      <c r="CR743" s="302" t="s">
        <v>113</v>
      </c>
    </row>
    <row r="744" spans="1:96" s="5" customFormat="1" ht="45" customHeight="1">
      <c r="A744" s="302">
        <v>2300842363</v>
      </c>
      <c r="B744" s="300" t="s">
        <v>9486</v>
      </c>
      <c r="C744" s="268" t="s">
        <v>9487</v>
      </c>
      <c r="D744" s="303">
        <v>45199</v>
      </c>
      <c r="E744" s="811" t="s">
        <v>100</v>
      </c>
      <c r="F744" s="268" t="s">
        <v>122</v>
      </c>
      <c r="G744" s="330" t="s">
        <v>9488</v>
      </c>
      <c r="H744" s="330"/>
      <c r="I744" s="330"/>
      <c r="J744" s="330" t="s">
        <v>118</v>
      </c>
      <c r="K744" s="300" t="s">
        <v>285</v>
      </c>
      <c r="L744" s="302" t="s">
        <v>104</v>
      </c>
      <c r="M744" s="331">
        <v>45202</v>
      </c>
      <c r="N744" s="268" t="s">
        <v>138</v>
      </c>
      <c r="O744" s="300" t="s">
        <v>9161</v>
      </c>
      <c r="P744" s="268" t="s">
        <v>9489</v>
      </c>
      <c r="Q744" s="268" t="s">
        <v>122</v>
      </c>
      <c r="R744" s="268" t="s">
        <v>123</v>
      </c>
      <c r="S744" s="302" t="str">
        <f t="shared" si="57"/>
        <v>N/D</v>
      </c>
      <c r="T744" s="303" t="str">
        <f t="shared" si="58"/>
        <v>N/D</v>
      </c>
      <c r="U744" s="304" t="str">
        <f t="shared" si="59"/>
        <v>N/D</v>
      </c>
      <c r="V744" s="302"/>
      <c r="W744" s="302"/>
      <c r="X744" s="302"/>
      <c r="Y744" s="302"/>
      <c r="Z744" s="302"/>
      <c r="AA744" s="302"/>
      <c r="AB744" s="302"/>
      <c r="AC744" s="302"/>
      <c r="AD744" s="302"/>
      <c r="AE744" s="302"/>
      <c r="AF744" s="302"/>
      <c r="AG744" s="303">
        <v>45238</v>
      </c>
      <c r="AH744" s="302" t="s">
        <v>143</v>
      </c>
      <c r="AI744" s="302"/>
      <c r="AJ744" s="302"/>
      <c r="AK744" s="302"/>
      <c r="AL744" s="302"/>
      <c r="AM744" s="302"/>
      <c r="AN744" s="302"/>
      <c r="AO744" s="302"/>
      <c r="AP744" s="302"/>
      <c r="AQ744" s="302" t="s">
        <v>143</v>
      </c>
      <c r="AR744" s="302"/>
      <c r="AS744" s="302" t="s">
        <v>143</v>
      </c>
      <c r="AT744" s="302" t="s">
        <v>143</v>
      </c>
      <c r="AU744" s="302"/>
      <c r="AV744" s="302"/>
      <c r="AW744" s="302"/>
      <c r="AX744" s="302"/>
      <c r="AY744" s="302"/>
      <c r="AZ744" s="302"/>
      <c r="BA744" s="302"/>
      <c r="BB744" s="302" t="s">
        <v>143</v>
      </c>
      <c r="BC744" s="302"/>
      <c r="BD744" s="302"/>
      <c r="BE744" s="302"/>
      <c r="BF744" s="302"/>
      <c r="BG744" s="302"/>
      <c r="BH744" s="302"/>
      <c r="BI744" s="302"/>
      <c r="BJ744" s="302"/>
      <c r="BK744" s="302"/>
      <c r="BL744" s="302"/>
      <c r="BM744" s="302"/>
      <c r="BN744" s="302"/>
      <c r="BO744" s="302"/>
      <c r="BP744" s="302"/>
      <c r="BQ744" s="302"/>
      <c r="BR744" s="302"/>
      <c r="BS744" s="302"/>
      <c r="BT744" s="302"/>
      <c r="BU744" s="302" t="s">
        <v>143</v>
      </c>
      <c r="BV744" s="302"/>
      <c r="BW744" s="302"/>
      <c r="BX744" s="302"/>
      <c r="BY744" s="302"/>
      <c r="BZ744" s="302"/>
      <c r="CA744" s="302"/>
      <c r="CB744" s="302"/>
      <c r="CC744" s="302"/>
      <c r="CD744" s="302"/>
      <c r="CE744" s="302"/>
      <c r="CF744" s="302"/>
      <c r="CG744" s="268" t="s">
        <v>78</v>
      </c>
      <c r="CH744" s="302"/>
      <c r="CI744" s="302"/>
      <c r="CJ744" s="302"/>
      <c r="CK744" s="302" t="s">
        <v>143</v>
      </c>
      <c r="CL744" s="302"/>
      <c r="CM744" s="302" t="s">
        <v>143</v>
      </c>
      <c r="CN744" s="302"/>
      <c r="CO744" s="302"/>
      <c r="CP744" s="302"/>
      <c r="CQ744" s="302"/>
      <c r="CR744" s="302" t="s">
        <v>125</v>
      </c>
    </row>
    <row r="745" spans="1:96" s="5" customFormat="1" ht="45" customHeight="1">
      <c r="A745" s="302">
        <v>2200895362</v>
      </c>
      <c r="B745" s="300" t="s">
        <v>9490</v>
      </c>
      <c r="C745" s="268" t="s">
        <v>9298</v>
      </c>
      <c r="D745" s="303">
        <v>44858</v>
      </c>
      <c r="E745" s="811" t="s">
        <v>100</v>
      </c>
      <c r="F745" s="268" t="s">
        <v>122</v>
      </c>
      <c r="G745" s="330" t="s">
        <v>9491</v>
      </c>
      <c r="H745" s="330"/>
      <c r="I745" s="330"/>
      <c r="J745" s="330" t="s">
        <v>258</v>
      </c>
      <c r="K745" s="300" t="s">
        <v>163</v>
      </c>
      <c r="L745" s="302" t="s">
        <v>104</v>
      </c>
      <c r="M745" s="331">
        <v>44865</v>
      </c>
      <c r="N745" s="302" t="s">
        <v>138</v>
      </c>
      <c r="O745" s="300" t="s">
        <v>184</v>
      </c>
      <c r="P745" s="340" t="s">
        <v>9492</v>
      </c>
      <c r="Q745" s="305" t="s">
        <v>375</v>
      </c>
      <c r="R745" s="305" t="s">
        <v>123</v>
      </c>
      <c r="S745" s="302" t="str">
        <f t="shared" si="57"/>
        <v>N/D</v>
      </c>
      <c r="T745" s="303" t="str">
        <f t="shared" si="58"/>
        <v>N/D</v>
      </c>
      <c r="U745" s="304" t="str">
        <f t="shared" si="59"/>
        <v>N/D</v>
      </c>
      <c r="V745" s="302"/>
      <c r="W745" s="302"/>
      <c r="X745" s="302"/>
      <c r="Y745" s="302"/>
      <c r="Z745" s="302"/>
      <c r="AA745" s="302"/>
      <c r="AB745" s="302"/>
      <c r="AC745" s="302"/>
      <c r="AD745" s="302"/>
      <c r="AE745" s="302"/>
      <c r="AF745" s="302"/>
      <c r="AG745" s="303">
        <v>45274</v>
      </c>
      <c r="AH745" s="302" t="s">
        <v>143</v>
      </c>
      <c r="AI745" s="302"/>
      <c r="AJ745" s="302"/>
      <c r="AK745" s="302"/>
      <c r="AL745" s="302"/>
      <c r="AM745" s="302"/>
      <c r="AN745" s="302"/>
      <c r="AO745" s="302" t="s">
        <v>124</v>
      </c>
      <c r="AP745" s="302"/>
      <c r="AQ745" s="268" t="s">
        <v>124</v>
      </c>
      <c r="AR745" s="302"/>
      <c r="AS745" s="302"/>
      <c r="AT745" s="302"/>
      <c r="AU745" s="302"/>
      <c r="AV745" s="302"/>
      <c r="AW745" s="302"/>
      <c r="AX745" s="302"/>
      <c r="AY745" s="302"/>
      <c r="AZ745" s="302"/>
      <c r="BA745" s="302"/>
      <c r="BB745" s="302"/>
      <c r="BC745" s="302"/>
      <c r="BD745" s="302"/>
      <c r="BE745" s="302"/>
      <c r="BF745" s="302"/>
      <c r="BG745" s="302"/>
      <c r="BH745" s="302"/>
      <c r="BI745" s="302"/>
      <c r="BJ745" s="302"/>
      <c r="BK745" s="302"/>
      <c r="BL745" s="302"/>
      <c r="BM745" s="302"/>
      <c r="BN745" s="302"/>
      <c r="BO745" s="302"/>
      <c r="BP745" s="302"/>
      <c r="BQ745" s="302"/>
      <c r="BR745" s="302"/>
      <c r="BS745" s="302"/>
      <c r="BT745" s="302"/>
      <c r="BU745" s="302"/>
      <c r="BV745" s="302"/>
      <c r="BW745" s="302"/>
      <c r="BX745" s="302"/>
      <c r="BY745" s="302"/>
      <c r="BZ745" s="302"/>
      <c r="CA745" s="302"/>
      <c r="CB745" s="302"/>
      <c r="CC745" s="302"/>
      <c r="CD745" s="302"/>
      <c r="CE745" s="302"/>
      <c r="CF745" s="302"/>
      <c r="CG745" s="268"/>
      <c r="CH745" s="302"/>
      <c r="CI745" s="302"/>
      <c r="CJ745" s="302"/>
      <c r="CK745" s="302"/>
      <c r="CL745" s="302"/>
      <c r="CM745" s="302"/>
      <c r="CN745" s="302"/>
      <c r="CO745" s="302"/>
      <c r="CP745" s="302"/>
      <c r="CQ745" s="302"/>
      <c r="CR745" s="302" t="s">
        <v>125</v>
      </c>
    </row>
    <row r="746" spans="1:96" s="143" customFormat="1" ht="45" customHeight="1">
      <c r="A746" s="376">
        <v>2000541794</v>
      </c>
      <c r="B746" s="337" t="s">
        <v>9493</v>
      </c>
      <c r="C746" s="325" t="s">
        <v>9494</v>
      </c>
      <c r="D746" s="347">
        <v>43740</v>
      </c>
      <c r="E746" s="814" t="s">
        <v>2286</v>
      </c>
      <c r="F746" s="305" t="s">
        <v>122</v>
      </c>
      <c r="G746" s="325" t="s">
        <v>9495</v>
      </c>
      <c r="H746" s="325"/>
      <c r="I746" s="325"/>
      <c r="J746" s="325" t="s">
        <v>1948</v>
      </c>
      <c r="K746" s="338" t="s">
        <v>103</v>
      </c>
      <c r="L746" s="305" t="s">
        <v>104</v>
      </c>
      <c r="M746" s="369"/>
      <c r="N746" s="305" t="s">
        <v>138</v>
      </c>
      <c r="O746" s="338" t="s">
        <v>184</v>
      </c>
      <c r="P746" s="305" t="s">
        <v>9496</v>
      </c>
      <c r="Q746" s="305" t="s">
        <v>9497</v>
      </c>
      <c r="R746" s="305" t="s">
        <v>109</v>
      </c>
      <c r="S746" s="377" t="str">
        <f t="shared" si="57"/>
        <v>N/D</v>
      </c>
      <c r="T746" s="345" t="str">
        <f t="shared" si="58"/>
        <v>N/D</v>
      </c>
      <c r="U746" s="378" t="str">
        <f t="shared" si="59"/>
        <v>N/D</v>
      </c>
      <c r="V746" s="377"/>
      <c r="W746" s="377"/>
      <c r="X746" s="377"/>
      <c r="Y746" s="377"/>
      <c r="Z746" s="377"/>
      <c r="AA746" s="377"/>
      <c r="AB746" s="377"/>
      <c r="AC746" s="377"/>
      <c r="AD746" s="377"/>
      <c r="AE746" s="377"/>
      <c r="AF746" s="377"/>
      <c r="AG746" s="345">
        <v>45278</v>
      </c>
      <c r="AH746" s="377"/>
      <c r="AI746" s="377"/>
      <c r="AJ746" s="377" t="s">
        <v>143</v>
      </c>
      <c r="AK746" s="377"/>
      <c r="AL746" s="377"/>
      <c r="AM746" s="377"/>
      <c r="AN746" s="377"/>
      <c r="AO746" s="377" t="s">
        <v>124</v>
      </c>
      <c r="AP746" s="377"/>
      <c r="AQ746" s="305" t="s">
        <v>124</v>
      </c>
      <c r="AR746" s="305"/>
      <c r="AS746" s="305"/>
      <c r="AT746" s="305"/>
      <c r="AU746" s="305" t="s">
        <v>124</v>
      </c>
      <c r="AV746" s="305" t="s">
        <v>124</v>
      </c>
      <c r="AW746" s="305"/>
      <c r="AX746" s="305"/>
      <c r="AY746" s="305"/>
      <c r="AZ746" s="305"/>
      <c r="BA746" s="305"/>
      <c r="BB746" s="305"/>
      <c r="BC746" s="305"/>
      <c r="BD746" s="305"/>
      <c r="BE746" s="305"/>
      <c r="BF746" s="305"/>
      <c r="BG746" s="305"/>
      <c r="BH746" s="305"/>
      <c r="BI746" s="305"/>
      <c r="BJ746" s="305"/>
      <c r="BK746" s="305"/>
      <c r="BL746" s="305"/>
      <c r="BM746" s="305"/>
      <c r="BN746" s="305"/>
      <c r="BO746" s="305"/>
      <c r="BP746" s="305"/>
      <c r="BQ746" s="305"/>
      <c r="BR746" s="305"/>
      <c r="BS746" s="305" t="s">
        <v>124</v>
      </c>
      <c r="BT746" s="305"/>
      <c r="BU746" s="305"/>
      <c r="BV746" s="305" t="s">
        <v>124</v>
      </c>
      <c r="BW746" s="305"/>
      <c r="BX746" s="305" t="s">
        <v>124</v>
      </c>
      <c r="BY746" s="305"/>
      <c r="BZ746" s="305"/>
      <c r="CA746" s="305"/>
      <c r="CB746" s="305"/>
      <c r="CC746" s="305"/>
      <c r="CD746" s="305"/>
      <c r="CE746" s="305"/>
      <c r="CF746" s="305"/>
      <c r="CG746" s="305"/>
      <c r="CH746" s="305"/>
      <c r="CI746" s="305"/>
      <c r="CJ746" s="305"/>
      <c r="CK746" s="305"/>
      <c r="CL746" s="305"/>
      <c r="CM746" s="305"/>
      <c r="CN746" s="305"/>
      <c r="CO746" s="305"/>
      <c r="CP746" s="305"/>
      <c r="CQ746" s="305"/>
      <c r="CR746" s="377" t="s">
        <v>113</v>
      </c>
    </row>
    <row r="747" spans="1:96" s="5" customFormat="1" ht="84">
      <c r="A747" s="296">
        <v>2100902194</v>
      </c>
      <c r="B747" s="297" t="s">
        <v>9498</v>
      </c>
      <c r="C747" s="298" t="s">
        <v>1123</v>
      </c>
      <c r="D747" s="347">
        <v>44511</v>
      </c>
      <c r="E747" s="811" t="s">
        <v>100</v>
      </c>
      <c r="F747" s="305" t="s">
        <v>122</v>
      </c>
      <c r="G747" s="298" t="s">
        <v>9499</v>
      </c>
      <c r="H747" s="298"/>
      <c r="I747" s="298"/>
      <c r="J747" s="298" t="s">
        <v>215</v>
      </c>
      <c r="K747" s="300" t="s">
        <v>447</v>
      </c>
      <c r="L747" s="305" t="s">
        <v>104</v>
      </c>
      <c r="M747" s="301"/>
      <c r="N747" s="268" t="s">
        <v>138</v>
      </c>
      <c r="O747" s="300" t="s">
        <v>9500</v>
      </c>
      <c r="P747" s="326" t="s">
        <v>9501</v>
      </c>
      <c r="Q747" s="379" t="s">
        <v>158</v>
      </c>
      <c r="R747" s="268" t="s">
        <v>109</v>
      </c>
      <c r="S747" s="302" t="str">
        <f t="shared" ref="S747:S766" si="60">_xlfn.XLOOKUP($A747,GCPJ,DEFESA,"N/D",0,-1)</f>
        <v>N/D</v>
      </c>
      <c r="T747" s="303" t="str">
        <f t="shared" ref="T747:T766" si="61">_xlfn.XLOOKUP($A747,GCPJ,DATA,"N/D",0,-1)</f>
        <v>N/D</v>
      </c>
      <c r="U747" s="304" t="str">
        <f t="shared" ref="U747:U766" si="62">_xlfn.XLOOKUP($A747,GCPJ,HORA,"N/D",0,-1)</f>
        <v>N/D</v>
      </c>
      <c r="V747" s="302"/>
      <c r="W747" s="302"/>
      <c r="X747" s="302"/>
      <c r="Y747" s="302"/>
      <c r="Z747" s="302"/>
      <c r="AA747" s="302"/>
      <c r="AB747" s="302"/>
      <c r="AC747" s="302"/>
      <c r="AD747" s="302"/>
      <c r="AE747" s="302"/>
      <c r="AF747" s="302"/>
      <c r="AG747" s="302"/>
      <c r="AH747" s="302"/>
      <c r="AI747" s="302"/>
      <c r="AJ747" s="302"/>
      <c r="AK747" s="303">
        <v>45310</v>
      </c>
      <c r="AL747" s="302"/>
      <c r="AM747" s="303">
        <v>45310</v>
      </c>
      <c r="AN747" s="302"/>
      <c r="AO747" s="302"/>
      <c r="AP747" s="302"/>
      <c r="AQ747" s="268"/>
      <c r="AR747" s="268"/>
      <c r="AS747" s="268"/>
      <c r="AT747" s="268"/>
      <c r="AU747" s="268"/>
      <c r="AV747" s="268"/>
      <c r="AW747" s="268"/>
      <c r="AX747" s="268"/>
      <c r="AY747" s="348"/>
      <c r="AZ747" s="268"/>
      <c r="BA747" s="268"/>
      <c r="BB747" s="268"/>
      <c r="BC747" s="268"/>
      <c r="BD747" s="268"/>
      <c r="BE747" s="268"/>
      <c r="BF747" s="268"/>
      <c r="BG747" s="268"/>
      <c r="BH747" s="268"/>
      <c r="BI747" s="268"/>
      <c r="BJ747" s="268"/>
      <c r="BK747" s="268"/>
      <c r="BL747" s="268"/>
      <c r="BM747" s="268"/>
      <c r="BN747" s="268"/>
      <c r="BO747" s="268"/>
      <c r="BP747" s="268"/>
      <c r="BQ747" s="268"/>
      <c r="BR747" s="268"/>
      <c r="BS747" s="268"/>
      <c r="BT747" s="268"/>
      <c r="BU747" s="268"/>
      <c r="BV747" s="268"/>
      <c r="BW747" s="268"/>
      <c r="BX747" s="268"/>
      <c r="BY747" s="268"/>
      <c r="BZ747" s="268"/>
      <c r="CA747" s="268"/>
      <c r="CB747" s="268"/>
      <c r="CC747" s="268"/>
      <c r="CD747" s="268"/>
      <c r="CE747" s="268"/>
      <c r="CF747" s="268"/>
      <c r="CG747" s="268"/>
      <c r="CH747" s="268"/>
      <c r="CI747" s="268"/>
      <c r="CJ747" s="268"/>
      <c r="CK747" s="268"/>
      <c r="CL747" s="268"/>
      <c r="CM747" s="268"/>
      <c r="CN747" s="268"/>
      <c r="CO747" s="268"/>
      <c r="CP747" s="268"/>
      <c r="CQ747" s="268"/>
      <c r="CR747" s="302" t="s">
        <v>113</v>
      </c>
    </row>
    <row r="748" spans="1:96" s="5" customFormat="1" ht="70">
      <c r="A748" s="296">
        <v>2200691332</v>
      </c>
      <c r="B748" s="337" t="s">
        <v>9502</v>
      </c>
      <c r="C748" s="325" t="s">
        <v>115</v>
      </c>
      <c r="D748" s="299">
        <v>44784</v>
      </c>
      <c r="E748" s="811" t="s">
        <v>116</v>
      </c>
      <c r="F748" s="268" t="s">
        <v>100</v>
      </c>
      <c r="G748" s="298" t="s">
        <v>9503</v>
      </c>
      <c r="H748" s="298"/>
      <c r="I748" s="298"/>
      <c r="J748" s="298" t="s">
        <v>284</v>
      </c>
      <c r="K748" s="300" t="s">
        <v>429</v>
      </c>
      <c r="L748" s="305" t="s">
        <v>104</v>
      </c>
      <c r="M748" s="301">
        <v>44797</v>
      </c>
      <c r="N748" s="268" t="s">
        <v>105</v>
      </c>
      <c r="O748" s="300" t="s">
        <v>9504</v>
      </c>
      <c r="P748" s="326" t="s">
        <v>9505</v>
      </c>
      <c r="Q748" s="305" t="s">
        <v>158</v>
      </c>
      <c r="R748" s="305" t="s">
        <v>123</v>
      </c>
      <c r="S748" s="302" t="str">
        <f t="shared" si="60"/>
        <v>N/D</v>
      </c>
      <c r="T748" s="303" t="str">
        <f t="shared" si="61"/>
        <v>N/D</v>
      </c>
      <c r="U748" s="304" t="str">
        <f t="shared" si="62"/>
        <v>N/D</v>
      </c>
      <c r="V748" s="302"/>
      <c r="W748" s="302"/>
      <c r="X748" s="302"/>
      <c r="Y748" s="302"/>
      <c r="Z748" s="302"/>
      <c r="AA748" s="302"/>
      <c r="AB748" s="302"/>
      <c r="AC748" s="302"/>
      <c r="AD748" s="302"/>
      <c r="AE748" s="302"/>
      <c r="AF748" s="302"/>
      <c r="AG748" s="302"/>
      <c r="AH748" s="302"/>
      <c r="AI748" s="302"/>
      <c r="AJ748" s="302"/>
      <c r="AK748" s="303">
        <v>45310</v>
      </c>
      <c r="AL748" s="302"/>
      <c r="AM748" s="303">
        <v>45310</v>
      </c>
      <c r="AN748" s="302"/>
      <c r="AO748" s="302"/>
      <c r="AP748" s="302"/>
      <c r="AQ748" s="268"/>
      <c r="AR748" s="268"/>
      <c r="AS748" s="268"/>
      <c r="AT748" s="268"/>
      <c r="AU748" s="268"/>
      <c r="AV748" s="268"/>
      <c r="AW748" s="268"/>
      <c r="AX748" s="268"/>
      <c r="AY748" s="268"/>
      <c r="AZ748" s="268"/>
      <c r="BA748" s="268"/>
      <c r="BB748" s="268"/>
      <c r="BC748" s="268"/>
      <c r="BD748" s="268"/>
      <c r="BE748" s="268"/>
      <c r="BF748" s="268"/>
      <c r="BG748" s="268"/>
      <c r="BH748" s="268"/>
      <c r="BI748" s="268"/>
      <c r="BJ748" s="268"/>
      <c r="BK748" s="268"/>
      <c r="BL748" s="268"/>
      <c r="BM748" s="268"/>
      <c r="BN748" s="268"/>
      <c r="BO748" s="268"/>
      <c r="BP748" s="268"/>
      <c r="BQ748" s="268"/>
      <c r="BR748" s="268"/>
      <c r="BS748" s="268"/>
      <c r="BT748" s="268"/>
      <c r="BU748" s="268"/>
      <c r="BV748" s="268"/>
      <c r="BW748" s="268"/>
      <c r="BX748" s="268"/>
      <c r="BY748" s="268"/>
      <c r="BZ748" s="268"/>
      <c r="CA748" s="268"/>
      <c r="CB748" s="268"/>
      <c r="CC748" s="268"/>
      <c r="CD748" s="268"/>
      <c r="CE748" s="268"/>
      <c r="CF748" s="268"/>
      <c r="CG748" s="268"/>
      <c r="CH748" s="268"/>
      <c r="CI748" s="268"/>
      <c r="CJ748" s="268"/>
      <c r="CK748" s="268"/>
      <c r="CL748" s="268"/>
      <c r="CM748" s="268"/>
      <c r="CN748" s="268"/>
      <c r="CO748" s="268"/>
      <c r="CP748" s="268"/>
      <c r="CQ748" s="268"/>
      <c r="CR748" s="302" t="s">
        <v>125</v>
      </c>
    </row>
    <row r="749" spans="1:96" s="5" customFormat="1" ht="60.75" customHeight="1">
      <c r="A749" s="296">
        <v>2200489223</v>
      </c>
      <c r="B749" s="297" t="s">
        <v>9506</v>
      </c>
      <c r="C749" s="325" t="s">
        <v>115</v>
      </c>
      <c r="D749" s="347">
        <v>44714</v>
      </c>
      <c r="E749" s="811" t="s">
        <v>9507</v>
      </c>
      <c r="F749" s="268" t="s">
        <v>9508</v>
      </c>
      <c r="G749" s="325" t="s">
        <v>9509</v>
      </c>
      <c r="H749" s="325"/>
      <c r="I749" s="325"/>
      <c r="J749" s="298" t="s">
        <v>215</v>
      </c>
      <c r="K749" s="300" t="s">
        <v>706</v>
      </c>
      <c r="L749" s="305" t="s">
        <v>104</v>
      </c>
      <c r="M749" s="301"/>
      <c r="N749" s="305" t="s">
        <v>105</v>
      </c>
      <c r="O749" s="300" t="s">
        <v>480</v>
      </c>
      <c r="P749" s="326" t="s">
        <v>9510</v>
      </c>
      <c r="Q749" s="305" t="s">
        <v>158</v>
      </c>
      <c r="R749" s="268" t="s">
        <v>109</v>
      </c>
      <c r="S749" s="302" t="str">
        <f t="shared" si="60"/>
        <v>N/D</v>
      </c>
      <c r="T749" s="303" t="str">
        <f t="shared" si="61"/>
        <v>N/D</v>
      </c>
      <c r="U749" s="304" t="str">
        <f t="shared" si="62"/>
        <v>N/D</v>
      </c>
      <c r="V749" s="302"/>
      <c r="W749" s="302"/>
      <c r="X749" s="302"/>
      <c r="Y749" s="302"/>
      <c r="Z749" s="302"/>
      <c r="AA749" s="302"/>
      <c r="AB749" s="302"/>
      <c r="AC749" s="302"/>
      <c r="AD749" s="302"/>
      <c r="AE749" s="302"/>
      <c r="AF749" s="302"/>
      <c r="AG749" s="302"/>
      <c r="AH749" s="302"/>
      <c r="AI749" s="302"/>
      <c r="AJ749" s="302"/>
      <c r="AK749" s="303">
        <v>45310</v>
      </c>
      <c r="AL749" s="302"/>
      <c r="AM749" s="303">
        <v>45310</v>
      </c>
      <c r="AN749" s="302"/>
      <c r="AO749" s="302"/>
      <c r="AP749" s="302"/>
      <c r="AQ749" s="268"/>
      <c r="AR749" s="268"/>
      <c r="AS749" s="268"/>
      <c r="AT749" s="268"/>
      <c r="AU749" s="268"/>
      <c r="AV749" s="268"/>
      <c r="AW749" s="268"/>
      <c r="AX749" s="268"/>
      <c r="AY749" s="348"/>
      <c r="AZ749" s="268"/>
      <c r="BA749" s="268"/>
      <c r="BB749" s="268"/>
      <c r="BC749" s="268"/>
      <c r="BD749" s="268"/>
      <c r="BE749" s="268"/>
      <c r="BF749" s="268"/>
      <c r="BG749" s="268"/>
      <c r="BH749" s="268"/>
      <c r="BI749" s="268"/>
      <c r="BJ749" s="268"/>
      <c r="BK749" s="268"/>
      <c r="BL749" s="268"/>
      <c r="BM749" s="268"/>
      <c r="BN749" s="268"/>
      <c r="BO749" s="268"/>
      <c r="BP749" s="268"/>
      <c r="BQ749" s="268"/>
      <c r="BR749" s="268"/>
      <c r="BS749" s="268"/>
      <c r="BT749" s="268"/>
      <c r="BU749" s="268"/>
      <c r="BV749" s="268"/>
      <c r="BW749" s="268"/>
      <c r="BX749" s="268"/>
      <c r="BY749" s="268"/>
      <c r="BZ749" s="268"/>
      <c r="CA749" s="268"/>
      <c r="CB749" s="268"/>
      <c r="CC749" s="268"/>
      <c r="CD749" s="268"/>
      <c r="CE749" s="268"/>
      <c r="CF749" s="268"/>
      <c r="CG749" s="268"/>
      <c r="CH749" s="268"/>
      <c r="CI749" s="268"/>
      <c r="CJ749" s="268"/>
      <c r="CK749" s="268"/>
      <c r="CL749" s="268"/>
      <c r="CM749" s="268"/>
      <c r="CN749" s="268"/>
      <c r="CO749" s="268"/>
      <c r="CP749" s="268"/>
      <c r="CQ749" s="268"/>
      <c r="CR749" s="302" t="s">
        <v>113</v>
      </c>
    </row>
    <row r="750" spans="1:96" s="5" customFormat="1" ht="70">
      <c r="A750" s="296">
        <v>2100052244</v>
      </c>
      <c r="B750" s="297" t="s">
        <v>9511</v>
      </c>
      <c r="C750" s="325" t="s">
        <v>115</v>
      </c>
      <c r="D750" s="299">
        <v>44529</v>
      </c>
      <c r="E750" s="811" t="s">
        <v>116</v>
      </c>
      <c r="F750" s="268" t="s">
        <v>507</v>
      </c>
      <c r="G750" s="298" t="s">
        <v>9512</v>
      </c>
      <c r="H750" s="298"/>
      <c r="I750" s="298"/>
      <c r="J750" s="298" t="s">
        <v>284</v>
      </c>
      <c r="K750" s="300" t="s">
        <v>429</v>
      </c>
      <c r="L750" s="305" t="s">
        <v>104</v>
      </c>
      <c r="M750" s="301"/>
      <c r="N750" s="305" t="s">
        <v>105</v>
      </c>
      <c r="O750" s="300" t="s">
        <v>509</v>
      </c>
      <c r="P750" s="326" t="s">
        <v>9513</v>
      </c>
      <c r="Q750" s="305" t="s">
        <v>158</v>
      </c>
      <c r="R750" s="268" t="s">
        <v>109</v>
      </c>
      <c r="S750" s="302" t="str">
        <f t="shared" si="60"/>
        <v>N/D</v>
      </c>
      <c r="T750" s="303" t="str">
        <f t="shared" si="61"/>
        <v>N/D</v>
      </c>
      <c r="U750" s="304" t="str">
        <f t="shared" si="62"/>
        <v>N/D</v>
      </c>
      <c r="V750" s="302"/>
      <c r="W750" s="302"/>
      <c r="X750" s="302"/>
      <c r="Y750" s="302"/>
      <c r="Z750" s="302"/>
      <c r="AA750" s="302"/>
      <c r="AB750" s="302"/>
      <c r="AC750" s="302"/>
      <c r="AD750" s="302"/>
      <c r="AE750" s="302"/>
      <c r="AF750" s="302"/>
      <c r="AG750" s="302"/>
      <c r="AH750" s="302"/>
      <c r="AI750" s="302"/>
      <c r="AJ750" s="302"/>
      <c r="AK750" s="303">
        <v>45310</v>
      </c>
      <c r="AL750" s="302"/>
      <c r="AM750" s="303">
        <v>45310</v>
      </c>
      <c r="AN750" s="302"/>
      <c r="AO750" s="302"/>
      <c r="AP750" s="302"/>
      <c r="AQ750" s="268" t="s">
        <v>124</v>
      </c>
      <c r="AR750" s="268" t="s">
        <v>124</v>
      </c>
      <c r="AS750" s="268"/>
      <c r="AT750" s="268" t="s">
        <v>124</v>
      </c>
      <c r="AU750" s="268" t="s">
        <v>124</v>
      </c>
      <c r="AV750" s="268" t="s">
        <v>124</v>
      </c>
      <c r="AW750" s="268"/>
      <c r="AX750" s="268"/>
      <c r="AY750" s="348"/>
      <c r="AZ750" s="268" t="s">
        <v>124</v>
      </c>
      <c r="BA750" s="268"/>
      <c r="BB750" s="268"/>
      <c r="BC750" s="268"/>
      <c r="BD750" s="268"/>
      <c r="BE750" s="268"/>
      <c r="BF750" s="268" t="s">
        <v>124</v>
      </c>
      <c r="BG750" s="268" t="s">
        <v>124</v>
      </c>
      <c r="BH750" s="268"/>
      <c r="BI750" s="268"/>
      <c r="BJ750" s="268"/>
      <c r="BK750" s="268"/>
      <c r="BL750" s="268"/>
      <c r="BM750" s="268"/>
      <c r="BN750" s="268"/>
      <c r="BO750" s="268"/>
      <c r="BP750" s="268"/>
      <c r="BQ750" s="268"/>
      <c r="BR750" s="268"/>
      <c r="BS750" s="268"/>
      <c r="BT750" s="268"/>
      <c r="BU750" s="268"/>
      <c r="BV750" s="268"/>
      <c r="BW750" s="268"/>
      <c r="BX750" s="268"/>
      <c r="BY750" s="268"/>
      <c r="BZ750" s="268"/>
      <c r="CA750" s="268"/>
      <c r="CB750" s="268"/>
      <c r="CC750" s="268"/>
      <c r="CD750" s="268"/>
      <c r="CE750" s="268"/>
      <c r="CF750" s="268"/>
      <c r="CG750" s="268"/>
      <c r="CH750" s="268"/>
      <c r="CI750" s="268"/>
      <c r="CJ750" s="268"/>
      <c r="CK750" s="268"/>
      <c r="CL750" s="268"/>
      <c r="CM750" s="268"/>
      <c r="CN750" s="268"/>
      <c r="CO750" s="268"/>
      <c r="CP750" s="268"/>
      <c r="CQ750" s="268"/>
      <c r="CR750" s="302" t="s">
        <v>113</v>
      </c>
    </row>
    <row r="751" spans="1:96" s="302" customFormat="1" ht="45" customHeight="1">
      <c r="A751" s="296">
        <v>2100874499</v>
      </c>
      <c r="B751" s="297" t="s">
        <v>9514</v>
      </c>
      <c r="C751" s="325" t="s">
        <v>115</v>
      </c>
      <c r="D751" s="299">
        <v>44340</v>
      </c>
      <c r="E751" s="811" t="s">
        <v>116</v>
      </c>
      <c r="F751" s="268" t="s">
        <v>100</v>
      </c>
      <c r="G751" s="298" t="s">
        <v>9515</v>
      </c>
      <c r="H751" s="298"/>
      <c r="I751" s="298"/>
      <c r="J751" s="298" t="s">
        <v>215</v>
      </c>
      <c r="K751" s="300" t="s">
        <v>119</v>
      </c>
      <c r="L751" s="305" t="s">
        <v>104</v>
      </c>
      <c r="M751" s="301"/>
      <c r="N751" s="268" t="s">
        <v>105</v>
      </c>
      <c r="O751" s="300" t="s">
        <v>9516</v>
      </c>
      <c r="P751" s="268" t="s">
        <v>9517</v>
      </c>
      <c r="Q751" s="268" t="s">
        <v>9518</v>
      </c>
      <c r="R751" s="305" t="s">
        <v>109</v>
      </c>
      <c r="S751" s="302" t="str">
        <f t="shared" si="60"/>
        <v>N/D</v>
      </c>
      <c r="T751" s="303" t="str">
        <f t="shared" si="61"/>
        <v>N/D</v>
      </c>
      <c r="U751" s="304" t="str">
        <f t="shared" si="62"/>
        <v>N/D</v>
      </c>
      <c r="AK751" s="303">
        <v>45310</v>
      </c>
      <c r="AM751" s="303">
        <v>45310</v>
      </c>
      <c r="AQ751" s="268" t="s">
        <v>124</v>
      </c>
      <c r="AR751" s="268"/>
      <c r="AS751" s="268" t="s">
        <v>124</v>
      </c>
      <c r="AT751" s="268"/>
      <c r="AU751" s="268"/>
      <c r="AV751" s="268"/>
      <c r="AW751" s="268"/>
      <c r="AX751" s="268"/>
      <c r="AY751" s="268"/>
      <c r="AZ751" s="268"/>
      <c r="BA751" s="268"/>
      <c r="BB751" s="268"/>
      <c r="BC751" s="268"/>
      <c r="BD751" s="268" t="s">
        <v>124</v>
      </c>
      <c r="BE751" s="268"/>
      <c r="BF751" s="268"/>
      <c r="BG751" s="268"/>
      <c r="BH751" s="268"/>
      <c r="BI751" s="268"/>
      <c r="BJ751" s="268"/>
      <c r="BK751" s="268"/>
      <c r="BL751" s="268" t="s">
        <v>124</v>
      </c>
      <c r="BM751" s="268"/>
      <c r="BN751" s="268"/>
      <c r="BO751" s="268"/>
      <c r="BP751" s="268"/>
      <c r="BQ751" s="268"/>
      <c r="BR751" s="268"/>
      <c r="BS751" s="268"/>
      <c r="BT751" s="268"/>
      <c r="BU751" s="268"/>
      <c r="BV751" s="268"/>
      <c r="BW751" s="268"/>
      <c r="BX751" s="268"/>
      <c r="BY751" s="268"/>
      <c r="BZ751" s="268"/>
      <c r="CA751" s="268"/>
      <c r="CB751" s="268"/>
      <c r="CC751" s="268"/>
      <c r="CD751" s="268"/>
      <c r="CE751" s="268"/>
      <c r="CF751" s="268"/>
      <c r="CG751" s="268"/>
      <c r="CH751" s="268"/>
      <c r="CI751" s="268"/>
      <c r="CJ751" s="268"/>
      <c r="CK751" s="268"/>
      <c r="CL751" s="268"/>
      <c r="CM751" s="268"/>
      <c r="CN751" s="268"/>
      <c r="CO751" s="268"/>
      <c r="CP751" s="268"/>
      <c r="CQ751" s="268"/>
      <c r="CR751" s="302" t="s">
        <v>113</v>
      </c>
    </row>
    <row r="752" spans="1:96" s="295" customFormat="1" ht="70">
      <c r="A752" s="296">
        <v>2000517606</v>
      </c>
      <c r="B752" s="297" t="s">
        <v>9519</v>
      </c>
      <c r="C752" s="325" t="s">
        <v>115</v>
      </c>
      <c r="D752" s="299">
        <v>44066</v>
      </c>
      <c r="E752" s="811" t="s">
        <v>116</v>
      </c>
      <c r="F752" s="268" t="s">
        <v>100</v>
      </c>
      <c r="G752" s="298" t="s">
        <v>9520</v>
      </c>
      <c r="H752" s="298"/>
      <c r="I752" s="298"/>
      <c r="J752" s="298" t="s">
        <v>215</v>
      </c>
      <c r="K752" s="300" t="s">
        <v>119</v>
      </c>
      <c r="L752" s="305" t="s">
        <v>104</v>
      </c>
      <c r="M752" s="301"/>
      <c r="N752" s="268" t="s">
        <v>105</v>
      </c>
      <c r="O752" s="300" t="s">
        <v>386</v>
      </c>
      <c r="P752" s="326" t="s">
        <v>9521</v>
      </c>
      <c r="Q752" s="326" t="s">
        <v>158</v>
      </c>
      <c r="R752" s="305" t="s">
        <v>109</v>
      </c>
      <c r="S752" s="302" t="str">
        <f t="shared" si="60"/>
        <v>N/D</v>
      </c>
      <c r="T752" s="303" t="str">
        <f t="shared" si="61"/>
        <v>N/D</v>
      </c>
      <c r="U752" s="304" t="str">
        <f t="shared" si="62"/>
        <v>N/D</v>
      </c>
      <c r="V752" s="302"/>
      <c r="W752" s="302"/>
      <c r="X752" s="302"/>
      <c r="Y752" s="302"/>
      <c r="Z752" s="302"/>
      <c r="AA752" s="302"/>
      <c r="AB752" s="302"/>
      <c r="AC752" s="302"/>
      <c r="AD752" s="302"/>
      <c r="AE752" s="302"/>
      <c r="AF752" s="302"/>
      <c r="AG752" s="302"/>
      <c r="AH752" s="302"/>
      <c r="AI752" s="302"/>
      <c r="AJ752" s="302"/>
      <c r="AK752" s="303">
        <v>45310</v>
      </c>
      <c r="AL752" s="302"/>
      <c r="AM752" s="303">
        <v>45310</v>
      </c>
      <c r="AN752" s="302"/>
      <c r="AO752" s="302"/>
      <c r="AP752" s="302"/>
      <c r="AQ752" s="268" t="s">
        <v>124</v>
      </c>
      <c r="AR752" s="268"/>
      <c r="AS752" s="268"/>
      <c r="AT752" s="268" t="s">
        <v>124</v>
      </c>
      <c r="AU752" s="268"/>
      <c r="AV752" s="268"/>
      <c r="AW752" s="268"/>
      <c r="AX752" s="268"/>
      <c r="AY752" s="268"/>
      <c r="AZ752" s="268"/>
      <c r="BA752" s="268"/>
      <c r="BB752" s="268"/>
      <c r="BC752" s="268"/>
      <c r="BD752" s="268"/>
      <c r="BE752" s="268"/>
      <c r="BF752" s="268"/>
      <c r="BG752" s="268"/>
      <c r="BH752" s="268"/>
      <c r="BI752" s="268"/>
      <c r="BJ752" s="268" t="s">
        <v>124</v>
      </c>
      <c r="BK752" s="268"/>
      <c r="BL752" s="268"/>
      <c r="BM752" s="268"/>
      <c r="BN752" s="268"/>
      <c r="BO752" s="268"/>
      <c r="BP752" s="268"/>
      <c r="BQ752" s="268"/>
      <c r="BR752" s="268"/>
      <c r="BS752" s="268"/>
      <c r="BT752" s="268"/>
      <c r="BU752" s="268"/>
      <c r="BV752" s="268"/>
      <c r="BW752" s="268"/>
      <c r="BX752" s="268"/>
      <c r="BY752" s="268"/>
      <c r="BZ752" s="302" t="s">
        <v>124</v>
      </c>
      <c r="CA752" s="268"/>
      <c r="CB752" s="268"/>
      <c r="CC752" s="268"/>
      <c r="CD752" s="268"/>
      <c r="CE752" s="268"/>
      <c r="CF752" s="268"/>
      <c r="CG752" s="268"/>
      <c r="CH752" s="268"/>
      <c r="CI752" s="268"/>
      <c r="CJ752" s="268"/>
      <c r="CK752" s="268"/>
      <c r="CL752" s="268"/>
      <c r="CM752" s="268"/>
      <c r="CN752" s="268"/>
      <c r="CO752" s="268"/>
      <c r="CP752" s="268"/>
      <c r="CQ752" s="268"/>
      <c r="CR752" s="302" t="s">
        <v>113</v>
      </c>
    </row>
    <row r="753" spans="1:96" s="5" customFormat="1" ht="70">
      <c r="A753" s="296">
        <v>2100213681</v>
      </c>
      <c r="B753" s="337" t="s">
        <v>9522</v>
      </c>
      <c r="C753" s="325" t="s">
        <v>115</v>
      </c>
      <c r="D753" s="299">
        <v>44276</v>
      </c>
      <c r="E753" s="811" t="s">
        <v>116</v>
      </c>
      <c r="F753" s="268" t="s">
        <v>507</v>
      </c>
      <c r="G753" s="298" t="s">
        <v>9523</v>
      </c>
      <c r="H753" s="298"/>
      <c r="I753" s="298"/>
      <c r="J753" s="298" t="s">
        <v>284</v>
      </c>
      <c r="K753" s="300" t="s">
        <v>429</v>
      </c>
      <c r="L753" s="305" t="s">
        <v>104</v>
      </c>
      <c r="M753" s="301"/>
      <c r="N753" s="268" t="s">
        <v>105</v>
      </c>
      <c r="O753" s="300" t="s">
        <v>509</v>
      </c>
      <c r="P753" s="268" t="s">
        <v>9524</v>
      </c>
      <c r="Q753" s="268" t="s">
        <v>158</v>
      </c>
      <c r="R753" s="305" t="s">
        <v>123</v>
      </c>
      <c r="S753" s="302" t="str">
        <f t="shared" si="60"/>
        <v>N/D</v>
      </c>
      <c r="T753" s="303" t="str">
        <f t="shared" si="61"/>
        <v>N/D</v>
      </c>
      <c r="U753" s="304" t="str">
        <f t="shared" si="62"/>
        <v>N/D</v>
      </c>
      <c r="V753" s="302"/>
      <c r="W753" s="302"/>
      <c r="X753" s="302"/>
      <c r="Y753" s="302"/>
      <c r="Z753" s="302"/>
      <c r="AA753" s="302"/>
      <c r="AB753" s="302"/>
      <c r="AC753" s="302"/>
      <c r="AD753" s="302"/>
      <c r="AE753" s="302"/>
      <c r="AF753" s="302"/>
      <c r="AG753" s="302"/>
      <c r="AH753" s="302"/>
      <c r="AI753" s="302"/>
      <c r="AJ753" s="302"/>
      <c r="AK753" s="303">
        <v>45310</v>
      </c>
      <c r="AL753" s="302"/>
      <c r="AM753" s="303">
        <v>45310</v>
      </c>
      <c r="AN753" s="302"/>
      <c r="AO753" s="302"/>
      <c r="AP753" s="302"/>
      <c r="AQ753" s="268" t="s">
        <v>124</v>
      </c>
      <c r="AR753" s="268"/>
      <c r="AS753" s="268"/>
      <c r="AT753" s="268"/>
      <c r="AU753" s="268"/>
      <c r="AV753" s="268"/>
      <c r="AW753" s="268"/>
      <c r="AX753" s="268"/>
      <c r="AY753" s="268"/>
      <c r="AZ753" s="268"/>
      <c r="BA753" s="268"/>
      <c r="BB753" s="268"/>
      <c r="BC753" s="268"/>
      <c r="BD753" s="268"/>
      <c r="BE753" s="268"/>
      <c r="BF753" s="268"/>
      <c r="BG753" s="268"/>
      <c r="BH753" s="268"/>
      <c r="BI753" s="268"/>
      <c r="BJ753" s="268"/>
      <c r="BK753" s="268"/>
      <c r="BL753" s="268"/>
      <c r="BM753" s="268"/>
      <c r="BN753" s="268"/>
      <c r="BO753" s="268"/>
      <c r="BP753" s="268"/>
      <c r="BQ753" s="268"/>
      <c r="BR753" s="268"/>
      <c r="BS753" s="268"/>
      <c r="BT753" s="268"/>
      <c r="BU753" s="268"/>
      <c r="BV753" s="268"/>
      <c r="BW753" s="268"/>
      <c r="BX753" s="268"/>
      <c r="BY753" s="268"/>
      <c r="BZ753" s="268"/>
      <c r="CA753" s="268"/>
      <c r="CB753" s="268"/>
      <c r="CC753" s="268"/>
      <c r="CD753" s="268"/>
      <c r="CE753" s="268"/>
      <c r="CF753" s="268"/>
      <c r="CG753" s="268"/>
      <c r="CH753" s="268"/>
      <c r="CI753" s="268"/>
      <c r="CJ753" s="268"/>
      <c r="CK753" s="268"/>
      <c r="CL753" s="268"/>
      <c r="CM753" s="268"/>
      <c r="CN753" s="268"/>
      <c r="CO753" s="268"/>
      <c r="CP753" s="268"/>
      <c r="CQ753" s="268"/>
      <c r="CR753" s="302" t="s">
        <v>113</v>
      </c>
    </row>
    <row r="754" spans="1:96" s="5" customFormat="1" ht="45" customHeight="1">
      <c r="A754" s="296">
        <v>2200094849</v>
      </c>
      <c r="B754" s="297" t="s">
        <v>9525</v>
      </c>
      <c r="C754" s="325" t="s">
        <v>906</v>
      </c>
      <c r="D754" s="299">
        <v>44587</v>
      </c>
      <c r="E754" s="811" t="s">
        <v>100</v>
      </c>
      <c r="F754" s="268" t="s">
        <v>122</v>
      </c>
      <c r="G754" s="298" t="s">
        <v>9526</v>
      </c>
      <c r="H754" s="298"/>
      <c r="I754" s="298"/>
      <c r="J754" s="298" t="s">
        <v>385</v>
      </c>
      <c r="K754" s="300" t="s">
        <v>447</v>
      </c>
      <c r="L754" s="305" t="s">
        <v>104</v>
      </c>
      <c r="M754" s="301"/>
      <c r="N754" s="268" t="s">
        <v>138</v>
      </c>
      <c r="O754" s="300" t="s">
        <v>9527</v>
      </c>
      <c r="P754" s="326" t="s">
        <v>9528</v>
      </c>
      <c r="Q754" s="268" t="s">
        <v>158</v>
      </c>
      <c r="R754" s="305" t="s">
        <v>123</v>
      </c>
      <c r="S754" s="302" t="str">
        <f t="shared" si="60"/>
        <v>N/D</v>
      </c>
      <c r="T754" s="303" t="str">
        <f t="shared" si="61"/>
        <v>N/D</v>
      </c>
      <c r="U754" s="304" t="str">
        <f t="shared" si="62"/>
        <v>N/D</v>
      </c>
      <c r="V754" s="302"/>
      <c r="W754" s="302"/>
      <c r="X754" s="302"/>
      <c r="Y754" s="302"/>
      <c r="Z754" s="302"/>
      <c r="AA754" s="302"/>
      <c r="AB754" s="302"/>
      <c r="AC754" s="302"/>
      <c r="AD754" s="302"/>
      <c r="AE754" s="302"/>
      <c r="AF754" s="302"/>
      <c r="AG754" s="302"/>
      <c r="AH754" s="302"/>
      <c r="AI754" s="302"/>
      <c r="AJ754" s="302"/>
      <c r="AK754" s="303">
        <v>45310</v>
      </c>
      <c r="AL754" s="302"/>
      <c r="AM754" s="303">
        <v>45310</v>
      </c>
      <c r="AN754" s="302"/>
      <c r="AO754" s="302"/>
      <c r="AP754" s="302"/>
      <c r="AQ754" s="268"/>
      <c r="AR754" s="268"/>
      <c r="AS754" s="268"/>
      <c r="AT754" s="268"/>
      <c r="AU754" s="268"/>
      <c r="AV754" s="268"/>
      <c r="AW754" s="268"/>
      <c r="AX754" s="268"/>
      <c r="AY754" s="268"/>
      <c r="AZ754" s="268"/>
      <c r="BA754" s="268"/>
      <c r="BB754" s="268"/>
      <c r="BC754" s="268"/>
      <c r="BD754" s="268"/>
      <c r="BE754" s="268"/>
      <c r="BF754" s="268"/>
      <c r="BG754" s="268"/>
      <c r="BH754" s="268"/>
      <c r="BI754" s="268"/>
      <c r="BJ754" s="268"/>
      <c r="BK754" s="268"/>
      <c r="BL754" s="268"/>
      <c r="BM754" s="268"/>
      <c r="BN754" s="268"/>
      <c r="BO754" s="268"/>
      <c r="BP754" s="268"/>
      <c r="BQ754" s="268"/>
      <c r="BR754" s="268"/>
      <c r="BS754" s="268"/>
      <c r="BT754" s="268"/>
      <c r="BU754" s="268"/>
      <c r="BV754" s="268"/>
      <c r="BW754" s="268"/>
      <c r="BX754" s="268"/>
      <c r="BY754" s="268"/>
      <c r="BZ754" s="268"/>
      <c r="CA754" s="268"/>
      <c r="CB754" s="268"/>
      <c r="CC754" s="268"/>
      <c r="CD754" s="268"/>
      <c r="CE754" s="268"/>
      <c r="CF754" s="268"/>
      <c r="CG754" s="268"/>
      <c r="CH754" s="268"/>
      <c r="CI754" s="268"/>
      <c r="CJ754" s="268"/>
      <c r="CK754" s="268"/>
      <c r="CL754" s="268"/>
      <c r="CM754" s="268"/>
      <c r="CN754" s="268"/>
      <c r="CO754" s="268"/>
      <c r="CP754" s="268"/>
      <c r="CQ754" s="268"/>
      <c r="CR754" s="302" t="s">
        <v>113</v>
      </c>
    </row>
    <row r="755" spans="1:96" s="302" customFormat="1" ht="72" customHeight="1">
      <c r="A755" s="296">
        <v>2100137797</v>
      </c>
      <c r="B755" s="297" t="s">
        <v>9529</v>
      </c>
      <c r="C755" s="325" t="s">
        <v>115</v>
      </c>
      <c r="D755" s="303">
        <v>44234</v>
      </c>
      <c r="E755" s="811" t="s">
        <v>116</v>
      </c>
      <c r="F755" s="268" t="s">
        <v>507</v>
      </c>
      <c r="G755" s="298" t="s">
        <v>9530</v>
      </c>
      <c r="H755" s="298"/>
      <c r="I755" s="298"/>
      <c r="J755" s="298" t="s">
        <v>284</v>
      </c>
      <c r="K755" s="300" t="s">
        <v>429</v>
      </c>
      <c r="L755" s="305" t="s">
        <v>104</v>
      </c>
      <c r="M755" s="301"/>
      <c r="N755" s="268" t="s">
        <v>105</v>
      </c>
      <c r="O755" s="300" t="s">
        <v>509</v>
      </c>
      <c r="P755" s="326" t="s">
        <v>9531</v>
      </c>
      <c r="Q755" s="3" t="s">
        <v>158</v>
      </c>
      <c r="R755" s="268" t="s">
        <v>219</v>
      </c>
      <c r="S755" s="302" t="str">
        <f t="shared" si="60"/>
        <v>N/D</v>
      </c>
      <c r="T755" s="303" t="str">
        <f t="shared" si="61"/>
        <v>N/D</v>
      </c>
      <c r="U755" s="304" t="str">
        <f t="shared" si="62"/>
        <v>N/D</v>
      </c>
      <c r="AK755" s="303">
        <v>45310</v>
      </c>
      <c r="AM755" s="303">
        <v>45310</v>
      </c>
      <c r="AQ755" s="268"/>
      <c r="AR755" s="268"/>
      <c r="AS755" s="268"/>
      <c r="AT755" s="268"/>
      <c r="AU755" s="268" t="s">
        <v>124</v>
      </c>
      <c r="AV755" s="268"/>
      <c r="AW755" s="268"/>
      <c r="AX755" s="268"/>
      <c r="AY755" s="303"/>
      <c r="AZ755" s="303"/>
      <c r="BA755" s="268"/>
      <c r="BB755" s="268"/>
      <c r="BC755" s="268"/>
      <c r="BD755" s="268"/>
      <c r="BE755" s="268"/>
      <c r="BF755" s="268"/>
      <c r="BG755" s="268"/>
      <c r="BH755" s="268"/>
      <c r="BI755" s="268"/>
      <c r="BJ755" s="268"/>
      <c r="BK755" s="268"/>
      <c r="BL755" s="268" t="s">
        <v>124</v>
      </c>
      <c r="BO755" s="303"/>
      <c r="BP755" s="303"/>
      <c r="BQ755" s="303"/>
      <c r="BR755" s="303"/>
      <c r="BS755" s="303"/>
      <c r="BT755" s="303"/>
      <c r="BU755" s="268"/>
      <c r="BV755" s="303"/>
      <c r="BW755" s="303"/>
      <c r="BX755" s="303"/>
      <c r="BY755" s="303"/>
      <c r="BZ755" s="268"/>
      <c r="CA755" s="268"/>
      <c r="CB755" s="268"/>
      <c r="CC755" s="268"/>
      <c r="CD755" s="268"/>
      <c r="CE755" s="268"/>
      <c r="CF755" s="268"/>
      <c r="CG755" s="268"/>
      <c r="CH755" s="268"/>
      <c r="CI755" s="268"/>
      <c r="CJ755" s="268"/>
      <c r="CK755" s="268"/>
      <c r="CL755" s="268"/>
      <c r="CM755" s="268"/>
      <c r="CN755" s="268"/>
      <c r="CO755" s="268"/>
      <c r="CP755" s="268"/>
      <c r="CQ755" s="268"/>
      <c r="CR755" s="302" t="s">
        <v>113</v>
      </c>
    </row>
    <row r="756" spans="1:96" s="5" customFormat="1" ht="45" customHeight="1">
      <c r="A756" s="296">
        <v>2200058750</v>
      </c>
      <c r="B756" s="297" t="s">
        <v>9532</v>
      </c>
      <c r="C756" s="325" t="s">
        <v>115</v>
      </c>
      <c r="D756" s="299">
        <v>44582</v>
      </c>
      <c r="E756" s="811" t="s">
        <v>116</v>
      </c>
      <c r="F756" s="268" t="s">
        <v>9533</v>
      </c>
      <c r="G756" s="298" t="s">
        <v>9534</v>
      </c>
      <c r="H756" s="298"/>
      <c r="I756" s="298"/>
      <c r="J756" s="298" t="s">
        <v>102</v>
      </c>
      <c r="K756" s="300" t="s">
        <v>119</v>
      </c>
      <c r="L756" s="305" t="s">
        <v>104</v>
      </c>
      <c r="M756" s="301"/>
      <c r="N756" s="268" t="s">
        <v>105</v>
      </c>
      <c r="O756" s="300" t="s">
        <v>480</v>
      </c>
      <c r="P756" s="326" t="s">
        <v>9535</v>
      </c>
      <c r="Q756" s="268" t="s">
        <v>158</v>
      </c>
      <c r="R756" s="268" t="s">
        <v>123</v>
      </c>
      <c r="S756" s="302" t="str">
        <f t="shared" si="60"/>
        <v>N/D</v>
      </c>
      <c r="T756" s="303" t="str">
        <f t="shared" si="61"/>
        <v>N/D</v>
      </c>
      <c r="U756" s="304" t="str">
        <f t="shared" si="62"/>
        <v>N/D</v>
      </c>
      <c r="V756" s="302"/>
      <c r="W756" s="302"/>
      <c r="X756" s="302"/>
      <c r="Y756" s="302"/>
      <c r="Z756" s="302"/>
      <c r="AA756" s="302"/>
      <c r="AB756" s="302"/>
      <c r="AC756" s="302"/>
      <c r="AD756" s="302"/>
      <c r="AE756" s="302"/>
      <c r="AF756" s="302"/>
      <c r="AG756" s="302"/>
      <c r="AH756" s="302"/>
      <c r="AI756" s="302"/>
      <c r="AJ756" s="302"/>
      <c r="AK756" s="303">
        <v>45310</v>
      </c>
      <c r="AL756" s="302"/>
      <c r="AM756" s="303">
        <v>45310</v>
      </c>
      <c r="AN756" s="302"/>
      <c r="AO756" s="302"/>
      <c r="AP756" s="302"/>
      <c r="AQ756" s="268"/>
      <c r="AR756" s="268"/>
      <c r="AS756" s="268"/>
      <c r="AT756" s="268"/>
      <c r="AU756" s="268"/>
      <c r="AV756" s="268"/>
      <c r="AW756" s="268"/>
      <c r="AX756" s="268"/>
      <c r="AY756" s="302"/>
      <c r="AZ756" s="302"/>
      <c r="BA756" s="268"/>
      <c r="BB756" s="268"/>
      <c r="BC756" s="268"/>
      <c r="BD756" s="268"/>
      <c r="BE756" s="268"/>
      <c r="BF756" s="268"/>
      <c r="BG756" s="268"/>
      <c r="BH756" s="268"/>
      <c r="BI756" s="268"/>
      <c r="BJ756" s="268"/>
      <c r="BK756" s="268"/>
      <c r="BL756" s="268"/>
      <c r="BM756" s="302"/>
      <c r="BN756" s="302"/>
      <c r="BO756" s="303"/>
      <c r="BP756" s="302"/>
      <c r="BQ756" s="302"/>
      <c r="BR756" s="302"/>
      <c r="BS756" s="302"/>
      <c r="BT756" s="302"/>
      <c r="BU756" s="268"/>
      <c r="BV756" s="302"/>
      <c r="BW756" s="302"/>
      <c r="BX756" s="302"/>
      <c r="BY756" s="302"/>
      <c r="BZ756" s="268"/>
      <c r="CA756" s="268"/>
      <c r="CB756" s="268"/>
      <c r="CC756" s="268"/>
      <c r="CD756" s="268"/>
      <c r="CE756" s="268"/>
      <c r="CF756" s="268"/>
      <c r="CG756" s="268"/>
      <c r="CH756" s="268"/>
      <c r="CI756" s="268"/>
      <c r="CJ756" s="268"/>
      <c r="CK756" s="268"/>
      <c r="CL756" s="268"/>
      <c r="CM756" s="268"/>
      <c r="CN756" s="268"/>
      <c r="CO756" s="268"/>
      <c r="CP756" s="268"/>
      <c r="CQ756" s="268"/>
      <c r="CR756" s="302" t="s">
        <v>113</v>
      </c>
    </row>
    <row r="757" spans="1:96" s="5" customFormat="1" ht="45" customHeight="1">
      <c r="A757" s="296">
        <v>2100586372</v>
      </c>
      <c r="B757" s="297" t="s">
        <v>9536</v>
      </c>
      <c r="C757" s="325" t="s">
        <v>115</v>
      </c>
      <c r="D757" s="347">
        <v>44406</v>
      </c>
      <c r="E757" s="811" t="s">
        <v>116</v>
      </c>
      <c r="F757" s="268" t="s">
        <v>1706</v>
      </c>
      <c r="G757" s="298" t="s">
        <v>9537</v>
      </c>
      <c r="H757" s="298"/>
      <c r="I757" s="298"/>
      <c r="J757" s="298" t="s">
        <v>284</v>
      </c>
      <c r="K757" s="300" t="s">
        <v>429</v>
      </c>
      <c r="L757" s="305" t="s">
        <v>104</v>
      </c>
      <c r="M757" s="301"/>
      <c r="N757" s="268" t="s">
        <v>105</v>
      </c>
      <c r="O757" s="300" t="s">
        <v>264</v>
      </c>
      <c r="P757" s="326" t="s">
        <v>9538</v>
      </c>
      <c r="Q757" s="326" t="s">
        <v>158</v>
      </c>
      <c r="R757" s="305" t="s">
        <v>142</v>
      </c>
      <c r="S757" s="302" t="str">
        <f t="shared" si="60"/>
        <v>N/D</v>
      </c>
      <c r="T757" s="303" t="str">
        <f t="shared" si="61"/>
        <v>N/D</v>
      </c>
      <c r="U757" s="304" t="str">
        <f t="shared" si="62"/>
        <v>N/D</v>
      </c>
      <c r="V757" s="302"/>
      <c r="W757" s="302"/>
      <c r="X757" s="302"/>
      <c r="Y757" s="302"/>
      <c r="Z757" s="302"/>
      <c r="AA757" s="302"/>
      <c r="AB757" s="302"/>
      <c r="AC757" s="302"/>
      <c r="AD757" s="302"/>
      <c r="AE757" s="302"/>
      <c r="AF757" s="302"/>
      <c r="AG757" s="302"/>
      <c r="AH757" s="302"/>
      <c r="AI757" s="302"/>
      <c r="AJ757" s="302"/>
      <c r="AK757" s="303">
        <v>45310</v>
      </c>
      <c r="AL757" s="302"/>
      <c r="AM757" s="303">
        <v>45310</v>
      </c>
      <c r="AN757" s="302"/>
      <c r="AO757" s="302"/>
      <c r="AP757" s="302"/>
      <c r="AQ757" s="268"/>
      <c r="AR757" s="268"/>
      <c r="AS757" s="268"/>
      <c r="AT757" s="268"/>
      <c r="AU757" s="268"/>
      <c r="AV757" s="268"/>
      <c r="AW757" s="268"/>
      <c r="AX757" s="268"/>
      <c r="AY757" s="302"/>
      <c r="AZ757" s="302"/>
      <c r="BA757" s="268"/>
      <c r="BB757" s="268"/>
      <c r="BC757" s="268"/>
      <c r="BD757" s="268"/>
      <c r="BE757" s="268"/>
      <c r="BF757" s="268"/>
      <c r="BG757" s="268"/>
      <c r="BH757" s="268"/>
      <c r="BI757" s="268"/>
      <c r="BJ757" s="268"/>
      <c r="BK757" s="268"/>
      <c r="BL757" s="268"/>
      <c r="BM757" s="302"/>
      <c r="BN757" s="302"/>
      <c r="BO757" s="303"/>
      <c r="BP757" s="302"/>
      <c r="BQ757" s="303"/>
      <c r="BR757" s="303"/>
      <c r="BS757" s="303"/>
      <c r="BT757" s="303"/>
      <c r="BU757" s="268"/>
      <c r="BV757" s="303"/>
      <c r="BW757" s="303"/>
      <c r="BX757" s="303"/>
      <c r="BY757" s="303"/>
      <c r="BZ757" s="268"/>
      <c r="CA757" s="268"/>
      <c r="CB757" s="268"/>
      <c r="CC757" s="268"/>
      <c r="CD757" s="268"/>
      <c r="CE757" s="268"/>
      <c r="CF757" s="268"/>
      <c r="CG757" s="268"/>
      <c r="CH757" s="268"/>
      <c r="CI757" s="268"/>
      <c r="CJ757" s="268"/>
      <c r="CK757" s="268"/>
      <c r="CL757" s="268"/>
      <c r="CM757" s="268"/>
      <c r="CN757" s="268"/>
      <c r="CO757" s="268"/>
      <c r="CP757" s="268"/>
      <c r="CQ757" s="268"/>
      <c r="CR757" s="302" t="s">
        <v>113</v>
      </c>
    </row>
    <row r="758" spans="1:96" s="5" customFormat="1" ht="90.75" customHeight="1">
      <c r="A758" s="296">
        <v>2000551422</v>
      </c>
      <c r="B758" s="297" t="s">
        <v>9539</v>
      </c>
      <c r="C758" s="325" t="s">
        <v>115</v>
      </c>
      <c r="D758" s="347">
        <v>44074</v>
      </c>
      <c r="E758" s="811" t="s">
        <v>116</v>
      </c>
      <c r="F758" s="305" t="s">
        <v>507</v>
      </c>
      <c r="G758" s="325" t="s">
        <v>9540</v>
      </c>
      <c r="H758" s="325"/>
      <c r="I758" s="325"/>
      <c r="J758" s="298" t="s">
        <v>284</v>
      </c>
      <c r="K758" s="300" t="s">
        <v>429</v>
      </c>
      <c r="L758" s="305" t="s">
        <v>104</v>
      </c>
      <c r="M758" s="301"/>
      <c r="N758" s="305" t="s">
        <v>105</v>
      </c>
      <c r="O758" s="300" t="s">
        <v>509</v>
      </c>
      <c r="P758" s="326" t="s">
        <v>9541</v>
      </c>
      <c r="Q758" s="326" t="s">
        <v>158</v>
      </c>
      <c r="R758" s="305" t="s">
        <v>123</v>
      </c>
      <c r="S758" s="302" t="str">
        <f t="shared" si="60"/>
        <v>N/D</v>
      </c>
      <c r="T758" s="303" t="str">
        <f t="shared" si="61"/>
        <v>N/D</v>
      </c>
      <c r="U758" s="304" t="str">
        <f t="shared" si="62"/>
        <v>N/D</v>
      </c>
      <c r="V758" s="302"/>
      <c r="W758" s="302"/>
      <c r="X758" s="302"/>
      <c r="Y758" s="302"/>
      <c r="Z758" s="302"/>
      <c r="AA758" s="302"/>
      <c r="AB758" s="302"/>
      <c r="AC758" s="302"/>
      <c r="AD758" s="302"/>
      <c r="AE758" s="302"/>
      <c r="AF758" s="302"/>
      <c r="AG758" s="302"/>
      <c r="AH758" s="302"/>
      <c r="AI758" s="302"/>
      <c r="AJ758" s="302"/>
      <c r="AK758" s="303">
        <v>45310</v>
      </c>
      <c r="AL758" s="302"/>
      <c r="AM758" s="303">
        <v>45310</v>
      </c>
      <c r="AN758" s="302"/>
      <c r="AO758" s="302"/>
      <c r="AP758" s="302"/>
      <c r="AQ758" s="268"/>
      <c r="AR758" s="268"/>
      <c r="AS758" s="268"/>
      <c r="AT758" s="268"/>
      <c r="AU758" s="268"/>
      <c r="AV758" s="268"/>
      <c r="AW758" s="268"/>
      <c r="AX758" s="268"/>
      <c r="AY758" s="303"/>
      <c r="AZ758" s="303"/>
      <c r="BA758" s="268"/>
      <c r="BB758" s="268"/>
      <c r="BC758" s="268"/>
      <c r="BD758" s="268"/>
      <c r="BE758" s="268"/>
      <c r="BF758" s="268"/>
      <c r="BG758" s="268"/>
      <c r="BH758" s="268"/>
      <c r="BI758" s="268"/>
      <c r="BJ758" s="268"/>
      <c r="BK758" s="268"/>
      <c r="BL758" s="268"/>
      <c r="BM758" s="302"/>
      <c r="BN758" s="302"/>
      <c r="BO758" s="303"/>
      <c r="BP758" s="303"/>
      <c r="BQ758" s="303"/>
      <c r="BR758" s="303"/>
      <c r="BS758" s="303"/>
      <c r="BT758" s="303"/>
      <c r="BU758" s="268"/>
      <c r="BV758" s="303"/>
      <c r="BW758" s="303"/>
      <c r="BX758" s="303"/>
      <c r="BY758" s="303"/>
      <c r="BZ758" s="268"/>
      <c r="CA758" s="268"/>
      <c r="CB758" s="268"/>
      <c r="CC758" s="268"/>
      <c r="CD758" s="268"/>
      <c r="CE758" s="268"/>
      <c r="CF758" s="268"/>
      <c r="CG758" s="268"/>
      <c r="CH758" s="268"/>
      <c r="CI758" s="268"/>
      <c r="CJ758" s="268"/>
      <c r="CK758" s="268"/>
      <c r="CL758" s="268"/>
      <c r="CM758" s="268"/>
      <c r="CN758" s="268"/>
      <c r="CO758" s="268"/>
      <c r="CP758" s="268"/>
      <c r="CQ758" s="268"/>
      <c r="CR758" s="302" t="s">
        <v>113</v>
      </c>
    </row>
    <row r="759" spans="1:96" s="5" customFormat="1" ht="45" customHeight="1">
      <c r="A759" s="296">
        <v>1900394148</v>
      </c>
      <c r="B759" s="297" t="s">
        <v>9542</v>
      </c>
      <c r="C759" s="298" t="s">
        <v>97</v>
      </c>
      <c r="D759" s="299">
        <v>43623</v>
      </c>
      <c r="E759" s="811" t="s">
        <v>855</v>
      </c>
      <c r="F759" s="268" t="s">
        <v>100</v>
      </c>
      <c r="G759" s="298" t="s">
        <v>9543</v>
      </c>
      <c r="H759" s="298" t="s">
        <v>9544</v>
      </c>
      <c r="I759" s="298"/>
      <c r="J759" s="298" t="s">
        <v>284</v>
      </c>
      <c r="K759" s="300" t="s">
        <v>1672</v>
      </c>
      <c r="L759" s="305" t="s">
        <v>104</v>
      </c>
      <c r="M759" s="301"/>
      <c r="N759" s="268" t="s">
        <v>105</v>
      </c>
      <c r="O759" s="300" t="s">
        <v>6802</v>
      </c>
      <c r="P759" s="268" t="s">
        <v>9545</v>
      </c>
      <c r="Q759" s="268" t="s">
        <v>9546</v>
      </c>
      <c r="R759" s="305" t="s">
        <v>123</v>
      </c>
      <c r="S759" s="302" t="str">
        <f t="shared" si="60"/>
        <v>N/D</v>
      </c>
      <c r="T759" s="303" t="str">
        <f t="shared" si="61"/>
        <v>N/D</v>
      </c>
      <c r="U759" s="304" t="str">
        <f t="shared" si="62"/>
        <v>N/D</v>
      </c>
      <c r="V759" s="302"/>
      <c r="W759" s="302"/>
      <c r="X759" s="302"/>
      <c r="Y759" s="302"/>
      <c r="Z759" s="302"/>
      <c r="AA759" s="302"/>
      <c r="AB759" s="302"/>
      <c r="AC759" s="302"/>
      <c r="AD759" s="302"/>
      <c r="AE759" s="302"/>
      <c r="AF759" s="302"/>
      <c r="AG759" s="302"/>
      <c r="AH759" s="302"/>
      <c r="AI759" s="302"/>
      <c r="AJ759" s="302"/>
      <c r="AK759" s="303">
        <v>45140</v>
      </c>
      <c r="AL759" s="302"/>
      <c r="AM759" s="302"/>
      <c r="AN759" s="303">
        <v>45345</v>
      </c>
      <c r="AO759" s="302" t="s">
        <v>124</v>
      </c>
      <c r="AP759" s="302"/>
      <c r="AQ759" s="268" t="s">
        <v>124</v>
      </c>
      <c r="AR759" s="268"/>
      <c r="AS759" s="268"/>
      <c r="AT759" s="268"/>
      <c r="AU759" s="268"/>
      <c r="AV759" s="268"/>
      <c r="AW759" s="268"/>
      <c r="AX759" s="268"/>
      <c r="AY759" s="268"/>
      <c r="AZ759" s="268"/>
      <c r="BA759" s="268"/>
      <c r="BB759" s="268"/>
      <c r="BC759" s="268"/>
      <c r="BD759" s="268"/>
      <c r="BE759" s="268"/>
      <c r="BF759" s="268"/>
      <c r="BG759" s="268"/>
      <c r="BH759" s="268"/>
      <c r="BI759" s="268"/>
      <c r="BJ759" s="268"/>
      <c r="BK759" s="268"/>
      <c r="BL759" s="268"/>
      <c r="BM759" s="268"/>
      <c r="BN759" s="268"/>
      <c r="BO759" s="268"/>
      <c r="BP759" s="268"/>
      <c r="BQ759" s="268"/>
      <c r="BR759" s="268"/>
      <c r="BS759" s="268"/>
      <c r="BT759" s="268"/>
      <c r="BU759" s="268"/>
      <c r="BV759" s="268"/>
      <c r="BW759" s="268"/>
      <c r="BX759" s="268"/>
      <c r="BY759" s="268"/>
      <c r="BZ759" s="268"/>
      <c r="CA759" s="268"/>
      <c r="CB759" s="268"/>
      <c r="CC759" s="268"/>
      <c r="CD759" s="268"/>
      <c r="CE759" s="268"/>
      <c r="CF759" s="268"/>
      <c r="CG759" s="268"/>
      <c r="CH759" s="268"/>
      <c r="CI759" s="268"/>
      <c r="CJ759" s="268"/>
      <c r="CK759" s="268"/>
      <c r="CL759" s="268"/>
      <c r="CM759" s="268" t="s">
        <v>124</v>
      </c>
      <c r="CN759" s="268"/>
      <c r="CO759" s="268"/>
      <c r="CP759" s="268"/>
      <c r="CQ759" s="268"/>
      <c r="CR759" s="302" t="s">
        <v>113</v>
      </c>
    </row>
    <row r="760" spans="1:96" s="5" customFormat="1" ht="84">
      <c r="A760" s="302">
        <v>2300183448</v>
      </c>
      <c r="B760" s="300" t="s">
        <v>9547</v>
      </c>
      <c r="C760" s="268" t="s">
        <v>554</v>
      </c>
      <c r="D760" s="303">
        <v>44951</v>
      </c>
      <c r="E760" s="811" t="s">
        <v>100</v>
      </c>
      <c r="F760" s="268" t="s">
        <v>122</v>
      </c>
      <c r="G760" s="330" t="s">
        <v>9548</v>
      </c>
      <c r="H760" s="330"/>
      <c r="I760" s="330"/>
      <c r="J760" s="330" t="s">
        <v>118</v>
      </c>
      <c r="K760" s="300" t="s">
        <v>206</v>
      </c>
      <c r="L760" s="302" t="s">
        <v>104</v>
      </c>
      <c r="M760" s="331">
        <v>44994</v>
      </c>
      <c r="N760" s="302" t="s">
        <v>138</v>
      </c>
      <c r="O760" s="300" t="s">
        <v>164</v>
      </c>
      <c r="P760" s="340" t="s">
        <v>9195</v>
      </c>
      <c r="Q760" s="268" t="s">
        <v>375</v>
      </c>
      <c r="R760" s="268" t="s">
        <v>123</v>
      </c>
      <c r="S760" s="302" t="str">
        <f t="shared" si="60"/>
        <v>N/D</v>
      </c>
      <c r="T760" s="303" t="str">
        <f t="shared" si="61"/>
        <v>N/D</v>
      </c>
      <c r="U760" s="304" t="str">
        <f t="shared" si="62"/>
        <v>N/D</v>
      </c>
      <c r="V760" s="302"/>
      <c r="W760" s="302"/>
      <c r="X760" s="302"/>
      <c r="Y760" s="302"/>
      <c r="Z760" s="302"/>
      <c r="AA760" s="302"/>
      <c r="AB760" s="302"/>
      <c r="AC760" s="302"/>
      <c r="AD760" s="302"/>
      <c r="AE760" s="302"/>
      <c r="AF760" s="302"/>
      <c r="AG760" s="303">
        <v>45315</v>
      </c>
      <c r="AH760" s="5" t="s">
        <v>143</v>
      </c>
      <c r="AI760" s="302"/>
      <c r="AJ760" s="302"/>
      <c r="AK760" s="302"/>
      <c r="AL760" s="302"/>
      <c r="AM760" s="302"/>
      <c r="AN760" s="302"/>
      <c r="AO760" s="302" t="s">
        <v>124</v>
      </c>
      <c r="AP760" s="302"/>
      <c r="AQ760" s="302" t="s">
        <v>143</v>
      </c>
      <c r="AR760" s="302"/>
      <c r="AS760" s="302" t="s">
        <v>143</v>
      </c>
      <c r="AT760" s="302"/>
      <c r="AU760" s="302"/>
      <c r="AV760" s="302"/>
      <c r="AW760" s="302"/>
      <c r="AX760" s="302"/>
      <c r="AY760" s="302"/>
      <c r="AZ760" s="302"/>
      <c r="BA760" s="302"/>
      <c r="BB760" s="302"/>
      <c r="BC760" s="302"/>
      <c r="BD760" s="302"/>
      <c r="BE760" s="302"/>
      <c r="BF760" s="302"/>
      <c r="BG760" s="302"/>
      <c r="BH760" s="302"/>
      <c r="BI760" s="302"/>
      <c r="BJ760" s="302"/>
      <c r="BK760" s="302"/>
      <c r="BL760" s="302"/>
      <c r="BM760" s="302"/>
      <c r="BN760" s="302"/>
      <c r="BO760" s="302"/>
      <c r="BP760" s="302"/>
      <c r="BQ760" s="302"/>
      <c r="BR760" s="302"/>
      <c r="BS760" s="302"/>
      <c r="BT760" s="302"/>
      <c r="BU760" s="302" t="s">
        <v>143</v>
      </c>
      <c r="BV760" s="302"/>
      <c r="BW760" s="302"/>
      <c r="BX760" s="302"/>
      <c r="BY760" s="302"/>
      <c r="BZ760" s="302"/>
      <c r="CA760" s="302"/>
      <c r="CB760" s="302"/>
      <c r="CC760" s="302"/>
      <c r="CD760" s="302"/>
      <c r="CE760" s="302"/>
      <c r="CF760" s="302" t="s">
        <v>143</v>
      </c>
      <c r="CG760" s="268"/>
      <c r="CH760" s="302"/>
      <c r="CI760" s="302"/>
      <c r="CJ760" s="302"/>
      <c r="CK760" s="302"/>
      <c r="CL760" s="302"/>
      <c r="CM760" s="302"/>
      <c r="CN760" s="302"/>
      <c r="CO760" s="302"/>
      <c r="CP760" s="302"/>
      <c r="CQ760" s="302"/>
      <c r="CR760" s="302" t="s">
        <v>125</v>
      </c>
    </row>
    <row r="761" spans="1:96" s="302" customFormat="1" ht="112">
      <c r="A761" s="302">
        <v>2300434710</v>
      </c>
      <c r="B761" s="300" t="s">
        <v>9549</v>
      </c>
      <c r="C761" s="268" t="s">
        <v>9550</v>
      </c>
      <c r="D761" s="303">
        <v>45043</v>
      </c>
      <c r="E761" s="811" t="s">
        <v>100</v>
      </c>
      <c r="F761" s="268" t="s">
        <v>122</v>
      </c>
      <c r="G761" s="330" t="s">
        <v>9551</v>
      </c>
      <c r="H761" s="330"/>
      <c r="I761" s="330"/>
      <c r="J761" s="330" t="s">
        <v>118</v>
      </c>
      <c r="K761" s="300" t="s">
        <v>706</v>
      </c>
      <c r="L761" s="302" t="s">
        <v>104</v>
      </c>
      <c r="M761" s="331">
        <v>45069</v>
      </c>
      <c r="N761" s="302" t="s">
        <v>138</v>
      </c>
      <c r="O761" s="300" t="s">
        <v>9287</v>
      </c>
      <c r="P761" s="305" t="s">
        <v>9552</v>
      </c>
      <c r="Q761" s="268" t="s">
        <v>122</v>
      </c>
      <c r="R761" s="305" t="s">
        <v>123</v>
      </c>
      <c r="S761" s="302" t="str">
        <f t="shared" si="60"/>
        <v>N/D</v>
      </c>
      <c r="T761" s="303" t="str">
        <f t="shared" si="61"/>
        <v>N/D</v>
      </c>
      <c r="U761" s="304" t="str">
        <f t="shared" si="62"/>
        <v>N/D</v>
      </c>
      <c r="AG761" s="303">
        <v>45337</v>
      </c>
      <c r="AH761" s="302" t="s">
        <v>143</v>
      </c>
      <c r="AO761" s="302" t="s">
        <v>124</v>
      </c>
      <c r="AQ761" s="302" t="s">
        <v>143</v>
      </c>
      <c r="AS761" s="302" t="s">
        <v>143</v>
      </c>
      <c r="AT761" s="302" t="s">
        <v>143</v>
      </c>
      <c r="AV761" s="302" t="s">
        <v>143</v>
      </c>
      <c r="BS761" s="302" t="s">
        <v>143</v>
      </c>
      <c r="BX761" s="302" t="s">
        <v>143</v>
      </c>
      <c r="CG761" s="268"/>
      <c r="CR761" s="302" t="s">
        <v>125</v>
      </c>
    </row>
    <row r="762" spans="1:96" s="5" customFormat="1" ht="56">
      <c r="A762" s="302">
        <v>2300926771</v>
      </c>
      <c r="B762" s="300" t="s">
        <v>9553</v>
      </c>
      <c r="C762" s="268" t="s">
        <v>584</v>
      </c>
      <c r="D762" s="303">
        <v>45223</v>
      </c>
      <c r="E762" s="811" t="s">
        <v>100</v>
      </c>
      <c r="F762" s="268" t="s">
        <v>122</v>
      </c>
      <c r="G762" s="330" t="s">
        <v>9554</v>
      </c>
      <c r="H762" s="330"/>
      <c r="I762" s="330"/>
      <c r="J762" s="330" t="s">
        <v>118</v>
      </c>
      <c r="K762" s="300" t="s">
        <v>604</v>
      </c>
      <c r="L762" s="302" t="s">
        <v>104</v>
      </c>
      <c r="M762" s="331">
        <v>45230</v>
      </c>
      <c r="N762" s="302" t="s">
        <v>138</v>
      </c>
      <c r="O762" s="300" t="s">
        <v>9555</v>
      </c>
      <c r="P762" s="268" t="s">
        <v>812</v>
      </c>
      <c r="Q762" s="268" t="s">
        <v>375</v>
      </c>
      <c r="R762" s="268" t="s">
        <v>123</v>
      </c>
      <c r="S762" s="302" t="str">
        <f t="shared" si="60"/>
        <v>N/D</v>
      </c>
      <c r="T762" s="303" t="str">
        <f t="shared" si="61"/>
        <v>N/D</v>
      </c>
      <c r="U762" s="304" t="str">
        <f t="shared" si="62"/>
        <v>N/D</v>
      </c>
      <c r="V762" s="302"/>
      <c r="W762" s="302"/>
      <c r="X762" s="302"/>
      <c r="Y762" s="302"/>
      <c r="Z762" s="302"/>
      <c r="AA762" s="302"/>
      <c r="AB762" s="302"/>
      <c r="AC762" s="302"/>
      <c r="AD762" s="302"/>
      <c r="AE762" s="302"/>
      <c r="AF762" s="302"/>
      <c r="AG762" s="303">
        <v>45337</v>
      </c>
      <c r="AH762" s="302" t="s">
        <v>143</v>
      </c>
      <c r="AI762" s="302"/>
      <c r="AJ762" s="302"/>
      <c r="AK762" s="302"/>
      <c r="AL762" s="302"/>
      <c r="AM762" s="302"/>
      <c r="AN762" s="302"/>
      <c r="AO762" s="302" t="s">
        <v>124</v>
      </c>
      <c r="AP762" s="302"/>
      <c r="AQ762" s="302" t="s">
        <v>143</v>
      </c>
      <c r="AR762" s="302"/>
      <c r="AS762" s="302" t="s">
        <v>143</v>
      </c>
      <c r="AT762" s="302" t="s">
        <v>143</v>
      </c>
      <c r="AU762" s="302"/>
      <c r="AV762" s="302"/>
      <c r="AW762" s="302"/>
      <c r="AX762" s="302"/>
      <c r="AY762" s="302"/>
      <c r="AZ762" s="302"/>
      <c r="BA762" s="302"/>
      <c r="BB762" s="302"/>
      <c r="BC762" s="302"/>
      <c r="BD762" s="302"/>
      <c r="BE762" s="302"/>
      <c r="BF762" s="302"/>
      <c r="BG762" s="302"/>
      <c r="BH762" s="302"/>
      <c r="BI762" s="302"/>
      <c r="BJ762" s="302"/>
      <c r="BK762" s="302"/>
      <c r="BL762" s="302"/>
      <c r="BM762" s="302"/>
      <c r="BN762" s="302"/>
      <c r="BO762" s="302"/>
      <c r="BP762" s="302"/>
      <c r="BQ762" s="302"/>
      <c r="BR762" s="302"/>
      <c r="BS762" s="302" t="s">
        <v>143</v>
      </c>
      <c r="BT762" s="302"/>
      <c r="BU762" s="302"/>
      <c r="BV762" s="302"/>
      <c r="BW762" s="302"/>
      <c r="BX762" s="302" t="s">
        <v>143</v>
      </c>
      <c r="BY762" s="302"/>
      <c r="BZ762" s="302"/>
      <c r="CA762" s="302"/>
      <c r="CB762" s="302"/>
      <c r="CC762" s="302"/>
      <c r="CD762" s="302"/>
      <c r="CE762" s="302"/>
      <c r="CF762" s="302" t="s">
        <v>143</v>
      </c>
      <c r="CG762" s="268"/>
      <c r="CH762" s="302"/>
      <c r="CI762" s="302"/>
      <c r="CJ762" s="302"/>
      <c r="CK762" s="302"/>
      <c r="CL762" s="302"/>
      <c r="CM762" s="302"/>
      <c r="CN762" s="302"/>
      <c r="CO762" s="302"/>
      <c r="CP762" s="302"/>
      <c r="CQ762" s="302"/>
      <c r="CR762" s="302" t="s">
        <v>125</v>
      </c>
    </row>
    <row r="763" spans="1:96" s="5" customFormat="1" ht="45" customHeight="1">
      <c r="A763" s="302">
        <v>2300393568</v>
      </c>
      <c r="B763" s="300" t="s">
        <v>9556</v>
      </c>
      <c r="C763" s="268" t="s">
        <v>554</v>
      </c>
      <c r="D763" s="303">
        <v>45057</v>
      </c>
      <c r="E763" s="811" t="s">
        <v>100</v>
      </c>
      <c r="F763" s="268" t="s">
        <v>122</v>
      </c>
      <c r="G763" s="330" t="s">
        <v>9557</v>
      </c>
      <c r="H763" s="330"/>
      <c r="I763" s="330"/>
      <c r="J763" s="330" t="s">
        <v>118</v>
      </c>
      <c r="K763" s="300" t="s">
        <v>1692</v>
      </c>
      <c r="L763" s="302" t="s">
        <v>104</v>
      </c>
      <c r="M763" s="331">
        <v>45057</v>
      </c>
      <c r="N763" s="302" t="s">
        <v>138</v>
      </c>
      <c r="O763" s="300" t="s">
        <v>9558</v>
      </c>
      <c r="P763" s="305" t="s">
        <v>8968</v>
      </c>
      <c r="Q763" s="305" t="s">
        <v>375</v>
      </c>
      <c r="R763" s="305" t="s">
        <v>123</v>
      </c>
      <c r="S763" s="302" t="str">
        <f t="shared" si="60"/>
        <v>N/D</v>
      </c>
      <c r="T763" s="303" t="str">
        <f t="shared" si="61"/>
        <v>N/D</v>
      </c>
      <c r="U763" s="304" t="str">
        <f t="shared" si="62"/>
        <v>N/D</v>
      </c>
      <c r="V763" s="302"/>
      <c r="W763" s="302"/>
      <c r="X763" s="302"/>
      <c r="Y763" s="302"/>
      <c r="Z763" s="302"/>
      <c r="AA763" s="302"/>
      <c r="AB763" s="302"/>
      <c r="AC763" s="302"/>
      <c r="AD763" s="302"/>
      <c r="AE763" s="302"/>
      <c r="AF763" s="302"/>
      <c r="AG763" s="303">
        <v>45331</v>
      </c>
      <c r="AH763" s="302" t="s">
        <v>143</v>
      </c>
      <c r="AI763" s="302"/>
      <c r="AJ763" s="302"/>
      <c r="AK763" s="302"/>
      <c r="AL763" s="302"/>
      <c r="AM763" s="302"/>
      <c r="AN763" s="302"/>
      <c r="AO763" s="302" t="s">
        <v>124</v>
      </c>
      <c r="AP763" s="302"/>
      <c r="AQ763" s="302" t="s">
        <v>143</v>
      </c>
      <c r="AR763" s="302"/>
      <c r="AS763" s="302" t="s">
        <v>143</v>
      </c>
      <c r="AT763" s="302"/>
      <c r="AU763" s="302"/>
      <c r="AV763" s="302"/>
      <c r="AW763" s="302"/>
      <c r="AX763" s="302"/>
      <c r="AY763" s="302"/>
      <c r="AZ763" s="302" t="s">
        <v>143</v>
      </c>
      <c r="BA763" s="302"/>
      <c r="BB763" s="302"/>
      <c r="BC763" s="302"/>
      <c r="BD763" s="302" t="s">
        <v>143</v>
      </c>
      <c r="BE763" s="302"/>
      <c r="BF763" s="302"/>
      <c r="BG763" s="302"/>
      <c r="BH763" s="302" t="s">
        <v>143</v>
      </c>
      <c r="BI763" s="302"/>
      <c r="BJ763" s="302"/>
      <c r="BK763" s="302"/>
      <c r="BL763" s="302"/>
      <c r="BM763" s="302"/>
      <c r="BN763" s="302"/>
      <c r="BO763" s="302"/>
      <c r="BP763" s="302"/>
      <c r="BQ763" s="302"/>
      <c r="BR763" s="302"/>
      <c r="BS763" s="302"/>
      <c r="BT763" s="302"/>
      <c r="BU763" s="302" t="s">
        <v>143</v>
      </c>
      <c r="BV763" s="302"/>
      <c r="BW763" s="302"/>
      <c r="BX763" s="302"/>
      <c r="BY763" s="302"/>
      <c r="BZ763" s="302"/>
      <c r="CA763" s="302"/>
      <c r="CB763" s="302"/>
      <c r="CC763" s="302"/>
      <c r="CD763" s="302"/>
      <c r="CE763" s="302"/>
      <c r="CF763" s="302"/>
      <c r="CG763" s="268" t="s">
        <v>627</v>
      </c>
      <c r="CH763" s="302"/>
      <c r="CI763" s="302"/>
      <c r="CJ763" s="302"/>
      <c r="CK763" s="302"/>
      <c r="CL763" s="302"/>
      <c r="CM763" s="302"/>
      <c r="CN763" s="302"/>
      <c r="CO763" s="302"/>
      <c r="CP763" s="302"/>
      <c r="CQ763" s="302"/>
      <c r="CR763" s="302" t="s">
        <v>125</v>
      </c>
    </row>
    <row r="764" spans="1:96" s="5" customFormat="1" ht="45" customHeight="1">
      <c r="A764" s="302">
        <v>2300930618</v>
      </c>
      <c r="B764" s="300" t="s">
        <v>9559</v>
      </c>
      <c r="C764" s="268" t="s">
        <v>9560</v>
      </c>
      <c r="D764" s="303">
        <v>45154</v>
      </c>
      <c r="E764" s="811" t="s">
        <v>100</v>
      </c>
      <c r="F764" s="268" t="s">
        <v>122</v>
      </c>
      <c r="G764" s="330" t="s">
        <v>9561</v>
      </c>
      <c r="H764" s="330"/>
      <c r="I764" s="330"/>
      <c r="J764" s="330" t="s">
        <v>199</v>
      </c>
      <c r="K764" s="300" t="s">
        <v>119</v>
      </c>
      <c r="L764" s="302" t="s">
        <v>104</v>
      </c>
      <c r="M764" s="331">
        <v>45229</v>
      </c>
      <c r="N764" s="302" t="s">
        <v>138</v>
      </c>
      <c r="O764" s="300" t="s">
        <v>251</v>
      </c>
      <c r="P764" s="340" t="s">
        <v>9195</v>
      </c>
      <c r="Q764" s="268" t="s">
        <v>375</v>
      </c>
      <c r="R764" s="268" t="s">
        <v>123</v>
      </c>
      <c r="S764" s="302" t="str">
        <f t="shared" si="60"/>
        <v>N/D</v>
      </c>
      <c r="T764" s="303" t="str">
        <f t="shared" si="61"/>
        <v>N/D</v>
      </c>
      <c r="U764" s="304" t="str">
        <f t="shared" si="62"/>
        <v>N/D</v>
      </c>
      <c r="V764" s="302"/>
      <c r="W764" s="302"/>
      <c r="X764" s="302"/>
      <c r="Y764" s="302"/>
      <c r="Z764" s="302"/>
      <c r="AA764" s="302"/>
      <c r="AB764" s="302"/>
      <c r="AC764" s="302"/>
      <c r="AD764" s="302"/>
      <c r="AE764" s="302"/>
      <c r="AF764" s="302"/>
      <c r="AG764" s="303">
        <v>45322</v>
      </c>
      <c r="AH764" s="302" t="s">
        <v>143</v>
      </c>
      <c r="AI764" s="302"/>
      <c r="AJ764" s="302"/>
      <c r="AK764" s="302"/>
      <c r="AL764" s="302"/>
      <c r="AM764" s="302"/>
      <c r="AN764" s="302"/>
      <c r="AO764" s="302" t="s">
        <v>124</v>
      </c>
      <c r="AP764" s="302"/>
      <c r="AQ764" s="302" t="s">
        <v>143</v>
      </c>
      <c r="AR764" s="302"/>
      <c r="AS764" s="302" t="s">
        <v>143</v>
      </c>
      <c r="AT764" s="302" t="s">
        <v>143</v>
      </c>
      <c r="AU764" s="302"/>
      <c r="AV764" s="302"/>
      <c r="AW764" s="302"/>
      <c r="AX764" s="302"/>
      <c r="AY764" s="302"/>
      <c r="AZ764" s="302"/>
      <c r="BA764" s="302"/>
      <c r="BB764" s="302"/>
      <c r="BC764" s="302"/>
      <c r="BD764" s="302"/>
      <c r="BE764" s="302"/>
      <c r="BF764" s="302"/>
      <c r="BG764" s="302"/>
      <c r="BH764" s="302"/>
      <c r="BI764" s="302"/>
      <c r="BJ764" s="302"/>
      <c r="BK764" s="302"/>
      <c r="BL764" s="302" t="s">
        <v>143</v>
      </c>
      <c r="BM764" s="302"/>
      <c r="BN764" s="302"/>
      <c r="BO764" s="302"/>
      <c r="BP764" s="302"/>
      <c r="BQ764" s="302"/>
      <c r="BR764" s="302"/>
      <c r="BS764" s="302"/>
      <c r="BT764" s="302"/>
      <c r="BU764" s="302"/>
      <c r="BV764" s="302"/>
      <c r="BW764" s="302"/>
      <c r="BX764" s="302"/>
      <c r="BY764" s="302"/>
      <c r="BZ764" s="302"/>
      <c r="CA764" s="302"/>
      <c r="CB764" s="302"/>
      <c r="CC764" s="302"/>
      <c r="CD764" s="302"/>
      <c r="CE764" s="302"/>
      <c r="CF764" s="302"/>
      <c r="CG764" s="268"/>
      <c r="CH764" s="302"/>
      <c r="CI764" s="302"/>
      <c r="CJ764" s="302"/>
      <c r="CK764" s="302"/>
      <c r="CL764" s="302"/>
      <c r="CM764" s="302"/>
      <c r="CN764" s="302"/>
      <c r="CO764" s="302"/>
      <c r="CP764" s="302"/>
      <c r="CQ764" s="302"/>
      <c r="CR764" s="302" t="s">
        <v>125</v>
      </c>
    </row>
    <row r="765" spans="1:96" s="5" customFormat="1" ht="45" customHeight="1">
      <c r="A765" s="302">
        <v>2300899360</v>
      </c>
      <c r="B765" s="300" t="s">
        <v>9562</v>
      </c>
      <c r="C765" s="268" t="s">
        <v>9563</v>
      </c>
      <c r="D765" s="303">
        <v>45204</v>
      </c>
      <c r="E765" s="811" t="s">
        <v>100</v>
      </c>
      <c r="F765" s="268" t="s">
        <v>122</v>
      </c>
      <c r="G765" s="330" t="s">
        <v>9564</v>
      </c>
      <c r="H765" s="330"/>
      <c r="I765" s="330"/>
      <c r="J765" s="330" t="s">
        <v>118</v>
      </c>
      <c r="K765" s="300" t="s">
        <v>728</v>
      </c>
      <c r="L765" s="302" t="s">
        <v>104</v>
      </c>
      <c r="M765" s="331">
        <v>45219</v>
      </c>
      <c r="N765" s="302" t="s">
        <v>138</v>
      </c>
      <c r="O765" s="300" t="s">
        <v>7499</v>
      </c>
      <c r="P765" s="268" t="s">
        <v>8864</v>
      </c>
      <c r="Q765" s="268" t="s">
        <v>375</v>
      </c>
      <c r="R765" s="268" t="s">
        <v>123</v>
      </c>
      <c r="S765" s="302" t="str">
        <f t="shared" si="60"/>
        <v>N/D</v>
      </c>
      <c r="T765" s="303" t="str">
        <f t="shared" si="61"/>
        <v>N/D</v>
      </c>
      <c r="U765" s="304" t="str">
        <f t="shared" si="62"/>
        <v>N/D</v>
      </c>
      <c r="V765" s="302"/>
      <c r="W765" s="302"/>
      <c r="X765" s="302"/>
      <c r="Y765" s="302"/>
      <c r="Z765" s="302"/>
      <c r="AA765" s="302"/>
      <c r="AB765" s="302"/>
      <c r="AC765" s="302"/>
      <c r="AD765" s="302"/>
      <c r="AE765" s="302"/>
      <c r="AF765" s="302"/>
      <c r="AG765" s="303">
        <v>45336</v>
      </c>
      <c r="AH765" s="302" t="s">
        <v>143</v>
      </c>
      <c r="AI765" s="302"/>
      <c r="AJ765" s="302"/>
      <c r="AK765" s="302"/>
      <c r="AL765" s="302"/>
      <c r="AM765" s="302"/>
      <c r="AN765" s="302"/>
      <c r="AO765" s="302" t="s">
        <v>124</v>
      </c>
      <c r="AP765" s="302"/>
      <c r="AQ765" s="302" t="s">
        <v>143</v>
      </c>
      <c r="AR765" s="302"/>
      <c r="AS765" s="302" t="s">
        <v>143</v>
      </c>
      <c r="AT765" s="302"/>
      <c r="AU765" s="302"/>
      <c r="AV765" s="302"/>
      <c r="AW765" s="302"/>
      <c r="AX765" s="302"/>
      <c r="AY765" s="302"/>
      <c r="AZ765" s="302" t="s">
        <v>143</v>
      </c>
      <c r="BA765" s="302" t="s">
        <v>143</v>
      </c>
      <c r="BB765" s="302"/>
      <c r="BC765" s="302"/>
      <c r="BD765" s="302"/>
      <c r="BE765" s="302"/>
      <c r="BF765" s="302"/>
      <c r="BG765" s="302"/>
      <c r="BH765" s="302" t="s">
        <v>143</v>
      </c>
      <c r="BI765" s="302"/>
      <c r="BJ765" s="302"/>
      <c r="BK765" s="302"/>
      <c r="BL765" s="302" t="s">
        <v>143</v>
      </c>
      <c r="BM765" s="302"/>
      <c r="BN765" s="302"/>
      <c r="BO765" s="302"/>
      <c r="BP765" s="302"/>
      <c r="BQ765" s="302"/>
      <c r="BR765" s="302"/>
      <c r="BS765" s="302"/>
      <c r="BT765" s="302"/>
      <c r="BU765" s="302"/>
      <c r="BV765" s="302"/>
      <c r="BW765" s="302"/>
      <c r="BX765" s="302"/>
      <c r="BY765" s="302"/>
      <c r="BZ765" s="302"/>
      <c r="CA765" s="302"/>
      <c r="CB765" s="302"/>
      <c r="CC765" s="302" t="s">
        <v>143</v>
      </c>
      <c r="CD765" s="302"/>
      <c r="CE765" s="302"/>
      <c r="CF765" s="302"/>
      <c r="CG765" s="268"/>
      <c r="CH765" s="302"/>
      <c r="CI765" s="302"/>
      <c r="CJ765" s="302"/>
      <c r="CK765" s="302"/>
      <c r="CL765" s="302"/>
      <c r="CM765" s="302"/>
      <c r="CN765" s="302"/>
      <c r="CO765" s="302"/>
      <c r="CP765" s="302"/>
      <c r="CQ765" s="302"/>
      <c r="CR765" s="302" t="s">
        <v>125</v>
      </c>
    </row>
    <row r="766" spans="1:96" s="5" customFormat="1" ht="45" customHeight="1">
      <c r="A766" s="302">
        <v>2300303608</v>
      </c>
      <c r="B766" s="300" t="s">
        <v>9565</v>
      </c>
      <c r="C766" s="268" t="s">
        <v>9566</v>
      </c>
      <c r="D766" s="303">
        <v>45019</v>
      </c>
      <c r="E766" s="811" t="s">
        <v>100</v>
      </c>
      <c r="F766" s="268" t="s">
        <v>122</v>
      </c>
      <c r="G766" s="330" t="s">
        <v>9567</v>
      </c>
      <c r="H766" s="330"/>
      <c r="I766" s="330"/>
      <c r="J766" s="330" t="s">
        <v>684</v>
      </c>
      <c r="K766" s="300" t="s">
        <v>103</v>
      </c>
      <c r="L766" s="302" t="s">
        <v>104</v>
      </c>
      <c r="M766" s="331">
        <v>45030</v>
      </c>
      <c r="N766" s="302" t="s">
        <v>138</v>
      </c>
      <c r="O766" s="300" t="s">
        <v>9568</v>
      </c>
      <c r="P766" s="305" t="s">
        <v>252</v>
      </c>
      <c r="Q766" s="268" t="s">
        <v>122</v>
      </c>
      <c r="R766" s="268" t="s">
        <v>123</v>
      </c>
      <c r="S766" s="302" t="str">
        <f t="shared" si="60"/>
        <v>N/D</v>
      </c>
      <c r="T766" s="303" t="str">
        <f t="shared" si="61"/>
        <v>N/D</v>
      </c>
      <c r="U766" s="304" t="str">
        <f t="shared" si="62"/>
        <v>N/D</v>
      </c>
      <c r="V766" s="302"/>
      <c r="W766" s="302"/>
      <c r="X766" s="302"/>
      <c r="Y766" s="302"/>
      <c r="Z766" s="302"/>
      <c r="AA766" s="302"/>
      <c r="AB766" s="302"/>
      <c r="AC766" s="302"/>
      <c r="AD766" s="302"/>
      <c r="AE766" s="302"/>
      <c r="AF766" s="302"/>
      <c r="AG766" s="303">
        <v>45345</v>
      </c>
      <c r="AH766" s="302" t="s">
        <v>143</v>
      </c>
      <c r="AI766" s="302"/>
      <c r="AJ766" s="302"/>
      <c r="AK766" s="302"/>
      <c r="AL766" s="302"/>
      <c r="AM766" s="302"/>
      <c r="AN766" s="302"/>
      <c r="AO766" s="302" t="s">
        <v>124</v>
      </c>
      <c r="AP766" s="302"/>
      <c r="AQ766" s="302" t="s">
        <v>143</v>
      </c>
      <c r="AR766" s="302"/>
      <c r="AS766" s="302" t="s">
        <v>143</v>
      </c>
      <c r="AT766" s="302" t="s">
        <v>143</v>
      </c>
      <c r="AU766" s="302"/>
      <c r="AV766" s="302"/>
      <c r="AW766" s="302"/>
      <c r="AX766" s="302"/>
      <c r="AY766" s="302"/>
      <c r="AZ766" s="302"/>
      <c r="BA766" s="302"/>
      <c r="BB766" s="302"/>
      <c r="BC766" s="302"/>
      <c r="BD766" s="302" t="s">
        <v>143</v>
      </c>
      <c r="BE766" s="302"/>
      <c r="BF766" s="302"/>
      <c r="BG766" s="302"/>
      <c r="BH766" s="302" t="s">
        <v>143</v>
      </c>
      <c r="BI766" s="302"/>
      <c r="BJ766" s="302"/>
      <c r="BK766" s="302"/>
      <c r="BL766" s="302" t="s">
        <v>143</v>
      </c>
      <c r="BM766" s="302"/>
      <c r="BN766" s="302"/>
      <c r="BO766" s="302"/>
      <c r="BP766" s="302"/>
      <c r="BQ766" s="302"/>
      <c r="BR766" s="302"/>
      <c r="BS766" s="302"/>
      <c r="BT766" s="302"/>
      <c r="BU766" s="302" t="s">
        <v>143</v>
      </c>
      <c r="BV766" s="302"/>
      <c r="BW766" s="302"/>
      <c r="BX766" s="302"/>
      <c r="BY766" s="302"/>
      <c r="BZ766" s="302"/>
      <c r="CA766" s="302"/>
      <c r="CB766" s="302"/>
      <c r="CC766" s="302"/>
      <c r="CD766" s="302"/>
      <c r="CE766" s="302"/>
      <c r="CF766" s="302"/>
      <c r="CG766" s="268"/>
      <c r="CH766" s="302"/>
      <c r="CI766" s="302"/>
      <c r="CJ766" s="302"/>
      <c r="CK766" s="302"/>
      <c r="CL766" s="302"/>
      <c r="CM766" s="302"/>
      <c r="CN766" s="302"/>
      <c r="CO766" s="302"/>
      <c r="CP766" s="302"/>
      <c r="CQ766" s="302"/>
      <c r="CR766" s="302" t="s">
        <v>125</v>
      </c>
    </row>
    <row r="767" spans="1:96" s="5" customFormat="1" ht="42">
      <c r="A767" s="302">
        <v>2200964439</v>
      </c>
      <c r="B767" s="300" t="s">
        <v>9569</v>
      </c>
      <c r="C767" s="298" t="s">
        <v>135</v>
      </c>
      <c r="D767" s="303">
        <v>44887</v>
      </c>
      <c r="E767" s="811" t="s">
        <v>100</v>
      </c>
      <c r="F767" s="305" t="s">
        <v>122</v>
      </c>
      <c r="G767" s="330" t="s">
        <v>9570</v>
      </c>
      <c r="H767" s="330"/>
      <c r="I767" s="330"/>
      <c r="J767" s="330" t="s">
        <v>118</v>
      </c>
      <c r="K767" s="300" t="s">
        <v>1362</v>
      </c>
      <c r="L767" s="302" t="s">
        <v>104</v>
      </c>
      <c r="M767" s="331">
        <v>44889</v>
      </c>
      <c r="N767" s="268" t="s">
        <v>138</v>
      </c>
      <c r="O767" s="300" t="s">
        <v>6476</v>
      </c>
      <c r="P767" s="326" t="s">
        <v>9571</v>
      </c>
      <c r="Q767" s="379" t="s">
        <v>158</v>
      </c>
      <c r="R767" s="268" t="s">
        <v>123</v>
      </c>
      <c r="S767" s="302" t="str">
        <f t="shared" ref="S767:S780" si="63">_xlfn.XLOOKUP($A767,GCPJ,DEFESA,"N/D",0,-1)</f>
        <v>N/D</v>
      </c>
      <c r="T767" s="303" t="str">
        <f t="shared" ref="T767:T780" si="64">_xlfn.XLOOKUP($A767,GCPJ,DATA,"N/D",0,-1)</f>
        <v>N/D</v>
      </c>
      <c r="U767" s="304" t="str">
        <f t="shared" ref="U767:U780" si="65">_xlfn.XLOOKUP($A767,GCPJ,HORA,"N/D",0,-1)</f>
        <v>N/D</v>
      </c>
      <c r="V767" s="302"/>
      <c r="W767" s="302"/>
      <c r="X767" s="302"/>
      <c r="Y767" s="302"/>
      <c r="Z767" s="302"/>
      <c r="AA767" s="302"/>
      <c r="AB767" s="302"/>
      <c r="AC767" s="302"/>
      <c r="AD767" s="302"/>
      <c r="AE767" s="302"/>
      <c r="AF767" s="302"/>
      <c r="AG767" s="302"/>
      <c r="AH767" s="302"/>
      <c r="AI767" s="302"/>
      <c r="AJ767" s="302"/>
      <c r="AK767" s="303">
        <v>45310</v>
      </c>
      <c r="AL767" s="302"/>
      <c r="AM767" s="303">
        <v>45310</v>
      </c>
      <c r="AN767" s="302"/>
      <c r="AO767" s="302"/>
      <c r="AP767" s="302"/>
      <c r="AQ767" s="302"/>
      <c r="AR767" s="302"/>
      <c r="AS767" s="302"/>
      <c r="AT767" s="302"/>
      <c r="AU767" s="302"/>
      <c r="AV767" s="302"/>
      <c r="AW767" s="302"/>
      <c r="AX767" s="302"/>
      <c r="AY767" s="302"/>
      <c r="AZ767" s="302"/>
      <c r="BA767" s="302"/>
      <c r="BB767" s="302"/>
      <c r="BC767" s="302"/>
      <c r="BD767" s="302"/>
      <c r="BE767" s="302"/>
      <c r="BF767" s="302"/>
      <c r="BG767" s="302"/>
      <c r="BH767" s="302"/>
      <c r="BI767" s="302"/>
      <c r="BJ767" s="302"/>
      <c r="BK767" s="302"/>
      <c r="BL767" s="302"/>
      <c r="BM767" s="302"/>
      <c r="BN767" s="302"/>
      <c r="BO767" s="302"/>
      <c r="BP767" s="302"/>
      <c r="BQ767" s="302"/>
      <c r="BR767" s="302"/>
      <c r="BS767" s="302"/>
      <c r="BT767" s="302"/>
      <c r="BU767" s="302" t="s">
        <v>124</v>
      </c>
      <c r="BV767" s="302"/>
      <c r="BW767" s="302"/>
      <c r="BX767" s="302"/>
      <c r="BY767" s="302"/>
      <c r="BZ767" s="302"/>
      <c r="CA767" s="302"/>
      <c r="CB767" s="302"/>
      <c r="CC767" s="302"/>
      <c r="CD767" s="302"/>
      <c r="CE767" s="302"/>
      <c r="CF767" s="302"/>
      <c r="CG767" s="268"/>
      <c r="CH767" s="302"/>
      <c r="CI767" s="302"/>
      <c r="CJ767" s="302"/>
      <c r="CK767" s="302"/>
      <c r="CL767" s="302"/>
      <c r="CM767" s="302"/>
      <c r="CN767" s="302"/>
      <c r="CO767" s="302"/>
      <c r="CP767" s="302"/>
      <c r="CQ767" s="302"/>
      <c r="CR767" s="302" t="s">
        <v>125</v>
      </c>
    </row>
    <row r="768" spans="1:96" s="5" customFormat="1" ht="45" customHeight="1">
      <c r="A768" s="296">
        <v>1900744249</v>
      </c>
      <c r="B768" s="297" t="s">
        <v>9572</v>
      </c>
      <c r="C768" s="298" t="s">
        <v>97</v>
      </c>
      <c r="D768" s="299">
        <v>43678</v>
      </c>
      <c r="E768" s="811" t="s">
        <v>855</v>
      </c>
      <c r="F768" s="268" t="s">
        <v>100</v>
      </c>
      <c r="G768" s="298" t="s">
        <v>9573</v>
      </c>
      <c r="H768" s="298" t="s">
        <v>9574</v>
      </c>
      <c r="I768" s="298"/>
      <c r="J768" s="298" t="s">
        <v>215</v>
      </c>
      <c r="K768" s="300" t="s">
        <v>399</v>
      </c>
      <c r="L768" s="305" t="s">
        <v>104</v>
      </c>
      <c r="M768" s="301"/>
      <c r="N768" s="268" t="s">
        <v>105</v>
      </c>
      <c r="O768" s="300" t="s">
        <v>6994</v>
      </c>
      <c r="P768" s="326" t="s">
        <v>9575</v>
      </c>
      <c r="Q768" s="326" t="s">
        <v>9576</v>
      </c>
      <c r="R768" s="305" t="s">
        <v>123</v>
      </c>
      <c r="S768" s="302" t="str">
        <f t="shared" si="63"/>
        <v>N/D</v>
      </c>
      <c r="T768" s="303" t="str">
        <f t="shared" si="64"/>
        <v>N/D</v>
      </c>
      <c r="U768" s="304" t="str">
        <f t="shared" si="65"/>
        <v>N/D</v>
      </c>
      <c r="V768" s="302"/>
      <c r="W768" s="302"/>
      <c r="X768" s="302"/>
      <c r="Y768" s="302"/>
      <c r="Z768" s="302"/>
      <c r="AA768" s="302"/>
      <c r="AB768" s="302"/>
      <c r="AC768" s="302"/>
      <c r="AD768" s="302"/>
      <c r="AE768" s="302"/>
      <c r="AF768" s="302"/>
      <c r="AG768" s="302"/>
      <c r="AH768" s="302"/>
      <c r="AI768" s="302"/>
      <c r="AJ768" s="302"/>
      <c r="AK768" s="303">
        <v>45189</v>
      </c>
      <c r="AL768" s="302"/>
      <c r="AM768" s="303">
        <v>45348</v>
      </c>
      <c r="AN768" s="302"/>
      <c r="AO768" s="302"/>
      <c r="AP768" s="302"/>
      <c r="AQ768" s="268" t="s">
        <v>124</v>
      </c>
      <c r="AR768" s="268"/>
      <c r="AS768" s="268"/>
      <c r="AT768" s="268"/>
      <c r="AU768" s="268"/>
      <c r="AV768" s="268" t="s">
        <v>124</v>
      </c>
      <c r="AW768" s="268"/>
      <c r="AX768" s="268"/>
      <c r="AY768" s="268"/>
      <c r="AZ768" s="268"/>
      <c r="BA768" s="268"/>
      <c r="BB768" s="268"/>
      <c r="BC768" s="268"/>
      <c r="BD768" s="268"/>
      <c r="BE768" s="268"/>
      <c r="BF768" s="268"/>
      <c r="BG768" s="268"/>
      <c r="BH768" s="268"/>
      <c r="BI768" s="268"/>
      <c r="BJ768" s="268"/>
      <c r="BK768" s="268"/>
      <c r="BL768" s="268"/>
      <c r="BM768" s="268"/>
      <c r="BN768" s="268"/>
      <c r="BO768" s="268"/>
      <c r="BP768" s="268"/>
      <c r="BQ768" s="268"/>
      <c r="BR768" s="268"/>
      <c r="BS768" s="268"/>
      <c r="BT768" s="268"/>
      <c r="BU768" s="268"/>
      <c r="BV768" s="268"/>
      <c r="BW768" s="268"/>
      <c r="BX768" s="268"/>
      <c r="BY768" s="268"/>
      <c r="BZ768" s="268"/>
      <c r="CA768" s="268"/>
      <c r="CB768" s="268"/>
      <c r="CC768" s="268"/>
      <c r="CD768" s="268"/>
      <c r="CE768" s="268"/>
      <c r="CF768" s="268"/>
      <c r="CG768" s="268"/>
      <c r="CH768" s="268"/>
      <c r="CI768" s="268"/>
      <c r="CJ768" s="268"/>
      <c r="CK768" s="268"/>
      <c r="CL768" s="268"/>
      <c r="CM768" s="268"/>
      <c r="CN768" s="268"/>
      <c r="CO768" s="268"/>
      <c r="CP768" s="268"/>
      <c r="CQ768" s="268"/>
      <c r="CR768" s="302" t="s">
        <v>113</v>
      </c>
    </row>
    <row r="769" spans="1:96" s="5" customFormat="1" ht="45" customHeight="1">
      <c r="A769" s="296">
        <v>2100182558</v>
      </c>
      <c r="B769" s="297" t="s">
        <v>4558</v>
      </c>
      <c r="C769" s="325" t="s">
        <v>115</v>
      </c>
      <c r="D769" s="299">
        <v>44271</v>
      </c>
      <c r="E769" s="811" t="s">
        <v>116</v>
      </c>
      <c r="F769" s="268" t="s">
        <v>4559</v>
      </c>
      <c r="G769" s="298" t="s">
        <v>9577</v>
      </c>
      <c r="H769" s="298"/>
      <c r="I769" s="298"/>
      <c r="J769" s="298" t="s">
        <v>284</v>
      </c>
      <c r="K769" s="300" t="s">
        <v>706</v>
      </c>
      <c r="L769" s="305" t="s">
        <v>104</v>
      </c>
      <c r="M769" s="301"/>
      <c r="N769" s="268" t="s">
        <v>105</v>
      </c>
      <c r="O769" s="300" t="s">
        <v>264</v>
      </c>
      <c r="P769" s="451" t="s">
        <v>9578</v>
      </c>
      <c r="Q769" s="326" t="s">
        <v>9579</v>
      </c>
      <c r="R769" s="305" t="s">
        <v>109</v>
      </c>
      <c r="S769" s="302" t="str">
        <f t="shared" si="63"/>
        <v>N/D</v>
      </c>
      <c r="T769" s="303" t="str">
        <f t="shared" si="64"/>
        <v>N/D</v>
      </c>
      <c r="U769" s="304" t="str">
        <f t="shared" si="65"/>
        <v>N/D</v>
      </c>
      <c r="V769" s="302"/>
      <c r="W769" s="302"/>
      <c r="X769" s="302"/>
      <c r="Y769" s="302"/>
      <c r="Z769" s="302"/>
      <c r="AA769" s="302"/>
      <c r="AB769" s="302"/>
      <c r="AC769" s="302"/>
      <c r="AD769" s="302"/>
      <c r="AE769" s="302"/>
      <c r="AF769" s="302"/>
      <c r="AG769" s="302"/>
      <c r="AH769" s="302"/>
      <c r="AI769" s="302"/>
      <c r="AJ769" s="302"/>
      <c r="AK769" s="303">
        <v>45310</v>
      </c>
      <c r="AL769" s="302"/>
      <c r="AM769" s="303">
        <v>45310</v>
      </c>
      <c r="AN769" s="302"/>
      <c r="AO769" s="302"/>
      <c r="AP769" s="302"/>
      <c r="AQ769" s="268"/>
      <c r="AR769" s="268"/>
      <c r="AS769" s="268"/>
      <c r="AT769" s="268"/>
      <c r="AU769" s="268"/>
      <c r="AV769" s="268"/>
      <c r="AW769" s="268"/>
      <c r="AX769" s="268"/>
      <c r="AY769" s="302"/>
      <c r="AZ769" s="302"/>
      <c r="BA769" s="268"/>
      <c r="BB769" s="268"/>
      <c r="BC769" s="268"/>
      <c r="BD769" s="268"/>
      <c r="BE769" s="268"/>
      <c r="BF769" s="268"/>
      <c r="BG769" s="268"/>
      <c r="BH769" s="268"/>
      <c r="BI769" s="268"/>
      <c r="BJ769" s="268"/>
      <c r="BK769" s="268"/>
      <c r="BL769" s="268"/>
      <c r="BM769" s="302"/>
      <c r="BN769" s="302"/>
      <c r="BO769" s="303"/>
      <c r="BP769" s="302"/>
      <c r="BQ769" s="302"/>
      <c r="BR769" s="302"/>
      <c r="BS769" s="302"/>
      <c r="BT769" s="302"/>
      <c r="BU769" s="268"/>
      <c r="BV769" s="302"/>
      <c r="BW769" s="302"/>
      <c r="BX769" s="302"/>
      <c r="BY769" s="302"/>
      <c r="BZ769" s="268"/>
      <c r="CA769" s="268"/>
      <c r="CB769" s="268"/>
      <c r="CC769" s="268"/>
      <c r="CD769" s="268"/>
      <c r="CE769" s="268"/>
      <c r="CF769" s="268"/>
      <c r="CG769" s="268"/>
      <c r="CH769" s="268"/>
      <c r="CI769" s="268"/>
      <c r="CJ769" s="268"/>
      <c r="CK769" s="268"/>
      <c r="CL769" s="268"/>
      <c r="CM769" s="268"/>
      <c r="CN769" s="268"/>
      <c r="CO769" s="268"/>
      <c r="CP769" s="268"/>
      <c r="CQ769" s="268"/>
      <c r="CR769" s="302" t="s">
        <v>113</v>
      </c>
    </row>
    <row r="770" spans="1:96" s="302" customFormat="1" ht="140">
      <c r="A770" s="22">
        <v>2000681316</v>
      </c>
      <c r="B770" s="49" t="s">
        <v>9580</v>
      </c>
      <c r="C770" s="19" t="s">
        <v>97</v>
      </c>
      <c r="D770" s="15">
        <v>44134</v>
      </c>
      <c r="E770" s="799" t="s">
        <v>127</v>
      </c>
      <c r="F770" s="1" t="s">
        <v>100</v>
      </c>
      <c r="G770" s="19" t="s">
        <v>9581</v>
      </c>
      <c r="H770" s="19"/>
      <c r="I770" s="19"/>
      <c r="J770" s="19" t="s">
        <v>242</v>
      </c>
      <c r="K770" s="135" t="s">
        <v>103</v>
      </c>
      <c r="L770" s="3" t="s">
        <v>104</v>
      </c>
      <c r="M770" s="45"/>
      <c r="N770" s="1" t="s">
        <v>105</v>
      </c>
      <c r="O770" s="48" t="s">
        <v>9582</v>
      </c>
      <c r="P770" s="1" t="s">
        <v>9583</v>
      </c>
      <c r="Q770" s="3" t="s">
        <v>202</v>
      </c>
      <c r="R770" s="1" t="s">
        <v>123</v>
      </c>
      <c r="S770" s="5" t="str">
        <f t="shared" si="63"/>
        <v>N/D</v>
      </c>
      <c r="T770" s="6" t="str">
        <f t="shared" si="64"/>
        <v>N/D</v>
      </c>
      <c r="U770" s="224" t="str">
        <f t="shared" si="65"/>
        <v>N/D</v>
      </c>
      <c r="V770" s="5"/>
      <c r="W770" s="5"/>
      <c r="X770" s="5"/>
      <c r="Y770" s="5"/>
      <c r="Z770" s="5"/>
      <c r="AA770" s="5"/>
      <c r="AB770" s="5"/>
      <c r="AC770" s="5"/>
      <c r="AD770" s="5"/>
      <c r="AE770" s="5"/>
      <c r="AF770" s="5"/>
      <c r="AG770" s="5"/>
      <c r="AH770" s="5"/>
      <c r="AI770" s="5"/>
      <c r="AJ770" s="5"/>
      <c r="AK770" s="5"/>
      <c r="AL770" s="5"/>
      <c r="AM770" s="5"/>
      <c r="AN770" s="5"/>
      <c r="AO770" s="5" t="s">
        <v>124</v>
      </c>
      <c r="AP770" s="5"/>
      <c r="AQ770" s="1"/>
      <c r="AR770" s="1"/>
      <c r="AS770" s="1"/>
      <c r="AT770" s="1"/>
      <c r="AU770" s="1"/>
      <c r="AV770" s="1"/>
      <c r="AW770" s="1"/>
      <c r="AX770" s="1"/>
      <c r="AY770" s="38"/>
      <c r="AZ770" s="1"/>
      <c r="BA770" s="1"/>
      <c r="BB770" s="1"/>
      <c r="BC770" s="1"/>
      <c r="BD770" s="1"/>
      <c r="BE770" s="1"/>
      <c r="BF770" s="1"/>
      <c r="BG770" s="1"/>
      <c r="BH770" s="1"/>
      <c r="BI770" s="1"/>
      <c r="BJ770" s="1"/>
      <c r="BK770" s="1"/>
      <c r="BL770" s="2"/>
      <c r="BM770" s="2"/>
      <c r="BN770" s="2"/>
      <c r="BO770" s="2"/>
      <c r="BP770" s="2"/>
      <c r="BQ770" s="2"/>
      <c r="BR770" s="2"/>
      <c r="BS770" s="2"/>
      <c r="BT770" s="2"/>
      <c r="BU770" s="1"/>
      <c r="BV770" s="2"/>
      <c r="BW770" s="2"/>
      <c r="BX770" s="2"/>
      <c r="BY770" s="2"/>
      <c r="BZ770" s="2"/>
      <c r="CA770" s="2"/>
      <c r="CB770" s="2"/>
      <c r="CC770" s="2"/>
      <c r="CD770" s="2"/>
      <c r="CE770" s="2"/>
      <c r="CF770" s="2"/>
      <c r="CG770" s="2"/>
      <c r="CH770" s="2"/>
      <c r="CI770" s="2"/>
      <c r="CJ770" s="2"/>
      <c r="CK770" s="2"/>
      <c r="CL770" s="2"/>
      <c r="CM770" s="2"/>
      <c r="CN770" s="2"/>
      <c r="CO770" s="2"/>
      <c r="CP770" s="2"/>
      <c r="CQ770" s="2"/>
      <c r="CR770" s="5" t="s">
        <v>113</v>
      </c>
    </row>
    <row r="771" spans="1:96" s="295" customFormat="1" ht="140">
      <c r="A771" s="332">
        <v>2000634781</v>
      </c>
      <c r="B771" s="431" t="s">
        <v>9584</v>
      </c>
      <c r="C771" s="336" t="s">
        <v>115</v>
      </c>
      <c r="D771" s="333">
        <v>44032</v>
      </c>
      <c r="E771" s="815" t="s">
        <v>116</v>
      </c>
      <c r="F771" s="294" t="s">
        <v>507</v>
      </c>
      <c r="G771" s="293" t="s">
        <v>9585</v>
      </c>
      <c r="H771" s="293"/>
      <c r="I771" s="293"/>
      <c r="J771" s="293" t="s">
        <v>284</v>
      </c>
      <c r="K771" s="327" t="s">
        <v>429</v>
      </c>
      <c r="L771" s="308" t="s">
        <v>104</v>
      </c>
      <c r="M771" s="334"/>
      <c r="N771" s="294" t="s">
        <v>105</v>
      </c>
      <c r="O771" s="327" t="s">
        <v>509</v>
      </c>
      <c r="P771" s="294" t="s">
        <v>9586</v>
      </c>
      <c r="Q771" s="294" t="s">
        <v>202</v>
      </c>
      <c r="R771" s="294" t="s">
        <v>123</v>
      </c>
      <c r="S771" s="295" t="str">
        <f t="shared" si="63"/>
        <v>N/D</v>
      </c>
      <c r="T771" s="328" t="str">
        <f t="shared" si="64"/>
        <v>N/D</v>
      </c>
      <c r="U771" s="329" t="str">
        <f t="shared" si="65"/>
        <v>N/D</v>
      </c>
      <c r="AK771" s="328">
        <v>45357</v>
      </c>
      <c r="AO771" s="295" t="s">
        <v>124</v>
      </c>
      <c r="AQ771" s="294" t="s">
        <v>124</v>
      </c>
      <c r="AR771" s="294"/>
      <c r="AS771" s="294"/>
      <c r="AT771" s="294"/>
      <c r="AU771" s="294"/>
      <c r="AV771" s="294"/>
      <c r="AW771" s="294"/>
      <c r="AX771" s="294"/>
      <c r="AY771" s="294"/>
      <c r="AZ771" s="294"/>
      <c r="BA771" s="294"/>
      <c r="BB771" s="294"/>
      <c r="BC771" s="294"/>
      <c r="BD771" s="294"/>
      <c r="BE771" s="294"/>
      <c r="BF771" s="294"/>
      <c r="BG771" s="294"/>
      <c r="BH771" s="294"/>
      <c r="BI771" s="294"/>
      <c r="BJ771" s="294"/>
      <c r="BK771" s="294"/>
      <c r="BL771" s="294"/>
      <c r="BM771" s="294"/>
      <c r="BN771" s="294"/>
      <c r="BO771" s="294"/>
      <c r="BP771" s="294"/>
      <c r="BQ771" s="294"/>
      <c r="BR771" s="294"/>
      <c r="BS771" s="294"/>
      <c r="BT771" s="294"/>
      <c r="BU771" s="294"/>
      <c r="BV771" s="294"/>
      <c r="BW771" s="294"/>
      <c r="BX771" s="294"/>
      <c r="BY771" s="294"/>
      <c r="BZ771" s="294"/>
      <c r="CA771" s="294"/>
      <c r="CB771" s="294"/>
      <c r="CC771" s="294"/>
      <c r="CD771" s="294"/>
      <c r="CE771" s="294"/>
      <c r="CF771" s="294"/>
      <c r="CG771" s="294"/>
      <c r="CH771" s="294"/>
      <c r="CI771" s="294"/>
      <c r="CJ771" s="294"/>
      <c r="CK771" s="294"/>
      <c r="CL771" s="294"/>
      <c r="CM771" s="294"/>
      <c r="CN771" s="294"/>
      <c r="CO771" s="294"/>
      <c r="CP771" s="294"/>
      <c r="CQ771" s="294"/>
      <c r="CR771" s="295" t="s">
        <v>113</v>
      </c>
    </row>
    <row r="772" spans="1:96" s="288" customFormat="1" ht="140">
      <c r="A772" s="288">
        <v>2300344844</v>
      </c>
      <c r="B772" s="285" t="s">
        <v>9587</v>
      </c>
      <c r="C772" s="284" t="s">
        <v>9588</v>
      </c>
      <c r="D772" s="289">
        <v>44985</v>
      </c>
      <c r="E772" s="813" t="s">
        <v>100</v>
      </c>
      <c r="F772" s="284" t="s">
        <v>122</v>
      </c>
      <c r="G772" s="313" t="s">
        <v>9589</v>
      </c>
      <c r="H772" s="313"/>
      <c r="I772" s="313"/>
      <c r="J772" s="313" t="s">
        <v>199</v>
      </c>
      <c r="K772" s="285" t="s">
        <v>119</v>
      </c>
      <c r="L772" s="288" t="s">
        <v>104</v>
      </c>
      <c r="M772" s="314">
        <v>45043</v>
      </c>
      <c r="N772" s="288" t="s">
        <v>138</v>
      </c>
      <c r="O772" s="285" t="s">
        <v>9590</v>
      </c>
      <c r="P772" s="274" t="s">
        <v>9591</v>
      </c>
      <c r="Q772" s="284" t="s">
        <v>158</v>
      </c>
      <c r="R772" s="286" t="s">
        <v>123</v>
      </c>
      <c r="S772" s="288" t="str">
        <f t="shared" si="63"/>
        <v>N/D</v>
      </c>
      <c r="T772" s="289" t="str">
        <f t="shared" si="64"/>
        <v>N/D</v>
      </c>
      <c r="U772" s="290" t="str">
        <f t="shared" si="65"/>
        <v>N/D</v>
      </c>
      <c r="AK772" s="289">
        <v>45310</v>
      </c>
      <c r="AM772" s="289">
        <v>45310</v>
      </c>
      <c r="CG772" s="284"/>
      <c r="CR772" s="288" t="s">
        <v>125</v>
      </c>
    </row>
    <row r="773" spans="1:96" s="5" customFormat="1" ht="84">
      <c r="A773" s="296">
        <v>2200131766</v>
      </c>
      <c r="B773" s="337" t="s">
        <v>9592</v>
      </c>
      <c r="C773" s="298" t="s">
        <v>1123</v>
      </c>
      <c r="D773" s="299">
        <v>44609</v>
      </c>
      <c r="E773" s="811" t="s">
        <v>100</v>
      </c>
      <c r="F773" s="268" t="s">
        <v>122</v>
      </c>
      <c r="G773" s="325" t="s">
        <v>9593</v>
      </c>
      <c r="H773" s="325"/>
      <c r="I773" s="325"/>
      <c r="J773" s="298" t="s">
        <v>284</v>
      </c>
      <c r="K773" s="300" t="s">
        <v>1125</v>
      </c>
      <c r="L773" s="305" t="s">
        <v>104</v>
      </c>
      <c r="M773" s="301"/>
      <c r="N773" s="305" t="s">
        <v>138</v>
      </c>
      <c r="O773" s="454" t="s">
        <v>3876</v>
      </c>
      <c r="P773" s="268" t="s">
        <v>9594</v>
      </c>
      <c r="Q773" s="379" t="s">
        <v>375</v>
      </c>
      <c r="R773" s="268" t="s">
        <v>123</v>
      </c>
      <c r="S773" s="302" t="str">
        <f t="shared" si="63"/>
        <v>N/D</v>
      </c>
      <c r="T773" s="303" t="str">
        <f t="shared" si="64"/>
        <v>N/D</v>
      </c>
      <c r="U773" s="304" t="str">
        <f t="shared" si="65"/>
        <v>N/D</v>
      </c>
      <c r="V773" s="302"/>
      <c r="W773" s="302"/>
      <c r="X773" s="302"/>
      <c r="Y773" s="302"/>
      <c r="Z773" s="302"/>
      <c r="AA773" s="302"/>
      <c r="AB773" s="302"/>
      <c r="AC773" s="302"/>
      <c r="AD773" s="302"/>
      <c r="AE773" s="302"/>
      <c r="AF773" s="302"/>
      <c r="AG773" s="303">
        <v>45322</v>
      </c>
      <c r="AH773" s="302" t="s">
        <v>143</v>
      </c>
      <c r="AI773" s="302"/>
      <c r="AJ773" s="302"/>
      <c r="AK773" s="302"/>
      <c r="AL773" s="302"/>
      <c r="AM773" s="302"/>
      <c r="AN773" s="302"/>
      <c r="AO773" s="302" t="s">
        <v>124</v>
      </c>
      <c r="AP773" s="302"/>
      <c r="AQ773" s="305" t="s">
        <v>124</v>
      </c>
      <c r="AR773" s="305"/>
      <c r="AS773" s="305" t="s">
        <v>124</v>
      </c>
      <c r="AT773" s="305" t="s">
        <v>124</v>
      </c>
      <c r="AU773" s="305"/>
      <c r="AV773" s="305" t="s">
        <v>124</v>
      </c>
      <c r="AW773" s="305"/>
      <c r="AX773" s="305"/>
      <c r="AY773" s="305" t="s">
        <v>124</v>
      </c>
      <c r="AZ773" s="305"/>
      <c r="BA773" s="305"/>
      <c r="BB773" s="305"/>
      <c r="BC773" s="305"/>
      <c r="BD773" s="305"/>
      <c r="BE773" s="305"/>
      <c r="BF773" s="305"/>
      <c r="BG773" s="305"/>
      <c r="BH773" s="305"/>
      <c r="BI773" s="305"/>
      <c r="BJ773" s="305"/>
      <c r="BK773" s="305"/>
      <c r="BL773" s="268" t="s">
        <v>124</v>
      </c>
      <c r="BM773" s="305"/>
      <c r="BN773" s="305"/>
      <c r="BO773" s="305"/>
      <c r="BP773" s="305"/>
      <c r="BQ773" s="305"/>
      <c r="BR773" s="305"/>
      <c r="BS773" s="305"/>
      <c r="BT773" s="305"/>
      <c r="BU773" s="305"/>
      <c r="BV773" s="305"/>
      <c r="BW773" s="305"/>
      <c r="BX773" s="305"/>
      <c r="BY773" s="305"/>
      <c r="BZ773" s="305"/>
      <c r="CA773" s="305"/>
      <c r="CB773" s="305"/>
      <c r="CC773" s="305"/>
      <c r="CD773" s="305"/>
      <c r="CE773" s="305"/>
      <c r="CF773" s="268" t="s">
        <v>124</v>
      </c>
      <c r="CG773" s="305"/>
      <c r="CH773" s="305"/>
      <c r="CI773" s="305"/>
      <c r="CJ773" s="305"/>
      <c r="CK773" s="305"/>
      <c r="CL773" s="305"/>
      <c r="CM773" s="305"/>
      <c r="CN773" s="305"/>
      <c r="CO773" s="305"/>
      <c r="CP773" s="379"/>
      <c r="CQ773" s="440"/>
      <c r="CR773" s="302" t="s">
        <v>125</v>
      </c>
    </row>
    <row r="774" spans="1:96" s="302" customFormat="1" ht="56">
      <c r="A774" s="288">
        <v>2300010064</v>
      </c>
      <c r="B774" s="285" t="s">
        <v>9595</v>
      </c>
      <c r="C774" s="284" t="s">
        <v>584</v>
      </c>
      <c r="D774" s="289">
        <v>44903</v>
      </c>
      <c r="E774" s="813" t="s">
        <v>100</v>
      </c>
      <c r="F774" s="284" t="s">
        <v>122</v>
      </c>
      <c r="G774" s="313" t="s">
        <v>9596</v>
      </c>
      <c r="H774" s="313"/>
      <c r="I774" s="313"/>
      <c r="J774" s="313" t="s">
        <v>118</v>
      </c>
      <c r="K774" s="285" t="s">
        <v>333</v>
      </c>
      <c r="L774" s="288" t="s">
        <v>104</v>
      </c>
      <c r="M774" s="314">
        <v>44932</v>
      </c>
      <c r="N774" s="288" t="s">
        <v>138</v>
      </c>
      <c r="O774" s="285" t="s">
        <v>2116</v>
      </c>
      <c r="P774" s="315" t="s">
        <v>9597</v>
      </c>
      <c r="Q774" s="284" t="s">
        <v>375</v>
      </c>
      <c r="R774" s="284" t="s">
        <v>219</v>
      </c>
      <c r="S774" s="288" t="str">
        <f t="shared" si="63"/>
        <v>N/D</v>
      </c>
      <c r="T774" s="289" t="str">
        <f t="shared" si="64"/>
        <v>N/D</v>
      </c>
      <c r="U774" s="290" t="str">
        <f t="shared" si="65"/>
        <v>N/D</v>
      </c>
      <c r="V774" s="288"/>
      <c r="W774" s="288"/>
      <c r="X774" s="288"/>
      <c r="Y774" s="288"/>
      <c r="Z774" s="288"/>
      <c r="AA774" s="288"/>
      <c r="AB774" s="288"/>
      <c r="AC774" s="288"/>
      <c r="AD774" s="288"/>
      <c r="AE774" s="288"/>
      <c r="AF774" s="288"/>
      <c r="AG774" s="289">
        <v>45268</v>
      </c>
      <c r="AH774" s="288" t="s">
        <v>143</v>
      </c>
      <c r="AI774" s="288"/>
      <c r="AJ774" s="288"/>
      <c r="AK774" s="288"/>
      <c r="AL774" s="288"/>
      <c r="AM774" s="288"/>
      <c r="AN774" s="288"/>
      <c r="AO774" s="288" t="s">
        <v>124</v>
      </c>
      <c r="AP774" s="288"/>
      <c r="AQ774" s="288" t="s">
        <v>124</v>
      </c>
      <c r="AR774" s="288"/>
      <c r="AS774" s="288"/>
      <c r="AT774" s="288"/>
      <c r="AU774" s="288"/>
      <c r="AV774" s="288"/>
      <c r="AW774" s="288"/>
      <c r="AX774" s="288"/>
      <c r="AY774" s="288"/>
      <c r="AZ774" s="288"/>
      <c r="BA774" s="288"/>
      <c r="BB774" s="288"/>
      <c r="BC774" s="288"/>
      <c r="BD774" s="288"/>
      <c r="BE774" s="288"/>
      <c r="BF774" s="288"/>
      <c r="BG774" s="288"/>
      <c r="BH774" s="288"/>
      <c r="BI774" s="288"/>
      <c r="BJ774" s="288"/>
      <c r="BK774" s="288"/>
      <c r="BL774" s="288"/>
      <c r="BM774" s="288"/>
      <c r="BN774" s="288"/>
      <c r="BO774" s="288"/>
      <c r="BP774" s="288"/>
      <c r="BQ774" s="288"/>
      <c r="BR774" s="288"/>
      <c r="BS774" s="288"/>
      <c r="BT774" s="288"/>
      <c r="BU774" s="288"/>
      <c r="BV774" s="288" t="s">
        <v>124</v>
      </c>
      <c r="BW774" s="288"/>
      <c r="BX774" s="288"/>
      <c r="BY774" s="288"/>
      <c r="BZ774" s="288"/>
      <c r="CA774" s="288"/>
      <c r="CB774" s="288"/>
      <c r="CC774" s="288"/>
      <c r="CD774" s="288"/>
      <c r="CE774" s="288"/>
      <c r="CF774" s="288"/>
      <c r="CG774" s="284" t="s">
        <v>9598</v>
      </c>
      <c r="CH774" s="288"/>
      <c r="CI774" s="288"/>
      <c r="CJ774" s="288"/>
      <c r="CK774" s="288"/>
      <c r="CL774" s="288"/>
      <c r="CM774" s="288"/>
      <c r="CN774" s="288"/>
      <c r="CO774" s="288"/>
      <c r="CP774" s="288"/>
      <c r="CQ774" s="288"/>
      <c r="CR774" s="288" t="s">
        <v>125</v>
      </c>
    </row>
    <row r="775" spans="1:96" s="5" customFormat="1" ht="84">
      <c r="A775" s="302">
        <v>2300309233</v>
      </c>
      <c r="B775" s="300" t="s">
        <v>9599</v>
      </c>
      <c r="C775" s="268" t="s">
        <v>554</v>
      </c>
      <c r="D775" s="303">
        <v>44910</v>
      </c>
      <c r="E775" s="811" t="s">
        <v>100</v>
      </c>
      <c r="F775" s="268" t="s">
        <v>122</v>
      </c>
      <c r="G775" s="330" t="s">
        <v>9600</v>
      </c>
      <c r="H775" s="330"/>
      <c r="I775" s="330"/>
      <c r="J775" s="330" t="s">
        <v>118</v>
      </c>
      <c r="K775" s="300" t="s">
        <v>447</v>
      </c>
      <c r="L775" s="302" t="s">
        <v>104</v>
      </c>
      <c r="M775" s="331">
        <v>45033</v>
      </c>
      <c r="N775" s="302" t="s">
        <v>138</v>
      </c>
      <c r="O775" s="300" t="s">
        <v>9601</v>
      </c>
      <c r="P775" s="305" t="s">
        <v>1474</v>
      </c>
      <c r="Q775" s="284" t="s">
        <v>375</v>
      </c>
      <c r="R775" s="268" t="s">
        <v>123</v>
      </c>
      <c r="S775" s="302" t="str">
        <f t="shared" si="63"/>
        <v>N/D</v>
      </c>
      <c r="T775" s="303" t="str">
        <f t="shared" si="64"/>
        <v>N/D</v>
      </c>
      <c r="U775" s="304" t="str">
        <f t="shared" si="65"/>
        <v>N/D</v>
      </c>
      <c r="V775" s="302"/>
      <c r="W775" s="302"/>
      <c r="X775" s="302"/>
      <c r="Y775" s="302"/>
      <c r="Z775" s="302"/>
      <c r="AA775" s="302"/>
      <c r="AB775" s="302"/>
      <c r="AC775" s="302"/>
      <c r="AD775" s="302"/>
      <c r="AE775" s="302"/>
      <c r="AF775" s="302"/>
      <c r="AG775" s="303">
        <v>45342</v>
      </c>
      <c r="AH775" s="302" t="s">
        <v>143</v>
      </c>
      <c r="AI775" s="302"/>
      <c r="AJ775" s="302"/>
      <c r="AK775" s="302"/>
      <c r="AL775" s="302"/>
      <c r="AM775" s="302"/>
      <c r="AN775" s="302"/>
      <c r="AO775" s="302" t="s">
        <v>124</v>
      </c>
      <c r="AP775" s="302"/>
      <c r="AQ775" s="302" t="s">
        <v>143</v>
      </c>
      <c r="AR775" s="302"/>
      <c r="AS775" s="302" t="s">
        <v>143</v>
      </c>
      <c r="AT775" s="302"/>
      <c r="AU775" s="302"/>
      <c r="AV775" s="302"/>
      <c r="AW775" s="302"/>
      <c r="AX775" s="302"/>
      <c r="AY775" s="302"/>
      <c r="AZ775" s="302" t="s">
        <v>143</v>
      </c>
      <c r="BA775" s="302"/>
      <c r="BB775" s="302"/>
      <c r="BC775" s="302"/>
      <c r="BD775" s="302"/>
      <c r="BE775" s="302"/>
      <c r="BF775" s="302"/>
      <c r="BG775" s="302" t="s">
        <v>143</v>
      </c>
      <c r="BH775" s="302" t="s">
        <v>143</v>
      </c>
      <c r="BI775" s="302"/>
      <c r="BJ775" s="302"/>
      <c r="BK775" s="302"/>
      <c r="BL775" s="302" t="s">
        <v>143</v>
      </c>
      <c r="BM775" s="302"/>
      <c r="BN775" s="302"/>
      <c r="BO775" s="302"/>
      <c r="BP775" s="302"/>
      <c r="BQ775" s="302"/>
      <c r="BR775" s="302"/>
      <c r="BS775" s="302"/>
      <c r="BT775" s="302"/>
      <c r="BU775" s="302"/>
      <c r="BV775" s="302"/>
      <c r="BW775" s="302"/>
      <c r="BX775" s="302"/>
      <c r="BY775" s="302"/>
      <c r="BZ775" s="302"/>
      <c r="CA775" s="302"/>
      <c r="CB775" s="302"/>
      <c r="CC775" s="302"/>
      <c r="CD775" s="302"/>
      <c r="CE775" s="302"/>
      <c r="CF775" s="302"/>
      <c r="CG775" s="268"/>
      <c r="CH775" s="302"/>
      <c r="CI775" s="302"/>
      <c r="CJ775" s="302"/>
      <c r="CK775" s="302"/>
      <c r="CL775" s="302"/>
      <c r="CM775" s="302"/>
      <c r="CN775" s="302"/>
      <c r="CO775" s="302"/>
      <c r="CP775" s="302"/>
      <c r="CQ775" s="302"/>
      <c r="CR775" s="302" t="s">
        <v>125</v>
      </c>
    </row>
    <row r="776" spans="1:96" s="302" customFormat="1" ht="56">
      <c r="A776" s="302">
        <v>2301025365</v>
      </c>
      <c r="B776" s="300" t="s">
        <v>9602</v>
      </c>
      <c r="C776" s="268" t="s">
        <v>145</v>
      </c>
      <c r="D776" s="303">
        <v>45257</v>
      </c>
      <c r="E776" s="811" t="s">
        <v>100</v>
      </c>
      <c r="F776" s="268" t="s">
        <v>122</v>
      </c>
      <c r="G776" s="330" t="s">
        <v>9603</v>
      </c>
      <c r="H776" s="330"/>
      <c r="I776" s="330"/>
      <c r="J776" s="330" t="s">
        <v>118</v>
      </c>
      <c r="K776" s="300" t="s">
        <v>543</v>
      </c>
      <c r="L776" s="302" t="s">
        <v>104</v>
      </c>
      <c r="M776" s="331">
        <v>45265</v>
      </c>
      <c r="N776" s="302" t="s">
        <v>138</v>
      </c>
      <c r="O776" s="300" t="s">
        <v>1982</v>
      </c>
      <c r="P776" s="268" t="s">
        <v>9604</v>
      </c>
      <c r="Q776" s="268" t="s">
        <v>375</v>
      </c>
      <c r="R776" s="268" t="s">
        <v>123</v>
      </c>
      <c r="S776" s="302" t="str">
        <f t="shared" si="63"/>
        <v>N/D</v>
      </c>
      <c r="T776" s="303" t="str">
        <f t="shared" si="64"/>
        <v>N/D</v>
      </c>
      <c r="U776" s="304" t="str">
        <f t="shared" si="65"/>
        <v>N/D</v>
      </c>
      <c r="AG776" s="303">
        <v>45345</v>
      </c>
      <c r="AH776" s="302" t="s">
        <v>143</v>
      </c>
      <c r="AO776" s="302" t="s">
        <v>124</v>
      </c>
      <c r="AQ776" s="302" t="s">
        <v>143</v>
      </c>
      <c r="AS776" s="302" t="s">
        <v>143</v>
      </c>
      <c r="AT776" s="302" t="s">
        <v>143</v>
      </c>
      <c r="AW776" s="302" t="s">
        <v>143</v>
      </c>
      <c r="BB776" s="302" t="s">
        <v>143</v>
      </c>
      <c r="BC776" s="302" t="s">
        <v>143</v>
      </c>
      <c r="BD776" s="302" t="s">
        <v>143</v>
      </c>
      <c r="BH776" s="302" t="s">
        <v>143</v>
      </c>
      <c r="BL776" s="302" t="s">
        <v>143</v>
      </c>
      <c r="BU776" s="302" t="s">
        <v>143</v>
      </c>
      <c r="CG776" s="268" t="s">
        <v>78</v>
      </c>
      <c r="CR776" s="302" t="s">
        <v>125</v>
      </c>
    </row>
    <row r="777" spans="1:96" s="40" customFormat="1" ht="154">
      <c r="A777" s="288">
        <v>2301029695</v>
      </c>
      <c r="B777" s="285" t="s">
        <v>9605</v>
      </c>
      <c r="C777" s="284" t="s">
        <v>9606</v>
      </c>
      <c r="D777" s="289">
        <v>45244</v>
      </c>
      <c r="E777" s="813" t="s">
        <v>100</v>
      </c>
      <c r="F777" s="284" t="s">
        <v>122</v>
      </c>
      <c r="G777" s="313" t="s">
        <v>9607</v>
      </c>
      <c r="H777" s="313"/>
      <c r="I777" s="313"/>
      <c r="J777" s="313" t="s">
        <v>118</v>
      </c>
      <c r="K777" s="285" t="s">
        <v>308</v>
      </c>
      <c r="L777" s="288" t="s">
        <v>104</v>
      </c>
      <c r="M777" s="314">
        <v>45267</v>
      </c>
      <c r="N777" s="288" t="s">
        <v>138</v>
      </c>
      <c r="O777" s="285" t="s">
        <v>2489</v>
      </c>
      <c r="P777" s="284" t="s">
        <v>8968</v>
      </c>
      <c r="Q777" s="284" t="s">
        <v>375</v>
      </c>
      <c r="R777" s="284" t="s">
        <v>123</v>
      </c>
      <c r="S777" s="288" t="str">
        <f t="shared" si="63"/>
        <v>N/D</v>
      </c>
      <c r="T777" s="289" t="str">
        <f t="shared" si="64"/>
        <v>N/D</v>
      </c>
      <c r="U777" s="290" t="str">
        <f t="shared" si="65"/>
        <v>N/D</v>
      </c>
      <c r="V777" s="288"/>
      <c r="W777" s="288"/>
      <c r="X777" s="288"/>
      <c r="Y777" s="288"/>
      <c r="Z777" s="288"/>
      <c r="AA777" s="288"/>
      <c r="AB777" s="288"/>
      <c r="AC777" s="288"/>
      <c r="AD777" s="288"/>
      <c r="AE777" s="288"/>
      <c r="AF777" s="288"/>
      <c r="AG777" s="289">
        <v>45345</v>
      </c>
      <c r="AH777" s="288" t="s">
        <v>143</v>
      </c>
      <c r="AI777" s="288"/>
      <c r="AJ777" s="288"/>
      <c r="AK777" s="288"/>
      <c r="AL777" s="288"/>
      <c r="AM777" s="288"/>
      <c r="AN777" s="288"/>
      <c r="AO777" s="288" t="s">
        <v>124</v>
      </c>
      <c r="AP777" s="288"/>
      <c r="AQ777" s="288" t="s">
        <v>143</v>
      </c>
      <c r="AR777" s="288"/>
      <c r="AS777" s="288" t="s">
        <v>143</v>
      </c>
      <c r="AT777" s="288" t="s">
        <v>143</v>
      </c>
      <c r="AU777" s="288"/>
      <c r="AV777" s="288"/>
      <c r="AW777" s="288"/>
      <c r="AX777" s="288"/>
      <c r="AY777" s="288"/>
      <c r="AZ777" s="288" t="s">
        <v>143</v>
      </c>
      <c r="BA777" s="288" t="s">
        <v>143</v>
      </c>
      <c r="BB777" s="288"/>
      <c r="BC777" s="288" t="s">
        <v>143</v>
      </c>
      <c r="BD777" s="288"/>
      <c r="BE777" s="288"/>
      <c r="BF777" s="288"/>
      <c r="BG777" s="288"/>
      <c r="BH777" s="288"/>
      <c r="BI777" s="288"/>
      <c r="BJ777" s="288"/>
      <c r="BK777" s="288"/>
      <c r="BL777" s="288" t="s">
        <v>143</v>
      </c>
      <c r="BM777" s="288"/>
      <c r="BN777" s="288"/>
      <c r="BO777" s="288"/>
      <c r="BP777" s="288"/>
      <c r="BQ777" s="288"/>
      <c r="BR777" s="288"/>
      <c r="BS777" s="288"/>
      <c r="BT777" s="288"/>
      <c r="BU777" s="288" t="s">
        <v>143</v>
      </c>
      <c r="BV777" s="288"/>
      <c r="BW777" s="288"/>
      <c r="BX777" s="288"/>
      <c r="BY777" s="288"/>
      <c r="BZ777" s="288"/>
      <c r="CA777" s="288"/>
      <c r="CB777" s="288"/>
      <c r="CC777" s="288" t="s">
        <v>143</v>
      </c>
      <c r="CD777" s="288"/>
      <c r="CE777" s="288"/>
      <c r="CF777" s="288"/>
      <c r="CG777" s="284"/>
      <c r="CH777" s="288"/>
      <c r="CI777" s="288"/>
      <c r="CJ777" s="288"/>
      <c r="CK777" s="288"/>
      <c r="CL777" s="288"/>
      <c r="CM777" s="288"/>
      <c r="CN777" s="288"/>
      <c r="CO777" s="288"/>
      <c r="CP777" s="288"/>
      <c r="CQ777" s="288"/>
      <c r="CR777" s="288" t="s">
        <v>125</v>
      </c>
    </row>
    <row r="778" spans="1:96" s="302" customFormat="1" ht="84">
      <c r="A778" s="302">
        <v>2200954788</v>
      </c>
      <c r="B778" s="300" t="s">
        <v>9608</v>
      </c>
      <c r="C778" s="268" t="s">
        <v>554</v>
      </c>
      <c r="D778" s="303">
        <v>44872</v>
      </c>
      <c r="E778" s="811" t="s">
        <v>100</v>
      </c>
      <c r="F778" s="268" t="s">
        <v>122</v>
      </c>
      <c r="G778" s="330" t="s">
        <v>9609</v>
      </c>
      <c r="H778" s="330"/>
      <c r="I778" s="330"/>
      <c r="J778" s="330" t="s">
        <v>199</v>
      </c>
      <c r="K778" s="300" t="s">
        <v>470</v>
      </c>
      <c r="L778" s="302" t="s">
        <v>104</v>
      </c>
      <c r="M778" s="331">
        <v>44890</v>
      </c>
      <c r="N778" s="302" t="s">
        <v>138</v>
      </c>
      <c r="O778" s="300" t="s">
        <v>172</v>
      </c>
      <c r="P778" s="305" t="s">
        <v>8968</v>
      </c>
      <c r="Q778" s="268" t="s">
        <v>375</v>
      </c>
      <c r="R778" s="268" t="s">
        <v>123</v>
      </c>
      <c r="S778" s="302" t="str">
        <f t="shared" si="63"/>
        <v>N/D</v>
      </c>
      <c r="T778" s="303" t="str">
        <f t="shared" si="64"/>
        <v>N/D</v>
      </c>
      <c r="U778" s="304" t="str">
        <f t="shared" si="65"/>
        <v>N/D</v>
      </c>
      <c r="AG778" s="303">
        <v>45337</v>
      </c>
      <c r="AH778" s="302" t="s">
        <v>1019</v>
      </c>
      <c r="AO778" s="302" t="s">
        <v>124</v>
      </c>
      <c r="AQ778" s="302" t="s">
        <v>124</v>
      </c>
      <c r="AS778" s="302" t="s">
        <v>124</v>
      </c>
      <c r="AT778" s="302" t="s">
        <v>124</v>
      </c>
      <c r="AV778" s="302" t="s">
        <v>124</v>
      </c>
      <c r="AY778" s="302" t="s">
        <v>124</v>
      </c>
      <c r="BB778" s="302" t="s">
        <v>124</v>
      </c>
      <c r="BL778" s="302" t="s">
        <v>124</v>
      </c>
      <c r="CC778" s="302" t="s">
        <v>124</v>
      </c>
      <c r="CG778" s="268"/>
      <c r="CM778" s="302" t="s">
        <v>124</v>
      </c>
      <c r="CR778" s="302" t="s">
        <v>125</v>
      </c>
    </row>
    <row r="779" spans="1:96" s="5" customFormat="1" ht="84">
      <c r="A779" s="302">
        <v>2300496872</v>
      </c>
      <c r="B779" s="300" t="s">
        <v>9608</v>
      </c>
      <c r="C779" s="268" t="s">
        <v>1682</v>
      </c>
      <c r="D779" s="303">
        <v>44970</v>
      </c>
      <c r="E779" s="811" t="s">
        <v>100</v>
      </c>
      <c r="F779" s="268" t="s">
        <v>122</v>
      </c>
      <c r="G779" s="330" t="s">
        <v>9610</v>
      </c>
      <c r="H779" s="330"/>
      <c r="I779" s="330"/>
      <c r="J779" s="330" t="s">
        <v>199</v>
      </c>
      <c r="K779" s="300" t="s">
        <v>470</v>
      </c>
      <c r="L779" s="302" t="s">
        <v>104</v>
      </c>
      <c r="M779" s="331">
        <v>45091</v>
      </c>
      <c r="N779" s="302" t="s">
        <v>138</v>
      </c>
      <c r="O779" s="300" t="s">
        <v>1322</v>
      </c>
      <c r="P779" s="268" t="s">
        <v>8864</v>
      </c>
      <c r="Q779" s="268" t="s">
        <v>9611</v>
      </c>
      <c r="R779" s="305" t="s">
        <v>142</v>
      </c>
      <c r="S779" s="302" t="str">
        <f t="shared" si="63"/>
        <v>N/D</v>
      </c>
      <c r="T779" s="303" t="str">
        <f t="shared" si="64"/>
        <v>N/D</v>
      </c>
      <c r="U779" s="304" t="str">
        <f t="shared" si="65"/>
        <v>N/D</v>
      </c>
      <c r="V779" s="302"/>
      <c r="W779" s="302"/>
      <c r="X779" s="302"/>
      <c r="Y779" s="302"/>
      <c r="Z779" s="302"/>
      <c r="AA779" s="302"/>
      <c r="AB779" s="302"/>
      <c r="AC779" s="302"/>
      <c r="AD779" s="302"/>
      <c r="AE779" s="302"/>
      <c r="AF779" s="302"/>
      <c r="AG779" s="303">
        <v>45337</v>
      </c>
      <c r="AH779" s="302" t="s">
        <v>1019</v>
      </c>
      <c r="AI779" s="302"/>
      <c r="AJ779" s="302"/>
      <c r="AK779" s="302"/>
      <c r="AL779" s="302"/>
      <c r="AM779" s="302"/>
      <c r="AN779" s="302"/>
      <c r="AO779" s="302" t="s">
        <v>124</v>
      </c>
      <c r="AP779" s="302"/>
      <c r="AQ779" s="302"/>
      <c r="AR779" s="302"/>
      <c r="AS779" s="302"/>
      <c r="AT779" s="302"/>
      <c r="AU779" s="302"/>
      <c r="AV779" s="302"/>
      <c r="AW779" s="302"/>
      <c r="AX779" s="302"/>
      <c r="AY779" s="302"/>
      <c r="AZ779" s="302"/>
      <c r="BA779" s="302"/>
      <c r="BB779" s="302"/>
      <c r="BC779" s="302"/>
      <c r="BD779" s="302"/>
      <c r="BE779" s="302"/>
      <c r="BF779" s="302"/>
      <c r="BG779" s="302"/>
      <c r="BH779" s="302"/>
      <c r="BI779" s="302"/>
      <c r="BJ779" s="302"/>
      <c r="BK779" s="302"/>
      <c r="BL779" s="302"/>
      <c r="BM779" s="302"/>
      <c r="BN779" s="302"/>
      <c r="BO779" s="302"/>
      <c r="BP779" s="302"/>
      <c r="BQ779" s="302"/>
      <c r="BR779" s="302"/>
      <c r="BS779" s="302"/>
      <c r="BT779" s="302"/>
      <c r="BU779" s="302"/>
      <c r="BV779" s="302"/>
      <c r="BW779" s="302"/>
      <c r="BX779" s="302"/>
      <c r="BY779" s="302"/>
      <c r="BZ779" s="302"/>
      <c r="CA779" s="302"/>
      <c r="CB779" s="302"/>
      <c r="CC779" s="302"/>
      <c r="CD779" s="302"/>
      <c r="CE779" s="302"/>
      <c r="CF779" s="302"/>
      <c r="CG779" s="268" t="s">
        <v>78</v>
      </c>
      <c r="CH779" s="302"/>
      <c r="CI779" s="302"/>
      <c r="CJ779" s="302"/>
      <c r="CK779" s="302"/>
      <c r="CL779" s="302"/>
      <c r="CM779" s="302"/>
      <c r="CN779" s="302"/>
      <c r="CO779" s="302"/>
      <c r="CP779" s="302"/>
      <c r="CQ779" s="302"/>
      <c r="CR779" s="302" t="s">
        <v>125</v>
      </c>
    </row>
    <row r="780" spans="1:96" s="5" customFormat="1" ht="224">
      <c r="A780" s="302">
        <v>2300434821</v>
      </c>
      <c r="B780" s="300" t="s">
        <v>9612</v>
      </c>
      <c r="C780" s="268" t="s">
        <v>9613</v>
      </c>
      <c r="D780" s="303">
        <v>45037</v>
      </c>
      <c r="E780" s="811" t="s">
        <v>100</v>
      </c>
      <c r="F780" s="268" t="s">
        <v>122</v>
      </c>
      <c r="G780" s="330" t="s">
        <v>9614</v>
      </c>
      <c r="H780" s="330"/>
      <c r="I780" s="330"/>
      <c r="J780" s="330" t="s">
        <v>258</v>
      </c>
      <c r="K780" s="300" t="s">
        <v>163</v>
      </c>
      <c r="L780" s="302" t="s">
        <v>104</v>
      </c>
      <c r="M780" s="331">
        <v>45069</v>
      </c>
      <c r="N780" s="302" t="s">
        <v>138</v>
      </c>
      <c r="O780" s="300" t="s">
        <v>647</v>
      </c>
      <c r="P780" s="305" t="s">
        <v>8864</v>
      </c>
      <c r="Q780" s="268" t="s">
        <v>375</v>
      </c>
      <c r="R780" s="305" t="s">
        <v>123</v>
      </c>
      <c r="S780" s="302" t="str">
        <f t="shared" si="63"/>
        <v>N/D</v>
      </c>
      <c r="T780" s="303" t="str">
        <f t="shared" si="64"/>
        <v>N/D</v>
      </c>
      <c r="U780" s="304" t="str">
        <f t="shared" si="65"/>
        <v>N/D</v>
      </c>
      <c r="V780" s="302"/>
      <c r="W780" s="302"/>
      <c r="X780" s="302"/>
      <c r="Y780" s="302"/>
      <c r="Z780" s="302"/>
      <c r="AA780" s="302"/>
      <c r="AB780" s="302"/>
      <c r="AC780" s="302"/>
      <c r="AD780" s="302"/>
      <c r="AE780" s="302"/>
      <c r="AF780" s="302"/>
      <c r="AG780" s="303">
        <v>45327</v>
      </c>
      <c r="AH780" s="302" t="s">
        <v>143</v>
      </c>
      <c r="AI780" s="302"/>
      <c r="AJ780" s="302"/>
      <c r="AK780" s="302"/>
      <c r="AL780" s="302"/>
      <c r="AM780" s="302"/>
      <c r="AN780" s="302"/>
      <c r="AO780" s="302" t="s">
        <v>124</v>
      </c>
      <c r="AP780" s="302"/>
      <c r="AQ780" s="302" t="s">
        <v>143</v>
      </c>
      <c r="AR780" s="302"/>
      <c r="AS780" s="302" t="s">
        <v>143</v>
      </c>
      <c r="AT780" s="302" t="s">
        <v>143</v>
      </c>
      <c r="AU780" s="302" t="s">
        <v>143</v>
      </c>
      <c r="AV780" s="302"/>
      <c r="AW780" s="302"/>
      <c r="AX780" s="302"/>
      <c r="AY780" s="302"/>
      <c r="AZ780" s="302"/>
      <c r="BA780" s="302"/>
      <c r="BB780" s="302"/>
      <c r="BC780" s="302"/>
      <c r="BD780" s="302"/>
      <c r="BE780" s="302"/>
      <c r="BF780" s="302" t="s">
        <v>143</v>
      </c>
      <c r="BG780" s="302"/>
      <c r="BH780" s="302"/>
      <c r="BI780" s="302"/>
      <c r="BJ780" s="302"/>
      <c r="BK780" s="302"/>
      <c r="BL780" s="302" t="s">
        <v>143</v>
      </c>
      <c r="BM780" s="302"/>
      <c r="BN780" s="302"/>
      <c r="BO780" s="302"/>
      <c r="BP780" s="302"/>
      <c r="BQ780" s="302"/>
      <c r="BR780" s="302"/>
      <c r="BS780" s="302"/>
      <c r="BT780" s="302"/>
      <c r="BU780" s="302" t="s">
        <v>143</v>
      </c>
      <c r="BV780" s="302"/>
      <c r="BW780" s="302"/>
      <c r="BX780" s="302"/>
      <c r="BY780" s="302"/>
      <c r="BZ780" s="302"/>
      <c r="CA780" s="302"/>
      <c r="CB780" s="302"/>
      <c r="CC780" s="302"/>
      <c r="CD780" s="302"/>
      <c r="CE780" s="302"/>
      <c r="CF780" s="302" t="s">
        <v>143</v>
      </c>
      <c r="CG780" s="268"/>
      <c r="CH780" s="302"/>
      <c r="CI780" s="302"/>
      <c r="CJ780" s="302"/>
      <c r="CK780" s="302"/>
      <c r="CL780" s="302"/>
      <c r="CM780" s="302" t="s">
        <v>143</v>
      </c>
      <c r="CN780" s="302"/>
      <c r="CO780" s="302"/>
      <c r="CP780" s="302"/>
      <c r="CQ780" s="302"/>
      <c r="CR780" s="302" t="s">
        <v>125</v>
      </c>
    </row>
    <row r="781" spans="1:96" s="5" customFormat="1" ht="84">
      <c r="A781" s="302">
        <v>2201038071</v>
      </c>
      <c r="B781" s="441" t="s">
        <v>9615</v>
      </c>
      <c r="C781" s="268" t="s">
        <v>9327</v>
      </c>
      <c r="D781" s="303">
        <v>44896</v>
      </c>
      <c r="E781" s="811" t="s">
        <v>100</v>
      </c>
      <c r="F781" s="268" t="s">
        <v>122</v>
      </c>
      <c r="G781" s="330" t="s">
        <v>9616</v>
      </c>
      <c r="H781" s="330"/>
      <c r="I781" s="330"/>
      <c r="J781" s="330" t="s">
        <v>118</v>
      </c>
      <c r="K781" s="300" t="s">
        <v>399</v>
      </c>
      <c r="L781" s="302" t="s">
        <v>104</v>
      </c>
      <c r="M781" s="331">
        <v>44915</v>
      </c>
      <c r="N781" s="302" t="s">
        <v>138</v>
      </c>
      <c r="O781" s="300" t="s">
        <v>9617</v>
      </c>
      <c r="P781" s="268" t="s">
        <v>9618</v>
      </c>
      <c r="Q781" s="268" t="s">
        <v>375</v>
      </c>
      <c r="R781" s="268" t="s">
        <v>123</v>
      </c>
      <c r="S781" s="302" t="str">
        <f t="shared" ref="S781:S804" si="66">_xlfn.XLOOKUP($A781,GCPJ,DEFESA,"N/D",0,-1)</f>
        <v>N/D</v>
      </c>
      <c r="T781" s="303" t="str">
        <f t="shared" ref="T781:T804" si="67">_xlfn.XLOOKUP($A781,GCPJ,DATA,"N/D",0,-1)</f>
        <v>N/D</v>
      </c>
      <c r="U781" s="304" t="str">
        <f t="shared" ref="U781:U804" si="68">_xlfn.XLOOKUP($A781,GCPJ,HORA,"N/D",0,-1)</f>
        <v>N/D</v>
      </c>
      <c r="V781" s="302"/>
      <c r="W781" s="302"/>
      <c r="X781" s="302"/>
      <c r="Y781" s="302"/>
      <c r="Z781" s="302"/>
      <c r="AA781" s="302"/>
      <c r="AB781" s="302"/>
      <c r="AC781" s="302"/>
      <c r="AD781" s="302"/>
      <c r="AE781" s="302"/>
      <c r="AF781" s="302"/>
      <c r="AG781" s="303">
        <v>45338</v>
      </c>
      <c r="AH781" s="302" t="s">
        <v>143</v>
      </c>
      <c r="AI781" s="302"/>
      <c r="AJ781" s="302"/>
      <c r="AK781" s="302"/>
      <c r="AL781" s="302"/>
      <c r="AM781" s="302"/>
      <c r="AN781" s="302"/>
      <c r="AO781" s="302" t="s">
        <v>124</v>
      </c>
      <c r="AP781" s="302"/>
      <c r="AQ781" s="302" t="s">
        <v>124</v>
      </c>
      <c r="AR781" s="302"/>
      <c r="AS781" s="302"/>
      <c r="AT781" s="302"/>
      <c r="AU781" s="302"/>
      <c r="AV781" s="302"/>
      <c r="AW781" s="302"/>
      <c r="AX781" s="302"/>
      <c r="AY781" s="302" t="s">
        <v>124</v>
      </c>
      <c r="AZ781" s="302"/>
      <c r="BA781" s="302"/>
      <c r="BB781" s="302"/>
      <c r="BC781" s="302"/>
      <c r="BD781" s="302"/>
      <c r="BE781" s="302"/>
      <c r="BF781" s="302"/>
      <c r="BG781" s="302"/>
      <c r="BH781" s="302" t="s">
        <v>124</v>
      </c>
      <c r="BI781" s="302"/>
      <c r="BJ781" s="302"/>
      <c r="BK781" s="302"/>
      <c r="BL781" s="302" t="s">
        <v>124</v>
      </c>
      <c r="BM781" s="302"/>
      <c r="BN781" s="302"/>
      <c r="BO781" s="302"/>
      <c r="BP781" s="302"/>
      <c r="BQ781" s="302"/>
      <c r="BR781" s="302"/>
      <c r="BS781" s="302"/>
      <c r="BT781" s="302"/>
      <c r="BU781" s="302" t="s">
        <v>124</v>
      </c>
      <c r="BV781" s="302"/>
      <c r="BW781" s="302"/>
      <c r="BX781" s="302" t="s">
        <v>124</v>
      </c>
      <c r="BY781" s="302"/>
      <c r="BZ781" s="302"/>
      <c r="CA781" s="302"/>
      <c r="CB781" s="302"/>
      <c r="CC781" s="302" t="s">
        <v>124</v>
      </c>
      <c r="CD781" s="302"/>
      <c r="CE781" s="302"/>
      <c r="CF781" s="302"/>
      <c r="CG781" s="268" t="s">
        <v>9619</v>
      </c>
      <c r="CH781" s="302"/>
      <c r="CI781" s="302"/>
      <c r="CJ781" s="302"/>
      <c r="CK781" s="302"/>
      <c r="CL781" s="302"/>
      <c r="CM781" s="302"/>
      <c r="CN781" s="302"/>
      <c r="CO781" s="302"/>
      <c r="CP781" s="302"/>
      <c r="CQ781" s="302"/>
      <c r="CR781" s="302" t="s">
        <v>125</v>
      </c>
    </row>
    <row r="782" spans="1:96" s="5" customFormat="1" ht="168">
      <c r="A782" s="302">
        <v>2301076518</v>
      </c>
      <c r="B782" s="300" t="s">
        <v>9620</v>
      </c>
      <c r="C782" s="268" t="s">
        <v>9621</v>
      </c>
      <c r="D782" s="303">
        <v>45278</v>
      </c>
      <c r="E782" s="811" t="s">
        <v>100</v>
      </c>
      <c r="F782" s="268" t="s">
        <v>122</v>
      </c>
      <c r="G782" s="330" t="s">
        <v>9622</v>
      </c>
      <c r="H782" s="330"/>
      <c r="I782" s="330"/>
      <c r="J782" s="330" t="s">
        <v>277</v>
      </c>
      <c r="K782" s="300" t="s">
        <v>399</v>
      </c>
      <c r="L782" s="302" t="s">
        <v>104</v>
      </c>
      <c r="M782" s="331">
        <v>45282</v>
      </c>
      <c r="N782" s="302" t="s">
        <v>138</v>
      </c>
      <c r="O782" s="300" t="s">
        <v>334</v>
      </c>
      <c r="P782" s="340" t="s">
        <v>9623</v>
      </c>
      <c r="Q782" s="268" t="s">
        <v>375</v>
      </c>
      <c r="R782" s="268" t="s">
        <v>123</v>
      </c>
      <c r="S782" s="302" t="str">
        <f t="shared" si="66"/>
        <v>N/D</v>
      </c>
      <c r="T782" s="303" t="str">
        <f t="shared" si="67"/>
        <v>N/D</v>
      </c>
      <c r="U782" s="304" t="str">
        <f t="shared" si="68"/>
        <v>N/D</v>
      </c>
      <c r="V782" s="302"/>
      <c r="W782" s="302"/>
      <c r="X782" s="302"/>
      <c r="Y782" s="302"/>
      <c r="Z782" s="302"/>
      <c r="AA782" s="302"/>
      <c r="AB782" s="302"/>
      <c r="AC782" s="302"/>
      <c r="AD782" s="302"/>
      <c r="AE782" s="302"/>
      <c r="AF782" s="302"/>
      <c r="AG782" s="303">
        <v>45328</v>
      </c>
      <c r="AH782" s="302" t="s">
        <v>143</v>
      </c>
      <c r="AI782" s="302"/>
      <c r="AJ782" s="302"/>
      <c r="AK782" s="302"/>
      <c r="AL782" s="302"/>
      <c r="AM782" s="302"/>
      <c r="AN782" s="302"/>
      <c r="AO782" s="302" t="s">
        <v>124</v>
      </c>
      <c r="AP782" s="302"/>
      <c r="AQ782" s="302" t="s">
        <v>143</v>
      </c>
      <c r="AR782" s="302" t="s">
        <v>143</v>
      </c>
      <c r="AS782" s="302" t="s">
        <v>143</v>
      </c>
      <c r="AT782" s="302" t="s">
        <v>143</v>
      </c>
      <c r="AU782" s="302"/>
      <c r="AV782" s="302"/>
      <c r="AW782" s="302"/>
      <c r="AX782" s="302"/>
      <c r="AY782" s="302"/>
      <c r="AZ782" s="302"/>
      <c r="BA782" s="302"/>
      <c r="BB782" s="302" t="s">
        <v>143</v>
      </c>
      <c r="BC782" s="302"/>
      <c r="BD782" s="302"/>
      <c r="BE782" s="302"/>
      <c r="BF782" s="302"/>
      <c r="BG782" s="302"/>
      <c r="BH782" s="302"/>
      <c r="BI782" s="302"/>
      <c r="BJ782" s="302"/>
      <c r="BK782" s="302"/>
      <c r="BL782" s="302"/>
      <c r="BM782" s="302"/>
      <c r="BN782" s="302"/>
      <c r="BO782" s="302"/>
      <c r="BP782" s="302"/>
      <c r="BQ782" s="302"/>
      <c r="BR782" s="302"/>
      <c r="BS782" s="302"/>
      <c r="BT782" s="302"/>
      <c r="BU782" s="302" t="s">
        <v>143</v>
      </c>
      <c r="BV782" s="302"/>
      <c r="BW782" s="302"/>
      <c r="BX782" s="302"/>
      <c r="BY782" s="302"/>
      <c r="BZ782" s="302"/>
      <c r="CA782" s="302"/>
      <c r="CB782" s="302"/>
      <c r="CC782" s="302" t="s">
        <v>143</v>
      </c>
      <c r="CD782" s="302"/>
      <c r="CE782" s="302"/>
      <c r="CF782" s="302"/>
      <c r="CG782" s="268" t="s">
        <v>9624</v>
      </c>
      <c r="CH782" s="302"/>
      <c r="CI782" s="302"/>
      <c r="CJ782" s="302"/>
      <c r="CK782" s="302"/>
      <c r="CL782" s="302"/>
      <c r="CM782" s="302"/>
      <c r="CN782" s="302"/>
      <c r="CO782" s="302"/>
      <c r="CP782" s="302"/>
      <c r="CQ782" s="302"/>
      <c r="CR782" s="302" t="s">
        <v>125</v>
      </c>
    </row>
    <row r="783" spans="1:96" s="5" customFormat="1" ht="28">
      <c r="A783" s="296">
        <v>2100864121</v>
      </c>
      <c r="B783" s="297" t="s">
        <v>9625</v>
      </c>
      <c r="C783" s="325" t="s">
        <v>906</v>
      </c>
      <c r="D783" s="299">
        <v>44401</v>
      </c>
      <c r="E783" s="811" t="s">
        <v>100</v>
      </c>
      <c r="F783" s="268" t="s">
        <v>122</v>
      </c>
      <c r="G783" s="298" t="s">
        <v>9626</v>
      </c>
      <c r="H783" s="298"/>
      <c r="I783" s="298"/>
      <c r="J783" s="298" t="s">
        <v>284</v>
      </c>
      <c r="K783" s="300" t="s">
        <v>447</v>
      </c>
      <c r="L783" s="305" t="s">
        <v>104</v>
      </c>
      <c r="M783" s="301"/>
      <c r="N783" s="268" t="s">
        <v>138</v>
      </c>
      <c r="O783" s="300" t="s">
        <v>2288</v>
      </c>
      <c r="P783" s="268" t="s">
        <v>9627</v>
      </c>
      <c r="Q783" s="268" t="s">
        <v>122</v>
      </c>
      <c r="R783" s="305" t="s">
        <v>123</v>
      </c>
      <c r="S783" s="302" t="str">
        <f t="shared" si="66"/>
        <v>N/D</v>
      </c>
      <c r="T783" s="303" t="str">
        <f t="shared" si="67"/>
        <v>N/D</v>
      </c>
      <c r="U783" s="304" t="str">
        <f t="shared" si="68"/>
        <v>N/D</v>
      </c>
      <c r="V783" s="302"/>
      <c r="W783" s="302"/>
      <c r="X783" s="302"/>
      <c r="Y783" s="302"/>
      <c r="Z783" s="302"/>
      <c r="AA783" s="302"/>
      <c r="AB783" s="302"/>
      <c r="AC783" s="302"/>
      <c r="AD783" s="302"/>
      <c r="AE783" s="302"/>
      <c r="AF783" s="302"/>
      <c r="AG783" s="303">
        <v>45345</v>
      </c>
      <c r="AH783" s="302" t="s">
        <v>143</v>
      </c>
      <c r="AI783" s="302"/>
      <c r="AJ783" s="302"/>
      <c r="AK783" s="302"/>
      <c r="AL783" s="302"/>
      <c r="AM783" s="302"/>
      <c r="AN783" s="302"/>
      <c r="AO783" s="302" t="s">
        <v>124</v>
      </c>
      <c r="AP783" s="302"/>
      <c r="AQ783" s="268"/>
      <c r="AR783" s="268"/>
      <c r="AS783" s="268"/>
      <c r="AT783" s="268"/>
      <c r="AU783" s="268"/>
      <c r="AV783" s="268"/>
      <c r="AW783" s="268"/>
      <c r="AX783" s="268"/>
      <c r="AY783" s="268"/>
      <c r="AZ783" s="268"/>
      <c r="BA783" s="268"/>
      <c r="BB783" s="268"/>
      <c r="BC783" s="268"/>
      <c r="BD783" s="268"/>
      <c r="BE783" s="268"/>
      <c r="BF783" s="268"/>
      <c r="BG783" s="268"/>
      <c r="BH783" s="268"/>
      <c r="BI783" s="268"/>
      <c r="BJ783" s="268"/>
      <c r="BK783" s="268"/>
      <c r="BL783" s="268"/>
      <c r="BM783" s="268"/>
      <c r="BN783" s="268"/>
      <c r="BO783" s="268"/>
      <c r="BP783" s="268"/>
      <c r="BQ783" s="268"/>
      <c r="BR783" s="268"/>
      <c r="BS783" s="268"/>
      <c r="BT783" s="268"/>
      <c r="BU783" s="268"/>
      <c r="BV783" s="268"/>
      <c r="BW783" s="268"/>
      <c r="BX783" s="268"/>
      <c r="BY783" s="268"/>
      <c r="BZ783" s="268"/>
      <c r="CA783" s="268"/>
      <c r="CB783" s="268"/>
      <c r="CC783" s="268"/>
      <c r="CD783" s="268"/>
      <c r="CE783" s="268"/>
      <c r="CF783" s="268"/>
      <c r="CG783" s="268"/>
      <c r="CH783" s="268"/>
      <c r="CI783" s="268"/>
      <c r="CJ783" s="268"/>
      <c r="CK783" s="268"/>
      <c r="CL783" s="268"/>
      <c r="CM783" s="268"/>
      <c r="CN783" s="268"/>
      <c r="CO783" s="268"/>
      <c r="CP783" s="268"/>
      <c r="CQ783" s="268"/>
      <c r="CR783" s="302" t="s">
        <v>125</v>
      </c>
    </row>
    <row r="784" spans="1:96" s="5" customFormat="1" ht="172.5" customHeight="1">
      <c r="A784" s="302">
        <v>2201029633</v>
      </c>
      <c r="B784" s="300" t="s">
        <v>9628</v>
      </c>
      <c r="C784" s="268" t="s">
        <v>764</v>
      </c>
      <c r="D784" s="303">
        <v>44722</v>
      </c>
      <c r="E784" s="814" t="s">
        <v>100</v>
      </c>
      <c r="F784" s="372" t="s">
        <v>122</v>
      </c>
      <c r="G784" s="330" t="s">
        <v>9629</v>
      </c>
      <c r="H784" s="330"/>
      <c r="I784" s="330"/>
      <c r="J784" s="330" t="s">
        <v>199</v>
      </c>
      <c r="K784" s="300" t="s">
        <v>399</v>
      </c>
      <c r="L784" s="302" t="s">
        <v>104</v>
      </c>
      <c r="M784" s="331">
        <v>44916</v>
      </c>
      <c r="N784" s="302" t="s">
        <v>138</v>
      </c>
      <c r="O784" s="300" t="s">
        <v>2444</v>
      </c>
      <c r="P784" s="268" t="s">
        <v>9630</v>
      </c>
      <c r="Q784" s="268" t="s">
        <v>122</v>
      </c>
      <c r="R784" s="268" t="s">
        <v>123</v>
      </c>
      <c r="S784" s="302" t="str">
        <f t="shared" si="66"/>
        <v>N/D</v>
      </c>
      <c r="T784" s="303" t="str">
        <f t="shared" si="67"/>
        <v>N/D</v>
      </c>
      <c r="U784" s="304" t="str">
        <f t="shared" si="68"/>
        <v>N/D</v>
      </c>
      <c r="V784" s="302"/>
      <c r="W784" s="302"/>
      <c r="X784" s="302"/>
      <c r="Y784" s="302"/>
      <c r="Z784" s="302"/>
      <c r="AA784" s="302"/>
      <c r="AB784" s="302"/>
      <c r="AC784" s="302"/>
      <c r="AD784" s="302"/>
      <c r="AE784" s="302"/>
      <c r="AF784" s="302"/>
      <c r="AG784" s="303">
        <v>45337</v>
      </c>
      <c r="AH784" s="302" t="s">
        <v>143</v>
      </c>
      <c r="AI784" s="302"/>
      <c r="AJ784" s="302"/>
      <c r="AK784" s="302"/>
      <c r="AL784" s="302"/>
      <c r="AM784" s="302"/>
      <c r="AN784" s="302"/>
      <c r="AO784" s="302" t="s">
        <v>124</v>
      </c>
      <c r="AP784" s="302"/>
      <c r="AQ784" s="302" t="s">
        <v>124</v>
      </c>
      <c r="AR784" s="302"/>
      <c r="AS784" s="302"/>
      <c r="AT784" s="302"/>
      <c r="AU784" s="302"/>
      <c r="AV784" s="302" t="s">
        <v>124</v>
      </c>
      <c r="AW784" s="302"/>
      <c r="AX784" s="302"/>
      <c r="AY784" s="302"/>
      <c r="AZ784" s="302"/>
      <c r="BA784" s="302"/>
      <c r="BB784" s="302"/>
      <c r="BC784" s="302"/>
      <c r="BD784" s="302"/>
      <c r="BE784" s="302"/>
      <c r="BF784" s="302"/>
      <c r="BG784" s="302"/>
      <c r="BH784" s="302"/>
      <c r="BI784" s="302"/>
      <c r="BJ784" s="302"/>
      <c r="BK784" s="302"/>
      <c r="BL784" s="302"/>
      <c r="BM784" s="302"/>
      <c r="BN784" s="302"/>
      <c r="BO784" s="302"/>
      <c r="BP784" s="302"/>
      <c r="BQ784" s="302"/>
      <c r="BR784" s="302"/>
      <c r="BS784" s="302"/>
      <c r="BT784" s="302" t="s">
        <v>124</v>
      </c>
      <c r="BU784" s="302" t="s">
        <v>124</v>
      </c>
      <c r="BV784" s="302" t="s">
        <v>124</v>
      </c>
      <c r="BW784" s="302"/>
      <c r="BX784" s="302"/>
      <c r="BY784" s="302"/>
      <c r="BZ784" s="302"/>
      <c r="CA784" s="302"/>
      <c r="CB784" s="302"/>
      <c r="CC784" s="302"/>
      <c r="CD784" s="302"/>
      <c r="CE784" s="302"/>
      <c r="CF784" s="302"/>
      <c r="CG784" s="268"/>
      <c r="CH784" s="302"/>
      <c r="CI784" s="302"/>
      <c r="CJ784" s="302"/>
      <c r="CK784" s="302"/>
      <c r="CL784" s="302"/>
      <c r="CM784" s="302"/>
      <c r="CN784" s="302"/>
      <c r="CO784" s="302"/>
      <c r="CP784" s="302" t="s">
        <v>124</v>
      </c>
      <c r="CQ784" s="302"/>
      <c r="CR784" s="302" t="s">
        <v>125</v>
      </c>
    </row>
    <row r="785" spans="1:96" s="5" customFormat="1" ht="45" customHeight="1">
      <c r="A785" s="288">
        <v>2300843320</v>
      </c>
      <c r="B785" s="285" t="s">
        <v>9631</v>
      </c>
      <c r="C785" s="282" t="s">
        <v>4506</v>
      </c>
      <c r="D785" s="289">
        <v>45161</v>
      </c>
      <c r="E785" s="813" t="s">
        <v>100</v>
      </c>
      <c r="F785" s="284" t="s">
        <v>122</v>
      </c>
      <c r="G785" s="313" t="s">
        <v>9632</v>
      </c>
      <c r="H785" s="313"/>
      <c r="I785" s="313"/>
      <c r="J785" s="313" t="s">
        <v>118</v>
      </c>
      <c r="K785" s="285" t="s">
        <v>903</v>
      </c>
      <c r="L785" s="288" t="s">
        <v>104</v>
      </c>
      <c r="M785" s="314">
        <v>45202</v>
      </c>
      <c r="N785" s="288" t="s">
        <v>138</v>
      </c>
      <c r="O785" s="285" t="s">
        <v>9633</v>
      </c>
      <c r="P785" s="315" t="s">
        <v>9195</v>
      </c>
      <c r="Q785" s="284" t="s">
        <v>375</v>
      </c>
      <c r="R785" s="284" t="s">
        <v>123</v>
      </c>
      <c r="S785" s="288" t="str">
        <f t="shared" si="66"/>
        <v>N/D</v>
      </c>
      <c r="T785" s="289" t="str">
        <f t="shared" si="67"/>
        <v>N/D</v>
      </c>
      <c r="U785" s="290" t="str">
        <f t="shared" si="68"/>
        <v>N/D</v>
      </c>
      <c r="V785" s="288"/>
      <c r="W785" s="288"/>
      <c r="X785" s="288"/>
      <c r="Y785" s="288"/>
      <c r="Z785" s="288"/>
      <c r="AA785" s="288"/>
      <c r="AB785" s="288"/>
      <c r="AC785" s="288"/>
      <c r="AD785" s="288"/>
      <c r="AE785" s="288"/>
      <c r="AF785" s="288"/>
      <c r="AG785" s="289">
        <v>45313</v>
      </c>
      <c r="AH785" s="288" t="s">
        <v>143</v>
      </c>
      <c r="AI785" s="288"/>
      <c r="AJ785" s="288"/>
      <c r="AK785" s="288"/>
      <c r="AL785" s="288"/>
      <c r="AM785" s="288"/>
      <c r="AN785" s="288"/>
      <c r="AO785" s="288"/>
      <c r="AP785" s="288"/>
      <c r="AQ785" s="288" t="s">
        <v>143</v>
      </c>
      <c r="AR785" s="288"/>
      <c r="AS785" s="288"/>
      <c r="AT785" s="288"/>
      <c r="AU785" s="288"/>
      <c r="AV785" s="288" t="s">
        <v>143</v>
      </c>
      <c r="AW785" s="288"/>
      <c r="AX785" s="288"/>
      <c r="AY785" s="288"/>
      <c r="AZ785" s="288"/>
      <c r="BA785" s="288"/>
      <c r="BB785" s="288"/>
      <c r="BC785" s="288"/>
      <c r="BD785" s="288"/>
      <c r="BE785" s="288"/>
      <c r="BF785" s="288"/>
      <c r="BG785" s="288"/>
      <c r="BH785" s="288"/>
      <c r="BI785" s="288"/>
      <c r="BJ785" s="288"/>
      <c r="BK785" s="288"/>
      <c r="BL785" s="288"/>
      <c r="BM785" s="288"/>
      <c r="BN785" s="288"/>
      <c r="BO785" s="288"/>
      <c r="BP785" s="288"/>
      <c r="BQ785" s="288"/>
      <c r="BR785" s="288"/>
      <c r="BS785" s="288"/>
      <c r="BT785" s="288"/>
      <c r="BU785" s="288" t="s">
        <v>143</v>
      </c>
      <c r="BV785" s="288"/>
      <c r="BW785" s="288"/>
      <c r="BX785" s="288"/>
      <c r="BY785" s="288"/>
      <c r="BZ785" s="288"/>
      <c r="CA785" s="288"/>
      <c r="CB785" s="288"/>
      <c r="CC785" s="288" t="s">
        <v>143</v>
      </c>
      <c r="CD785" s="288"/>
      <c r="CE785" s="288"/>
      <c r="CF785" s="288"/>
      <c r="CG785" s="284"/>
      <c r="CH785" s="288"/>
      <c r="CI785" s="288"/>
      <c r="CJ785" s="288"/>
      <c r="CK785" s="288"/>
      <c r="CL785" s="288"/>
      <c r="CM785" s="288" t="s">
        <v>143</v>
      </c>
      <c r="CN785" s="288"/>
      <c r="CO785" s="288"/>
      <c r="CP785" s="288"/>
      <c r="CQ785" s="288"/>
      <c r="CR785" s="288" t="s">
        <v>125</v>
      </c>
    </row>
    <row r="786" spans="1:96" s="302" customFormat="1" ht="45" customHeight="1">
      <c r="A786" s="280">
        <v>2200286986</v>
      </c>
      <c r="B786" s="281" t="s">
        <v>8104</v>
      </c>
      <c r="C786" s="282" t="s">
        <v>2366</v>
      </c>
      <c r="D786" s="283">
        <v>44659</v>
      </c>
      <c r="E786" s="813" t="s">
        <v>100</v>
      </c>
      <c r="F786" s="284" t="s">
        <v>122</v>
      </c>
      <c r="G786" s="282" t="s">
        <v>9634</v>
      </c>
      <c r="H786" s="282"/>
      <c r="I786" s="282"/>
      <c r="J786" s="282" t="s">
        <v>102</v>
      </c>
      <c r="K786" s="285" t="s">
        <v>103</v>
      </c>
      <c r="L786" s="286" t="s">
        <v>104</v>
      </c>
      <c r="M786" s="287"/>
      <c r="N786" s="284" t="s">
        <v>138</v>
      </c>
      <c r="O786" s="285" t="s">
        <v>1260</v>
      </c>
      <c r="P786" s="284" t="s">
        <v>9635</v>
      </c>
      <c r="Q786" s="284" t="s">
        <v>375</v>
      </c>
      <c r="R786" s="286" t="s">
        <v>123</v>
      </c>
      <c r="S786" s="288" t="str">
        <f t="shared" si="66"/>
        <v>N/D</v>
      </c>
      <c r="T786" s="289" t="str">
        <f t="shared" si="67"/>
        <v>N/D</v>
      </c>
      <c r="U786" s="290" t="str">
        <f t="shared" si="68"/>
        <v>N/D</v>
      </c>
      <c r="V786" s="288"/>
      <c r="W786" s="288"/>
      <c r="X786" s="288"/>
      <c r="Y786" s="288"/>
      <c r="Z786" s="288"/>
      <c r="AA786" s="288"/>
      <c r="AB786" s="288"/>
      <c r="AC786" s="288"/>
      <c r="AD786" s="288"/>
      <c r="AE786" s="288"/>
      <c r="AF786" s="288"/>
      <c r="AG786" s="289">
        <v>45344</v>
      </c>
      <c r="AH786" s="288" t="s">
        <v>143</v>
      </c>
      <c r="AI786" s="288"/>
      <c r="AJ786" s="288"/>
      <c r="AK786" s="288"/>
      <c r="AL786" s="288"/>
      <c r="AM786" s="288"/>
      <c r="AN786" s="288"/>
      <c r="AO786" s="288" t="s">
        <v>124</v>
      </c>
      <c r="AP786" s="288"/>
      <c r="AQ786" s="284"/>
      <c r="AR786" s="284"/>
      <c r="AS786" s="284"/>
      <c r="AT786" s="284"/>
      <c r="AU786" s="284"/>
      <c r="AV786" s="284"/>
      <c r="AW786" s="284"/>
      <c r="AX786" s="284"/>
      <c r="AY786" s="284"/>
      <c r="AZ786" s="284"/>
      <c r="BA786" s="284"/>
      <c r="BB786" s="284"/>
      <c r="BC786" s="284"/>
      <c r="BD786" s="284"/>
      <c r="BE786" s="284"/>
      <c r="BF786" s="284"/>
      <c r="BG786" s="284"/>
      <c r="BH786" s="284"/>
      <c r="BI786" s="284"/>
      <c r="BJ786" s="284"/>
      <c r="BK786" s="284"/>
      <c r="BL786" s="284"/>
      <c r="BM786" s="284"/>
      <c r="BN786" s="284"/>
      <c r="BO786" s="284"/>
      <c r="BP786" s="284"/>
      <c r="BQ786" s="284"/>
      <c r="BR786" s="284"/>
      <c r="BS786" s="284"/>
      <c r="BT786" s="284"/>
      <c r="BU786" s="284"/>
      <c r="BV786" s="284"/>
      <c r="BW786" s="284"/>
      <c r="BX786" s="284"/>
      <c r="BY786" s="284"/>
      <c r="BZ786" s="284"/>
      <c r="CA786" s="284"/>
      <c r="CB786" s="284"/>
      <c r="CC786" s="284"/>
      <c r="CD786" s="284"/>
      <c r="CE786" s="284"/>
      <c r="CF786" s="284"/>
      <c r="CG786" s="284"/>
      <c r="CH786" s="284"/>
      <c r="CI786" s="284"/>
      <c r="CJ786" s="284"/>
      <c r="CK786" s="284"/>
      <c r="CL786" s="284"/>
      <c r="CM786" s="284"/>
      <c r="CN786" s="284"/>
      <c r="CO786" s="284"/>
      <c r="CP786" s="284"/>
      <c r="CQ786" s="284"/>
      <c r="CR786" s="288" t="s">
        <v>113</v>
      </c>
    </row>
    <row r="787" spans="1:96" s="5" customFormat="1" ht="45" customHeight="1">
      <c r="A787" s="288">
        <v>2301024480</v>
      </c>
      <c r="B787" s="285" t="s">
        <v>9636</v>
      </c>
      <c r="C787" s="284" t="s">
        <v>629</v>
      </c>
      <c r="D787" s="289">
        <v>45265</v>
      </c>
      <c r="E787" s="813" t="s">
        <v>100</v>
      </c>
      <c r="F787" s="284" t="s">
        <v>122</v>
      </c>
      <c r="G787" s="313" t="s">
        <v>9637</v>
      </c>
      <c r="H787" s="313"/>
      <c r="I787" s="313"/>
      <c r="J787" s="313" t="s">
        <v>277</v>
      </c>
      <c r="K787" s="285" t="s">
        <v>399</v>
      </c>
      <c r="L787" s="288" t="s">
        <v>104</v>
      </c>
      <c r="M787" s="314">
        <v>45266</v>
      </c>
      <c r="N787" s="288" t="s">
        <v>138</v>
      </c>
      <c r="O787" s="285" t="s">
        <v>685</v>
      </c>
      <c r="P787" s="284" t="s">
        <v>252</v>
      </c>
      <c r="Q787" s="284" t="s">
        <v>122</v>
      </c>
      <c r="R787" s="284" t="s">
        <v>123</v>
      </c>
      <c r="S787" s="288" t="str">
        <f t="shared" si="66"/>
        <v>N/D</v>
      </c>
      <c r="T787" s="289" t="str">
        <f t="shared" si="67"/>
        <v>N/D</v>
      </c>
      <c r="U787" s="290" t="str">
        <f t="shared" si="68"/>
        <v>N/D</v>
      </c>
      <c r="V787" s="288"/>
      <c r="W787" s="288"/>
      <c r="X787" s="288"/>
      <c r="Y787" s="288"/>
      <c r="Z787" s="288"/>
      <c r="AA787" s="288"/>
      <c r="AB787" s="288"/>
      <c r="AC787" s="288"/>
      <c r="AD787" s="288"/>
      <c r="AE787" s="288"/>
      <c r="AF787" s="288"/>
      <c r="AG787" s="289">
        <v>45337</v>
      </c>
      <c r="AH787" s="288" t="s">
        <v>143</v>
      </c>
      <c r="AI787" s="288"/>
      <c r="AJ787" s="288"/>
      <c r="AK787" s="288"/>
      <c r="AL787" s="288"/>
      <c r="AM787" s="288"/>
      <c r="AN787" s="288"/>
      <c r="AO787" s="288" t="s">
        <v>124</v>
      </c>
      <c r="AP787" s="288"/>
      <c r="AQ787" s="288" t="s">
        <v>143</v>
      </c>
      <c r="AR787" s="288"/>
      <c r="AS787" s="288"/>
      <c r="AT787" s="288"/>
      <c r="AU787" s="288"/>
      <c r="AV787" s="288"/>
      <c r="AW787" s="288"/>
      <c r="AX787" s="288"/>
      <c r="AY787" s="288"/>
      <c r="AZ787" s="288"/>
      <c r="BA787" s="288"/>
      <c r="BB787" s="288" t="s">
        <v>143</v>
      </c>
      <c r="BC787" s="288"/>
      <c r="BD787" s="288"/>
      <c r="BE787" s="288"/>
      <c r="BF787" s="288"/>
      <c r="BG787" s="288"/>
      <c r="BH787" s="288"/>
      <c r="BI787" s="288"/>
      <c r="BJ787" s="288"/>
      <c r="BK787" s="288"/>
      <c r="BL787" s="288" t="s">
        <v>143</v>
      </c>
      <c r="BM787" s="288"/>
      <c r="BN787" s="288"/>
      <c r="BO787" s="288"/>
      <c r="BP787" s="288"/>
      <c r="BQ787" s="288"/>
      <c r="BR787" s="288"/>
      <c r="BS787" s="288"/>
      <c r="BT787" s="288"/>
      <c r="BU787" s="288"/>
      <c r="BV787" s="288"/>
      <c r="BW787" s="288"/>
      <c r="BX787" s="288"/>
      <c r="BY787" s="288"/>
      <c r="BZ787" s="288"/>
      <c r="CA787" s="288"/>
      <c r="CB787" s="288"/>
      <c r="CC787" s="288" t="s">
        <v>143</v>
      </c>
      <c r="CD787" s="288"/>
      <c r="CE787" s="288"/>
      <c r="CF787" s="288"/>
      <c r="CG787" s="284"/>
      <c r="CH787" s="288"/>
      <c r="CI787" s="288"/>
      <c r="CJ787" s="288"/>
      <c r="CK787" s="288"/>
      <c r="CL787" s="288"/>
      <c r="CM787" s="288"/>
      <c r="CN787" s="288"/>
      <c r="CO787" s="288"/>
      <c r="CP787" s="288"/>
      <c r="CQ787" s="288"/>
      <c r="CR787" s="288" t="s">
        <v>125</v>
      </c>
    </row>
    <row r="788" spans="1:96" s="302" customFormat="1" ht="70.5" customHeight="1">
      <c r="A788" s="288">
        <v>2300395730</v>
      </c>
      <c r="B788" s="285" t="s">
        <v>9638</v>
      </c>
      <c r="C788" s="284" t="s">
        <v>188</v>
      </c>
      <c r="D788" s="289">
        <v>45044</v>
      </c>
      <c r="E788" s="813" t="s">
        <v>100</v>
      </c>
      <c r="F788" s="284" t="s">
        <v>122</v>
      </c>
      <c r="G788" s="313" t="s">
        <v>9639</v>
      </c>
      <c r="H788" s="444"/>
      <c r="I788" s="444"/>
      <c r="J788" s="313" t="s">
        <v>199</v>
      </c>
      <c r="K788" s="285" t="s">
        <v>447</v>
      </c>
      <c r="L788" s="443" t="s">
        <v>104</v>
      </c>
      <c r="M788" s="314">
        <v>45061</v>
      </c>
      <c r="N788" s="288" t="s">
        <v>138</v>
      </c>
      <c r="O788" s="285" t="s">
        <v>1260</v>
      </c>
      <c r="P788" s="286" t="s">
        <v>9414</v>
      </c>
      <c r="Q788" s="286" t="s">
        <v>375</v>
      </c>
      <c r="R788" s="286" t="s">
        <v>123</v>
      </c>
      <c r="S788" s="288" t="str">
        <f t="shared" si="66"/>
        <v>N/D</v>
      </c>
      <c r="T788" s="289" t="str">
        <f t="shared" si="67"/>
        <v>N/D</v>
      </c>
      <c r="U788" s="290" t="str">
        <f t="shared" si="68"/>
        <v>N/D</v>
      </c>
      <c r="V788" s="288"/>
      <c r="W788" s="443"/>
      <c r="X788" s="443"/>
      <c r="Y788" s="443"/>
      <c r="Z788" s="443"/>
      <c r="AA788" s="443"/>
      <c r="AB788" s="443"/>
      <c r="AC788" s="443"/>
      <c r="AD788" s="443"/>
      <c r="AE788" s="443"/>
      <c r="AF788" s="443"/>
      <c r="AG788" s="289">
        <v>45344</v>
      </c>
      <c r="AH788" s="288" t="s">
        <v>143</v>
      </c>
      <c r="AI788" s="288"/>
      <c r="AJ788" s="288"/>
      <c r="AK788" s="288"/>
      <c r="AL788" s="288"/>
      <c r="AM788" s="288"/>
      <c r="AN788" s="288"/>
      <c r="AO788" s="288" t="s">
        <v>124</v>
      </c>
      <c r="AP788" s="288"/>
      <c r="AQ788" s="288" t="s">
        <v>143</v>
      </c>
      <c r="AR788" s="288"/>
      <c r="AS788" s="288" t="s">
        <v>143</v>
      </c>
      <c r="AT788" s="288" t="s">
        <v>143</v>
      </c>
      <c r="AU788" s="288"/>
      <c r="AV788" s="288" t="s">
        <v>143</v>
      </c>
      <c r="AW788" s="288"/>
      <c r="AX788" s="288"/>
      <c r="AY788" s="288"/>
      <c r="AZ788" s="288"/>
      <c r="BA788" s="288"/>
      <c r="BB788" s="288"/>
      <c r="BC788" s="288"/>
      <c r="BD788" s="288"/>
      <c r="BE788" s="288"/>
      <c r="BF788" s="288"/>
      <c r="BG788" s="288"/>
      <c r="BH788" s="288"/>
      <c r="BI788" s="288"/>
      <c r="BJ788" s="288"/>
      <c r="BK788" s="288"/>
      <c r="BL788" s="288" t="s">
        <v>143</v>
      </c>
      <c r="BM788" s="288"/>
      <c r="BN788" s="288"/>
      <c r="BO788" s="288"/>
      <c r="BP788" s="288"/>
      <c r="BQ788" s="288"/>
      <c r="BR788" s="288"/>
      <c r="BS788" s="288"/>
      <c r="BT788" s="288"/>
      <c r="BU788" s="288"/>
      <c r="BV788" s="288"/>
      <c r="BW788" s="288"/>
      <c r="BX788" s="288"/>
      <c r="BY788" s="288"/>
      <c r="BZ788" s="288"/>
      <c r="CA788" s="288"/>
      <c r="CB788" s="288"/>
      <c r="CC788" s="288"/>
      <c r="CD788" s="288"/>
      <c r="CE788" s="288"/>
      <c r="CF788" s="288"/>
      <c r="CG788" s="284"/>
      <c r="CH788" s="288"/>
      <c r="CI788" s="288"/>
      <c r="CJ788" s="288"/>
      <c r="CK788" s="288"/>
      <c r="CL788" s="288"/>
      <c r="CM788" s="288"/>
      <c r="CN788" s="288"/>
      <c r="CO788" s="288"/>
      <c r="CP788" s="288"/>
      <c r="CQ788" s="288"/>
      <c r="CR788" s="288" t="s">
        <v>125</v>
      </c>
    </row>
    <row r="789" spans="1:96" s="302" customFormat="1" ht="45" customHeight="1">
      <c r="A789" s="296">
        <v>2200532694</v>
      </c>
      <c r="B789" s="297" t="s">
        <v>9640</v>
      </c>
      <c r="C789" s="298" t="s">
        <v>9080</v>
      </c>
      <c r="D789" s="303">
        <v>44740</v>
      </c>
      <c r="E789" s="811" t="s">
        <v>100</v>
      </c>
      <c r="F789" s="268" t="s">
        <v>122</v>
      </c>
      <c r="G789" s="298" t="s">
        <v>9641</v>
      </c>
      <c r="H789" s="298"/>
      <c r="I789" s="298"/>
      <c r="J789" s="298" t="s">
        <v>284</v>
      </c>
      <c r="K789" s="300" t="s">
        <v>1381</v>
      </c>
      <c r="L789" s="305" t="s">
        <v>104</v>
      </c>
      <c r="M789" s="301"/>
      <c r="N789" s="268" t="s">
        <v>138</v>
      </c>
      <c r="O789" s="300" t="s">
        <v>9642</v>
      </c>
      <c r="P789" s="268" t="s">
        <v>9643</v>
      </c>
      <c r="Q789" s="268" t="s">
        <v>375</v>
      </c>
      <c r="R789" s="305" t="s">
        <v>123</v>
      </c>
      <c r="S789" s="302" t="str">
        <f t="shared" si="66"/>
        <v>N/D</v>
      </c>
      <c r="T789" s="303" t="str">
        <f t="shared" si="67"/>
        <v>N/D</v>
      </c>
      <c r="U789" s="304" t="str">
        <f t="shared" si="68"/>
        <v>N/D</v>
      </c>
      <c r="AG789" s="303">
        <v>45321</v>
      </c>
      <c r="AH789" s="302" t="s">
        <v>143</v>
      </c>
      <c r="AO789" s="302" t="s">
        <v>124</v>
      </c>
      <c r="AQ789" s="268"/>
      <c r="AR789" s="268"/>
      <c r="AS789" s="268"/>
      <c r="AT789" s="268"/>
      <c r="AU789" s="268"/>
      <c r="AV789" s="268"/>
      <c r="AW789" s="268"/>
      <c r="AX789" s="268"/>
      <c r="AY789" s="303"/>
      <c r="AZ789" s="303"/>
      <c r="BA789" s="268"/>
      <c r="BB789" s="268"/>
      <c r="BC789" s="268"/>
      <c r="BD789" s="268"/>
      <c r="BE789" s="268"/>
      <c r="BF789" s="268"/>
      <c r="BG789" s="268"/>
      <c r="BH789" s="268"/>
      <c r="BI789" s="268"/>
      <c r="BJ789" s="268"/>
      <c r="BK789" s="268"/>
      <c r="BL789" s="268"/>
      <c r="BO789" s="303"/>
      <c r="BP789" s="303"/>
      <c r="BQ789" s="303"/>
      <c r="BR789" s="303"/>
      <c r="BS789" s="303"/>
      <c r="BT789" s="303"/>
      <c r="BU789" s="268"/>
      <c r="BV789" s="303"/>
      <c r="BW789" s="303"/>
      <c r="BX789" s="303"/>
      <c r="BY789" s="303"/>
      <c r="BZ789" s="268"/>
      <c r="CA789" s="268"/>
      <c r="CB789" s="268"/>
      <c r="CC789" s="268"/>
      <c r="CD789" s="268"/>
      <c r="CE789" s="268"/>
      <c r="CF789" s="268"/>
      <c r="CG789" s="268"/>
      <c r="CH789" s="268"/>
      <c r="CI789" s="268"/>
      <c r="CJ789" s="268"/>
      <c r="CK789" s="268"/>
      <c r="CL789" s="268"/>
      <c r="CM789" s="268"/>
      <c r="CN789" s="268"/>
      <c r="CO789" s="268"/>
      <c r="CP789" s="268"/>
      <c r="CQ789" s="268"/>
      <c r="CR789" s="302" t="s">
        <v>113</v>
      </c>
    </row>
    <row r="790" spans="1:96" s="5" customFormat="1" ht="117" customHeight="1">
      <c r="A790" s="302">
        <v>2301056073</v>
      </c>
      <c r="B790" s="300" t="s">
        <v>9644</v>
      </c>
      <c r="C790" s="268" t="s">
        <v>9645</v>
      </c>
      <c r="D790" s="303">
        <v>45266</v>
      </c>
      <c r="E790" s="811" t="s">
        <v>100</v>
      </c>
      <c r="F790" s="268" t="s">
        <v>122</v>
      </c>
      <c r="G790" s="330" t="s">
        <v>9646</v>
      </c>
      <c r="H790" s="330"/>
      <c r="I790" s="330"/>
      <c r="J790" s="330" t="s">
        <v>199</v>
      </c>
      <c r="K790" s="300" t="s">
        <v>163</v>
      </c>
      <c r="L790" s="302" t="s">
        <v>104</v>
      </c>
      <c r="M790" s="331">
        <v>45278</v>
      </c>
      <c r="N790" s="302" t="s">
        <v>138</v>
      </c>
      <c r="O790" s="300" t="s">
        <v>1609</v>
      </c>
      <c r="P790" s="268" t="s">
        <v>8968</v>
      </c>
      <c r="Q790" s="268" t="s">
        <v>375</v>
      </c>
      <c r="R790" s="268" t="s">
        <v>123</v>
      </c>
      <c r="S790" s="302" t="str">
        <f t="shared" si="66"/>
        <v>N/D</v>
      </c>
      <c r="T790" s="303" t="str">
        <f t="shared" si="67"/>
        <v>N/D</v>
      </c>
      <c r="U790" s="304" t="str">
        <f t="shared" si="68"/>
        <v>N/D</v>
      </c>
      <c r="V790" s="302"/>
      <c r="W790" s="302"/>
      <c r="X790" s="302"/>
      <c r="Y790" s="302"/>
      <c r="Z790" s="302"/>
      <c r="AA790" s="302"/>
      <c r="AB790" s="302"/>
      <c r="AC790" s="302"/>
      <c r="AD790" s="302"/>
      <c r="AE790" s="302"/>
      <c r="AF790" s="302"/>
      <c r="AG790" s="303">
        <v>45337</v>
      </c>
      <c r="AH790" s="302" t="s">
        <v>143</v>
      </c>
      <c r="AI790" s="302"/>
      <c r="AJ790" s="302"/>
      <c r="AK790" s="302"/>
      <c r="AL790" s="302"/>
      <c r="AM790" s="302"/>
      <c r="AN790" s="302"/>
      <c r="AO790" s="302" t="s">
        <v>124</v>
      </c>
      <c r="AP790" s="302"/>
      <c r="AQ790" s="302" t="s">
        <v>143</v>
      </c>
      <c r="AR790" s="302"/>
      <c r="AS790" s="302"/>
      <c r="AT790" s="302"/>
      <c r="AU790" s="302"/>
      <c r="AV790" s="302"/>
      <c r="AW790" s="302"/>
      <c r="AX790" s="302"/>
      <c r="AY790" s="302"/>
      <c r="AZ790" s="302"/>
      <c r="BA790" s="302"/>
      <c r="BB790" s="302"/>
      <c r="BC790" s="302"/>
      <c r="BD790" s="302"/>
      <c r="BE790" s="302"/>
      <c r="BF790" s="302"/>
      <c r="BG790" s="302"/>
      <c r="BH790" s="302"/>
      <c r="BI790" s="302"/>
      <c r="BJ790" s="302"/>
      <c r="BK790" s="302"/>
      <c r="BL790" s="302"/>
      <c r="BM790" s="302"/>
      <c r="BN790" s="302"/>
      <c r="BO790" s="302"/>
      <c r="BP790" s="302"/>
      <c r="BQ790" s="302"/>
      <c r="BR790" s="302"/>
      <c r="BS790" s="302"/>
      <c r="BT790" s="302"/>
      <c r="BU790" s="302"/>
      <c r="BV790" s="302"/>
      <c r="BW790" s="302"/>
      <c r="BX790" s="302"/>
      <c r="BY790" s="302"/>
      <c r="BZ790" s="302"/>
      <c r="CA790" s="302"/>
      <c r="CB790" s="302"/>
      <c r="CC790" s="302" t="s">
        <v>143</v>
      </c>
      <c r="CD790" s="302"/>
      <c r="CE790" s="302"/>
      <c r="CF790" s="302"/>
      <c r="CG790" s="268"/>
      <c r="CH790" s="302"/>
      <c r="CI790" s="302"/>
      <c r="CJ790" s="302"/>
      <c r="CK790" s="302"/>
      <c r="CL790" s="302"/>
      <c r="CM790" s="302"/>
      <c r="CN790" s="302"/>
      <c r="CO790" s="302"/>
      <c r="CP790" s="302"/>
      <c r="CQ790" s="302"/>
      <c r="CR790" s="302" t="s">
        <v>125</v>
      </c>
    </row>
    <row r="791" spans="1:96" s="5" customFormat="1" ht="45" customHeight="1">
      <c r="A791" s="288">
        <v>2300407187</v>
      </c>
      <c r="B791" s="285" t="s">
        <v>9647</v>
      </c>
      <c r="C791" s="284" t="s">
        <v>9648</v>
      </c>
      <c r="D791" s="289">
        <v>45055</v>
      </c>
      <c r="E791" s="813" t="s">
        <v>100</v>
      </c>
      <c r="F791" s="284" t="s">
        <v>122</v>
      </c>
      <c r="G791" s="313" t="s">
        <v>9649</v>
      </c>
      <c r="H791" s="313"/>
      <c r="I791" s="313"/>
      <c r="J791" s="313" t="s">
        <v>199</v>
      </c>
      <c r="K791" s="285" t="s">
        <v>163</v>
      </c>
      <c r="L791" s="288" t="s">
        <v>104</v>
      </c>
      <c r="M791" s="314">
        <v>45063</v>
      </c>
      <c r="N791" s="288" t="s">
        <v>138</v>
      </c>
      <c r="O791" s="285" t="s">
        <v>2255</v>
      </c>
      <c r="P791" s="286" t="s">
        <v>9650</v>
      </c>
      <c r="Q791" s="286" t="s">
        <v>375</v>
      </c>
      <c r="R791" s="286" t="s">
        <v>123</v>
      </c>
      <c r="S791" s="288" t="str">
        <f t="shared" si="66"/>
        <v>N/D</v>
      </c>
      <c r="T791" s="289" t="str">
        <f t="shared" si="67"/>
        <v>N/D</v>
      </c>
      <c r="U791" s="290" t="str">
        <f t="shared" si="68"/>
        <v>N/D</v>
      </c>
      <c r="V791" s="288"/>
      <c r="W791" s="288"/>
      <c r="X791" s="288"/>
      <c r="Y791" s="288"/>
      <c r="Z791" s="288"/>
      <c r="AA791" s="288"/>
      <c r="AB791" s="288"/>
      <c r="AC791" s="288"/>
      <c r="AD791" s="288"/>
      <c r="AE791" s="288"/>
      <c r="AF791" s="288"/>
      <c r="AG791" s="289">
        <v>45344</v>
      </c>
      <c r="AH791" s="288" t="s">
        <v>143</v>
      </c>
      <c r="AI791" s="288"/>
      <c r="AJ791" s="288"/>
      <c r="AK791" s="288"/>
      <c r="AL791" s="288"/>
      <c r="AM791" s="288"/>
      <c r="AN791" s="288"/>
      <c r="AO791" s="288" t="s">
        <v>124</v>
      </c>
      <c r="AP791" s="288"/>
      <c r="AQ791" s="288" t="s">
        <v>143</v>
      </c>
      <c r="AR791" s="288"/>
      <c r="AS791" s="288"/>
      <c r="AT791" s="288"/>
      <c r="AU791" s="288"/>
      <c r="AV791" s="288"/>
      <c r="AW791" s="288"/>
      <c r="AX791" s="288"/>
      <c r="AY791" s="288"/>
      <c r="AZ791" s="288" t="s">
        <v>143</v>
      </c>
      <c r="BA791" s="288"/>
      <c r="BB791" s="288"/>
      <c r="BC791" s="288"/>
      <c r="BD791" s="288"/>
      <c r="BE791" s="288"/>
      <c r="BF791" s="288"/>
      <c r="BG791" s="288"/>
      <c r="BH791" s="288"/>
      <c r="BI791" s="288"/>
      <c r="BJ791" s="288"/>
      <c r="BK791" s="288"/>
      <c r="BL791" s="288"/>
      <c r="BM791" s="288"/>
      <c r="BN791" s="288"/>
      <c r="BO791" s="288"/>
      <c r="BP791" s="288"/>
      <c r="BQ791" s="288"/>
      <c r="BR791" s="288"/>
      <c r="BS791" s="288"/>
      <c r="BT791" s="288"/>
      <c r="BU791" s="288"/>
      <c r="BV791" s="288"/>
      <c r="BW791" s="288"/>
      <c r="BX791" s="288"/>
      <c r="BY791" s="288"/>
      <c r="BZ791" s="288"/>
      <c r="CA791" s="288"/>
      <c r="CB791" s="288"/>
      <c r="CC791" s="288"/>
      <c r="CD791" s="288"/>
      <c r="CE791" s="288"/>
      <c r="CF791" s="288"/>
      <c r="CG791" s="284"/>
      <c r="CH791" s="288"/>
      <c r="CI791" s="288"/>
      <c r="CJ791" s="288"/>
      <c r="CK791" s="288"/>
      <c r="CL791" s="288"/>
      <c r="CM791" s="288" t="s">
        <v>143</v>
      </c>
      <c r="CN791" s="288"/>
      <c r="CO791" s="288"/>
      <c r="CP791" s="288"/>
      <c r="CQ791" s="288"/>
      <c r="CR791" s="288" t="s">
        <v>125</v>
      </c>
    </row>
    <row r="792" spans="1:96" s="5" customFormat="1" ht="45" customHeight="1">
      <c r="A792" s="288">
        <v>2400076799</v>
      </c>
      <c r="B792" s="285" t="s">
        <v>9647</v>
      </c>
      <c r="C792" s="284" t="s">
        <v>9648</v>
      </c>
      <c r="D792" s="289">
        <v>45320</v>
      </c>
      <c r="E792" s="813" t="s">
        <v>100</v>
      </c>
      <c r="F792" s="284" t="s">
        <v>122</v>
      </c>
      <c r="G792" s="313" t="s">
        <v>9651</v>
      </c>
      <c r="H792" s="313"/>
      <c r="I792" s="313"/>
      <c r="J792" s="313" t="s">
        <v>199</v>
      </c>
      <c r="K792" s="285" t="s">
        <v>163</v>
      </c>
      <c r="L792" s="288" t="s">
        <v>104</v>
      </c>
      <c r="M792" s="314">
        <v>45324</v>
      </c>
      <c r="N792" s="288" t="s">
        <v>138</v>
      </c>
      <c r="O792" s="285" t="s">
        <v>2255</v>
      </c>
      <c r="P792" s="284" t="s">
        <v>9652</v>
      </c>
      <c r="Q792" s="286" t="s">
        <v>375</v>
      </c>
      <c r="R792" s="286" t="s">
        <v>123</v>
      </c>
      <c r="S792" s="288" t="str">
        <f t="shared" si="66"/>
        <v>N/D</v>
      </c>
      <c r="T792" s="289" t="str">
        <f t="shared" si="67"/>
        <v>N/D</v>
      </c>
      <c r="U792" s="290" t="str">
        <f t="shared" si="68"/>
        <v>N/D</v>
      </c>
      <c r="V792" s="288"/>
      <c r="W792" s="288"/>
      <c r="X792" s="288"/>
      <c r="Y792" s="288"/>
      <c r="Z792" s="288"/>
      <c r="AA792" s="288"/>
      <c r="AB792" s="288"/>
      <c r="AC792" s="288"/>
      <c r="AD792" s="288"/>
      <c r="AE792" s="288"/>
      <c r="AF792" s="288"/>
      <c r="AG792" s="289">
        <v>45344</v>
      </c>
      <c r="AH792" s="288" t="s">
        <v>143</v>
      </c>
      <c r="AI792" s="288"/>
      <c r="AJ792" s="288"/>
      <c r="AK792" s="288"/>
      <c r="AL792" s="288"/>
      <c r="AM792" s="288"/>
      <c r="AN792" s="288"/>
      <c r="AO792" s="288" t="s">
        <v>124</v>
      </c>
      <c r="AP792" s="288"/>
      <c r="AQ792" s="288"/>
      <c r="AR792" s="288"/>
      <c r="AS792" s="288"/>
      <c r="AT792" s="288"/>
      <c r="AU792" s="288"/>
      <c r="AV792" s="288"/>
      <c r="AW792" s="288"/>
      <c r="AX792" s="288"/>
      <c r="AY792" s="288"/>
      <c r="AZ792" s="288"/>
      <c r="BA792" s="288"/>
      <c r="BB792" s="288"/>
      <c r="BC792" s="288"/>
      <c r="BD792" s="288"/>
      <c r="BE792" s="288"/>
      <c r="BF792" s="288"/>
      <c r="BG792" s="288"/>
      <c r="BH792" s="288"/>
      <c r="BI792" s="288"/>
      <c r="BJ792" s="288"/>
      <c r="BK792" s="288"/>
      <c r="BL792" s="288"/>
      <c r="BM792" s="288"/>
      <c r="BN792" s="288"/>
      <c r="BO792" s="288"/>
      <c r="BP792" s="288"/>
      <c r="BQ792" s="288"/>
      <c r="BR792" s="288"/>
      <c r="BS792" s="288"/>
      <c r="BT792" s="288"/>
      <c r="BU792" s="288"/>
      <c r="BV792" s="288"/>
      <c r="BW792" s="288"/>
      <c r="BX792" s="288"/>
      <c r="BY792" s="288"/>
      <c r="BZ792" s="288"/>
      <c r="CA792" s="288"/>
      <c r="CB792" s="288"/>
      <c r="CC792" s="288" t="s">
        <v>143</v>
      </c>
      <c r="CD792" s="288"/>
      <c r="CE792" s="288"/>
      <c r="CF792" s="288"/>
      <c r="CG792" s="284"/>
      <c r="CH792" s="288"/>
      <c r="CI792" s="288"/>
      <c r="CJ792" s="288"/>
      <c r="CK792" s="288"/>
      <c r="CL792" s="288"/>
      <c r="CM792" s="288" t="s">
        <v>143</v>
      </c>
      <c r="CN792" s="288"/>
      <c r="CO792" s="288"/>
      <c r="CP792" s="288"/>
      <c r="CQ792" s="288"/>
      <c r="CR792" s="288" t="s">
        <v>125</v>
      </c>
    </row>
    <row r="793" spans="1:96" s="5" customFormat="1" ht="45" customHeight="1">
      <c r="A793" s="302">
        <v>2200918028</v>
      </c>
      <c r="B793" s="300" t="s">
        <v>9653</v>
      </c>
      <c r="C793" s="268" t="s">
        <v>1258</v>
      </c>
      <c r="D793" s="303">
        <v>44837</v>
      </c>
      <c r="E793" s="811" t="s">
        <v>100</v>
      </c>
      <c r="F793" s="268" t="s">
        <v>122</v>
      </c>
      <c r="G793" s="330" t="s">
        <v>9654</v>
      </c>
      <c r="H793" s="330"/>
      <c r="I793" s="330"/>
      <c r="J793" s="330" t="s">
        <v>118</v>
      </c>
      <c r="K793" s="300" t="s">
        <v>886</v>
      </c>
      <c r="L793" s="302" t="s">
        <v>104</v>
      </c>
      <c r="M793" s="331">
        <v>44873</v>
      </c>
      <c r="N793" s="302" t="s">
        <v>138</v>
      </c>
      <c r="O793" s="300" t="s">
        <v>9655</v>
      </c>
      <c r="P793" s="305" t="s">
        <v>9656</v>
      </c>
      <c r="Q793" s="305" t="s">
        <v>375</v>
      </c>
      <c r="R793" s="305" t="s">
        <v>123</v>
      </c>
      <c r="S793" s="302" t="str">
        <f t="shared" si="66"/>
        <v>N/D</v>
      </c>
      <c r="T793" s="303" t="str">
        <f t="shared" si="67"/>
        <v>N/D</v>
      </c>
      <c r="U793" s="304" t="str">
        <f t="shared" si="68"/>
        <v>N/D</v>
      </c>
      <c r="V793" s="302"/>
      <c r="W793" s="302"/>
      <c r="X793" s="302"/>
      <c r="Y793" s="302"/>
      <c r="Z793" s="302"/>
      <c r="AA793" s="302"/>
      <c r="AB793" s="302"/>
      <c r="AC793" s="302"/>
      <c r="AD793" s="302"/>
      <c r="AE793" s="302"/>
      <c r="AF793" s="302"/>
      <c r="AG793" s="303">
        <v>45322</v>
      </c>
      <c r="AH793" s="302" t="s">
        <v>143</v>
      </c>
      <c r="AI793" s="302"/>
      <c r="AJ793" s="302"/>
      <c r="AK793" s="302"/>
      <c r="AL793" s="302"/>
      <c r="AM793" s="302"/>
      <c r="AN793" s="302"/>
      <c r="AO793" s="268" t="s">
        <v>124</v>
      </c>
      <c r="AP793" s="302"/>
      <c r="AQ793" s="302" t="s">
        <v>381</v>
      </c>
      <c r="AR793" s="302"/>
      <c r="AS793" s="302" t="s">
        <v>381</v>
      </c>
      <c r="AT793" s="302" t="s">
        <v>381</v>
      </c>
      <c r="AU793" s="302"/>
      <c r="AV793" s="302"/>
      <c r="AW793" s="302"/>
      <c r="AX793" s="302"/>
      <c r="AY793" s="302" t="s">
        <v>381</v>
      </c>
      <c r="AZ793" s="302"/>
      <c r="BA793" s="302"/>
      <c r="BB793" s="302"/>
      <c r="BC793" s="302"/>
      <c r="BD793" s="302"/>
      <c r="BE793" s="302"/>
      <c r="BF793" s="302"/>
      <c r="BG793" s="302"/>
      <c r="BH793" s="302"/>
      <c r="BI793" s="302"/>
      <c r="BJ793" s="302"/>
      <c r="BK793" s="302"/>
      <c r="BL793" s="302"/>
      <c r="BM793" s="302"/>
      <c r="BN793" s="302"/>
      <c r="BO793" s="302"/>
      <c r="BP793" s="302"/>
      <c r="BQ793" s="302"/>
      <c r="BR793" s="302"/>
      <c r="BS793" s="302"/>
      <c r="BT793" s="302"/>
      <c r="BU793" s="302"/>
      <c r="BV793" s="302"/>
      <c r="BW793" s="302"/>
      <c r="BX793" s="302"/>
      <c r="BY793" s="302"/>
      <c r="BZ793" s="302"/>
      <c r="CA793" s="302"/>
      <c r="CB793" s="302"/>
      <c r="CC793" s="302"/>
      <c r="CD793" s="302"/>
      <c r="CE793" s="302"/>
      <c r="CF793" s="302"/>
      <c r="CG793" s="268"/>
      <c r="CH793" s="302"/>
      <c r="CI793" s="302"/>
      <c r="CJ793" s="302"/>
      <c r="CK793" s="302"/>
      <c r="CL793" s="302"/>
      <c r="CM793" s="302"/>
      <c r="CN793" s="302"/>
      <c r="CO793" s="302"/>
      <c r="CP793" s="302"/>
      <c r="CQ793" s="302"/>
      <c r="CR793" s="302" t="s">
        <v>125</v>
      </c>
    </row>
    <row r="794" spans="1:96" s="5" customFormat="1" ht="45" customHeight="1">
      <c r="A794" s="288">
        <v>2301017537</v>
      </c>
      <c r="B794" s="285" t="s">
        <v>9657</v>
      </c>
      <c r="C794" s="284" t="s">
        <v>9460</v>
      </c>
      <c r="D794" s="289">
        <v>45252</v>
      </c>
      <c r="E794" s="813" t="s">
        <v>100</v>
      </c>
      <c r="F794" s="284" t="s">
        <v>2508</v>
      </c>
      <c r="G794" s="313" t="s">
        <v>9658</v>
      </c>
      <c r="H794" s="313"/>
      <c r="I794" s="313"/>
      <c r="J794" s="313" t="s">
        <v>118</v>
      </c>
      <c r="K794" s="285" t="s">
        <v>308</v>
      </c>
      <c r="L794" s="288" t="s">
        <v>104</v>
      </c>
      <c r="M794" s="314">
        <v>45264</v>
      </c>
      <c r="N794" s="288" t="s">
        <v>138</v>
      </c>
      <c r="O794" s="285" t="s">
        <v>9659</v>
      </c>
      <c r="P794" s="315" t="s">
        <v>9660</v>
      </c>
      <c r="Q794" s="284" t="s">
        <v>375</v>
      </c>
      <c r="R794" s="284" t="s">
        <v>123</v>
      </c>
      <c r="S794" s="288" t="str">
        <f t="shared" si="66"/>
        <v>N/D</v>
      </c>
      <c r="T794" s="289" t="str">
        <f t="shared" si="67"/>
        <v>N/D</v>
      </c>
      <c r="U794" s="290" t="str">
        <f t="shared" si="68"/>
        <v>N/D</v>
      </c>
      <c r="V794" s="288"/>
      <c r="W794" s="288"/>
      <c r="X794" s="288"/>
      <c r="Y794" s="288"/>
      <c r="Z794" s="288"/>
      <c r="AA794" s="288"/>
      <c r="AB794" s="288"/>
      <c r="AC794" s="288"/>
      <c r="AD794" s="288"/>
      <c r="AE794" s="288"/>
      <c r="AF794" s="288"/>
      <c r="AG794" s="289">
        <v>45322</v>
      </c>
      <c r="AH794" s="288" t="s">
        <v>143</v>
      </c>
      <c r="AI794" s="288"/>
      <c r="AJ794" s="288"/>
      <c r="AK794" s="288"/>
      <c r="AL794" s="288"/>
      <c r="AM794" s="288"/>
      <c r="AN794" s="288"/>
      <c r="AO794" s="288" t="s">
        <v>124</v>
      </c>
      <c r="AP794" s="288"/>
      <c r="AQ794" s="288" t="s">
        <v>143</v>
      </c>
      <c r="AR794" s="288"/>
      <c r="AS794" s="288"/>
      <c r="AT794" s="288"/>
      <c r="AU794" s="288"/>
      <c r="AV794" s="288"/>
      <c r="AW794" s="288"/>
      <c r="AX794" s="288"/>
      <c r="AY794" s="288"/>
      <c r="AZ794" s="288" t="s">
        <v>143</v>
      </c>
      <c r="BA794" s="288"/>
      <c r="BB794" s="288" t="s">
        <v>143</v>
      </c>
      <c r="BC794" s="288"/>
      <c r="BD794" s="288"/>
      <c r="BE794" s="288"/>
      <c r="BF794" s="288" t="s">
        <v>143</v>
      </c>
      <c r="BG794" s="288"/>
      <c r="BH794" s="288"/>
      <c r="BI794" s="288"/>
      <c r="BJ794" s="288"/>
      <c r="BK794" s="288"/>
      <c r="BL794" s="288" t="s">
        <v>143</v>
      </c>
      <c r="BM794" s="288"/>
      <c r="BN794" s="288"/>
      <c r="BO794" s="288"/>
      <c r="BP794" s="288"/>
      <c r="BQ794" s="288"/>
      <c r="BR794" s="288"/>
      <c r="BS794" s="288"/>
      <c r="BT794" s="288"/>
      <c r="BU794" s="288" t="s">
        <v>143</v>
      </c>
      <c r="BV794" s="288"/>
      <c r="BW794" s="288"/>
      <c r="BX794" s="288"/>
      <c r="BY794" s="288"/>
      <c r="BZ794" s="288"/>
      <c r="CA794" s="288"/>
      <c r="CB794" s="288"/>
      <c r="CC794" s="288"/>
      <c r="CD794" s="288"/>
      <c r="CE794" s="288"/>
      <c r="CF794" s="288"/>
      <c r="CG794" s="284" t="s">
        <v>78</v>
      </c>
      <c r="CH794" s="288"/>
      <c r="CI794" s="288"/>
      <c r="CJ794" s="288"/>
      <c r="CK794" s="288"/>
      <c r="CL794" s="288"/>
      <c r="CM794" s="288"/>
      <c r="CN794" s="288"/>
      <c r="CO794" s="288"/>
      <c r="CP794" s="288"/>
      <c r="CQ794" s="288"/>
      <c r="CR794" s="288" t="s">
        <v>125</v>
      </c>
    </row>
    <row r="795" spans="1:96" s="5" customFormat="1" ht="45" customHeight="1">
      <c r="A795" s="302">
        <v>2300285695</v>
      </c>
      <c r="B795" s="300" t="s">
        <v>9661</v>
      </c>
      <c r="C795" s="268" t="s">
        <v>9662</v>
      </c>
      <c r="D795" s="303">
        <v>44998</v>
      </c>
      <c r="E795" s="811" t="s">
        <v>100</v>
      </c>
      <c r="F795" s="268" t="s">
        <v>122</v>
      </c>
      <c r="G795" s="330" t="s">
        <v>9663</v>
      </c>
      <c r="H795" s="330"/>
      <c r="I795" s="330"/>
      <c r="J795" s="330" t="s">
        <v>118</v>
      </c>
      <c r="K795" s="300" t="s">
        <v>206</v>
      </c>
      <c r="L795" s="302" t="s">
        <v>104</v>
      </c>
      <c r="M795" s="331">
        <v>45028</v>
      </c>
      <c r="N795" s="302" t="s">
        <v>138</v>
      </c>
      <c r="O795" s="300" t="s">
        <v>7499</v>
      </c>
      <c r="P795" s="305" t="s">
        <v>812</v>
      </c>
      <c r="Q795" s="268" t="s">
        <v>122</v>
      </c>
      <c r="R795" s="268" t="s">
        <v>123</v>
      </c>
      <c r="S795" s="302" t="str">
        <f t="shared" si="66"/>
        <v>N/D</v>
      </c>
      <c r="T795" s="303" t="str">
        <f t="shared" si="67"/>
        <v>N/D</v>
      </c>
      <c r="U795" s="304" t="str">
        <f t="shared" si="68"/>
        <v>N/D</v>
      </c>
      <c r="V795" s="302"/>
      <c r="W795" s="302"/>
      <c r="X795" s="302"/>
      <c r="Y795" s="302"/>
      <c r="Z795" s="302"/>
      <c r="AA795" s="302"/>
      <c r="AB795" s="302"/>
      <c r="AC795" s="302"/>
      <c r="AD795" s="302"/>
      <c r="AE795" s="302"/>
      <c r="AF795" s="302"/>
      <c r="AG795" s="303">
        <v>45338</v>
      </c>
      <c r="AH795" s="302" t="s">
        <v>143</v>
      </c>
      <c r="AI795" s="302"/>
      <c r="AJ795" s="302"/>
      <c r="AK795" s="302"/>
      <c r="AL795" s="302"/>
      <c r="AM795" s="302"/>
      <c r="AN795" s="302"/>
      <c r="AO795" s="302" t="s">
        <v>124</v>
      </c>
      <c r="AP795" s="302"/>
      <c r="AQ795" s="302"/>
      <c r="AR795" s="302"/>
      <c r="AS795" s="302" t="s">
        <v>143</v>
      </c>
      <c r="AT795" s="302" t="s">
        <v>143</v>
      </c>
      <c r="AU795" s="302" t="s">
        <v>143</v>
      </c>
      <c r="AV795" s="302" t="s">
        <v>143</v>
      </c>
      <c r="AW795" s="302"/>
      <c r="AX795" s="302"/>
      <c r="AY795" s="302"/>
      <c r="AZ795" s="302" t="s">
        <v>143</v>
      </c>
      <c r="BA795" s="302" t="s">
        <v>143</v>
      </c>
      <c r="BB795" s="302"/>
      <c r="BC795" s="302"/>
      <c r="BD795" s="302"/>
      <c r="BE795" s="302"/>
      <c r="BF795" s="302"/>
      <c r="BG795" s="302" t="s">
        <v>143</v>
      </c>
      <c r="BH795" s="302"/>
      <c r="BI795" s="302"/>
      <c r="BJ795" s="302"/>
      <c r="BK795" s="302"/>
      <c r="BL795" s="302" t="s">
        <v>143</v>
      </c>
      <c r="BM795" s="302"/>
      <c r="BN795" s="302"/>
      <c r="BO795" s="302"/>
      <c r="BP795" s="302"/>
      <c r="BQ795" s="302"/>
      <c r="BR795" s="302"/>
      <c r="BS795" s="302"/>
      <c r="BT795" s="302"/>
      <c r="BU795" s="302" t="s">
        <v>143</v>
      </c>
      <c r="BV795" s="302"/>
      <c r="BW795" s="302"/>
      <c r="BX795" s="302"/>
      <c r="BY795" s="302"/>
      <c r="BZ795" s="302"/>
      <c r="CA795" s="302"/>
      <c r="CB795" s="302"/>
      <c r="CC795" s="302"/>
      <c r="CD795" s="302"/>
      <c r="CE795" s="302"/>
      <c r="CF795" s="302"/>
      <c r="CG795" s="268"/>
      <c r="CH795" s="302"/>
      <c r="CI795" s="302"/>
      <c r="CJ795" s="302"/>
      <c r="CK795" s="302"/>
      <c r="CL795" s="302"/>
      <c r="CM795" s="302"/>
      <c r="CN795" s="302"/>
      <c r="CO795" s="302"/>
      <c r="CP795" s="302"/>
      <c r="CQ795" s="302"/>
      <c r="CR795" s="302" t="s">
        <v>125</v>
      </c>
    </row>
    <row r="796" spans="1:96" s="288" customFormat="1" ht="45" customHeight="1">
      <c r="A796" s="288">
        <v>2300976300</v>
      </c>
      <c r="B796" s="285" t="s">
        <v>9664</v>
      </c>
      <c r="C796" s="284" t="s">
        <v>2375</v>
      </c>
      <c r="D796" s="289">
        <v>45237</v>
      </c>
      <c r="E796" s="813" t="s">
        <v>100</v>
      </c>
      <c r="F796" s="284" t="s">
        <v>122</v>
      </c>
      <c r="G796" s="313" t="s">
        <v>9665</v>
      </c>
      <c r="H796" s="23"/>
      <c r="I796" s="23"/>
      <c r="J796" s="313" t="s">
        <v>162</v>
      </c>
      <c r="K796" s="285" t="s">
        <v>163</v>
      </c>
      <c r="L796" s="5" t="s">
        <v>104</v>
      </c>
      <c r="M796" s="314">
        <v>45251</v>
      </c>
      <c r="N796" s="288" t="s">
        <v>138</v>
      </c>
      <c r="O796" s="285" t="s">
        <v>9666</v>
      </c>
      <c r="P796" s="315" t="s">
        <v>8864</v>
      </c>
      <c r="Q796" s="284" t="s">
        <v>375</v>
      </c>
      <c r="R796" s="284" t="s">
        <v>123</v>
      </c>
      <c r="S796" s="288" t="str">
        <f t="shared" si="66"/>
        <v>N/D</v>
      </c>
      <c r="T796" s="289" t="str">
        <f t="shared" si="67"/>
        <v>N/D</v>
      </c>
      <c r="U796" s="290" t="str">
        <f t="shared" si="68"/>
        <v>N/D</v>
      </c>
      <c r="W796" s="5"/>
      <c r="X796" s="5"/>
      <c r="Y796" s="5"/>
      <c r="Z796" s="5"/>
      <c r="AA796" s="5"/>
      <c r="AB796" s="5"/>
      <c r="AC796" s="5"/>
      <c r="AD796" s="5"/>
      <c r="AE796" s="5"/>
      <c r="AF796" s="5"/>
      <c r="AG796" s="289">
        <v>45309</v>
      </c>
      <c r="AH796" s="288" t="s">
        <v>143</v>
      </c>
      <c r="AO796" s="288" t="s">
        <v>124</v>
      </c>
      <c r="AS796" s="288" t="s">
        <v>143</v>
      </c>
      <c r="AU796" s="288" t="s">
        <v>143</v>
      </c>
      <c r="BB796" s="288" t="s">
        <v>143</v>
      </c>
      <c r="BU796" s="288" t="s">
        <v>143</v>
      </c>
      <c r="CG796" s="284"/>
      <c r="CR796" s="288" t="s">
        <v>125</v>
      </c>
    </row>
    <row r="797" spans="1:96" s="5" customFormat="1" ht="66" customHeight="1">
      <c r="A797" s="302">
        <v>2300208179</v>
      </c>
      <c r="B797" s="300" t="s">
        <v>9667</v>
      </c>
      <c r="C797" s="268" t="s">
        <v>629</v>
      </c>
      <c r="D797" s="303">
        <v>44971</v>
      </c>
      <c r="E797" s="811" t="s">
        <v>100</v>
      </c>
      <c r="F797" s="268" t="s">
        <v>122</v>
      </c>
      <c r="G797" s="330" t="s">
        <v>9668</v>
      </c>
      <c r="H797" s="330"/>
      <c r="I797" s="330"/>
      <c r="J797" s="330" t="s">
        <v>162</v>
      </c>
      <c r="K797" s="300" t="s">
        <v>470</v>
      </c>
      <c r="L797" s="302" t="s">
        <v>104</v>
      </c>
      <c r="M797" s="331">
        <v>45000</v>
      </c>
      <c r="N797" s="302" t="s">
        <v>138</v>
      </c>
      <c r="O797" s="300" t="s">
        <v>172</v>
      </c>
      <c r="P797" s="305" t="s">
        <v>9669</v>
      </c>
      <c r="Q797" s="305" t="s">
        <v>375</v>
      </c>
      <c r="R797" s="305" t="s">
        <v>123</v>
      </c>
      <c r="S797" s="302" t="str">
        <f t="shared" si="66"/>
        <v>N/D</v>
      </c>
      <c r="T797" s="303" t="str">
        <f t="shared" si="67"/>
        <v>N/D</v>
      </c>
      <c r="U797" s="304" t="str">
        <f t="shared" si="68"/>
        <v>N/D</v>
      </c>
      <c r="V797" s="302"/>
      <c r="W797" s="302"/>
      <c r="X797" s="302"/>
      <c r="Y797" s="302"/>
      <c r="Z797" s="302"/>
      <c r="AA797" s="302"/>
      <c r="AB797" s="302"/>
      <c r="AC797" s="302"/>
      <c r="AD797" s="302"/>
      <c r="AE797" s="302"/>
      <c r="AF797" s="302"/>
      <c r="AG797" s="303">
        <v>45338</v>
      </c>
      <c r="AH797" s="302" t="s">
        <v>143</v>
      </c>
      <c r="AI797" s="302"/>
      <c r="AJ797" s="302"/>
      <c r="AK797" s="302"/>
      <c r="AL797" s="302"/>
      <c r="AM797" s="302"/>
      <c r="AN797" s="302"/>
      <c r="AO797" s="302" t="s">
        <v>124</v>
      </c>
      <c r="AP797" s="302"/>
      <c r="AQ797" s="302"/>
      <c r="AR797" s="302"/>
      <c r="AS797" s="302"/>
      <c r="AT797" s="302"/>
      <c r="AU797" s="302"/>
      <c r="AV797" s="302"/>
      <c r="AW797" s="302"/>
      <c r="AX797" s="302"/>
      <c r="AY797" s="302"/>
      <c r="AZ797" s="302"/>
      <c r="BA797" s="302"/>
      <c r="BB797" s="302"/>
      <c r="BC797" s="302"/>
      <c r="BD797" s="302"/>
      <c r="BE797" s="302"/>
      <c r="BF797" s="302"/>
      <c r="BG797" s="302"/>
      <c r="BH797" s="302"/>
      <c r="BI797" s="302"/>
      <c r="BJ797" s="302"/>
      <c r="BK797" s="302"/>
      <c r="BL797" s="302"/>
      <c r="BM797" s="302"/>
      <c r="BN797" s="302"/>
      <c r="BO797" s="302"/>
      <c r="BP797" s="302"/>
      <c r="BQ797" s="302"/>
      <c r="BR797" s="302"/>
      <c r="BS797" s="302"/>
      <c r="BT797" s="302"/>
      <c r="BU797" s="302"/>
      <c r="BV797" s="302"/>
      <c r="BW797" s="302"/>
      <c r="BX797" s="302"/>
      <c r="BY797" s="302"/>
      <c r="BZ797" s="302"/>
      <c r="CA797" s="302"/>
      <c r="CB797" s="302"/>
      <c r="CC797" s="302"/>
      <c r="CD797" s="302"/>
      <c r="CE797" s="302"/>
      <c r="CF797" s="302"/>
      <c r="CG797" s="268" t="s">
        <v>78</v>
      </c>
      <c r="CH797" s="302"/>
      <c r="CI797" s="302"/>
      <c r="CJ797" s="302"/>
      <c r="CK797" s="302"/>
      <c r="CL797" s="302"/>
      <c r="CM797" s="302"/>
      <c r="CN797" s="302"/>
      <c r="CO797" s="302"/>
      <c r="CP797" s="302"/>
      <c r="CQ797" s="302"/>
      <c r="CR797" s="302" t="s">
        <v>125</v>
      </c>
    </row>
    <row r="798" spans="1:96" s="5" customFormat="1" ht="70">
      <c r="A798" s="302">
        <v>2200940627</v>
      </c>
      <c r="B798" s="441" t="s">
        <v>9670</v>
      </c>
      <c r="C798" s="268" t="s">
        <v>629</v>
      </c>
      <c r="D798" s="303">
        <v>44872</v>
      </c>
      <c r="E798" s="811" t="s">
        <v>100</v>
      </c>
      <c r="F798" s="268" t="s">
        <v>122</v>
      </c>
      <c r="G798" s="330" t="s">
        <v>9671</v>
      </c>
      <c r="H798" s="330"/>
      <c r="I798" s="330"/>
      <c r="J798" s="330" t="s">
        <v>162</v>
      </c>
      <c r="K798" s="300" t="s">
        <v>470</v>
      </c>
      <c r="L798" s="302" t="s">
        <v>104</v>
      </c>
      <c r="M798" s="331">
        <v>44890</v>
      </c>
      <c r="N798" s="302" t="s">
        <v>138</v>
      </c>
      <c r="O798" s="300" t="s">
        <v>172</v>
      </c>
      <c r="P798" s="305" t="s">
        <v>9672</v>
      </c>
      <c r="Q798" s="268" t="s">
        <v>375</v>
      </c>
      <c r="R798" s="268" t="s">
        <v>123</v>
      </c>
      <c r="S798" s="302" t="str">
        <f t="shared" si="66"/>
        <v>N/D</v>
      </c>
      <c r="T798" s="303" t="str">
        <f t="shared" si="67"/>
        <v>N/D</v>
      </c>
      <c r="U798" s="304" t="str">
        <f t="shared" si="68"/>
        <v>N/D</v>
      </c>
      <c r="V798" s="302"/>
      <c r="W798" s="302"/>
      <c r="X798" s="302"/>
      <c r="Y798" s="302"/>
      <c r="Z798" s="302"/>
      <c r="AA798" s="302"/>
      <c r="AB798" s="302"/>
      <c r="AC798" s="302"/>
      <c r="AD798" s="302"/>
      <c r="AE798" s="302"/>
      <c r="AF798" s="302"/>
      <c r="AG798" s="303">
        <v>45338</v>
      </c>
      <c r="AH798" s="302" t="s">
        <v>143</v>
      </c>
      <c r="AI798" s="302"/>
      <c r="AJ798" s="302"/>
      <c r="AK798" s="302"/>
      <c r="AL798" s="302"/>
      <c r="AM798" s="302"/>
      <c r="AN798" s="302"/>
      <c r="AO798" s="302" t="s">
        <v>124</v>
      </c>
      <c r="AP798" s="302"/>
      <c r="AQ798" s="302" t="s">
        <v>124</v>
      </c>
      <c r="AR798" s="302"/>
      <c r="AS798" s="302" t="s">
        <v>124</v>
      </c>
      <c r="AT798" s="302" t="s">
        <v>124</v>
      </c>
      <c r="AU798" s="302" t="s">
        <v>124</v>
      </c>
      <c r="AV798" s="302"/>
      <c r="AW798" s="302"/>
      <c r="AX798" s="302"/>
      <c r="AY798" s="302" t="s">
        <v>124</v>
      </c>
      <c r="AZ798" s="302"/>
      <c r="BA798" s="302" t="s">
        <v>124</v>
      </c>
      <c r="BB798" s="302" t="s">
        <v>124</v>
      </c>
      <c r="BC798" s="302" t="s">
        <v>124</v>
      </c>
      <c r="BD798" s="302"/>
      <c r="BE798" s="302"/>
      <c r="BF798" s="302"/>
      <c r="BG798" s="302" t="s">
        <v>124</v>
      </c>
      <c r="BH798" s="302"/>
      <c r="BI798" s="302"/>
      <c r="BJ798" s="302"/>
      <c r="BK798" s="302"/>
      <c r="BL798" s="302"/>
      <c r="BM798" s="302"/>
      <c r="BN798" s="302"/>
      <c r="BO798" s="302"/>
      <c r="BP798" s="302"/>
      <c r="BQ798" s="302"/>
      <c r="BR798" s="302"/>
      <c r="BS798" s="302"/>
      <c r="BT798" s="302"/>
      <c r="BU798" s="302"/>
      <c r="BV798" s="302" t="s">
        <v>1019</v>
      </c>
      <c r="BW798" s="302"/>
      <c r="BX798" s="302"/>
      <c r="BY798" s="302"/>
      <c r="BZ798" s="302"/>
      <c r="CA798" s="302"/>
      <c r="CB798" s="302"/>
      <c r="CC798" s="302" t="s">
        <v>124</v>
      </c>
      <c r="CD798" s="302"/>
      <c r="CE798" s="302"/>
      <c r="CF798" s="302"/>
      <c r="CG798" s="268"/>
      <c r="CH798" s="302"/>
      <c r="CI798" s="302"/>
      <c r="CJ798" s="302"/>
      <c r="CK798" s="302"/>
      <c r="CL798" s="302"/>
      <c r="CM798" s="302" t="s">
        <v>124</v>
      </c>
      <c r="CN798" s="302" t="s">
        <v>124</v>
      </c>
      <c r="CO798" s="302"/>
      <c r="CP798" s="302"/>
      <c r="CQ798" s="302"/>
      <c r="CR798" s="302" t="s">
        <v>125</v>
      </c>
    </row>
    <row r="799" spans="1:96" s="5" customFormat="1" ht="45" customHeight="1">
      <c r="A799" s="280">
        <v>2200177321</v>
      </c>
      <c r="B799" s="309" t="s">
        <v>9673</v>
      </c>
      <c r="C799" s="310" t="s">
        <v>300</v>
      </c>
      <c r="D799" s="323">
        <v>44627</v>
      </c>
      <c r="E799" s="813" t="s">
        <v>100</v>
      </c>
      <c r="F799" s="284" t="s">
        <v>122</v>
      </c>
      <c r="G799" s="282" t="s">
        <v>9674</v>
      </c>
      <c r="H799" s="282"/>
      <c r="I799" s="282"/>
      <c r="J799" s="282" t="s">
        <v>215</v>
      </c>
      <c r="K799" s="311" t="s">
        <v>103</v>
      </c>
      <c r="L799" s="286" t="s">
        <v>104</v>
      </c>
      <c r="M799" s="453"/>
      <c r="N799" s="286" t="s">
        <v>138</v>
      </c>
      <c r="O799" s="311" t="s">
        <v>4203</v>
      </c>
      <c r="P799" s="284" t="s">
        <v>9675</v>
      </c>
      <c r="Q799" s="286" t="s">
        <v>375</v>
      </c>
      <c r="R799" s="286" t="s">
        <v>123</v>
      </c>
      <c r="S799" s="288" t="str">
        <f t="shared" si="66"/>
        <v>N/D</v>
      </c>
      <c r="T799" s="289" t="str">
        <f t="shared" si="67"/>
        <v>N/D</v>
      </c>
      <c r="U799" s="290" t="str">
        <f t="shared" si="68"/>
        <v>N/D</v>
      </c>
      <c r="V799" s="288"/>
      <c r="W799" s="288"/>
      <c r="X799" s="288"/>
      <c r="Y799" s="288"/>
      <c r="Z799" s="288"/>
      <c r="AA799" s="288"/>
      <c r="AB799" s="288"/>
      <c r="AC799" s="288"/>
      <c r="AD799" s="288"/>
      <c r="AE799" s="288"/>
      <c r="AF799" s="288"/>
      <c r="AG799" s="289">
        <v>45338</v>
      </c>
      <c r="AH799" s="288" t="s">
        <v>143</v>
      </c>
      <c r="AI799" s="288"/>
      <c r="AJ799" s="288"/>
      <c r="AK799" s="288"/>
      <c r="AL799" s="288"/>
      <c r="AM799" s="288"/>
      <c r="AN799" s="288"/>
      <c r="AO799" s="288" t="s">
        <v>124</v>
      </c>
      <c r="AP799" s="288"/>
      <c r="AQ799" s="284" t="s">
        <v>124</v>
      </c>
      <c r="AR799" s="284"/>
      <c r="AS799" s="284"/>
      <c r="AT799" s="284"/>
      <c r="AU799" s="284"/>
      <c r="AV799" s="284"/>
      <c r="AW799" s="284"/>
      <c r="AX799" s="284"/>
      <c r="AY799" s="284"/>
      <c r="AZ799" s="284"/>
      <c r="BA799" s="284"/>
      <c r="BB799" s="284"/>
      <c r="BC799" s="284"/>
      <c r="BD799" s="284"/>
      <c r="BE799" s="284"/>
      <c r="BF799" s="284"/>
      <c r="BG799" s="284"/>
      <c r="BH799" s="284"/>
      <c r="BI799" s="284"/>
      <c r="BJ799" s="284"/>
      <c r="BK799" s="284"/>
      <c r="BL799" s="284"/>
      <c r="BM799" s="284"/>
      <c r="BN799" s="284"/>
      <c r="BO799" s="284"/>
      <c r="BP799" s="284"/>
      <c r="BQ799" s="284"/>
      <c r="BR799" s="284"/>
      <c r="BS799" s="284"/>
      <c r="BT799" s="284"/>
      <c r="BU799" s="284"/>
      <c r="BV799" s="284"/>
      <c r="BW799" s="284"/>
      <c r="BX799" s="284"/>
      <c r="BY799" s="284"/>
      <c r="BZ799" s="284"/>
      <c r="CA799" s="284"/>
      <c r="CB799" s="284"/>
      <c r="CC799" s="284"/>
      <c r="CD799" s="284"/>
      <c r="CE799" s="284"/>
      <c r="CF799" s="284"/>
      <c r="CG799" s="284"/>
      <c r="CH799" s="284"/>
      <c r="CI799" s="284"/>
      <c r="CJ799" s="284"/>
      <c r="CK799" s="284"/>
      <c r="CL799" s="284"/>
      <c r="CM799" s="284"/>
      <c r="CN799" s="284"/>
      <c r="CO799" s="284"/>
      <c r="CP799" s="284"/>
      <c r="CQ799" s="284"/>
      <c r="CR799" s="288" t="s">
        <v>113</v>
      </c>
    </row>
    <row r="800" spans="1:96" s="288" customFormat="1" ht="185.25" customHeight="1">
      <c r="A800" s="288">
        <v>2200870713</v>
      </c>
      <c r="B800" s="285" t="s">
        <v>9676</v>
      </c>
      <c r="C800" s="284" t="s">
        <v>9677</v>
      </c>
      <c r="D800" s="289">
        <v>44844</v>
      </c>
      <c r="E800" s="813" t="s">
        <v>9678</v>
      </c>
      <c r="F800" s="284" t="s">
        <v>100</v>
      </c>
      <c r="G800" s="313" t="s">
        <v>9679</v>
      </c>
      <c r="H800" s="313"/>
      <c r="I800" s="313"/>
      <c r="J800" s="313" t="s">
        <v>347</v>
      </c>
      <c r="K800" s="285" t="s">
        <v>103</v>
      </c>
      <c r="L800" s="288" t="s">
        <v>104</v>
      </c>
      <c r="M800" s="314">
        <v>44858</v>
      </c>
      <c r="N800" s="288" t="s">
        <v>105</v>
      </c>
      <c r="O800" s="285" t="s">
        <v>9680</v>
      </c>
      <c r="P800" s="274" t="s">
        <v>9681</v>
      </c>
      <c r="Q800" s="286" t="s">
        <v>158</v>
      </c>
      <c r="R800" s="286" t="s">
        <v>123</v>
      </c>
      <c r="S800" s="288" t="str">
        <f t="shared" si="66"/>
        <v>N/D</v>
      </c>
      <c r="T800" s="289" t="str">
        <f t="shared" si="67"/>
        <v>N/D</v>
      </c>
      <c r="U800" s="290" t="str">
        <f t="shared" si="68"/>
        <v>N/D</v>
      </c>
      <c r="AK800" s="289">
        <v>45317</v>
      </c>
      <c r="AM800" s="289">
        <v>45321</v>
      </c>
      <c r="AO800" s="288" t="s">
        <v>124</v>
      </c>
      <c r="CG800" s="284"/>
      <c r="CR800" s="288" t="s">
        <v>125</v>
      </c>
    </row>
    <row r="801" spans="1:96" s="5" customFormat="1" ht="84">
      <c r="A801" s="288">
        <v>2301024148</v>
      </c>
      <c r="B801" s="285" t="s">
        <v>9682</v>
      </c>
      <c r="C801" s="284" t="s">
        <v>9683</v>
      </c>
      <c r="D801" s="289">
        <v>45264</v>
      </c>
      <c r="E801" s="813" t="s">
        <v>100</v>
      </c>
      <c r="F801" s="284" t="s">
        <v>122</v>
      </c>
      <c r="G801" s="313" t="s">
        <v>9684</v>
      </c>
      <c r="H801" s="442"/>
      <c r="I801" s="442"/>
      <c r="J801" s="313" t="s">
        <v>258</v>
      </c>
      <c r="K801" s="285" t="s">
        <v>302</v>
      </c>
      <c r="L801" s="295" t="s">
        <v>104</v>
      </c>
      <c r="M801" s="314">
        <v>45266</v>
      </c>
      <c r="N801" s="288" t="s">
        <v>138</v>
      </c>
      <c r="O801" s="285" t="s">
        <v>9685</v>
      </c>
      <c r="P801" s="274" t="s">
        <v>9686</v>
      </c>
      <c r="Q801" s="284" t="s">
        <v>158</v>
      </c>
      <c r="R801" s="284" t="s">
        <v>123</v>
      </c>
      <c r="S801" s="288" t="str">
        <f t="shared" si="66"/>
        <v>N/D</v>
      </c>
      <c r="T801" s="289" t="str">
        <f t="shared" si="67"/>
        <v>N/D</v>
      </c>
      <c r="U801" s="290" t="str">
        <f t="shared" si="68"/>
        <v>N/D</v>
      </c>
      <c r="V801" s="288"/>
      <c r="W801" s="295"/>
      <c r="X801" s="295"/>
      <c r="Y801" s="295"/>
      <c r="Z801" s="295"/>
      <c r="AA801" s="295"/>
      <c r="AB801" s="295"/>
      <c r="AC801" s="295"/>
      <c r="AD801" s="295"/>
      <c r="AE801" s="295"/>
      <c r="AF801" s="295"/>
      <c r="AG801" s="288"/>
      <c r="AH801" s="288"/>
      <c r="AI801" s="288"/>
      <c r="AJ801" s="288"/>
      <c r="AK801" s="289">
        <v>45342</v>
      </c>
      <c r="AL801" s="288"/>
      <c r="AM801" s="289" t="s">
        <v>143</v>
      </c>
      <c r="AN801" s="288"/>
      <c r="AO801" s="288" t="s">
        <v>124</v>
      </c>
      <c r="AP801" s="288"/>
      <c r="AQ801" s="288"/>
      <c r="AR801" s="288"/>
      <c r="AS801" s="288"/>
      <c r="AT801" s="288"/>
      <c r="AU801" s="288"/>
      <c r="AV801" s="288"/>
      <c r="AW801" s="288"/>
      <c r="AX801" s="288"/>
      <c r="AY801" s="288"/>
      <c r="AZ801" s="288"/>
      <c r="BA801" s="288"/>
      <c r="BB801" s="288"/>
      <c r="BC801" s="288"/>
      <c r="BD801" s="288"/>
      <c r="BE801" s="288"/>
      <c r="BF801" s="288"/>
      <c r="BG801" s="288"/>
      <c r="BH801" s="288"/>
      <c r="BI801" s="288"/>
      <c r="BJ801" s="288"/>
      <c r="BK801" s="288"/>
      <c r="BL801" s="288"/>
      <c r="BM801" s="288"/>
      <c r="BN801" s="288"/>
      <c r="BO801" s="288"/>
      <c r="BP801" s="288"/>
      <c r="BQ801" s="288"/>
      <c r="BR801" s="288"/>
      <c r="BS801" s="288"/>
      <c r="BT801" s="288"/>
      <c r="BU801" s="288"/>
      <c r="BV801" s="288"/>
      <c r="BW801" s="288"/>
      <c r="BX801" s="288"/>
      <c r="BY801" s="288"/>
      <c r="BZ801" s="288"/>
      <c r="CA801" s="288"/>
      <c r="CB801" s="288"/>
      <c r="CC801" s="288"/>
      <c r="CD801" s="288"/>
      <c r="CE801" s="288"/>
      <c r="CF801" s="288"/>
      <c r="CG801" s="284" t="s">
        <v>9687</v>
      </c>
      <c r="CH801" s="288"/>
      <c r="CI801" s="288"/>
      <c r="CJ801" s="288"/>
      <c r="CK801" s="288"/>
      <c r="CL801" s="288"/>
      <c r="CM801" s="288"/>
      <c r="CN801" s="288"/>
      <c r="CO801" s="288"/>
      <c r="CP801" s="288"/>
      <c r="CQ801" s="288"/>
      <c r="CR801" s="288" t="s">
        <v>125</v>
      </c>
    </row>
    <row r="802" spans="1:96" s="5" customFormat="1" ht="210">
      <c r="A802" s="280">
        <v>2100457481</v>
      </c>
      <c r="B802" s="309" t="s">
        <v>9688</v>
      </c>
      <c r="C802" s="310" t="s">
        <v>9689</v>
      </c>
      <c r="D802" s="283">
        <v>44372</v>
      </c>
      <c r="E802" s="813" t="s">
        <v>100</v>
      </c>
      <c r="F802" s="284" t="s">
        <v>122</v>
      </c>
      <c r="G802" s="282" t="s">
        <v>9690</v>
      </c>
      <c r="H802" s="282"/>
      <c r="I802" s="282"/>
      <c r="J802" s="282" t="s">
        <v>284</v>
      </c>
      <c r="K802" s="311" t="s">
        <v>579</v>
      </c>
      <c r="L802" s="286" t="s">
        <v>104</v>
      </c>
      <c r="M802" s="453"/>
      <c r="N802" s="284" t="s">
        <v>138</v>
      </c>
      <c r="O802" s="285" t="s">
        <v>9691</v>
      </c>
      <c r="P802" s="284" t="s">
        <v>9692</v>
      </c>
      <c r="Q802" s="284" t="s">
        <v>9693</v>
      </c>
      <c r="R802" s="284" t="s">
        <v>123</v>
      </c>
      <c r="S802" s="288" t="str">
        <f t="shared" si="66"/>
        <v>N/D</v>
      </c>
      <c r="T802" s="289" t="str">
        <f t="shared" si="67"/>
        <v>N/D</v>
      </c>
      <c r="U802" s="290" t="str">
        <f t="shared" si="68"/>
        <v>N/D</v>
      </c>
      <c r="V802" s="288"/>
      <c r="W802" s="288"/>
      <c r="X802" s="288"/>
      <c r="Y802" s="288"/>
      <c r="Z802" s="288"/>
      <c r="AA802" s="288"/>
      <c r="AB802" s="288"/>
      <c r="AC802" s="288"/>
      <c r="AD802" s="288"/>
      <c r="AE802" s="288"/>
      <c r="AF802" s="288"/>
      <c r="AG802" s="288"/>
      <c r="AH802" s="288"/>
      <c r="AI802" s="288"/>
      <c r="AJ802" s="288"/>
      <c r="AK802" s="289">
        <v>45365</v>
      </c>
      <c r="AL802" s="288"/>
      <c r="AM802" s="288"/>
      <c r="AN802" s="288" t="s">
        <v>143</v>
      </c>
      <c r="AO802" s="288" t="s">
        <v>124</v>
      </c>
      <c r="AP802" s="288"/>
      <c r="AQ802" s="284"/>
      <c r="AR802" s="284"/>
      <c r="AS802" s="284"/>
      <c r="AT802" s="284"/>
      <c r="AU802" s="284"/>
      <c r="AV802" s="284"/>
      <c r="AW802" s="284"/>
      <c r="AX802" s="284"/>
      <c r="AY802" s="284"/>
      <c r="AZ802" s="284"/>
      <c r="BA802" s="284"/>
      <c r="BB802" s="284"/>
      <c r="BC802" s="284"/>
      <c r="BD802" s="284"/>
      <c r="BE802" s="284"/>
      <c r="BF802" s="284"/>
      <c r="BG802" s="284"/>
      <c r="BH802" s="284"/>
      <c r="BI802" s="284"/>
      <c r="BJ802" s="284"/>
      <c r="BK802" s="284"/>
      <c r="BL802" s="284"/>
      <c r="BM802" s="284"/>
      <c r="BN802" s="284"/>
      <c r="BO802" s="284"/>
      <c r="BP802" s="284"/>
      <c r="BQ802" s="284"/>
      <c r="BR802" s="284"/>
      <c r="BS802" s="284"/>
      <c r="BT802" s="284"/>
      <c r="BU802" s="284"/>
      <c r="BV802" s="284"/>
      <c r="BW802" s="284"/>
      <c r="BX802" s="284"/>
      <c r="BY802" s="284"/>
      <c r="BZ802" s="284"/>
      <c r="CA802" s="284"/>
      <c r="CB802" s="284"/>
      <c r="CC802" s="284"/>
      <c r="CD802" s="284"/>
      <c r="CE802" s="284"/>
      <c r="CF802" s="284"/>
      <c r="CG802" s="284"/>
      <c r="CH802" s="284"/>
      <c r="CI802" s="284"/>
      <c r="CJ802" s="284"/>
      <c r="CK802" s="284"/>
      <c r="CL802" s="284"/>
      <c r="CM802" s="284"/>
      <c r="CN802" s="284"/>
      <c r="CO802" s="284"/>
      <c r="CP802" s="284"/>
      <c r="CQ802" s="284"/>
      <c r="CR802" s="288" t="s">
        <v>125</v>
      </c>
    </row>
    <row r="803" spans="1:96" s="302" customFormat="1" ht="168">
      <c r="A803" s="280">
        <v>2100196416</v>
      </c>
      <c r="B803" s="309" t="s">
        <v>9694</v>
      </c>
      <c r="C803" s="282" t="s">
        <v>986</v>
      </c>
      <c r="D803" s="283">
        <v>44273</v>
      </c>
      <c r="E803" s="813" t="s">
        <v>100</v>
      </c>
      <c r="F803" s="284" t="s">
        <v>122</v>
      </c>
      <c r="G803" s="282" t="s">
        <v>9695</v>
      </c>
      <c r="H803" s="282"/>
      <c r="I803" s="282"/>
      <c r="J803" s="282" t="s">
        <v>284</v>
      </c>
      <c r="K803" s="285" t="s">
        <v>163</v>
      </c>
      <c r="L803" s="286" t="s">
        <v>104</v>
      </c>
      <c r="M803" s="287"/>
      <c r="N803" s="284" t="s">
        <v>138</v>
      </c>
      <c r="O803" s="285" t="s">
        <v>164</v>
      </c>
      <c r="P803" s="284" t="s">
        <v>9696</v>
      </c>
      <c r="Q803" s="284" t="s">
        <v>9697</v>
      </c>
      <c r="R803" s="284" t="s">
        <v>109</v>
      </c>
      <c r="S803" s="288" t="str">
        <f t="shared" si="66"/>
        <v>N/D</v>
      </c>
      <c r="T803" s="289" t="str">
        <f t="shared" si="67"/>
        <v>N/D</v>
      </c>
      <c r="U803" s="290" t="str">
        <f t="shared" si="68"/>
        <v>N/D</v>
      </c>
      <c r="V803" s="288"/>
      <c r="W803" s="288"/>
      <c r="X803" s="288"/>
      <c r="Y803" s="288"/>
      <c r="Z803" s="288"/>
      <c r="AA803" s="288"/>
      <c r="AB803" s="288"/>
      <c r="AC803" s="288"/>
      <c r="AD803" s="288"/>
      <c r="AE803" s="288"/>
      <c r="AF803" s="288"/>
      <c r="AG803" s="289">
        <v>45365</v>
      </c>
      <c r="AH803" s="288"/>
      <c r="AI803" s="288"/>
      <c r="AJ803" s="288" t="s">
        <v>143</v>
      </c>
      <c r="AK803" s="288"/>
      <c r="AL803" s="288"/>
      <c r="AM803" s="288"/>
      <c r="AN803" s="288"/>
      <c r="AO803" s="288" t="s">
        <v>124</v>
      </c>
      <c r="AP803" s="288"/>
      <c r="AQ803" s="284" t="s">
        <v>124</v>
      </c>
      <c r="AR803" s="284"/>
      <c r="AS803" s="284" t="s">
        <v>124</v>
      </c>
      <c r="AT803" s="284" t="s">
        <v>124</v>
      </c>
      <c r="AU803" s="284"/>
      <c r="AV803" s="284" t="s">
        <v>124</v>
      </c>
      <c r="AW803" s="284"/>
      <c r="AX803" s="284"/>
      <c r="AY803" s="284"/>
      <c r="AZ803" s="284" t="s">
        <v>124</v>
      </c>
      <c r="BA803" s="284"/>
      <c r="BB803" s="284"/>
      <c r="BC803" s="284"/>
      <c r="BD803" s="284"/>
      <c r="BE803" s="284"/>
      <c r="BF803" s="284"/>
      <c r="BG803" s="284"/>
      <c r="BH803" s="284"/>
      <c r="BI803" s="284"/>
      <c r="BJ803" s="284"/>
      <c r="BK803" s="284"/>
      <c r="BL803" s="284"/>
      <c r="BM803" s="284"/>
      <c r="BN803" s="284"/>
      <c r="BO803" s="284"/>
      <c r="BP803" s="284"/>
      <c r="BQ803" s="284"/>
      <c r="BR803" s="284"/>
      <c r="BS803" s="284"/>
      <c r="BT803" s="284"/>
      <c r="BU803" s="284" t="s">
        <v>124</v>
      </c>
      <c r="BV803" s="284"/>
      <c r="BW803" s="284"/>
      <c r="BX803" s="284"/>
      <c r="BY803" s="284"/>
      <c r="BZ803" s="284"/>
      <c r="CA803" s="284"/>
      <c r="CB803" s="284"/>
      <c r="CC803" s="284"/>
      <c r="CD803" s="284"/>
      <c r="CE803" s="284"/>
      <c r="CF803" s="284"/>
      <c r="CG803" s="284"/>
      <c r="CH803" s="284"/>
      <c r="CI803" s="284"/>
      <c r="CJ803" s="284"/>
      <c r="CK803" s="284"/>
      <c r="CL803" s="284"/>
      <c r="CM803" s="284"/>
      <c r="CN803" s="284"/>
      <c r="CO803" s="284"/>
      <c r="CP803" s="284"/>
      <c r="CQ803" s="284"/>
      <c r="CR803" s="288" t="s">
        <v>113</v>
      </c>
    </row>
    <row r="804" spans="1:96" s="5" customFormat="1" ht="70">
      <c r="A804" s="435">
        <v>2201038125</v>
      </c>
      <c r="B804" s="311" t="s">
        <v>9694</v>
      </c>
      <c r="C804" s="310" t="s">
        <v>986</v>
      </c>
      <c r="D804" s="436">
        <v>44872</v>
      </c>
      <c r="E804" s="819" t="s">
        <v>100</v>
      </c>
      <c r="F804" s="286" t="s">
        <v>122</v>
      </c>
      <c r="G804" s="437" t="s">
        <v>9698</v>
      </c>
      <c r="H804" s="437"/>
      <c r="I804" s="437"/>
      <c r="J804" s="437" t="s">
        <v>118</v>
      </c>
      <c r="K804" s="311" t="s">
        <v>163</v>
      </c>
      <c r="L804" s="435" t="s">
        <v>104</v>
      </c>
      <c r="M804" s="438">
        <v>44915</v>
      </c>
      <c r="N804" s="286" t="s">
        <v>138</v>
      </c>
      <c r="O804" s="311" t="s">
        <v>164</v>
      </c>
      <c r="P804" s="286" t="s">
        <v>8968</v>
      </c>
      <c r="Q804" s="286" t="s">
        <v>375</v>
      </c>
      <c r="R804" s="286" t="s">
        <v>123</v>
      </c>
      <c r="S804" s="435" t="str">
        <f t="shared" si="66"/>
        <v>N/D</v>
      </c>
      <c r="T804" s="436" t="str">
        <f t="shared" si="67"/>
        <v>N/D</v>
      </c>
      <c r="U804" s="439" t="str">
        <f t="shared" si="68"/>
        <v>N/D</v>
      </c>
      <c r="V804" s="435"/>
      <c r="W804" s="435"/>
      <c r="X804" s="435"/>
      <c r="Y804" s="435"/>
      <c r="Z804" s="435"/>
      <c r="AA804" s="435"/>
      <c r="AB804" s="435"/>
      <c r="AC804" s="435"/>
      <c r="AD804" s="435"/>
      <c r="AE804" s="435"/>
      <c r="AF804" s="435"/>
      <c r="AG804" s="289">
        <v>45365</v>
      </c>
      <c r="AH804" s="435"/>
      <c r="AI804" s="435" t="s">
        <v>143</v>
      </c>
      <c r="AJ804" s="435"/>
      <c r="AK804" s="435"/>
      <c r="AL804" s="435"/>
      <c r="AM804" s="435"/>
      <c r="AN804" s="435"/>
      <c r="AO804" s="288" t="s">
        <v>124</v>
      </c>
      <c r="AP804" s="435"/>
      <c r="AQ804" s="286" t="s">
        <v>124</v>
      </c>
      <c r="AR804" s="286"/>
      <c r="AS804" s="286" t="s">
        <v>124</v>
      </c>
      <c r="AT804" s="286" t="s">
        <v>124</v>
      </c>
      <c r="AU804" s="286"/>
      <c r="AV804" s="286" t="s">
        <v>124</v>
      </c>
      <c r="AW804" s="435"/>
      <c r="AX804" s="435"/>
      <c r="AY804" s="435"/>
      <c r="AZ804" s="435"/>
      <c r="BA804" s="435"/>
      <c r="BB804" s="435"/>
      <c r="BC804" s="435"/>
      <c r="BD804" s="435"/>
      <c r="BE804" s="435"/>
      <c r="BF804" s="435"/>
      <c r="BG804" s="435"/>
      <c r="BH804" s="435"/>
      <c r="BI804" s="435"/>
      <c r="BJ804" s="435"/>
      <c r="BK804" s="435"/>
      <c r="BL804" s="435"/>
      <c r="BM804" s="435"/>
      <c r="BN804" s="435"/>
      <c r="BO804" s="435"/>
      <c r="BP804" s="435"/>
      <c r="BQ804" s="435"/>
      <c r="BR804" s="435"/>
      <c r="BS804" s="435"/>
      <c r="BT804" s="435"/>
      <c r="BU804" s="435"/>
      <c r="BV804" s="435"/>
      <c r="BW804" s="435"/>
      <c r="BX804" s="435"/>
      <c r="BY804" s="435"/>
      <c r="BZ804" s="435"/>
      <c r="CA804" s="435"/>
      <c r="CB804" s="435"/>
      <c r="CC804" s="435"/>
      <c r="CD804" s="435"/>
      <c r="CE804" s="435"/>
      <c r="CF804" s="435"/>
      <c r="CG804" s="286"/>
      <c r="CH804" s="435"/>
      <c r="CI804" s="435"/>
      <c r="CJ804" s="435"/>
      <c r="CK804" s="435"/>
      <c r="CL804" s="435"/>
      <c r="CM804" s="435" t="s">
        <v>124</v>
      </c>
      <c r="CN804" s="435"/>
      <c r="CO804" s="435"/>
      <c r="CP804" s="435"/>
      <c r="CQ804" s="435"/>
      <c r="CR804" s="435" t="s">
        <v>125</v>
      </c>
    </row>
    <row r="805" spans="1:96" s="302" customFormat="1" ht="135" customHeight="1">
      <c r="A805" s="332">
        <v>1900827438</v>
      </c>
      <c r="B805" s="431" t="s">
        <v>9699</v>
      </c>
      <c r="C805" s="293" t="s">
        <v>97</v>
      </c>
      <c r="D805" s="333">
        <v>43796</v>
      </c>
      <c r="E805" s="815" t="s">
        <v>855</v>
      </c>
      <c r="F805" s="294" t="s">
        <v>100</v>
      </c>
      <c r="G805" s="293" t="s">
        <v>9700</v>
      </c>
      <c r="H805" s="293"/>
      <c r="I805" s="293"/>
      <c r="J805" s="293" t="s">
        <v>215</v>
      </c>
      <c r="K805" s="327" t="s">
        <v>359</v>
      </c>
      <c r="L805" s="308" t="s">
        <v>104</v>
      </c>
      <c r="M805" s="334"/>
      <c r="N805" s="294" t="s">
        <v>105</v>
      </c>
      <c r="O805" s="327" t="s">
        <v>4999</v>
      </c>
      <c r="P805" s="294" t="s">
        <v>9701</v>
      </c>
      <c r="Q805" s="294" t="s">
        <v>9702</v>
      </c>
      <c r="R805" s="308" t="s">
        <v>123</v>
      </c>
      <c r="S805" s="295" t="str">
        <f t="shared" ref="S805:S832" si="69">_xlfn.XLOOKUP($A805,GCPJ,DEFESA,"N/D",0,-1)</f>
        <v>N/D</v>
      </c>
      <c r="T805" s="328" t="str">
        <f t="shared" ref="T805:T832" si="70">_xlfn.XLOOKUP($A805,GCPJ,DATA,"N/D",0,-1)</f>
        <v>N/D</v>
      </c>
      <c r="U805" s="329" t="str">
        <f t="shared" ref="U805:U832" si="71">_xlfn.XLOOKUP($A805,GCPJ,HORA,"N/D",0,-1)</f>
        <v>N/D</v>
      </c>
      <c r="V805" s="295"/>
      <c r="W805" s="295"/>
      <c r="X805" s="295"/>
      <c r="Y805" s="295"/>
      <c r="Z805" s="295"/>
      <c r="AA805" s="295"/>
      <c r="AB805" s="295"/>
      <c r="AC805" s="295"/>
      <c r="AD805" s="295"/>
      <c r="AE805" s="295"/>
      <c r="AF805" s="295"/>
      <c r="AG805" s="295"/>
      <c r="AH805" s="295"/>
      <c r="AI805" s="295"/>
      <c r="AJ805" s="295"/>
      <c r="AK805" s="328">
        <v>45217</v>
      </c>
      <c r="AL805" s="295"/>
      <c r="AM805" s="295"/>
      <c r="AN805" s="295"/>
      <c r="AO805" s="295" t="s">
        <v>124</v>
      </c>
      <c r="AP805" s="295"/>
      <c r="AQ805" s="294"/>
      <c r="AR805" s="294"/>
      <c r="AS805" s="294"/>
      <c r="AT805" s="294"/>
      <c r="AU805" s="294"/>
      <c r="AV805" s="294"/>
      <c r="AW805" s="294"/>
      <c r="AX805" s="294"/>
      <c r="AY805" s="294"/>
      <c r="AZ805" s="294"/>
      <c r="BA805" s="294"/>
      <c r="BB805" s="294"/>
      <c r="BC805" s="294"/>
      <c r="BD805" s="294"/>
      <c r="BE805" s="294"/>
      <c r="BF805" s="294"/>
      <c r="BG805" s="294"/>
      <c r="BH805" s="294"/>
      <c r="BI805" s="294"/>
      <c r="BJ805" s="294"/>
      <c r="BK805" s="294"/>
      <c r="BL805" s="294"/>
      <c r="BM805" s="294"/>
      <c r="BN805" s="294"/>
      <c r="BO805" s="294"/>
      <c r="BP805" s="294"/>
      <c r="BQ805" s="294"/>
      <c r="BR805" s="294"/>
      <c r="BS805" s="294"/>
      <c r="BT805" s="294"/>
      <c r="BU805" s="294"/>
      <c r="BV805" s="294"/>
      <c r="BW805" s="294"/>
      <c r="BX805" s="294"/>
      <c r="BY805" s="294"/>
      <c r="BZ805" s="294"/>
      <c r="CA805" s="294"/>
      <c r="CB805" s="294"/>
      <c r="CC805" s="294"/>
      <c r="CD805" s="294"/>
      <c r="CE805" s="294"/>
      <c r="CF805" s="294"/>
      <c r="CG805" s="294"/>
      <c r="CH805" s="294"/>
      <c r="CI805" s="294"/>
      <c r="CJ805" s="294"/>
      <c r="CK805" s="294"/>
      <c r="CL805" s="294"/>
      <c r="CM805" s="294"/>
      <c r="CN805" s="294"/>
      <c r="CO805" s="294"/>
      <c r="CP805" s="294"/>
      <c r="CQ805" s="294"/>
      <c r="CR805" s="295" t="s">
        <v>113</v>
      </c>
    </row>
    <row r="806" spans="1:96" s="5" customFormat="1" ht="45" customHeight="1">
      <c r="A806" s="5">
        <v>2400240516</v>
      </c>
      <c r="B806" s="48" t="s">
        <v>9703</v>
      </c>
      <c r="C806" s="2" t="s">
        <v>9704</v>
      </c>
      <c r="D806" s="6">
        <v>45371</v>
      </c>
      <c r="E806" s="799" t="s">
        <v>100</v>
      </c>
      <c r="F806" s="2" t="s">
        <v>122</v>
      </c>
      <c r="G806" s="23" t="s">
        <v>9705</v>
      </c>
      <c r="H806" s="23"/>
      <c r="I806" s="23"/>
      <c r="J806" s="23" t="s">
        <v>258</v>
      </c>
      <c r="K806" s="48" t="s">
        <v>447</v>
      </c>
      <c r="L806" s="5" t="s">
        <v>104</v>
      </c>
      <c r="M806" s="47">
        <v>45383</v>
      </c>
      <c r="N806" s="5" t="s">
        <v>138</v>
      </c>
      <c r="O806" s="48" t="s">
        <v>309</v>
      </c>
      <c r="P806" s="536" t="s">
        <v>9706</v>
      </c>
      <c r="Q806" s="2" t="s">
        <v>9707</v>
      </c>
      <c r="R806" s="2" t="s">
        <v>123</v>
      </c>
      <c r="S806" s="5" t="str">
        <f t="shared" si="69"/>
        <v>N/D</v>
      </c>
      <c r="T806" s="6" t="str">
        <f t="shared" si="70"/>
        <v>N/D</v>
      </c>
      <c r="U806" s="224" t="str">
        <f t="shared" si="71"/>
        <v>N/D</v>
      </c>
      <c r="AO806" s="5" t="s">
        <v>124</v>
      </c>
      <c r="CC806" s="5" t="s">
        <v>143</v>
      </c>
      <c r="CG806" s="2"/>
      <c r="CR806" s="5" t="s">
        <v>125</v>
      </c>
    </row>
    <row r="807" spans="1:96" s="288" customFormat="1" ht="45" customHeight="1">
      <c r="A807" s="280">
        <v>2100071492</v>
      </c>
      <c r="B807" s="281" t="s">
        <v>9708</v>
      </c>
      <c r="C807" s="310" t="s">
        <v>115</v>
      </c>
      <c r="D807" s="323">
        <v>44231</v>
      </c>
      <c r="E807" s="813" t="s">
        <v>116</v>
      </c>
      <c r="F807" s="284" t="s">
        <v>100</v>
      </c>
      <c r="G807" s="282" t="s">
        <v>9709</v>
      </c>
      <c r="H807" s="282"/>
      <c r="I807" s="282"/>
      <c r="J807" s="282" t="s">
        <v>102</v>
      </c>
      <c r="K807" s="285" t="s">
        <v>119</v>
      </c>
      <c r="L807" s="286" t="s">
        <v>104</v>
      </c>
      <c r="M807" s="287"/>
      <c r="N807" s="284" t="s">
        <v>105</v>
      </c>
      <c r="O807" s="285" t="s">
        <v>7561</v>
      </c>
      <c r="P807" s="284" t="s">
        <v>9710</v>
      </c>
      <c r="Q807" s="284" t="s">
        <v>9711</v>
      </c>
      <c r="R807" s="286" t="s">
        <v>123</v>
      </c>
      <c r="S807" s="288" t="str">
        <f t="shared" si="69"/>
        <v>N/D</v>
      </c>
      <c r="T807" s="289" t="str">
        <f t="shared" si="70"/>
        <v>N/D</v>
      </c>
      <c r="U807" s="290" t="str">
        <f t="shared" si="71"/>
        <v>N/D</v>
      </c>
      <c r="AK807" s="289">
        <v>45405</v>
      </c>
      <c r="AN807" s="288" t="s">
        <v>431</v>
      </c>
      <c r="AO807" s="288" t="s">
        <v>124</v>
      </c>
      <c r="AQ807" s="284"/>
      <c r="AR807" s="284"/>
      <c r="AS807" s="284"/>
      <c r="AT807" s="284"/>
      <c r="AU807" s="284"/>
      <c r="AV807" s="284"/>
      <c r="AW807" s="284"/>
      <c r="AX807" s="284"/>
      <c r="BA807" s="284"/>
      <c r="BB807" s="284"/>
      <c r="BC807" s="284"/>
      <c r="BD807" s="284"/>
      <c r="BE807" s="284"/>
      <c r="BF807" s="284"/>
      <c r="BG807" s="284"/>
      <c r="BH807" s="284"/>
      <c r="BI807" s="284"/>
      <c r="BJ807" s="284"/>
      <c r="BK807" s="284"/>
      <c r="BL807" s="284"/>
      <c r="BO807" s="289"/>
      <c r="BU807" s="284"/>
      <c r="BZ807" s="284"/>
      <c r="CA807" s="284"/>
      <c r="CB807" s="284"/>
      <c r="CC807" s="284"/>
      <c r="CD807" s="284"/>
      <c r="CE807" s="284"/>
      <c r="CF807" s="284"/>
      <c r="CG807" s="284"/>
      <c r="CH807" s="284"/>
      <c r="CI807" s="284"/>
      <c r="CJ807" s="284"/>
      <c r="CK807" s="284"/>
      <c r="CL807" s="284"/>
      <c r="CM807" s="284"/>
      <c r="CN807" s="284"/>
      <c r="CO807" s="284"/>
      <c r="CP807" s="284"/>
      <c r="CQ807" s="284"/>
      <c r="CR807" s="288" t="s">
        <v>125</v>
      </c>
    </row>
    <row r="808" spans="1:96" s="5" customFormat="1" ht="61.25" customHeight="1">
      <c r="A808" s="296">
        <v>2100673108</v>
      </c>
      <c r="B808" s="337" t="s">
        <v>9712</v>
      </c>
      <c r="C808" s="325" t="s">
        <v>97</v>
      </c>
      <c r="D808" s="347">
        <v>44440</v>
      </c>
      <c r="E808" s="811" t="s">
        <v>127</v>
      </c>
      <c r="F808" s="268" t="s">
        <v>100</v>
      </c>
      <c r="G808" s="298" t="s">
        <v>9713</v>
      </c>
      <c r="H808" s="298"/>
      <c r="I808" s="298"/>
      <c r="J808" s="298" t="s">
        <v>284</v>
      </c>
      <c r="K808" s="300" t="s">
        <v>130</v>
      </c>
      <c r="L808" s="305" t="s">
        <v>104</v>
      </c>
      <c r="M808" s="301"/>
      <c r="N808" s="268" t="s">
        <v>105</v>
      </c>
      <c r="O808" s="300" t="s">
        <v>9714</v>
      </c>
      <c r="P808" s="305" t="s">
        <v>9715</v>
      </c>
      <c r="Q808" s="268" t="s">
        <v>9716</v>
      </c>
      <c r="R808" s="268" t="s">
        <v>123</v>
      </c>
      <c r="S808" s="302" t="str">
        <f t="shared" si="69"/>
        <v>N/D</v>
      </c>
      <c r="T808" s="303" t="str">
        <f t="shared" si="70"/>
        <v>N/D</v>
      </c>
      <c r="U808" s="304" t="str">
        <f t="shared" si="71"/>
        <v>N/D</v>
      </c>
      <c r="V808" s="302"/>
      <c r="W808" s="302"/>
      <c r="X808" s="302"/>
      <c r="Y808" s="302"/>
      <c r="Z808" s="302"/>
      <c r="AA808" s="302"/>
      <c r="AB808" s="302"/>
      <c r="AC808" s="302"/>
      <c r="AD808" s="302"/>
      <c r="AE808" s="302"/>
      <c r="AF808" s="302"/>
      <c r="AG808" s="302"/>
      <c r="AH808" s="302"/>
      <c r="AI808" s="302"/>
      <c r="AJ808" s="302"/>
      <c r="AK808" s="303">
        <v>45208</v>
      </c>
      <c r="AL808" s="302"/>
      <c r="AM808" s="302"/>
      <c r="AN808" s="303">
        <v>45329</v>
      </c>
      <c r="AO808" s="302"/>
      <c r="AP808" s="302"/>
      <c r="AQ808" s="268"/>
      <c r="AR808" s="268"/>
      <c r="AS808" s="268"/>
      <c r="AT808" s="268"/>
      <c r="AU808" s="268"/>
      <c r="AV808" s="268"/>
      <c r="AW808" s="268"/>
      <c r="AX808" s="268"/>
      <c r="AY808" s="268"/>
      <c r="AZ808" s="268"/>
      <c r="BA808" s="268"/>
      <c r="BB808" s="268"/>
      <c r="BC808" s="268"/>
      <c r="BD808" s="268"/>
      <c r="BE808" s="268"/>
      <c r="BF808" s="268"/>
      <c r="BG808" s="268"/>
      <c r="BH808" s="268"/>
      <c r="BI808" s="268"/>
      <c r="BJ808" s="268"/>
      <c r="BK808" s="268"/>
      <c r="BL808" s="268"/>
      <c r="BM808" s="268"/>
      <c r="BN808" s="268"/>
      <c r="BO808" s="268"/>
      <c r="BP808" s="268"/>
      <c r="BQ808" s="268"/>
      <c r="BR808" s="268"/>
      <c r="BS808" s="268"/>
      <c r="BT808" s="268"/>
      <c r="BU808" s="268"/>
      <c r="BV808" s="268"/>
      <c r="BW808" s="268"/>
      <c r="BX808" s="268"/>
      <c r="BY808" s="268"/>
      <c r="BZ808" s="268"/>
      <c r="CA808" s="268"/>
      <c r="CB808" s="268"/>
      <c r="CC808" s="268"/>
      <c r="CD808" s="268"/>
      <c r="CE808" s="268"/>
      <c r="CF808" s="268"/>
      <c r="CG808" s="268"/>
      <c r="CH808" s="268"/>
      <c r="CI808" s="268"/>
      <c r="CJ808" s="268"/>
      <c r="CK808" s="268"/>
      <c r="CL808" s="268"/>
      <c r="CM808" s="268"/>
      <c r="CN808" s="268"/>
      <c r="CO808" s="268"/>
      <c r="CP808" s="268"/>
      <c r="CQ808" s="268"/>
      <c r="CR808" s="302" t="s">
        <v>125</v>
      </c>
    </row>
    <row r="809" spans="1:96" s="288" customFormat="1" ht="168">
      <c r="A809" s="280">
        <v>1500050570</v>
      </c>
      <c r="B809" s="281" t="s">
        <v>9717</v>
      </c>
      <c r="C809" s="282" t="s">
        <v>145</v>
      </c>
      <c r="D809" s="283">
        <v>42019</v>
      </c>
      <c r="E809" s="813" t="s">
        <v>100</v>
      </c>
      <c r="F809" s="284" t="s">
        <v>122</v>
      </c>
      <c r="G809" s="282" t="s">
        <v>9718</v>
      </c>
      <c r="H809" s="282"/>
      <c r="I809" s="282"/>
      <c r="J809" s="282" t="s">
        <v>102</v>
      </c>
      <c r="K809" s="285" t="s">
        <v>103</v>
      </c>
      <c r="L809" s="286" t="s">
        <v>104</v>
      </c>
      <c r="M809" s="287"/>
      <c r="N809" s="284" t="s">
        <v>138</v>
      </c>
      <c r="O809" s="285" t="s">
        <v>1770</v>
      </c>
      <c r="P809" s="284" t="s">
        <v>9719</v>
      </c>
      <c r="Q809" s="284" t="s">
        <v>9720</v>
      </c>
      <c r="R809" s="286" t="s">
        <v>123</v>
      </c>
      <c r="S809" s="288" t="str">
        <f t="shared" si="69"/>
        <v>N/D</v>
      </c>
      <c r="T809" s="289" t="str">
        <f t="shared" si="70"/>
        <v>N/D</v>
      </c>
      <c r="U809" s="290" t="str">
        <f t="shared" si="71"/>
        <v>N/D</v>
      </c>
      <c r="AK809" s="289">
        <v>45326</v>
      </c>
      <c r="AN809" s="289">
        <v>45328</v>
      </c>
      <c r="AQ809" s="284"/>
      <c r="AR809" s="284"/>
      <c r="AS809" s="284"/>
      <c r="AT809" s="284"/>
      <c r="AU809" s="284"/>
      <c r="AV809" s="284"/>
      <c r="AW809" s="284"/>
      <c r="AX809" s="284"/>
      <c r="AY809" s="284"/>
      <c r="AZ809" s="284"/>
      <c r="BA809" s="284"/>
      <c r="BB809" s="284"/>
      <c r="BC809" s="284"/>
      <c r="BD809" s="284"/>
      <c r="BE809" s="284"/>
      <c r="BF809" s="284"/>
      <c r="BG809" s="284"/>
      <c r="BH809" s="284"/>
      <c r="BI809" s="284"/>
      <c r="BJ809" s="284"/>
      <c r="BK809" s="284"/>
      <c r="BL809" s="284"/>
      <c r="BM809" s="284"/>
      <c r="BN809" s="284"/>
      <c r="BO809" s="284"/>
      <c r="BP809" s="284"/>
      <c r="BQ809" s="284"/>
      <c r="BR809" s="284"/>
      <c r="BS809" s="284"/>
      <c r="BT809" s="284"/>
      <c r="BU809" s="284"/>
      <c r="BV809" s="284"/>
      <c r="BW809" s="284"/>
      <c r="BX809" s="284"/>
      <c r="BY809" s="284"/>
      <c r="BZ809" s="284"/>
      <c r="CA809" s="284"/>
      <c r="CB809" s="284"/>
      <c r="CC809" s="284"/>
      <c r="CD809" s="284"/>
      <c r="CE809" s="284"/>
      <c r="CF809" s="284"/>
      <c r="CG809" s="284"/>
      <c r="CH809" s="284"/>
      <c r="CI809" s="284"/>
      <c r="CJ809" s="284"/>
      <c r="CK809" s="284"/>
      <c r="CL809" s="284"/>
      <c r="CM809" s="284"/>
      <c r="CN809" s="284"/>
      <c r="CO809" s="284"/>
      <c r="CP809" s="284"/>
      <c r="CQ809" s="284"/>
      <c r="CR809" s="288" t="s">
        <v>113</v>
      </c>
    </row>
    <row r="810" spans="1:96" s="302" customFormat="1" ht="45" customHeight="1">
      <c r="A810" s="22">
        <v>2200417690</v>
      </c>
      <c r="B810" s="50" t="s">
        <v>9721</v>
      </c>
      <c r="C810" s="19"/>
      <c r="D810" s="15">
        <v>44705</v>
      </c>
      <c r="E810" s="799" t="s">
        <v>9722</v>
      </c>
      <c r="F810" s="1" t="s">
        <v>100</v>
      </c>
      <c r="G810" s="19" t="s">
        <v>9723</v>
      </c>
      <c r="H810" s="19"/>
      <c r="I810" s="19"/>
      <c r="J810" s="19" t="s">
        <v>9724</v>
      </c>
      <c r="K810" s="135" t="s">
        <v>988</v>
      </c>
      <c r="L810" s="3" t="s">
        <v>104</v>
      </c>
      <c r="M810" s="45"/>
      <c r="N810" s="1" t="s">
        <v>105</v>
      </c>
      <c r="O810" s="135" t="s">
        <v>7561</v>
      </c>
      <c r="P810" s="1" t="s">
        <v>9725</v>
      </c>
      <c r="Q810" s="1" t="s">
        <v>122</v>
      </c>
      <c r="R810" s="3" t="s">
        <v>123</v>
      </c>
      <c r="S810" s="5" t="str">
        <f t="shared" si="69"/>
        <v>N/D</v>
      </c>
      <c r="T810" s="6" t="str">
        <f t="shared" si="70"/>
        <v>N/D</v>
      </c>
      <c r="U810" s="224" t="str">
        <f t="shared" si="71"/>
        <v>N/D</v>
      </c>
      <c r="V810" s="5"/>
      <c r="W810" s="5"/>
      <c r="X810" s="5"/>
      <c r="Y810" s="5"/>
      <c r="Z810" s="5"/>
      <c r="AA810" s="5"/>
      <c r="AB810" s="5"/>
      <c r="AC810" s="5"/>
      <c r="AD810" s="5"/>
      <c r="AE810" s="5"/>
      <c r="AF810" s="5"/>
      <c r="AG810" s="5"/>
      <c r="AH810" s="5"/>
      <c r="AI810" s="5"/>
      <c r="AJ810" s="5"/>
      <c r="AK810" s="5"/>
      <c r="AL810" s="5"/>
      <c r="AM810" s="5"/>
      <c r="AN810" s="6">
        <v>45331</v>
      </c>
      <c r="AO810" s="5" t="s">
        <v>124</v>
      </c>
      <c r="AP810" s="5"/>
      <c r="AQ810" s="1"/>
      <c r="AR810" s="1"/>
      <c r="AS810" s="1"/>
      <c r="AT810" s="1"/>
      <c r="AU810" s="1"/>
      <c r="AV810" s="1"/>
      <c r="AW810" s="1"/>
      <c r="AX810" s="1"/>
      <c r="AY810" s="2"/>
      <c r="AZ810" s="2"/>
      <c r="BA810" s="1"/>
      <c r="BB810" s="1"/>
      <c r="BC810" s="1"/>
      <c r="BD810" s="1"/>
      <c r="BE810" s="1"/>
      <c r="BF810" s="1"/>
      <c r="BG810" s="1"/>
      <c r="BH810" s="1"/>
      <c r="BI810" s="1"/>
      <c r="BJ810" s="1"/>
      <c r="BK810" s="1"/>
      <c r="BL810" s="2"/>
      <c r="BM810" s="2"/>
      <c r="BN810" s="2"/>
      <c r="BO810" s="2"/>
      <c r="BP810" s="2"/>
      <c r="BQ810" s="2"/>
      <c r="BR810" s="2"/>
      <c r="BS810" s="2"/>
      <c r="BT810" s="2"/>
      <c r="BU810" s="1"/>
      <c r="BV810" s="2"/>
      <c r="BW810" s="2"/>
      <c r="BX810" s="2"/>
      <c r="BY810" s="2"/>
      <c r="BZ810" s="2"/>
      <c r="CA810" s="2"/>
      <c r="CB810" s="2"/>
      <c r="CC810" s="2"/>
      <c r="CD810" s="2"/>
      <c r="CE810" s="2"/>
      <c r="CF810" s="2"/>
      <c r="CG810" s="2"/>
      <c r="CH810" s="2"/>
      <c r="CI810" s="2"/>
      <c r="CJ810" s="2"/>
      <c r="CK810" s="2"/>
      <c r="CL810" s="2"/>
      <c r="CM810" s="2"/>
      <c r="CN810" s="2"/>
      <c r="CO810" s="2"/>
      <c r="CP810" s="2"/>
      <c r="CQ810" s="2"/>
      <c r="CR810" s="5" t="s">
        <v>113</v>
      </c>
    </row>
    <row r="811" spans="1:96" s="5" customFormat="1" ht="45" customHeight="1">
      <c r="A811" s="302">
        <v>2300132185</v>
      </c>
      <c r="B811" s="300" t="s">
        <v>9726</v>
      </c>
      <c r="C811" s="325" t="s">
        <v>115</v>
      </c>
      <c r="D811" s="299">
        <v>44946</v>
      </c>
      <c r="E811" s="811" t="s">
        <v>116</v>
      </c>
      <c r="F811" s="268" t="s">
        <v>100</v>
      </c>
      <c r="G811" s="330" t="s">
        <v>9727</v>
      </c>
      <c r="H811" s="330"/>
      <c r="I811" s="330"/>
      <c r="J811" s="330" t="s">
        <v>118</v>
      </c>
      <c r="K811" s="300" t="s">
        <v>119</v>
      </c>
      <c r="L811" s="302" t="s">
        <v>104</v>
      </c>
      <c r="M811" s="331">
        <v>44974</v>
      </c>
      <c r="N811" s="302" t="s">
        <v>105</v>
      </c>
      <c r="O811" s="300" t="s">
        <v>6722</v>
      </c>
      <c r="P811" s="305" t="s">
        <v>9728</v>
      </c>
      <c r="Q811" s="305" t="s">
        <v>8741</v>
      </c>
      <c r="R811" s="305" t="s">
        <v>123</v>
      </c>
      <c r="S811" s="302" t="str">
        <f t="shared" si="69"/>
        <v>N/D</v>
      </c>
      <c r="T811" s="303" t="str">
        <f t="shared" si="70"/>
        <v>N/D</v>
      </c>
      <c r="U811" s="304" t="str">
        <f t="shared" si="71"/>
        <v>N/D</v>
      </c>
      <c r="V811" s="302"/>
      <c r="W811" s="302"/>
      <c r="X811" s="302"/>
      <c r="Y811" s="302"/>
      <c r="Z811" s="302"/>
      <c r="AA811" s="302"/>
      <c r="AB811" s="302"/>
      <c r="AC811" s="302"/>
      <c r="AD811" s="302"/>
      <c r="AE811" s="302"/>
      <c r="AF811" s="302"/>
      <c r="AG811" s="302"/>
      <c r="AH811" s="302"/>
      <c r="AI811" s="302"/>
      <c r="AJ811" s="302"/>
      <c r="AK811" s="303">
        <v>45329</v>
      </c>
      <c r="AL811" s="302"/>
      <c r="AM811" s="302"/>
      <c r="AN811" s="303">
        <v>45330</v>
      </c>
      <c r="AO811" s="302" t="s">
        <v>124</v>
      </c>
      <c r="AP811" s="302"/>
      <c r="AQ811" s="302"/>
      <c r="AR811" s="302"/>
      <c r="AS811" s="302"/>
      <c r="AT811" s="302"/>
      <c r="AU811" s="302"/>
      <c r="AV811" s="302"/>
      <c r="AW811" s="302"/>
      <c r="AX811" s="302"/>
      <c r="AY811" s="302"/>
      <c r="AZ811" s="302"/>
      <c r="BA811" s="302"/>
      <c r="BB811" s="302"/>
      <c r="BC811" s="302"/>
      <c r="BD811" s="302"/>
      <c r="BE811" s="302"/>
      <c r="BF811" s="302"/>
      <c r="BG811" s="302"/>
      <c r="BH811" s="302"/>
      <c r="BI811" s="302"/>
      <c r="BJ811" s="302"/>
      <c r="BK811" s="302"/>
      <c r="BL811" s="302"/>
      <c r="BM811" s="302"/>
      <c r="BN811" s="302"/>
      <c r="BO811" s="302"/>
      <c r="BP811" s="302"/>
      <c r="BQ811" s="302"/>
      <c r="BR811" s="302"/>
      <c r="BS811" s="302"/>
      <c r="BT811" s="302"/>
      <c r="BU811" s="302"/>
      <c r="BV811" s="302"/>
      <c r="BW811" s="302"/>
      <c r="BX811" s="302"/>
      <c r="BY811" s="302"/>
      <c r="BZ811" s="302"/>
      <c r="CA811" s="302"/>
      <c r="CB811" s="302"/>
      <c r="CC811" s="302"/>
      <c r="CD811" s="302"/>
      <c r="CE811" s="302"/>
      <c r="CF811" s="302"/>
      <c r="CG811" s="268"/>
      <c r="CH811" s="302"/>
      <c r="CI811" s="302"/>
      <c r="CJ811" s="302"/>
      <c r="CK811" s="302"/>
      <c r="CL811" s="302"/>
      <c r="CM811" s="302"/>
      <c r="CN811" s="302"/>
      <c r="CO811" s="302"/>
      <c r="CP811" s="302"/>
      <c r="CQ811" s="302"/>
      <c r="CR811" s="302" t="s">
        <v>125</v>
      </c>
    </row>
    <row r="812" spans="1:96" s="5" customFormat="1" ht="45" customHeight="1">
      <c r="A812" s="22">
        <v>2000547785</v>
      </c>
      <c r="B812" s="49" t="s">
        <v>9729</v>
      </c>
      <c r="C812" s="20" t="s">
        <v>115</v>
      </c>
      <c r="D812" s="15">
        <v>44025</v>
      </c>
      <c r="E812" s="799" t="s">
        <v>116</v>
      </c>
      <c r="F812" s="1" t="s">
        <v>100</v>
      </c>
      <c r="G812" s="19" t="s">
        <v>9730</v>
      </c>
      <c r="H812" s="19"/>
      <c r="I812" s="19"/>
      <c r="J812" s="19" t="s">
        <v>284</v>
      </c>
      <c r="K812" s="135" t="s">
        <v>429</v>
      </c>
      <c r="L812" s="3" t="s">
        <v>104</v>
      </c>
      <c r="M812" s="45"/>
      <c r="N812" s="1" t="s">
        <v>105</v>
      </c>
      <c r="O812" s="48" t="s">
        <v>509</v>
      </c>
      <c r="P812" s="13" t="s">
        <v>9731</v>
      </c>
      <c r="Q812" s="13" t="s">
        <v>158</v>
      </c>
      <c r="R812" s="3" t="s">
        <v>109</v>
      </c>
      <c r="S812" s="5" t="str">
        <f t="shared" si="69"/>
        <v>N/D</v>
      </c>
      <c r="T812" s="6" t="str">
        <f t="shared" si="70"/>
        <v>N/D</v>
      </c>
      <c r="U812" s="224" t="str">
        <f t="shared" si="71"/>
        <v>N/D</v>
      </c>
      <c r="AK812" s="6">
        <v>45407</v>
      </c>
      <c r="AN812" s="6">
        <v>45331</v>
      </c>
      <c r="AO812" s="5" t="s">
        <v>124</v>
      </c>
      <c r="AQ812" s="1"/>
      <c r="AR812" s="1"/>
      <c r="AS812" s="1"/>
      <c r="AT812" s="1"/>
      <c r="AU812" s="1"/>
      <c r="AV812" s="1"/>
      <c r="AW812" s="1"/>
      <c r="AX812" s="2"/>
      <c r="AY812" s="2"/>
      <c r="AZ812" s="1"/>
      <c r="BA812" s="1"/>
      <c r="BB812" s="1"/>
      <c r="BC812" s="1"/>
      <c r="BD812" s="1"/>
      <c r="BE812" s="1"/>
      <c r="BF812" s="1"/>
      <c r="BG812" s="1"/>
      <c r="BH812" s="1"/>
      <c r="BI812" s="1"/>
      <c r="BJ812" s="1"/>
      <c r="BK812" s="1"/>
      <c r="BL812" s="2"/>
      <c r="BM812" s="2"/>
      <c r="BN812" s="2"/>
      <c r="BO812" s="2"/>
      <c r="BP812" s="2"/>
      <c r="BQ812" s="2"/>
      <c r="BR812" s="2"/>
      <c r="BS812" s="2"/>
      <c r="BT812" s="2"/>
      <c r="BU812" s="1"/>
      <c r="BV812" s="2"/>
      <c r="BW812" s="2"/>
      <c r="BX812" s="2"/>
      <c r="BY812" s="2"/>
      <c r="BZ812" s="2"/>
      <c r="CA812" s="2"/>
      <c r="CB812" s="2"/>
      <c r="CC812" s="2"/>
      <c r="CD812" s="2"/>
      <c r="CE812" s="2"/>
      <c r="CF812" s="2"/>
      <c r="CG812" s="2"/>
      <c r="CH812" s="2"/>
      <c r="CI812" s="2"/>
      <c r="CJ812" s="2"/>
      <c r="CK812" s="2"/>
      <c r="CL812" s="2"/>
      <c r="CM812" s="2"/>
      <c r="CN812" s="2"/>
      <c r="CO812" s="2"/>
      <c r="CP812" s="2"/>
      <c r="CQ812" s="2"/>
      <c r="CR812" s="5" t="s">
        <v>113</v>
      </c>
    </row>
    <row r="813" spans="1:96" s="5" customFormat="1" ht="56">
      <c r="A813" s="280">
        <v>2100569977</v>
      </c>
      <c r="B813" s="281" t="s">
        <v>9732</v>
      </c>
      <c r="C813" s="282" t="s">
        <v>300</v>
      </c>
      <c r="D813" s="283">
        <v>44410</v>
      </c>
      <c r="E813" s="813" t="s">
        <v>100</v>
      </c>
      <c r="F813" s="284" t="s">
        <v>122</v>
      </c>
      <c r="G813" s="282" t="s">
        <v>9733</v>
      </c>
      <c r="H813" s="282"/>
      <c r="I813" s="282"/>
      <c r="J813" s="282" t="s">
        <v>284</v>
      </c>
      <c r="K813" s="285" t="s">
        <v>163</v>
      </c>
      <c r="L813" s="286" t="s">
        <v>104</v>
      </c>
      <c r="M813" s="287"/>
      <c r="N813" s="284" t="s">
        <v>138</v>
      </c>
      <c r="O813" s="285" t="s">
        <v>2255</v>
      </c>
      <c r="P813" s="284" t="s">
        <v>9734</v>
      </c>
      <c r="Q813" s="284" t="s">
        <v>9735</v>
      </c>
      <c r="R813" s="286" t="s">
        <v>109</v>
      </c>
      <c r="S813" s="288" t="str">
        <f t="shared" si="69"/>
        <v>N/D</v>
      </c>
      <c r="T813" s="289" t="str">
        <f t="shared" si="70"/>
        <v>N/D</v>
      </c>
      <c r="U813" s="290" t="str">
        <f t="shared" si="71"/>
        <v>N/D</v>
      </c>
      <c r="V813" s="288"/>
      <c r="W813" s="288"/>
      <c r="X813" s="288"/>
      <c r="Y813" s="288"/>
      <c r="Z813" s="288"/>
      <c r="AA813" s="288"/>
      <c r="AB813" s="288"/>
      <c r="AC813" s="288"/>
      <c r="AD813" s="288"/>
      <c r="AE813" s="288"/>
      <c r="AF813" s="288"/>
      <c r="AG813" s="289">
        <v>45376</v>
      </c>
      <c r="AH813" s="288"/>
      <c r="AI813" s="288"/>
      <c r="AJ813" s="288" t="s">
        <v>143</v>
      </c>
      <c r="AK813" s="288"/>
      <c r="AL813" s="288"/>
      <c r="AM813" s="288"/>
      <c r="AN813" s="288"/>
      <c r="AO813" s="288" t="s">
        <v>124</v>
      </c>
      <c r="AP813" s="288"/>
      <c r="AQ813" s="284"/>
      <c r="AR813" s="284"/>
      <c r="AS813" s="284"/>
      <c r="AT813" s="284"/>
      <c r="AU813" s="284"/>
      <c r="AV813" s="284"/>
      <c r="AW813" s="284"/>
      <c r="AX813" s="284"/>
      <c r="AY813" s="284"/>
      <c r="AZ813" s="284"/>
      <c r="BA813" s="284"/>
      <c r="BB813" s="284"/>
      <c r="BC813" s="284"/>
      <c r="BD813" s="284"/>
      <c r="BE813" s="284"/>
      <c r="BF813" s="284"/>
      <c r="BG813" s="284"/>
      <c r="BH813" s="284"/>
      <c r="BI813" s="284"/>
      <c r="BJ813" s="284"/>
      <c r="BK813" s="284"/>
      <c r="BL813" s="284"/>
      <c r="BM813" s="284"/>
      <c r="BN813" s="284"/>
      <c r="BO813" s="284"/>
      <c r="BP813" s="284"/>
      <c r="BQ813" s="284"/>
      <c r="BR813" s="284"/>
      <c r="BS813" s="284"/>
      <c r="BT813" s="284"/>
      <c r="BU813" s="284"/>
      <c r="BV813" s="284"/>
      <c r="BW813" s="284"/>
      <c r="BX813" s="284"/>
      <c r="BY813" s="284"/>
      <c r="BZ813" s="284"/>
      <c r="CA813" s="284"/>
      <c r="CB813" s="284"/>
      <c r="CC813" s="284"/>
      <c r="CD813" s="284"/>
      <c r="CE813" s="284"/>
      <c r="CF813" s="284"/>
      <c r="CG813" s="284"/>
      <c r="CH813" s="284"/>
      <c r="CI813" s="284"/>
      <c r="CJ813" s="284"/>
      <c r="CK813" s="284"/>
      <c r="CL813" s="284"/>
      <c r="CM813" s="284"/>
      <c r="CN813" s="284"/>
      <c r="CO813" s="284"/>
      <c r="CP813" s="284"/>
      <c r="CQ813" s="284"/>
      <c r="CR813" s="288" t="s">
        <v>125</v>
      </c>
    </row>
    <row r="814" spans="1:96" s="5" customFormat="1" ht="45" customHeight="1">
      <c r="A814" s="288">
        <v>2400076560</v>
      </c>
      <c r="B814" s="285" t="s">
        <v>9736</v>
      </c>
      <c r="C814" s="284" t="s">
        <v>554</v>
      </c>
      <c r="D814" s="289">
        <v>45278</v>
      </c>
      <c r="E814" s="813" t="s">
        <v>100</v>
      </c>
      <c r="F814" s="284" t="s">
        <v>122</v>
      </c>
      <c r="G814" s="313" t="s">
        <v>9737</v>
      </c>
      <c r="H814" s="313"/>
      <c r="I814" s="313"/>
      <c r="J814" s="313" t="s">
        <v>162</v>
      </c>
      <c r="K814" s="285" t="s">
        <v>119</v>
      </c>
      <c r="L814" s="288" t="s">
        <v>104</v>
      </c>
      <c r="M814" s="314">
        <v>45331</v>
      </c>
      <c r="N814" s="288" t="s">
        <v>138</v>
      </c>
      <c r="O814" s="285" t="s">
        <v>7499</v>
      </c>
      <c r="P814" s="284" t="s">
        <v>252</v>
      </c>
      <c r="Q814" s="284" t="s">
        <v>375</v>
      </c>
      <c r="R814" s="284" t="s">
        <v>123</v>
      </c>
      <c r="S814" s="288" t="str">
        <f t="shared" si="69"/>
        <v>N/D</v>
      </c>
      <c r="T814" s="289" t="str">
        <f t="shared" si="70"/>
        <v>N/D</v>
      </c>
      <c r="U814" s="290" t="str">
        <f t="shared" si="71"/>
        <v>N/D</v>
      </c>
      <c r="V814" s="288"/>
      <c r="W814" s="288"/>
      <c r="X814" s="288"/>
      <c r="Y814" s="288"/>
      <c r="Z814" s="288"/>
      <c r="AA814" s="288"/>
      <c r="AB814" s="288"/>
      <c r="AC814" s="288"/>
      <c r="AD814" s="288"/>
      <c r="AE814" s="288"/>
      <c r="AF814" s="288"/>
      <c r="AG814" s="289">
        <v>45376</v>
      </c>
      <c r="AH814" s="288" t="s">
        <v>143</v>
      </c>
      <c r="AI814" s="288"/>
      <c r="AJ814" s="288"/>
      <c r="AK814" s="288"/>
      <c r="AL814" s="288"/>
      <c r="AM814" s="288"/>
      <c r="AN814" s="288"/>
      <c r="AO814" s="288" t="s">
        <v>124</v>
      </c>
      <c r="AP814" s="288"/>
      <c r="AQ814" s="288" t="s">
        <v>143</v>
      </c>
      <c r="AR814" s="288"/>
      <c r="AS814" s="288"/>
      <c r="AT814" s="288" t="s">
        <v>143</v>
      </c>
      <c r="AU814" s="288"/>
      <c r="AV814" s="288" t="s">
        <v>143</v>
      </c>
      <c r="AW814" s="288"/>
      <c r="AX814" s="288"/>
      <c r="AY814" s="288"/>
      <c r="AZ814" s="288" t="s">
        <v>143</v>
      </c>
      <c r="BA814" s="288" t="s">
        <v>143</v>
      </c>
      <c r="BB814" s="288"/>
      <c r="BC814" s="288"/>
      <c r="BD814" s="288"/>
      <c r="BE814" s="288"/>
      <c r="BF814" s="288"/>
      <c r="BG814" s="288"/>
      <c r="BH814" s="288" t="s">
        <v>143</v>
      </c>
      <c r="BI814" s="288"/>
      <c r="BJ814" s="288"/>
      <c r="BK814" s="288"/>
      <c r="BL814" s="288" t="s">
        <v>143</v>
      </c>
      <c r="BM814" s="288"/>
      <c r="BN814" s="288"/>
      <c r="BO814" s="288"/>
      <c r="BP814" s="288"/>
      <c r="BQ814" s="288"/>
      <c r="BR814" s="288"/>
      <c r="BS814" s="288"/>
      <c r="BT814" s="288"/>
      <c r="BU814" s="288" t="s">
        <v>143</v>
      </c>
      <c r="BV814" s="288"/>
      <c r="BW814" s="288"/>
      <c r="BX814" s="288"/>
      <c r="BY814" s="288"/>
      <c r="BZ814" s="288"/>
      <c r="CA814" s="288"/>
      <c r="CB814" s="288"/>
      <c r="CC814" s="288" t="s">
        <v>143</v>
      </c>
      <c r="CD814" s="288"/>
      <c r="CE814" s="288"/>
      <c r="CF814" s="288" t="s">
        <v>143</v>
      </c>
      <c r="CG814" s="284"/>
      <c r="CH814" s="288"/>
      <c r="CI814" s="288"/>
      <c r="CJ814" s="288"/>
      <c r="CK814" s="288"/>
      <c r="CL814" s="288"/>
      <c r="CM814" s="288"/>
      <c r="CN814" s="288"/>
      <c r="CO814" s="288"/>
      <c r="CP814" s="288"/>
      <c r="CQ814" s="288"/>
      <c r="CR814" s="288" t="s">
        <v>125</v>
      </c>
    </row>
    <row r="815" spans="1:96" s="288" customFormat="1" ht="45" customHeight="1">
      <c r="A815" s="288">
        <v>2400067793</v>
      </c>
      <c r="B815" s="285" t="s">
        <v>9738</v>
      </c>
      <c r="C815" s="284" t="s">
        <v>584</v>
      </c>
      <c r="D815" s="289">
        <v>45281</v>
      </c>
      <c r="E815" s="813" t="s">
        <v>100</v>
      </c>
      <c r="F815" s="284" t="s">
        <v>122</v>
      </c>
      <c r="G815" s="313" t="s">
        <v>9739</v>
      </c>
      <c r="H815" s="313"/>
      <c r="I815" s="313"/>
      <c r="J815" s="313" t="s">
        <v>118</v>
      </c>
      <c r="K815" s="285" t="s">
        <v>1125</v>
      </c>
      <c r="L815" s="288" t="s">
        <v>104</v>
      </c>
      <c r="M815" s="314">
        <v>45321</v>
      </c>
      <c r="N815" s="288" t="s">
        <v>138</v>
      </c>
      <c r="O815" s="285" t="s">
        <v>2024</v>
      </c>
      <c r="P815" s="284" t="s">
        <v>9740</v>
      </c>
      <c r="Q815" s="284" t="s">
        <v>375</v>
      </c>
      <c r="R815" s="284" t="s">
        <v>123</v>
      </c>
      <c r="S815" s="288" t="str">
        <f t="shared" si="69"/>
        <v>N/D</v>
      </c>
      <c r="T815" s="289" t="str">
        <f t="shared" si="70"/>
        <v>N/D</v>
      </c>
      <c r="U815" s="290" t="str">
        <f t="shared" si="71"/>
        <v>N/D</v>
      </c>
      <c r="AG815" s="289">
        <v>45377</v>
      </c>
      <c r="AH815" s="288" t="s">
        <v>143</v>
      </c>
      <c r="AO815" s="288" t="s">
        <v>124</v>
      </c>
      <c r="AQ815" s="288" t="s">
        <v>143</v>
      </c>
      <c r="AT815" s="288" t="s">
        <v>143</v>
      </c>
      <c r="BF815" s="288" t="s">
        <v>143</v>
      </c>
      <c r="BH815" s="288" t="s">
        <v>143</v>
      </c>
      <c r="BQ815" s="288" t="s">
        <v>143</v>
      </c>
      <c r="BS815" s="288" t="s">
        <v>143</v>
      </c>
      <c r="BT815" s="288" t="s">
        <v>143</v>
      </c>
      <c r="BW815" s="288" t="s">
        <v>143</v>
      </c>
      <c r="BX815" s="288" t="s">
        <v>143</v>
      </c>
      <c r="CC815" s="288" t="s">
        <v>143</v>
      </c>
      <c r="CG815" s="284"/>
      <c r="CQ815" s="288" t="s">
        <v>124</v>
      </c>
      <c r="CR815" s="288" t="s">
        <v>125</v>
      </c>
    </row>
    <row r="816" spans="1:96" s="288" customFormat="1" ht="45" customHeight="1">
      <c r="A816" s="288">
        <v>2300766890</v>
      </c>
      <c r="B816" s="285" t="s">
        <v>9741</v>
      </c>
      <c r="C816" s="284" t="s">
        <v>8207</v>
      </c>
      <c r="D816" s="289">
        <v>45069</v>
      </c>
      <c r="E816" s="813" t="s">
        <v>9742</v>
      </c>
      <c r="F816" s="284" t="s">
        <v>100</v>
      </c>
      <c r="G816" s="313" t="s">
        <v>9743</v>
      </c>
      <c r="H816" s="313"/>
      <c r="I816" s="313"/>
      <c r="J816" s="313" t="s">
        <v>532</v>
      </c>
      <c r="K816" s="285" t="s">
        <v>103</v>
      </c>
      <c r="L816" s="288" t="s">
        <v>104</v>
      </c>
      <c r="M816" s="314">
        <v>45174</v>
      </c>
      <c r="N816" s="288" t="s">
        <v>105</v>
      </c>
      <c r="O816" s="285" t="s">
        <v>475</v>
      </c>
      <c r="P816" s="284" t="s">
        <v>9744</v>
      </c>
      <c r="Q816" s="284" t="s">
        <v>9745</v>
      </c>
      <c r="R816" s="284" t="s">
        <v>123</v>
      </c>
      <c r="S816" s="288" t="str">
        <f t="shared" si="69"/>
        <v>N/D</v>
      </c>
      <c r="T816" s="289" t="str">
        <f t="shared" si="70"/>
        <v>N/D</v>
      </c>
      <c r="U816" s="290" t="str">
        <f t="shared" si="71"/>
        <v>N/D</v>
      </c>
      <c r="AK816" s="289">
        <v>45328</v>
      </c>
      <c r="AN816" s="289">
        <v>45329</v>
      </c>
      <c r="AO816" s="288" t="s">
        <v>124</v>
      </c>
      <c r="CG816" s="284"/>
      <c r="CR816" s="288" t="s">
        <v>125</v>
      </c>
    </row>
    <row r="817" spans="1:96" s="5" customFormat="1" ht="45" customHeight="1">
      <c r="A817" s="288">
        <v>2400099997</v>
      </c>
      <c r="B817" s="285" t="s">
        <v>9746</v>
      </c>
      <c r="C817" s="284" t="s">
        <v>2005</v>
      </c>
      <c r="D817" s="289">
        <v>45308</v>
      </c>
      <c r="E817" s="813" t="s">
        <v>100</v>
      </c>
      <c r="F817" s="284" t="s">
        <v>2508</v>
      </c>
      <c r="G817" s="313" t="s">
        <v>9747</v>
      </c>
      <c r="H817" s="313"/>
      <c r="I817" s="313"/>
      <c r="J817" s="313" t="s">
        <v>118</v>
      </c>
      <c r="K817" s="285" t="s">
        <v>399</v>
      </c>
      <c r="L817" s="288" t="s">
        <v>104</v>
      </c>
      <c r="M817" s="314">
        <v>45338</v>
      </c>
      <c r="N817" s="288" t="s">
        <v>138</v>
      </c>
      <c r="O817" s="285" t="s">
        <v>2510</v>
      </c>
      <c r="P817" s="284" t="s">
        <v>3148</v>
      </c>
      <c r="Q817" s="284" t="s">
        <v>375</v>
      </c>
      <c r="R817" s="284" t="s">
        <v>123</v>
      </c>
      <c r="S817" s="288" t="str">
        <f t="shared" si="69"/>
        <v>N/D</v>
      </c>
      <c r="T817" s="289" t="str">
        <f t="shared" si="70"/>
        <v>N/D</v>
      </c>
      <c r="U817" s="290" t="str">
        <f t="shared" si="71"/>
        <v>N/D</v>
      </c>
      <c r="V817" s="288"/>
      <c r="W817" s="288"/>
      <c r="X817" s="288"/>
      <c r="Y817" s="288"/>
      <c r="Z817" s="288"/>
      <c r="AA817" s="288"/>
      <c r="AB817" s="288"/>
      <c r="AC817" s="288"/>
      <c r="AD817" s="288"/>
      <c r="AE817" s="288"/>
      <c r="AF817" s="288"/>
      <c r="AG817" s="289">
        <v>45384</v>
      </c>
      <c r="AH817" s="288" t="s">
        <v>143</v>
      </c>
      <c r="AI817" s="288"/>
      <c r="AJ817" s="288"/>
      <c r="AK817" s="288"/>
      <c r="AL817" s="288"/>
      <c r="AM817" s="288"/>
      <c r="AN817" s="288"/>
      <c r="AO817" s="288" t="s">
        <v>124</v>
      </c>
      <c r="AP817" s="288"/>
      <c r="AQ817" s="288" t="s">
        <v>143</v>
      </c>
      <c r="AR817" s="288"/>
      <c r="AS817" s="288"/>
      <c r="AT817" s="288"/>
      <c r="AU817" s="288"/>
      <c r="AV817" s="288"/>
      <c r="AW817" s="288"/>
      <c r="AX817" s="288"/>
      <c r="AY817" s="288"/>
      <c r="AZ817" s="288" t="s">
        <v>143</v>
      </c>
      <c r="BA817" s="288"/>
      <c r="BB817" s="288" t="s">
        <v>143</v>
      </c>
      <c r="BC817" s="288"/>
      <c r="BD817" s="288"/>
      <c r="BE817" s="288"/>
      <c r="BF817" s="288"/>
      <c r="BG817" s="288"/>
      <c r="BH817" s="288"/>
      <c r="BI817" s="288"/>
      <c r="BJ817" s="288"/>
      <c r="BK817" s="288"/>
      <c r="BL817" s="288"/>
      <c r="BM817" s="288"/>
      <c r="BN817" s="288"/>
      <c r="BO817" s="288"/>
      <c r="BP817" s="288"/>
      <c r="BQ817" s="288"/>
      <c r="BR817" s="288"/>
      <c r="BS817" s="288"/>
      <c r="BT817" s="288"/>
      <c r="BU817" s="288"/>
      <c r="BV817" s="288"/>
      <c r="BW817" s="288"/>
      <c r="BX817" s="288"/>
      <c r="BY817" s="288"/>
      <c r="BZ817" s="288"/>
      <c r="CA817" s="288"/>
      <c r="CB817" s="288"/>
      <c r="CC817" s="288" t="s">
        <v>143</v>
      </c>
      <c r="CD817" s="288"/>
      <c r="CE817" s="288"/>
      <c r="CF817" s="288"/>
      <c r="CG817" s="284" t="s">
        <v>78</v>
      </c>
      <c r="CH817" s="288"/>
      <c r="CI817" s="288"/>
      <c r="CJ817" s="288"/>
      <c r="CK817" s="288"/>
      <c r="CL817" s="288"/>
      <c r="CM817" s="288"/>
      <c r="CN817" s="288"/>
      <c r="CO817" s="288"/>
      <c r="CP817" s="288"/>
      <c r="CQ817" s="288"/>
      <c r="CR817" s="288" t="s">
        <v>125</v>
      </c>
    </row>
    <row r="818" spans="1:96" s="375" customFormat="1" ht="42">
      <c r="A818" s="302">
        <v>2400176717</v>
      </c>
      <c r="B818" s="300" t="s">
        <v>9748</v>
      </c>
      <c r="C818" s="268" t="s">
        <v>97</v>
      </c>
      <c r="D818" s="303">
        <v>45355</v>
      </c>
      <c r="E818" s="811" t="s">
        <v>127</v>
      </c>
      <c r="F818" s="268" t="s">
        <v>100</v>
      </c>
      <c r="G818" s="330" t="s">
        <v>9749</v>
      </c>
      <c r="H818" s="330"/>
      <c r="I818" s="330"/>
      <c r="J818" s="330" t="s">
        <v>118</v>
      </c>
      <c r="K818" s="300" t="s">
        <v>130</v>
      </c>
      <c r="L818" s="302" t="s">
        <v>104</v>
      </c>
      <c r="M818" s="331">
        <v>45363</v>
      </c>
      <c r="N818" s="302" t="s">
        <v>105</v>
      </c>
      <c r="O818" s="300" t="s">
        <v>8902</v>
      </c>
      <c r="P818" s="268" t="s">
        <v>9750</v>
      </c>
      <c r="Q818" s="268" t="s">
        <v>122</v>
      </c>
      <c r="R818" s="268" t="s">
        <v>123</v>
      </c>
      <c r="S818" s="302" t="str">
        <f t="shared" si="69"/>
        <v>N/D</v>
      </c>
      <c r="T818" s="303" t="str">
        <f t="shared" si="70"/>
        <v>N/D</v>
      </c>
      <c r="U818" s="304" t="str">
        <f t="shared" si="71"/>
        <v>N/D</v>
      </c>
      <c r="V818" s="302"/>
      <c r="W818" s="302"/>
      <c r="X818" s="302"/>
      <c r="Y818" s="302"/>
      <c r="Z818" s="302"/>
      <c r="AA818" s="302"/>
      <c r="AB818" s="302"/>
      <c r="AC818" s="302"/>
      <c r="AD818" s="302"/>
      <c r="AE818" s="302"/>
      <c r="AF818" s="302"/>
      <c r="AG818" s="302"/>
      <c r="AH818" s="302"/>
      <c r="AI818" s="302"/>
      <c r="AJ818" s="302"/>
      <c r="AK818" s="303">
        <v>45391</v>
      </c>
      <c r="AL818" s="302"/>
      <c r="AM818" s="302"/>
      <c r="AN818" s="303">
        <v>45392</v>
      </c>
      <c r="AO818" s="302"/>
      <c r="AP818" s="302"/>
      <c r="AQ818" s="302"/>
      <c r="AR818" s="302"/>
      <c r="AS818" s="302"/>
      <c r="AT818" s="302"/>
      <c r="AU818" s="302"/>
      <c r="AV818" s="302"/>
      <c r="AW818" s="302"/>
      <c r="AX818" s="302"/>
      <c r="AY818" s="302"/>
      <c r="AZ818" s="302"/>
      <c r="BA818" s="302"/>
      <c r="BB818" s="302"/>
      <c r="BC818" s="302"/>
      <c r="BD818" s="302"/>
      <c r="BE818" s="302"/>
      <c r="BF818" s="302"/>
      <c r="BG818" s="302"/>
      <c r="BH818" s="302"/>
      <c r="BI818" s="302"/>
      <c r="BJ818" s="302"/>
      <c r="BK818" s="302"/>
      <c r="BL818" s="302"/>
      <c r="BM818" s="302"/>
      <c r="BN818" s="302"/>
      <c r="BO818" s="302"/>
      <c r="BP818" s="302"/>
      <c r="BQ818" s="302"/>
      <c r="BR818" s="302"/>
      <c r="BS818" s="302"/>
      <c r="BT818" s="302"/>
      <c r="BU818" s="302"/>
      <c r="BV818" s="302"/>
      <c r="BW818" s="302"/>
      <c r="BX818" s="302"/>
      <c r="BY818" s="302"/>
      <c r="BZ818" s="302"/>
      <c r="CA818" s="302"/>
      <c r="CB818" s="302"/>
      <c r="CC818" s="302"/>
      <c r="CD818" s="302"/>
      <c r="CE818" s="302"/>
      <c r="CF818" s="302"/>
      <c r="CG818" s="268"/>
      <c r="CH818" s="302"/>
      <c r="CI818" s="302"/>
      <c r="CJ818" s="302"/>
      <c r="CK818" s="302"/>
      <c r="CL818" s="302"/>
      <c r="CM818" s="302"/>
      <c r="CN818" s="302"/>
      <c r="CO818" s="302"/>
      <c r="CP818" s="302"/>
      <c r="CQ818" s="302"/>
      <c r="CR818" s="302" t="s">
        <v>125</v>
      </c>
    </row>
    <row r="819" spans="1:96" s="302" customFormat="1" ht="70">
      <c r="A819" s="302">
        <v>2300185976</v>
      </c>
      <c r="B819" s="300" t="s">
        <v>9751</v>
      </c>
      <c r="C819" s="268" t="s">
        <v>584</v>
      </c>
      <c r="D819" s="303">
        <v>44958</v>
      </c>
      <c r="E819" s="811" t="s">
        <v>100</v>
      </c>
      <c r="F819" s="268" t="s">
        <v>122</v>
      </c>
      <c r="G819" s="330" t="s">
        <v>9752</v>
      </c>
      <c r="H819" s="330"/>
      <c r="I819" s="330"/>
      <c r="J819" s="330" t="s">
        <v>118</v>
      </c>
      <c r="K819" s="300" t="s">
        <v>543</v>
      </c>
      <c r="L819" s="302" t="s">
        <v>104</v>
      </c>
      <c r="M819" s="331">
        <v>44993</v>
      </c>
      <c r="N819" s="302" t="s">
        <v>138</v>
      </c>
      <c r="O819" s="300" t="s">
        <v>164</v>
      </c>
      <c r="P819" s="305" t="s">
        <v>9753</v>
      </c>
      <c r="Q819" s="305" t="s">
        <v>375</v>
      </c>
      <c r="R819" s="305" t="s">
        <v>123</v>
      </c>
      <c r="S819" s="302" t="str">
        <f t="shared" si="69"/>
        <v>N/D</v>
      </c>
      <c r="T819" s="303" t="str">
        <f t="shared" si="70"/>
        <v>N/D</v>
      </c>
      <c r="U819" s="304" t="str">
        <f t="shared" si="71"/>
        <v>N/D</v>
      </c>
      <c r="AG819" s="303">
        <v>45390</v>
      </c>
      <c r="AH819" s="302" t="s">
        <v>143</v>
      </c>
      <c r="AO819" s="302" t="s">
        <v>124</v>
      </c>
      <c r="AQ819" s="302" t="s">
        <v>143</v>
      </c>
      <c r="AS819" s="302" t="s">
        <v>143</v>
      </c>
      <c r="BU819" s="302" t="s">
        <v>143</v>
      </c>
      <c r="CF819" s="302" t="s">
        <v>143</v>
      </c>
      <c r="CG819" s="268"/>
      <c r="CH819" s="302" t="s">
        <v>143</v>
      </c>
      <c r="CR819" s="302" t="s">
        <v>125</v>
      </c>
    </row>
    <row r="820" spans="1:96" s="5" customFormat="1" ht="364">
      <c r="A820" s="296">
        <v>1500296945</v>
      </c>
      <c r="B820" s="433" t="s">
        <v>9754</v>
      </c>
      <c r="C820" s="298" t="s">
        <v>145</v>
      </c>
      <c r="D820" s="299">
        <v>41885</v>
      </c>
      <c r="E820" s="811" t="s">
        <v>100</v>
      </c>
      <c r="F820" s="268" t="s">
        <v>122</v>
      </c>
      <c r="G820" s="298" t="s">
        <v>9755</v>
      </c>
      <c r="H820" s="298" t="s">
        <v>9756</v>
      </c>
      <c r="I820" s="298"/>
      <c r="J820" s="298" t="s">
        <v>1948</v>
      </c>
      <c r="K820" s="300" t="s">
        <v>103</v>
      </c>
      <c r="L820" s="305" t="s">
        <v>104</v>
      </c>
      <c r="M820" s="301"/>
      <c r="N820" s="268" t="s">
        <v>138</v>
      </c>
      <c r="O820" s="300" t="s">
        <v>291</v>
      </c>
      <c r="P820" s="268" t="s">
        <v>9757</v>
      </c>
      <c r="Q820" s="389" t="s">
        <v>9758</v>
      </c>
      <c r="R820" s="268" t="s">
        <v>142</v>
      </c>
      <c r="S820" s="302" t="str">
        <f t="shared" si="69"/>
        <v>N/D</v>
      </c>
      <c r="T820" s="303" t="str">
        <f t="shared" si="70"/>
        <v>N/D</v>
      </c>
      <c r="U820" s="304" t="str">
        <f t="shared" si="71"/>
        <v>N/D</v>
      </c>
      <c r="V820" s="302"/>
      <c r="W820" s="302"/>
      <c r="X820" s="302"/>
      <c r="Y820" s="302"/>
      <c r="Z820" s="302"/>
      <c r="AA820" s="302"/>
      <c r="AB820" s="302"/>
      <c r="AC820" s="302"/>
      <c r="AD820" s="302"/>
      <c r="AE820" s="302"/>
      <c r="AF820" s="302"/>
      <c r="AG820" s="302"/>
      <c r="AH820" s="302"/>
      <c r="AI820" s="302"/>
      <c r="AJ820" s="302"/>
      <c r="AK820" s="303">
        <v>45275</v>
      </c>
      <c r="AL820" s="302"/>
      <c r="AM820" s="302"/>
      <c r="AN820" s="303">
        <v>45406</v>
      </c>
      <c r="AO820" s="302" t="s">
        <v>124</v>
      </c>
      <c r="AP820" s="302"/>
      <c r="AQ820" s="268"/>
      <c r="AR820" s="268"/>
      <c r="AS820" s="268"/>
      <c r="AT820" s="268"/>
      <c r="AU820" s="268"/>
      <c r="AV820" s="268"/>
      <c r="AW820" s="268"/>
      <c r="AX820" s="268"/>
      <c r="AY820" s="268"/>
      <c r="AZ820" s="268"/>
      <c r="BA820" s="268"/>
      <c r="BB820" s="268"/>
      <c r="BC820" s="268"/>
      <c r="BD820" s="268"/>
      <c r="BE820" s="268"/>
      <c r="BF820" s="268"/>
      <c r="BG820" s="268"/>
      <c r="BH820" s="268"/>
      <c r="BI820" s="268"/>
      <c r="BJ820" s="268"/>
      <c r="BK820" s="268"/>
      <c r="BL820" s="268"/>
      <c r="BM820" s="268"/>
      <c r="BN820" s="268"/>
      <c r="BO820" s="268"/>
      <c r="BP820" s="268"/>
      <c r="BQ820" s="268"/>
      <c r="BR820" s="268"/>
      <c r="BS820" s="268"/>
      <c r="BT820" s="268"/>
      <c r="BU820" s="268"/>
      <c r="BV820" s="268"/>
      <c r="BW820" s="268"/>
      <c r="BX820" s="268"/>
      <c r="BY820" s="268"/>
      <c r="BZ820" s="268"/>
      <c r="CA820" s="268"/>
      <c r="CB820" s="268"/>
      <c r="CC820" s="268"/>
      <c r="CD820" s="268"/>
      <c r="CE820" s="268"/>
      <c r="CF820" s="268"/>
      <c r="CG820" s="268"/>
      <c r="CH820" s="268"/>
      <c r="CI820" s="268"/>
      <c r="CJ820" s="268"/>
      <c r="CK820" s="268"/>
      <c r="CL820" s="268"/>
      <c r="CM820" s="268"/>
      <c r="CN820" s="268"/>
      <c r="CO820" s="268"/>
      <c r="CP820" s="268"/>
      <c r="CQ820" s="268"/>
      <c r="CR820" s="302" t="s">
        <v>113</v>
      </c>
    </row>
    <row r="821" spans="1:96" s="5" customFormat="1" ht="98">
      <c r="A821" s="302">
        <v>2200982040</v>
      </c>
      <c r="B821" s="300" t="s">
        <v>9759</v>
      </c>
      <c r="C821" s="268" t="s">
        <v>1465</v>
      </c>
      <c r="D821" s="303">
        <v>44869</v>
      </c>
      <c r="E821" s="811" t="s">
        <v>9760</v>
      </c>
      <c r="F821" s="268" t="s">
        <v>9761</v>
      </c>
      <c r="G821" s="330" t="s">
        <v>9762</v>
      </c>
      <c r="H821" s="330"/>
      <c r="I821" s="330"/>
      <c r="J821" s="330" t="s">
        <v>118</v>
      </c>
      <c r="K821" s="300" t="s">
        <v>1477</v>
      </c>
      <c r="L821" s="302" t="s">
        <v>104</v>
      </c>
      <c r="M821" s="331">
        <v>44895</v>
      </c>
      <c r="N821" s="302" t="s">
        <v>105</v>
      </c>
      <c r="O821" s="300" t="s">
        <v>9763</v>
      </c>
      <c r="P821" s="326" t="s">
        <v>9764</v>
      </c>
      <c r="Q821" s="268" t="s">
        <v>158</v>
      </c>
      <c r="R821" s="268" t="s">
        <v>109</v>
      </c>
      <c r="S821" s="302" t="str">
        <f t="shared" si="69"/>
        <v>N/D</v>
      </c>
      <c r="T821" s="303" t="str">
        <f t="shared" si="70"/>
        <v>N/D</v>
      </c>
      <c r="U821" s="304" t="str">
        <f t="shared" si="71"/>
        <v>N/D</v>
      </c>
      <c r="V821" s="302"/>
      <c r="W821" s="302"/>
      <c r="X821" s="302"/>
      <c r="Y821" s="302"/>
      <c r="Z821" s="302"/>
      <c r="AA821" s="302"/>
      <c r="AB821" s="302"/>
      <c r="AC821" s="302"/>
      <c r="AD821" s="302"/>
      <c r="AE821" s="302"/>
      <c r="AF821" s="302"/>
      <c r="AG821" s="302"/>
      <c r="AH821" s="302"/>
      <c r="AI821" s="302"/>
      <c r="AJ821" s="302"/>
      <c r="AK821" s="303">
        <v>45390</v>
      </c>
      <c r="AL821" s="302"/>
      <c r="AM821" s="303">
        <v>45391</v>
      </c>
      <c r="AN821" s="302"/>
      <c r="AO821" s="302"/>
      <c r="AP821" s="302"/>
      <c r="AQ821" s="302"/>
      <c r="AR821" s="302"/>
      <c r="AS821" s="302"/>
      <c r="AT821" s="302"/>
      <c r="AU821" s="302"/>
      <c r="AV821" s="302"/>
      <c r="AW821" s="302"/>
      <c r="AX821" s="302"/>
      <c r="AY821" s="302"/>
      <c r="AZ821" s="302"/>
      <c r="BA821" s="302"/>
      <c r="BB821" s="302"/>
      <c r="BC821" s="302"/>
      <c r="BD821" s="302"/>
      <c r="BE821" s="302"/>
      <c r="BF821" s="302"/>
      <c r="BG821" s="302"/>
      <c r="BH821" s="302"/>
      <c r="BI821" s="302"/>
      <c r="BJ821" s="302"/>
      <c r="BK821" s="302"/>
      <c r="BL821" s="302"/>
      <c r="BM821" s="302"/>
      <c r="BN821" s="302"/>
      <c r="BO821" s="302"/>
      <c r="BP821" s="302"/>
      <c r="BQ821" s="302"/>
      <c r="BR821" s="302"/>
      <c r="BS821" s="302"/>
      <c r="BT821" s="302"/>
      <c r="BU821" s="302"/>
      <c r="BV821" s="302"/>
      <c r="BW821" s="302"/>
      <c r="BX821" s="302"/>
      <c r="BY821" s="302"/>
      <c r="BZ821" s="302"/>
      <c r="CA821" s="302"/>
      <c r="CB821" s="302"/>
      <c r="CC821" s="302"/>
      <c r="CD821" s="302"/>
      <c r="CE821" s="302"/>
      <c r="CF821" s="302"/>
      <c r="CG821" s="268"/>
      <c r="CH821" s="302"/>
      <c r="CI821" s="302"/>
      <c r="CJ821" s="302"/>
      <c r="CK821" s="302"/>
      <c r="CL821" s="302"/>
      <c r="CM821" s="302"/>
      <c r="CN821" s="302"/>
      <c r="CO821" s="302"/>
      <c r="CP821" s="302"/>
      <c r="CQ821" s="302"/>
      <c r="CR821" s="302" t="s">
        <v>125</v>
      </c>
    </row>
    <row r="822" spans="1:96" s="5" customFormat="1" ht="56">
      <c r="A822" s="302">
        <v>2300902817</v>
      </c>
      <c r="B822" s="300" t="s">
        <v>9765</v>
      </c>
      <c r="C822" s="268" t="s">
        <v>758</v>
      </c>
      <c r="D822" s="303">
        <v>45217</v>
      </c>
      <c r="E822" s="811" t="s">
        <v>100</v>
      </c>
      <c r="F822" s="268" t="s">
        <v>122</v>
      </c>
      <c r="G822" s="330" t="s">
        <v>9766</v>
      </c>
      <c r="H822" s="330"/>
      <c r="I822" s="330"/>
      <c r="J822" s="330" t="s">
        <v>118</v>
      </c>
      <c r="K822" s="300" t="s">
        <v>2919</v>
      </c>
      <c r="L822" s="302" t="s">
        <v>104</v>
      </c>
      <c r="M822" s="331">
        <v>45219</v>
      </c>
      <c r="N822" s="268" t="s">
        <v>138</v>
      </c>
      <c r="O822" s="300" t="s">
        <v>9767</v>
      </c>
      <c r="P822" s="268" t="s">
        <v>9768</v>
      </c>
      <c r="Q822" s="268" t="s">
        <v>375</v>
      </c>
      <c r="R822" s="268" t="s">
        <v>123</v>
      </c>
      <c r="S822" s="302" t="str">
        <f t="shared" si="69"/>
        <v>N/D</v>
      </c>
      <c r="T822" s="303" t="str">
        <f t="shared" si="70"/>
        <v>N/D</v>
      </c>
      <c r="U822" s="304" t="str">
        <f t="shared" si="71"/>
        <v>N/D</v>
      </c>
      <c r="V822" s="302"/>
      <c r="W822" s="302"/>
      <c r="X822" s="302"/>
      <c r="Y822" s="302"/>
      <c r="Z822" s="302"/>
      <c r="AA822" s="302"/>
      <c r="AB822" s="302"/>
      <c r="AC822" s="302"/>
      <c r="AD822" s="302"/>
      <c r="AE822" s="302"/>
      <c r="AF822" s="302"/>
      <c r="AG822" s="303">
        <v>45371</v>
      </c>
      <c r="AH822" s="303" t="s">
        <v>143</v>
      </c>
      <c r="AI822" s="302"/>
      <c r="AJ822" s="302"/>
      <c r="AK822" s="302"/>
      <c r="AL822" s="302"/>
      <c r="AM822" s="302"/>
      <c r="AN822" s="302"/>
      <c r="AO822" s="302" t="s">
        <v>124</v>
      </c>
      <c r="AP822" s="302"/>
      <c r="AQ822" s="302" t="s">
        <v>143</v>
      </c>
      <c r="AR822" s="302"/>
      <c r="AS822" s="302"/>
      <c r="AT822" s="302"/>
      <c r="AU822" s="302"/>
      <c r="AV822" s="302"/>
      <c r="AW822" s="302"/>
      <c r="AX822" s="302"/>
      <c r="AY822" s="302"/>
      <c r="AZ822" s="302"/>
      <c r="BA822" s="302"/>
      <c r="BB822" s="302"/>
      <c r="BC822" s="302"/>
      <c r="BD822" s="302"/>
      <c r="BE822" s="302"/>
      <c r="BF822" s="302"/>
      <c r="BG822" s="302" t="s">
        <v>143</v>
      </c>
      <c r="BH822" s="302"/>
      <c r="BI822" s="302"/>
      <c r="BJ822" s="302"/>
      <c r="BK822" s="302"/>
      <c r="BL822" s="302"/>
      <c r="BM822" s="302"/>
      <c r="BN822" s="302"/>
      <c r="BO822" s="302"/>
      <c r="BP822" s="302"/>
      <c r="BQ822" s="302"/>
      <c r="BR822" s="302"/>
      <c r="BS822" s="302"/>
      <c r="BT822" s="302"/>
      <c r="BU822" s="302"/>
      <c r="BV822" s="302"/>
      <c r="BW822" s="302"/>
      <c r="BX822" s="302"/>
      <c r="BY822" s="302"/>
      <c r="BZ822" s="302"/>
      <c r="CA822" s="302"/>
      <c r="CB822" s="302"/>
      <c r="CC822" s="302" t="s">
        <v>143</v>
      </c>
      <c r="CD822" s="302"/>
      <c r="CE822" s="302"/>
      <c r="CF822" s="302"/>
      <c r="CG822" s="268"/>
      <c r="CH822" s="302"/>
      <c r="CI822" s="302"/>
      <c r="CJ822" s="302"/>
      <c r="CK822" s="302"/>
      <c r="CL822" s="302"/>
      <c r="CM822" s="302"/>
      <c r="CN822" s="302"/>
      <c r="CO822" s="302"/>
      <c r="CP822" s="302"/>
      <c r="CQ822" s="302"/>
      <c r="CR822" s="302" t="s">
        <v>125</v>
      </c>
    </row>
    <row r="823" spans="1:96" s="5" customFormat="1" ht="98">
      <c r="A823" s="302">
        <v>2400098797</v>
      </c>
      <c r="B823" s="300" t="s">
        <v>9769</v>
      </c>
      <c r="C823" s="268" t="s">
        <v>9770</v>
      </c>
      <c r="D823" s="303">
        <v>45337</v>
      </c>
      <c r="E823" s="811" t="s">
        <v>100</v>
      </c>
      <c r="F823" s="268" t="s">
        <v>122</v>
      </c>
      <c r="G823" s="330" t="s">
        <v>9771</v>
      </c>
      <c r="H823" s="330"/>
      <c r="I823" s="330"/>
      <c r="J823" s="330" t="s">
        <v>118</v>
      </c>
      <c r="K823" s="300" t="s">
        <v>171</v>
      </c>
      <c r="L823" s="302" t="s">
        <v>104</v>
      </c>
      <c r="M823" s="331">
        <v>45338</v>
      </c>
      <c r="N823" s="268" t="s">
        <v>138</v>
      </c>
      <c r="O823" s="300" t="s">
        <v>3056</v>
      </c>
      <c r="P823" s="268" t="s">
        <v>9772</v>
      </c>
      <c r="Q823" s="268" t="s">
        <v>122</v>
      </c>
      <c r="R823" s="268" t="s">
        <v>123</v>
      </c>
      <c r="S823" s="302" t="str">
        <f t="shared" si="69"/>
        <v>N/D</v>
      </c>
      <c r="T823" s="303" t="str">
        <f t="shared" si="70"/>
        <v>N/D</v>
      </c>
      <c r="U823" s="304" t="str">
        <f t="shared" si="71"/>
        <v>N/D</v>
      </c>
      <c r="V823" s="302"/>
      <c r="W823" s="302"/>
      <c r="X823" s="302"/>
      <c r="Y823" s="302"/>
      <c r="Z823" s="302"/>
      <c r="AA823" s="302"/>
      <c r="AB823" s="302"/>
      <c r="AC823" s="302"/>
      <c r="AD823" s="302"/>
      <c r="AE823" s="302"/>
      <c r="AF823" s="302"/>
      <c r="AG823" s="302"/>
      <c r="AH823" s="302"/>
      <c r="AI823" s="302"/>
      <c r="AJ823" s="302"/>
      <c r="AK823" s="303">
        <v>45350</v>
      </c>
      <c r="AL823" s="302"/>
      <c r="AM823" s="302"/>
      <c r="AN823" s="303">
        <v>45376</v>
      </c>
      <c r="AO823" s="302" t="s">
        <v>124</v>
      </c>
      <c r="AP823" s="302"/>
      <c r="AQ823" s="302" t="s">
        <v>143</v>
      </c>
      <c r="AR823" s="302"/>
      <c r="AS823" s="302"/>
      <c r="AT823" s="302"/>
      <c r="AU823" s="302"/>
      <c r="AV823" s="302"/>
      <c r="AW823" s="302"/>
      <c r="AX823" s="302"/>
      <c r="AY823" s="302"/>
      <c r="AZ823" s="302"/>
      <c r="BA823" s="302"/>
      <c r="BB823" s="302" t="s">
        <v>143</v>
      </c>
      <c r="BC823" s="302"/>
      <c r="BD823" s="302"/>
      <c r="BE823" s="302"/>
      <c r="BF823" s="302"/>
      <c r="BG823" s="302"/>
      <c r="BH823" s="302"/>
      <c r="BI823" s="302"/>
      <c r="BJ823" s="302"/>
      <c r="BK823" s="302"/>
      <c r="BL823" s="302"/>
      <c r="BM823" s="302"/>
      <c r="BN823" s="302"/>
      <c r="BO823" s="302"/>
      <c r="BP823" s="302"/>
      <c r="BQ823" s="302"/>
      <c r="BR823" s="302"/>
      <c r="BS823" s="302"/>
      <c r="BT823" s="302"/>
      <c r="BU823" s="302" t="s">
        <v>143</v>
      </c>
      <c r="BV823" s="302"/>
      <c r="BW823" s="302"/>
      <c r="BX823" s="302"/>
      <c r="BY823" s="302"/>
      <c r="BZ823" s="302"/>
      <c r="CA823" s="302"/>
      <c r="CB823" s="302"/>
      <c r="CC823" s="302" t="s">
        <v>143</v>
      </c>
      <c r="CD823" s="302"/>
      <c r="CE823" s="302"/>
      <c r="CF823" s="302"/>
      <c r="CG823" s="268" t="s">
        <v>78</v>
      </c>
      <c r="CH823" s="302"/>
      <c r="CI823" s="302"/>
      <c r="CJ823" s="302"/>
      <c r="CK823" s="302"/>
      <c r="CL823" s="302"/>
      <c r="CM823" s="302"/>
      <c r="CN823" s="302"/>
      <c r="CO823" s="302"/>
      <c r="CP823" s="302"/>
      <c r="CQ823" s="302"/>
      <c r="CR823" s="302" t="s">
        <v>125</v>
      </c>
    </row>
    <row r="824" spans="1:96" s="5" customFormat="1" ht="56">
      <c r="A824" s="302">
        <v>2301061687</v>
      </c>
      <c r="B824" s="300" t="s">
        <v>9773</v>
      </c>
      <c r="C824" s="268" t="s">
        <v>1588</v>
      </c>
      <c r="D824" s="303">
        <v>45247</v>
      </c>
      <c r="E824" s="811" t="s">
        <v>100</v>
      </c>
      <c r="F824" s="268" t="s">
        <v>122</v>
      </c>
      <c r="G824" s="330" t="s">
        <v>9774</v>
      </c>
      <c r="H824" s="330"/>
      <c r="I824" s="330"/>
      <c r="J824" s="330" t="s">
        <v>118</v>
      </c>
      <c r="K824" s="300" t="s">
        <v>886</v>
      </c>
      <c r="L824" s="302" t="s">
        <v>104</v>
      </c>
      <c r="M824" s="331">
        <v>45279</v>
      </c>
      <c r="N824" s="302" t="s">
        <v>138</v>
      </c>
      <c r="O824" s="300" t="s">
        <v>2870</v>
      </c>
      <c r="P824" s="268" t="s">
        <v>252</v>
      </c>
      <c r="Q824" s="268" t="s">
        <v>375</v>
      </c>
      <c r="R824" s="268" t="s">
        <v>219</v>
      </c>
      <c r="S824" s="302" t="str">
        <f t="shared" si="69"/>
        <v>N/D</v>
      </c>
      <c r="T824" s="303" t="str">
        <f t="shared" si="70"/>
        <v>N/D</v>
      </c>
      <c r="U824" s="304" t="str">
        <f t="shared" si="71"/>
        <v>N/D</v>
      </c>
      <c r="V824" s="302"/>
      <c r="W824" s="302"/>
      <c r="X824" s="302"/>
      <c r="Y824" s="302"/>
      <c r="Z824" s="302"/>
      <c r="AA824" s="302"/>
      <c r="AB824" s="302"/>
      <c r="AC824" s="302"/>
      <c r="AD824" s="302"/>
      <c r="AE824" s="302"/>
      <c r="AF824" s="302"/>
      <c r="AG824" s="303">
        <v>45390</v>
      </c>
      <c r="AH824" s="302" t="s">
        <v>143</v>
      </c>
      <c r="AI824" s="302"/>
      <c r="AJ824" s="302"/>
      <c r="AK824" s="302"/>
      <c r="AL824" s="302"/>
      <c r="AM824" s="302"/>
      <c r="AN824" s="302"/>
      <c r="AO824" s="302" t="s">
        <v>124</v>
      </c>
      <c r="AP824" s="302"/>
      <c r="AQ824" s="302" t="s">
        <v>143</v>
      </c>
      <c r="AR824" s="302"/>
      <c r="AS824" s="302"/>
      <c r="AT824" s="302"/>
      <c r="AU824" s="302"/>
      <c r="AV824" s="302" t="s">
        <v>143</v>
      </c>
      <c r="AW824" s="302"/>
      <c r="AX824" s="302"/>
      <c r="AY824" s="302"/>
      <c r="AZ824" s="302"/>
      <c r="BA824" s="302" t="s">
        <v>143</v>
      </c>
      <c r="BB824" s="302"/>
      <c r="BC824" s="302"/>
      <c r="BD824" s="302"/>
      <c r="BE824" s="302"/>
      <c r="BF824" s="302"/>
      <c r="BG824" s="302"/>
      <c r="BH824" s="302"/>
      <c r="BI824" s="302"/>
      <c r="BJ824" s="302"/>
      <c r="BK824" s="302"/>
      <c r="BL824" s="302"/>
      <c r="BM824" s="302"/>
      <c r="BN824" s="302"/>
      <c r="BO824" s="302"/>
      <c r="BP824" s="302"/>
      <c r="BQ824" s="302"/>
      <c r="BR824" s="302"/>
      <c r="BS824" s="302"/>
      <c r="BT824" s="302"/>
      <c r="BU824" s="302" t="s">
        <v>143</v>
      </c>
      <c r="BV824" s="302"/>
      <c r="BW824" s="302"/>
      <c r="BX824" s="302"/>
      <c r="BY824" s="302"/>
      <c r="BZ824" s="302"/>
      <c r="CA824" s="302"/>
      <c r="CB824" s="302"/>
      <c r="CC824" s="302" t="s">
        <v>143</v>
      </c>
      <c r="CD824" s="302"/>
      <c r="CE824" s="302"/>
      <c r="CF824" s="302"/>
      <c r="CG824" s="268"/>
      <c r="CH824" s="302"/>
      <c r="CI824" s="302"/>
      <c r="CJ824" s="302"/>
      <c r="CK824" s="302"/>
      <c r="CL824" s="302"/>
      <c r="CM824" s="302"/>
      <c r="CN824" s="302"/>
      <c r="CO824" s="302"/>
      <c r="CP824" s="302"/>
      <c r="CQ824" s="302"/>
      <c r="CR824" s="302" t="s">
        <v>125</v>
      </c>
    </row>
    <row r="825" spans="1:96" s="5" customFormat="1" ht="45" customHeight="1">
      <c r="A825" s="296">
        <v>1700715098</v>
      </c>
      <c r="B825" s="297" t="s">
        <v>9775</v>
      </c>
      <c r="C825" s="298" t="s">
        <v>145</v>
      </c>
      <c r="D825" s="299">
        <v>43033</v>
      </c>
      <c r="E825" s="811" t="s">
        <v>100</v>
      </c>
      <c r="F825" s="268" t="s">
        <v>122</v>
      </c>
      <c r="G825" s="325" t="s">
        <v>9776</v>
      </c>
      <c r="H825" s="325"/>
      <c r="I825" s="325"/>
      <c r="J825" s="298" t="s">
        <v>284</v>
      </c>
      <c r="K825" s="300" t="s">
        <v>543</v>
      </c>
      <c r="L825" s="305" t="s">
        <v>104</v>
      </c>
      <c r="M825" s="301"/>
      <c r="N825" s="268" t="s">
        <v>138</v>
      </c>
      <c r="O825" s="300" t="s">
        <v>9777</v>
      </c>
      <c r="P825" s="268" t="s">
        <v>9778</v>
      </c>
      <c r="Q825" s="268" t="s">
        <v>9779</v>
      </c>
      <c r="R825" s="305" t="s">
        <v>123</v>
      </c>
      <c r="S825" s="302" t="str">
        <f t="shared" si="69"/>
        <v>N/D</v>
      </c>
      <c r="T825" s="303" t="str">
        <f t="shared" si="70"/>
        <v>N/D</v>
      </c>
      <c r="U825" s="304" t="str">
        <f t="shared" si="71"/>
        <v>N/D</v>
      </c>
      <c r="V825" s="302"/>
      <c r="W825" s="302"/>
      <c r="X825" s="302"/>
      <c r="Y825" s="302"/>
      <c r="Z825" s="302"/>
      <c r="AA825" s="302"/>
      <c r="AB825" s="302"/>
      <c r="AC825" s="302"/>
      <c r="AD825" s="302"/>
      <c r="AE825" s="302"/>
      <c r="AF825" s="302"/>
      <c r="AG825" s="302"/>
      <c r="AH825" s="302"/>
      <c r="AI825" s="302"/>
      <c r="AJ825" s="302"/>
      <c r="AK825" s="303">
        <v>45240</v>
      </c>
      <c r="AL825" s="302"/>
      <c r="AM825" s="302"/>
      <c r="AN825" s="303">
        <v>45349</v>
      </c>
      <c r="AO825" s="302" t="s">
        <v>124</v>
      </c>
      <c r="AP825" s="302"/>
      <c r="AQ825" s="268"/>
      <c r="AR825" s="268"/>
      <c r="AS825" s="268"/>
      <c r="AT825" s="268"/>
      <c r="AU825" s="268"/>
      <c r="AV825" s="268"/>
      <c r="AW825" s="268"/>
      <c r="AX825" s="268"/>
      <c r="AY825" s="268"/>
      <c r="AZ825" s="268"/>
      <c r="BA825" s="268"/>
      <c r="BB825" s="268"/>
      <c r="BC825" s="268"/>
      <c r="BD825" s="268"/>
      <c r="BE825" s="268"/>
      <c r="BF825" s="268"/>
      <c r="BG825" s="268"/>
      <c r="BH825" s="268"/>
      <c r="BI825" s="268"/>
      <c r="BJ825" s="268"/>
      <c r="BK825" s="268"/>
      <c r="BL825" s="268"/>
      <c r="BM825" s="268"/>
      <c r="BN825" s="268"/>
      <c r="BO825" s="268"/>
      <c r="BP825" s="268"/>
      <c r="BQ825" s="268"/>
      <c r="BR825" s="268"/>
      <c r="BS825" s="268"/>
      <c r="BT825" s="268"/>
      <c r="BU825" s="268"/>
      <c r="BV825" s="268"/>
      <c r="BW825" s="268"/>
      <c r="BX825" s="268"/>
      <c r="BY825" s="268"/>
      <c r="BZ825" s="268"/>
      <c r="CA825" s="268"/>
      <c r="CB825" s="268"/>
      <c r="CC825" s="268"/>
      <c r="CD825" s="268"/>
      <c r="CE825" s="268"/>
      <c r="CF825" s="268"/>
      <c r="CG825" s="268"/>
      <c r="CH825" s="268"/>
      <c r="CI825" s="268"/>
      <c r="CJ825" s="268"/>
      <c r="CK825" s="268"/>
      <c r="CL825" s="268"/>
      <c r="CM825" s="268"/>
      <c r="CN825" s="268"/>
      <c r="CO825" s="268"/>
      <c r="CP825" s="268"/>
      <c r="CQ825" s="268"/>
      <c r="CR825" s="302" t="s">
        <v>113</v>
      </c>
    </row>
    <row r="826" spans="1:96" s="5" customFormat="1" ht="45" customHeight="1">
      <c r="A826" s="302">
        <v>2300337417</v>
      </c>
      <c r="B826" s="300" t="s">
        <v>9780</v>
      </c>
      <c r="C826" s="268" t="s">
        <v>455</v>
      </c>
      <c r="D826" s="303">
        <v>45016</v>
      </c>
      <c r="E826" s="811" t="s">
        <v>100</v>
      </c>
      <c r="F826" s="268" t="s">
        <v>122</v>
      </c>
      <c r="G826" s="330" t="s">
        <v>9781</v>
      </c>
      <c r="H826" s="330"/>
      <c r="I826" s="330"/>
      <c r="J826" s="330" t="s">
        <v>118</v>
      </c>
      <c r="K826" s="300" t="s">
        <v>206</v>
      </c>
      <c r="L826" s="302" t="s">
        <v>104</v>
      </c>
      <c r="M826" s="331">
        <v>45042</v>
      </c>
      <c r="N826" s="302" t="s">
        <v>138</v>
      </c>
      <c r="O826" s="300" t="s">
        <v>9782</v>
      </c>
      <c r="P826" s="305" t="s">
        <v>9783</v>
      </c>
      <c r="Q826" s="305" t="s">
        <v>375</v>
      </c>
      <c r="R826" s="305" t="s">
        <v>123</v>
      </c>
      <c r="S826" s="302" t="str">
        <f t="shared" si="69"/>
        <v>N/D</v>
      </c>
      <c r="T826" s="303" t="str">
        <f t="shared" si="70"/>
        <v>N/D</v>
      </c>
      <c r="U826" s="304" t="str">
        <f t="shared" si="71"/>
        <v>N/D</v>
      </c>
      <c r="V826" s="302"/>
      <c r="W826" s="302"/>
      <c r="X826" s="302"/>
      <c r="Y826" s="302"/>
      <c r="Z826" s="302"/>
      <c r="AA826" s="302"/>
      <c r="AB826" s="302"/>
      <c r="AC826" s="302"/>
      <c r="AD826" s="302"/>
      <c r="AE826" s="302"/>
      <c r="AF826" s="302"/>
      <c r="AG826" s="303">
        <v>45386</v>
      </c>
      <c r="AH826" s="302" t="s">
        <v>143</v>
      </c>
      <c r="AI826" s="302"/>
      <c r="AJ826" s="302"/>
      <c r="AK826" s="302"/>
      <c r="AL826" s="302"/>
      <c r="AM826" s="302"/>
      <c r="AN826" s="302"/>
      <c r="AO826" s="302" t="s">
        <v>124</v>
      </c>
      <c r="AP826" s="302"/>
      <c r="AQ826" s="302" t="s">
        <v>143</v>
      </c>
      <c r="AR826" s="302"/>
      <c r="AS826" s="302"/>
      <c r="AT826" s="302"/>
      <c r="AU826" s="302"/>
      <c r="AV826" s="302"/>
      <c r="AW826" s="302"/>
      <c r="AX826" s="302"/>
      <c r="AY826" s="302"/>
      <c r="AZ826" s="302"/>
      <c r="BA826" s="302"/>
      <c r="BB826" s="302"/>
      <c r="BC826" s="302"/>
      <c r="BD826" s="302"/>
      <c r="BE826" s="302"/>
      <c r="BF826" s="302"/>
      <c r="BG826" s="302"/>
      <c r="BH826" s="302"/>
      <c r="BI826" s="302"/>
      <c r="BJ826" s="302"/>
      <c r="BK826" s="302"/>
      <c r="BL826" s="302"/>
      <c r="BM826" s="302"/>
      <c r="BN826" s="302"/>
      <c r="BO826" s="302"/>
      <c r="BP826" s="302"/>
      <c r="BQ826" s="302"/>
      <c r="BR826" s="302"/>
      <c r="BS826" s="302"/>
      <c r="BT826" s="302"/>
      <c r="BU826" s="302"/>
      <c r="BV826" s="302"/>
      <c r="BW826" s="302"/>
      <c r="BX826" s="302"/>
      <c r="BY826" s="302"/>
      <c r="BZ826" s="302"/>
      <c r="CA826" s="302"/>
      <c r="CB826" s="302"/>
      <c r="CC826" s="302"/>
      <c r="CD826" s="302"/>
      <c r="CE826" s="302"/>
      <c r="CF826" s="302"/>
      <c r="CG826" s="268"/>
      <c r="CH826" s="302"/>
      <c r="CI826" s="302"/>
      <c r="CJ826" s="302"/>
      <c r="CK826" s="302"/>
      <c r="CL826" s="302"/>
      <c r="CM826" s="302"/>
      <c r="CN826" s="302"/>
      <c r="CO826" s="302"/>
      <c r="CP826" s="302"/>
      <c r="CQ826" s="302"/>
      <c r="CR826" s="302" t="s">
        <v>125</v>
      </c>
    </row>
    <row r="827" spans="1:96" s="5" customFormat="1" ht="45" customHeight="1">
      <c r="A827" s="296">
        <v>2000580590</v>
      </c>
      <c r="B827" s="297" t="s">
        <v>9784</v>
      </c>
      <c r="C827" s="298" t="s">
        <v>97</v>
      </c>
      <c r="D827" s="299">
        <v>44101</v>
      </c>
      <c r="E827" s="811" t="s">
        <v>239</v>
      </c>
      <c r="F827" s="268" t="s">
        <v>100</v>
      </c>
      <c r="G827" s="298" t="s">
        <v>9785</v>
      </c>
      <c r="H827" s="298"/>
      <c r="I827" s="298"/>
      <c r="J827" s="298" t="s">
        <v>385</v>
      </c>
      <c r="K827" s="300" t="s">
        <v>103</v>
      </c>
      <c r="L827" s="305" t="s">
        <v>104</v>
      </c>
      <c r="M827" s="301"/>
      <c r="N827" s="268" t="s">
        <v>105</v>
      </c>
      <c r="O827" s="300" t="s">
        <v>9786</v>
      </c>
      <c r="P827" s="326" t="s">
        <v>9787</v>
      </c>
      <c r="Q827" s="326" t="s">
        <v>9579</v>
      </c>
      <c r="R827" s="305" t="s">
        <v>142</v>
      </c>
      <c r="S827" s="302" t="str">
        <f t="shared" si="69"/>
        <v>N/D</v>
      </c>
      <c r="T827" s="303" t="str">
        <f t="shared" si="70"/>
        <v>N/D</v>
      </c>
      <c r="U827" s="304" t="str">
        <f t="shared" si="71"/>
        <v>N/D</v>
      </c>
      <c r="V827" s="302"/>
      <c r="W827" s="302"/>
      <c r="X827" s="302"/>
      <c r="Y827" s="302"/>
      <c r="Z827" s="302"/>
      <c r="AA827" s="302"/>
      <c r="AB827" s="302"/>
      <c r="AC827" s="302"/>
      <c r="AD827" s="302"/>
      <c r="AE827" s="302"/>
      <c r="AF827" s="302"/>
      <c r="AG827" s="302"/>
      <c r="AH827" s="302"/>
      <c r="AI827" s="302"/>
      <c r="AJ827" s="302"/>
      <c r="AK827" s="303">
        <v>45386</v>
      </c>
      <c r="AL827" s="302"/>
      <c r="AM827" s="436">
        <v>45387</v>
      </c>
      <c r="AN827" s="302"/>
      <c r="AO827" s="302"/>
      <c r="AP827" s="302"/>
      <c r="AQ827" s="268" t="s">
        <v>124</v>
      </c>
      <c r="AR827" s="268"/>
      <c r="AS827" s="268" t="s">
        <v>124</v>
      </c>
      <c r="AT827" s="268" t="s">
        <v>124</v>
      </c>
      <c r="AU827" s="268"/>
      <c r="AV827" s="268" t="s">
        <v>124</v>
      </c>
      <c r="AW827" s="268"/>
      <c r="AX827" s="268"/>
      <c r="AY827" s="302"/>
      <c r="AZ827" s="268" t="s">
        <v>124</v>
      </c>
      <c r="BA827" s="268"/>
      <c r="BB827" s="268"/>
      <c r="BC827" s="268"/>
      <c r="BD827" s="268"/>
      <c r="BE827" s="268"/>
      <c r="BF827" s="268"/>
      <c r="BG827" s="268"/>
      <c r="BH827" s="268"/>
      <c r="BI827" s="268"/>
      <c r="BJ827" s="268"/>
      <c r="BK827" s="268"/>
      <c r="BL827" s="268"/>
      <c r="BM827" s="302"/>
      <c r="BN827" s="302"/>
      <c r="BO827" s="303"/>
      <c r="BP827" s="302"/>
      <c r="BQ827" s="302"/>
      <c r="BR827" s="268" t="s">
        <v>124</v>
      </c>
      <c r="BS827" s="302"/>
      <c r="BT827" s="302"/>
      <c r="BU827" s="268"/>
      <c r="BV827" s="302"/>
      <c r="BW827" s="302"/>
      <c r="BX827" s="302"/>
      <c r="BY827" s="302"/>
      <c r="BZ827" s="268"/>
      <c r="CA827" s="268"/>
      <c r="CB827" s="268"/>
      <c r="CC827" s="268"/>
      <c r="CD827" s="268"/>
      <c r="CE827" s="268"/>
      <c r="CF827" s="268"/>
      <c r="CG827" s="268"/>
      <c r="CH827" s="268"/>
      <c r="CI827" s="268"/>
      <c r="CJ827" s="268"/>
      <c r="CK827" s="268"/>
      <c r="CL827" s="268"/>
      <c r="CM827" s="268"/>
      <c r="CN827" s="268"/>
      <c r="CO827" s="268"/>
      <c r="CP827" s="268"/>
      <c r="CQ827" s="268"/>
      <c r="CR827" s="302" t="s">
        <v>113</v>
      </c>
    </row>
    <row r="828" spans="1:96" s="5" customFormat="1" ht="45" customHeight="1">
      <c r="A828" s="302">
        <v>2400184900</v>
      </c>
      <c r="B828" s="300" t="s">
        <v>9788</v>
      </c>
      <c r="C828" s="268" t="s">
        <v>9789</v>
      </c>
      <c r="D828" s="303">
        <v>45364</v>
      </c>
      <c r="E828" s="811" t="s">
        <v>100</v>
      </c>
      <c r="F828" s="268" t="s">
        <v>122</v>
      </c>
      <c r="G828" s="330" t="s">
        <v>9790</v>
      </c>
      <c r="H828" s="330"/>
      <c r="I828" s="330"/>
      <c r="J828" s="330" t="s">
        <v>118</v>
      </c>
      <c r="K828" s="300" t="s">
        <v>333</v>
      </c>
      <c r="L828" s="302" t="s">
        <v>104</v>
      </c>
      <c r="M828" s="331">
        <v>45366</v>
      </c>
      <c r="N828" s="302" t="s">
        <v>138</v>
      </c>
      <c r="O828" s="300" t="s">
        <v>334</v>
      </c>
      <c r="P828" s="268" t="s">
        <v>252</v>
      </c>
      <c r="Q828" s="268" t="s">
        <v>375</v>
      </c>
      <c r="R828" s="268" t="s">
        <v>123</v>
      </c>
      <c r="S828" s="302" t="str">
        <f t="shared" si="69"/>
        <v>N/D</v>
      </c>
      <c r="T828" s="303" t="str">
        <f t="shared" si="70"/>
        <v>N/D</v>
      </c>
      <c r="U828" s="304" t="str">
        <f t="shared" si="71"/>
        <v>N/D</v>
      </c>
      <c r="V828" s="302"/>
      <c r="W828" s="302"/>
      <c r="X828" s="302"/>
      <c r="Y828" s="302"/>
      <c r="Z828" s="302"/>
      <c r="AA828" s="302"/>
      <c r="AB828" s="302"/>
      <c r="AC828" s="302"/>
      <c r="AD828" s="302"/>
      <c r="AE828" s="302"/>
      <c r="AF828" s="302"/>
      <c r="AG828" s="303">
        <v>45397</v>
      </c>
      <c r="AH828" s="302" t="s">
        <v>143</v>
      </c>
      <c r="AI828" s="302"/>
      <c r="AJ828" s="302"/>
      <c r="AK828" s="302"/>
      <c r="AL828" s="302"/>
      <c r="AM828" s="302"/>
      <c r="AN828" s="302"/>
      <c r="AO828" s="302" t="s">
        <v>124</v>
      </c>
      <c r="AP828" s="302"/>
      <c r="AQ828" s="302" t="s">
        <v>143</v>
      </c>
      <c r="AR828" s="302"/>
      <c r="AS828" s="302" t="s">
        <v>143</v>
      </c>
      <c r="AT828" s="302" t="s">
        <v>143</v>
      </c>
      <c r="AU828" s="302"/>
      <c r="AV828" s="302"/>
      <c r="AW828" s="302"/>
      <c r="AX828" s="302"/>
      <c r="AY828" s="302"/>
      <c r="AZ828" s="302"/>
      <c r="BA828" s="302"/>
      <c r="BB828" s="302" t="s">
        <v>143</v>
      </c>
      <c r="BC828" s="302"/>
      <c r="BD828" s="302"/>
      <c r="BE828" s="302"/>
      <c r="BF828" s="302"/>
      <c r="BG828" s="302"/>
      <c r="BH828" s="302"/>
      <c r="BI828" s="302"/>
      <c r="BJ828" s="302"/>
      <c r="BK828" s="302"/>
      <c r="BL828" s="302"/>
      <c r="BM828" s="302"/>
      <c r="BN828" s="302"/>
      <c r="BO828" s="302"/>
      <c r="BP828" s="302"/>
      <c r="BQ828" s="302"/>
      <c r="BR828" s="302"/>
      <c r="BS828" s="302"/>
      <c r="BT828" s="302"/>
      <c r="BU828" s="302"/>
      <c r="BV828" s="302"/>
      <c r="BW828" s="302"/>
      <c r="BX828" s="302"/>
      <c r="BY828" s="302"/>
      <c r="BZ828" s="302"/>
      <c r="CA828" s="302"/>
      <c r="CB828" s="302"/>
      <c r="CC828" s="302" t="s">
        <v>143</v>
      </c>
      <c r="CD828" s="302"/>
      <c r="CE828" s="302"/>
      <c r="CF828" s="302"/>
      <c r="CG828" s="268" t="s">
        <v>78</v>
      </c>
      <c r="CH828" s="302"/>
      <c r="CI828" s="302"/>
      <c r="CJ828" s="302"/>
      <c r="CK828" s="302"/>
      <c r="CL828" s="302"/>
      <c r="CM828" s="302"/>
      <c r="CN828" s="302"/>
      <c r="CO828" s="302"/>
      <c r="CP828" s="302"/>
      <c r="CQ828" s="302"/>
      <c r="CR828" s="302" t="s">
        <v>125</v>
      </c>
    </row>
    <row r="829" spans="1:96" s="5" customFormat="1" ht="45" customHeight="1">
      <c r="A829" s="302">
        <v>2400012164</v>
      </c>
      <c r="B829" s="300" t="s">
        <v>9791</v>
      </c>
      <c r="C829" s="325" t="s">
        <v>115</v>
      </c>
      <c r="D829" s="303">
        <v>45300</v>
      </c>
      <c r="E829" s="811" t="s">
        <v>1086</v>
      </c>
      <c r="F829" s="268" t="s">
        <v>9792</v>
      </c>
      <c r="G829" s="330" t="s">
        <v>9793</v>
      </c>
      <c r="H829" s="330"/>
      <c r="I829" s="330"/>
      <c r="J829" s="330" t="s">
        <v>199</v>
      </c>
      <c r="K829" s="300" t="s">
        <v>470</v>
      </c>
      <c r="L829" s="302" t="s">
        <v>104</v>
      </c>
      <c r="M829" s="331">
        <v>45303</v>
      </c>
      <c r="N829" s="302" t="s">
        <v>105</v>
      </c>
      <c r="O829" s="300" t="s">
        <v>3947</v>
      </c>
      <c r="P829" s="268" t="s">
        <v>9794</v>
      </c>
      <c r="Q829" s="268" t="s">
        <v>9795</v>
      </c>
      <c r="R829" s="268" t="s">
        <v>123</v>
      </c>
      <c r="S829" s="302" t="str">
        <f t="shared" si="69"/>
        <v>N/D</v>
      </c>
      <c r="T829" s="303" t="str">
        <f t="shared" si="70"/>
        <v>N/D</v>
      </c>
      <c r="U829" s="304" t="str">
        <f t="shared" si="71"/>
        <v>N/D</v>
      </c>
      <c r="V829" s="302"/>
      <c r="W829" s="302"/>
      <c r="X829" s="302"/>
      <c r="Y829" s="302"/>
      <c r="Z829" s="302"/>
      <c r="AA829" s="302"/>
      <c r="AB829" s="302"/>
      <c r="AC829" s="302"/>
      <c r="AD829" s="302"/>
      <c r="AE829" s="302"/>
      <c r="AF829" s="302"/>
      <c r="AG829" s="302"/>
      <c r="AH829" s="302"/>
      <c r="AI829" s="302"/>
      <c r="AJ829" s="302"/>
      <c r="AK829" s="303">
        <v>45350</v>
      </c>
      <c r="AL829" s="302"/>
      <c r="AM829" s="302"/>
      <c r="AN829" s="303">
        <v>45351</v>
      </c>
      <c r="AO829" s="302" t="s">
        <v>124</v>
      </c>
      <c r="AP829" s="302"/>
      <c r="AQ829" s="302"/>
      <c r="AR829" s="302"/>
      <c r="AS829" s="302"/>
      <c r="AT829" s="302"/>
      <c r="AU829" s="302"/>
      <c r="AV829" s="302"/>
      <c r="AW829" s="302"/>
      <c r="AX829" s="302"/>
      <c r="AY829" s="302"/>
      <c r="AZ829" s="302"/>
      <c r="BA829" s="302"/>
      <c r="BB829" s="302"/>
      <c r="BC829" s="302"/>
      <c r="BD829" s="302"/>
      <c r="BE829" s="302"/>
      <c r="BF829" s="302"/>
      <c r="BG829" s="302"/>
      <c r="BH829" s="302"/>
      <c r="BI829" s="302"/>
      <c r="BJ829" s="302"/>
      <c r="BK829" s="302"/>
      <c r="BL829" s="302"/>
      <c r="BM829" s="302"/>
      <c r="BN829" s="302"/>
      <c r="BO829" s="302"/>
      <c r="BP829" s="302"/>
      <c r="BQ829" s="302"/>
      <c r="BR829" s="302"/>
      <c r="BS829" s="302"/>
      <c r="BT829" s="302"/>
      <c r="BU829" s="302"/>
      <c r="BV829" s="302"/>
      <c r="BW829" s="302"/>
      <c r="BX829" s="302"/>
      <c r="BY829" s="302"/>
      <c r="BZ829" s="302"/>
      <c r="CA829" s="302"/>
      <c r="CB829" s="302"/>
      <c r="CC829" s="302"/>
      <c r="CD829" s="302"/>
      <c r="CE829" s="302"/>
      <c r="CF829" s="302"/>
      <c r="CG829" s="268"/>
      <c r="CH829" s="302"/>
      <c r="CI829" s="302"/>
      <c r="CJ829" s="302"/>
      <c r="CK829" s="302"/>
      <c r="CL829" s="302"/>
      <c r="CM829" s="302"/>
      <c r="CN829" s="302"/>
      <c r="CO829" s="302"/>
      <c r="CP829" s="302"/>
      <c r="CQ829" s="302"/>
      <c r="CR829" s="302" t="s">
        <v>125</v>
      </c>
    </row>
    <row r="830" spans="1:96" s="5" customFormat="1" ht="45" customHeight="1">
      <c r="A830" s="302">
        <v>2300325965</v>
      </c>
      <c r="B830" s="300" t="s">
        <v>9796</v>
      </c>
      <c r="C830" s="268" t="s">
        <v>675</v>
      </c>
      <c r="D830" s="303">
        <v>45014</v>
      </c>
      <c r="E830" s="811" t="s">
        <v>1424</v>
      </c>
      <c r="F830" s="268" t="s">
        <v>100</v>
      </c>
      <c r="G830" s="330" t="s">
        <v>9797</v>
      </c>
      <c r="H830" s="330"/>
      <c r="I830" s="330"/>
      <c r="J830" s="330" t="s">
        <v>250</v>
      </c>
      <c r="K830" s="300" t="s">
        <v>103</v>
      </c>
      <c r="L830" s="302" t="s">
        <v>104</v>
      </c>
      <c r="M830" s="331">
        <v>45041</v>
      </c>
      <c r="N830" s="302" t="s">
        <v>105</v>
      </c>
      <c r="O830" s="300" t="s">
        <v>7762</v>
      </c>
      <c r="P830" s="305" t="s">
        <v>9798</v>
      </c>
      <c r="Q830" s="305" t="s">
        <v>9799</v>
      </c>
      <c r="R830" s="305" t="s">
        <v>123</v>
      </c>
      <c r="S830" s="302" t="str">
        <f t="shared" si="69"/>
        <v>N/D</v>
      </c>
      <c r="T830" s="303" t="str">
        <f t="shared" si="70"/>
        <v>N/D</v>
      </c>
      <c r="U830" s="304" t="str">
        <f t="shared" si="71"/>
        <v>N/D</v>
      </c>
      <c r="V830" s="302"/>
      <c r="W830" s="302"/>
      <c r="X830" s="302"/>
      <c r="Y830" s="302"/>
      <c r="Z830" s="302"/>
      <c r="AA830" s="302"/>
      <c r="AB830" s="302"/>
      <c r="AC830" s="302"/>
      <c r="AD830" s="302"/>
      <c r="AE830" s="302"/>
      <c r="AF830" s="302"/>
      <c r="AG830" s="302"/>
      <c r="AH830" s="302"/>
      <c r="AI830" s="302"/>
      <c r="AJ830" s="302"/>
      <c r="AK830" s="303">
        <v>45373</v>
      </c>
      <c r="AL830" s="302"/>
      <c r="AM830" s="302"/>
      <c r="AN830" s="303">
        <v>45376</v>
      </c>
      <c r="AO830" s="302" t="s">
        <v>124</v>
      </c>
      <c r="AP830" s="302"/>
      <c r="AQ830" s="302"/>
      <c r="AR830" s="302"/>
      <c r="AS830" s="302"/>
      <c r="AT830" s="302"/>
      <c r="AU830" s="302"/>
      <c r="AV830" s="302"/>
      <c r="AW830" s="302"/>
      <c r="AX830" s="302"/>
      <c r="AY830" s="302"/>
      <c r="AZ830" s="302"/>
      <c r="BA830" s="302"/>
      <c r="BB830" s="302"/>
      <c r="BC830" s="302"/>
      <c r="BD830" s="302"/>
      <c r="BE830" s="302"/>
      <c r="BF830" s="302"/>
      <c r="BG830" s="302"/>
      <c r="BH830" s="302"/>
      <c r="BI830" s="302"/>
      <c r="BJ830" s="302"/>
      <c r="BK830" s="302"/>
      <c r="BL830" s="302"/>
      <c r="BM830" s="302"/>
      <c r="BN830" s="302"/>
      <c r="BO830" s="302"/>
      <c r="BP830" s="302"/>
      <c r="BQ830" s="302"/>
      <c r="BR830" s="302"/>
      <c r="BS830" s="302"/>
      <c r="BT830" s="302"/>
      <c r="BU830" s="302"/>
      <c r="BV830" s="302"/>
      <c r="BW830" s="302"/>
      <c r="BX830" s="302"/>
      <c r="BY830" s="302"/>
      <c r="BZ830" s="302"/>
      <c r="CA830" s="302"/>
      <c r="CB830" s="302"/>
      <c r="CC830" s="302"/>
      <c r="CD830" s="302"/>
      <c r="CE830" s="302"/>
      <c r="CF830" s="302"/>
      <c r="CG830" s="268"/>
      <c r="CH830" s="302"/>
      <c r="CI830" s="302"/>
      <c r="CJ830" s="302"/>
      <c r="CK830" s="302"/>
      <c r="CL830" s="302"/>
      <c r="CM830" s="302"/>
      <c r="CN830" s="302"/>
      <c r="CO830" s="302"/>
      <c r="CP830" s="302"/>
      <c r="CQ830" s="302"/>
      <c r="CR830" s="302" t="s">
        <v>125</v>
      </c>
    </row>
    <row r="831" spans="1:96" s="5" customFormat="1" ht="45" customHeight="1">
      <c r="A831" s="302">
        <v>2200956435</v>
      </c>
      <c r="B831" s="300" t="s">
        <v>9309</v>
      </c>
      <c r="C831" s="268" t="s">
        <v>554</v>
      </c>
      <c r="D831" s="303">
        <v>44872</v>
      </c>
      <c r="E831" s="811" t="s">
        <v>100</v>
      </c>
      <c r="F831" s="268" t="s">
        <v>122</v>
      </c>
      <c r="G831" s="330" t="s">
        <v>9800</v>
      </c>
      <c r="H831" s="330"/>
      <c r="I831" s="330"/>
      <c r="J831" s="330" t="s">
        <v>118</v>
      </c>
      <c r="K831" s="300" t="s">
        <v>4238</v>
      </c>
      <c r="L831" s="302" t="s">
        <v>104</v>
      </c>
      <c r="M831" s="331">
        <v>44887</v>
      </c>
      <c r="N831" s="302" t="s">
        <v>138</v>
      </c>
      <c r="O831" s="300" t="s">
        <v>9311</v>
      </c>
      <c r="P831" s="305" t="s">
        <v>9801</v>
      </c>
      <c r="Q831" s="305" t="s">
        <v>9802</v>
      </c>
      <c r="R831" s="305" t="s">
        <v>109</v>
      </c>
      <c r="S831" s="302" t="str">
        <f t="shared" si="69"/>
        <v>N/D</v>
      </c>
      <c r="T831" s="303" t="str">
        <f t="shared" si="70"/>
        <v>N/D</v>
      </c>
      <c r="U831" s="304" t="str">
        <f t="shared" si="71"/>
        <v>N/D</v>
      </c>
      <c r="V831" s="302"/>
      <c r="W831" s="302"/>
      <c r="X831" s="302"/>
      <c r="Y831" s="302"/>
      <c r="Z831" s="302"/>
      <c r="AA831" s="302"/>
      <c r="AB831" s="302"/>
      <c r="AC831" s="302"/>
      <c r="AD831" s="302"/>
      <c r="AE831" s="302"/>
      <c r="AF831" s="302"/>
      <c r="AG831" s="303">
        <v>45399</v>
      </c>
      <c r="AH831" s="302"/>
      <c r="AI831" s="302"/>
      <c r="AJ831" s="302" t="s">
        <v>143</v>
      </c>
      <c r="AK831" s="302"/>
      <c r="AL831" s="302"/>
      <c r="AM831" s="302"/>
      <c r="AN831" s="302"/>
      <c r="AO831" s="302" t="s">
        <v>124</v>
      </c>
      <c r="AP831" s="302"/>
      <c r="AQ831" s="302" t="s">
        <v>124</v>
      </c>
      <c r="AR831" s="302"/>
      <c r="AS831" s="302" t="s">
        <v>124</v>
      </c>
      <c r="AT831" s="302" t="s">
        <v>124</v>
      </c>
      <c r="AU831" s="302" t="s">
        <v>124</v>
      </c>
      <c r="AV831" s="302" t="s">
        <v>124</v>
      </c>
      <c r="AW831" s="302"/>
      <c r="AX831" s="302"/>
      <c r="AY831" s="302"/>
      <c r="AZ831" s="302"/>
      <c r="BA831" s="302"/>
      <c r="BB831" s="302" t="s">
        <v>124</v>
      </c>
      <c r="BC831" s="302"/>
      <c r="BD831" s="302"/>
      <c r="BE831" s="302"/>
      <c r="BF831" s="302"/>
      <c r="BG831" s="302"/>
      <c r="BH831" s="302" t="s">
        <v>124</v>
      </c>
      <c r="BI831" s="302"/>
      <c r="BJ831" s="302"/>
      <c r="BK831" s="302"/>
      <c r="BL831" s="302" t="s">
        <v>124</v>
      </c>
      <c r="BM831" s="302"/>
      <c r="BN831" s="302"/>
      <c r="BO831" s="302"/>
      <c r="BP831" s="302"/>
      <c r="BQ831" s="302"/>
      <c r="BR831" s="302"/>
      <c r="BS831" s="302"/>
      <c r="BT831" s="302"/>
      <c r="BU831" s="302" t="s">
        <v>1019</v>
      </c>
      <c r="BV831" s="302"/>
      <c r="BW831" s="302"/>
      <c r="BX831" s="302"/>
      <c r="BY831" s="302"/>
      <c r="BZ831" s="302"/>
      <c r="CA831" s="302"/>
      <c r="CB831" s="302"/>
      <c r="CC831" s="302" t="s">
        <v>124</v>
      </c>
      <c r="CD831" s="302"/>
      <c r="CE831" s="302"/>
      <c r="CF831" s="302"/>
      <c r="CG831" s="268"/>
      <c r="CH831" s="302"/>
      <c r="CI831" s="302"/>
      <c r="CJ831" s="302"/>
      <c r="CK831" s="302"/>
      <c r="CL831" s="302"/>
      <c r="CM831" s="302" t="s">
        <v>124</v>
      </c>
      <c r="CN831" s="302"/>
      <c r="CO831" s="302"/>
      <c r="CP831" s="302"/>
      <c r="CQ831" s="302"/>
      <c r="CR831" s="302" t="s">
        <v>125</v>
      </c>
    </row>
    <row r="832" spans="1:96" s="5" customFormat="1" ht="100.5" customHeight="1">
      <c r="A832" s="288">
        <v>2300326041</v>
      </c>
      <c r="B832" s="285" t="s">
        <v>2991</v>
      </c>
      <c r="C832" s="284" t="s">
        <v>97</v>
      </c>
      <c r="D832" s="289">
        <v>45016</v>
      </c>
      <c r="E832" s="813" t="s">
        <v>127</v>
      </c>
      <c r="F832" s="284" t="s">
        <v>182</v>
      </c>
      <c r="G832" s="313" t="s">
        <v>9803</v>
      </c>
      <c r="H832" s="313"/>
      <c r="I832" s="313"/>
      <c r="J832" s="313" t="s">
        <v>199</v>
      </c>
      <c r="K832" s="285" t="s">
        <v>103</v>
      </c>
      <c r="L832" s="288" t="s">
        <v>104</v>
      </c>
      <c r="M832" s="314">
        <v>45041</v>
      </c>
      <c r="N832" s="288" t="s">
        <v>105</v>
      </c>
      <c r="O832" s="285" t="s">
        <v>475</v>
      </c>
      <c r="P832" s="284" t="s">
        <v>9804</v>
      </c>
      <c r="Q832" s="286" t="s">
        <v>9745</v>
      </c>
      <c r="R832" s="286" t="s">
        <v>123</v>
      </c>
      <c r="S832" s="288" t="str">
        <f t="shared" si="69"/>
        <v>N/D</v>
      </c>
      <c r="T832" s="289" t="str">
        <f t="shared" si="70"/>
        <v>N/D</v>
      </c>
      <c r="U832" s="290" t="str">
        <f t="shared" si="71"/>
        <v>N/D</v>
      </c>
      <c r="V832" s="288"/>
      <c r="W832" s="288"/>
      <c r="X832" s="288"/>
      <c r="Y832" s="288"/>
      <c r="Z832" s="288"/>
      <c r="AA832" s="288"/>
      <c r="AB832" s="288"/>
      <c r="AC832" s="288"/>
      <c r="AD832" s="288"/>
      <c r="AE832" s="288"/>
      <c r="AF832" s="288"/>
      <c r="AG832" s="400"/>
      <c r="AH832" s="288"/>
      <c r="AI832" s="288"/>
      <c r="AJ832" s="288"/>
      <c r="AK832" s="289">
        <v>45355</v>
      </c>
      <c r="AL832" s="288"/>
      <c r="AM832" s="288"/>
      <c r="AN832" s="289">
        <v>45356</v>
      </c>
      <c r="AO832" s="288" t="s">
        <v>124</v>
      </c>
      <c r="AP832" s="288"/>
      <c r="AQ832" s="288"/>
      <c r="AR832" s="288"/>
      <c r="AS832" s="288"/>
      <c r="AT832" s="288"/>
      <c r="AU832" s="288"/>
      <c r="AV832" s="288"/>
      <c r="AW832" s="288"/>
      <c r="AX832" s="288"/>
      <c r="AY832" s="288"/>
      <c r="AZ832" s="288"/>
      <c r="BA832" s="288"/>
      <c r="BB832" s="288"/>
      <c r="BC832" s="288"/>
      <c r="BD832" s="288"/>
      <c r="BE832" s="288"/>
      <c r="BF832" s="288"/>
      <c r="BG832" s="288"/>
      <c r="BH832" s="288"/>
      <c r="BI832" s="288"/>
      <c r="BJ832" s="288"/>
      <c r="BK832" s="288"/>
      <c r="BL832" s="288"/>
      <c r="BM832" s="288"/>
      <c r="BN832" s="288"/>
      <c r="BO832" s="288"/>
      <c r="BP832" s="288"/>
      <c r="BQ832" s="288"/>
      <c r="BR832" s="288"/>
      <c r="BS832" s="288"/>
      <c r="BT832" s="288"/>
      <c r="BU832" s="288"/>
      <c r="BV832" s="288"/>
      <c r="BW832" s="288"/>
      <c r="BX832" s="288"/>
      <c r="BY832" s="288"/>
      <c r="BZ832" s="288"/>
      <c r="CA832" s="288"/>
      <c r="CB832" s="288"/>
      <c r="CC832" s="288"/>
      <c r="CD832" s="288"/>
      <c r="CE832" s="288"/>
      <c r="CF832" s="288"/>
      <c r="CG832" s="284"/>
      <c r="CH832" s="288"/>
      <c r="CI832" s="288"/>
      <c r="CJ832" s="288"/>
      <c r="CK832" s="288"/>
      <c r="CL832" s="288"/>
      <c r="CM832" s="288"/>
      <c r="CN832" s="288"/>
      <c r="CO832" s="288"/>
      <c r="CP832" s="288"/>
      <c r="CQ832" s="288"/>
      <c r="CR832" s="288" t="s">
        <v>125</v>
      </c>
    </row>
    <row r="833" spans="1:96" s="5" customFormat="1" ht="294">
      <c r="A833" s="280">
        <v>2000186854</v>
      </c>
      <c r="B833" s="309" t="s">
        <v>9805</v>
      </c>
      <c r="C833" s="282" t="s">
        <v>3754</v>
      </c>
      <c r="D833" s="283">
        <v>43889</v>
      </c>
      <c r="E833" s="813" t="s">
        <v>100</v>
      </c>
      <c r="F833" s="284" t="s">
        <v>122</v>
      </c>
      <c r="G833" s="282" t="s">
        <v>9806</v>
      </c>
      <c r="H833" s="282"/>
      <c r="I833" s="282"/>
      <c r="J833" s="282" t="s">
        <v>215</v>
      </c>
      <c r="K833" s="285" t="s">
        <v>447</v>
      </c>
      <c r="L833" s="286" t="s">
        <v>104</v>
      </c>
      <c r="M833" s="287"/>
      <c r="N833" s="284" t="s">
        <v>138</v>
      </c>
      <c r="O833" s="285" t="s">
        <v>9807</v>
      </c>
      <c r="P833" s="284" t="s">
        <v>9808</v>
      </c>
      <c r="Q833" s="284" t="s">
        <v>9809</v>
      </c>
      <c r="R833" s="284" t="s">
        <v>123</v>
      </c>
      <c r="S833" s="288" t="str">
        <f>_xlfn.XLOOKUP($A833,GCPJ,DEFESA,"N/D",0,-1)</f>
        <v>N/D</v>
      </c>
      <c r="T833" s="289" t="str">
        <f t="shared" ref="T833:T838" si="72">_xlfn.XLOOKUP($A833,GCPJ,DATA,"N/D",0,-1)</f>
        <v>N/D</v>
      </c>
      <c r="U833" s="290" t="str">
        <f t="shared" ref="U833:U838" si="73">_xlfn.XLOOKUP($A833,GCPJ,HORA,"N/D",0,-1)</f>
        <v>N/D</v>
      </c>
      <c r="V833" s="288"/>
      <c r="W833" s="288"/>
      <c r="X833" s="288"/>
      <c r="Y833" s="288"/>
      <c r="Z833" s="288"/>
      <c r="AA833" s="288"/>
      <c r="AB833" s="288"/>
      <c r="AC833" s="288"/>
      <c r="AD833" s="288"/>
      <c r="AE833" s="288"/>
      <c r="AF833" s="288"/>
      <c r="AG833" s="288"/>
      <c r="AH833" s="288"/>
      <c r="AI833" s="288"/>
      <c r="AJ833" s="288"/>
      <c r="AK833" s="289">
        <v>45370</v>
      </c>
      <c r="AL833" s="288"/>
      <c r="AM833" s="288"/>
      <c r="AN833" s="289">
        <v>45376</v>
      </c>
      <c r="AO833" s="288" t="s">
        <v>124</v>
      </c>
      <c r="AP833" s="288"/>
      <c r="AQ833" s="284"/>
      <c r="AR833" s="284"/>
      <c r="AS833" s="284"/>
      <c r="AT833" s="284"/>
      <c r="AU833" s="284"/>
      <c r="AV833" s="284"/>
      <c r="AW833" s="284"/>
      <c r="AX833" s="284"/>
      <c r="AY833" s="284"/>
      <c r="AZ833" s="284"/>
      <c r="BA833" s="284"/>
      <c r="BB833" s="284"/>
      <c r="BC833" s="284"/>
      <c r="BD833" s="284"/>
      <c r="BE833" s="284"/>
      <c r="BF833" s="284"/>
      <c r="BG833" s="284"/>
      <c r="BH833" s="284"/>
      <c r="BI833" s="284"/>
      <c r="BJ833" s="284"/>
      <c r="BK833" s="284"/>
      <c r="BL833" s="284"/>
      <c r="BM833" s="284"/>
      <c r="BN833" s="284"/>
      <c r="BO833" s="284"/>
      <c r="BP833" s="284"/>
      <c r="BQ833" s="284"/>
      <c r="BR833" s="284"/>
      <c r="BS833" s="284"/>
      <c r="BT833" s="284"/>
      <c r="BU833" s="284"/>
      <c r="BV833" s="284"/>
      <c r="BW833" s="284"/>
      <c r="BX833" s="284"/>
      <c r="BY833" s="284"/>
      <c r="BZ833" s="284"/>
      <c r="CA833" s="284"/>
      <c r="CB833" s="284"/>
      <c r="CC833" s="284"/>
      <c r="CD833" s="284"/>
      <c r="CE833" s="284"/>
      <c r="CF833" s="284"/>
      <c r="CG833" s="284"/>
      <c r="CH833" s="284"/>
      <c r="CI833" s="284"/>
      <c r="CJ833" s="284"/>
      <c r="CK833" s="284"/>
      <c r="CL833" s="284"/>
      <c r="CM833" s="284"/>
      <c r="CN833" s="284"/>
      <c r="CO833" s="284"/>
      <c r="CP833" s="284"/>
      <c r="CQ833" s="284"/>
      <c r="CR833" s="288" t="s">
        <v>125</v>
      </c>
    </row>
    <row r="834" spans="1:96" s="5" customFormat="1" ht="196">
      <c r="A834" s="280">
        <v>2100604460</v>
      </c>
      <c r="B834" s="309" t="s">
        <v>9810</v>
      </c>
      <c r="C834" s="284" t="s">
        <v>629</v>
      </c>
      <c r="D834" s="283">
        <v>43888</v>
      </c>
      <c r="E834" s="813" t="s">
        <v>100</v>
      </c>
      <c r="F834" s="284" t="s">
        <v>122</v>
      </c>
      <c r="G834" s="282" t="s">
        <v>9811</v>
      </c>
      <c r="H834" s="282"/>
      <c r="I834" s="282"/>
      <c r="J834" s="282" t="s">
        <v>215</v>
      </c>
      <c r="K834" s="285" t="s">
        <v>333</v>
      </c>
      <c r="L834" s="286" t="s">
        <v>104</v>
      </c>
      <c r="M834" s="287"/>
      <c r="N834" s="284" t="s">
        <v>138</v>
      </c>
      <c r="O834" s="285" t="s">
        <v>291</v>
      </c>
      <c r="P834" s="286" t="s">
        <v>9812</v>
      </c>
      <c r="Q834" s="286" t="s">
        <v>9813</v>
      </c>
      <c r="R834" s="286" t="s">
        <v>123</v>
      </c>
      <c r="S834" s="288"/>
      <c r="T834" s="289" t="str">
        <f t="shared" si="72"/>
        <v>N/D</v>
      </c>
      <c r="U834" s="290" t="str">
        <f t="shared" si="73"/>
        <v>N/D</v>
      </c>
      <c r="V834" s="288"/>
      <c r="W834" s="288"/>
      <c r="X834" s="288"/>
      <c r="Y834" s="288"/>
      <c r="Z834" s="288"/>
      <c r="AA834" s="288"/>
      <c r="AB834" s="288"/>
      <c r="AC834" s="288"/>
      <c r="AD834" s="288"/>
      <c r="AE834" s="288"/>
      <c r="AF834" s="288"/>
      <c r="AG834" s="289">
        <v>45364</v>
      </c>
      <c r="AH834" s="288"/>
      <c r="AI834" s="288"/>
      <c r="AJ834" s="288" t="s">
        <v>143</v>
      </c>
      <c r="AK834" s="288"/>
      <c r="AL834" s="288"/>
      <c r="AM834" s="288"/>
      <c r="AN834" s="288"/>
      <c r="AO834" s="288" t="s">
        <v>124</v>
      </c>
      <c r="AP834" s="288"/>
      <c r="AQ834" s="284"/>
      <c r="AR834" s="284"/>
      <c r="AS834" s="284"/>
      <c r="AT834" s="284"/>
      <c r="AU834" s="284"/>
      <c r="AV834" s="284"/>
      <c r="AW834" s="284"/>
      <c r="AX834" s="284"/>
      <c r="AY834" s="284"/>
      <c r="AZ834" s="284"/>
      <c r="BA834" s="284"/>
      <c r="BB834" s="284"/>
      <c r="BC834" s="284"/>
      <c r="BD834" s="284"/>
      <c r="BE834" s="284"/>
      <c r="BF834" s="284"/>
      <c r="BG834" s="284"/>
      <c r="BH834" s="284"/>
      <c r="BI834" s="284"/>
      <c r="BJ834" s="284"/>
      <c r="BK834" s="284"/>
      <c r="BL834" s="284"/>
      <c r="BM834" s="284"/>
      <c r="BN834" s="284"/>
      <c r="BO834" s="284"/>
      <c r="BP834" s="284"/>
      <c r="BQ834" s="284"/>
      <c r="BR834" s="284"/>
      <c r="BS834" s="284"/>
      <c r="BT834" s="284"/>
      <c r="BU834" s="284"/>
      <c r="BV834" s="284"/>
      <c r="BW834" s="284"/>
      <c r="BX834" s="284"/>
      <c r="BY834" s="284"/>
      <c r="BZ834" s="284"/>
      <c r="CA834" s="284"/>
      <c r="CB834" s="284"/>
      <c r="CC834" s="284"/>
      <c r="CD834" s="284"/>
      <c r="CE834" s="284"/>
      <c r="CF834" s="284"/>
      <c r="CG834" s="284"/>
      <c r="CH834" s="284"/>
      <c r="CI834" s="284"/>
      <c r="CJ834" s="284"/>
      <c r="CK834" s="284"/>
      <c r="CL834" s="284"/>
      <c r="CM834" s="284"/>
      <c r="CN834" s="284"/>
      <c r="CO834" s="284"/>
      <c r="CP834" s="284"/>
      <c r="CQ834" s="284"/>
      <c r="CR834" s="288" t="s">
        <v>125</v>
      </c>
    </row>
    <row r="835" spans="1:96" s="435" customFormat="1" ht="45" customHeight="1">
      <c r="A835" s="280">
        <v>2200548232</v>
      </c>
      <c r="B835" s="281" t="s">
        <v>9814</v>
      </c>
      <c r="C835" s="282" t="s">
        <v>9080</v>
      </c>
      <c r="D835" s="283">
        <v>44747</v>
      </c>
      <c r="E835" s="813" t="s">
        <v>100</v>
      </c>
      <c r="F835" s="284" t="s">
        <v>122</v>
      </c>
      <c r="G835" s="282" t="s">
        <v>9815</v>
      </c>
      <c r="H835" s="282"/>
      <c r="I835" s="282"/>
      <c r="J835" s="282" t="s">
        <v>284</v>
      </c>
      <c r="K835" s="285" t="s">
        <v>392</v>
      </c>
      <c r="L835" s="286" t="s">
        <v>104</v>
      </c>
      <c r="M835" s="287"/>
      <c r="N835" s="284" t="s">
        <v>138</v>
      </c>
      <c r="O835" s="285" t="s">
        <v>291</v>
      </c>
      <c r="P835" s="284" t="s">
        <v>9816</v>
      </c>
      <c r="Q835" s="284" t="s">
        <v>9817</v>
      </c>
      <c r="R835" s="284" t="s">
        <v>123</v>
      </c>
      <c r="S835" s="288" t="str">
        <f t="shared" ref="S835:S842" si="74">_xlfn.XLOOKUP($A835,GCPJ,DEFESA,"N/D",0,-1)</f>
        <v>N/D</v>
      </c>
      <c r="T835" s="289" t="str">
        <f t="shared" si="72"/>
        <v>N/D</v>
      </c>
      <c r="U835" s="290" t="str">
        <f t="shared" si="73"/>
        <v>N/D</v>
      </c>
      <c r="V835" s="288"/>
      <c r="W835" s="288"/>
      <c r="X835" s="288"/>
      <c r="Y835" s="288"/>
      <c r="Z835" s="288"/>
      <c r="AA835" s="288"/>
      <c r="AB835" s="288"/>
      <c r="AC835" s="288"/>
      <c r="AD835" s="288"/>
      <c r="AE835" s="288"/>
      <c r="AF835" s="288"/>
      <c r="AG835" s="288"/>
      <c r="AH835" s="288"/>
      <c r="AI835" s="288"/>
      <c r="AJ835" s="288"/>
      <c r="AK835" s="289">
        <v>45405</v>
      </c>
      <c r="AL835" s="288"/>
      <c r="AM835" s="288"/>
      <c r="AN835" s="289">
        <v>45406</v>
      </c>
      <c r="AO835" s="288" t="s">
        <v>124</v>
      </c>
      <c r="AP835" s="288"/>
      <c r="AQ835" s="284" t="s">
        <v>124</v>
      </c>
      <c r="AR835" s="284"/>
      <c r="AS835" s="284"/>
      <c r="AT835" s="284"/>
      <c r="AU835" s="284"/>
      <c r="AV835" s="284"/>
      <c r="AW835" s="284"/>
      <c r="AX835" s="284"/>
      <c r="AY835" s="284"/>
      <c r="AZ835" s="284"/>
      <c r="BA835" s="284"/>
      <c r="BB835" s="284"/>
      <c r="BC835" s="284"/>
      <c r="BD835" s="284"/>
      <c r="BE835" s="284"/>
      <c r="BF835" s="284"/>
      <c r="BG835" s="284"/>
      <c r="BH835" s="284"/>
      <c r="BI835" s="284"/>
      <c r="BJ835" s="284"/>
      <c r="BK835" s="284"/>
      <c r="BL835" s="284"/>
      <c r="BM835" s="284"/>
      <c r="BN835" s="284"/>
      <c r="BO835" s="284"/>
      <c r="BP835" s="284"/>
      <c r="BQ835" s="284"/>
      <c r="BR835" s="284" t="s">
        <v>124</v>
      </c>
      <c r="BS835" s="284"/>
      <c r="BT835" s="284"/>
      <c r="BU835" s="284"/>
      <c r="BV835" s="284" t="s">
        <v>124</v>
      </c>
      <c r="BW835" s="284"/>
      <c r="BX835" s="284"/>
      <c r="BY835" s="284"/>
      <c r="BZ835" s="284"/>
      <c r="CA835" s="284"/>
      <c r="CB835" s="284"/>
      <c r="CC835" s="284"/>
      <c r="CD835" s="284"/>
      <c r="CE835" s="284"/>
      <c r="CF835" s="284"/>
      <c r="CG835" s="284"/>
      <c r="CH835" s="284"/>
      <c r="CI835" s="284"/>
      <c r="CJ835" s="284"/>
      <c r="CK835" s="284"/>
      <c r="CL835" s="284"/>
      <c r="CM835" s="284" t="s">
        <v>124</v>
      </c>
      <c r="CN835" s="284"/>
      <c r="CO835" s="284"/>
      <c r="CP835" s="284"/>
      <c r="CQ835" s="284"/>
      <c r="CR835" s="288" t="s">
        <v>125</v>
      </c>
    </row>
    <row r="836" spans="1:96" s="288" customFormat="1" ht="98">
      <c r="A836" s="280">
        <v>2200215633</v>
      </c>
      <c r="B836" s="309" t="s">
        <v>9818</v>
      </c>
      <c r="C836" s="310" t="s">
        <v>9819</v>
      </c>
      <c r="D836" s="323">
        <v>44635</v>
      </c>
      <c r="E836" s="813" t="s">
        <v>825</v>
      </c>
      <c r="F836" s="284" t="s">
        <v>862</v>
      </c>
      <c r="G836" s="310" t="s">
        <v>9820</v>
      </c>
      <c r="H836" s="310"/>
      <c r="I836" s="310"/>
      <c r="J836" s="282" t="s">
        <v>215</v>
      </c>
      <c r="K836" s="311" t="s">
        <v>103</v>
      </c>
      <c r="L836" s="286" t="s">
        <v>104</v>
      </c>
      <c r="M836" s="453"/>
      <c r="N836" s="286" t="s">
        <v>105</v>
      </c>
      <c r="O836" s="311" t="s">
        <v>264</v>
      </c>
      <c r="P836" s="284" t="s">
        <v>9821</v>
      </c>
      <c r="Q836" s="284" t="s">
        <v>122</v>
      </c>
      <c r="R836" s="286" t="s">
        <v>123</v>
      </c>
      <c r="S836" s="288" t="str">
        <f t="shared" si="74"/>
        <v>N/D</v>
      </c>
      <c r="T836" s="289" t="str">
        <f t="shared" si="72"/>
        <v>N/D</v>
      </c>
      <c r="U836" s="290" t="str">
        <f t="shared" si="73"/>
        <v>N/D</v>
      </c>
      <c r="AK836" s="289">
        <v>45390</v>
      </c>
      <c r="AN836" s="289">
        <v>45391</v>
      </c>
      <c r="AQ836" s="284"/>
      <c r="AR836" s="284"/>
      <c r="AS836" s="284"/>
      <c r="AT836" s="284"/>
      <c r="AU836" s="284"/>
      <c r="AV836" s="284"/>
      <c r="AW836" s="284"/>
      <c r="AX836" s="284"/>
      <c r="AY836" s="284"/>
      <c r="AZ836" s="284"/>
      <c r="BA836" s="284"/>
      <c r="BB836" s="284"/>
      <c r="BC836" s="284"/>
      <c r="BD836" s="284"/>
      <c r="BE836" s="284"/>
      <c r="BF836" s="284"/>
      <c r="BG836" s="284"/>
      <c r="BH836" s="284"/>
      <c r="BI836" s="284"/>
      <c r="BJ836" s="284"/>
      <c r="BK836" s="284"/>
      <c r="BL836" s="284"/>
      <c r="BM836" s="284"/>
      <c r="BN836" s="284"/>
      <c r="BO836" s="284"/>
      <c r="BP836" s="284"/>
      <c r="BQ836" s="284"/>
      <c r="BR836" s="284"/>
      <c r="BS836" s="284"/>
      <c r="BT836" s="284"/>
      <c r="BU836" s="284"/>
      <c r="BV836" s="284"/>
      <c r="BW836" s="284"/>
      <c r="BX836" s="284"/>
      <c r="BY836" s="284"/>
      <c r="BZ836" s="284"/>
      <c r="CA836" s="284"/>
      <c r="CB836" s="284"/>
      <c r="CC836" s="284"/>
      <c r="CD836" s="284"/>
      <c r="CE836" s="284"/>
      <c r="CF836" s="284"/>
      <c r="CG836" s="284"/>
      <c r="CH836" s="284"/>
      <c r="CI836" s="284"/>
      <c r="CJ836" s="284"/>
      <c r="CK836" s="284"/>
      <c r="CL836" s="284"/>
      <c r="CM836" s="284"/>
      <c r="CN836" s="284"/>
      <c r="CO836" s="284"/>
      <c r="CP836" s="284"/>
      <c r="CQ836" s="284"/>
      <c r="CR836" s="288" t="s">
        <v>125</v>
      </c>
    </row>
    <row r="837" spans="1:96" s="302" customFormat="1" ht="112">
      <c r="A837" s="296">
        <v>1900718791</v>
      </c>
      <c r="B837" s="337" t="s">
        <v>9822</v>
      </c>
      <c r="C837" s="325" t="s">
        <v>97</v>
      </c>
      <c r="D837" s="347">
        <v>43719</v>
      </c>
      <c r="E837" s="811" t="s">
        <v>855</v>
      </c>
      <c r="F837" s="268" t="s">
        <v>100</v>
      </c>
      <c r="G837" s="325" t="s">
        <v>9823</v>
      </c>
      <c r="H837" s="325"/>
      <c r="I837" s="325"/>
      <c r="J837" s="325" t="s">
        <v>284</v>
      </c>
      <c r="K837" s="300" t="s">
        <v>399</v>
      </c>
      <c r="L837" s="305" t="s">
        <v>104</v>
      </c>
      <c r="M837" s="301"/>
      <c r="N837" s="305" t="s">
        <v>105</v>
      </c>
      <c r="O837" s="300" t="s">
        <v>6994</v>
      </c>
      <c r="P837" s="305" t="s">
        <v>9824</v>
      </c>
      <c r="Q837" s="305" t="s">
        <v>9825</v>
      </c>
      <c r="R837" s="305" t="s">
        <v>123</v>
      </c>
      <c r="S837" s="302" t="str">
        <f t="shared" si="74"/>
        <v>N/D</v>
      </c>
      <c r="T837" s="303" t="str">
        <f t="shared" si="72"/>
        <v>N/D</v>
      </c>
      <c r="U837" s="304" t="str">
        <f t="shared" si="73"/>
        <v>N/D</v>
      </c>
      <c r="AK837" s="303">
        <v>45405</v>
      </c>
      <c r="AN837" s="303">
        <v>45407</v>
      </c>
      <c r="AQ837" s="268"/>
      <c r="AR837" s="268"/>
      <c r="AS837" s="268"/>
      <c r="AT837" s="268"/>
      <c r="AU837" s="268"/>
      <c r="AV837" s="268"/>
      <c r="AW837" s="268"/>
      <c r="AX837" s="268"/>
      <c r="AY837" s="303"/>
      <c r="AZ837" s="303"/>
      <c r="BA837" s="268"/>
      <c r="BB837" s="268"/>
      <c r="BC837" s="268"/>
      <c r="BD837" s="268"/>
      <c r="BE837" s="268"/>
      <c r="BF837" s="268"/>
      <c r="BG837" s="268"/>
      <c r="BH837" s="268"/>
      <c r="BI837" s="268"/>
      <c r="BJ837" s="268"/>
      <c r="BK837" s="268"/>
      <c r="BL837" s="268"/>
      <c r="BM837" s="268"/>
      <c r="BN837" s="268"/>
      <c r="BO837" s="268"/>
      <c r="BP837" s="303"/>
      <c r="BQ837" s="268"/>
      <c r="BR837" s="268"/>
      <c r="BS837" s="268"/>
      <c r="BT837" s="268"/>
      <c r="BU837" s="268"/>
      <c r="BV837" s="268"/>
      <c r="BW837" s="268"/>
      <c r="BX837" s="268"/>
      <c r="BY837" s="268"/>
      <c r="BZ837" s="268"/>
      <c r="CA837" s="268"/>
      <c r="CB837" s="268"/>
      <c r="CC837" s="268"/>
      <c r="CD837" s="268"/>
      <c r="CE837" s="268"/>
      <c r="CF837" s="268"/>
      <c r="CG837" s="268"/>
      <c r="CH837" s="268"/>
      <c r="CI837" s="268"/>
      <c r="CJ837" s="268"/>
      <c r="CK837" s="268"/>
      <c r="CL837" s="268"/>
      <c r="CM837" s="268"/>
      <c r="CN837" s="268"/>
      <c r="CO837" s="268"/>
      <c r="CP837" s="268"/>
      <c r="CQ837" s="268"/>
      <c r="CR837" s="302" t="s">
        <v>113</v>
      </c>
    </row>
    <row r="838" spans="1:96" s="5" customFormat="1" ht="45" customHeight="1">
      <c r="A838" s="22">
        <v>1800454705</v>
      </c>
      <c r="B838" s="50" t="s">
        <v>9826</v>
      </c>
      <c r="C838" s="19" t="s">
        <v>145</v>
      </c>
      <c r="D838" s="15">
        <v>43133</v>
      </c>
      <c r="E838" s="799" t="s">
        <v>100</v>
      </c>
      <c r="F838" s="1" t="s">
        <v>122</v>
      </c>
      <c r="G838" s="19" t="s">
        <v>9827</v>
      </c>
      <c r="H838" s="19"/>
      <c r="I838" s="19"/>
      <c r="J838" s="19" t="s">
        <v>284</v>
      </c>
      <c r="K838" s="135" t="s">
        <v>447</v>
      </c>
      <c r="L838" s="3" t="s">
        <v>104</v>
      </c>
      <c r="M838" s="45"/>
      <c r="N838" s="1" t="s">
        <v>138</v>
      </c>
      <c r="O838" s="135" t="s">
        <v>9828</v>
      </c>
      <c r="P838" s="1" t="s">
        <v>9829</v>
      </c>
      <c r="Q838" s="1" t="s">
        <v>9830</v>
      </c>
      <c r="R838" s="3" t="s">
        <v>142</v>
      </c>
      <c r="S838" s="5" t="str">
        <f t="shared" si="74"/>
        <v>N/D</v>
      </c>
      <c r="T838" s="6" t="str">
        <f t="shared" si="72"/>
        <v>N/D</v>
      </c>
      <c r="U838" s="224" t="str">
        <f t="shared" si="73"/>
        <v>N/D</v>
      </c>
      <c r="AO838" s="5" t="s">
        <v>124</v>
      </c>
      <c r="AQ838" s="1" t="s">
        <v>124</v>
      </c>
      <c r="AR838" s="1"/>
      <c r="AS838" s="1"/>
      <c r="AT838" s="1"/>
      <c r="AU838" s="1"/>
      <c r="AV838" s="1"/>
      <c r="AW838" s="1"/>
      <c r="AX838" s="1"/>
      <c r="AY838" s="2"/>
      <c r="AZ838" s="2"/>
      <c r="BA838" s="1"/>
      <c r="BB838" s="1"/>
      <c r="BC838" s="1"/>
      <c r="BD838" s="1"/>
      <c r="BE838" s="1"/>
      <c r="BF838" s="1"/>
      <c r="BG838" s="1"/>
      <c r="BH838" s="1"/>
      <c r="BI838" s="1"/>
      <c r="BJ838" s="1"/>
      <c r="BK838" s="1"/>
      <c r="BL838" s="2"/>
      <c r="BM838" s="2"/>
      <c r="BN838" s="2"/>
      <c r="BO838" s="2"/>
      <c r="BP838" s="2"/>
      <c r="BQ838" s="2"/>
      <c r="BR838" s="2"/>
      <c r="BS838" s="2" t="s">
        <v>124</v>
      </c>
      <c r="BT838" s="2"/>
      <c r="BU838" s="1"/>
      <c r="BV838" s="2"/>
      <c r="BW838" s="2" t="s">
        <v>124</v>
      </c>
      <c r="BX838" s="2" t="s">
        <v>124</v>
      </c>
      <c r="BY838" s="2"/>
      <c r="BZ838" s="2"/>
      <c r="CA838" s="2"/>
      <c r="CB838" s="2"/>
      <c r="CC838" s="2"/>
      <c r="CD838" s="2"/>
      <c r="CE838" s="2"/>
      <c r="CF838" s="2"/>
      <c r="CG838" s="2"/>
      <c r="CH838" s="2"/>
      <c r="CI838" s="2"/>
      <c r="CJ838" s="2"/>
      <c r="CK838" s="2"/>
      <c r="CL838" s="2"/>
      <c r="CM838" s="2"/>
      <c r="CN838" s="2"/>
      <c r="CO838" s="2"/>
      <c r="CP838" s="2"/>
      <c r="CQ838" s="2"/>
      <c r="CR838" s="5" t="s">
        <v>113</v>
      </c>
    </row>
    <row r="839" spans="1:96" s="302" customFormat="1" ht="45" customHeight="1">
      <c r="A839" s="22">
        <v>1000081336</v>
      </c>
      <c r="B839" s="49" t="s">
        <v>9831</v>
      </c>
      <c r="C839" s="19"/>
      <c r="D839" s="15">
        <v>40260</v>
      </c>
      <c r="E839" s="799" t="s">
        <v>100</v>
      </c>
      <c r="F839" s="1" t="s">
        <v>122</v>
      </c>
      <c r="G839" s="19" t="s">
        <v>9832</v>
      </c>
      <c r="H839" s="19"/>
      <c r="I839" s="19"/>
      <c r="J839" s="19" t="s">
        <v>284</v>
      </c>
      <c r="K839" s="135" t="s">
        <v>206</v>
      </c>
      <c r="L839" s="3" t="s">
        <v>104</v>
      </c>
      <c r="M839" s="45"/>
      <c r="N839" s="1" t="s">
        <v>138</v>
      </c>
      <c r="O839" s="135" t="s">
        <v>291</v>
      </c>
      <c r="P839" s="1" t="s">
        <v>9833</v>
      </c>
      <c r="Q839" s="1" t="s">
        <v>9834</v>
      </c>
      <c r="R839" s="1" t="s">
        <v>109</v>
      </c>
      <c r="S839" s="5" t="str">
        <f t="shared" si="74"/>
        <v>N/D</v>
      </c>
      <c r="T839" s="6" t="str">
        <f>_xlfn.XLOOKUP($A839,GCPJ,DATA,"N/D",0,-1)</f>
        <v>N/D</v>
      </c>
      <c r="U839" s="224" t="str">
        <f>_xlfn.XLOOKUP($A839,GCPJ,HORA,"N/D",0,-1)</f>
        <v>N/D</v>
      </c>
      <c r="V839" s="5"/>
      <c r="W839" s="5"/>
      <c r="X839" s="5"/>
      <c r="Y839" s="5"/>
      <c r="Z839" s="5"/>
      <c r="AA839" s="5"/>
      <c r="AB839" s="5"/>
      <c r="AC839" s="5"/>
      <c r="AD839" s="5"/>
      <c r="AE839" s="5"/>
      <c r="AF839" s="5"/>
      <c r="AG839" s="5"/>
      <c r="AH839" s="5"/>
      <c r="AI839" s="5"/>
      <c r="AJ839" s="5"/>
      <c r="AK839" s="5"/>
      <c r="AL839" s="5"/>
      <c r="AM839" s="5"/>
      <c r="AN839" s="6">
        <v>42529</v>
      </c>
      <c r="AO839" s="5"/>
      <c r="AP839" s="5"/>
      <c r="AQ839" s="1"/>
      <c r="AR839" s="1"/>
      <c r="AS839" s="1"/>
      <c r="AT839" s="1"/>
      <c r="AU839" s="1"/>
      <c r="AV839" s="1"/>
      <c r="AW839" s="1"/>
      <c r="AX839" s="1"/>
      <c r="AY839" s="2"/>
      <c r="AZ839" s="2"/>
      <c r="BA839" s="1"/>
      <c r="BB839" s="1"/>
      <c r="BC839" s="1"/>
      <c r="BD839" s="1"/>
      <c r="BE839" s="1"/>
      <c r="BF839" s="1"/>
      <c r="BG839" s="1"/>
      <c r="BH839" s="1"/>
      <c r="BI839" s="1"/>
      <c r="BJ839" s="1"/>
      <c r="BK839" s="1"/>
      <c r="BL839" s="2"/>
      <c r="BM839" s="2"/>
      <c r="BN839" s="2"/>
      <c r="BO839" s="2"/>
      <c r="BP839" s="2"/>
      <c r="BQ839" s="2"/>
      <c r="BR839" s="2"/>
      <c r="BS839" s="2"/>
      <c r="BT839" s="2"/>
      <c r="BU839" s="1"/>
      <c r="BV839" s="2"/>
      <c r="BW839" s="2"/>
      <c r="BX839" s="2"/>
      <c r="BY839" s="2"/>
      <c r="BZ839" s="2"/>
      <c r="CA839" s="2"/>
      <c r="CB839" s="2"/>
      <c r="CC839" s="2"/>
      <c r="CD839" s="2"/>
      <c r="CE839" s="2"/>
      <c r="CF839" s="2"/>
      <c r="CG839" s="2"/>
      <c r="CH839" s="2"/>
      <c r="CI839" s="2"/>
      <c r="CJ839" s="2"/>
      <c r="CK839" s="2"/>
      <c r="CL839" s="2"/>
      <c r="CM839" s="2"/>
      <c r="CN839" s="2"/>
      <c r="CO839" s="2"/>
      <c r="CP839" s="2"/>
      <c r="CQ839" s="2"/>
      <c r="CR839" s="5" t="s">
        <v>113</v>
      </c>
    </row>
    <row r="840" spans="1:96" s="5" customFormat="1" ht="45" customHeight="1">
      <c r="A840" s="288">
        <v>2200844120</v>
      </c>
      <c r="B840" s="285" t="s">
        <v>9835</v>
      </c>
      <c r="C840" s="284" t="s">
        <v>986</v>
      </c>
      <c r="D840" s="289">
        <v>44837</v>
      </c>
      <c r="E840" s="813" t="s">
        <v>100</v>
      </c>
      <c r="F840" s="284" t="s">
        <v>122</v>
      </c>
      <c r="G840" s="313" t="s">
        <v>9836</v>
      </c>
      <c r="H840" s="313"/>
      <c r="I840" s="313"/>
      <c r="J840" s="313" t="s">
        <v>162</v>
      </c>
      <c r="K840" s="285" t="s">
        <v>163</v>
      </c>
      <c r="L840" s="288" t="s">
        <v>104</v>
      </c>
      <c r="M840" s="314">
        <v>44845</v>
      </c>
      <c r="N840" s="288" t="s">
        <v>138</v>
      </c>
      <c r="O840" s="285" t="s">
        <v>9837</v>
      </c>
      <c r="P840" s="274" t="s">
        <v>9838</v>
      </c>
      <c r="Q840" s="284" t="s">
        <v>158</v>
      </c>
      <c r="R840" s="286" t="s">
        <v>109</v>
      </c>
      <c r="S840" s="288" t="str">
        <f t="shared" si="74"/>
        <v>N/D</v>
      </c>
      <c r="T840" s="289" t="str">
        <f>_xlfn.XLOOKUP($A840,GCPJ,DATA,"N/D",0,-1)</f>
        <v>N/D</v>
      </c>
      <c r="U840" s="290" t="str">
        <f>_xlfn.XLOOKUP($A840,GCPJ,HORA,"N/D",0,-1)</f>
        <v>N/D</v>
      </c>
      <c r="V840" s="288"/>
      <c r="W840" s="288"/>
      <c r="X840" s="288"/>
      <c r="Y840" s="288"/>
      <c r="Z840" s="288"/>
      <c r="AA840" s="288"/>
      <c r="AB840" s="288"/>
      <c r="AC840" s="288"/>
      <c r="AD840" s="288"/>
      <c r="AE840" s="288"/>
      <c r="AF840" s="288"/>
      <c r="AG840" s="288"/>
      <c r="AH840" s="288"/>
      <c r="AI840" s="288"/>
      <c r="AJ840" s="288"/>
      <c r="AK840" s="289">
        <v>45344</v>
      </c>
      <c r="AL840" s="288"/>
      <c r="AM840" s="289">
        <v>45376</v>
      </c>
      <c r="AN840" s="288"/>
      <c r="AO840" s="288"/>
      <c r="AP840" s="288"/>
      <c r="AQ840" s="288" t="s">
        <v>1019</v>
      </c>
      <c r="AR840" s="288"/>
      <c r="AS840" s="288"/>
      <c r="AT840" s="288"/>
      <c r="AU840" s="288"/>
      <c r="AV840" s="288"/>
      <c r="AW840" s="288"/>
      <c r="AX840" s="288"/>
      <c r="AY840" s="288"/>
      <c r="AZ840" s="288"/>
      <c r="BA840" s="288"/>
      <c r="BB840" s="288"/>
      <c r="BC840" s="288"/>
      <c r="BD840" s="288"/>
      <c r="BE840" s="288"/>
      <c r="BF840" s="288"/>
      <c r="BG840" s="288"/>
      <c r="BH840" s="288"/>
      <c r="BI840" s="288"/>
      <c r="BJ840" s="288"/>
      <c r="BK840" s="288"/>
      <c r="BL840" s="288"/>
      <c r="BM840" s="288"/>
      <c r="BN840" s="288"/>
      <c r="BO840" s="288"/>
      <c r="BP840" s="288"/>
      <c r="BQ840" s="288"/>
      <c r="BR840" s="288"/>
      <c r="BS840" s="288"/>
      <c r="BT840" s="288"/>
      <c r="BU840" s="288"/>
      <c r="BV840" s="288"/>
      <c r="BW840" s="288"/>
      <c r="BX840" s="288"/>
      <c r="BY840" s="288"/>
      <c r="BZ840" s="288"/>
      <c r="CA840" s="288"/>
      <c r="CB840" s="288"/>
      <c r="CC840" s="288"/>
      <c r="CD840" s="288"/>
      <c r="CE840" s="288"/>
      <c r="CF840" s="288"/>
      <c r="CG840" s="284"/>
      <c r="CH840" s="288"/>
      <c r="CI840" s="288"/>
      <c r="CJ840" s="288"/>
      <c r="CK840" s="288"/>
      <c r="CL840" s="288"/>
      <c r="CM840" s="288"/>
      <c r="CN840" s="288"/>
      <c r="CO840" s="288"/>
      <c r="CP840" s="288"/>
      <c r="CQ840" s="288"/>
      <c r="CR840" s="288" t="s">
        <v>125</v>
      </c>
    </row>
    <row r="841" spans="1:96" s="5" customFormat="1" ht="196">
      <c r="A841" s="280">
        <v>1601592445</v>
      </c>
      <c r="B841" s="281" t="s">
        <v>9839</v>
      </c>
      <c r="C841" s="282" t="s">
        <v>764</v>
      </c>
      <c r="D841" s="283">
        <v>42654</v>
      </c>
      <c r="E841" s="813" t="s">
        <v>6858</v>
      </c>
      <c r="F841" s="284" t="s">
        <v>122</v>
      </c>
      <c r="G841" s="282" t="s">
        <v>9840</v>
      </c>
      <c r="H841" s="293"/>
      <c r="I841" s="293"/>
      <c r="J841" s="282" t="s">
        <v>284</v>
      </c>
      <c r="K841" s="285" t="s">
        <v>447</v>
      </c>
      <c r="L841" s="308" t="s">
        <v>104</v>
      </c>
      <c r="M841" s="287"/>
      <c r="N841" s="284" t="s">
        <v>138</v>
      </c>
      <c r="O841" s="285" t="s">
        <v>1749</v>
      </c>
      <c r="P841" s="284" t="s">
        <v>9841</v>
      </c>
      <c r="Q841" s="284" t="s">
        <v>9842</v>
      </c>
      <c r="R841" s="286" t="s">
        <v>123</v>
      </c>
      <c r="S841" s="288" t="str">
        <f t="shared" si="74"/>
        <v>N/D</v>
      </c>
      <c r="T841" s="289" t="str">
        <f>_xlfn.XLOOKUP($A841,GCPJ,DATA,"N/D",0,-1)</f>
        <v>N/D</v>
      </c>
      <c r="U841" s="290" t="str">
        <f>_xlfn.XLOOKUP($A841,GCPJ,HORA,"N/D",0,-1)</f>
        <v>N/D</v>
      </c>
      <c r="V841" s="288"/>
      <c r="W841" s="295"/>
      <c r="X841" s="295"/>
      <c r="Y841" s="295"/>
      <c r="Z841" s="295"/>
      <c r="AA841" s="295"/>
      <c r="AB841" s="295"/>
      <c r="AC841" s="295"/>
      <c r="AD841" s="295"/>
      <c r="AE841" s="295"/>
      <c r="AF841" s="295"/>
      <c r="AG841" s="288"/>
      <c r="AH841" s="288"/>
      <c r="AI841" s="288"/>
      <c r="AJ841" s="288"/>
      <c r="AK841" s="289">
        <v>45323</v>
      </c>
      <c r="AL841" s="288"/>
      <c r="AM841" s="288"/>
      <c r="AN841" s="289">
        <v>45406</v>
      </c>
      <c r="AO841" s="288" t="s">
        <v>124</v>
      </c>
      <c r="AP841" s="288"/>
      <c r="AQ841" s="284"/>
      <c r="AR841" s="284"/>
      <c r="AS841" s="284"/>
      <c r="AT841" s="284"/>
      <c r="AU841" s="284"/>
      <c r="AV841" s="284"/>
      <c r="AW841" s="284"/>
      <c r="AX841" s="284"/>
      <c r="AY841" s="284"/>
      <c r="AZ841" s="284"/>
      <c r="BA841" s="284"/>
      <c r="BB841" s="284"/>
      <c r="BC841" s="284"/>
      <c r="BD841" s="284"/>
      <c r="BE841" s="284"/>
      <c r="BF841" s="284"/>
      <c r="BG841" s="284"/>
      <c r="BH841" s="284"/>
      <c r="BI841" s="284"/>
      <c r="BJ841" s="284"/>
      <c r="BK841" s="284"/>
      <c r="BL841" s="284"/>
      <c r="BM841" s="284"/>
      <c r="BN841" s="284"/>
      <c r="BO841" s="284"/>
      <c r="BP841" s="284"/>
      <c r="BQ841" s="284"/>
      <c r="BR841" s="284"/>
      <c r="BS841" s="284"/>
      <c r="BT841" s="284"/>
      <c r="BU841" s="284"/>
      <c r="BV841" s="284"/>
      <c r="BW841" s="284"/>
      <c r="BX841" s="284"/>
      <c r="BY841" s="284"/>
      <c r="BZ841" s="284"/>
      <c r="CA841" s="284"/>
      <c r="CB841" s="284"/>
      <c r="CC841" s="284"/>
      <c r="CD841" s="284"/>
      <c r="CE841" s="284"/>
      <c r="CF841" s="284"/>
      <c r="CG841" s="284"/>
      <c r="CH841" s="284"/>
      <c r="CI841" s="284"/>
      <c r="CJ841" s="284"/>
      <c r="CK841" s="284"/>
      <c r="CL841" s="284"/>
      <c r="CM841" s="284"/>
      <c r="CN841" s="284"/>
      <c r="CO841" s="284"/>
      <c r="CP841" s="284"/>
      <c r="CQ841" s="284"/>
      <c r="CR841" s="288" t="s">
        <v>113</v>
      </c>
    </row>
    <row r="842" spans="1:96" s="5" customFormat="1" ht="112">
      <c r="A842" s="280">
        <v>2100479345</v>
      </c>
      <c r="B842" s="281" t="s">
        <v>9843</v>
      </c>
      <c r="C842" s="310" t="s">
        <v>97</v>
      </c>
      <c r="D842" s="283">
        <v>44378</v>
      </c>
      <c r="E842" s="813" t="s">
        <v>127</v>
      </c>
      <c r="F842" s="284" t="s">
        <v>100</v>
      </c>
      <c r="G842" s="282" t="s">
        <v>9844</v>
      </c>
      <c r="H842" s="282"/>
      <c r="I842" s="282"/>
      <c r="J842" s="282" t="s">
        <v>155</v>
      </c>
      <c r="K842" s="285" t="s">
        <v>103</v>
      </c>
      <c r="L842" s="286" t="s">
        <v>104</v>
      </c>
      <c r="M842" s="287"/>
      <c r="N842" s="284" t="s">
        <v>105</v>
      </c>
      <c r="O842" s="285" t="s">
        <v>475</v>
      </c>
      <c r="P842" s="284" t="s">
        <v>9845</v>
      </c>
      <c r="Q842" s="284" t="s">
        <v>9846</v>
      </c>
      <c r="R842" s="284" t="s">
        <v>123</v>
      </c>
      <c r="S842" s="288" t="str">
        <f t="shared" si="74"/>
        <v>N/D</v>
      </c>
      <c r="T842" s="289" t="str">
        <f>_xlfn.XLOOKUP($A842,GCPJ,DATA,"N/D",0,-1)</f>
        <v>N/D</v>
      </c>
      <c r="U842" s="290" t="str">
        <f>_xlfn.XLOOKUP($A842,GCPJ,HORA,"N/D",0,-1)</f>
        <v>N/D</v>
      </c>
      <c r="V842" s="288"/>
      <c r="W842" s="288"/>
      <c r="X842" s="288"/>
      <c r="Y842" s="288"/>
      <c r="Z842" s="288"/>
      <c r="AA842" s="288"/>
      <c r="AB842" s="288"/>
      <c r="AC842" s="288"/>
      <c r="AD842" s="288"/>
      <c r="AE842" s="288"/>
      <c r="AF842" s="288"/>
      <c r="AG842" s="288"/>
      <c r="AH842" s="288"/>
      <c r="AI842" s="288"/>
      <c r="AJ842" s="288"/>
      <c r="AK842" s="289">
        <v>45363</v>
      </c>
      <c r="AL842" s="288"/>
      <c r="AM842" s="288"/>
      <c r="AN842" s="289">
        <v>45364</v>
      </c>
      <c r="AO842" s="288" t="s">
        <v>124</v>
      </c>
      <c r="AP842" s="288"/>
      <c r="AQ842" s="284" t="s">
        <v>124</v>
      </c>
      <c r="AR842" s="284"/>
      <c r="AS842" s="284" t="s">
        <v>124</v>
      </c>
      <c r="AT842" s="284" t="s">
        <v>124</v>
      </c>
      <c r="AU842" s="284" t="s">
        <v>124</v>
      </c>
      <c r="AV842" s="284"/>
      <c r="AW842" s="284"/>
      <c r="AX842" s="284"/>
      <c r="AY842" s="284"/>
      <c r="AZ842" s="284"/>
      <c r="BA842" s="284"/>
      <c r="BB842" s="284"/>
      <c r="BC842" s="284"/>
      <c r="BD842" s="284"/>
      <c r="BE842" s="284"/>
      <c r="BF842" s="284"/>
      <c r="BG842" s="284"/>
      <c r="BH842" s="284"/>
      <c r="BI842" s="284"/>
      <c r="BJ842" s="284"/>
      <c r="BK842" s="284"/>
      <c r="BL842" s="284"/>
      <c r="BM842" s="284"/>
      <c r="BN842" s="284"/>
      <c r="BO842" s="284"/>
      <c r="BP842" s="284"/>
      <c r="BQ842" s="284"/>
      <c r="BR842" s="284"/>
      <c r="BS842" s="284"/>
      <c r="BT842" s="284"/>
      <c r="BU842" s="284" t="s">
        <v>124</v>
      </c>
      <c r="BV842" s="284"/>
      <c r="BW842" s="284"/>
      <c r="BX842" s="284"/>
      <c r="BY842" s="284"/>
      <c r="BZ842" s="284"/>
      <c r="CA842" s="284"/>
      <c r="CB842" s="284" t="s">
        <v>124</v>
      </c>
      <c r="CC842" s="284"/>
      <c r="CD842" s="284"/>
      <c r="CE842" s="284"/>
      <c r="CF842" s="284"/>
      <c r="CG842" s="284"/>
      <c r="CH842" s="284"/>
      <c r="CI842" s="284"/>
      <c r="CJ842" s="284"/>
      <c r="CK842" s="284"/>
      <c r="CL842" s="284"/>
      <c r="CM842" s="284"/>
      <c r="CN842" s="284"/>
      <c r="CO842" s="284"/>
      <c r="CP842" s="284"/>
      <c r="CQ842" s="284"/>
      <c r="CR842" s="288" t="s">
        <v>113</v>
      </c>
    </row>
    <row r="843" spans="1:96" s="302" customFormat="1" ht="45" customHeight="1">
      <c r="A843" s="288">
        <v>2300396595</v>
      </c>
      <c r="B843" s="285" t="s">
        <v>9847</v>
      </c>
      <c r="C843" s="284" t="s">
        <v>9848</v>
      </c>
      <c r="D843" s="289">
        <v>44993</v>
      </c>
      <c r="E843" s="813" t="s">
        <v>100</v>
      </c>
      <c r="F843" s="284" t="s">
        <v>122</v>
      </c>
      <c r="G843" s="313" t="s">
        <v>9849</v>
      </c>
      <c r="H843" s="313"/>
      <c r="I843" s="313"/>
      <c r="J843" s="313" t="s">
        <v>258</v>
      </c>
      <c r="K843" s="285" t="s">
        <v>399</v>
      </c>
      <c r="L843" s="288" t="s">
        <v>104</v>
      </c>
      <c r="M843" s="314">
        <v>45058</v>
      </c>
      <c r="N843" s="288" t="s">
        <v>138</v>
      </c>
      <c r="O843" s="285" t="s">
        <v>9850</v>
      </c>
      <c r="P843" s="274" t="s">
        <v>9851</v>
      </c>
      <c r="Q843" s="286" t="s">
        <v>158</v>
      </c>
      <c r="R843" s="286" t="s">
        <v>109</v>
      </c>
      <c r="S843" s="288" t="str">
        <f t="shared" ref="S843:S870" si="75">_xlfn.XLOOKUP($A843,GCPJ,DEFESA,"N/D",0,-1)</f>
        <v>N/D</v>
      </c>
      <c r="T843" s="289" t="str">
        <f t="shared" ref="T843:T870" si="76">_xlfn.XLOOKUP($A843,GCPJ,DATA,"N/D",0,-1)</f>
        <v>N/D</v>
      </c>
      <c r="U843" s="290" t="str">
        <f t="shared" ref="U843:U870" si="77">_xlfn.XLOOKUP($A843,GCPJ,HORA,"N/D",0,-1)</f>
        <v>N/D</v>
      </c>
      <c r="V843" s="288"/>
      <c r="W843" s="288"/>
      <c r="X843" s="288"/>
      <c r="Y843" s="288"/>
      <c r="Z843" s="288"/>
      <c r="AA843" s="288"/>
      <c r="AB843" s="288"/>
      <c r="AC843" s="288"/>
      <c r="AD843" s="288"/>
      <c r="AE843" s="288"/>
      <c r="AF843" s="288"/>
      <c r="AG843" s="288"/>
      <c r="AH843" s="288"/>
      <c r="AI843" s="288"/>
      <c r="AJ843" s="288"/>
      <c r="AK843" s="289">
        <v>45377</v>
      </c>
      <c r="AL843" s="288"/>
      <c r="AM843" s="289">
        <v>45407</v>
      </c>
      <c r="AN843" s="288"/>
      <c r="AO843" s="288"/>
      <c r="AP843" s="288"/>
      <c r="AQ843" s="288" t="s">
        <v>143</v>
      </c>
      <c r="AR843" s="288"/>
      <c r="AS843" s="288"/>
      <c r="AT843" s="288"/>
      <c r="AU843" s="288"/>
      <c r="AV843" s="288"/>
      <c r="AW843" s="288"/>
      <c r="AX843" s="288"/>
      <c r="AY843" s="288"/>
      <c r="AZ843" s="288"/>
      <c r="BA843" s="288"/>
      <c r="BB843" s="288"/>
      <c r="BC843" s="288"/>
      <c r="BD843" s="288"/>
      <c r="BE843" s="288"/>
      <c r="BF843" s="288"/>
      <c r="BG843" s="288"/>
      <c r="BH843" s="288" t="s">
        <v>143</v>
      </c>
      <c r="BI843" s="288"/>
      <c r="BJ843" s="288"/>
      <c r="BK843" s="288"/>
      <c r="BL843" s="288"/>
      <c r="BM843" s="288"/>
      <c r="BN843" s="288"/>
      <c r="BO843" s="288"/>
      <c r="BP843" s="288"/>
      <c r="BQ843" s="288"/>
      <c r="BR843" s="288"/>
      <c r="BS843" s="288"/>
      <c r="BT843" s="288"/>
      <c r="BU843" s="288" t="s">
        <v>143</v>
      </c>
      <c r="BV843" s="288"/>
      <c r="BW843" s="288"/>
      <c r="BX843" s="288"/>
      <c r="BY843" s="288"/>
      <c r="BZ843" s="288"/>
      <c r="CA843" s="288"/>
      <c r="CB843" s="288"/>
      <c r="CC843" s="288"/>
      <c r="CD843" s="288"/>
      <c r="CE843" s="288"/>
      <c r="CF843" s="288"/>
      <c r="CG843" s="284" t="s">
        <v>6291</v>
      </c>
      <c r="CH843" s="288"/>
      <c r="CI843" s="288"/>
      <c r="CJ843" s="288"/>
      <c r="CK843" s="288"/>
      <c r="CL843" s="288"/>
      <c r="CM843" s="288"/>
      <c r="CN843" s="288"/>
      <c r="CO843" s="288"/>
      <c r="CP843" s="288"/>
      <c r="CQ843" s="288"/>
      <c r="CR843" s="288" t="s">
        <v>125</v>
      </c>
    </row>
    <row r="844" spans="1:96" s="302" customFormat="1" ht="45" customHeight="1">
      <c r="A844" s="296">
        <v>2200314480</v>
      </c>
      <c r="B844" s="297" t="s">
        <v>9852</v>
      </c>
      <c r="C844" s="298" t="s">
        <v>584</v>
      </c>
      <c r="D844" s="347">
        <v>44547</v>
      </c>
      <c r="E844" s="811" t="s">
        <v>100</v>
      </c>
      <c r="F844" s="268" t="s">
        <v>122</v>
      </c>
      <c r="G844" s="298" t="s">
        <v>9853</v>
      </c>
      <c r="H844" s="298"/>
      <c r="I844" s="298"/>
      <c r="J844" s="298" t="s">
        <v>284</v>
      </c>
      <c r="K844" s="300" t="s">
        <v>7054</v>
      </c>
      <c r="L844" s="305" t="s">
        <v>104</v>
      </c>
      <c r="M844" s="301"/>
      <c r="N844" s="268" t="s">
        <v>138</v>
      </c>
      <c r="O844" s="300" t="s">
        <v>184</v>
      </c>
      <c r="P844" s="305" t="s">
        <v>9854</v>
      </c>
      <c r="Q844" s="305" t="s">
        <v>9855</v>
      </c>
      <c r="R844" s="305" t="s">
        <v>123</v>
      </c>
      <c r="S844" s="302" t="str">
        <f t="shared" si="75"/>
        <v>N/D</v>
      </c>
      <c r="T844" s="303" t="str">
        <f t="shared" si="76"/>
        <v>N/D</v>
      </c>
      <c r="U844" s="304" t="str">
        <f t="shared" si="77"/>
        <v>N/D</v>
      </c>
      <c r="AK844" s="303">
        <v>45408</v>
      </c>
      <c r="AN844" s="303">
        <v>45412</v>
      </c>
      <c r="AO844" s="302" t="s">
        <v>124</v>
      </c>
      <c r="AQ844" s="268" t="s">
        <v>124</v>
      </c>
      <c r="AR844" s="268"/>
      <c r="AS844" s="268"/>
      <c r="AT844" s="268" t="s">
        <v>124</v>
      </c>
      <c r="AU844" s="268"/>
      <c r="AV844" s="268"/>
      <c r="AW844" s="268"/>
      <c r="AX844" s="268"/>
      <c r="AY844" s="303"/>
      <c r="AZ844" s="303"/>
      <c r="BA844" s="268"/>
      <c r="BB844" s="268"/>
      <c r="BC844" s="268"/>
      <c r="BD844" s="268"/>
      <c r="BE844" s="268"/>
      <c r="BF844" s="268" t="s">
        <v>124</v>
      </c>
      <c r="BG844" s="268"/>
      <c r="BH844" s="268"/>
      <c r="BI844" s="268"/>
      <c r="BJ844" s="268"/>
      <c r="BK844" s="268"/>
      <c r="BL844" s="268"/>
      <c r="BO844" s="303"/>
      <c r="BP844" s="303"/>
      <c r="BU844" s="268"/>
      <c r="BZ844" s="268"/>
      <c r="CA844" s="268"/>
      <c r="CB844" s="268"/>
      <c r="CC844" s="268"/>
      <c r="CD844" s="268"/>
      <c r="CE844" s="268"/>
      <c r="CF844" s="268"/>
      <c r="CG844" s="268"/>
      <c r="CH844" s="268"/>
      <c r="CI844" s="268"/>
      <c r="CJ844" s="268"/>
      <c r="CK844" s="268"/>
      <c r="CL844" s="268"/>
      <c r="CM844" s="268"/>
      <c r="CN844" s="268"/>
      <c r="CO844" s="268"/>
      <c r="CP844" s="268"/>
      <c r="CQ844" s="268"/>
      <c r="CR844" s="302" t="s">
        <v>113</v>
      </c>
    </row>
    <row r="845" spans="1:96" s="302" customFormat="1" ht="160.5" customHeight="1">
      <c r="A845" s="302">
        <v>2300171931</v>
      </c>
      <c r="B845" s="300" t="s">
        <v>9856</v>
      </c>
      <c r="C845" s="268" t="s">
        <v>97</v>
      </c>
      <c r="D845" s="303">
        <v>44965</v>
      </c>
      <c r="E845" s="811" t="s">
        <v>1391</v>
      </c>
      <c r="F845" s="268" t="s">
        <v>100</v>
      </c>
      <c r="G845" s="330" t="s">
        <v>9857</v>
      </c>
      <c r="H845" s="330"/>
      <c r="I845" s="330"/>
      <c r="J845" s="330" t="s">
        <v>118</v>
      </c>
      <c r="K845" s="300" t="s">
        <v>1477</v>
      </c>
      <c r="L845" s="302" t="s">
        <v>104</v>
      </c>
      <c r="M845" s="331">
        <v>44988</v>
      </c>
      <c r="N845" s="302" t="s">
        <v>105</v>
      </c>
      <c r="O845" s="300" t="s">
        <v>9858</v>
      </c>
      <c r="P845" s="305" t="s">
        <v>9859</v>
      </c>
      <c r="Q845" s="305" t="s">
        <v>8622</v>
      </c>
      <c r="R845" s="305" t="s">
        <v>123</v>
      </c>
      <c r="S845" s="302" t="str">
        <f t="shared" si="75"/>
        <v>N/D</v>
      </c>
      <c r="T845" s="303" t="str">
        <f t="shared" si="76"/>
        <v>N/D</v>
      </c>
      <c r="U845" s="304" t="str">
        <f t="shared" si="77"/>
        <v>N/D</v>
      </c>
      <c r="AK845" s="303">
        <v>45432</v>
      </c>
      <c r="AN845" s="303">
        <v>45435</v>
      </c>
      <c r="AO845" s="302" t="s">
        <v>124</v>
      </c>
      <c r="CG845" s="268"/>
      <c r="CR845" s="302" t="s">
        <v>125</v>
      </c>
    </row>
    <row r="846" spans="1:96" s="5" customFormat="1" ht="45" customHeight="1">
      <c r="A846" s="302">
        <v>2300017610</v>
      </c>
      <c r="B846" s="300" t="s">
        <v>9860</v>
      </c>
      <c r="C846" s="325" t="s">
        <v>115</v>
      </c>
      <c r="D846" s="299">
        <v>44897</v>
      </c>
      <c r="E846" s="811" t="s">
        <v>116</v>
      </c>
      <c r="F846" s="268" t="s">
        <v>100</v>
      </c>
      <c r="G846" s="330" t="s">
        <v>9861</v>
      </c>
      <c r="H846" s="330"/>
      <c r="I846" s="330"/>
      <c r="J846" s="330" t="s">
        <v>118</v>
      </c>
      <c r="K846" s="300" t="s">
        <v>119</v>
      </c>
      <c r="L846" s="302" t="s">
        <v>104</v>
      </c>
      <c r="M846" s="331">
        <v>44937</v>
      </c>
      <c r="N846" s="302" t="s">
        <v>105</v>
      </c>
      <c r="O846" s="300" t="s">
        <v>9862</v>
      </c>
      <c r="P846" s="268" t="s">
        <v>9863</v>
      </c>
      <c r="Q846" s="268" t="s">
        <v>9864</v>
      </c>
      <c r="R846" s="268" t="s">
        <v>123</v>
      </c>
      <c r="S846" s="302" t="str">
        <f t="shared" si="75"/>
        <v>N/D</v>
      </c>
      <c r="T846" s="303" t="str">
        <f t="shared" si="76"/>
        <v>N/D</v>
      </c>
      <c r="U846" s="304" t="str">
        <f t="shared" si="77"/>
        <v>N/D</v>
      </c>
      <c r="V846" s="302"/>
      <c r="W846" s="302"/>
      <c r="X846" s="302"/>
      <c r="Y846" s="302"/>
      <c r="Z846" s="302"/>
      <c r="AA846" s="302"/>
      <c r="AB846" s="302"/>
      <c r="AC846" s="302"/>
      <c r="AD846" s="302"/>
      <c r="AE846" s="302"/>
      <c r="AF846" s="302"/>
      <c r="AG846" s="302"/>
      <c r="AH846" s="302"/>
      <c r="AI846" s="302"/>
      <c r="AJ846" s="302"/>
      <c r="AK846" s="303">
        <v>45434</v>
      </c>
      <c r="AL846" s="302"/>
      <c r="AM846" s="302"/>
      <c r="AN846" s="303">
        <v>45439</v>
      </c>
      <c r="AO846" s="302" t="s">
        <v>124</v>
      </c>
      <c r="AP846" s="302"/>
      <c r="AQ846" s="302"/>
      <c r="AR846" s="302"/>
      <c r="AS846" s="302"/>
      <c r="AT846" s="302"/>
      <c r="AU846" s="302"/>
      <c r="AV846" s="302"/>
      <c r="AW846" s="302"/>
      <c r="AX846" s="302"/>
      <c r="AY846" s="302"/>
      <c r="AZ846" s="302"/>
      <c r="BA846" s="302"/>
      <c r="BB846" s="302"/>
      <c r="BC846" s="302"/>
      <c r="BD846" s="302"/>
      <c r="BE846" s="302"/>
      <c r="BF846" s="302"/>
      <c r="BG846" s="302"/>
      <c r="BH846" s="302"/>
      <c r="BI846" s="302"/>
      <c r="BJ846" s="302"/>
      <c r="BK846" s="302"/>
      <c r="BL846" s="302"/>
      <c r="BM846" s="302"/>
      <c r="BN846" s="302"/>
      <c r="BO846" s="302"/>
      <c r="BP846" s="302"/>
      <c r="BQ846" s="302"/>
      <c r="BR846" s="302"/>
      <c r="BS846" s="302"/>
      <c r="BT846" s="302"/>
      <c r="BU846" s="302"/>
      <c r="BV846" s="302"/>
      <c r="BW846" s="302"/>
      <c r="BX846" s="302"/>
      <c r="BY846" s="302"/>
      <c r="BZ846" s="302"/>
      <c r="CA846" s="302"/>
      <c r="CB846" s="302"/>
      <c r="CC846" s="302"/>
      <c r="CD846" s="302"/>
      <c r="CE846" s="302"/>
      <c r="CF846" s="302"/>
      <c r="CG846" s="268"/>
      <c r="CH846" s="302"/>
      <c r="CI846" s="302"/>
      <c r="CJ846" s="302"/>
      <c r="CK846" s="302"/>
      <c r="CL846" s="302"/>
      <c r="CM846" s="302"/>
      <c r="CN846" s="302"/>
      <c r="CO846" s="302"/>
      <c r="CP846" s="302"/>
      <c r="CQ846" s="302"/>
      <c r="CR846" s="302" t="s">
        <v>125</v>
      </c>
    </row>
    <row r="847" spans="1:96" s="5" customFormat="1" ht="45" customHeight="1">
      <c r="A847" s="280">
        <v>2100562836</v>
      </c>
      <c r="B847" s="281" t="s">
        <v>9865</v>
      </c>
      <c r="C847" s="310" t="s">
        <v>115</v>
      </c>
      <c r="D847" s="283">
        <v>44365</v>
      </c>
      <c r="E847" s="813" t="s">
        <v>116</v>
      </c>
      <c r="F847" s="284" t="s">
        <v>507</v>
      </c>
      <c r="G847" s="282" t="s">
        <v>9866</v>
      </c>
      <c r="H847" s="282"/>
      <c r="I847" s="282"/>
      <c r="J847" s="282" t="s">
        <v>284</v>
      </c>
      <c r="K847" s="285" t="s">
        <v>119</v>
      </c>
      <c r="L847" s="286" t="s">
        <v>104</v>
      </c>
      <c r="M847" s="287"/>
      <c r="N847" s="284" t="s">
        <v>105</v>
      </c>
      <c r="O847" s="285" t="s">
        <v>509</v>
      </c>
      <c r="P847" s="274" t="s">
        <v>9867</v>
      </c>
      <c r="Q847" s="284" t="s">
        <v>158</v>
      </c>
      <c r="R847" s="286" t="s">
        <v>109</v>
      </c>
      <c r="S847" s="288" t="str">
        <f t="shared" si="75"/>
        <v>N/D</v>
      </c>
      <c r="T847" s="289" t="str">
        <f t="shared" si="76"/>
        <v>N/D</v>
      </c>
      <c r="U847" s="290" t="str">
        <f t="shared" si="77"/>
        <v>N/D</v>
      </c>
      <c r="V847" s="288"/>
      <c r="W847" s="288"/>
      <c r="X847" s="288"/>
      <c r="Y847" s="288"/>
      <c r="Z847" s="288"/>
      <c r="AA847" s="288"/>
      <c r="AB847" s="288"/>
      <c r="AC847" s="288"/>
      <c r="AD847" s="288"/>
      <c r="AE847" s="288"/>
      <c r="AF847" s="288"/>
      <c r="AG847" s="288"/>
      <c r="AH847" s="288"/>
      <c r="AI847" s="288"/>
      <c r="AJ847" s="288"/>
      <c r="AK847" s="289">
        <v>45399</v>
      </c>
      <c r="AL847" s="288"/>
      <c r="AM847" s="6">
        <v>45400</v>
      </c>
      <c r="AN847" s="288"/>
      <c r="AO847" s="288"/>
      <c r="AP847" s="288"/>
      <c r="AQ847" s="284"/>
      <c r="AR847" s="284"/>
      <c r="AS847" s="284"/>
      <c r="AT847" s="284"/>
      <c r="AU847" s="284"/>
      <c r="AV847" s="284"/>
      <c r="AW847" s="284"/>
      <c r="AX847" s="284"/>
      <c r="AY847" s="284"/>
      <c r="AZ847" s="284"/>
      <c r="BA847" s="284"/>
      <c r="BB847" s="284"/>
      <c r="BC847" s="284"/>
      <c r="BD847" s="284"/>
      <c r="BE847" s="284"/>
      <c r="BF847" s="284"/>
      <c r="BG847" s="284"/>
      <c r="BH847" s="284"/>
      <c r="BI847" s="284"/>
      <c r="BJ847" s="284"/>
      <c r="BK847" s="284"/>
      <c r="BL847" s="284"/>
      <c r="BM847" s="284"/>
      <c r="BN847" s="284"/>
      <c r="BO847" s="284"/>
      <c r="BP847" s="284"/>
      <c r="BQ847" s="284"/>
      <c r="BR847" s="284"/>
      <c r="BS847" s="284"/>
      <c r="BT847" s="284"/>
      <c r="BU847" s="284"/>
      <c r="BV847" s="284"/>
      <c r="BW847" s="284"/>
      <c r="BX847" s="284"/>
      <c r="BY847" s="284"/>
      <c r="BZ847" s="284"/>
      <c r="CA847" s="284"/>
      <c r="CB847" s="284"/>
      <c r="CC847" s="284"/>
      <c r="CD847" s="284"/>
      <c r="CE847" s="284"/>
      <c r="CF847" s="284"/>
      <c r="CG847" s="284"/>
      <c r="CH847" s="284"/>
      <c r="CI847" s="284"/>
      <c r="CJ847" s="284"/>
      <c r="CK847" s="284"/>
      <c r="CL847" s="284"/>
      <c r="CM847" s="284"/>
      <c r="CN847" s="284"/>
      <c r="CO847" s="284"/>
      <c r="CP847" s="284"/>
      <c r="CQ847" s="284"/>
      <c r="CR847" s="288" t="s">
        <v>113</v>
      </c>
    </row>
    <row r="848" spans="1:96" s="5" customFormat="1" ht="45" customHeight="1">
      <c r="A848" s="22">
        <v>2200699296</v>
      </c>
      <c r="B848" s="50" t="s">
        <v>2828</v>
      </c>
      <c r="C848" s="20" t="s">
        <v>554</v>
      </c>
      <c r="D848" s="15">
        <v>44798</v>
      </c>
      <c r="E848" s="799" t="s">
        <v>100</v>
      </c>
      <c r="F848" s="1" t="s">
        <v>122</v>
      </c>
      <c r="G848" s="19" t="s">
        <v>9868</v>
      </c>
      <c r="H848" s="19"/>
      <c r="I848" s="19"/>
      <c r="J848" s="19" t="s">
        <v>284</v>
      </c>
      <c r="K848" s="135" t="s">
        <v>1552</v>
      </c>
      <c r="L848" s="3" t="s">
        <v>104</v>
      </c>
      <c r="M848" s="45">
        <v>44810</v>
      </c>
      <c r="N848" s="1" t="s">
        <v>138</v>
      </c>
      <c r="O848" s="135" t="s">
        <v>9869</v>
      </c>
      <c r="P848" s="13" t="s">
        <v>9870</v>
      </c>
      <c r="Q848" s="3" t="s">
        <v>158</v>
      </c>
      <c r="R848" s="3" t="s">
        <v>142</v>
      </c>
      <c r="S848" s="5" t="str">
        <f t="shared" si="75"/>
        <v>N/D</v>
      </c>
      <c r="T848" s="6" t="str">
        <f t="shared" si="76"/>
        <v>N/D</v>
      </c>
      <c r="U848" s="224" t="str">
        <f t="shared" si="77"/>
        <v>N/D</v>
      </c>
      <c r="AK848" s="6">
        <v>45390</v>
      </c>
      <c r="AM848" s="6">
        <v>45400</v>
      </c>
      <c r="AQ848" s="1" t="s">
        <v>124</v>
      </c>
      <c r="AR848" s="1"/>
      <c r="AS848" s="1"/>
      <c r="AT848" s="1"/>
      <c r="AU848" s="1"/>
      <c r="AV848" s="1"/>
      <c r="AW848" s="1"/>
      <c r="AX848" s="1"/>
      <c r="AY848" s="1"/>
      <c r="AZ848" s="1"/>
      <c r="BA848" s="1"/>
      <c r="BB848" s="1"/>
      <c r="BC848" s="1"/>
      <c r="BD848" s="1"/>
      <c r="BE848" s="1"/>
      <c r="BF848" s="1" t="s">
        <v>124</v>
      </c>
      <c r="BG848" s="1"/>
      <c r="BH848" s="1"/>
      <c r="BI848" s="1"/>
      <c r="BJ848" s="1"/>
      <c r="BK848" s="1"/>
      <c r="BL848" s="2" t="s">
        <v>124</v>
      </c>
      <c r="BM848" s="2"/>
      <c r="BN848" s="2"/>
      <c r="BO848" s="2"/>
      <c r="BP848" s="2"/>
      <c r="BQ848" s="2"/>
      <c r="BR848" s="2"/>
      <c r="BS848" s="2"/>
      <c r="BT848" s="2"/>
      <c r="BU848" s="1"/>
      <c r="BV848" s="2"/>
      <c r="BW848" s="2"/>
      <c r="BX848" s="2"/>
      <c r="BY848" s="2"/>
      <c r="BZ848" s="2"/>
      <c r="CA848" s="2"/>
      <c r="CB848" s="2"/>
      <c r="CC848" s="2"/>
      <c r="CD848" s="2"/>
      <c r="CE848" s="2"/>
      <c r="CF848" s="2"/>
      <c r="CG848" s="2"/>
      <c r="CH848" s="2"/>
      <c r="CI848" s="2"/>
      <c r="CJ848" s="2"/>
      <c r="CK848" s="2"/>
      <c r="CL848" s="2"/>
      <c r="CM848" s="2"/>
      <c r="CN848" s="2"/>
      <c r="CO848" s="2"/>
      <c r="CP848" s="2"/>
      <c r="CQ848" s="2"/>
      <c r="CR848" s="5" t="s">
        <v>113</v>
      </c>
    </row>
    <row r="849" spans="1:96" s="5" customFormat="1" ht="140">
      <c r="A849" s="288">
        <v>2300419733</v>
      </c>
      <c r="B849" s="285" t="s">
        <v>9871</v>
      </c>
      <c r="C849" s="284" t="s">
        <v>9872</v>
      </c>
      <c r="D849" s="289">
        <v>45062</v>
      </c>
      <c r="E849" s="813" t="s">
        <v>100</v>
      </c>
      <c r="F849" s="284" t="s">
        <v>122</v>
      </c>
      <c r="G849" s="313" t="s">
        <v>9873</v>
      </c>
      <c r="H849" s="313"/>
      <c r="I849" s="313"/>
      <c r="J849" s="313" t="s">
        <v>118</v>
      </c>
      <c r="K849" s="285" t="s">
        <v>1179</v>
      </c>
      <c r="L849" s="288" t="s">
        <v>104</v>
      </c>
      <c r="M849" s="314">
        <v>45070</v>
      </c>
      <c r="N849" s="288" t="s">
        <v>138</v>
      </c>
      <c r="O849" s="285" t="s">
        <v>2939</v>
      </c>
      <c r="P849" s="286" t="s">
        <v>9874</v>
      </c>
      <c r="Q849" s="284" t="s">
        <v>9875</v>
      </c>
      <c r="R849" s="286" t="s">
        <v>109</v>
      </c>
      <c r="S849" s="288" t="str">
        <f t="shared" si="75"/>
        <v>N/D</v>
      </c>
      <c r="T849" s="289" t="str">
        <f t="shared" si="76"/>
        <v>N/D</v>
      </c>
      <c r="U849" s="290" t="str">
        <f t="shared" si="77"/>
        <v>N/D</v>
      </c>
      <c r="V849" s="288"/>
      <c r="W849" s="288"/>
      <c r="X849" s="288"/>
      <c r="Y849" s="288"/>
      <c r="Z849" s="288"/>
      <c r="AA849" s="288"/>
      <c r="AB849" s="288"/>
      <c r="AC849" s="288"/>
      <c r="AD849" s="288"/>
      <c r="AE849" s="288"/>
      <c r="AF849" s="288"/>
      <c r="AG849" s="289">
        <v>45365</v>
      </c>
      <c r="AH849" s="288"/>
      <c r="AI849" s="288"/>
      <c r="AJ849" s="288" t="s">
        <v>143</v>
      </c>
      <c r="AK849" s="288"/>
      <c r="AL849" s="288"/>
      <c r="AM849" s="288"/>
      <c r="AN849" s="288"/>
      <c r="AO849" s="288" t="s">
        <v>124</v>
      </c>
      <c r="AP849" s="288"/>
      <c r="AQ849" s="288" t="s">
        <v>143</v>
      </c>
      <c r="AR849" s="288"/>
      <c r="AS849" s="288" t="s">
        <v>143</v>
      </c>
      <c r="AT849" s="288" t="s">
        <v>143</v>
      </c>
      <c r="AU849" s="288"/>
      <c r="AV849" s="288"/>
      <c r="AW849" s="288"/>
      <c r="AX849" s="288"/>
      <c r="AY849" s="288"/>
      <c r="AZ849" s="288"/>
      <c r="BA849" s="288" t="s">
        <v>143</v>
      </c>
      <c r="BB849" s="288"/>
      <c r="BC849" s="288" t="s">
        <v>143</v>
      </c>
      <c r="BD849" s="288" t="s">
        <v>143</v>
      </c>
      <c r="BE849" s="288"/>
      <c r="BF849" s="288"/>
      <c r="BG849" s="288"/>
      <c r="BH849" s="288"/>
      <c r="BI849" s="288"/>
      <c r="BJ849" s="288"/>
      <c r="BK849" s="288"/>
      <c r="BL849" s="288" t="s">
        <v>143</v>
      </c>
      <c r="BM849" s="288"/>
      <c r="BN849" s="288"/>
      <c r="BO849" s="288"/>
      <c r="BP849" s="288"/>
      <c r="BQ849" s="288"/>
      <c r="BR849" s="288"/>
      <c r="BS849" s="288"/>
      <c r="BT849" s="288"/>
      <c r="BU849" s="288"/>
      <c r="BV849" s="288"/>
      <c r="BW849" s="288"/>
      <c r="BX849" s="288"/>
      <c r="BY849" s="288"/>
      <c r="BZ849" s="288"/>
      <c r="CA849" s="288"/>
      <c r="CB849" s="288"/>
      <c r="CC849" s="288" t="s">
        <v>143</v>
      </c>
      <c r="CD849" s="288"/>
      <c r="CE849" s="288"/>
      <c r="CF849" s="288"/>
      <c r="CG849" s="284"/>
      <c r="CH849" s="288"/>
      <c r="CI849" s="288"/>
      <c r="CJ849" s="288"/>
      <c r="CK849" s="288"/>
      <c r="CL849" s="288"/>
      <c r="CM849" s="288" t="s">
        <v>143</v>
      </c>
      <c r="CN849" s="288"/>
      <c r="CO849" s="288"/>
      <c r="CP849" s="288"/>
      <c r="CQ849" s="288"/>
      <c r="CR849" s="288" t="s">
        <v>125</v>
      </c>
    </row>
    <row r="850" spans="1:96" s="302" customFormat="1" ht="112">
      <c r="A850" s="288">
        <v>2300438729</v>
      </c>
      <c r="B850" s="285" t="s">
        <v>9876</v>
      </c>
      <c r="C850" s="284" t="s">
        <v>9877</v>
      </c>
      <c r="D850" s="289">
        <v>45063</v>
      </c>
      <c r="E850" s="813" t="s">
        <v>100</v>
      </c>
      <c r="F850" s="284" t="s">
        <v>122</v>
      </c>
      <c r="G850" s="313" t="s">
        <v>9878</v>
      </c>
      <c r="H850" s="313"/>
      <c r="I850" s="313"/>
      <c r="J850" s="313" t="s">
        <v>258</v>
      </c>
      <c r="K850" s="285" t="s">
        <v>903</v>
      </c>
      <c r="L850" s="288" t="s">
        <v>104</v>
      </c>
      <c r="M850" s="314">
        <v>45070</v>
      </c>
      <c r="N850" s="288" t="s">
        <v>138</v>
      </c>
      <c r="O850" s="285" t="s">
        <v>2939</v>
      </c>
      <c r="P850" s="286" t="s">
        <v>252</v>
      </c>
      <c r="Q850" s="284" t="s">
        <v>375</v>
      </c>
      <c r="R850" s="286" t="s">
        <v>123</v>
      </c>
      <c r="S850" s="288" t="str">
        <f t="shared" si="75"/>
        <v>N/D</v>
      </c>
      <c r="T850" s="289" t="str">
        <f t="shared" si="76"/>
        <v>N/D</v>
      </c>
      <c r="U850" s="290" t="str">
        <f t="shared" si="77"/>
        <v>N/D</v>
      </c>
      <c r="V850" s="288"/>
      <c r="W850" s="288"/>
      <c r="X850" s="288"/>
      <c r="Y850" s="288"/>
      <c r="Z850" s="288"/>
      <c r="AA850" s="288"/>
      <c r="AB850" s="288"/>
      <c r="AC850" s="288"/>
      <c r="AD850" s="288"/>
      <c r="AE850" s="288"/>
      <c r="AF850" s="288"/>
      <c r="AG850" s="289">
        <v>45377</v>
      </c>
      <c r="AH850" s="288" t="s">
        <v>143</v>
      </c>
      <c r="AI850" s="288"/>
      <c r="AJ850" s="288"/>
      <c r="AK850" s="288"/>
      <c r="AL850" s="288"/>
      <c r="AM850" s="288"/>
      <c r="AN850" s="288"/>
      <c r="AO850" s="288" t="s">
        <v>124</v>
      </c>
      <c r="AP850" s="288"/>
      <c r="AQ850" s="288" t="s">
        <v>143</v>
      </c>
      <c r="AR850" s="288"/>
      <c r="AS850" s="288" t="s">
        <v>143</v>
      </c>
      <c r="AT850" s="288" t="s">
        <v>143</v>
      </c>
      <c r="AU850" s="288"/>
      <c r="AV850" s="288"/>
      <c r="AW850" s="288"/>
      <c r="AX850" s="288"/>
      <c r="AY850" s="288"/>
      <c r="AZ850" s="288"/>
      <c r="BA850" s="288" t="s">
        <v>143</v>
      </c>
      <c r="BB850" s="288"/>
      <c r="BC850" s="288" t="s">
        <v>143</v>
      </c>
      <c r="BD850" s="288"/>
      <c r="BE850" s="288"/>
      <c r="BF850" s="288"/>
      <c r="BG850" s="288"/>
      <c r="BH850" s="288"/>
      <c r="BI850" s="288"/>
      <c r="BJ850" s="288"/>
      <c r="BK850" s="288"/>
      <c r="BL850" s="288" t="s">
        <v>143</v>
      </c>
      <c r="BM850" s="288"/>
      <c r="BN850" s="288"/>
      <c r="BO850" s="288"/>
      <c r="BP850" s="288"/>
      <c r="BQ850" s="288"/>
      <c r="BR850" s="288"/>
      <c r="BS850" s="288"/>
      <c r="BT850" s="288"/>
      <c r="BU850" s="288"/>
      <c r="BV850" s="288"/>
      <c r="BW850" s="288"/>
      <c r="BX850" s="288"/>
      <c r="BY850" s="288"/>
      <c r="BZ850" s="288"/>
      <c r="CA850" s="288"/>
      <c r="CB850" s="288"/>
      <c r="CC850" s="288" t="s">
        <v>143</v>
      </c>
      <c r="CD850" s="288"/>
      <c r="CE850" s="288"/>
      <c r="CF850" s="288"/>
      <c r="CG850" s="284"/>
      <c r="CH850" s="288"/>
      <c r="CI850" s="288"/>
      <c r="CJ850" s="288"/>
      <c r="CK850" s="288"/>
      <c r="CL850" s="288"/>
      <c r="CM850" s="288"/>
      <c r="CN850" s="288"/>
      <c r="CO850" s="288"/>
      <c r="CP850" s="288"/>
      <c r="CQ850" s="288"/>
      <c r="CR850" s="288" t="s">
        <v>125</v>
      </c>
    </row>
    <row r="851" spans="1:96" s="5" customFormat="1" ht="126">
      <c r="A851" s="288">
        <v>2300730663</v>
      </c>
      <c r="B851" s="285" t="s">
        <v>9879</v>
      </c>
      <c r="C851" s="284" t="s">
        <v>9566</v>
      </c>
      <c r="D851" s="289">
        <v>45159</v>
      </c>
      <c r="E851" s="813" t="s">
        <v>100</v>
      </c>
      <c r="F851" s="284" t="s">
        <v>122</v>
      </c>
      <c r="G851" s="313" t="s">
        <v>9880</v>
      </c>
      <c r="H851" s="313"/>
      <c r="I851" s="313"/>
      <c r="J851" s="313" t="s">
        <v>118</v>
      </c>
      <c r="K851" s="285" t="s">
        <v>586</v>
      </c>
      <c r="L851" s="288" t="s">
        <v>104</v>
      </c>
      <c r="M851" s="314">
        <v>45161</v>
      </c>
      <c r="N851" s="288" t="s">
        <v>138</v>
      </c>
      <c r="O851" s="285" t="s">
        <v>9881</v>
      </c>
      <c r="P851" s="284" t="s">
        <v>812</v>
      </c>
      <c r="Q851" s="284" t="s">
        <v>375</v>
      </c>
      <c r="R851" s="284" t="s">
        <v>123</v>
      </c>
      <c r="S851" s="288" t="str">
        <f t="shared" si="75"/>
        <v>N/D</v>
      </c>
      <c r="T851" s="289" t="str">
        <f t="shared" si="76"/>
        <v>N/D</v>
      </c>
      <c r="U851" s="290" t="str">
        <f t="shared" si="77"/>
        <v>N/D</v>
      </c>
      <c r="V851" s="288"/>
      <c r="W851" s="288"/>
      <c r="X851" s="288"/>
      <c r="Y851" s="288"/>
      <c r="Z851" s="288"/>
      <c r="AA851" s="288"/>
      <c r="AB851" s="288"/>
      <c r="AC851" s="288"/>
      <c r="AD851" s="288"/>
      <c r="AE851" s="288"/>
      <c r="AF851" s="288"/>
      <c r="AG851" s="289">
        <v>45393</v>
      </c>
      <c r="AH851" s="288" t="s">
        <v>143</v>
      </c>
      <c r="AI851" s="288"/>
      <c r="AJ851" s="288"/>
      <c r="AK851" s="288"/>
      <c r="AL851" s="288"/>
      <c r="AM851" s="288"/>
      <c r="AN851" s="288"/>
      <c r="AO851" s="288" t="s">
        <v>124</v>
      </c>
      <c r="AP851" s="288"/>
      <c r="AQ851" s="288" t="s">
        <v>143</v>
      </c>
      <c r="AR851" s="288"/>
      <c r="AS851" s="288" t="s">
        <v>143</v>
      </c>
      <c r="AT851" s="288"/>
      <c r="AU851" s="288"/>
      <c r="AV851" s="288"/>
      <c r="AW851" s="288"/>
      <c r="AX851" s="288"/>
      <c r="AY851" s="288"/>
      <c r="AZ851" s="288"/>
      <c r="BA851" s="288"/>
      <c r="BB851" s="288"/>
      <c r="BC851" s="288"/>
      <c r="BD851" s="288"/>
      <c r="BE851" s="288"/>
      <c r="BF851" s="288"/>
      <c r="BG851" s="288"/>
      <c r="BH851" s="288" t="s">
        <v>143</v>
      </c>
      <c r="BI851" s="288"/>
      <c r="BJ851" s="288"/>
      <c r="BK851" s="288"/>
      <c r="BL851" s="288" t="s">
        <v>143</v>
      </c>
      <c r="BM851" s="288" t="s">
        <v>143</v>
      </c>
      <c r="BN851" s="288"/>
      <c r="BO851" s="288"/>
      <c r="BP851" s="288"/>
      <c r="BQ851" s="288"/>
      <c r="BR851" s="288"/>
      <c r="BS851" s="288"/>
      <c r="BT851" s="288"/>
      <c r="BU851" s="288"/>
      <c r="BV851" s="288"/>
      <c r="BW851" s="288"/>
      <c r="BX851" s="288"/>
      <c r="BY851" s="288"/>
      <c r="BZ851" s="288"/>
      <c r="CA851" s="288"/>
      <c r="CB851" s="288"/>
      <c r="CC851" s="288"/>
      <c r="CD851" s="288"/>
      <c r="CE851" s="288"/>
      <c r="CF851" s="288"/>
      <c r="CG851" s="284"/>
      <c r="CH851" s="288"/>
      <c r="CI851" s="288"/>
      <c r="CJ851" s="288"/>
      <c r="CK851" s="288"/>
      <c r="CL851" s="288"/>
      <c r="CM851" s="288"/>
      <c r="CN851" s="288"/>
      <c r="CO851" s="288"/>
      <c r="CP851" s="288"/>
      <c r="CQ851" s="288"/>
      <c r="CR851" s="288" t="s">
        <v>125</v>
      </c>
    </row>
    <row r="852" spans="1:96" s="302" customFormat="1" ht="70">
      <c r="A852" s="280">
        <v>2200674443</v>
      </c>
      <c r="B852" s="309" t="s">
        <v>9882</v>
      </c>
      <c r="C852" s="310" t="s">
        <v>779</v>
      </c>
      <c r="D852" s="283">
        <v>44768</v>
      </c>
      <c r="E852" s="813" t="s">
        <v>780</v>
      </c>
      <c r="F852" s="284" t="s">
        <v>100</v>
      </c>
      <c r="G852" s="282" t="s">
        <v>9883</v>
      </c>
      <c r="H852" s="282"/>
      <c r="I852" s="282"/>
      <c r="J852" s="282" t="s">
        <v>250</v>
      </c>
      <c r="K852" s="285" t="s">
        <v>103</v>
      </c>
      <c r="L852" s="286" t="s">
        <v>104</v>
      </c>
      <c r="M852" s="287">
        <v>44791</v>
      </c>
      <c r="N852" s="284" t="s">
        <v>138</v>
      </c>
      <c r="O852" s="285" t="s">
        <v>6692</v>
      </c>
      <c r="P852" s="286" t="s">
        <v>9884</v>
      </c>
      <c r="Q852" s="286" t="s">
        <v>9885</v>
      </c>
      <c r="R852" s="286" t="s">
        <v>109</v>
      </c>
      <c r="S852" s="288" t="str">
        <f t="shared" si="75"/>
        <v>N/D</v>
      </c>
      <c r="T852" s="289" t="str">
        <f t="shared" si="76"/>
        <v>N/D</v>
      </c>
      <c r="U852" s="290" t="str">
        <f t="shared" si="77"/>
        <v>N/D</v>
      </c>
      <c r="V852" s="288"/>
      <c r="W852" s="288"/>
      <c r="X852" s="288"/>
      <c r="Y852" s="288"/>
      <c r="Z852" s="288"/>
      <c r="AA852" s="288"/>
      <c r="AB852" s="288"/>
      <c r="AC852" s="288"/>
      <c r="AD852" s="288"/>
      <c r="AE852" s="288"/>
      <c r="AF852" s="288"/>
      <c r="AG852" s="289">
        <v>45372</v>
      </c>
      <c r="AH852" s="288"/>
      <c r="AI852" s="288"/>
      <c r="AJ852" s="289" t="s">
        <v>143</v>
      </c>
      <c r="AK852" s="288"/>
      <c r="AL852" s="288"/>
      <c r="AM852" s="288"/>
      <c r="AN852" s="288"/>
      <c r="AO852" s="288" t="s">
        <v>124</v>
      </c>
      <c r="AP852" s="288"/>
      <c r="AQ852" s="284"/>
      <c r="AR852" s="284"/>
      <c r="AS852" s="284"/>
      <c r="AT852" s="284"/>
      <c r="AU852" s="284"/>
      <c r="AV852" s="284"/>
      <c r="AW852" s="284"/>
      <c r="AX852" s="284"/>
      <c r="AY852" s="284"/>
      <c r="AZ852" s="284"/>
      <c r="BA852" s="284"/>
      <c r="BB852" s="284"/>
      <c r="BC852" s="284"/>
      <c r="BD852" s="284"/>
      <c r="BE852" s="284"/>
      <c r="BF852" s="284"/>
      <c r="BG852" s="284"/>
      <c r="BH852" s="284"/>
      <c r="BI852" s="284"/>
      <c r="BJ852" s="284"/>
      <c r="BK852" s="284"/>
      <c r="BL852" s="284"/>
      <c r="BM852" s="284"/>
      <c r="BN852" s="284"/>
      <c r="BO852" s="284"/>
      <c r="BP852" s="284"/>
      <c r="BQ852" s="284"/>
      <c r="BR852" s="284"/>
      <c r="BS852" s="284"/>
      <c r="BT852" s="284"/>
      <c r="BU852" s="284"/>
      <c r="BV852" s="284"/>
      <c r="BW852" s="284"/>
      <c r="BX852" s="284"/>
      <c r="BY852" s="284"/>
      <c r="BZ852" s="284"/>
      <c r="CA852" s="284"/>
      <c r="CB852" s="284"/>
      <c r="CC852" s="284"/>
      <c r="CD852" s="284"/>
      <c r="CE852" s="284"/>
      <c r="CF852" s="284"/>
      <c r="CG852" s="284"/>
      <c r="CH852" s="284"/>
      <c r="CI852" s="284"/>
      <c r="CJ852" s="284"/>
      <c r="CK852" s="284"/>
      <c r="CL852" s="284"/>
      <c r="CM852" s="284"/>
      <c r="CN852" s="284"/>
      <c r="CO852" s="284"/>
      <c r="CP852" s="284"/>
      <c r="CQ852" s="284"/>
      <c r="CR852" s="288" t="s">
        <v>125</v>
      </c>
    </row>
    <row r="853" spans="1:96" s="302" customFormat="1" ht="56">
      <c r="A853" s="296">
        <v>2100052102</v>
      </c>
      <c r="B853" s="337" t="s">
        <v>9886</v>
      </c>
      <c r="C853" s="298" t="s">
        <v>145</v>
      </c>
      <c r="D853" s="299">
        <v>44161</v>
      </c>
      <c r="E853" s="811" t="s">
        <v>100</v>
      </c>
      <c r="F853" s="268" t="s">
        <v>122</v>
      </c>
      <c r="G853" s="298" t="s">
        <v>9887</v>
      </c>
      <c r="H853" s="298"/>
      <c r="I853" s="298"/>
      <c r="J853" s="298" t="s">
        <v>385</v>
      </c>
      <c r="K853" s="300" t="s">
        <v>399</v>
      </c>
      <c r="L853" s="305" t="s">
        <v>104</v>
      </c>
      <c r="M853" s="301"/>
      <c r="N853" s="268" t="s">
        <v>138</v>
      </c>
      <c r="O853" s="300" t="s">
        <v>334</v>
      </c>
      <c r="P853" s="268" t="s">
        <v>9888</v>
      </c>
      <c r="Q853" s="268" t="s">
        <v>9889</v>
      </c>
      <c r="R853" s="268" t="s">
        <v>109</v>
      </c>
      <c r="S853" s="302" t="str">
        <f t="shared" si="75"/>
        <v>N/D</v>
      </c>
      <c r="T853" s="303" t="str">
        <f t="shared" si="76"/>
        <v>N/D</v>
      </c>
      <c r="U853" s="304" t="str">
        <f t="shared" si="77"/>
        <v>N/D</v>
      </c>
      <c r="AG853" s="303">
        <v>45434</v>
      </c>
      <c r="AJ853" s="302" t="s">
        <v>143</v>
      </c>
      <c r="AO853" s="302" t="s">
        <v>124</v>
      </c>
      <c r="AQ853" s="268"/>
      <c r="AR853" s="268"/>
      <c r="AS853" s="268"/>
      <c r="AT853" s="268"/>
      <c r="AU853" s="268"/>
      <c r="AV853" s="268"/>
      <c r="AW853" s="268"/>
      <c r="AX853" s="268"/>
      <c r="AY853" s="268"/>
      <c r="AZ853" s="268"/>
      <c r="BA853" s="268"/>
      <c r="BB853" s="268"/>
      <c r="BC853" s="268"/>
      <c r="BD853" s="268"/>
      <c r="BE853" s="268"/>
      <c r="BF853" s="268"/>
      <c r="BG853" s="268"/>
      <c r="BH853" s="268"/>
      <c r="BI853" s="268"/>
      <c r="BJ853" s="268"/>
      <c r="BK853" s="268"/>
      <c r="BL853" s="268"/>
      <c r="BM853" s="268"/>
      <c r="BN853" s="268"/>
      <c r="BO853" s="268"/>
      <c r="BP853" s="268"/>
      <c r="BQ853" s="268"/>
      <c r="BR853" s="268"/>
      <c r="BS853" s="268"/>
      <c r="BT853" s="268"/>
      <c r="BU853" s="268"/>
      <c r="BV853" s="268"/>
      <c r="BW853" s="268"/>
      <c r="BX853" s="268"/>
      <c r="BY853" s="268"/>
      <c r="BZ853" s="268"/>
      <c r="CA853" s="268"/>
      <c r="CB853" s="268"/>
      <c r="CC853" s="268"/>
      <c r="CD853" s="268"/>
      <c r="CE853" s="268"/>
      <c r="CF853" s="268"/>
      <c r="CG853" s="268"/>
      <c r="CH853" s="268"/>
      <c r="CI853" s="268"/>
      <c r="CJ853" s="268"/>
      <c r="CK853" s="268"/>
      <c r="CL853" s="268"/>
      <c r="CM853" s="268"/>
      <c r="CN853" s="268"/>
      <c r="CO853" s="268"/>
      <c r="CP853" s="268"/>
      <c r="CQ853" s="268"/>
      <c r="CR853" s="302" t="s">
        <v>125</v>
      </c>
    </row>
    <row r="854" spans="1:96" s="288" customFormat="1" ht="70">
      <c r="A854" s="280">
        <v>2200707748</v>
      </c>
      <c r="B854" s="309" t="s">
        <v>9890</v>
      </c>
      <c r="C854" s="310" t="s">
        <v>2754</v>
      </c>
      <c r="D854" s="283">
        <v>44797</v>
      </c>
      <c r="E854" s="813" t="s">
        <v>100</v>
      </c>
      <c r="F854" s="284" t="s">
        <v>122</v>
      </c>
      <c r="G854" s="282" t="s">
        <v>9891</v>
      </c>
      <c r="H854" s="282"/>
      <c r="I854" s="282"/>
      <c r="J854" s="282" t="s">
        <v>215</v>
      </c>
      <c r="K854" s="285" t="s">
        <v>631</v>
      </c>
      <c r="L854" s="286" t="s">
        <v>104</v>
      </c>
      <c r="M854" s="287">
        <v>44802</v>
      </c>
      <c r="N854" s="284" t="s">
        <v>138</v>
      </c>
      <c r="O854" s="285" t="s">
        <v>164</v>
      </c>
      <c r="P854" s="286" t="s">
        <v>9892</v>
      </c>
      <c r="Q854" s="286" t="s">
        <v>9893</v>
      </c>
      <c r="R854" s="286" t="s">
        <v>123</v>
      </c>
      <c r="S854" s="288" t="str">
        <f t="shared" si="75"/>
        <v>N/D</v>
      </c>
      <c r="T854" s="289" t="str">
        <f t="shared" si="76"/>
        <v>N/D</v>
      </c>
      <c r="U854" s="290" t="str">
        <f t="shared" si="77"/>
        <v>N/D</v>
      </c>
      <c r="AG854" s="289">
        <v>45365</v>
      </c>
      <c r="AJ854" s="288" t="s">
        <v>143</v>
      </c>
      <c r="AO854" s="288" t="s">
        <v>124</v>
      </c>
      <c r="AQ854" s="284" t="s">
        <v>124</v>
      </c>
      <c r="AR854" s="284"/>
      <c r="AS854" s="284" t="s">
        <v>124</v>
      </c>
      <c r="AT854" s="284" t="s">
        <v>124</v>
      </c>
      <c r="AU854" s="284"/>
      <c r="AV854" s="284"/>
      <c r="AW854" s="284"/>
      <c r="AX854" s="284"/>
      <c r="AY854" s="284"/>
      <c r="AZ854" s="284"/>
      <c r="BA854" s="284"/>
      <c r="BB854" s="284"/>
      <c r="BC854" s="284"/>
      <c r="BD854" s="284"/>
      <c r="BE854" s="284"/>
      <c r="BF854" s="284"/>
      <c r="BG854" s="284"/>
      <c r="BH854" s="284"/>
      <c r="BI854" s="284"/>
      <c r="BJ854" s="284"/>
      <c r="BK854" s="284"/>
      <c r="BL854" s="284"/>
      <c r="BM854" s="284"/>
      <c r="BN854" s="284"/>
      <c r="BO854" s="284"/>
      <c r="BP854" s="284"/>
      <c r="BQ854" s="284"/>
      <c r="BR854" s="284"/>
      <c r="BS854" s="284"/>
      <c r="BT854" s="284"/>
      <c r="BU854" s="284"/>
      <c r="BV854" s="284"/>
      <c r="BW854" s="284"/>
      <c r="BX854" s="284"/>
      <c r="BY854" s="284"/>
      <c r="BZ854" s="284"/>
      <c r="CA854" s="284"/>
      <c r="CB854" s="284"/>
      <c r="CC854" s="284"/>
      <c r="CD854" s="284"/>
      <c r="CE854" s="284"/>
      <c r="CF854" s="284" t="s">
        <v>124</v>
      </c>
      <c r="CG854" s="284"/>
      <c r="CH854" s="284"/>
      <c r="CI854" s="284"/>
      <c r="CJ854" s="284"/>
      <c r="CK854" s="284"/>
      <c r="CL854" s="284"/>
      <c r="CM854" s="284" t="s">
        <v>124</v>
      </c>
      <c r="CN854" s="284"/>
      <c r="CO854" s="284"/>
      <c r="CP854" s="284"/>
      <c r="CQ854" s="284"/>
      <c r="CR854" s="288" t="s">
        <v>113</v>
      </c>
    </row>
    <row r="855" spans="1:96" s="5" customFormat="1" ht="45" customHeight="1">
      <c r="A855" s="288">
        <v>2400112481</v>
      </c>
      <c r="B855" s="285" t="s">
        <v>9894</v>
      </c>
      <c r="C855" s="284" t="s">
        <v>3301</v>
      </c>
      <c r="D855" s="289">
        <v>45280</v>
      </c>
      <c r="E855" s="813" t="s">
        <v>100</v>
      </c>
      <c r="F855" s="284" t="s">
        <v>122</v>
      </c>
      <c r="G855" s="313" t="s">
        <v>9895</v>
      </c>
      <c r="H855" s="313"/>
      <c r="I855" s="313"/>
      <c r="J855" s="313" t="s">
        <v>258</v>
      </c>
      <c r="K855" s="285" t="s">
        <v>399</v>
      </c>
      <c r="L855" s="288" t="s">
        <v>104</v>
      </c>
      <c r="M855" s="314">
        <v>45343</v>
      </c>
      <c r="N855" s="288" t="s">
        <v>138</v>
      </c>
      <c r="O855" s="285" t="s">
        <v>172</v>
      </c>
      <c r="P855" s="284" t="s">
        <v>9896</v>
      </c>
      <c r="Q855" s="284" t="s">
        <v>375</v>
      </c>
      <c r="R855" s="284" t="s">
        <v>123</v>
      </c>
      <c r="S855" s="288" t="str">
        <f t="shared" si="75"/>
        <v>N/D</v>
      </c>
      <c r="T855" s="289" t="str">
        <f t="shared" si="76"/>
        <v>N/D</v>
      </c>
      <c r="U855" s="290" t="str">
        <f t="shared" si="77"/>
        <v>N/D</v>
      </c>
      <c r="V855" s="288"/>
      <c r="W855" s="288"/>
      <c r="X855" s="288"/>
      <c r="Y855" s="288"/>
      <c r="Z855" s="288"/>
      <c r="AA855" s="288"/>
      <c r="AB855" s="288"/>
      <c r="AC855" s="288"/>
      <c r="AD855" s="288"/>
      <c r="AE855" s="288"/>
      <c r="AF855" s="288"/>
      <c r="AG855" s="289">
        <v>45384</v>
      </c>
      <c r="AH855" s="288" t="s">
        <v>143</v>
      </c>
      <c r="AI855" s="288"/>
      <c r="AJ855" s="288"/>
      <c r="AK855" s="288"/>
      <c r="AL855" s="288"/>
      <c r="AM855" s="288"/>
      <c r="AN855" s="288"/>
      <c r="AO855" s="288" t="s">
        <v>124</v>
      </c>
      <c r="AP855" s="288"/>
      <c r="AQ855" s="288" t="s">
        <v>143</v>
      </c>
      <c r="AR855" s="288"/>
      <c r="AS855" s="288" t="s">
        <v>143</v>
      </c>
      <c r="AT855" s="288" t="s">
        <v>143</v>
      </c>
      <c r="AU855" s="288"/>
      <c r="AV855" s="288" t="s">
        <v>143</v>
      </c>
      <c r="AW855" s="288"/>
      <c r="AX855" s="288"/>
      <c r="AY855" s="288"/>
      <c r="AZ855" s="288"/>
      <c r="BA855" s="288"/>
      <c r="BB855" s="288" t="s">
        <v>143</v>
      </c>
      <c r="BC855" s="288"/>
      <c r="BD855" s="288"/>
      <c r="BE855" s="288"/>
      <c r="BF855" s="288"/>
      <c r="BG855" s="288"/>
      <c r="BH855" s="288"/>
      <c r="BI855" s="288"/>
      <c r="BJ855" s="288"/>
      <c r="BK855" s="288"/>
      <c r="BL855" s="288"/>
      <c r="BM855" s="288"/>
      <c r="BN855" s="288"/>
      <c r="BO855" s="288"/>
      <c r="BP855" s="288"/>
      <c r="BQ855" s="288"/>
      <c r="BR855" s="288"/>
      <c r="BS855" s="288"/>
      <c r="BT855" s="288"/>
      <c r="BU855" s="288"/>
      <c r="BV855" s="288"/>
      <c r="BW855" s="288"/>
      <c r="BX855" s="288"/>
      <c r="BY855" s="288"/>
      <c r="BZ855" s="288"/>
      <c r="CA855" s="288"/>
      <c r="CB855" s="288"/>
      <c r="CC855" s="288" t="s">
        <v>143</v>
      </c>
      <c r="CD855" s="288"/>
      <c r="CE855" s="288"/>
      <c r="CF855" s="288"/>
      <c r="CG855" s="284"/>
      <c r="CH855" s="288"/>
      <c r="CI855" s="288"/>
      <c r="CJ855" s="288"/>
      <c r="CK855" s="288"/>
      <c r="CL855" s="288"/>
      <c r="CM855" s="288" t="s">
        <v>143</v>
      </c>
      <c r="CN855" s="288"/>
      <c r="CO855" s="288"/>
      <c r="CP855" s="288"/>
      <c r="CQ855" s="288"/>
      <c r="CR855" s="288" t="s">
        <v>125</v>
      </c>
    </row>
    <row r="856" spans="1:96" s="5" customFormat="1" ht="157.5" customHeight="1">
      <c r="A856" s="288">
        <v>2400038186</v>
      </c>
      <c r="B856" s="285" t="s">
        <v>9897</v>
      </c>
      <c r="C856" s="284" t="s">
        <v>9898</v>
      </c>
      <c r="D856" s="289">
        <v>45264</v>
      </c>
      <c r="E856" s="813" t="s">
        <v>100</v>
      </c>
      <c r="F856" s="284" t="s">
        <v>122</v>
      </c>
      <c r="G856" s="313" t="s">
        <v>9899</v>
      </c>
      <c r="H856" s="313"/>
      <c r="I856" s="313"/>
      <c r="J856" s="313" t="s">
        <v>162</v>
      </c>
      <c r="K856" s="285" t="s">
        <v>119</v>
      </c>
      <c r="L856" s="288" t="s">
        <v>104</v>
      </c>
      <c r="M856" s="314">
        <v>45313</v>
      </c>
      <c r="N856" s="288" t="s">
        <v>138</v>
      </c>
      <c r="O856" s="285" t="s">
        <v>9900</v>
      </c>
      <c r="P856" s="284" t="s">
        <v>252</v>
      </c>
      <c r="Q856" s="284" t="s">
        <v>375</v>
      </c>
      <c r="R856" s="284" t="s">
        <v>123</v>
      </c>
      <c r="S856" s="288" t="str">
        <f t="shared" si="75"/>
        <v>N/D</v>
      </c>
      <c r="T856" s="289" t="str">
        <f t="shared" si="76"/>
        <v>N/D</v>
      </c>
      <c r="U856" s="290" t="str">
        <f t="shared" si="77"/>
        <v>N/D</v>
      </c>
      <c r="V856" s="288"/>
      <c r="W856" s="288"/>
      <c r="X856" s="288"/>
      <c r="Y856" s="288"/>
      <c r="Z856" s="288"/>
      <c r="AA856" s="288"/>
      <c r="AB856" s="288"/>
      <c r="AC856" s="288"/>
      <c r="AD856" s="288"/>
      <c r="AE856" s="288"/>
      <c r="AF856" s="288"/>
      <c r="AG856" s="289">
        <v>45355</v>
      </c>
      <c r="AH856" s="288" t="s">
        <v>143</v>
      </c>
      <c r="AI856" s="288"/>
      <c r="AJ856" s="288"/>
      <c r="AK856" s="288"/>
      <c r="AL856" s="288"/>
      <c r="AM856" s="288"/>
      <c r="AN856" s="288"/>
      <c r="AO856" s="288" t="s">
        <v>124</v>
      </c>
      <c r="AP856" s="288"/>
      <c r="AQ856" s="288" t="s">
        <v>143</v>
      </c>
      <c r="AR856" s="288"/>
      <c r="AS856" s="288" t="s">
        <v>143</v>
      </c>
      <c r="AT856" s="288" t="s">
        <v>143</v>
      </c>
      <c r="AU856" s="288"/>
      <c r="AV856" s="288"/>
      <c r="AW856" s="288"/>
      <c r="AX856" s="288"/>
      <c r="AY856" s="288"/>
      <c r="AZ856" s="288"/>
      <c r="BA856" s="288"/>
      <c r="BB856" s="288" t="s">
        <v>143</v>
      </c>
      <c r="BC856" s="288"/>
      <c r="BD856" s="288"/>
      <c r="BE856" s="288"/>
      <c r="BF856" s="288"/>
      <c r="BG856" s="288"/>
      <c r="BH856" s="288" t="s">
        <v>143</v>
      </c>
      <c r="BI856" s="288"/>
      <c r="BJ856" s="288"/>
      <c r="BK856" s="288"/>
      <c r="BL856" s="288" t="s">
        <v>143</v>
      </c>
      <c r="BM856" s="288"/>
      <c r="BN856" s="288"/>
      <c r="BO856" s="288"/>
      <c r="BP856" s="288" t="s">
        <v>143</v>
      </c>
      <c r="BQ856" s="288"/>
      <c r="BR856" s="288"/>
      <c r="BS856" s="288"/>
      <c r="BT856" s="288"/>
      <c r="BU856" s="288"/>
      <c r="BV856" s="288"/>
      <c r="BW856" s="288"/>
      <c r="BX856" s="288"/>
      <c r="BY856" s="288"/>
      <c r="BZ856" s="288"/>
      <c r="CA856" s="288"/>
      <c r="CB856" s="288"/>
      <c r="CC856" s="288" t="s">
        <v>143</v>
      </c>
      <c r="CD856" s="288"/>
      <c r="CE856" s="288"/>
      <c r="CF856" s="288"/>
      <c r="CG856" s="284" t="s">
        <v>78</v>
      </c>
      <c r="CH856" s="288"/>
      <c r="CI856" s="288"/>
      <c r="CJ856" s="288"/>
      <c r="CK856" s="288"/>
      <c r="CL856" s="288"/>
      <c r="CM856" s="288"/>
      <c r="CN856" s="288"/>
      <c r="CO856" s="288"/>
      <c r="CP856" s="288"/>
      <c r="CQ856" s="288"/>
      <c r="CR856" s="288" t="s">
        <v>125</v>
      </c>
    </row>
    <row r="857" spans="1:96" s="5" customFormat="1" ht="45" customHeight="1">
      <c r="A857" s="288">
        <v>2300910042</v>
      </c>
      <c r="B857" s="285" t="s">
        <v>9901</v>
      </c>
      <c r="C857" s="284" t="s">
        <v>1700</v>
      </c>
      <c r="D857" s="289">
        <v>45036</v>
      </c>
      <c r="E857" s="813" t="s">
        <v>100</v>
      </c>
      <c r="F857" s="284" t="s">
        <v>122</v>
      </c>
      <c r="G857" s="313" t="s">
        <v>9902</v>
      </c>
      <c r="H857" s="313"/>
      <c r="I857" s="313"/>
      <c r="J857" s="313" t="s">
        <v>532</v>
      </c>
      <c r="K857" s="285" t="s">
        <v>103</v>
      </c>
      <c r="L857" s="288" t="s">
        <v>104</v>
      </c>
      <c r="M857" s="314">
        <v>45225</v>
      </c>
      <c r="N857" s="288" t="s">
        <v>138</v>
      </c>
      <c r="O857" s="285" t="s">
        <v>9903</v>
      </c>
      <c r="P857" s="284" t="s">
        <v>812</v>
      </c>
      <c r="Q857" s="284" t="s">
        <v>375</v>
      </c>
      <c r="R857" s="284" t="s">
        <v>123</v>
      </c>
      <c r="S857" s="288" t="str">
        <f t="shared" si="75"/>
        <v>N/D</v>
      </c>
      <c r="T857" s="289" t="str">
        <f t="shared" si="76"/>
        <v>N/D</v>
      </c>
      <c r="U857" s="290" t="str">
        <f t="shared" si="77"/>
        <v>N/D</v>
      </c>
      <c r="V857" s="288"/>
      <c r="W857" s="288"/>
      <c r="X857" s="288"/>
      <c r="Y857" s="288"/>
      <c r="Z857" s="288"/>
      <c r="AA857" s="288"/>
      <c r="AB857" s="288"/>
      <c r="AC857" s="288"/>
      <c r="AD857" s="288"/>
      <c r="AE857" s="288"/>
      <c r="AF857" s="288"/>
      <c r="AG857" s="289">
        <v>45387</v>
      </c>
      <c r="AH857" s="288" t="s">
        <v>143</v>
      </c>
      <c r="AI857" s="288"/>
      <c r="AJ857" s="288"/>
      <c r="AK857" s="288"/>
      <c r="AL857" s="288"/>
      <c r="AM857" s="288"/>
      <c r="AN857" s="288"/>
      <c r="AO857" s="288"/>
      <c r="AP857" s="288"/>
      <c r="AQ857" s="288" t="s">
        <v>143</v>
      </c>
      <c r="AR857" s="288"/>
      <c r="AS857" s="288" t="s">
        <v>143</v>
      </c>
      <c r="AT857" s="288" t="s">
        <v>143</v>
      </c>
      <c r="AU857" s="288"/>
      <c r="AV857" s="288" t="s">
        <v>143</v>
      </c>
      <c r="AW857" s="288"/>
      <c r="AX857" s="288"/>
      <c r="AY857" s="288"/>
      <c r="AZ857" s="288" t="s">
        <v>143</v>
      </c>
      <c r="BA857" s="288"/>
      <c r="BB857" s="288"/>
      <c r="BC857" s="288"/>
      <c r="BD857" s="288"/>
      <c r="BE857" s="288"/>
      <c r="BF857" s="288"/>
      <c r="BG857" s="288"/>
      <c r="BH857" s="288"/>
      <c r="BI857" s="288"/>
      <c r="BJ857" s="288"/>
      <c r="BK857" s="288"/>
      <c r="BL857" s="288" t="s">
        <v>143</v>
      </c>
      <c r="BM857" s="288"/>
      <c r="BN857" s="288"/>
      <c r="BO857" s="288"/>
      <c r="BP857" s="288"/>
      <c r="BQ857" s="288"/>
      <c r="BR857" s="288"/>
      <c r="BS857" s="288"/>
      <c r="BT857" s="288"/>
      <c r="BU857" s="288"/>
      <c r="BV857" s="288"/>
      <c r="BW857" s="288"/>
      <c r="BX857" s="288"/>
      <c r="BY857" s="288"/>
      <c r="BZ857" s="288"/>
      <c r="CA857" s="288"/>
      <c r="CB857" s="288"/>
      <c r="CC857" s="288"/>
      <c r="CD857" s="288"/>
      <c r="CE857" s="288"/>
      <c r="CF857" s="288"/>
      <c r="CG857" s="284"/>
      <c r="CH857" s="288"/>
      <c r="CI857" s="288"/>
      <c r="CJ857" s="288"/>
      <c r="CK857" s="288"/>
      <c r="CL857" s="288"/>
      <c r="CM857" s="288"/>
      <c r="CN857" s="288"/>
      <c r="CO857" s="288"/>
      <c r="CP857" s="288"/>
      <c r="CQ857" s="288"/>
      <c r="CR857" s="288" t="s">
        <v>125</v>
      </c>
    </row>
    <row r="858" spans="1:96" s="5" customFormat="1" ht="182">
      <c r="A858" s="288">
        <v>2300767055</v>
      </c>
      <c r="B858" s="285" t="s">
        <v>9904</v>
      </c>
      <c r="C858" s="284" t="s">
        <v>331</v>
      </c>
      <c r="D858" s="289">
        <v>45149</v>
      </c>
      <c r="E858" s="813" t="s">
        <v>100</v>
      </c>
      <c r="F858" s="284" t="s">
        <v>122</v>
      </c>
      <c r="G858" s="313" t="s">
        <v>9905</v>
      </c>
      <c r="H858" s="313"/>
      <c r="I858" s="313"/>
      <c r="J858" s="313" t="s">
        <v>118</v>
      </c>
      <c r="K858" s="285" t="s">
        <v>285</v>
      </c>
      <c r="L858" s="288" t="s">
        <v>104</v>
      </c>
      <c r="M858" s="314">
        <v>45174</v>
      </c>
      <c r="N858" s="288" t="s">
        <v>138</v>
      </c>
      <c r="O858" s="285" t="s">
        <v>1260</v>
      </c>
      <c r="P858" s="284" t="s">
        <v>9191</v>
      </c>
      <c r="Q858" s="284" t="s">
        <v>122</v>
      </c>
      <c r="R858" s="284" t="s">
        <v>123</v>
      </c>
      <c r="S858" s="288" t="str">
        <f t="shared" si="75"/>
        <v>N/D</v>
      </c>
      <c r="T858" s="289" t="str">
        <f t="shared" si="76"/>
        <v>N/D</v>
      </c>
      <c r="U858" s="290" t="str">
        <f t="shared" si="77"/>
        <v>N/D</v>
      </c>
      <c r="V858" s="288"/>
      <c r="W858" s="288"/>
      <c r="X858" s="288"/>
      <c r="Y858" s="288"/>
      <c r="Z858" s="288"/>
      <c r="AA858" s="288"/>
      <c r="AB858" s="288"/>
      <c r="AC858" s="288"/>
      <c r="AD858" s="288"/>
      <c r="AE858" s="288"/>
      <c r="AF858" s="288"/>
      <c r="AG858" s="289">
        <v>45399</v>
      </c>
      <c r="AH858" s="288" t="s">
        <v>143</v>
      </c>
      <c r="AI858" s="288"/>
      <c r="AJ858" s="288"/>
      <c r="AK858" s="288"/>
      <c r="AL858" s="288"/>
      <c r="AM858" s="288"/>
      <c r="AN858" s="288"/>
      <c r="AO858" s="288" t="s">
        <v>124</v>
      </c>
      <c r="AP858" s="288"/>
      <c r="AQ858" s="288" t="s">
        <v>143</v>
      </c>
      <c r="AR858" s="288"/>
      <c r="AS858" s="288" t="s">
        <v>143</v>
      </c>
      <c r="AT858" s="288" t="s">
        <v>143</v>
      </c>
      <c r="AU858" s="288"/>
      <c r="AV858" s="288"/>
      <c r="AW858" s="288"/>
      <c r="AX858" s="288"/>
      <c r="AY858" s="288"/>
      <c r="AZ858" s="288"/>
      <c r="BA858" s="288"/>
      <c r="BB858" s="288"/>
      <c r="BC858" s="288"/>
      <c r="BD858" s="288"/>
      <c r="BE858" s="288"/>
      <c r="BF858" s="288"/>
      <c r="BG858" s="288"/>
      <c r="BH858" s="288"/>
      <c r="BI858" s="288"/>
      <c r="BJ858" s="288"/>
      <c r="BK858" s="288"/>
      <c r="BL858" s="288" t="s">
        <v>143</v>
      </c>
      <c r="BM858" s="288"/>
      <c r="BN858" s="288"/>
      <c r="BO858" s="288"/>
      <c r="BP858" s="288"/>
      <c r="BQ858" s="288"/>
      <c r="BR858" s="288"/>
      <c r="BS858" s="288"/>
      <c r="BT858" s="288"/>
      <c r="BU858" s="288"/>
      <c r="BV858" s="288"/>
      <c r="BW858" s="288"/>
      <c r="BX858" s="288"/>
      <c r="BY858" s="288"/>
      <c r="BZ858" s="288"/>
      <c r="CA858" s="288"/>
      <c r="CB858" s="288"/>
      <c r="CC858" s="288"/>
      <c r="CD858" s="288"/>
      <c r="CE858" s="288"/>
      <c r="CF858" s="288"/>
      <c r="CG858" s="284"/>
      <c r="CH858" s="288"/>
      <c r="CI858" s="288"/>
      <c r="CJ858" s="288"/>
      <c r="CK858" s="288"/>
      <c r="CL858" s="288"/>
      <c r="CM858" s="288"/>
      <c r="CN858" s="288"/>
      <c r="CO858" s="288"/>
      <c r="CP858" s="288"/>
      <c r="CQ858" s="288"/>
      <c r="CR858" s="288" t="s">
        <v>125</v>
      </c>
    </row>
    <row r="859" spans="1:96" s="288" customFormat="1" ht="45" customHeight="1">
      <c r="A859" s="288">
        <v>2301025425</v>
      </c>
      <c r="B859" s="285" t="s">
        <v>9906</v>
      </c>
      <c r="C859" s="284" t="s">
        <v>9907</v>
      </c>
      <c r="D859" s="289">
        <v>45170</v>
      </c>
      <c r="E859" s="813" t="s">
        <v>100</v>
      </c>
      <c r="F859" s="284" t="s">
        <v>122</v>
      </c>
      <c r="G859" s="313" t="s">
        <v>9908</v>
      </c>
      <c r="H859" s="313"/>
      <c r="I859" s="313"/>
      <c r="J859" s="313" t="s">
        <v>118</v>
      </c>
      <c r="K859" s="285" t="s">
        <v>447</v>
      </c>
      <c r="L859" s="288" t="s">
        <v>104</v>
      </c>
      <c r="M859" s="314">
        <v>45265</v>
      </c>
      <c r="N859" s="288" t="s">
        <v>138</v>
      </c>
      <c r="O859" s="285" t="s">
        <v>1260</v>
      </c>
      <c r="P859" s="284" t="s">
        <v>1474</v>
      </c>
      <c r="Q859" s="284" t="s">
        <v>375</v>
      </c>
      <c r="R859" s="284" t="s">
        <v>123</v>
      </c>
      <c r="S859" s="288" t="str">
        <f t="shared" si="75"/>
        <v>N/D</v>
      </c>
      <c r="T859" s="289" t="str">
        <f t="shared" si="76"/>
        <v>N/D</v>
      </c>
      <c r="U859" s="290" t="str">
        <f t="shared" si="77"/>
        <v>N/D</v>
      </c>
      <c r="AG859" s="289">
        <v>45371</v>
      </c>
      <c r="AH859" s="289" t="s">
        <v>143</v>
      </c>
      <c r="AO859" s="288" t="s">
        <v>124</v>
      </c>
      <c r="AQ859" s="288" t="s">
        <v>143</v>
      </c>
      <c r="AS859" s="288" t="s">
        <v>143</v>
      </c>
      <c r="AT859" s="288" t="s">
        <v>143</v>
      </c>
      <c r="AV859" s="288" t="s">
        <v>143</v>
      </c>
      <c r="AZ859" s="288" t="s">
        <v>143</v>
      </c>
      <c r="BD859" s="288" t="s">
        <v>143</v>
      </c>
      <c r="BL859" s="288" t="s">
        <v>143</v>
      </c>
      <c r="CG859" s="284"/>
      <c r="CR859" s="288" t="s">
        <v>125</v>
      </c>
    </row>
    <row r="860" spans="1:96" s="5" customFormat="1" ht="45" customHeight="1">
      <c r="A860" s="302">
        <v>2300118954</v>
      </c>
      <c r="B860" s="300" t="s">
        <v>9909</v>
      </c>
      <c r="C860" s="268" t="s">
        <v>726</v>
      </c>
      <c r="D860" s="303">
        <v>44952</v>
      </c>
      <c r="E860" s="811" t="s">
        <v>100</v>
      </c>
      <c r="F860" s="268" t="s">
        <v>122</v>
      </c>
      <c r="G860" s="330" t="s">
        <v>9910</v>
      </c>
      <c r="H860" s="330"/>
      <c r="I860" s="330"/>
      <c r="J860" s="330" t="s">
        <v>118</v>
      </c>
      <c r="K860" s="300" t="s">
        <v>399</v>
      </c>
      <c r="L860" s="302" t="s">
        <v>104</v>
      </c>
      <c r="M860" s="331">
        <v>44971</v>
      </c>
      <c r="N860" s="302" t="s">
        <v>138</v>
      </c>
      <c r="O860" s="300" t="s">
        <v>9911</v>
      </c>
      <c r="P860" s="268" t="s">
        <v>252</v>
      </c>
      <c r="Q860" s="268" t="s">
        <v>122</v>
      </c>
      <c r="R860" s="268" t="s">
        <v>123</v>
      </c>
      <c r="S860" s="302" t="str">
        <f t="shared" si="75"/>
        <v>N/D</v>
      </c>
      <c r="T860" s="303" t="str">
        <f t="shared" si="76"/>
        <v>N/D</v>
      </c>
      <c r="U860" s="304" t="str">
        <f t="shared" si="77"/>
        <v>N/D</v>
      </c>
      <c r="V860" s="302"/>
      <c r="W860" s="302"/>
      <c r="X860" s="302"/>
      <c r="Y860" s="302"/>
      <c r="Z860" s="302"/>
      <c r="AA860" s="302"/>
      <c r="AB860" s="302"/>
      <c r="AC860" s="302"/>
      <c r="AD860" s="302"/>
      <c r="AE860" s="302"/>
      <c r="AF860" s="302"/>
      <c r="AG860" s="303">
        <v>45434</v>
      </c>
      <c r="AH860" s="302" t="s">
        <v>143</v>
      </c>
      <c r="AI860" s="302"/>
      <c r="AJ860" s="302"/>
      <c r="AK860" s="302"/>
      <c r="AL860" s="302"/>
      <c r="AM860" s="302"/>
      <c r="AN860" s="302"/>
      <c r="AO860" s="302" t="s">
        <v>124</v>
      </c>
      <c r="AP860" s="302"/>
      <c r="AQ860" s="302" t="s">
        <v>143</v>
      </c>
      <c r="AR860" s="302"/>
      <c r="AS860" s="302"/>
      <c r="AT860" s="302"/>
      <c r="AU860" s="302"/>
      <c r="AV860" s="302"/>
      <c r="AW860" s="302"/>
      <c r="AX860" s="302"/>
      <c r="AY860" s="302"/>
      <c r="AZ860" s="302"/>
      <c r="BA860" s="302"/>
      <c r="BB860" s="302"/>
      <c r="BC860" s="302"/>
      <c r="BD860" s="302"/>
      <c r="BE860" s="302"/>
      <c r="BF860" s="302"/>
      <c r="BG860" s="302"/>
      <c r="BH860" s="302"/>
      <c r="BI860" s="302"/>
      <c r="BJ860" s="302"/>
      <c r="BK860" s="302"/>
      <c r="BL860" s="302"/>
      <c r="BM860" s="302"/>
      <c r="BN860" s="302"/>
      <c r="BO860" s="302"/>
      <c r="BP860" s="302"/>
      <c r="BQ860" s="302"/>
      <c r="BR860" s="302"/>
      <c r="BS860" s="302"/>
      <c r="BT860" s="302"/>
      <c r="BU860" s="302" t="s">
        <v>143</v>
      </c>
      <c r="BV860" s="302"/>
      <c r="BW860" s="302"/>
      <c r="BX860" s="302"/>
      <c r="BY860" s="302"/>
      <c r="BZ860" s="302"/>
      <c r="CA860" s="302"/>
      <c r="CB860" s="302"/>
      <c r="CC860" s="302"/>
      <c r="CD860" s="302"/>
      <c r="CE860" s="302"/>
      <c r="CF860" s="302"/>
      <c r="CG860" s="268"/>
      <c r="CH860" s="302"/>
      <c r="CI860" s="302"/>
      <c r="CJ860" s="302"/>
      <c r="CK860" s="302"/>
      <c r="CL860" s="302"/>
      <c r="CM860" s="302"/>
      <c r="CN860" s="302"/>
      <c r="CO860" s="302" t="s">
        <v>143</v>
      </c>
      <c r="CP860" s="302"/>
      <c r="CQ860" s="302"/>
      <c r="CR860" s="302" t="s">
        <v>125</v>
      </c>
    </row>
    <row r="861" spans="1:96" s="5" customFormat="1" ht="45" customHeight="1">
      <c r="A861" s="302">
        <v>2300699832</v>
      </c>
      <c r="B861" s="300" t="s">
        <v>9912</v>
      </c>
      <c r="C861" s="268" t="s">
        <v>3421</v>
      </c>
      <c r="D861" s="303">
        <v>45109</v>
      </c>
      <c r="E861" s="811" t="s">
        <v>780</v>
      </c>
      <c r="F861" s="268" t="s">
        <v>100</v>
      </c>
      <c r="G861" s="330" t="s">
        <v>9913</v>
      </c>
      <c r="H861" s="330"/>
      <c r="I861" s="330"/>
      <c r="J861" s="330" t="s">
        <v>118</v>
      </c>
      <c r="K861" s="300" t="s">
        <v>447</v>
      </c>
      <c r="L861" s="302" t="s">
        <v>104</v>
      </c>
      <c r="M861" s="331">
        <v>45159</v>
      </c>
      <c r="N861" s="302" t="s">
        <v>138</v>
      </c>
      <c r="O861" s="300" t="s">
        <v>2066</v>
      </c>
      <c r="P861" s="268" t="s">
        <v>9914</v>
      </c>
      <c r="Q861" s="268" t="s">
        <v>375</v>
      </c>
      <c r="R861" s="268" t="s">
        <v>123</v>
      </c>
      <c r="S861" s="302" t="str">
        <f t="shared" si="75"/>
        <v>N/D</v>
      </c>
      <c r="T861" s="303" t="str">
        <f t="shared" si="76"/>
        <v>N/D</v>
      </c>
      <c r="U861" s="304" t="str">
        <f t="shared" si="77"/>
        <v>N/D</v>
      </c>
      <c r="V861" s="302"/>
      <c r="W861" s="302"/>
      <c r="X861" s="302"/>
      <c r="Y861" s="302"/>
      <c r="Z861" s="302"/>
      <c r="AA861" s="302"/>
      <c r="AB861" s="302"/>
      <c r="AC861" s="302"/>
      <c r="AD861" s="302"/>
      <c r="AE861" s="302"/>
      <c r="AF861" s="302"/>
      <c r="AG861" s="303">
        <v>45428</v>
      </c>
      <c r="AH861" s="302" t="s">
        <v>143</v>
      </c>
      <c r="AI861" s="302"/>
      <c r="AJ861" s="302"/>
      <c r="AK861" s="302"/>
      <c r="AL861" s="302"/>
      <c r="AM861" s="302"/>
      <c r="AN861" s="302"/>
      <c r="AO861" s="302" t="s">
        <v>124</v>
      </c>
      <c r="AP861" s="302"/>
      <c r="AQ861" s="302" t="s">
        <v>143</v>
      </c>
      <c r="AR861" s="302"/>
      <c r="AS861" s="302" t="s">
        <v>143</v>
      </c>
      <c r="AT861" s="302" t="s">
        <v>143</v>
      </c>
      <c r="AU861" s="302"/>
      <c r="AV861" s="302"/>
      <c r="AW861" s="302"/>
      <c r="AX861" s="302"/>
      <c r="AY861" s="302"/>
      <c r="AZ861" s="302"/>
      <c r="BA861" s="302"/>
      <c r="BB861" s="302"/>
      <c r="BC861" s="302"/>
      <c r="BD861" s="302"/>
      <c r="BE861" s="302"/>
      <c r="BF861" s="302"/>
      <c r="BG861" s="302"/>
      <c r="BH861" s="302"/>
      <c r="BI861" s="302"/>
      <c r="BJ861" s="302"/>
      <c r="BK861" s="302"/>
      <c r="BL861" s="302"/>
      <c r="BM861" s="302"/>
      <c r="BN861" s="302"/>
      <c r="BO861" s="302"/>
      <c r="BP861" s="302"/>
      <c r="BQ861" s="302"/>
      <c r="BR861" s="302"/>
      <c r="BS861" s="302"/>
      <c r="BT861" s="302"/>
      <c r="BU861" s="302"/>
      <c r="BV861" s="302"/>
      <c r="BW861" s="302"/>
      <c r="BX861" s="302"/>
      <c r="BY861" s="302"/>
      <c r="BZ861" s="302" t="s">
        <v>143</v>
      </c>
      <c r="CA861" s="302"/>
      <c r="CB861" s="302"/>
      <c r="CC861" s="302"/>
      <c r="CD861" s="302"/>
      <c r="CE861" s="302"/>
      <c r="CF861" s="302"/>
      <c r="CG861" s="268"/>
      <c r="CH861" s="302"/>
      <c r="CI861" s="302"/>
      <c r="CJ861" s="302"/>
      <c r="CK861" s="302"/>
      <c r="CL861" s="302"/>
      <c r="CM861" s="302"/>
      <c r="CN861" s="302"/>
      <c r="CO861" s="302"/>
      <c r="CP861" s="302"/>
      <c r="CQ861" s="302"/>
      <c r="CR861" s="302" t="s">
        <v>125</v>
      </c>
    </row>
    <row r="862" spans="1:96" s="5" customFormat="1" ht="45" customHeight="1">
      <c r="A862" s="288">
        <v>2300245165</v>
      </c>
      <c r="B862" s="285" t="s">
        <v>9915</v>
      </c>
      <c r="C862" s="284" t="s">
        <v>1147</v>
      </c>
      <c r="D862" s="289">
        <v>45008</v>
      </c>
      <c r="E862" s="813" t="s">
        <v>100</v>
      </c>
      <c r="F862" s="284" t="s">
        <v>122</v>
      </c>
      <c r="G862" s="313" t="s">
        <v>9916</v>
      </c>
      <c r="H862" s="313"/>
      <c r="I862" s="313"/>
      <c r="J862" s="313" t="s">
        <v>118</v>
      </c>
      <c r="K862" s="285" t="s">
        <v>1381</v>
      </c>
      <c r="L862" s="288" t="s">
        <v>104</v>
      </c>
      <c r="M862" s="314">
        <v>45013</v>
      </c>
      <c r="N862" s="288" t="s">
        <v>138</v>
      </c>
      <c r="O862" s="285" t="s">
        <v>9287</v>
      </c>
      <c r="P862" s="286" t="s">
        <v>812</v>
      </c>
      <c r="Q862" s="284" t="s">
        <v>375</v>
      </c>
      <c r="R862" s="284" t="s">
        <v>123</v>
      </c>
      <c r="S862" s="288" t="str">
        <f t="shared" si="75"/>
        <v>N/D</v>
      </c>
      <c r="T862" s="289" t="str">
        <f t="shared" si="76"/>
        <v>N/D</v>
      </c>
      <c r="U862" s="290" t="str">
        <f t="shared" si="77"/>
        <v>N/D</v>
      </c>
      <c r="V862" s="288"/>
      <c r="W862" s="288"/>
      <c r="X862" s="288"/>
      <c r="Y862" s="288"/>
      <c r="Z862" s="288"/>
      <c r="AA862" s="288"/>
      <c r="AB862" s="288"/>
      <c r="AC862" s="288"/>
      <c r="AD862" s="288"/>
      <c r="AE862" s="288"/>
      <c r="AF862" s="288"/>
      <c r="AG862" s="289">
        <v>45377</v>
      </c>
      <c r="AH862" s="288" t="s">
        <v>143</v>
      </c>
      <c r="AI862" s="288"/>
      <c r="AJ862" s="288"/>
      <c r="AK862" s="288"/>
      <c r="AL862" s="288"/>
      <c r="AM862" s="288"/>
      <c r="AN862" s="288"/>
      <c r="AO862" s="288" t="s">
        <v>124</v>
      </c>
      <c r="AP862" s="288"/>
      <c r="AQ862" s="288" t="s">
        <v>143</v>
      </c>
      <c r="AR862" s="288"/>
      <c r="AS862" s="288" t="s">
        <v>143</v>
      </c>
      <c r="AT862" s="288" t="s">
        <v>143</v>
      </c>
      <c r="AU862" s="288"/>
      <c r="AV862" s="288"/>
      <c r="AW862" s="288"/>
      <c r="AX862" s="288"/>
      <c r="AY862" s="288"/>
      <c r="AZ862" s="288"/>
      <c r="BA862" s="288" t="s">
        <v>143</v>
      </c>
      <c r="BB862" s="288"/>
      <c r="BC862" s="288"/>
      <c r="BD862" s="288"/>
      <c r="BE862" s="288"/>
      <c r="BF862" s="288"/>
      <c r="BG862" s="288"/>
      <c r="BH862" s="288"/>
      <c r="BI862" s="288"/>
      <c r="BJ862" s="288"/>
      <c r="BK862" s="288"/>
      <c r="BL862" s="288" t="s">
        <v>143</v>
      </c>
      <c r="BM862" s="288"/>
      <c r="BN862" s="288"/>
      <c r="BO862" s="288"/>
      <c r="BP862" s="288"/>
      <c r="BQ862" s="288"/>
      <c r="BR862" s="288"/>
      <c r="BS862" s="288"/>
      <c r="BT862" s="288"/>
      <c r="BU862" s="288"/>
      <c r="BV862" s="288"/>
      <c r="BW862" s="288"/>
      <c r="BX862" s="288"/>
      <c r="BY862" s="288"/>
      <c r="BZ862" s="288"/>
      <c r="CA862" s="288"/>
      <c r="CB862" s="288" t="s">
        <v>143</v>
      </c>
      <c r="CC862" s="288"/>
      <c r="CD862" s="288"/>
      <c r="CE862" s="288"/>
      <c r="CF862" s="288"/>
      <c r="CG862" s="284"/>
      <c r="CH862" s="288"/>
      <c r="CI862" s="288"/>
      <c r="CJ862" s="288"/>
      <c r="CK862" s="288"/>
      <c r="CL862" s="288"/>
      <c r="CM862" s="288"/>
      <c r="CN862" s="288"/>
      <c r="CO862" s="288"/>
      <c r="CP862" s="288"/>
      <c r="CQ862" s="288"/>
      <c r="CR862" s="288" t="s">
        <v>125</v>
      </c>
    </row>
    <row r="863" spans="1:96" s="5" customFormat="1" ht="45" customHeight="1">
      <c r="A863" s="288">
        <v>2301048731</v>
      </c>
      <c r="B863" s="285" t="s">
        <v>9917</v>
      </c>
      <c r="C863" s="284" t="s">
        <v>9918</v>
      </c>
      <c r="D863" s="289">
        <v>45272</v>
      </c>
      <c r="E863" s="813" t="s">
        <v>100</v>
      </c>
      <c r="F863" s="284" t="s">
        <v>122</v>
      </c>
      <c r="G863" s="313" t="s">
        <v>9919</v>
      </c>
      <c r="H863" s="313"/>
      <c r="I863" s="313"/>
      <c r="J863" s="313" t="s">
        <v>118</v>
      </c>
      <c r="K863" s="285" t="s">
        <v>7054</v>
      </c>
      <c r="L863" s="288" t="s">
        <v>104</v>
      </c>
      <c r="M863" s="314">
        <v>45274</v>
      </c>
      <c r="N863" s="288" t="s">
        <v>138</v>
      </c>
      <c r="O863" s="285" t="s">
        <v>9190</v>
      </c>
      <c r="P863" s="284" t="s">
        <v>8968</v>
      </c>
      <c r="Q863" s="284" t="s">
        <v>375</v>
      </c>
      <c r="R863" s="284" t="s">
        <v>123</v>
      </c>
      <c r="S863" s="288" t="str">
        <f t="shared" si="75"/>
        <v>N/D</v>
      </c>
      <c r="T863" s="289" t="str">
        <f t="shared" si="76"/>
        <v>N/D</v>
      </c>
      <c r="U863" s="290" t="str">
        <f t="shared" si="77"/>
        <v>N/D</v>
      </c>
      <c r="V863" s="288"/>
      <c r="W863" s="288"/>
      <c r="X863" s="288"/>
      <c r="Y863" s="288"/>
      <c r="Z863" s="288"/>
      <c r="AA863" s="288"/>
      <c r="AB863" s="288"/>
      <c r="AC863" s="288"/>
      <c r="AD863" s="288"/>
      <c r="AE863" s="288"/>
      <c r="AF863" s="288"/>
      <c r="AG863" s="289">
        <v>45365</v>
      </c>
      <c r="AH863" s="288" t="s">
        <v>143</v>
      </c>
      <c r="AI863" s="288"/>
      <c r="AJ863" s="288"/>
      <c r="AK863" s="288"/>
      <c r="AL863" s="288"/>
      <c r="AM863" s="288"/>
      <c r="AN863" s="288"/>
      <c r="AO863" s="288" t="s">
        <v>124</v>
      </c>
      <c r="AP863" s="288"/>
      <c r="AQ863" s="288"/>
      <c r="AR863" s="288"/>
      <c r="AS863" s="288"/>
      <c r="AT863" s="288" t="s">
        <v>143</v>
      </c>
      <c r="AU863" s="288"/>
      <c r="AV863" s="288"/>
      <c r="AW863" s="288"/>
      <c r="AX863" s="288"/>
      <c r="AY863" s="288"/>
      <c r="AZ863" s="288"/>
      <c r="BA863" s="288"/>
      <c r="BB863" s="288"/>
      <c r="BC863" s="288"/>
      <c r="BD863" s="288"/>
      <c r="BE863" s="288"/>
      <c r="BF863" s="288" t="s">
        <v>143</v>
      </c>
      <c r="BG863" s="288"/>
      <c r="BH863" s="288"/>
      <c r="BI863" s="288"/>
      <c r="BJ863" s="288"/>
      <c r="BK863" s="288"/>
      <c r="BL863" s="288" t="s">
        <v>143</v>
      </c>
      <c r="BM863" s="288"/>
      <c r="BN863" s="288"/>
      <c r="BO863" s="288"/>
      <c r="BP863" s="288"/>
      <c r="BQ863" s="288"/>
      <c r="BR863" s="288"/>
      <c r="BS863" s="288"/>
      <c r="BT863" s="288"/>
      <c r="BU863" s="288"/>
      <c r="BV863" s="288"/>
      <c r="BW863" s="288"/>
      <c r="BX863" s="288"/>
      <c r="BY863" s="288"/>
      <c r="BZ863" s="288"/>
      <c r="CA863" s="288"/>
      <c r="CB863" s="288"/>
      <c r="CC863" s="288" t="s">
        <v>143</v>
      </c>
      <c r="CD863" s="288"/>
      <c r="CE863" s="288"/>
      <c r="CF863" s="288"/>
      <c r="CG863" s="284"/>
      <c r="CH863" s="288"/>
      <c r="CI863" s="288"/>
      <c r="CJ863" s="288"/>
      <c r="CK863" s="288"/>
      <c r="CL863" s="288"/>
      <c r="CM863" s="288"/>
      <c r="CN863" s="288"/>
      <c r="CO863" s="288"/>
      <c r="CP863" s="288"/>
      <c r="CQ863" s="288"/>
      <c r="CR863" s="288" t="s">
        <v>125</v>
      </c>
    </row>
    <row r="864" spans="1:96" s="5" customFormat="1" ht="45" customHeight="1">
      <c r="A864" s="288">
        <v>2400043008</v>
      </c>
      <c r="B864" s="285" t="s">
        <v>9920</v>
      </c>
      <c r="C864" s="284" t="s">
        <v>584</v>
      </c>
      <c r="D864" s="289">
        <v>45282</v>
      </c>
      <c r="E864" s="813" t="s">
        <v>100</v>
      </c>
      <c r="F864" s="284" t="s">
        <v>122</v>
      </c>
      <c r="G864" s="313" t="s">
        <v>9921</v>
      </c>
      <c r="H864" s="313"/>
      <c r="I864" s="313"/>
      <c r="J864" s="313" t="s">
        <v>118</v>
      </c>
      <c r="K864" s="285" t="s">
        <v>4578</v>
      </c>
      <c r="L864" s="288" t="s">
        <v>104</v>
      </c>
      <c r="M864" s="314">
        <v>45316</v>
      </c>
      <c r="N864" s="288" t="s">
        <v>138</v>
      </c>
      <c r="O864" s="285" t="s">
        <v>9922</v>
      </c>
      <c r="P864" s="284" t="s">
        <v>9923</v>
      </c>
      <c r="Q864" s="284" t="s">
        <v>375</v>
      </c>
      <c r="R864" s="284" t="s">
        <v>123</v>
      </c>
      <c r="S864" s="288" t="str">
        <f t="shared" si="75"/>
        <v>N/D</v>
      </c>
      <c r="T864" s="289" t="str">
        <f t="shared" si="76"/>
        <v>N/D</v>
      </c>
      <c r="U864" s="290" t="str">
        <f t="shared" si="77"/>
        <v>N/D</v>
      </c>
      <c r="V864" s="288"/>
      <c r="W864" s="288"/>
      <c r="X864" s="288"/>
      <c r="Y864" s="288"/>
      <c r="Z864" s="288"/>
      <c r="AA864" s="288"/>
      <c r="AB864" s="288"/>
      <c r="AC864" s="288"/>
      <c r="AD864" s="288"/>
      <c r="AE864" s="288"/>
      <c r="AF864" s="288"/>
      <c r="AG864" s="289">
        <v>45384</v>
      </c>
      <c r="AH864" s="288" t="s">
        <v>143</v>
      </c>
      <c r="AI864" s="288"/>
      <c r="AJ864" s="288"/>
      <c r="AK864" s="288"/>
      <c r="AL864" s="288"/>
      <c r="AM864" s="288"/>
      <c r="AN864" s="288"/>
      <c r="AO864" s="288" t="s">
        <v>124</v>
      </c>
      <c r="AP864" s="288"/>
      <c r="AQ864" s="288" t="s">
        <v>143</v>
      </c>
      <c r="AR864" s="288"/>
      <c r="AS864" s="288"/>
      <c r="AT864" s="288" t="s">
        <v>143</v>
      </c>
      <c r="AU864" s="288"/>
      <c r="AV864" s="288"/>
      <c r="AW864" s="288"/>
      <c r="AX864" s="288"/>
      <c r="AY864" s="288"/>
      <c r="AZ864" s="288"/>
      <c r="BA864" s="288" t="s">
        <v>143</v>
      </c>
      <c r="BB864" s="288"/>
      <c r="BC864" s="288"/>
      <c r="BD864" s="288"/>
      <c r="BE864" s="288"/>
      <c r="BF864" s="288"/>
      <c r="BG864" s="288"/>
      <c r="BH864" s="288" t="s">
        <v>143</v>
      </c>
      <c r="BI864" s="288"/>
      <c r="BJ864" s="288"/>
      <c r="BK864" s="288"/>
      <c r="BL864" s="288" t="s">
        <v>143</v>
      </c>
      <c r="BM864" s="288"/>
      <c r="BN864" s="288"/>
      <c r="BO864" s="288"/>
      <c r="BP864" s="288"/>
      <c r="BQ864" s="288"/>
      <c r="BR864" s="288"/>
      <c r="BS864" s="288" t="s">
        <v>143</v>
      </c>
      <c r="BT864" s="288"/>
      <c r="BU864" s="288" t="s">
        <v>143</v>
      </c>
      <c r="BV864" s="288"/>
      <c r="BW864" s="288"/>
      <c r="BX864" s="288" t="s">
        <v>143</v>
      </c>
      <c r="BY864" s="288"/>
      <c r="BZ864" s="288"/>
      <c r="CA864" s="288"/>
      <c r="CB864" s="288"/>
      <c r="CC864" s="288" t="s">
        <v>143</v>
      </c>
      <c r="CD864" s="288"/>
      <c r="CE864" s="288" t="s">
        <v>143</v>
      </c>
      <c r="CF864" s="288"/>
      <c r="CG864" s="284" t="s">
        <v>9924</v>
      </c>
      <c r="CH864" s="288"/>
      <c r="CI864" s="288"/>
      <c r="CJ864" s="288"/>
      <c r="CK864" s="288"/>
      <c r="CL864" s="288"/>
      <c r="CM864" s="288"/>
      <c r="CN864" s="288"/>
      <c r="CO864" s="288"/>
      <c r="CP864" s="288"/>
      <c r="CQ864" s="288"/>
      <c r="CR864" s="288" t="s">
        <v>125</v>
      </c>
    </row>
    <row r="865" spans="1:96" s="5" customFormat="1" ht="45" customHeight="1">
      <c r="A865" s="302">
        <v>2201022867</v>
      </c>
      <c r="B865" s="300" t="s">
        <v>9925</v>
      </c>
      <c r="C865" s="268" t="s">
        <v>9926</v>
      </c>
      <c r="D865" s="303">
        <v>44887</v>
      </c>
      <c r="E865" s="811" t="s">
        <v>100</v>
      </c>
      <c r="F865" s="268" t="s">
        <v>9927</v>
      </c>
      <c r="G865" s="330" t="s">
        <v>9928</v>
      </c>
      <c r="H865" s="330"/>
      <c r="I865" s="330"/>
      <c r="J865" s="330" t="s">
        <v>118</v>
      </c>
      <c r="K865" s="300" t="s">
        <v>8373</v>
      </c>
      <c r="L865" s="302" t="s">
        <v>104</v>
      </c>
      <c r="M865" s="331">
        <v>44914</v>
      </c>
      <c r="N865" s="302" t="s">
        <v>138</v>
      </c>
      <c r="O865" s="300" t="s">
        <v>4203</v>
      </c>
      <c r="P865" s="305" t="s">
        <v>9929</v>
      </c>
      <c r="Q865" s="268" t="s">
        <v>9930</v>
      </c>
      <c r="R865" s="268" t="s">
        <v>109</v>
      </c>
      <c r="S865" s="302" t="str">
        <f t="shared" si="75"/>
        <v>N/D</v>
      </c>
      <c r="T865" s="303" t="str">
        <f t="shared" si="76"/>
        <v>N/D</v>
      </c>
      <c r="U865" s="304" t="str">
        <f t="shared" si="77"/>
        <v>N/D</v>
      </c>
      <c r="V865" s="302"/>
      <c r="W865" s="302"/>
      <c r="X865" s="302"/>
      <c r="Y865" s="302"/>
      <c r="Z865" s="302"/>
      <c r="AA865" s="302"/>
      <c r="AB865" s="302"/>
      <c r="AC865" s="302"/>
      <c r="AD865" s="302"/>
      <c r="AE865" s="302"/>
      <c r="AF865" s="302"/>
      <c r="AG865" s="303">
        <v>45434</v>
      </c>
      <c r="AH865" s="302"/>
      <c r="AI865" s="302"/>
      <c r="AJ865" s="302" t="s">
        <v>143</v>
      </c>
      <c r="AK865" s="302"/>
      <c r="AL865" s="302"/>
      <c r="AM865" s="302"/>
      <c r="AN865" s="302"/>
      <c r="AO865" s="302" t="s">
        <v>124</v>
      </c>
      <c r="AP865" s="302"/>
      <c r="AQ865" s="302"/>
      <c r="AR865" s="302"/>
      <c r="AS865" s="302" t="s">
        <v>124</v>
      </c>
      <c r="AT865" s="302"/>
      <c r="AU865" s="302"/>
      <c r="AV865" s="302"/>
      <c r="AW865" s="302"/>
      <c r="AX865" s="302"/>
      <c r="AY865" s="302"/>
      <c r="AZ865" s="302"/>
      <c r="BA865" s="302" t="s">
        <v>124</v>
      </c>
      <c r="BB865" s="302"/>
      <c r="BC865" s="302"/>
      <c r="BD865" s="302"/>
      <c r="BE865" s="302"/>
      <c r="BF865" s="302"/>
      <c r="BG865" s="302"/>
      <c r="BH865" s="302"/>
      <c r="BI865" s="302"/>
      <c r="BJ865" s="302"/>
      <c r="BK865" s="302"/>
      <c r="BL865" s="302" t="s">
        <v>124</v>
      </c>
      <c r="BM865" s="302"/>
      <c r="BN865" s="302"/>
      <c r="BO865" s="302"/>
      <c r="BP865" s="302"/>
      <c r="BQ865" s="302"/>
      <c r="BR865" s="302"/>
      <c r="BS865" s="302"/>
      <c r="BT865" s="302"/>
      <c r="BU865" s="302"/>
      <c r="BV865" s="302"/>
      <c r="BW865" s="302"/>
      <c r="BX865" s="302"/>
      <c r="BY865" s="302"/>
      <c r="BZ865" s="302"/>
      <c r="CA865" s="302"/>
      <c r="CB865" s="302"/>
      <c r="CC865" s="302"/>
      <c r="CD865" s="302"/>
      <c r="CE865" s="302"/>
      <c r="CF865" s="302"/>
      <c r="CG865" s="268" t="s">
        <v>9931</v>
      </c>
      <c r="CH865" s="302"/>
      <c r="CI865" s="302"/>
      <c r="CJ865" s="302"/>
      <c r="CK865" s="302"/>
      <c r="CL865" s="302"/>
      <c r="CM865" s="302"/>
      <c r="CN865" s="302"/>
      <c r="CO865" s="302"/>
      <c r="CP865" s="302"/>
      <c r="CQ865" s="302"/>
      <c r="CR865" s="302" t="s">
        <v>125</v>
      </c>
    </row>
    <row r="866" spans="1:96" s="5" customFormat="1" ht="45" customHeight="1">
      <c r="A866" s="302">
        <v>2300942773</v>
      </c>
      <c r="B866" s="300" t="s">
        <v>9925</v>
      </c>
      <c r="C866" s="268" t="s">
        <v>9926</v>
      </c>
      <c r="D866" s="303">
        <v>45227</v>
      </c>
      <c r="E866" s="811" t="s">
        <v>100</v>
      </c>
      <c r="F866" s="268" t="s">
        <v>122</v>
      </c>
      <c r="G866" s="330" t="s">
        <v>9932</v>
      </c>
      <c r="H866" s="330"/>
      <c r="I866" s="330"/>
      <c r="J866" s="330" t="s">
        <v>118</v>
      </c>
      <c r="K866" s="300" t="s">
        <v>8373</v>
      </c>
      <c r="L866" s="302" t="s">
        <v>104</v>
      </c>
      <c r="M866" s="331">
        <v>45236</v>
      </c>
      <c r="N866" s="302" t="s">
        <v>138</v>
      </c>
      <c r="O866" s="300" t="s">
        <v>1070</v>
      </c>
      <c r="P866" s="268" t="s">
        <v>9933</v>
      </c>
      <c r="Q866" s="268" t="s">
        <v>9934</v>
      </c>
      <c r="R866" s="268" t="s">
        <v>109</v>
      </c>
      <c r="S866" s="302" t="str">
        <f t="shared" si="75"/>
        <v>N/D</v>
      </c>
      <c r="T866" s="303" t="str">
        <f t="shared" si="76"/>
        <v>N/D</v>
      </c>
      <c r="U866" s="304" t="str">
        <f t="shared" si="77"/>
        <v>N/D</v>
      </c>
      <c r="V866" s="302"/>
      <c r="W866" s="302"/>
      <c r="X866" s="302"/>
      <c r="Y866" s="302"/>
      <c r="Z866" s="302"/>
      <c r="AA866" s="302"/>
      <c r="AB866" s="302"/>
      <c r="AC866" s="302"/>
      <c r="AD866" s="302"/>
      <c r="AE866" s="302"/>
      <c r="AF866" s="302"/>
      <c r="AG866" s="303">
        <v>45434</v>
      </c>
      <c r="AH866" s="302"/>
      <c r="AI866" s="302"/>
      <c r="AJ866" s="302" t="s">
        <v>143</v>
      </c>
      <c r="AK866" s="302"/>
      <c r="AL866" s="302"/>
      <c r="AM866" s="302"/>
      <c r="AN866" s="302"/>
      <c r="AO866" s="302" t="s">
        <v>124</v>
      </c>
      <c r="AP866" s="302"/>
      <c r="AQ866" s="302"/>
      <c r="AR866" s="302"/>
      <c r="AS866" s="302"/>
      <c r="AT866" s="302"/>
      <c r="AU866" s="302"/>
      <c r="AV866" s="302"/>
      <c r="AW866" s="302"/>
      <c r="AX866" s="302"/>
      <c r="AY866" s="302"/>
      <c r="AZ866" s="302" t="s">
        <v>143</v>
      </c>
      <c r="BA866" s="302"/>
      <c r="BB866" s="302"/>
      <c r="BC866" s="302"/>
      <c r="BD866" s="302"/>
      <c r="BE866" s="302"/>
      <c r="BF866" s="302"/>
      <c r="BG866" s="302"/>
      <c r="BH866" s="302"/>
      <c r="BI866" s="302"/>
      <c r="BJ866" s="302"/>
      <c r="BK866" s="302"/>
      <c r="BL866" s="302"/>
      <c r="BM866" s="302"/>
      <c r="BN866" s="302"/>
      <c r="BO866" s="302"/>
      <c r="BP866" s="302"/>
      <c r="BQ866" s="302"/>
      <c r="BR866" s="302"/>
      <c r="BS866" s="302"/>
      <c r="BT866" s="302"/>
      <c r="BU866" s="302" t="s">
        <v>143</v>
      </c>
      <c r="BV866" s="302"/>
      <c r="BW866" s="302"/>
      <c r="BX866" s="302"/>
      <c r="BY866" s="302"/>
      <c r="BZ866" s="302"/>
      <c r="CA866" s="302"/>
      <c r="CB866" s="302"/>
      <c r="CC866" s="302" t="s">
        <v>143</v>
      </c>
      <c r="CD866" s="302"/>
      <c r="CE866" s="302"/>
      <c r="CF866" s="302"/>
      <c r="CG866" s="268"/>
      <c r="CH866" s="302"/>
      <c r="CI866" s="302"/>
      <c r="CJ866" s="302"/>
      <c r="CK866" s="302"/>
      <c r="CL866" s="302"/>
      <c r="CM866" s="302"/>
      <c r="CN866" s="302"/>
      <c r="CO866" s="302"/>
      <c r="CP866" s="302"/>
      <c r="CQ866" s="302"/>
      <c r="CR866" s="302" t="s">
        <v>125</v>
      </c>
    </row>
    <row r="867" spans="1:96" s="5" customFormat="1" ht="45" customHeight="1">
      <c r="A867" s="288">
        <v>2300632501</v>
      </c>
      <c r="B867" s="285" t="s">
        <v>9935</v>
      </c>
      <c r="C867" s="284" t="s">
        <v>554</v>
      </c>
      <c r="D867" s="289">
        <v>45100</v>
      </c>
      <c r="E867" s="813" t="s">
        <v>100</v>
      </c>
      <c r="F867" s="284" t="s">
        <v>122</v>
      </c>
      <c r="G867" s="313" t="s">
        <v>9936</v>
      </c>
      <c r="H867" s="313"/>
      <c r="I867" s="313"/>
      <c r="J867" s="313" t="s">
        <v>250</v>
      </c>
      <c r="K867" s="285" t="s">
        <v>103</v>
      </c>
      <c r="L867" s="288" t="s">
        <v>104</v>
      </c>
      <c r="M867" s="314">
        <v>45132</v>
      </c>
      <c r="N867" s="288" t="s">
        <v>138</v>
      </c>
      <c r="O867" s="285" t="s">
        <v>291</v>
      </c>
      <c r="P867" s="284" t="s">
        <v>8864</v>
      </c>
      <c r="Q867" s="284" t="s">
        <v>375</v>
      </c>
      <c r="R867" s="284" t="s">
        <v>123</v>
      </c>
      <c r="S867" s="288" t="str">
        <f t="shared" si="75"/>
        <v>N/D</v>
      </c>
      <c r="T867" s="289" t="str">
        <f t="shared" si="76"/>
        <v>N/D</v>
      </c>
      <c r="U867" s="290" t="str">
        <f t="shared" si="77"/>
        <v>N/D</v>
      </c>
      <c r="V867" s="288"/>
      <c r="W867" s="288"/>
      <c r="X867" s="288"/>
      <c r="Y867" s="288"/>
      <c r="Z867" s="288"/>
      <c r="AA867" s="288"/>
      <c r="AB867" s="288"/>
      <c r="AC867" s="288"/>
      <c r="AD867" s="288"/>
      <c r="AE867" s="288"/>
      <c r="AF867" s="288"/>
      <c r="AG867" s="289">
        <v>45352</v>
      </c>
      <c r="AH867" s="288" t="s">
        <v>143</v>
      </c>
      <c r="AI867" s="288"/>
      <c r="AJ867" s="288"/>
      <c r="AK867" s="288"/>
      <c r="AL867" s="288"/>
      <c r="AM867" s="288"/>
      <c r="AN867" s="288"/>
      <c r="AO867" s="288" t="s">
        <v>124</v>
      </c>
      <c r="AP867" s="288"/>
      <c r="AQ867" s="288" t="s">
        <v>143</v>
      </c>
      <c r="AR867" s="288"/>
      <c r="AS867" s="288"/>
      <c r="AT867" s="288"/>
      <c r="AU867" s="288" t="s">
        <v>143</v>
      </c>
      <c r="AV867" s="288"/>
      <c r="AW867" s="288"/>
      <c r="AX867" s="288"/>
      <c r="AY867" s="288"/>
      <c r="AZ867" s="288" t="s">
        <v>143</v>
      </c>
      <c r="BA867" s="288" t="s">
        <v>143</v>
      </c>
      <c r="BB867" s="288"/>
      <c r="BC867" s="288"/>
      <c r="BD867" s="288"/>
      <c r="BE867" s="288"/>
      <c r="BF867" s="288"/>
      <c r="BG867" s="288"/>
      <c r="BH867" s="288" t="s">
        <v>143</v>
      </c>
      <c r="BI867" s="288"/>
      <c r="BJ867" s="288"/>
      <c r="BK867" s="288"/>
      <c r="BL867" s="288"/>
      <c r="BM867" s="288"/>
      <c r="BN867" s="288"/>
      <c r="BO867" s="288"/>
      <c r="BP867" s="288"/>
      <c r="BQ867" s="288"/>
      <c r="BR867" s="288"/>
      <c r="BS867" s="288"/>
      <c r="BT867" s="288"/>
      <c r="BU867" s="288" t="s">
        <v>143</v>
      </c>
      <c r="BV867" s="288"/>
      <c r="BW867" s="288"/>
      <c r="BX867" s="288"/>
      <c r="BY867" s="288"/>
      <c r="BZ867" s="288"/>
      <c r="CA867" s="288"/>
      <c r="CB867" s="288"/>
      <c r="CC867" s="288"/>
      <c r="CD867" s="288"/>
      <c r="CE867" s="288"/>
      <c r="CF867" s="288"/>
      <c r="CG867" s="284"/>
      <c r="CH867" s="288"/>
      <c r="CI867" s="288"/>
      <c r="CJ867" s="288"/>
      <c r="CK867" s="288"/>
      <c r="CL867" s="288"/>
      <c r="CM867" s="288"/>
      <c r="CN867" s="288"/>
      <c r="CO867" s="288"/>
      <c r="CP867" s="288"/>
      <c r="CQ867" s="288"/>
      <c r="CR867" s="288" t="s">
        <v>125</v>
      </c>
    </row>
    <row r="868" spans="1:96" s="5" customFormat="1" ht="45" customHeight="1">
      <c r="A868" s="288">
        <v>2400199047</v>
      </c>
      <c r="B868" s="285" t="s">
        <v>9937</v>
      </c>
      <c r="C868" s="284" t="s">
        <v>2005</v>
      </c>
      <c r="D868" s="289">
        <v>45366</v>
      </c>
      <c r="E868" s="813" t="s">
        <v>100</v>
      </c>
      <c r="F868" s="284" t="s">
        <v>122</v>
      </c>
      <c r="G868" s="313" t="s">
        <v>9938</v>
      </c>
      <c r="H868" s="313"/>
      <c r="I868" s="313"/>
      <c r="J868" s="313" t="s">
        <v>258</v>
      </c>
      <c r="K868" s="285" t="s">
        <v>333</v>
      </c>
      <c r="L868" s="288" t="s">
        <v>104</v>
      </c>
      <c r="M868" s="314">
        <v>45370</v>
      </c>
      <c r="N868" s="288" t="s">
        <v>138</v>
      </c>
      <c r="O868" s="285" t="s">
        <v>334</v>
      </c>
      <c r="P868" s="284" t="s">
        <v>252</v>
      </c>
      <c r="Q868" s="284" t="s">
        <v>122</v>
      </c>
      <c r="R868" s="284" t="s">
        <v>123</v>
      </c>
      <c r="S868" s="288" t="str">
        <f t="shared" si="75"/>
        <v>N/D</v>
      </c>
      <c r="T868" s="289" t="str">
        <f t="shared" si="76"/>
        <v>N/D</v>
      </c>
      <c r="U868" s="290" t="str">
        <f t="shared" si="77"/>
        <v>N/D</v>
      </c>
      <c r="V868" s="288"/>
      <c r="W868" s="288"/>
      <c r="X868" s="288"/>
      <c r="Y868" s="288"/>
      <c r="Z868" s="288"/>
      <c r="AA868" s="288"/>
      <c r="AB868" s="288"/>
      <c r="AC868" s="288"/>
      <c r="AD868" s="288"/>
      <c r="AE868" s="288"/>
      <c r="AF868" s="288"/>
      <c r="AG868" s="289">
        <v>45399</v>
      </c>
      <c r="AH868" s="288" t="s">
        <v>143</v>
      </c>
      <c r="AI868" s="288"/>
      <c r="AJ868" s="288"/>
      <c r="AK868" s="288"/>
      <c r="AL868" s="288"/>
      <c r="AM868" s="288"/>
      <c r="AN868" s="288"/>
      <c r="AO868" s="288" t="s">
        <v>124</v>
      </c>
      <c r="AP868" s="288"/>
      <c r="AQ868" s="288" t="s">
        <v>143</v>
      </c>
      <c r="AR868" s="288"/>
      <c r="AS868" s="288" t="s">
        <v>143</v>
      </c>
      <c r="AT868" s="288" t="s">
        <v>143</v>
      </c>
      <c r="AU868" s="288"/>
      <c r="AV868" s="288"/>
      <c r="AW868" s="288"/>
      <c r="AX868" s="288"/>
      <c r="AY868" s="288"/>
      <c r="AZ868" s="288"/>
      <c r="BA868" s="288"/>
      <c r="BB868" s="288" t="s">
        <v>143</v>
      </c>
      <c r="BC868" s="288"/>
      <c r="BD868" s="288"/>
      <c r="BE868" s="288"/>
      <c r="BF868" s="288"/>
      <c r="BG868" s="288"/>
      <c r="BH868" s="288"/>
      <c r="BI868" s="288"/>
      <c r="BJ868" s="288"/>
      <c r="BK868" s="288"/>
      <c r="BL868" s="288"/>
      <c r="BM868" s="288"/>
      <c r="BN868" s="288"/>
      <c r="BO868" s="288"/>
      <c r="BP868" s="288"/>
      <c r="BQ868" s="288"/>
      <c r="BR868" s="288"/>
      <c r="BS868" s="288"/>
      <c r="BT868" s="288"/>
      <c r="BU868" s="288"/>
      <c r="BV868" s="288"/>
      <c r="BW868" s="288"/>
      <c r="BX868" s="288"/>
      <c r="BY868" s="288"/>
      <c r="BZ868" s="288"/>
      <c r="CA868" s="288"/>
      <c r="CB868" s="288"/>
      <c r="CC868" s="288" t="s">
        <v>143</v>
      </c>
      <c r="CD868" s="288"/>
      <c r="CE868" s="288"/>
      <c r="CF868" s="288"/>
      <c r="CG868" s="284" t="s">
        <v>78</v>
      </c>
      <c r="CH868" s="288"/>
      <c r="CI868" s="288"/>
      <c r="CJ868" s="288"/>
      <c r="CK868" s="288"/>
      <c r="CL868" s="288"/>
      <c r="CM868" s="288"/>
      <c r="CN868" s="288"/>
      <c r="CO868" s="288"/>
      <c r="CP868" s="288"/>
      <c r="CQ868" s="288"/>
      <c r="CR868" s="288" t="s">
        <v>125</v>
      </c>
    </row>
    <row r="869" spans="1:96" s="302" customFormat="1" ht="45" customHeight="1">
      <c r="A869" s="288">
        <v>2400169871</v>
      </c>
      <c r="B869" s="285" t="s">
        <v>9939</v>
      </c>
      <c r="C869" s="284" t="s">
        <v>9940</v>
      </c>
      <c r="D869" s="289">
        <v>45358</v>
      </c>
      <c r="E869" s="813" t="s">
        <v>100</v>
      </c>
      <c r="F869" s="284" t="s">
        <v>122</v>
      </c>
      <c r="G869" s="313" t="s">
        <v>9941</v>
      </c>
      <c r="H869" s="313"/>
      <c r="I869" s="313"/>
      <c r="J869" s="313" t="s">
        <v>118</v>
      </c>
      <c r="K869" s="285" t="s">
        <v>308</v>
      </c>
      <c r="L869" s="288" t="s">
        <v>104</v>
      </c>
      <c r="M869" s="314">
        <v>45364</v>
      </c>
      <c r="N869" s="288" t="s">
        <v>138</v>
      </c>
      <c r="O869" s="288" t="s">
        <v>1609</v>
      </c>
      <c r="P869" s="284" t="s">
        <v>1474</v>
      </c>
      <c r="Q869" s="284" t="s">
        <v>375</v>
      </c>
      <c r="R869" s="284" t="s">
        <v>123</v>
      </c>
      <c r="S869" s="288" t="str">
        <f t="shared" si="75"/>
        <v>N/D</v>
      </c>
      <c r="T869" s="289" t="str">
        <f t="shared" si="76"/>
        <v>N/D</v>
      </c>
      <c r="U869" s="290" t="str">
        <f t="shared" si="77"/>
        <v>N/D</v>
      </c>
      <c r="V869" s="288"/>
      <c r="W869" s="288"/>
      <c r="X869" s="288"/>
      <c r="Y869" s="288"/>
      <c r="Z869" s="288"/>
      <c r="AA869" s="288"/>
      <c r="AB869" s="288"/>
      <c r="AC869" s="288"/>
      <c r="AD869" s="288"/>
      <c r="AE869" s="288"/>
      <c r="AF869" s="288"/>
      <c r="AG869" s="289">
        <v>45398</v>
      </c>
      <c r="AH869" s="288" t="s">
        <v>143</v>
      </c>
      <c r="AI869" s="288"/>
      <c r="AJ869" s="288"/>
      <c r="AK869" s="288"/>
      <c r="AL869" s="288"/>
      <c r="AM869" s="288"/>
      <c r="AN869" s="288"/>
      <c r="AO869" s="288" t="s">
        <v>124</v>
      </c>
      <c r="AP869" s="288"/>
      <c r="AQ869" s="288" t="s">
        <v>143</v>
      </c>
      <c r="AR869" s="288"/>
      <c r="AS869" s="288"/>
      <c r="AT869" s="288"/>
      <c r="AU869" s="288"/>
      <c r="AV869" s="288"/>
      <c r="AW869" s="288"/>
      <c r="AX869" s="288"/>
      <c r="AY869" s="288"/>
      <c r="AZ869" s="288"/>
      <c r="BA869" s="288"/>
      <c r="BB869" s="288" t="s">
        <v>143</v>
      </c>
      <c r="BC869" s="288"/>
      <c r="BD869" s="288"/>
      <c r="BE869" s="288"/>
      <c r="BF869" s="288"/>
      <c r="BG869" s="288"/>
      <c r="BH869" s="288"/>
      <c r="BI869" s="288"/>
      <c r="BJ869" s="288"/>
      <c r="BK869" s="288"/>
      <c r="BL869" s="288"/>
      <c r="BM869" s="288"/>
      <c r="BN869" s="288"/>
      <c r="BO869" s="288"/>
      <c r="BP869" s="288"/>
      <c r="BQ869" s="288"/>
      <c r="BR869" s="288"/>
      <c r="BS869" s="288"/>
      <c r="BT869" s="288"/>
      <c r="BU869" s="288"/>
      <c r="BV869" s="288"/>
      <c r="BW869" s="288"/>
      <c r="BX869" s="288"/>
      <c r="BY869" s="288"/>
      <c r="BZ869" s="288"/>
      <c r="CA869" s="288"/>
      <c r="CB869" s="288"/>
      <c r="CC869" s="288" t="s">
        <v>143</v>
      </c>
      <c r="CD869" s="288"/>
      <c r="CE869" s="288"/>
      <c r="CF869" s="288"/>
      <c r="CG869" s="284"/>
      <c r="CH869" s="288"/>
      <c r="CI869" s="288"/>
      <c r="CJ869" s="288"/>
      <c r="CK869" s="288"/>
      <c r="CL869" s="288"/>
      <c r="CM869" s="288"/>
      <c r="CN869" s="288"/>
      <c r="CO869" s="288"/>
      <c r="CP869" s="288"/>
      <c r="CQ869" s="288"/>
      <c r="CR869" s="288" t="s">
        <v>125</v>
      </c>
    </row>
    <row r="870" spans="1:96" s="5" customFormat="1" ht="140">
      <c r="A870" s="288">
        <v>2400048729</v>
      </c>
      <c r="B870" s="285" t="s">
        <v>9942</v>
      </c>
      <c r="C870" s="284" t="s">
        <v>2177</v>
      </c>
      <c r="D870" s="289">
        <v>45320</v>
      </c>
      <c r="E870" s="813" t="s">
        <v>100</v>
      </c>
      <c r="F870" s="284" t="s">
        <v>122</v>
      </c>
      <c r="G870" s="313" t="s">
        <v>9943</v>
      </c>
      <c r="H870" s="313"/>
      <c r="I870" s="313"/>
      <c r="J870" s="313" t="s">
        <v>277</v>
      </c>
      <c r="K870" s="285" t="s">
        <v>103</v>
      </c>
      <c r="L870" s="288" t="s">
        <v>104</v>
      </c>
      <c r="M870" s="314">
        <v>45323</v>
      </c>
      <c r="N870" s="288" t="s">
        <v>138</v>
      </c>
      <c r="O870" s="285" t="s">
        <v>915</v>
      </c>
      <c r="P870" s="284" t="s">
        <v>9944</v>
      </c>
      <c r="Q870" s="284" t="s">
        <v>375</v>
      </c>
      <c r="R870" s="284" t="s">
        <v>123</v>
      </c>
      <c r="S870" s="288" t="str">
        <f t="shared" si="75"/>
        <v>N/D</v>
      </c>
      <c r="T870" s="289" t="str">
        <f t="shared" si="76"/>
        <v>N/D</v>
      </c>
      <c r="U870" s="290" t="str">
        <f t="shared" si="77"/>
        <v>N/D</v>
      </c>
      <c r="V870" s="288"/>
      <c r="W870" s="288"/>
      <c r="X870" s="288"/>
      <c r="Y870" s="288"/>
      <c r="Z870" s="288"/>
      <c r="AA870" s="288"/>
      <c r="AB870" s="288"/>
      <c r="AC870" s="288"/>
      <c r="AD870" s="288"/>
      <c r="AE870" s="288"/>
      <c r="AF870" s="288"/>
      <c r="AG870" s="289">
        <v>45365</v>
      </c>
      <c r="AH870" s="288" t="s">
        <v>143</v>
      </c>
      <c r="AI870" s="288"/>
      <c r="AJ870" s="288"/>
      <c r="AK870" s="288"/>
      <c r="AL870" s="288"/>
      <c r="AM870" s="288"/>
      <c r="AN870" s="288"/>
      <c r="AO870" s="288" t="s">
        <v>124</v>
      </c>
      <c r="AP870" s="288"/>
      <c r="AQ870" s="288" t="s">
        <v>143</v>
      </c>
      <c r="AR870" s="288"/>
      <c r="AS870" s="288" t="s">
        <v>143</v>
      </c>
      <c r="AT870" s="288" t="s">
        <v>143</v>
      </c>
      <c r="AU870" s="288" t="s">
        <v>143</v>
      </c>
      <c r="AV870" s="288"/>
      <c r="AW870" s="288"/>
      <c r="AX870" s="288"/>
      <c r="AY870" s="288"/>
      <c r="AZ870" s="288"/>
      <c r="BA870" s="288"/>
      <c r="BB870" s="288"/>
      <c r="BC870" s="288"/>
      <c r="BD870" s="288"/>
      <c r="BE870" s="288"/>
      <c r="BF870" s="288"/>
      <c r="BG870" s="288"/>
      <c r="BH870" s="288"/>
      <c r="BI870" s="288"/>
      <c r="BJ870" s="288"/>
      <c r="BK870" s="288"/>
      <c r="BL870" s="288" t="s">
        <v>143</v>
      </c>
      <c r="BM870" s="288"/>
      <c r="BN870" s="288"/>
      <c r="BO870" s="288"/>
      <c r="BP870" s="288"/>
      <c r="BQ870" s="288"/>
      <c r="BR870" s="288"/>
      <c r="BS870" s="288"/>
      <c r="BT870" s="288"/>
      <c r="BU870" s="288"/>
      <c r="BV870" s="288"/>
      <c r="BW870" s="288"/>
      <c r="BX870" s="288"/>
      <c r="BY870" s="288"/>
      <c r="BZ870" s="288"/>
      <c r="CA870" s="288"/>
      <c r="CB870" s="288"/>
      <c r="CC870" s="288" t="s">
        <v>143</v>
      </c>
      <c r="CD870" s="288"/>
      <c r="CE870" s="288"/>
      <c r="CF870" s="288"/>
      <c r="CG870" s="284"/>
      <c r="CH870" s="288"/>
      <c r="CI870" s="288"/>
      <c r="CJ870" s="288"/>
      <c r="CK870" s="288"/>
      <c r="CL870" s="288"/>
      <c r="CM870" s="288"/>
      <c r="CN870" s="288"/>
      <c r="CO870" s="288"/>
      <c r="CP870" s="288"/>
      <c r="CQ870" s="288"/>
      <c r="CR870" s="288" t="s">
        <v>125</v>
      </c>
    </row>
    <row r="871" spans="1:96" s="288" customFormat="1" ht="336">
      <c r="A871" s="280">
        <v>1200239762</v>
      </c>
      <c r="B871" s="281" t="s">
        <v>9945</v>
      </c>
      <c r="C871" s="310" t="s">
        <v>168</v>
      </c>
      <c r="D871" s="283">
        <v>41044</v>
      </c>
      <c r="E871" s="813" t="s">
        <v>9946</v>
      </c>
      <c r="F871" s="284"/>
      <c r="G871" s="282" t="s">
        <v>9947</v>
      </c>
      <c r="H871" s="282" t="s">
        <v>9948</v>
      </c>
      <c r="I871" s="282"/>
      <c r="J871" s="282" t="s">
        <v>385</v>
      </c>
      <c r="K871" s="285" t="s">
        <v>399</v>
      </c>
      <c r="L871" s="286" t="s">
        <v>104</v>
      </c>
      <c r="M871" s="287"/>
      <c r="N871" s="284" t="s">
        <v>138</v>
      </c>
      <c r="O871" s="285" t="s">
        <v>291</v>
      </c>
      <c r="P871" s="284" t="s">
        <v>9949</v>
      </c>
      <c r="Q871" s="284" t="s">
        <v>9950</v>
      </c>
      <c r="R871" s="284" t="s">
        <v>123</v>
      </c>
      <c r="S871" s="288" t="str">
        <f t="shared" ref="S871:S904" si="78">_xlfn.XLOOKUP($A871,GCPJ,DEFESA,"N/D",0,-1)</f>
        <v>N/D</v>
      </c>
      <c r="T871" s="289" t="str">
        <f t="shared" ref="T871:T904" si="79">_xlfn.XLOOKUP($A871,GCPJ,DATA,"N/D",0,-1)</f>
        <v>N/D</v>
      </c>
      <c r="U871" s="290" t="str">
        <f t="shared" ref="U871:U904" si="80">_xlfn.XLOOKUP($A871,GCPJ,HORA,"N/D",0,-1)</f>
        <v>N/D</v>
      </c>
      <c r="AK871" s="289">
        <v>45443</v>
      </c>
      <c r="AN871" s="288" t="s">
        <v>431</v>
      </c>
      <c r="AO871" s="288" t="s">
        <v>124</v>
      </c>
      <c r="AQ871" s="284"/>
      <c r="AR871" s="284"/>
      <c r="AS871" s="284"/>
      <c r="AT871" s="284"/>
      <c r="AU871" s="284"/>
      <c r="AV871" s="284"/>
      <c r="AW871" s="284"/>
      <c r="AX871" s="284"/>
      <c r="AY871" s="284"/>
      <c r="AZ871" s="284"/>
      <c r="BA871" s="284"/>
      <c r="BB871" s="284"/>
      <c r="BC871" s="284"/>
      <c r="BD871" s="284"/>
      <c r="BE871" s="284"/>
      <c r="BF871" s="284"/>
      <c r="BG871" s="284"/>
      <c r="BH871" s="284"/>
      <c r="BI871" s="284"/>
      <c r="BJ871" s="284"/>
      <c r="BK871" s="284"/>
      <c r="BL871" s="284"/>
      <c r="BM871" s="284"/>
      <c r="BN871" s="284"/>
      <c r="BO871" s="284"/>
      <c r="BP871" s="284"/>
      <c r="BQ871" s="284"/>
      <c r="BR871" s="284"/>
      <c r="BS871" s="284"/>
      <c r="BT871" s="284"/>
      <c r="BU871" s="284"/>
      <c r="BV871" s="284"/>
      <c r="BW871" s="284"/>
      <c r="BX871" s="284"/>
      <c r="BY871" s="284"/>
      <c r="BZ871" s="284"/>
      <c r="CA871" s="284"/>
      <c r="CB871" s="284"/>
      <c r="CC871" s="284"/>
      <c r="CD871" s="284"/>
      <c r="CE871" s="284"/>
      <c r="CF871" s="284"/>
      <c r="CG871" s="284"/>
      <c r="CH871" s="284"/>
      <c r="CI871" s="284"/>
      <c r="CJ871" s="284"/>
      <c r="CK871" s="284"/>
      <c r="CL871" s="284"/>
      <c r="CM871" s="284"/>
      <c r="CN871" s="284"/>
      <c r="CO871" s="284"/>
      <c r="CP871" s="284"/>
      <c r="CQ871" s="284"/>
      <c r="CR871" s="288" t="s">
        <v>125</v>
      </c>
    </row>
    <row r="872" spans="1:96" s="375" customFormat="1" ht="56">
      <c r="A872" s="288">
        <v>2300588652</v>
      </c>
      <c r="B872" s="285" t="s">
        <v>9951</v>
      </c>
      <c r="C872" s="284" t="s">
        <v>97</v>
      </c>
      <c r="D872" s="289">
        <v>45113</v>
      </c>
      <c r="E872" s="813" t="s">
        <v>9952</v>
      </c>
      <c r="F872" s="284" t="s">
        <v>100</v>
      </c>
      <c r="G872" s="282" t="s">
        <v>9953</v>
      </c>
      <c r="H872" s="313"/>
      <c r="I872" s="313"/>
      <c r="J872" s="313" t="s">
        <v>684</v>
      </c>
      <c r="K872" s="285" t="s">
        <v>988</v>
      </c>
      <c r="L872" s="288" t="s">
        <v>104</v>
      </c>
      <c r="M872" s="314">
        <v>45118</v>
      </c>
      <c r="N872" s="288" t="s">
        <v>138</v>
      </c>
      <c r="O872" s="285" t="s">
        <v>9954</v>
      </c>
      <c r="P872" s="274" t="s">
        <v>9955</v>
      </c>
      <c r="Q872" s="286" t="s">
        <v>158</v>
      </c>
      <c r="R872" s="286" t="s">
        <v>123</v>
      </c>
      <c r="S872" s="288" t="str">
        <f t="shared" si="78"/>
        <v>N/D</v>
      </c>
      <c r="T872" s="289" t="str">
        <f t="shared" si="79"/>
        <v>N/D</v>
      </c>
      <c r="U872" s="290" t="str">
        <f t="shared" si="80"/>
        <v>N/D</v>
      </c>
      <c r="V872" s="288"/>
      <c r="W872" s="288"/>
      <c r="X872" s="288"/>
      <c r="Y872" s="288"/>
      <c r="Z872" s="288"/>
      <c r="AA872" s="288"/>
      <c r="AB872" s="288"/>
      <c r="AC872" s="288"/>
      <c r="AD872" s="288"/>
      <c r="AE872" s="288"/>
      <c r="AF872" s="288"/>
      <c r="AG872" s="288"/>
      <c r="AH872" s="288"/>
      <c r="AI872" s="288"/>
      <c r="AJ872" s="288"/>
      <c r="AK872" s="289">
        <v>45369</v>
      </c>
      <c r="AL872" s="288"/>
      <c r="AM872" s="289">
        <v>45370</v>
      </c>
      <c r="AN872" s="288"/>
      <c r="AO872" s="288"/>
      <c r="AP872" s="288"/>
      <c r="AQ872" s="288"/>
      <c r="AR872" s="288"/>
      <c r="AS872" s="288"/>
      <c r="AT872" s="288"/>
      <c r="AU872" s="288"/>
      <c r="AV872" s="288"/>
      <c r="AW872" s="288"/>
      <c r="AX872" s="288"/>
      <c r="AY872" s="288"/>
      <c r="AZ872" s="288"/>
      <c r="BA872" s="288"/>
      <c r="BB872" s="288"/>
      <c r="BC872" s="288"/>
      <c r="BD872" s="288"/>
      <c r="BE872" s="288"/>
      <c r="BF872" s="288"/>
      <c r="BG872" s="288"/>
      <c r="BH872" s="288"/>
      <c r="BI872" s="288"/>
      <c r="BJ872" s="288"/>
      <c r="BK872" s="288"/>
      <c r="BL872" s="288"/>
      <c r="BM872" s="288"/>
      <c r="BN872" s="288"/>
      <c r="BO872" s="288"/>
      <c r="BP872" s="288"/>
      <c r="BQ872" s="288"/>
      <c r="BR872" s="288"/>
      <c r="BS872" s="288"/>
      <c r="BT872" s="288"/>
      <c r="BU872" s="288"/>
      <c r="BV872" s="288"/>
      <c r="BW872" s="288"/>
      <c r="BX872" s="288"/>
      <c r="BY872" s="288"/>
      <c r="BZ872" s="288"/>
      <c r="CA872" s="288"/>
      <c r="CB872" s="288"/>
      <c r="CC872" s="288"/>
      <c r="CD872" s="288"/>
      <c r="CE872" s="288"/>
      <c r="CF872" s="288"/>
      <c r="CG872" s="284"/>
      <c r="CH872" s="288"/>
      <c r="CI872" s="288"/>
      <c r="CJ872" s="288"/>
      <c r="CK872" s="288"/>
      <c r="CL872" s="288"/>
      <c r="CM872" s="288"/>
      <c r="CN872" s="288"/>
      <c r="CO872" s="288"/>
      <c r="CP872" s="288"/>
      <c r="CQ872" s="288"/>
      <c r="CR872" s="288" t="s">
        <v>125</v>
      </c>
    </row>
    <row r="873" spans="1:96" s="5" customFormat="1" ht="140">
      <c r="A873" s="302">
        <v>2400157055</v>
      </c>
      <c r="B873" s="300" t="s">
        <v>681</v>
      </c>
      <c r="C873" s="268" t="s">
        <v>682</v>
      </c>
      <c r="D873" s="303">
        <v>45323</v>
      </c>
      <c r="E873" s="811" t="s">
        <v>530</v>
      </c>
      <c r="F873" s="268" t="s">
        <v>122</v>
      </c>
      <c r="G873" s="298" t="s">
        <v>9956</v>
      </c>
      <c r="H873" s="330"/>
      <c r="I873" s="330"/>
      <c r="J873" s="330" t="s">
        <v>684</v>
      </c>
      <c r="K873" s="300" t="s">
        <v>103</v>
      </c>
      <c r="L873" s="302" t="s">
        <v>104</v>
      </c>
      <c r="M873" s="331">
        <v>45355</v>
      </c>
      <c r="N873" s="302" t="s">
        <v>138</v>
      </c>
      <c r="O873" s="300" t="s">
        <v>184</v>
      </c>
      <c r="P873" s="268" t="s">
        <v>9957</v>
      </c>
      <c r="Q873" s="268" t="s">
        <v>122</v>
      </c>
      <c r="R873" s="268" t="s">
        <v>123</v>
      </c>
      <c r="S873" s="302" t="str">
        <f t="shared" si="78"/>
        <v>N/D</v>
      </c>
      <c r="T873" s="303" t="str">
        <f t="shared" si="79"/>
        <v>N/D</v>
      </c>
      <c r="U873" s="304" t="str">
        <f t="shared" si="80"/>
        <v>N/D</v>
      </c>
      <c r="V873" s="302"/>
      <c r="W873" s="302"/>
      <c r="X873" s="302"/>
      <c r="Y873" s="302"/>
      <c r="Z873" s="302"/>
      <c r="AA873" s="302"/>
      <c r="AB873" s="302"/>
      <c r="AC873" s="302"/>
      <c r="AD873" s="302"/>
      <c r="AE873" s="302"/>
      <c r="AF873" s="302"/>
      <c r="AG873" s="302"/>
      <c r="AH873" s="302"/>
      <c r="AI873" s="302"/>
      <c r="AJ873" s="302"/>
      <c r="AK873" s="303">
        <v>45379</v>
      </c>
      <c r="AL873" s="302"/>
      <c r="AM873" s="302"/>
      <c r="AN873" s="303">
        <v>45398</v>
      </c>
      <c r="AO873" s="302"/>
      <c r="AP873" s="302"/>
      <c r="AQ873" s="302"/>
      <c r="AR873" s="302"/>
      <c r="AS873" s="302" t="s">
        <v>124</v>
      </c>
      <c r="AT873" s="302"/>
      <c r="AU873" s="302" t="s">
        <v>124</v>
      </c>
      <c r="AV873" s="302"/>
      <c r="AW873" s="302"/>
      <c r="AX873" s="302"/>
      <c r="AY873" s="302"/>
      <c r="AZ873" s="302"/>
      <c r="BA873" s="302"/>
      <c r="BB873" s="302"/>
      <c r="BC873" s="302"/>
      <c r="BD873" s="302"/>
      <c r="BE873" s="302"/>
      <c r="BF873" s="302"/>
      <c r="BG873" s="302"/>
      <c r="BH873" s="302"/>
      <c r="BI873" s="302"/>
      <c r="BJ873" s="302"/>
      <c r="BK873" s="302"/>
      <c r="BL873" s="302"/>
      <c r="BM873" s="302"/>
      <c r="BN873" s="302"/>
      <c r="BO873" s="302"/>
      <c r="BP873" s="302"/>
      <c r="BQ873" s="302"/>
      <c r="BR873" s="302"/>
      <c r="BS873" s="302"/>
      <c r="BT873" s="302"/>
      <c r="BU873" s="302"/>
      <c r="BV873" s="302"/>
      <c r="BW873" s="302"/>
      <c r="BX873" s="302"/>
      <c r="BY873" s="302"/>
      <c r="BZ873" s="302"/>
      <c r="CA873" s="302"/>
      <c r="CB873" s="302"/>
      <c r="CC873" s="302"/>
      <c r="CD873" s="302"/>
      <c r="CE873" s="302" t="s">
        <v>124</v>
      </c>
      <c r="CF873" s="302"/>
      <c r="CG873" s="268"/>
      <c r="CH873" s="302"/>
      <c r="CI873" s="302"/>
      <c r="CJ873" s="302"/>
      <c r="CK873" s="302"/>
      <c r="CL873" s="302"/>
      <c r="CM873" s="302"/>
      <c r="CN873" s="302"/>
      <c r="CO873" s="302"/>
      <c r="CP873" s="302"/>
      <c r="CQ873" s="302"/>
      <c r="CR873" s="302" t="s">
        <v>125</v>
      </c>
    </row>
    <row r="874" spans="1:96" s="5" customFormat="1" ht="126">
      <c r="A874" s="280">
        <v>2000555809</v>
      </c>
      <c r="B874" s="309" t="s">
        <v>9958</v>
      </c>
      <c r="C874" s="310" t="s">
        <v>115</v>
      </c>
      <c r="D874" s="283">
        <v>44089</v>
      </c>
      <c r="E874" s="813" t="s">
        <v>116</v>
      </c>
      <c r="F874" s="284" t="s">
        <v>507</v>
      </c>
      <c r="G874" s="282" t="s">
        <v>9959</v>
      </c>
      <c r="H874" s="282"/>
      <c r="I874" s="282"/>
      <c r="J874" s="282" t="s">
        <v>215</v>
      </c>
      <c r="K874" s="285" t="s">
        <v>119</v>
      </c>
      <c r="L874" s="286" t="s">
        <v>104</v>
      </c>
      <c r="M874" s="287"/>
      <c r="N874" s="284" t="s">
        <v>105</v>
      </c>
      <c r="O874" s="285" t="s">
        <v>509</v>
      </c>
      <c r="P874" s="284" t="s">
        <v>9960</v>
      </c>
      <c r="Q874" s="284" t="s">
        <v>202</v>
      </c>
      <c r="R874" s="284" t="s">
        <v>123</v>
      </c>
      <c r="S874" s="288" t="str">
        <f t="shared" si="78"/>
        <v>N/D</v>
      </c>
      <c r="T874" s="289" t="str">
        <f t="shared" si="79"/>
        <v>N/D</v>
      </c>
      <c r="U874" s="290" t="str">
        <f t="shared" si="80"/>
        <v>N/D</v>
      </c>
      <c r="V874" s="288"/>
      <c r="W874" s="288"/>
      <c r="X874" s="288"/>
      <c r="Y874" s="288"/>
      <c r="Z874" s="288"/>
      <c r="AA874" s="288"/>
      <c r="AB874" s="288"/>
      <c r="AC874" s="288"/>
      <c r="AD874" s="288"/>
      <c r="AE874" s="288"/>
      <c r="AF874" s="288"/>
      <c r="AG874" s="288"/>
      <c r="AH874" s="288"/>
      <c r="AI874" s="288"/>
      <c r="AJ874" s="288"/>
      <c r="AK874" s="289">
        <v>45415</v>
      </c>
      <c r="AL874" s="288"/>
      <c r="AM874" s="288"/>
      <c r="AN874" s="289">
        <v>45440</v>
      </c>
      <c r="AO874" s="288" t="s">
        <v>124</v>
      </c>
      <c r="AP874" s="288"/>
      <c r="AQ874" s="284"/>
      <c r="AR874" s="284"/>
      <c r="AS874" s="284"/>
      <c r="AT874" s="284"/>
      <c r="AU874" s="284"/>
      <c r="AV874" s="284"/>
      <c r="AW874" s="284"/>
      <c r="AX874" s="284"/>
      <c r="AY874" s="284"/>
      <c r="AZ874" s="284"/>
      <c r="BA874" s="284"/>
      <c r="BB874" s="284"/>
      <c r="BC874" s="284"/>
      <c r="BD874" s="284"/>
      <c r="BE874" s="284"/>
      <c r="BF874" s="284"/>
      <c r="BG874" s="284"/>
      <c r="BH874" s="284"/>
      <c r="BI874" s="284"/>
      <c r="BJ874" s="284"/>
      <c r="BK874" s="284"/>
      <c r="BL874" s="284"/>
      <c r="BM874" s="284"/>
      <c r="BN874" s="284"/>
      <c r="BO874" s="284"/>
      <c r="BP874" s="284"/>
      <c r="BQ874" s="284"/>
      <c r="BR874" s="284"/>
      <c r="BS874" s="284"/>
      <c r="BT874" s="284"/>
      <c r="BU874" s="284"/>
      <c r="BV874" s="284"/>
      <c r="BW874" s="284"/>
      <c r="BX874" s="284"/>
      <c r="BY874" s="284"/>
      <c r="BZ874" s="284"/>
      <c r="CA874" s="284"/>
      <c r="CB874" s="284"/>
      <c r="CC874" s="284"/>
      <c r="CD874" s="284"/>
      <c r="CE874" s="284"/>
      <c r="CF874" s="284"/>
      <c r="CG874" s="284"/>
      <c r="CH874" s="284"/>
      <c r="CI874" s="284"/>
      <c r="CJ874" s="284"/>
      <c r="CK874" s="284"/>
      <c r="CL874" s="284"/>
      <c r="CM874" s="284"/>
      <c r="CN874" s="284"/>
      <c r="CO874" s="284"/>
      <c r="CP874" s="284"/>
      <c r="CQ874" s="284"/>
      <c r="CR874" s="288" t="s">
        <v>113</v>
      </c>
    </row>
    <row r="875" spans="1:96" s="5" customFormat="1" ht="70">
      <c r="A875" s="280">
        <v>2000606523</v>
      </c>
      <c r="B875" s="281" t="s">
        <v>9961</v>
      </c>
      <c r="C875" s="310" t="s">
        <v>115</v>
      </c>
      <c r="D875" s="283">
        <v>44110</v>
      </c>
      <c r="E875" s="813" t="s">
        <v>116</v>
      </c>
      <c r="F875" s="284" t="s">
        <v>507</v>
      </c>
      <c r="G875" s="282" t="s">
        <v>9962</v>
      </c>
      <c r="H875" s="282"/>
      <c r="I875" s="282"/>
      <c r="J875" s="282" t="s">
        <v>385</v>
      </c>
      <c r="K875" s="285" t="s">
        <v>119</v>
      </c>
      <c r="L875" s="286" t="s">
        <v>104</v>
      </c>
      <c r="M875" s="287"/>
      <c r="N875" s="284" t="s">
        <v>105</v>
      </c>
      <c r="O875" s="285" t="s">
        <v>509</v>
      </c>
      <c r="P875" s="284" t="s">
        <v>9963</v>
      </c>
      <c r="Q875" s="284" t="s">
        <v>9964</v>
      </c>
      <c r="R875" s="286" t="s">
        <v>123</v>
      </c>
      <c r="S875" s="288" t="str">
        <f t="shared" si="78"/>
        <v>N/D</v>
      </c>
      <c r="T875" s="289" t="str">
        <f t="shared" si="79"/>
        <v>N/D</v>
      </c>
      <c r="U875" s="290" t="str">
        <f t="shared" si="80"/>
        <v>N/D</v>
      </c>
      <c r="V875" s="288"/>
      <c r="W875" s="288"/>
      <c r="X875" s="288"/>
      <c r="Y875" s="288"/>
      <c r="Z875" s="288"/>
      <c r="AA875" s="288"/>
      <c r="AB875" s="288"/>
      <c r="AC875" s="288"/>
      <c r="AD875" s="288"/>
      <c r="AE875" s="288"/>
      <c r="AF875" s="288"/>
      <c r="AG875" s="288"/>
      <c r="AH875" s="288"/>
      <c r="AI875" s="288"/>
      <c r="AJ875" s="288"/>
      <c r="AK875" s="289">
        <v>45462</v>
      </c>
      <c r="AL875" s="289">
        <v>45463</v>
      </c>
      <c r="AM875" s="288"/>
      <c r="AN875" s="288"/>
      <c r="AO875" s="288" t="s">
        <v>124</v>
      </c>
      <c r="AP875" s="288"/>
      <c r="AQ875" s="284"/>
      <c r="AR875" s="284"/>
      <c r="AS875" s="284"/>
      <c r="AT875" s="284"/>
      <c r="AU875" s="284"/>
      <c r="AV875" s="284"/>
      <c r="AW875" s="284"/>
      <c r="AX875" s="284"/>
      <c r="AY875" s="284"/>
      <c r="AZ875" s="284"/>
      <c r="BA875" s="284"/>
      <c r="BB875" s="284"/>
      <c r="BC875" s="284"/>
      <c r="BD875" s="284"/>
      <c r="BE875" s="284"/>
      <c r="BF875" s="284"/>
      <c r="BG875" s="284"/>
      <c r="BH875" s="284"/>
      <c r="BI875" s="284"/>
      <c r="BJ875" s="284"/>
      <c r="BK875" s="284"/>
      <c r="BL875" s="284"/>
      <c r="BM875" s="284"/>
      <c r="BN875" s="284"/>
      <c r="BO875" s="284"/>
      <c r="BP875" s="284"/>
      <c r="BQ875" s="284"/>
      <c r="BR875" s="284"/>
      <c r="BS875" s="284"/>
      <c r="BT875" s="284"/>
      <c r="BU875" s="284"/>
      <c r="BV875" s="284"/>
      <c r="BW875" s="284"/>
      <c r="BX875" s="284"/>
      <c r="BY875" s="284"/>
      <c r="BZ875" s="284"/>
      <c r="CA875" s="284"/>
      <c r="CB875" s="284"/>
      <c r="CC875" s="284"/>
      <c r="CD875" s="284"/>
      <c r="CE875" s="284"/>
      <c r="CF875" s="284"/>
      <c r="CG875" s="284"/>
      <c r="CH875" s="284"/>
      <c r="CI875" s="284"/>
      <c r="CJ875" s="284"/>
      <c r="CK875" s="284"/>
      <c r="CL875" s="284"/>
      <c r="CM875" s="284"/>
      <c r="CN875" s="284"/>
      <c r="CO875" s="284"/>
      <c r="CP875" s="284"/>
      <c r="CQ875" s="284"/>
      <c r="CR875" s="288" t="s">
        <v>113</v>
      </c>
    </row>
    <row r="876" spans="1:96" s="302" customFormat="1" ht="45" customHeight="1">
      <c r="A876" s="296">
        <v>2200040147</v>
      </c>
      <c r="B876" s="337" t="s">
        <v>9965</v>
      </c>
      <c r="C876" s="325" t="s">
        <v>115</v>
      </c>
      <c r="D876" s="299">
        <v>44526</v>
      </c>
      <c r="E876" s="811" t="s">
        <v>116</v>
      </c>
      <c r="F876" s="268" t="s">
        <v>182</v>
      </c>
      <c r="G876" s="298" t="s">
        <v>9966</v>
      </c>
      <c r="H876" s="298"/>
      <c r="I876" s="298"/>
      <c r="J876" s="298" t="s">
        <v>284</v>
      </c>
      <c r="K876" s="300" t="s">
        <v>429</v>
      </c>
      <c r="L876" s="305" t="s">
        <v>104</v>
      </c>
      <c r="M876" s="301"/>
      <c r="N876" s="268" t="s">
        <v>105</v>
      </c>
      <c r="O876" s="300" t="s">
        <v>2625</v>
      </c>
      <c r="P876" s="326" t="s">
        <v>9967</v>
      </c>
      <c r="Q876" s="268" t="s">
        <v>245</v>
      </c>
      <c r="R876" s="305" t="s">
        <v>109</v>
      </c>
      <c r="S876" s="302" t="str">
        <f t="shared" si="78"/>
        <v>N/D</v>
      </c>
      <c r="T876" s="303" t="str">
        <f t="shared" si="79"/>
        <v>N/D</v>
      </c>
      <c r="U876" s="304" t="str">
        <f t="shared" si="80"/>
        <v>N/D</v>
      </c>
      <c r="AK876" s="303">
        <v>45432</v>
      </c>
      <c r="AM876" s="303">
        <v>45435</v>
      </c>
      <c r="AQ876" s="268"/>
      <c r="AR876" s="268"/>
      <c r="AS876" s="268"/>
      <c r="AT876" s="268"/>
      <c r="AU876" s="268"/>
      <c r="AV876" s="268"/>
      <c r="AW876" s="268"/>
      <c r="AX876" s="268"/>
      <c r="AY876" s="268"/>
      <c r="AZ876" s="268"/>
      <c r="BA876" s="268"/>
      <c r="BB876" s="268"/>
      <c r="BC876" s="268"/>
      <c r="BD876" s="268"/>
      <c r="BE876" s="268"/>
      <c r="BF876" s="268"/>
      <c r="BG876" s="268"/>
      <c r="BH876" s="268"/>
      <c r="BI876" s="268"/>
      <c r="BJ876" s="268"/>
      <c r="BK876" s="268"/>
      <c r="BL876" s="268"/>
      <c r="BM876" s="268"/>
      <c r="BN876" s="268"/>
      <c r="BO876" s="268"/>
      <c r="BP876" s="268"/>
      <c r="BQ876" s="268"/>
      <c r="BR876" s="268"/>
      <c r="BS876" s="268"/>
      <c r="BT876" s="268"/>
      <c r="BU876" s="268"/>
      <c r="BV876" s="268"/>
      <c r="BW876" s="268"/>
      <c r="BX876" s="268"/>
      <c r="BY876" s="268"/>
      <c r="BZ876" s="268"/>
      <c r="CA876" s="268"/>
      <c r="CB876" s="268"/>
      <c r="CC876" s="268"/>
      <c r="CD876" s="268"/>
      <c r="CE876" s="268"/>
      <c r="CF876" s="268"/>
      <c r="CG876" s="268"/>
      <c r="CH876" s="268"/>
      <c r="CI876" s="268"/>
      <c r="CJ876" s="268"/>
      <c r="CK876" s="268"/>
      <c r="CL876" s="268"/>
      <c r="CM876" s="268"/>
      <c r="CN876" s="268"/>
      <c r="CO876" s="268"/>
      <c r="CP876" s="268"/>
      <c r="CQ876" s="268"/>
      <c r="CR876" s="302" t="s">
        <v>113</v>
      </c>
    </row>
    <row r="877" spans="1:96" s="302" customFormat="1" ht="45" customHeight="1">
      <c r="A877" s="435">
        <v>2300999387</v>
      </c>
      <c r="B877" s="311" t="s">
        <v>8947</v>
      </c>
      <c r="C877" s="286" t="s">
        <v>9560</v>
      </c>
      <c r="D877" s="436">
        <v>45253</v>
      </c>
      <c r="E877" s="819" t="s">
        <v>100</v>
      </c>
      <c r="F877" s="286" t="s">
        <v>2508</v>
      </c>
      <c r="G877" s="310" t="s">
        <v>9968</v>
      </c>
      <c r="H877" s="437"/>
      <c r="I877" s="437"/>
      <c r="J877" s="437" t="s">
        <v>258</v>
      </c>
      <c r="K877" s="311" t="s">
        <v>119</v>
      </c>
      <c r="L877" s="435" t="s">
        <v>104</v>
      </c>
      <c r="M877" s="438">
        <v>45257</v>
      </c>
      <c r="N877" s="435" t="s">
        <v>138</v>
      </c>
      <c r="O877" s="311" t="s">
        <v>4731</v>
      </c>
      <c r="P877" s="286" t="s">
        <v>9969</v>
      </c>
      <c r="Q877" s="286" t="s">
        <v>122</v>
      </c>
      <c r="R877" s="286" t="s">
        <v>123</v>
      </c>
      <c r="S877" s="435" t="str">
        <f t="shared" si="78"/>
        <v>N/D</v>
      </c>
      <c r="T877" s="436" t="str">
        <f t="shared" si="79"/>
        <v>N/D</v>
      </c>
      <c r="U877" s="439" t="str">
        <f t="shared" si="80"/>
        <v>N/D</v>
      </c>
      <c r="V877" s="435"/>
      <c r="W877" s="435"/>
      <c r="X877" s="435"/>
      <c r="Y877" s="435"/>
      <c r="Z877" s="435"/>
      <c r="AA877" s="435"/>
      <c r="AB877" s="435"/>
      <c r="AC877" s="435"/>
      <c r="AD877" s="435"/>
      <c r="AE877" s="435"/>
      <c r="AF877" s="435"/>
      <c r="AG877" s="435"/>
      <c r="AH877" s="435"/>
      <c r="AI877" s="435"/>
      <c r="AJ877" s="435"/>
      <c r="AK877" s="436">
        <v>45387</v>
      </c>
      <c r="AL877" s="435"/>
      <c r="AM877" s="435"/>
      <c r="AN877" s="6">
        <v>45400</v>
      </c>
      <c r="AO877" s="435"/>
      <c r="AP877" s="435"/>
      <c r="AQ877" s="435"/>
      <c r="AR877" s="435"/>
      <c r="AS877" s="435"/>
      <c r="AT877" s="435"/>
      <c r="AU877" s="435"/>
      <c r="AV877" s="435"/>
      <c r="AW877" s="435"/>
      <c r="AX877" s="435"/>
      <c r="AY877" s="435"/>
      <c r="AZ877" s="435"/>
      <c r="BA877" s="435"/>
      <c r="BB877" s="435" t="s">
        <v>143</v>
      </c>
      <c r="BC877" s="435"/>
      <c r="BD877" s="435"/>
      <c r="BE877" s="435"/>
      <c r="BF877" s="435"/>
      <c r="BG877" s="435"/>
      <c r="BH877" s="435"/>
      <c r="BI877" s="435"/>
      <c r="BJ877" s="435"/>
      <c r="BK877" s="435"/>
      <c r="BL877" s="435"/>
      <c r="BM877" s="435"/>
      <c r="BN877" s="435"/>
      <c r="BO877" s="435"/>
      <c r="BP877" s="435"/>
      <c r="BQ877" s="435"/>
      <c r="BR877" s="435"/>
      <c r="BS877" s="435"/>
      <c r="BT877" s="435"/>
      <c r="BU877" s="435"/>
      <c r="BV877" s="435"/>
      <c r="BW877" s="435"/>
      <c r="BX877" s="435"/>
      <c r="BY877" s="435"/>
      <c r="BZ877" s="435"/>
      <c r="CA877" s="435"/>
      <c r="CB877" s="435"/>
      <c r="CC877" s="435"/>
      <c r="CD877" s="435"/>
      <c r="CE877" s="435"/>
      <c r="CF877" s="435"/>
      <c r="CG877" s="286"/>
      <c r="CH877" s="435"/>
      <c r="CI877" s="435"/>
      <c r="CJ877" s="435"/>
      <c r="CK877" s="435" t="s">
        <v>143</v>
      </c>
      <c r="CL877" s="435"/>
      <c r="CM877" s="435"/>
      <c r="CN877" s="435"/>
      <c r="CO877" s="435"/>
      <c r="CP877" s="435"/>
      <c r="CQ877" s="435"/>
      <c r="CR877" s="435" t="s">
        <v>125</v>
      </c>
    </row>
    <row r="878" spans="1:96" s="302" customFormat="1" ht="45" customHeight="1">
      <c r="A878" s="288">
        <v>2300059825</v>
      </c>
      <c r="B878" s="285" t="s">
        <v>9970</v>
      </c>
      <c r="C878" s="310" t="s">
        <v>115</v>
      </c>
      <c r="D878" s="283">
        <v>44825</v>
      </c>
      <c r="E878" s="813" t="s">
        <v>116</v>
      </c>
      <c r="F878" s="284" t="s">
        <v>100</v>
      </c>
      <c r="G878" s="282" t="s">
        <v>9971</v>
      </c>
      <c r="H878" s="313"/>
      <c r="I878" s="313"/>
      <c r="J878" s="313" t="s">
        <v>199</v>
      </c>
      <c r="K878" s="285" t="s">
        <v>119</v>
      </c>
      <c r="L878" s="288" t="s">
        <v>104</v>
      </c>
      <c r="M878" s="314">
        <v>44956</v>
      </c>
      <c r="N878" s="288" t="s">
        <v>105</v>
      </c>
      <c r="O878" s="285" t="s">
        <v>1065</v>
      </c>
      <c r="P878" s="284" t="s">
        <v>9972</v>
      </c>
      <c r="Q878" s="284" t="s">
        <v>9799</v>
      </c>
      <c r="R878" s="284" t="s">
        <v>1417</v>
      </c>
      <c r="S878" s="288" t="str">
        <f t="shared" si="78"/>
        <v>N/D</v>
      </c>
      <c r="T878" s="289" t="str">
        <f t="shared" si="79"/>
        <v>N/D</v>
      </c>
      <c r="U878" s="290" t="str">
        <f t="shared" si="80"/>
        <v>N/D</v>
      </c>
      <c r="V878" s="288"/>
      <c r="W878" s="288"/>
      <c r="X878" s="288"/>
      <c r="Y878" s="288"/>
      <c r="Z878" s="288"/>
      <c r="AA878" s="288"/>
      <c r="AB878" s="288"/>
      <c r="AC878" s="288"/>
      <c r="AD878" s="288"/>
      <c r="AE878" s="288"/>
      <c r="AF878" s="288"/>
      <c r="AG878" s="288"/>
      <c r="AH878" s="288"/>
      <c r="AI878" s="288"/>
      <c r="AJ878" s="288"/>
      <c r="AK878" s="289">
        <v>45450</v>
      </c>
      <c r="AL878" s="288"/>
      <c r="AM878" s="288"/>
      <c r="AN878" s="289">
        <v>45453</v>
      </c>
      <c r="AO878" s="288" t="s">
        <v>124</v>
      </c>
      <c r="AP878" s="288"/>
      <c r="AQ878" s="288"/>
      <c r="AR878" s="288"/>
      <c r="AS878" s="288"/>
      <c r="AT878" s="288"/>
      <c r="AU878" s="288"/>
      <c r="AV878" s="288"/>
      <c r="AW878" s="288"/>
      <c r="AX878" s="288"/>
      <c r="AY878" s="288"/>
      <c r="AZ878" s="288"/>
      <c r="BA878" s="288"/>
      <c r="BB878" s="288"/>
      <c r="BC878" s="288"/>
      <c r="BD878" s="288"/>
      <c r="BE878" s="288"/>
      <c r="BF878" s="288"/>
      <c r="BG878" s="288"/>
      <c r="BH878" s="288"/>
      <c r="BI878" s="288"/>
      <c r="BJ878" s="288"/>
      <c r="BK878" s="288"/>
      <c r="BL878" s="288"/>
      <c r="BM878" s="288"/>
      <c r="BN878" s="288"/>
      <c r="BO878" s="288"/>
      <c r="BP878" s="288"/>
      <c r="BQ878" s="288"/>
      <c r="BR878" s="288"/>
      <c r="BS878" s="288"/>
      <c r="BT878" s="288"/>
      <c r="BU878" s="288"/>
      <c r="BV878" s="288"/>
      <c r="BW878" s="288"/>
      <c r="BX878" s="288"/>
      <c r="BY878" s="288"/>
      <c r="BZ878" s="288"/>
      <c r="CA878" s="288"/>
      <c r="CB878" s="288"/>
      <c r="CC878" s="288"/>
      <c r="CD878" s="288"/>
      <c r="CE878" s="288"/>
      <c r="CF878" s="288"/>
      <c r="CG878" s="284"/>
      <c r="CH878" s="288"/>
      <c r="CI878" s="288"/>
      <c r="CJ878" s="288"/>
      <c r="CK878" s="288"/>
      <c r="CL878" s="288"/>
      <c r="CM878" s="288"/>
      <c r="CN878" s="288"/>
      <c r="CO878" s="288"/>
      <c r="CP878" s="288"/>
      <c r="CQ878" s="288"/>
      <c r="CR878" s="288" t="s">
        <v>125</v>
      </c>
    </row>
    <row r="879" spans="1:96" s="302" customFormat="1" ht="45" customHeight="1">
      <c r="A879" s="296">
        <v>2100528910</v>
      </c>
      <c r="B879" s="297" t="s">
        <v>9973</v>
      </c>
      <c r="C879" s="325" t="s">
        <v>168</v>
      </c>
      <c r="D879" s="299">
        <v>44398</v>
      </c>
      <c r="E879" s="811" t="s">
        <v>100</v>
      </c>
      <c r="F879" s="268" t="s">
        <v>122</v>
      </c>
      <c r="G879" s="298" t="s">
        <v>9974</v>
      </c>
      <c r="H879" s="298"/>
      <c r="I879" s="298"/>
      <c r="J879" s="298" t="s">
        <v>284</v>
      </c>
      <c r="K879" s="300" t="s">
        <v>1441</v>
      </c>
      <c r="L879" s="305" t="s">
        <v>104</v>
      </c>
      <c r="M879" s="301"/>
      <c r="N879" s="268" t="s">
        <v>138</v>
      </c>
      <c r="O879" s="300" t="s">
        <v>9975</v>
      </c>
      <c r="P879" s="268" t="s">
        <v>9976</v>
      </c>
      <c r="Q879" s="268" t="s">
        <v>9977</v>
      </c>
      <c r="R879" s="305" t="s">
        <v>123</v>
      </c>
      <c r="S879" s="302" t="str">
        <f t="shared" si="78"/>
        <v>N/D</v>
      </c>
      <c r="T879" s="303" t="str">
        <f t="shared" si="79"/>
        <v>N/D</v>
      </c>
      <c r="U879" s="304" t="str">
        <f t="shared" si="80"/>
        <v>N/D</v>
      </c>
      <c r="AK879" s="303">
        <v>45418</v>
      </c>
      <c r="AN879" s="303">
        <v>45454</v>
      </c>
      <c r="AO879" s="302" t="s">
        <v>124</v>
      </c>
      <c r="AQ879" s="268" t="s">
        <v>124</v>
      </c>
      <c r="AR879" s="268"/>
      <c r="AS879" s="268" t="s">
        <v>124</v>
      </c>
      <c r="AT879" s="268"/>
      <c r="AU879" s="268"/>
      <c r="AV879" s="268" t="s">
        <v>124</v>
      </c>
      <c r="AW879" s="268"/>
      <c r="AX879" s="268"/>
      <c r="AY879" s="268"/>
      <c r="AZ879" s="268" t="s">
        <v>124</v>
      </c>
      <c r="BA879" s="268"/>
      <c r="BB879" s="268"/>
      <c r="BC879" s="268"/>
      <c r="BD879" s="268"/>
      <c r="BE879" s="268"/>
      <c r="BF879" s="268"/>
      <c r="BG879" s="268"/>
      <c r="BH879" s="268" t="s">
        <v>124</v>
      </c>
      <c r="BI879" s="268"/>
      <c r="BJ879" s="268"/>
      <c r="BK879" s="268"/>
      <c r="BL879" s="268"/>
      <c r="BM879" s="268"/>
      <c r="BN879" s="268"/>
      <c r="BO879" s="268"/>
      <c r="BP879" s="268"/>
      <c r="BQ879" s="268"/>
      <c r="BR879" s="268"/>
      <c r="BS879" s="268"/>
      <c r="BT879" s="268"/>
      <c r="BU879" s="268" t="s">
        <v>124</v>
      </c>
      <c r="BV879" s="268"/>
      <c r="BW879" s="268"/>
      <c r="BX879" s="268"/>
      <c r="BY879" s="268"/>
      <c r="BZ879" s="268"/>
      <c r="CA879" s="268"/>
      <c r="CB879" s="268"/>
      <c r="CC879" s="268"/>
      <c r="CD879" s="268"/>
      <c r="CE879" s="268"/>
      <c r="CF879" s="268"/>
      <c r="CG879" s="268"/>
      <c r="CH879" s="268"/>
      <c r="CI879" s="268"/>
      <c r="CJ879" s="268"/>
      <c r="CK879" s="268"/>
      <c r="CL879" s="268"/>
      <c r="CM879" s="268"/>
      <c r="CN879" s="268"/>
      <c r="CO879" s="268"/>
      <c r="CP879" s="268"/>
      <c r="CQ879" s="268"/>
      <c r="CR879" s="302" t="s">
        <v>125</v>
      </c>
    </row>
    <row r="880" spans="1:96" s="302" customFormat="1" ht="154">
      <c r="A880" s="288">
        <v>2400108077</v>
      </c>
      <c r="B880" s="285" t="s">
        <v>9978</v>
      </c>
      <c r="C880" s="284" t="s">
        <v>9979</v>
      </c>
      <c r="D880" s="289">
        <v>45309</v>
      </c>
      <c r="E880" s="813" t="s">
        <v>100</v>
      </c>
      <c r="F880" s="284" t="s">
        <v>122</v>
      </c>
      <c r="G880" s="282" t="s">
        <v>9980</v>
      </c>
      <c r="H880" s="313"/>
      <c r="I880" s="313"/>
      <c r="J880" s="313" t="s">
        <v>258</v>
      </c>
      <c r="K880" s="285" t="s">
        <v>163</v>
      </c>
      <c r="L880" s="288" t="s">
        <v>104</v>
      </c>
      <c r="M880" s="314">
        <v>45341</v>
      </c>
      <c r="N880" s="288" t="s">
        <v>138</v>
      </c>
      <c r="O880" s="285" t="s">
        <v>1322</v>
      </c>
      <c r="P880" s="284" t="s">
        <v>9981</v>
      </c>
      <c r="Q880" s="284" t="s">
        <v>375</v>
      </c>
      <c r="R880" s="284" t="s">
        <v>123</v>
      </c>
      <c r="S880" s="288" t="str">
        <f t="shared" si="78"/>
        <v>N/D</v>
      </c>
      <c r="T880" s="289" t="str">
        <f t="shared" si="79"/>
        <v>N/D</v>
      </c>
      <c r="U880" s="290" t="str">
        <f t="shared" si="80"/>
        <v>N/D</v>
      </c>
      <c r="V880" s="288"/>
      <c r="W880" s="288"/>
      <c r="X880" s="288"/>
      <c r="Y880" s="288"/>
      <c r="Z880" s="288"/>
      <c r="AA880" s="288"/>
      <c r="AB880" s="288"/>
      <c r="AC880" s="288"/>
      <c r="AD880" s="288"/>
      <c r="AE880" s="288"/>
      <c r="AF880" s="288"/>
      <c r="AG880" s="289">
        <v>45377</v>
      </c>
      <c r="AH880" s="288" t="s">
        <v>143</v>
      </c>
      <c r="AI880" s="288"/>
      <c r="AJ880" s="288"/>
      <c r="AK880" s="288"/>
      <c r="AL880" s="288"/>
      <c r="AM880" s="288"/>
      <c r="AN880" s="288"/>
      <c r="AO880" s="288" t="s">
        <v>124</v>
      </c>
      <c r="AP880" s="288"/>
      <c r="AQ880" s="288" t="s">
        <v>143</v>
      </c>
      <c r="AR880" s="288"/>
      <c r="AS880" s="288" t="s">
        <v>143</v>
      </c>
      <c r="AT880" s="288" t="s">
        <v>143</v>
      </c>
      <c r="AU880" s="288"/>
      <c r="AV880" s="288"/>
      <c r="AW880" s="288"/>
      <c r="AX880" s="288"/>
      <c r="AY880" s="288"/>
      <c r="AZ880" s="288"/>
      <c r="BA880" s="288"/>
      <c r="BB880" s="288" t="s">
        <v>143</v>
      </c>
      <c r="BC880" s="288"/>
      <c r="BD880" s="288"/>
      <c r="BE880" s="288"/>
      <c r="BF880" s="288"/>
      <c r="BG880" s="288"/>
      <c r="BH880" s="288"/>
      <c r="BI880" s="288"/>
      <c r="BJ880" s="288"/>
      <c r="BK880" s="288"/>
      <c r="BL880" s="288"/>
      <c r="BM880" s="288"/>
      <c r="BN880" s="288"/>
      <c r="BO880" s="288"/>
      <c r="BP880" s="288"/>
      <c r="BQ880" s="288"/>
      <c r="BR880" s="288"/>
      <c r="BS880" s="288"/>
      <c r="BT880" s="288"/>
      <c r="BU880" s="288" t="s">
        <v>143</v>
      </c>
      <c r="BV880" s="288"/>
      <c r="BW880" s="288"/>
      <c r="BX880" s="288"/>
      <c r="BY880" s="288"/>
      <c r="BZ880" s="288"/>
      <c r="CA880" s="288"/>
      <c r="CB880" s="288"/>
      <c r="CC880" s="288" t="s">
        <v>143</v>
      </c>
      <c r="CD880" s="288"/>
      <c r="CE880" s="288"/>
      <c r="CF880" s="288"/>
      <c r="CG880" s="284"/>
      <c r="CH880" s="288"/>
      <c r="CI880" s="288"/>
      <c r="CJ880" s="288"/>
      <c r="CK880" s="288"/>
      <c r="CL880" s="288"/>
      <c r="CM880" s="288"/>
      <c r="CN880" s="288"/>
      <c r="CO880" s="288"/>
      <c r="CP880" s="288"/>
      <c r="CQ880" s="288"/>
      <c r="CR880" s="288" t="s">
        <v>125</v>
      </c>
    </row>
    <row r="881" spans="1:96" s="5" customFormat="1" ht="126">
      <c r="A881" s="288">
        <v>2400071680</v>
      </c>
      <c r="B881" s="285" t="s">
        <v>9982</v>
      </c>
      <c r="C881" s="284" t="s">
        <v>1940</v>
      </c>
      <c r="D881" s="289">
        <v>45090</v>
      </c>
      <c r="E881" s="813" t="s">
        <v>100</v>
      </c>
      <c r="F881" s="284" t="s">
        <v>122</v>
      </c>
      <c r="G881" s="282" t="s">
        <v>9983</v>
      </c>
      <c r="H881" s="313"/>
      <c r="I881" s="313"/>
      <c r="J881" s="313" t="s">
        <v>263</v>
      </c>
      <c r="K881" s="285" t="s">
        <v>103</v>
      </c>
      <c r="L881" s="288" t="s">
        <v>104</v>
      </c>
      <c r="M881" s="314">
        <v>45327</v>
      </c>
      <c r="N881" s="288" t="s">
        <v>138</v>
      </c>
      <c r="O881" s="285" t="s">
        <v>9984</v>
      </c>
      <c r="P881" s="284" t="s">
        <v>9985</v>
      </c>
      <c r="Q881" s="284" t="s">
        <v>122</v>
      </c>
      <c r="R881" s="284" t="s">
        <v>123</v>
      </c>
      <c r="S881" s="288" t="str">
        <f t="shared" si="78"/>
        <v>N/D</v>
      </c>
      <c r="T881" s="289" t="str">
        <f t="shared" si="79"/>
        <v>N/D</v>
      </c>
      <c r="U881" s="290" t="str">
        <f t="shared" si="80"/>
        <v>N/D</v>
      </c>
      <c r="V881" s="288"/>
      <c r="W881" s="288"/>
      <c r="X881" s="288"/>
      <c r="Y881" s="288"/>
      <c r="Z881" s="288"/>
      <c r="AA881" s="288"/>
      <c r="AB881" s="288"/>
      <c r="AC881" s="288"/>
      <c r="AD881" s="288"/>
      <c r="AE881" s="288"/>
      <c r="AF881" s="288"/>
      <c r="AG881" s="288"/>
      <c r="AH881" s="288"/>
      <c r="AI881" s="288"/>
      <c r="AJ881" s="288"/>
      <c r="AK881" s="289">
        <v>45391</v>
      </c>
      <c r="AL881" s="288"/>
      <c r="AM881" s="288"/>
      <c r="AN881" s="289">
        <v>45400</v>
      </c>
      <c r="AO881" s="288" t="s">
        <v>124</v>
      </c>
      <c r="AP881" s="288"/>
      <c r="AQ881" s="288" t="s">
        <v>143</v>
      </c>
      <c r="AR881" s="288"/>
      <c r="AS881" s="288" t="s">
        <v>143</v>
      </c>
      <c r="AT881" s="288" t="s">
        <v>143</v>
      </c>
      <c r="AU881" s="288"/>
      <c r="AV881" s="288"/>
      <c r="AW881" s="288"/>
      <c r="AX881" s="288"/>
      <c r="AY881" s="288"/>
      <c r="AZ881" s="288"/>
      <c r="BA881" s="288"/>
      <c r="BB881" s="288"/>
      <c r="BC881" s="288"/>
      <c r="BD881" s="288"/>
      <c r="BE881" s="288"/>
      <c r="BF881" s="288" t="s">
        <v>143</v>
      </c>
      <c r="BG881" s="288"/>
      <c r="BH881" s="288"/>
      <c r="BI881" s="288"/>
      <c r="BJ881" s="288"/>
      <c r="BK881" s="288"/>
      <c r="BL881" s="288" t="s">
        <v>143</v>
      </c>
      <c r="BM881" s="288"/>
      <c r="BN881" s="288"/>
      <c r="BO881" s="288"/>
      <c r="BP881" s="288"/>
      <c r="BQ881" s="288"/>
      <c r="BR881" s="288"/>
      <c r="BS881" s="288"/>
      <c r="BT881" s="288"/>
      <c r="BU881" s="288"/>
      <c r="BV881" s="288"/>
      <c r="BW881" s="288"/>
      <c r="BX881" s="288"/>
      <c r="BY881" s="288"/>
      <c r="BZ881" s="288"/>
      <c r="CA881" s="288"/>
      <c r="CB881" s="288"/>
      <c r="CC881" s="288"/>
      <c r="CD881" s="288"/>
      <c r="CE881" s="288"/>
      <c r="CF881" s="288"/>
      <c r="CG881" s="284"/>
      <c r="CH881" s="288"/>
      <c r="CI881" s="288"/>
      <c r="CJ881" s="288"/>
      <c r="CK881" s="288"/>
      <c r="CL881" s="288"/>
      <c r="CM881" s="288"/>
      <c r="CN881" s="288"/>
      <c r="CO881" s="288"/>
      <c r="CP881" s="288"/>
      <c r="CQ881" s="288"/>
      <c r="CR881" s="288" t="s">
        <v>125</v>
      </c>
    </row>
    <row r="882" spans="1:96" s="288" customFormat="1" ht="70">
      <c r="A882" s="302">
        <v>2400160118</v>
      </c>
      <c r="B882" s="300" t="s">
        <v>9986</v>
      </c>
      <c r="C882" s="325" t="s">
        <v>115</v>
      </c>
      <c r="D882" s="303">
        <v>45345</v>
      </c>
      <c r="E882" s="811" t="s">
        <v>1086</v>
      </c>
      <c r="F882" s="268" t="s">
        <v>100</v>
      </c>
      <c r="G882" s="298" t="s">
        <v>9987</v>
      </c>
      <c r="H882" s="330"/>
      <c r="I882" s="330"/>
      <c r="J882" s="330" t="s">
        <v>118</v>
      </c>
      <c r="K882" s="300" t="s">
        <v>470</v>
      </c>
      <c r="L882" s="302" t="s">
        <v>104</v>
      </c>
      <c r="M882" s="331">
        <v>45358</v>
      </c>
      <c r="N882" s="302" t="s">
        <v>105</v>
      </c>
      <c r="O882" s="300" t="s">
        <v>3116</v>
      </c>
      <c r="P882" s="268" t="s">
        <v>9988</v>
      </c>
      <c r="Q882" s="268" t="s">
        <v>9989</v>
      </c>
      <c r="R882" s="268" t="s">
        <v>123</v>
      </c>
      <c r="S882" s="302" t="str">
        <f t="shared" si="78"/>
        <v>N/D</v>
      </c>
      <c r="T882" s="303" t="str">
        <f t="shared" si="79"/>
        <v>N/D</v>
      </c>
      <c r="U882" s="304" t="str">
        <f t="shared" si="80"/>
        <v>N/D</v>
      </c>
      <c r="V882" s="302"/>
      <c r="W882" s="302"/>
      <c r="X882" s="302"/>
      <c r="Y882" s="302"/>
      <c r="Z882" s="302"/>
      <c r="AA882" s="302"/>
      <c r="AB882" s="302"/>
      <c r="AC882" s="302"/>
      <c r="AD882" s="302"/>
      <c r="AE882" s="302"/>
      <c r="AF882" s="302"/>
      <c r="AG882" s="302"/>
      <c r="AH882" s="302"/>
      <c r="AI882" s="302"/>
      <c r="AJ882" s="302"/>
      <c r="AK882" s="303">
        <v>45433</v>
      </c>
      <c r="AL882" s="302"/>
      <c r="AM882" s="302"/>
      <c r="AN882" s="303">
        <v>45435</v>
      </c>
      <c r="AO882" s="302" t="s">
        <v>124</v>
      </c>
      <c r="AP882" s="302"/>
      <c r="AQ882" s="302"/>
      <c r="AR882" s="302"/>
      <c r="AS882" s="302"/>
      <c r="AT882" s="302"/>
      <c r="AU882" s="302"/>
      <c r="AV882" s="302"/>
      <c r="AW882" s="302"/>
      <c r="AX882" s="302"/>
      <c r="AY882" s="302"/>
      <c r="AZ882" s="302"/>
      <c r="BA882" s="302"/>
      <c r="BB882" s="302"/>
      <c r="BC882" s="302"/>
      <c r="BD882" s="302"/>
      <c r="BE882" s="302"/>
      <c r="BF882" s="302"/>
      <c r="BG882" s="302"/>
      <c r="BH882" s="302"/>
      <c r="BI882" s="302"/>
      <c r="BJ882" s="302"/>
      <c r="BK882" s="302"/>
      <c r="BL882" s="302"/>
      <c r="BM882" s="302"/>
      <c r="BN882" s="302"/>
      <c r="BO882" s="302"/>
      <c r="BP882" s="302"/>
      <c r="BQ882" s="302"/>
      <c r="BR882" s="302"/>
      <c r="BS882" s="302"/>
      <c r="BT882" s="302"/>
      <c r="BU882" s="302"/>
      <c r="BV882" s="302"/>
      <c r="BW882" s="302"/>
      <c r="BX882" s="302"/>
      <c r="BY882" s="302"/>
      <c r="BZ882" s="302"/>
      <c r="CA882" s="302"/>
      <c r="CB882" s="302"/>
      <c r="CC882" s="302"/>
      <c r="CD882" s="302"/>
      <c r="CE882" s="302"/>
      <c r="CF882" s="302"/>
      <c r="CG882" s="268"/>
      <c r="CH882" s="302"/>
      <c r="CI882" s="302"/>
      <c r="CJ882" s="302"/>
      <c r="CK882" s="302"/>
      <c r="CL882" s="302"/>
      <c r="CM882" s="302"/>
      <c r="CN882" s="302"/>
      <c r="CO882" s="302"/>
      <c r="CP882" s="302"/>
      <c r="CQ882" s="302"/>
      <c r="CR882" s="302" t="s">
        <v>125</v>
      </c>
    </row>
    <row r="883" spans="1:96" s="302" customFormat="1" ht="84">
      <c r="A883" s="288">
        <v>2300693867</v>
      </c>
      <c r="B883" s="285" t="s">
        <v>9990</v>
      </c>
      <c r="C883" s="284" t="s">
        <v>554</v>
      </c>
      <c r="D883" s="289">
        <v>44879</v>
      </c>
      <c r="E883" s="813" t="s">
        <v>100</v>
      </c>
      <c r="F883" s="284" t="s">
        <v>122</v>
      </c>
      <c r="G883" s="282" t="s">
        <v>9991</v>
      </c>
      <c r="H883" s="313"/>
      <c r="I883" s="313"/>
      <c r="J883" s="313" t="s">
        <v>502</v>
      </c>
      <c r="K883" s="285" t="s">
        <v>103</v>
      </c>
      <c r="L883" s="288" t="s">
        <v>104</v>
      </c>
      <c r="M883" s="314">
        <v>45154</v>
      </c>
      <c r="N883" s="288" t="s">
        <v>138</v>
      </c>
      <c r="O883" s="285" t="s">
        <v>291</v>
      </c>
      <c r="P883" s="274" t="s">
        <v>9992</v>
      </c>
      <c r="Q883" s="286" t="s">
        <v>9993</v>
      </c>
      <c r="R883" s="286" t="s">
        <v>109</v>
      </c>
      <c r="S883" s="288" t="str">
        <f t="shared" si="78"/>
        <v>N/D</v>
      </c>
      <c r="T883" s="289" t="str">
        <f t="shared" si="79"/>
        <v>N/D</v>
      </c>
      <c r="U883" s="290" t="str">
        <f t="shared" si="80"/>
        <v>N/D</v>
      </c>
      <c r="V883" s="288"/>
      <c r="W883" s="288"/>
      <c r="X883" s="288"/>
      <c r="Y883" s="288"/>
      <c r="Z883" s="288"/>
      <c r="AA883" s="288"/>
      <c r="AB883" s="288"/>
      <c r="AC883" s="288"/>
      <c r="AD883" s="288"/>
      <c r="AE883" s="288"/>
      <c r="AF883" s="288"/>
      <c r="AG883" s="289">
        <v>45422</v>
      </c>
      <c r="AH883" s="288"/>
      <c r="AI883" s="288"/>
      <c r="AJ883" s="288" t="s">
        <v>143</v>
      </c>
      <c r="AK883" s="288"/>
      <c r="AL883" s="288"/>
      <c r="AM883" s="288"/>
      <c r="AN883" s="288"/>
      <c r="AO883" s="288" t="s">
        <v>124</v>
      </c>
      <c r="AP883" s="288"/>
      <c r="AQ883" s="288"/>
      <c r="AR883" s="288"/>
      <c r="AS883" s="288"/>
      <c r="AT883" s="288"/>
      <c r="AU883" s="288"/>
      <c r="AV883" s="288"/>
      <c r="AW883" s="288"/>
      <c r="AX883" s="288"/>
      <c r="AY883" s="288"/>
      <c r="AZ883" s="288"/>
      <c r="BA883" s="288"/>
      <c r="BB883" s="288"/>
      <c r="BC883" s="288"/>
      <c r="BD883" s="288"/>
      <c r="BE883" s="288"/>
      <c r="BF883" s="288"/>
      <c r="BG883" s="288"/>
      <c r="BH883" s="288"/>
      <c r="BI883" s="288"/>
      <c r="BJ883" s="288"/>
      <c r="BK883" s="288"/>
      <c r="BL883" s="288"/>
      <c r="BM883" s="288"/>
      <c r="BN883" s="288"/>
      <c r="BO883" s="288"/>
      <c r="BP883" s="288"/>
      <c r="BQ883" s="288"/>
      <c r="BR883" s="288"/>
      <c r="BS883" s="288"/>
      <c r="BT883" s="288"/>
      <c r="BU883" s="288"/>
      <c r="BV883" s="288"/>
      <c r="BW883" s="288"/>
      <c r="BX883" s="288"/>
      <c r="BY883" s="288"/>
      <c r="BZ883" s="288"/>
      <c r="CA883" s="288"/>
      <c r="CB883" s="288"/>
      <c r="CC883" s="288" t="s">
        <v>124</v>
      </c>
      <c r="CD883" s="288"/>
      <c r="CE883" s="288"/>
      <c r="CF883" s="288"/>
      <c r="CG883" s="284"/>
      <c r="CH883" s="288"/>
      <c r="CI883" s="288"/>
      <c r="CJ883" s="288"/>
      <c r="CK883" s="288"/>
      <c r="CL883" s="288"/>
      <c r="CM883" s="288"/>
      <c r="CN883" s="288"/>
      <c r="CO883" s="288"/>
      <c r="CP883" s="288"/>
      <c r="CQ883" s="288"/>
      <c r="CR883" s="288" t="s">
        <v>125</v>
      </c>
    </row>
    <row r="884" spans="1:96" s="5" customFormat="1" ht="84">
      <c r="A884" s="288">
        <v>2300357290</v>
      </c>
      <c r="B884" s="285" t="s">
        <v>9994</v>
      </c>
      <c r="C884" s="284" t="s">
        <v>554</v>
      </c>
      <c r="D884" s="289">
        <v>44868</v>
      </c>
      <c r="E884" s="813" t="s">
        <v>100</v>
      </c>
      <c r="F884" s="284" t="s">
        <v>122</v>
      </c>
      <c r="G884" s="282" t="s">
        <v>9995</v>
      </c>
      <c r="H884" s="313"/>
      <c r="I884" s="313"/>
      <c r="J884" s="313" t="s">
        <v>502</v>
      </c>
      <c r="K884" s="285" t="s">
        <v>103</v>
      </c>
      <c r="L884" s="288" t="s">
        <v>104</v>
      </c>
      <c r="M884" s="314">
        <v>45054</v>
      </c>
      <c r="N884" s="288" t="s">
        <v>138</v>
      </c>
      <c r="O884" s="285" t="s">
        <v>291</v>
      </c>
      <c r="P884" s="286" t="s">
        <v>9191</v>
      </c>
      <c r="Q884" s="286" t="s">
        <v>375</v>
      </c>
      <c r="R884" s="286" t="s">
        <v>123</v>
      </c>
      <c r="S884" s="288" t="str">
        <f t="shared" si="78"/>
        <v>N/D</v>
      </c>
      <c r="T884" s="289" t="str">
        <f t="shared" si="79"/>
        <v>N/D</v>
      </c>
      <c r="U884" s="290" t="str">
        <f t="shared" si="80"/>
        <v>N/D</v>
      </c>
      <c r="V884" s="288"/>
      <c r="W884" s="288"/>
      <c r="X884" s="288"/>
      <c r="Y884" s="288"/>
      <c r="Z884" s="288"/>
      <c r="AA884" s="288"/>
      <c r="AB884" s="288"/>
      <c r="AC884" s="288"/>
      <c r="AD884" s="288"/>
      <c r="AE884" s="288"/>
      <c r="AF884" s="288"/>
      <c r="AG884" s="289">
        <v>45422</v>
      </c>
      <c r="AH884" s="289" t="s">
        <v>143</v>
      </c>
      <c r="AI884" s="288"/>
      <c r="AJ884" s="288"/>
      <c r="AK884" s="288"/>
      <c r="AL884" s="288"/>
      <c r="AM884" s="288"/>
      <c r="AN884" s="288"/>
      <c r="AO884" s="288" t="s">
        <v>124</v>
      </c>
      <c r="AP884" s="288"/>
      <c r="AQ884" s="288" t="s">
        <v>143</v>
      </c>
      <c r="AR884" s="288"/>
      <c r="AS884" s="288"/>
      <c r="AT884" s="288" t="s">
        <v>143</v>
      </c>
      <c r="AU884" s="288"/>
      <c r="AV884" s="288" t="s">
        <v>143</v>
      </c>
      <c r="AW884" s="288"/>
      <c r="AX884" s="288"/>
      <c r="AY884" s="288"/>
      <c r="AZ884" s="288"/>
      <c r="BA884" s="288"/>
      <c r="BB884" s="288"/>
      <c r="BC884" s="288"/>
      <c r="BD884" s="288"/>
      <c r="BE884" s="288"/>
      <c r="BF884" s="288"/>
      <c r="BG884" s="288"/>
      <c r="BH884" s="288" t="s">
        <v>143</v>
      </c>
      <c r="BI884" s="288"/>
      <c r="BJ884" s="288"/>
      <c r="BK884" s="288"/>
      <c r="BL884" s="288" t="s">
        <v>143</v>
      </c>
      <c r="BM884" s="288"/>
      <c r="BN884" s="288"/>
      <c r="BO884" s="288"/>
      <c r="BP884" s="288"/>
      <c r="BQ884" s="288"/>
      <c r="BR884" s="288"/>
      <c r="BS884" s="288"/>
      <c r="BT884" s="288"/>
      <c r="BU884" s="288"/>
      <c r="BV884" s="288"/>
      <c r="BW884" s="288"/>
      <c r="BX884" s="288"/>
      <c r="BY884" s="288"/>
      <c r="BZ884" s="288"/>
      <c r="CA884" s="288"/>
      <c r="CB884" s="288"/>
      <c r="CC884" s="288"/>
      <c r="CD884" s="288"/>
      <c r="CE884" s="288"/>
      <c r="CF884" s="288"/>
      <c r="CG884" s="284"/>
      <c r="CH884" s="288"/>
      <c r="CI884" s="288"/>
      <c r="CJ884" s="288"/>
      <c r="CK884" s="288"/>
      <c r="CL884" s="288"/>
      <c r="CM884" s="288"/>
      <c r="CN884" s="288"/>
      <c r="CO884" s="288"/>
      <c r="CP884" s="288"/>
      <c r="CQ884" s="288"/>
      <c r="CR884" s="288" t="s">
        <v>125</v>
      </c>
    </row>
    <row r="885" spans="1:96" s="288" customFormat="1" ht="70">
      <c r="A885" s="288">
        <v>2300805501</v>
      </c>
      <c r="B885" s="285" t="s">
        <v>9996</v>
      </c>
      <c r="C885" s="284" t="s">
        <v>9997</v>
      </c>
      <c r="D885" s="289">
        <v>45131</v>
      </c>
      <c r="E885" s="813" t="s">
        <v>1913</v>
      </c>
      <c r="F885" s="284" t="s">
        <v>9998</v>
      </c>
      <c r="G885" s="282" t="s">
        <v>9999</v>
      </c>
      <c r="H885" s="313"/>
      <c r="I885" s="313"/>
      <c r="J885" s="313" t="s">
        <v>277</v>
      </c>
      <c r="K885" s="285" t="s">
        <v>399</v>
      </c>
      <c r="L885" s="288" t="s">
        <v>104</v>
      </c>
      <c r="M885" s="314">
        <v>45194</v>
      </c>
      <c r="N885" s="288" t="s">
        <v>105</v>
      </c>
      <c r="O885" s="285" t="s">
        <v>10000</v>
      </c>
      <c r="P885" s="284" t="s">
        <v>10001</v>
      </c>
      <c r="Q885" s="284" t="s">
        <v>9799</v>
      </c>
      <c r="R885" s="284" t="s">
        <v>123</v>
      </c>
      <c r="S885" s="288" t="str">
        <f t="shared" si="78"/>
        <v>N/D</v>
      </c>
      <c r="T885" s="289" t="str">
        <f t="shared" si="79"/>
        <v>N/D</v>
      </c>
      <c r="U885" s="290" t="str">
        <f t="shared" si="80"/>
        <v>N/D</v>
      </c>
      <c r="AK885" s="289">
        <v>45462</v>
      </c>
      <c r="AN885" s="289">
        <v>45463</v>
      </c>
      <c r="AO885" s="288" t="s">
        <v>124</v>
      </c>
      <c r="CG885" s="284"/>
      <c r="CR885" s="288" t="s">
        <v>125</v>
      </c>
    </row>
    <row r="886" spans="1:96" s="5" customFormat="1" ht="70">
      <c r="A886" s="288">
        <v>2300119304</v>
      </c>
      <c r="B886" s="285" t="s">
        <v>10002</v>
      </c>
      <c r="C886" s="310" t="s">
        <v>115</v>
      </c>
      <c r="D886" s="289">
        <v>44953</v>
      </c>
      <c r="E886" s="813" t="s">
        <v>116</v>
      </c>
      <c r="F886" s="284" t="s">
        <v>10003</v>
      </c>
      <c r="G886" s="282" t="s">
        <v>10004</v>
      </c>
      <c r="H886" s="313"/>
      <c r="I886" s="313"/>
      <c r="J886" s="313" t="s">
        <v>258</v>
      </c>
      <c r="K886" s="285" t="s">
        <v>119</v>
      </c>
      <c r="L886" s="288" t="s">
        <v>104</v>
      </c>
      <c r="M886" s="314">
        <v>44971</v>
      </c>
      <c r="N886" s="288" t="s">
        <v>105</v>
      </c>
      <c r="O886" s="285" t="s">
        <v>1065</v>
      </c>
      <c r="P886" s="284" t="s">
        <v>10005</v>
      </c>
      <c r="Q886" s="284" t="s">
        <v>158</v>
      </c>
      <c r="R886" s="284" t="s">
        <v>123</v>
      </c>
      <c r="S886" s="288" t="str">
        <f t="shared" si="78"/>
        <v>N/D</v>
      </c>
      <c r="T886" s="289" t="str">
        <f t="shared" si="79"/>
        <v>N/D</v>
      </c>
      <c r="U886" s="290" t="str">
        <f t="shared" si="80"/>
        <v>N/D</v>
      </c>
      <c r="V886" s="288"/>
      <c r="W886" s="288"/>
      <c r="X886" s="288"/>
      <c r="Y886" s="288"/>
      <c r="Z886" s="288"/>
      <c r="AA886" s="288"/>
      <c r="AB886" s="288"/>
      <c r="AC886" s="288"/>
      <c r="AD886" s="288"/>
      <c r="AE886" s="288"/>
      <c r="AF886" s="288"/>
      <c r="AG886" s="288"/>
      <c r="AH886" s="288"/>
      <c r="AI886" s="288"/>
      <c r="AJ886" s="288"/>
      <c r="AK886" s="289">
        <v>45464</v>
      </c>
      <c r="AL886" s="288"/>
      <c r="AM886" s="289">
        <v>45467</v>
      </c>
      <c r="AN886" s="288"/>
      <c r="AO886" s="288" t="s">
        <v>124</v>
      </c>
      <c r="AP886" s="288"/>
      <c r="AQ886" s="288"/>
      <c r="AR886" s="288"/>
      <c r="AS886" s="288"/>
      <c r="AT886" s="288"/>
      <c r="AU886" s="288"/>
      <c r="AV886" s="288"/>
      <c r="AW886" s="288"/>
      <c r="AX886" s="288"/>
      <c r="AY886" s="288"/>
      <c r="AZ886" s="288"/>
      <c r="BA886" s="288"/>
      <c r="BB886" s="288"/>
      <c r="BC886" s="288"/>
      <c r="BD886" s="288"/>
      <c r="BE886" s="288"/>
      <c r="BF886" s="288"/>
      <c r="BG886" s="288"/>
      <c r="BH886" s="288"/>
      <c r="BI886" s="288"/>
      <c r="BJ886" s="288"/>
      <c r="BK886" s="288"/>
      <c r="BL886" s="288"/>
      <c r="BM886" s="288"/>
      <c r="BN886" s="288"/>
      <c r="BO886" s="288"/>
      <c r="BP886" s="288"/>
      <c r="BQ886" s="288"/>
      <c r="BR886" s="288"/>
      <c r="BS886" s="288"/>
      <c r="BT886" s="288"/>
      <c r="BU886" s="288"/>
      <c r="BV886" s="288"/>
      <c r="BW886" s="288"/>
      <c r="BX886" s="288"/>
      <c r="BY886" s="288"/>
      <c r="BZ886" s="288"/>
      <c r="CA886" s="288"/>
      <c r="CB886" s="288"/>
      <c r="CC886" s="288"/>
      <c r="CD886" s="288"/>
      <c r="CE886" s="288"/>
      <c r="CF886" s="288"/>
      <c r="CG886" s="284"/>
      <c r="CH886" s="288"/>
      <c r="CI886" s="288"/>
      <c r="CJ886" s="288"/>
      <c r="CK886" s="288"/>
      <c r="CL886" s="288"/>
      <c r="CM886" s="288"/>
      <c r="CN886" s="288"/>
      <c r="CO886" s="288"/>
      <c r="CP886" s="288"/>
      <c r="CQ886" s="288"/>
      <c r="CR886" s="288" t="s">
        <v>125</v>
      </c>
    </row>
    <row r="887" spans="1:96" s="288" customFormat="1" ht="45" customHeight="1">
      <c r="A887" s="288">
        <v>2400299467</v>
      </c>
      <c r="B887" s="285" t="s">
        <v>10006</v>
      </c>
      <c r="C887" s="284" t="s">
        <v>115</v>
      </c>
      <c r="D887" s="289">
        <v>45400</v>
      </c>
      <c r="E887" s="813" t="s">
        <v>1086</v>
      </c>
      <c r="F887" s="284" t="s">
        <v>100</v>
      </c>
      <c r="G887" s="282" t="s">
        <v>10007</v>
      </c>
      <c r="H887" s="23"/>
      <c r="I887" s="23"/>
      <c r="J887" s="313" t="s">
        <v>258</v>
      </c>
      <c r="K887" s="285" t="s">
        <v>470</v>
      </c>
      <c r="L887" s="5" t="s">
        <v>104</v>
      </c>
      <c r="M887" s="314">
        <v>45400</v>
      </c>
      <c r="N887" s="288" t="s">
        <v>105</v>
      </c>
      <c r="O887" s="285" t="s">
        <v>3116</v>
      </c>
      <c r="P887" s="284" t="s">
        <v>10008</v>
      </c>
      <c r="Q887" s="284" t="s">
        <v>122</v>
      </c>
      <c r="R887" s="284" t="s">
        <v>123</v>
      </c>
      <c r="S887" s="288" t="str">
        <f t="shared" si="78"/>
        <v>N/D</v>
      </c>
      <c r="T887" s="289" t="str">
        <f t="shared" si="79"/>
        <v>N/D</v>
      </c>
      <c r="U887" s="290" t="str">
        <f t="shared" si="80"/>
        <v>N/D</v>
      </c>
      <c r="W887" s="5"/>
      <c r="X887" s="5"/>
      <c r="Y887" s="5"/>
      <c r="Z887" s="5"/>
      <c r="AA887" s="5"/>
      <c r="AB887" s="5"/>
      <c r="AC887" s="5"/>
      <c r="AD887" s="5"/>
      <c r="AE887" s="5"/>
      <c r="AF887" s="5"/>
      <c r="AK887" s="289">
        <v>45462</v>
      </c>
      <c r="AN887" s="288" t="s">
        <v>431</v>
      </c>
      <c r="AO887" s="288" t="s">
        <v>124</v>
      </c>
      <c r="CG887" s="284"/>
      <c r="CR887" s="288" t="s">
        <v>125</v>
      </c>
    </row>
    <row r="888" spans="1:96" s="5" customFormat="1" ht="45" customHeight="1">
      <c r="A888" s="288">
        <v>2400408713</v>
      </c>
      <c r="B888" s="285" t="s">
        <v>10009</v>
      </c>
      <c r="C888" s="284" t="s">
        <v>97</v>
      </c>
      <c r="D888" s="289">
        <v>45419</v>
      </c>
      <c r="E888" s="813" t="s">
        <v>197</v>
      </c>
      <c r="F888" s="284" t="s">
        <v>182</v>
      </c>
      <c r="G888" s="282" t="s">
        <v>10010</v>
      </c>
      <c r="H888" s="313"/>
      <c r="I888" s="313"/>
      <c r="J888" s="313" t="s">
        <v>118</v>
      </c>
      <c r="K888" s="285" t="s">
        <v>147</v>
      </c>
      <c r="L888" s="288" t="s">
        <v>104</v>
      </c>
      <c r="M888" s="314">
        <v>45421</v>
      </c>
      <c r="N888" s="288" t="s">
        <v>105</v>
      </c>
      <c r="O888" s="285" t="s">
        <v>10011</v>
      </c>
      <c r="P888" s="284" t="s">
        <v>10012</v>
      </c>
      <c r="Q888" s="284" t="s">
        <v>122</v>
      </c>
      <c r="R888" s="284" t="s">
        <v>123</v>
      </c>
      <c r="S888" s="288" t="str">
        <f t="shared" si="78"/>
        <v>N/D</v>
      </c>
      <c r="T888" s="289" t="str">
        <f t="shared" si="79"/>
        <v>N/D</v>
      </c>
      <c r="U888" s="290" t="str">
        <f t="shared" si="80"/>
        <v>N/D</v>
      </c>
      <c r="V888" s="288"/>
      <c r="W888" s="288"/>
      <c r="X888" s="288"/>
      <c r="Y888" s="288"/>
      <c r="Z888" s="288"/>
      <c r="AA888" s="288"/>
      <c r="AB888" s="288"/>
      <c r="AC888" s="288"/>
      <c r="AD888" s="288"/>
      <c r="AE888" s="288"/>
      <c r="AF888" s="288"/>
      <c r="AG888" s="288"/>
      <c r="AH888" s="288"/>
      <c r="AI888" s="288"/>
      <c r="AJ888" s="288"/>
      <c r="AK888" s="289">
        <v>45457</v>
      </c>
      <c r="AL888" s="288"/>
      <c r="AM888" s="288"/>
      <c r="AN888" s="289">
        <v>45460</v>
      </c>
      <c r="AO888" s="288" t="s">
        <v>124</v>
      </c>
      <c r="AP888" s="288"/>
      <c r="AQ888" s="288"/>
      <c r="AR888" s="288"/>
      <c r="AS888" s="288"/>
      <c r="AT888" s="288"/>
      <c r="AU888" s="288"/>
      <c r="AV888" s="288"/>
      <c r="AW888" s="288"/>
      <c r="AX888" s="288"/>
      <c r="AY888" s="288"/>
      <c r="AZ888" s="288"/>
      <c r="BA888" s="288"/>
      <c r="BB888" s="288"/>
      <c r="BC888" s="288"/>
      <c r="BD888" s="288"/>
      <c r="BE888" s="288"/>
      <c r="BF888" s="288"/>
      <c r="BG888" s="288"/>
      <c r="BH888" s="288"/>
      <c r="BI888" s="288"/>
      <c r="BJ888" s="288"/>
      <c r="BK888" s="288"/>
      <c r="BL888" s="288"/>
      <c r="BM888" s="288"/>
      <c r="BN888" s="288"/>
      <c r="BO888" s="288"/>
      <c r="BP888" s="288"/>
      <c r="BQ888" s="288"/>
      <c r="BR888" s="288"/>
      <c r="BS888" s="288"/>
      <c r="BT888" s="288"/>
      <c r="BU888" s="288"/>
      <c r="BV888" s="288"/>
      <c r="BW888" s="288"/>
      <c r="BX888" s="288"/>
      <c r="BY888" s="288"/>
      <c r="BZ888" s="288"/>
      <c r="CA888" s="288"/>
      <c r="CB888" s="288"/>
      <c r="CC888" s="288"/>
      <c r="CD888" s="288"/>
      <c r="CE888" s="288"/>
      <c r="CF888" s="288"/>
      <c r="CG888" s="284"/>
      <c r="CH888" s="288"/>
      <c r="CI888" s="288"/>
      <c r="CJ888" s="288"/>
      <c r="CK888" s="288"/>
      <c r="CL888" s="288"/>
      <c r="CM888" s="288"/>
      <c r="CN888" s="288"/>
      <c r="CO888" s="288"/>
      <c r="CP888" s="288"/>
      <c r="CQ888" s="288"/>
      <c r="CR888" s="288" t="s">
        <v>125</v>
      </c>
    </row>
    <row r="889" spans="1:96" s="5" customFormat="1" ht="45" customHeight="1">
      <c r="A889" s="288">
        <v>2301063879</v>
      </c>
      <c r="B889" s="285" t="s">
        <v>5052</v>
      </c>
      <c r="C889" s="284" t="s">
        <v>675</v>
      </c>
      <c r="D889" s="289">
        <v>45246</v>
      </c>
      <c r="E889" s="813" t="s">
        <v>1424</v>
      </c>
      <c r="F889" s="284" t="s">
        <v>100</v>
      </c>
      <c r="G889" s="282" t="s">
        <v>10013</v>
      </c>
      <c r="H889" s="313"/>
      <c r="I889" s="313"/>
      <c r="J889" s="313" t="s">
        <v>118</v>
      </c>
      <c r="K889" s="285" t="s">
        <v>399</v>
      </c>
      <c r="L889" s="288" t="s">
        <v>104</v>
      </c>
      <c r="M889" s="314">
        <v>45287</v>
      </c>
      <c r="N889" s="288" t="s">
        <v>105</v>
      </c>
      <c r="O889" s="285" t="s">
        <v>5054</v>
      </c>
      <c r="P889" s="284" t="s">
        <v>10014</v>
      </c>
      <c r="Q889" s="284" t="s">
        <v>122</v>
      </c>
      <c r="R889" s="284" t="s">
        <v>123</v>
      </c>
      <c r="S889" s="288" t="str">
        <f t="shared" si="78"/>
        <v>N/D</v>
      </c>
      <c r="T889" s="289" t="str">
        <f t="shared" si="79"/>
        <v>N/D</v>
      </c>
      <c r="U889" s="290" t="str">
        <f t="shared" si="80"/>
        <v>N/D</v>
      </c>
      <c r="V889" s="288"/>
      <c r="W889" s="288"/>
      <c r="X889" s="288"/>
      <c r="Y889" s="288"/>
      <c r="Z889" s="288"/>
      <c r="AA889" s="288"/>
      <c r="AB889" s="288"/>
      <c r="AC889" s="288"/>
      <c r="AD889" s="288"/>
      <c r="AE889" s="288"/>
      <c r="AF889" s="288"/>
      <c r="AG889" s="288"/>
      <c r="AH889" s="288"/>
      <c r="AI889" s="288"/>
      <c r="AJ889" s="288"/>
      <c r="AK889" s="289">
        <v>45373</v>
      </c>
      <c r="AL889" s="288"/>
      <c r="AM889" s="288"/>
      <c r="AN889" s="289">
        <v>45376</v>
      </c>
      <c r="AO889" s="288" t="s">
        <v>124</v>
      </c>
      <c r="AP889" s="288"/>
      <c r="AQ889" s="288"/>
      <c r="AR889" s="288"/>
      <c r="AS889" s="288"/>
      <c r="AT889" s="288"/>
      <c r="AU889" s="288"/>
      <c r="AV889" s="288"/>
      <c r="AW889" s="288"/>
      <c r="AX889" s="288"/>
      <c r="AY889" s="288"/>
      <c r="AZ889" s="288"/>
      <c r="BA889" s="288"/>
      <c r="BB889" s="288"/>
      <c r="BC889" s="288"/>
      <c r="BD889" s="288"/>
      <c r="BE889" s="288"/>
      <c r="BF889" s="288"/>
      <c r="BG889" s="288"/>
      <c r="BH889" s="288"/>
      <c r="BI889" s="288"/>
      <c r="BJ889" s="288"/>
      <c r="BK889" s="288"/>
      <c r="BL889" s="288"/>
      <c r="BM889" s="288"/>
      <c r="BN889" s="288"/>
      <c r="BO889" s="288"/>
      <c r="BP889" s="288"/>
      <c r="BQ889" s="288"/>
      <c r="BR889" s="288"/>
      <c r="BS889" s="288"/>
      <c r="BT889" s="288"/>
      <c r="BU889" s="288"/>
      <c r="BV889" s="288"/>
      <c r="BW889" s="288"/>
      <c r="BX889" s="288"/>
      <c r="BY889" s="288"/>
      <c r="BZ889" s="288"/>
      <c r="CA889" s="288"/>
      <c r="CB889" s="288"/>
      <c r="CC889" s="288"/>
      <c r="CD889" s="288"/>
      <c r="CE889" s="288"/>
      <c r="CF889" s="288"/>
      <c r="CG889" s="284"/>
      <c r="CH889" s="288"/>
      <c r="CI889" s="288"/>
      <c r="CJ889" s="288"/>
      <c r="CK889" s="288"/>
      <c r="CL889" s="288"/>
      <c r="CM889" s="288"/>
      <c r="CN889" s="288"/>
      <c r="CO889" s="288"/>
      <c r="CP889" s="288"/>
      <c r="CQ889" s="288"/>
      <c r="CR889" s="288" t="s">
        <v>125</v>
      </c>
    </row>
    <row r="890" spans="1:96" s="5" customFormat="1" ht="45" customHeight="1">
      <c r="A890" s="288">
        <v>2400031397</v>
      </c>
      <c r="B890" s="285" t="s">
        <v>10015</v>
      </c>
      <c r="C890" s="284" t="s">
        <v>10016</v>
      </c>
      <c r="D890" s="289">
        <v>45303</v>
      </c>
      <c r="E890" s="813" t="s">
        <v>10017</v>
      </c>
      <c r="F890" s="284" t="s">
        <v>10018</v>
      </c>
      <c r="G890" s="282" t="s">
        <v>10019</v>
      </c>
      <c r="H890" s="313"/>
      <c r="I890" s="313"/>
      <c r="J890" s="313" t="s">
        <v>258</v>
      </c>
      <c r="K890" s="285" t="s">
        <v>10020</v>
      </c>
      <c r="L890" s="288" t="s">
        <v>104</v>
      </c>
      <c r="M890" s="314">
        <v>45307</v>
      </c>
      <c r="N890" s="288" t="s">
        <v>105</v>
      </c>
      <c r="O890" s="285" t="s">
        <v>10021</v>
      </c>
      <c r="P890" s="284" t="s">
        <v>10022</v>
      </c>
      <c r="Q890" s="284" t="s">
        <v>8741</v>
      </c>
      <c r="R890" s="284" t="s">
        <v>123</v>
      </c>
      <c r="S890" s="288" t="str">
        <f t="shared" si="78"/>
        <v>N/D</v>
      </c>
      <c r="T890" s="289" t="str">
        <f t="shared" si="79"/>
        <v>N/D</v>
      </c>
      <c r="U890" s="290" t="str">
        <f t="shared" si="80"/>
        <v>N/D</v>
      </c>
      <c r="V890" s="288"/>
      <c r="W890" s="288"/>
      <c r="X890" s="288"/>
      <c r="Y890" s="288"/>
      <c r="Z890" s="288"/>
      <c r="AA890" s="288"/>
      <c r="AB890" s="288"/>
      <c r="AC890" s="288"/>
      <c r="AD890" s="288"/>
      <c r="AE890" s="288"/>
      <c r="AF890" s="288"/>
      <c r="AG890" s="288"/>
      <c r="AH890" s="288"/>
      <c r="AI890" s="288"/>
      <c r="AJ890" s="288"/>
      <c r="AK890" s="289">
        <v>45363</v>
      </c>
      <c r="AL890" s="288"/>
      <c r="AM890" s="288"/>
      <c r="AN890" s="289">
        <v>45364</v>
      </c>
      <c r="AO890" s="288" t="s">
        <v>124</v>
      </c>
      <c r="AP890" s="288"/>
      <c r="AQ890" s="288"/>
      <c r="AR890" s="288"/>
      <c r="AS890" s="288"/>
      <c r="AT890" s="288"/>
      <c r="AU890" s="288"/>
      <c r="AV890" s="288"/>
      <c r="AW890" s="288"/>
      <c r="AX890" s="288"/>
      <c r="AY890" s="288"/>
      <c r="AZ890" s="288"/>
      <c r="BA890" s="288"/>
      <c r="BB890" s="288"/>
      <c r="BC890" s="288"/>
      <c r="BD890" s="288"/>
      <c r="BE890" s="288"/>
      <c r="BF890" s="288"/>
      <c r="BG890" s="288"/>
      <c r="BH890" s="288"/>
      <c r="BI890" s="288"/>
      <c r="BJ890" s="288"/>
      <c r="BK890" s="288"/>
      <c r="BL890" s="288"/>
      <c r="BM890" s="288"/>
      <c r="BN890" s="288"/>
      <c r="BO890" s="288"/>
      <c r="BP890" s="288"/>
      <c r="BQ890" s="288"/>
      <c r="BR890" s="288"/>
      <c r="BS890" s="288"/>
      <c r="BT890" s="288"/>
      <c r="BU890" s="288"/>
      <c r="BV890" s="288"/>
      <c r="BW890" s="288"/>
      <c r="BX890" s="288"/>
      <c r="BY890" s="288"/>
      <c r="BZ890" s="288"/>
      <c r="CA890" s="288"/>
      <c r="CB890" s="288"/>
      <c r="CC890" s="288"/>
      <c r="CD890" s="288"/>
      <c r="CE890" s="288"/>
      <c r="CF890" s="288"/>
      <c r="CG890" s="284"/>
      <c r="CH890" s="288"/>
      <c r="CI890" s="288"/>
      <c r="CJ890" s="288"/>
      <c r="CK890" s="288"/>
      <c r="CL890" s="288"/>
      <c r="CM890" s="288"/>
      <c r="CN890" s="288"/>
      <c r="CO890" s="288"/>
      <c r="CP890" s="288"/>
      <c r="CQ890" s="288"/>
      <c r="CR890" s="288" t="s">
        <v>125</v>
      </c>
    </row>
    <row r="891" spans="1:96" s="5" customFormat="1" ht="45" customHeight="1">
      <c r="A891" s="302">
        <v>2300763736</v>
      </c>
      <c r="B891" s="300" t="s">
        <v>10023</v>
      </c>
      <c r="C891" s="268" t="s">
        <v>10024</v>
      </c>
      <c r="D891" s="303">
        <v>45135</v>
      </c>
      <c r="E891" s="811" t="s">
        <v>100</v>
      </c>
      <c r="F891" s="268" t="s">
        <v>122</v>
      </c>
      <c r="G891" s="298" t="s">
        <v>10025</v>
      </c>
      <c r="H891" s="330"/>
      <c r="I891" s="330"/>
      <c r="J891" s="330" t="s">
        <v>277</v>
      </c>
      <c r="K891" s="300" t="s">
        <v>399</v>
      </c>
      <c r="L891" s="302" t="s">
        <v>104</v>
      </c>
      <c r="M891" s="331">
        <v>45173</v>
      </c>
      <c r="N891" s="302" t="s">
        <v>138</v>
      </c>
      <c r="O891" s="300" t="s">
        <v>3519</v>
      </c>
      <c r="P891" s="268" t="s">
        <v>10026</v>
      </c>
      <c r="Q891" s="268" t="s">
        <v>10027</v>
      </c>
      <c r="R891" s="268" t="s">
        <v>123</v>
      </c>
      <c r="S891" s="302" t="str">
        <f t="shared" si="78"/>
        <v>N/D</v>
      </c>
      <c r="T891" s="303" t="str">
        <f t="shared" si="79"/>
        <v>N/D</v>
      </c>
      <c r="U891" s="304" t="str">
        <f t="shared" si="80"/>
        <v>N/D</v>
      </c>
      <c r="V891" s="302"/>
      <c r="W891" s="302"/>
      <c r="X891" s="302"/>
      <c r="Y891" s="302"/>
      <c r="Z891" s="302"/>
      <c r="AA891" s="302"/>
      <c r="AB891" s="302"/>
      <c r="AC891" s="302"/>
      <c r="AD891" s="302"/>
      <c r="AE891" s="302"/>
      <c r="AF891" s="302"/>
      <c r="AG891" s="302"/>
      <c r="AH891" s="302"/>
      <c r="AI891" s="302"/>
      <c r="AJ891" s="302"/>
      <c r="AK891" s="303">
        <v>45420</v>
      </c>
      <c r="AL891" s="302"/>
      <c r="AM891" s="302"/>
      <c r="AN891" s="303">
        <v>45429</v>
      </c>
      <c r="AO891" s="302" t="s">
        <v>124</v>
      </c>
      <c r="AP891" s="302"/>
      <c r="AQ891" s="302" t="s">
        <v>143</v>
      </c>
      <c r="AR891" s="302"/>
      <c r="AS891" s="302" t="s">
        <v>143</v>
      </c>
      <c r="AT891" s="302"/>
      <c r="AU891" s="302"/>
      <c r="AV891" s="302"/>
      <c r="AW891" s="302" t="s">
        <v>143</v>
      </c>
      <c r="AX891" s="302"/>
      <c r="AY891" s="302"/>
      <c r="AZ891" s="302"/>
      <c r="BA891" s="302"/>
      <c r="BB891" s="302"/>
      <c r="BC891" s="302"/>
      <c r="BD891" s="302"/>
      <c r="BE891" s="302"/>
      <c r="BF891" s="302"/>
      <c r="BG891" s="302"/>
      <c r="BH891" s="302"/>
      <c r="BI891" s="302"/>
      <c r="BJ891" s="302"/>
      <c r="BK891" s="302"/>
      <c r="BL891" s="302"/>
      <c r="BM891" s="302"/>
      <c r="BN891" s="302"/>
      <c r="BO891" s="302"/>
      <c r="BP891" s="302"/>
      <c r="BQ891" s="302"/>
      <c r="BR891" s="302"/>
      <c r="BS891" s="302"/>
      <c r="BT891" s="302"/>
      <c r="BU891" s="302"/>
      <c r="BV891" s="302"/>
      <c r="BW891" s="302"/>
      <c r="BX891" s="302"/>
      <c r="BY891" s="302"/>
      <c r="BZ891" s="302"/>
      <c r="CA891" s="302"/>
      <c r="CB891" s="302"/>
      <c r="CC891" s="302"/>
      <c r="CD891" s="302"/>
      <c r="CE891" s="302"/>
      <c r="CF891" s="302"/>
      <c r="CG891" s="268"/>
      <c r="CH891" s="302"/>
      <c r="CI891" s="302"/>
      <c r="CJ891" s="302"/>
      <c r="CK891" s="302"/>
      <c r="CL891" s="302"/>
      <c r="CM891" s="302"/>
      <c r="CN891" s="302"/>
      <c r="CO891" s="302"/>
      <c r="CP891" s="302"/>
      <c r="CQ891" s="302"/>
      <c r="CR891" s="302" t="s">
        <v>125</v>
      </c>
    </row>
    <row r="892" spans="1:96" s="302" customFormat="1" ht="140">
      <c r="A892" s="288">
        <v>2400076475</v>
      </c>
      <c r="B892" s="285" t="s">
        <v>10028</v>
      </c>
      <c r="C892" s="284" t="s">
        <v>10029</v>
      </c>
      <c r="D892" s="289">
        <v>45328</v>
      </c>
      <c r="E892" s="813" t="s">
        <v>100</v>
      </c>
      <c r="F892" s="284" t="s">
        <v>122</v>
      </c>
      <c r="G892" s="282" t="s">
        <v>10030</v>
      </c>
      <c r="H892" s="313"/>
      <c r="I892" s="313"/>
      <c r="J892" s="313" t="s">
        <v>118</v>
      </c>
      <c r="K892" s="285" t="s">
        <v>392</v>
      </c>
      <c r="L892" s="288" t="s">
        <v>104</v>
      </c>
      <c r="M892" s="314">
        <v>45331</v>
      </c>
      <c r="N892" s="288" t="s">
        <v>138</v>
      </c>
      <c r="O892" s="285" t="s">
        <v>685</v>
      </c>
      <c r="P892" s="284" t="s">
        <v>812</v>
      </c>
      <c r="Q892" s="284" t="s">
        <v>122</v>
      </c>
      <c r="R892" s="284" t="s">
        <v>123</v>
      </c>
      <c r="S892" s="288" t="str">
        <f t="shared" si="78"/>
        <v>N/D</v>
      </c>
      <c r="T892" s="289" t="str">
        <f t="shared" si="79"/>
        <v>N/D</v>
      </c>
      <c r="U892" s="290" t="str">
        <f t="shared" si="80"/>
        <v>N/D</v>
      </c>
      <c r="V892" s="288"/>
      <c r="W892" s="288"/>
      <c r="X892" s="288"/>
      <c r="Y892" s="288"/>
      <c r="Z892" s="288"/>
      <c r="AA892" s="288"/>
      <c r="AB892" s="288"/>
      <c r="AC892" s="288"/>
      <c r="AD892" s="288"/>
      <c r="AE892" s="288"/>
      <c r="AF892" s="288"/>
      <c r="AG892" s="289">
        <v>45377</v>
      </c>
      <c r="AH892" s="288" t="s">
        <v>143</v>
      </c>
      <c r="AI892" s="288"/>
      <c r="AJ892" s="288"/>
      <c r="AK892" s="288"/>
      <c r="AL892" s="288"/>
      <c r="AM892" s="288"/>
      <c r="AN892" s="288"/>
      <c r="AO892" s="288" t="s">
        <v>124</v>
      </c>
      <c r="AP892" s="288"/>
      <c r="AQ892" s="288" t="s">
        <v>143</v>
      </c>
      <c r="AR892" s="288"/>
      <c r="AS892" s="288"/>
      <c r="AT892" s="288"/>
      <c r="AU892" s="288" t="s">
        <v>143</v>
      </c>
      <c r="AV892" s="288"/>
      <c r="AW892" s="288"/>
      <c r="AX892" s="288"/>
      <c r="AY892" s="288"/>
      <c r="AZ892" s="288"/>
      <c r="BA892" s="288"/>
      <c r="BB892" s="288" t="s">
        <v>143</v>
      </c>
      <c r="BC892" s="288"/>
      <c r="BD892" s="288"/>
      <c r="BE892" s="288"/>
      <c r="BF892" s="288"/>
      <c r="BG892" s="288"/>
      <c r="BH892" s="288"/>
      <c r="BI892" s="288"/>
      <c r="BJ892" s="288"/>
      <c r="BK892" s="288"/>
      <c r="BL892" s="288" t="s">
        <v>143</v>
      </c>
      <c r="BM892" s="288"/>
      <c r="BN892" s="288"/>
      <c r="BO892" s="288"/>
      <c r="BP892" s="288"/>
      <c r="BQ892" s="288"/>
      <c r="BR892" s="288"/>
      <c r="BS892" s="288"/>
      <c r="BT892" s="288"/>
      <c r="BU892" s="288"/>
      <c r="BV892" s="288"/>
      <c r="BW892" s="288"/>
      <c r="BX892" s="288"/>
      <c r="BY892" s="288"/>
      <c r="BZ892" s="288"/>
      <c r="CA892" s="288"/>
      <c r="CB892" s="288"/>
      <c r="CC892" s="288" t="s">
        <v>143</v>
      </c>
      <c r="CD892" s="288"/>
      <c r="CE892" s="288"/>
      <c r="CF892" s="288"/>
      <c r="CG892" s="284"/>
      <c r="CH892" s="288"/>
      <c r="CI892" s="288"/>
      <c r="CJ892" s="288"/>
      <c r="CK892" s="288"/>
      <c r="CL892" s="288"/>
      <c r="CM892" s="288"/>
      <c r="CN892" s="288"/>
      <c r="CO892" s="288"/>
      <c r="CP892" s="288"/>
      <c r="CQ892" s="288"/>
      <c r="CR892" s="288" t="s">
        <v>125</v>
      </c>
    </row>
    <row r="893" spans="1:96" s="288" customFormat="1" ht="45" customHeight="1">
      <c r="A893" s="288">
        <v>2300640905</v>
      </c>
      <c r="B893" s="285" t="s">
        <v>5228</v>
      </c>
      <c r="C893" s="310" t="s">
        <v>115</v>
      </c>
      <c r="D893" s="289">
        <v>45114</v>
      </c>
      <c r="E893" s="813" t="s">
        <v>814</v>
      </c>
      <c r="F893" s="284" t="s">
        <v>100</v>
      </c>
      <c r="G893" s="282" t="s">
        <v>10031</v>
      </c>
      <c r="H893" s="313"/>
      <c r="I893" s="313"/>
      <c r="J893" s="313" t="s">
        <v>162</v>
      </c>
      <c r="K893" s="285" t="s">
        <v>119</v>
      </c>
      <c r="L893" s="288" t="s">
        <v>104</v>
      </c>
      <c r="M893" s="314">
        <v>45132</v>
      </c>
      <c r="N893" s="288" t="s">
        <v>105</v>
      </c>
      <c r="O893" s="285" t="s">
        <v>948</v>
      </c>
      <c r="P893" s="284" t="s">
        <v>10032</v>
      </c>
      <c r="Q893" s="284" t="s">
        <v>122</v>
      </c>
      <c r="R893" s="284" t="s">
        <v>123</v>
      </c>
      <c r="S893" s="288" t="str">
        <f t="shared" si="78"/>
        <v>N/D</v>
      </c>
      <c r="T893" s="289" t="str">
        <f t="shared" si="79"/>
        <v>N/D</v>
      </c>
      <c r="U893" s="290" t="str">
        <f t="shared" si="80"/>
        <v>N/D</v>
      </c>
      <c r="AO893" s="288" t="s">
        <v>124</v>
      </c>
      <c r="CG893" s="284"/>
      <c r="CR893" s="288" t="s">
        <v>125</v>
      </c>
    </row>
    <row r="894" spans="1:96" s="302" customFormat="1" ht="45" customHeight="1">
      <c r="A894" s="302">
        <v>2301054323</v>
      </c>
      <c r="B894" s="300" t="s">
        <v>10033</v>
      </c>
      <c r="C894" s="268" t="s">
        <v>10034</v>
      </c>
      <c r="D894" s="303">
        <v>45268</v>
      </c>
      <c r="E894" s="811" t="s">
        <v>100</v>
      </c>
      <c r="F894" s="268" t="s">
        <v>122</v>
      </c>
      <c r="G894" s="298" t="s">
        <v>10035</v>
      </c>
      <c r="H894" s="330"/>
      <c r="I894" s="330"/>
      <c r="J894" s="330" t="s">
        <v>118</v>
      </c>
      <c r="K894" s="300" t="s">
        <v>119</v>
      </c>
      <c r="L894" s="302" t="s">
        <v>104</v>
      </c>
      <c r="M894" s="331">
        <v>45275</v>
      </c>
      <c r="N894" s="302" t="s">
        <v>138</v>
      </c>
      <c r="O894" s="300" t="s">
        <v>2288</v>
      </c>
      <c r="P894" s="268" t="s">
        <v>8968</v>
      </c>
      <c r="Q894" s="268" t="s">
        <v>375</v>
      </c>
      <c r="R894" s="268" t="s">
        <v>123</v>
      </c>
      <c r="S894" s="302" t="str">
        <f t="shared" si="78"/>
        <v>N/D</v>
      </c>
      <c r="T894" s="303" t="str">
        <f t="shared" si="79"/>
        <v>N/D</v>
      </c>
      <c r="U894" s="304" t="str">
        <f t="shared" si="80"/>
        <v>N/D</v>
      </c>
      <c r="AG894" s="303">
        <v>45411</v>
      </c>
      <c r="AH894" s="302" t="s">
        <v>143</v>
      </c>
      <c r="AO894" s="302" t="s">
        <v>124</v>
      </c>
      <c r="AQ894" s="302" t="s">
        <v>143</v>
      </c>
      <c r="AZ894" s="302" t="s">
        <v>143</v>
      </c>
      <c r="CG894" s="268"/>
      <c r="CR894" s="302" t="s">
        <v>125</v>
      </c>
    </row>
    <row r="895" spans="1:96" s="288" customFormat="1" ht="47.25" customHeight="1">
      <c r="A895" s="288">
        <v>2400258880</v>
      </c>
      <c r="B895" s="285" t="s">
        <v>10036</v>
      </c>
      <c r="C895" s="284" t="s">
        <v>10037</v>
      </c>
      <c r="D895" s="289">
        <v>45362</v>
      </c>
      <c r="E895" s="813" t="s">
        <v>100</v>
      </c>
      <c r="F895" s="284" t="s">
        <v>122</v>
      </c>
      <c r="G895" s="282" t="s">
        <v>10038</v>
      </c>
      <c r="H895" s="313"/>
      <c r="I895" s="313"/>
      <c r="J895" s="313" t="s">
        <v>118</v>
      </c>
      <c r="K895" s="285" t="s">
        <v>3232</v>
      </c>
      <c r="L895" s="288" t="s">
        <v>104</v>
      </c>
      <c r="M895" s="314">
        <v>45390</v>
      </c>
      <c r="N895" s="288" t="s">
        <v>138</v>
      </c>
      <c r="O895" s="285" t="s">
        <v>172</v>
      </c>
      <c r="P895" s="284" t="s">
        <v>252</v>
      </c>
      <c r="Q895" s="284" t="s">
        <v>375</v>
      </c>
      <c r="R895" s="284" t="s">
        <v>123</v>
      </c>
      <c r="S895" s="288" t="str">
        <f t="shared" si="78"/>
        <v>N/D</v>
      </c>
      <c r="T895" s="289" t="str">
        <f t="shared" si="79"/>
        <v>N/D</v>
      </c>
      <c r="U895" s="290" t="str">
        <f t="shared" si="80"/>
        <v>N/D</v>
      </c>
      <c r="AG895" s="289">
        <v>45421</v>
      </c>
      <c r="AH895" s="288" t="s">
        <v>143</v>
      </c>
      <c r="AO895" s="288" t="s">
        <v>124</v>
      </c>
      <c r="AQ895" s="288" t="s">
        <v>143</v>
      </c>
      <c r="AS895" s="288" t="s">
        <v>143</v>
      </c>
      <c r="AT895" s="288" t="s">
        <v>143</v>
      </c>
      <c r="BB895" s="288" t="s">
        <v>143</v>
      </c>
      <c r="CC895" s="288" t="s">
        <v>143</v>
      </c>
      <c r="CG895" s="284" t="s">
        <v>78</v>
      </c>
      <c r="CR895" s="288" t="s">
        <v>125</v>
      </c>
    </row>
    <row r="896" spans="1:96" s="302" customFormat="1" ht="126">
      <c r="A896" s="302">
        <v>2400262221</v>
      </c>
      <c r="B896" s="300" t="s">
        <v>10039</v>
      </c>
      <c r="C896" s="268" t="s">
        <v>5237</v>
      </c>
      <c r="D896" s="303">
        <v>45378</v>
      </c>
      <c r="E896" s="811" t="s">
        <v>100</v>
      </c>
      <c r="F896" s="268" t="s">
        <v>122</v>
      </c>
      <c r="G896" s="298" t="s">
        <v>10040</v>
      </c>
      <c r="H896" s="330"/>
      <c r="I896" s="330"/>
      <c r="J896" s="330" t="s">
        <v>258</v>
      </c>
      <c r="K896" s="300" t="s">
        <v>447</v>
      </c>
      <c r="L896" s="302" t="s">
        <v>104</v>
      </c>
      <c r="M896" s="331">
        <v>45391</v>
      </c>
      <c r="N896" s="302" t="s">
        <v>138</v>
      </c>
      <c r="O896" s="300" t="s">
        <v>915</v>
      </c>
      <c r="P896" s="268" t="s">
        <v>9191</v>
      </c>
      <c r="Q896" s="284" t="s">
        <v>375</v>
      </c>
      <c r="R896" s="268" t="s">
        <v>123</v>
      </c>
      <c r="S896" s="302" t="str">
        <f t="shared" si="78"/>
        <v>N/D</v>
      </c>
      <c r="T896" s="303" t="str">
        <f t="shared" si="79"/>
        <v>N/D</v>
      </c>
      <c r="U896" s="304" t="str">
        <f t="shared" si="80"/>
        <v>N/D</v>
      </c>
      <c r="AG896" s="303">
        <v>45434</v>
      </c>
      <c r="AH896" s="302" t="s">
        <v>143</v>
      </c>
      <c r="AO896" s="302" t="s">
        <v>124</v>
      </c>
      <c r="AQ896" s="302" t="s">
        <v>143</v>
      </c>
      <c r="AT896" s="302" t="s">
        <v>143</v>
      </c>
      <c r="CC896" s="302" t="s">
        <v>143</v>
      </c>
      <c r="CG896" s="268"/>
      <c r="CR896" s="302" t="s">
        <v>125</v>
      </c>
    </row>
    <row r="897" spans="1:96" s="302" customFormat="1" ht="98">
      <c r="A897" s="302">
        <v>2300806988</v>
      </c>
      <c r="B897" s="300" t="s">
        <v>10041</v>
      </c>
      <c r="C897" s="268" t="s">
        <v>4470</v>
      </c>
      <c r="D897" s="303">
        <v>45188</v>
      </c>
      <c r="E897" s="811" t="s">
        <v>100</v>
      </c>
      <c r="F897" s="268" t="s">
        <v>122</v>
      </c>
      <c r="G897" s="298" t="s">
        <v>10042</v>
      </c>
      <c r="H897" s="330"/>
      <c r="I897" s="330"/>
      <c r="J897" s="330" t="s">
        <v>684</v>
      </c>
      <c r="K897" s="300" t="s">
        <v>103</v>
      </c>
      <c r="L897" s="302" t="s">
        <v>104</v>
      </c>
      <c r="M897" s="331">
        <v>45190</v>
      </c>
      <c r="N897" s="302" t="s">
        <v>138</v>
      </c>
      <c r="O897" s="300" t="s">
        <v>184</v>
      </c>
      <c r="P897" s="268" t="s">
        <v>8864</v>
      </c>
      <c r="Q897" s="268" t="s">
        <v>375</v>
      </c>
      <c r="R897" s="268" t="s">
        <v>123</v>
      </c>
      <c r="S897" s="302" t="str">
        <f t="shared" si="78"/>
        <v>N/D</v>
      </c>
      <c r="T897" s="303" t="str">
        <f t="shared" si="79"/>
        <v>N/D</v>
      </c>
      <c r="U897" s="304" t="str">
        <f t="shared" si="80"/>
        <v>N/D</v>
      </c>
      <c r="AG897" s="303">
        <v>45427</v>
      </c>
      <c r="AH897" s="302" t="s">
        <v>143</v>
      </c>
      <c r="AO897" s="302" t="s">
        <v>124</v>
      </c>
      <c r="AQ897" s="302" t="s">
        <v>143</v>
      </c>
      <c r="AU897" s="302" t="s">
        <v>143</v>
      </c>
      <c r="BA897" s="302" t="s">
        <v>143</v>
      </c>
      <c r="BG897" s="302" t="s">
        <v>143</v>
      </c>
      <c r="CG897" s="268"/>
      <c r="CR897" s="302" t="s">
        <v>125</v>
      </c>
    </row>
    <row r="898" spans="1:96" s="288" customFormat="1" ht="84">
      <c r="A898" s="302">
        <v>2400361163</v>
      </c>
      <c r="B898" s="300" t="s">
        <v>10043</v>
      </c>
      <c r="C898" s="268" t="s">
        <v>554</v>
      </c>
      <c r="D898" s="303">
        <v>45401</v>
      </c>
      <c r="E898" s="811" t="s">
        <v>100</v>
      </c>
      <c r="F898" s="268" t="s">
        <v>122</v>
      </c>
      <c r="G898" s="298" t="s">
        <v>10044</v>
      </c>
      <c r="H898" s="23"/>
      <c r="I898" s="23"/>
      <c r="J898" s="330" t="s">
        <v>118</v>
      </c>
      <c r="K898" s="300" t="s">
        <v>2621</v>
      </c>
      <c r="L898" s="5" t="s">
        <v>104</v>
      </c>
      <c r="M898" s="331">
        <v>45404</v>
      </c>
      <c r="N898" s="302" t="s">
        <v>138</v>
      </c>
      <c r="O898" s="458" t="s">
        <v>1013</v>
      </c>
      <c r="P898" s="268" t="s">
        <v>9288</v>
      </c>
      <c r="Q898" s="268" t="s">
        <v>375</v>
      </c>
      <c r="R898" s="268" t="s">
        <v>123</v>
      </c>
      <c r="S898" s="302" t="str">
        <f t="shared" si="78"/>
        <v>N/D</v>
      </c>
      <c r="T898" s="303" t="str">
        <f t="shared" si="79"/>
        <v>N/D</v>
      </c>
      <c r="U898" s="304" t="str">
        <f t="shared" si="80"/>
        <v>N/D</v>
      </c>
      <c r="V898" s="302"/>
      <c r="W898" s="5"/>
      <c r="X898" s="5"/>
      <c r="Y898" s="5"/>
      <c r="Z898" s="5"/>
      <c r="AA898" s="5"/>
      <c r="AB898" s="5"/>
      <c r="AC898" s="5"/>
      <c r="AD898" s="5"/>
      <c r="AE898" s="5"/>
      <c r="AF898" s="5"/>
      <c r="AG898" s="303">
        <v>45428</v>
      </c>
      <c r="AH898" s="302" t="s">
        <v>143</v>
      </c>
      <c r="AI898" s="302"/>
      <c r="AJ898" s="302"/>
      <c r="AK898" s="302"/>
      <c r="AL898" s="302"/>
      <c r="AM898" s="302"/>
      <c r="AN898" s="302"/>
      <c r="AO898" s="302"/>
      <c r="AP898" s="302"/>
      <c r="AQ898" s="302" t="s">
        <v>143</v>
      </c>
      <c r="AR898" s="302"/>
      <c r="AS898" s="302"/>
      <c r="AT898" s="302"/>
      <c r="AU898" s="302"/>
      <c r="AV898" s="302"/>
      <c r="AW898" s="302"/>
      <c r="AX898" s="302"/>
      <c r="AY898" s="302"/>
      <c r="AZ898" s="302" t="s">
        <v>143</v>
      </c>
      <c r="BA898" s="302"/>
      <c r="BB898" s="302" t="s">
        <v>143</v>
      </c>
      <c r="BC898" s="302"/>
      <c r="BD898" s="302"/>
      <c r="BE898" s="302"/>
      <c r="BF898" s="302" t="s">
        <v>143</v>
      </c>
      <c r="BG898" s="302"/>
      <c r="BH898" s="302" t="s">
        <v>143</v>
      </c>
      <c r="BI898" s="302"/>
      <c r="BJ898" s="302"/>
      <c r="BK898" s="302"/>
      <c r="BL898" s="302" t="s">
        <v>143</v>
      </c>
      <c r="BM898" s="302"/>
      <c r="BN898" s="302"/>
      <c r="BO898" s="302"/>
      <c r="BP898" s="302"/>
      <c r="BQ898" s="302"/>
      <c r="BR898" s="302"/>
      <c r="BS898" s="302" t="s">
        <v>143</v>
      </c>
      <c r="BT898" s="302"/>
      <c r="BU898" s="302"/>
      <c r="BV898" s="302"/>
      <c r="BW898" s="302" t="s">
        <v>143</v>
      </c>
      <c r="BX898" s="302" t="s">
        <v>143</v>
      </c>
      <c r="BY898" s="302"/>
      <c r="BZ898" s="302"/>
      <c r="CA898" s="302"/>
      <c r="CB898" s="302"/>
      <c r="CC898" s="302" t="s">
        <v>143</v>
      </c>
      <c r="CD898" s="302"/>
      <c r="CE898" s="302"/>
      <c r="CF898" s="302"/>
      <c r="CG898" s="268" t="s">
        <v>78</v>
      </c>
      <c r="CH898" s="302"/>
      <c r="CI898" s="302"/>
      <c r="CJ898" s="302"/>
      <c r="CK898" s="302"/>
      <c r="CL898" s="302"/>
      <c r="CM898" s="302" t="s">
        <v>143</v>
      </c>
      <c r="CN898" s="302"/>
      <c r="CO898" s="302"/>
      <c r="CP898" s="302"/>
      <c r="CQ898" s="302"/>
      <c r="CR898" s="302" t="s">
        <v>125</v>
      </c>
    </row>
    <row r="899" spans="1:96" s="5" customFormat="1" ht="70">
      <c r="A899" s="302">
        <v>2400251627</v>
      </c>
      <c r="B899" s="300" t="s">
        <v>10045</v>
      </c>
      <c r="C899" s="268" t="s">
        <v>10046</v>
      </c>
      <c r="D899" s="303">
        <v>45369</v>
      </c>
      <c r="E899" s="811" t="s">
        <v>100</v>
      </c>
      <c r="F899" s="268" t="s">
        <v>122</v>
      </c>
      <c r="G899" s="298" t="s">
        <v>10047</v>
      </c>
      <c r="H899" s="330"/>
      <c r="I899" s="330"/>
      <c r="J899" s="330" t="s">
        <v>162</v>
      </c>
      <c r="K899" s="300" t="s">
        <v>163</v>
      </c>
      <c r="L899" s="302" t="s">
        <v>104</v>
      </c>
      <c r="M899" s="331">
        <v>45386</v>
      </c>
      <c r="N899" s="302" t="s">
        <v>138</v>
      </c>
      <c r="O899" s="300" t="s">
        <v>2255</v>
      </c>
      <c r="P899" s="268" t="s">
        <v>8864</v>
      </c>
      <c r="Q899" s="268" t="s">
        <v>375</v>
      </c>
      <c r="R899" s="268" t="s">
        <v>123</v>
      </c>
      <c r="S899" s="302" t="str">
        <f t="shared" si="78"/>
        <v>N/D</v>
      </c>
      <c r="T899" s="303" t="str">
        <f t="shared" si="79"/>
        <v>N/D</v>
      </c>
      <c r="U899" s="304" t="str">
        <f t="shared" si="80"/>
        <v>N/D</v>
      </c>
      <c r="V899" s="302"/>
      <c r="W899" s="302"/>
      <c r="X899" s="302"/>
      <c r="Y899" s="302"/>
      <c r="Z899" s="302"/>
      <c r="AA899" s="302"/>
      <c r="AB899" s="302"/>
      <c r="AC899" s="302"/>
      <c r="AD899" s="302"/>
      <c r="AE899" s="302"/>
      <c r="AF899" s="302"/>
      <c r="AG899" s="303">
        <v>45418</v>
      </c>
      <c r="AH899" s="302" t="s">
        <v>143</v>
      </c>
      <c r="AI899" s="302"/>
      <c r="AJ899" s="302"/>
      <c r="AK899" s="302"/>
      <c r="AL899" s="302"/>
      <c r="AM899" s="302"/>
      <c r="AN899" s="302"/>
      <c r="AO899" s="302" t="s">
        <v>124</v>
      </c>
      <c r="AP899" s="302"/>
      <c r="AQ899" s="302" t="s">
        <v>143</v>
      </c>
      <c r="AR899" s="302"/>
      <c r="AS899" s="302" t="s">
        <v>143</v>
      </c>
      <c r="AT899" s="302"/>
      <c r="AU899" s="302" t="s">
        <v>143</v>
      </c>
      <c r="AV899" s="302"/>
      <c r="AW899" s="302"/>
      <c r="AX899" s="302"/>
      <c r="AY899" s="302"/>
      <c r="AZ899" s="302" t="s">
        <v>143</v>
      </c>
      <c r="BA899" s="302"/>
      <c r="BB899" s="302"/>
      <c r="BC899" s="302"/>
      <c r="BD899" s="302"/>
      <c r="BE899" s="302"/>
      <c r="BF899" s="302"/>
      <c r="BG899" s="302"/>
      <c r="BH899" s="302"/>
      <c r="BI899" s="302"/>
      <c r="BJ899" s="302"/>
      <c r="BK899" s="302"/>
      <c r="BL899" s="302" t="s">
        <v>143</v>
      </c>
      <c r="BM899" s="302"/>
      <c r="BN899" s="302"/>
      <c r="BO899" s="302"/>
      <c r="BP899" s="302"/>
      <c r="BQ899" s="302"/>
      <c r="BR899" s="302"/>
      <c r="BS899" s="302" t="s">
        <v>143</v>
      </c>
      <c r="BT899" s="302"/>
      <c r="BU899" s="302"/>
      <c r="BV899" s="302"/>
      <c r="BW899" s="302" t="s">
        <v>143</v>
      </c>
      <c r="BX899" s="302" t="s">
        <v>143</v>
      </c>
      <c r="BY899" s="302"/>
      <c r="BZ899" s="302"/>
      <c r="CA899" s="302"/>
      <c r="CB899" s="302"/>
      <c r="CC899" s="302" t="s">
        <v>143</v>
      </c>
      <c r="CD899" s="302"/>
      <c r="CE899" s="302"/>
      <c r="CF899" s="302"/>
      <c r="CG899" s="268"/>
      <c r="CH899" s="302"/>
      <c r="CI899" s="302"/>
      <c r="CJ899" s="302"/>
      <c r="CK899" s="302"/>
      <c r="CL899" s="302"/>
      <c r="CM899" s="302"/>
      <c r="CN899" s="302"/>
      <c r="CO899" s="302"/>
      <c r="CP899" s="302"/>
      <c r="CQ899" s="302"/>
      <c r="CR899" s="302" t="s">
        <v>125</v>
      </c>
    </row>
    <row r="900" spans="1:96" s="5" customFormat="1" ht="45" customHeight="1">
      <c r="A900" s="302">
        <v>2400258769</v>
      </c>
      <c r="B900" s="300" t="s">
        <v>10048</v>
      </c>
      <c r="C900" s="268" t="s">
        <v>2694</v>
      </c>
      <c r="D900" s="303">
        <v>45385</v>
      </c>
      <c r="E900" s="811" t="s">
        <v>100</v>
      </c>
      <c r="F900" s="268" t="s">
        <v>122</v>
      </c>
      <c r="G900" s="298" t="s">
        <v>10049</v>
      </c>
      <c r="H900" s="330"/>
      <c r="I900" s="330"/>
      <c r="J900" s="330" t="s">
        <v>199</v>
      </c>
      <c r="K900" s="300" t="s">
        <v>163</v>
      </c>
      <c r="L900" s="302" t="s">
        <v>104</v>
      </c>
      <c r="M900" s="331">
        <v>45390</v>
      </c>
      <c r="N900" s="302" t="s">
        <v>138</v>
      </c>
      <c r="O900" s="300" t="s">
        <v>2255</v>
      </c>
      <c r="P900" s="268" t="s">
        <v>252</v>
      </c>
      <c r="Q900" s="268" t="s">
        <v>375</v>
      </c>
      <c r="R900" s="268" t="s">
        <v>123</v>
      </c>
      <c r="S900" s="302" t="str">
        <f t="shared" si="78"/>
        <v>N/D</v>
      </c>
      <c r="T900" s="303" t="str">
        <f t="shared" si="79"/>
        <v>N/D</v>
      </c>
      <c r="U900" s="304" t="str">
        <f t="shared" si="80"/>
        <v>N/D</v>
      </c>
      <c r="V900" s="302"/>
      <c r="W900" s="302"/>
      <c r="X900" s="302"/>
      <c r="Y900" s="302"/>
      <c r="Z900" s="302"/>
      <c r="AA900" s="302"/>
      <c r="AB900" s="302"/>
      <c r="AC900" s="302"/>
      <c r="AD900" s="302"/>
      <c r="AE900" s="302"/>
      <c r="AF900" s="302"/>
      <c r="AG900" s="303">
        <v>45422</v>
      </c>
      <c r="AH900" s="302" t="s">
        <v>143</v>
      </c>
      <c r="AI900" s="302"/>
      <c r="AJ900" s="302"/>
      <c r="AK900" s="302"/>
      <c r="AL900" s="302"/>
      <c r="AM900" s="302"/>
      <c r="AN900" s="302"/>
      <c r="AO900" s="302" t="s">
        <v>124</v>
      </c>
      <c r="AP900" s="302"/>
      <c r="AQ900" s="302" t="s">
        <v>143</v>
      </c>
      <c r="AR900" s="302"/>
      <c r="AS900" s="302"/>
      <c r="AT900" s="302"/>
      <c r="AU900" s="302"/>
      <c r="AV900" s="302"/>
      <c r="AW900" s="302"/>
      <c r="AX900" s="302"/>
      <c r="AY900" s="302"/>
      <c r="AZ900" s="302"/>
      <c r="BA900" s="302"/>
      <c r="BB900" s="302"/>
      <c r="BC900" s="302"/>
      <c r="BD900" s="302"/>
      <c r="BE900" s="302"/>
      <c r="BF900" s="302"/>
      <c r="BG900" s="302"/>
      <c r="BH900" s="302"/>
      <c r="BI900" s="302"/>
      <c r="BJ900" s="302"/>
      <c r="BK900" s="302"/>
      <c r="BL900" s="302"/>
      <c r="BM900" s="302"/>
      <c r="BN900" s="302"/>
      <c r="BO900" s="302"/>
      <c r="BP900" s="302"/>
      <c r="BQ900" s="302"/>
      <c r="BR900" s="302"/>
      <c r="BS900" s="302"/>
      <c r="BT900" s="302"/>
      <c r="BU900" s="302"/>
      <c r="BV900" s="302"/>
      <c r="BW900" s="302"/>
      <c r="BX900" s="302"/>
      <c r="BY900" s="302"/>
      <c r="BZ900" s="302"/>
      <c r="CA900" s="302"/>
      <c r="CB900" s="302"/>
      <c r="CC900" s="302" t="s">
        <v>143</v>
      </c>
      <c r="CD900" s="302"/>
      <c r="CE900" s="302"/>
      <c r="CF900" s="302"/>
      <c r="CG900" s="268" t="s">
        <v>78</v>
      </c>
      <c r="CH900" s="302"/>
      <c r="CI900" s="302"/>
      <c r="CJ900" s="302"/>
      <c r="CK900" s="302"/>
      <c r="CL900" s="302"/>
      <c r="CM900" s="302"/>
      <c r="CN900" s="302"/>
      <c r="CO900" s="302"/>
      <c r="CP900" s="302"/>
      <c r="CQ900" s="302"/>
      <c r="CR900" s="302" t="s">
        <v>125</v>
      </c>
    </row>
    <row r="901" spans="1:96" s="5" customFormat="1" ht="64.400000000000006" customHeight="1">
      <c r="A901" s="288">
        <v>2400184684</v>
      </c>
      <c r="B901" s="285" t="s">
        <v>10050</v>
      </c>
      <c r="C901" s="284" t="s">
        <v>2253</v>
      </c>
      <c r="D901" s="289">
        <v>45363</v>
      </c>
      <c r="E901" s="813" t="s">
        <v>100</v>
      </c>
      <c r="F901" s="284" t="s">
        <v>122</v>
      </c>
      <c r="G901" s="282" t="s">
        <v>10051</v>
      </c>
      <c r="H901" s="313"/>
      <c r="I901" s="313"/>
      <c r="J901" s="313" t="s">
        <v>118</v>
      </c>
      <c r="K901" s="285" t="s">
        <v>333</v>
      </c>
      <c r="L901" s="288" t="s">
        <v>104</v>
      </c>
      <c r="M901" s="314">
        <v>45366</v>
      </c>
      <c r="N901" s="288" t="s">
        <v>138</v>
      </c>
      <c r="O901" s="285" t="s">
        <v>334</v>
      </c>
      <c r="P901" s="284" t="s">
        <v>252</v>
      </c>
      <c r="Q901" s="284" t="s">
        <v>122</v>
      </c>
      <c r="R901" s="284" t="s">
        <v>123</v>
      </c>
      <c r="S901" s="288" t="str">
        <f t="shared" si="78"/>
        <v>N/D</v>
      </c>
      <c r="T901" s="289" t="str">
        <f t="shared" si="79"/>
        <v>N/D</v>
      </c>
      <c r="U901" s="290" t="str">
        <f t="shared" si="80"/>
        <v>N/D</v>
      </c>
      <c r="V901" s="288"/>
      <c r="W901" s="288"/>
      <c r="X901" s="288"/>
      <c r="Y901" s="288"/>
      <c r="Z901" s="288"/>
      <c r="AA901" s="288"/>
      <c r="AB901" s="288"/>
      <c r="AC901" s="288"/>
      <c r="AD901" s="288"/>
      <c r="AE901" s="288"/>
      <c r="AF901" s="288"/>
      <c r="AG901" s="289">
        <v>45433</v>
      </c>
      <c r="AH901" s="288" t="s">
        <v>143</v>
      </c>
      <c r="AI901" s="288"/>
      <c r="AJ901" s="288"/>
      <c r="AK901" s="288"/>
      <c r="AL901" s="288"/>
      <c r="AM901" s="288"/>
      <c r="AN901" s="288"/>
      <c r="AO901" s="288" t="s">
        <v>124</v>
      </c>
      <c r="AP901" s="288"/>
      <c r="AQ901" s="288" t="s">
        <v>143</v>
      </c>
      <c r="AR901" s="288"/>
      <c r="AS901" s="288" t="s">
        <v>143</v>
      </c>
      <c r="AT901" s="288" t="s">
        <v>143</v>
      </c>
      <c r="AU901" s="288"/>
      <c r="AV901" s="288"/>
      <c r="AW901" s="288"/>
      <c r="AX901" s="288"/>
      <c r="AY901" s="288"/>
      <c r="AZ901" s="288"/>
      <c r="BA901" s="288"/>
      <c r="BB901" s="288" t="s">
        <v>143</v>
      </c>
      <c r="BC901" s="288"/>
      <c r="BD901" s="288"/>
      <c r="BE901" s="288"/>
      <c r="BF901" s="288"/>
      <c r="BG901" s="288"/>
      <c r="BH901" s="288"/>
      <c r="BI901" s="288"/>
      <c r="BJ901" s="288"/>
      <c r="BK901" s="288"/>
      <c r="BL901" s="288"/>
      <c r="BM901" s="288"/>
      <c r="BN901" s="288"/>
      <c r="BO901" s="288"/>
      <c r="BP901" s="288"/>
      <c r="BQ901" s="288"/>
      <c r="BR901" s="288"/>
      <c r="BS901" s="288"/>
      <c r="BT901" s="288"/>
      <c r="BU901" s="288"/>
      <c r="BV901" s="288"/>
      <c r="BW901" s="288"/>
      <c r="BX901" s="288"/>
      <c r="BY901" s="288"/>
      <c r="BZ901" s="288"/>
      <c r="CA901" s="288"/>
      <c r="CB901" s="288"/>
      <c r="CC901" s="288" t="s">
        <v>143</v>
      </c>
      <c r="CD901" s="288"/>
      <c r="CE901" s="288"/>
      <c r="CF901" s="288"/>
      <c r="CG901" s="284" t="s">
        <v>78</v>
      </c>
      <c r="CH901" s="288"/>
      <c r="CI901" s="288"/>
      <c r="CJ901" s="288"/>
      <c r="CK901" s="288"/>
      <c r="CL901" s="288"/>
      <c r="CM901" s="288"/>
      <c r="CN901" s="288"/>
      <c r="CO901" s="288"/>
      <c r="CP901" s="288"/>
      <c r="CQ901" s="288"/>
      <c r="CR901" s="288" t="s">
        <v>125</v>
      </c>
    </row>
    <row r="902" spans="1:96" s="5" customFormat="1" ht="45" customHeight="1">
      <c r="A902" s="296">
        <v>2200702353</v>
      </c>
      <c r="B902" s="337" t="s">
        <v>10052</v>
      </c>
      <c r="C902" s="325" t="s">
        <v>906</v>
      </c>
      <c r="D902" s="299">
        <v>44771</v>
      </c>
      <c r="E902" s="811" t="s">
        <v>100</v>
      </c>
      <c r="F902" s="268" t="s">
        <v>122</v>
      </c>
      <c r="G902" s="298" t="s">
        <v>10053</v>
      </c>
      <c r="H902" s="298"/>
      <c r="I902" s="298"/>
      <c r="J902" s="298" t="s">
        <v>215</v>
      </c>
      <c r="K902" s="300" t="s">
        <v>447</v>
      </c>
      <c r="L902" s="305" t="s">
        <v>104</v>
      </c>
      <c r="M902" s="301">
        <v>44798</v>
      </c>
      <c r="N902" s="268" t="s">
        <v>138</v>
      </c>
      <c r="O902" s="300" t="s">
        <v>291</v>
      </c>
      <c r="P902" s="305" t="s">
        <v>10054</v>
      </c>
      <c r="Q902" s="305" t="s">
        <v>10055</v>
      </c>
      <c r="R902" s="305" t="s">
        <v>109</v>
      </c>
      <c r="S902" s="302" t="str">
        <f t="shared" si="78"/>
        <v>N/D</v>
      </c>
      <c r="T902" s="303" t="str">
        <f t="shared" si="79"/>
        <v>N/D</v>
      </c>
      <c r="U902" s="304" t="str">
        <f t="shared" si="80"/>
        <v>N/D</v>
      </c>
      <c r="V902" s="302"/>
      <c r="W902" s="302"/>
      <c r="X902" s="302"/>
      <c r="Y902" s="302"/>
      <c r="Z902" s="302"/>
      <c r="AA902" s="302"/>
      <c r="AB902" s="302"/>
      <c r="AC902" s="302"/>
      <c r="AD902" s="302"/>
      <c r="AE902" s="302"/>
      <c r="AF902" s="302"/>
      <c r="AG902" s="303">
        <v>45436</v>
      </c>
      <c r="AH902" s="302"/>
      <c r="AI902" s="302"/>
      <c r="AJ902" s="302" t="s">
        <v>143</v>
      </c>
      <c r="AK902" s="302"/>
      <c r="AL902" s="302"/>
      <c r="AM902" s="302"/>
      <c r="AN902" s="302"/>
      <c r="AO902" s="302" t="s">
        <v>124</v>
      </c>
      <c r="AP902" s="302"/>
      <c r="AQ902" s="268"/>
      <c r="AR902" s="268"/>
      <c r="AS902" s="268"/>
      <c r="AT902" s="268" t="s">
        <v>124</v>
      </c>
      <c r="AU902" s="268"/>
      <c r="AV902" s="268"/>
      <c r="AW902" s="268"/>
      <c r="AX902" s="268"/>
      <c r="AY902" s="268"/>
      <c r="AZ902" s="268"/>
      <c r="BA902" s="268" t="s">
        <v>124</v>
      </c>
      <c r="BB902" s="268"/>
      <c r="BC902" s="268"/>
      <c r="BD902" s="268"/>
      <c r="BE902" s="268" t="s">
        <v>124</v>
      </c>
      <c r="BF902" s="268"/>
      <c r="BG902" s="268" t="s">
        <v>124</v>
      </c>
      <c r="BH902" s="268"/>
      <c r="BI902" s="268"/>
      <c r="BJ902" s="268"/>
      <c r="BK902" s="268"/>
      <c r="BL902" s="268" t="s">
        <v>124</v>
      </c>
      <c r="BM902" s="268"/>
      <c r="BN902" s="268"/>
      <c r="BO902" s="268"/>
      <c r="BP902" s="268"/>
      <c r="BQ902" s="268"/>
      <c r="BR902" s="268"/>
      <c r="BS902" s="268"/>
      <c r="BT902" s="268"/>
      <c r="BU902" s="268"/>
      <c r="BV902" s="268"/>
      <c r="BW902" s="268"/>
      <c r="BX902" s="268"/>
      <c r="BY902" s="268"/>
      <c r="BZ902" s="268"/>
      <c r="CA902" s="268"/>
      <c r="CB902" s="268"/>
      <c r="CC902" s="268"/>
      <c r="CD902" s="268"/>
      <c r="CE902" s="268"/>
      <c r="CF902" s="268"/>
      <c r="CG902" s="268" t="s">
        <v>627</v>
      </c>
      <c r="CH902" s="268"/>
      <c r="CI902" s="268"/>
      <c r="CJ902" s="268"/>
      <c r="CK902" s="268"/>
      <c r="CL902" s="268"/>
      <c r="CM902" s="268"/>
      <c r="CN902" s="268"/>
      <c r="CO902" s="268"/>
      <c r="CP902" s="268"/>
      <c r="CQ902" s="268"/>
      <c r="CR902" s="302" t="s">
        <v>125</v>
      </c>
    </row>
    <row r="903" spans="1:96" s="5" customFormat="1" ht="45" customHeight="1">
      <c r="A903" s="302">
        <v>2400271519</v>
      </c>
      <c r="B903" s="300" t="s">
        <v>10056</v>
      </c>
      <c r="C903" s="268" t="s">
        <v>1155</v>
      </c>
      <c r="D903" s="303">
        <v>45351</v>
      </c>
      <c r="E903" s="811" t="s">
        <v>100</v>
      </c>
      <c r="F903" s="268" t="s">
        <v>122</v>
      </c>
      <c r="G903" s="298" t="s">
        <v>10057</v>
      </c>
      <c r="H903" s="330"/>
      <c r="I903" s="330"/>
      <c r="J903" s="330" t="s">
        <v>118</v>
      </c>
      <c r="K903" s="300" t="s">
        <v>1692</v>
      </c>
      <c r="L903" s="302" t="s">
        <v>104</v>
      </c>
      <c r="M903" s="331">
        <v>45392</v>
      </c>
      <c r="N903" s="302" t="s">
        <v>138</v>
      </c>
      <c r="O903" s="300" t="s">
        <v>1230</v>
      </c>
      <c r="P903" s="268" t="s">
        <v>10058</v>
      </c>
      <c r="Q903" s="268" t="s">
        <v>375</v>
      </c>
      <c r="R903" s="268" t="s">
        <v>123</v>
      </c>
      <c r="S903" s="302" t="str">
        <f t="shared" si="78"/>
        <v>N/D</v>
      </c>
      <c r="T903" s="303" t="str">
        <f t="shared" si="79"/>
        <v>N/D</v>
      </c>
      <c r="U903" s="304" t="str">
        <f t="shared" si="80"/>
        <v>N/D</v>
      </c>
      <c r="V903" s="302"/>
      <c r="W903" s="302"/>
      <c r="X903" s="302"/>
      <c r="Y903" s="302"/>
      <c r="Z903" s="302"/>
      <c r="AA903" s="302"/>
      <c r="AB903" s="302"/>
      <c r="AC903" s="302"/>
      <c r="AD903" s="302"/>
      <c r="AE903" s="302"/>
      <c r="AF903" s="302"/>
      <c r="AG903" s="303">
        <v>45429</v>
      </c>
      <c r="AH903" s="302" t="s">
        <v>143</v>
      </c>
      <c r="AI903" s="302"/>
      <c r="AJ903" s="302"/>
      <c r="AK903" s="302"/>
      <c r="AL903" s="302"/>
      <c r="AM903" s="302"/>
      <c r="AN903" s="302"/>
      <c r="AO903" s="302" t="s">
        <v>124</v>
      </c>
      <c r="AP903" s="302"/>
      <c r="AQ903" s="302" t="s">
        <v>143</v>
      </c>
      <c r="AR903" s="302"/>
      <c r="AS903" s="302" t="s">
        <v>143</v>
      </c>
      <c r="AT903" s="302" t="s">
        <v>143</v>
      </c>
      <c r="AU903" s="302" t="s">
        <v>143</v>
      </c>
      <c r="AV903" s="302"/>
      <c r="AW903" s="302"/>
      <c r="AX903" s="302"/>
      <c r="AY903" s="302"/>
      <c r="AZ903" s="302"/>
      <c r="BA903" s="302" t="s">
        <v>143</v>
      </c>
      <c r="BB903" s="302" t="s">
        <v>143</v>
      </c>
      <c r="BC903" s="302" t="s">
        <v>143</v>
      </c>
      <c r="BD903" s="302"/>
      <c r="BE903" s="302"/>
      <c r="BF903" s="302"/>
      <c r="BG903" s="302"/>
      <c r="BH903" s="302"/>
      <c r="BI903" s="302"/>
      <c r="BJ903" s="302"/>
      <c r="BK903" s="302"/>
      <c r="BL903" s="302" t="s">
        <v>143</v>
      </c>
      <c r="BM903" s="302" t="s">
        <v>143</v>
      </c>
      <c r="BN903" s="302"/>
      <c r="BO903" s="302"/>
      <c r="BP903" s="302"/>
      <c r="BQ903" s="302"/>
      <c r="BR903" s="302"/>
      <c r="BS903" s="302"/>
      <c r="BT903" s="302"/>
      <c r="BU903" s="302"/>
      <c r="BV903" s="302"/>
      <c r="BW903" s="302"/>
      <c r="BX903" s="302"/>
      <c r="BY903" s="302"/>
      <c r="BZ903" s="302"/>
      <c r="CA903" s="302"/>
      <c r="CB903" s="302"/>
      <c r="CC903" s="302" t="s">
        <v>143</v>
      </c>
      <c r="CD903" s="302"/>
      <c r="CE903" s="302"/>
      <c r="CF903" s="302" t="s">
        <v>143</v>
      </c>
      <c r="CG903" s="268"/>
      <c r="CH903" s="302"/>
      <c r="CI903" s="302"/>
      <c r="CJ903" s="302"/>
      <c r="CK903" s="302"/>
      <c r="CL903" s="302"/>
      <c r="CM903" s="302" t="s">
        <v>143</v>
      </c>
      <c r="CN903" s="302"/>
      <c r="CO903" s="302"/>
      <c r="CP903" s="302"/>
      <c r="CQ903" s="302"/>
      <c r="CR903" s="302" t="s">
        <v>125</v>
      </c>
    </row>
    <row r="904" spans="1:96" s="5" customFormat="1" ht="45" customHeight="1">
      <c r="A904" s="280">
        <v>2100123547</v>
      </c>
      <c r="B904" s="281" t="s">
        <v>10059</v>
      </c>
      <c r="C904" s="282" t="s">
        <v>4506</v>
      </c>
      <c r="D904" s="283">
        <v>44229</v>
      </c>
      <c r="E904" s="813" t="s">
        <v>100</v>
      </c>
      <c r="F904" s="284" t="s">
        <v>122</v>
      </c>
      <c r="G904" s="282" t="s">
        <v>10060</v>
      </c>
      <c r="H904" s="282"/>
      <c r="I904" s="282"/>
      <c r="J904" s="282" t="s">
        <v>250</v>
      </c>
      <c r="K904" s="285" t="s">
        <v>103</v>
      </c>
      <c r="L904" s="286" t="s">
        <v>104</v>
      </c>
      <c r="M904" s="287"/>
      <c r="N904" s="284" t="s">
        <v>138</v>
      </c>
      <c r="O904" s="285" t="s">
        <v>217</v>
      </c>
      <c r="P904" s="284" t="s">
        <v>10061</v>
      </c>
      <c r="Q904" s="284" t="s">
        <v>10062</v>
      </c>
      <c r="R904" s="284" t="s">
        <v>109</v>
      </c>
      <c r="S904" s="288" t="str">
        <f t="shared" si="78"/>
        <v>N/D</v>
      </c>
      <c r="T904" s="289" t="str">
        <f t="shared" si="79"/>
        <v>N/D</v>
      </c>
      <c r="U904" s="290" t="str">
        <f t="shared" si="80"/>
        <v>N/D</v>
      </c>
      <c r="V904" s="288"/>
      <c r="W904" s="288"/>
      <c r="X904" s="288"/>
      <c r="Y904" s="288"/>
      <c r="Z904" s="288"/>
      <c r="AA904" s="288"/>
      <c r="AB904" s="288"/>
      <c r="AC904" s="288"/>
      <c r="AD904" s="288"/>
      <c r="AE904" s="288"/>
      <c r="AF904" s="288"/>
      <c r="AG904" s="289">
        <v>45440</v>
      </c>
      <c r="AH904" s="288"/>
      <c r="AI904" s="288"/>
      <c r="AJ904" s="288" t="s">
        <v>143</v>
      </c>
      <c r="AK904" s="288"/>
      <c r="AL904" s="288"/>
      <c r="AM904" s="288"/>
      <c r="AN904" s="288"/>
      <c r="AO904" s="288" t="s">
        <v>124</v>
      </c>
      <c r="AP904" s="288"/>
      <c r="AQ904" s="284"/>
      <c r="AR904" s="284"/>
      <c r="AS904" s="284"/>
      <c r="AT904" s="284"/>
      <c r="AU904" s="284"/>
      <c r="AV904" s="284"/>
      <c r="AW904" s="284"/>
      <c r="AX904" s="284"/>
      <c r="AY904" s="284"/>
      <c r="AZ904" s="284"/>
      <c r="BA904" s="284"/>
      <c r="BB904" s="284"/>
      <c r="BC904" s="284"/>
      <c r="BD904" s="284"/>
      <c r="BE904" s="284"/>
      <c r="BF904" s="284"/>
      <c r="BG904" s="284"/>
      <c r="BH904" s="284"/>
      <c r="BI904" s="284"/>
      <c r="BJ904" s="284"/>
      <c r="BK904" s="284"/>
      <c r="BL904" s="284"/>
      <c r="BM904" s="284"/>
      <c r="BN904" s="284"/>
      <c r="BO904" s="284"/>
      <c r="BP904" s="284"/>
      <c r="BQ904" s="284"/>
      <c r="BR904" s="284"/>
      <c r="BS904" s="284"/>
      <c r="BT904" s="284"/>
      <c r="BU904" s="284"/>
      <c r="BV904" s="284"/>
      <c r="BW904" s="284"/>
      <c r="BX904" s="284"/>
      <c r="BY904" s="284"/>
      <c r="BZ904" s="284"/>
      <c r="CA904" s="284"/>
      <c r="CB904" s="284"/>
      <c r="CC904" s="284"/>
      <c r="CD904" s="284"/>
      <c r="CE904" s="284"/>
      <c r="CF904" s="284"/>
      <c r="CG904" s="284"/>
      <c r="CH904" s="284"/>
      <c r="CI904" s="284"/>
      <c r="CJ904" s="284"/>
      <c r="CK904" s="284"/>
      <c r="CL904" s="284"/>
      <c r="CM904" s="284"/>
      <c r="CN904" s="284"/>
      <c r="CO904" s="284"/>
      <c r="CP904" s="284"/>
      <c r="CQ904" s="284"/>
      <c r="CR904" s="288" t="s">
        <v>125</v>
      </c>
    </row>
    <row r="905" spans="1:96" s="5" customFormat="1" ht="280">
      <c r="A905" s="1">
        <v>2200463801</v>
      </c>
      <c r="B905" s="50" t="s">
        <v>10063</v>
      </c>
      <c r="C905" s="20" t="s">
        <v>10064</v>
      </c>
      <c r="D905" s="15">
        <v>44708</v>
      </c>
      <c r="E905" s="799" t="s">
        <v>10065</v>
      </c>
      <c r="F905" s="1" t="s">
        <v>10066</v>
      </c>
      <c r="G905" s="20" t="s">
        <v>10067</v>
      </c>
      <c r="H905" s="20"/>
      <c r="I905" s="20"/>
      <c r="J905" s="19" t="s">
        <v>284</v>
      </c>
      <c r="K905" s="135" t="s">
        <v>10068</v>
      </c>
      <c r="L905" s="3" t="s">
        <v>104</v>
      </c>
      <c r="M905" s="45"/>
      <c r="N905" s="3" t="s">
        <v>105</v>
      </c>
      <c r="O905" s="90" t="s">
        <v>10069</v>
      </c>
      <c r="P905" s="1" t="s">
        <v>10070</v>
      </c>
      <c r="Q905" s="1" t="s">
        <v>202</v>
      </c>
      <c r="R905" s="1" t="s">
        <v>142</v>
      </c>
      <c r="S905" s="40" t="str">
        <f t="shared" ref="S905:S913" si="81">_xlfn.XLOOKUP($A905,GCPJ,DEFESA,"N/D",0,-1)</f>
        <v>N/D</v>
      </c>
      <c r="T905" s="7" t="str">
        <f t="shared" ref="T905:T913" si="82">_xlfn.XLOOKUP($A905,GCPJ,DATA,"N/D",0,-1)</f>
        <v>N/D</v>
      </c>
      <c r="U905" s="342" t="str">
        <f t="shared" ref="U905:U913" si="83">_xlfn.XLOOKUP($A905,GCPJ,HORA,"N/D",0,-1)</f>
        <v>N/D</v>
      </c>
      <c r="V905" s="40"/>
      <c r="W905" s="40"/>
      <c r="X905" s="40"/>
      <c r="Y905" s="40"/>
      <c r="Z905" s="40"/>
      <c r="AA905" s="40"/>
      <c r="AB905" s="40"/>
      <c r="AC905" s="40"/>
      <c r="AD905" s="40"/>
      <c r="AE905" s="40"/>
      <c r="AF905" s="40"/>
      <c r="AG905" s="40"/>
      <c r="AH905" s="40"/>
      <c r="AI905" s="40"/>
      <c r="AJ905" s="40"/>
      <c r="AK905" s="7">
        <v>45485</v>
      </c>
      <c r="AL905" s="40"/>
      <c r="AM905" s="40"/>
      <c r="AN905" s="7" t="s">
        <v>431</v>
      </c>
      <c r="AO905" s="40"/>
      <c r="AP905" s="40"/>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c r="BP905" s="1"/>
      <c r="BQ905" s="1"/>
      <c r="BR905" s="1"/>
      <c r="BS905" s="1"/>
      <c r="BT905" s="1"/>
      <c r="BU905" s="1"/>
      <c r="BV905" s="1"/>
      <c r="BW905" s="1"/>
      <c r="BX905" s="1"/>
      <c r="BY905" s="1"/>
      <c r="BZ905" s="1"/>
      <c r="CA905" s="1"/>
      <c r="CB905" s="1"/>
      <c r="CC905" s="1"/>
      <c r="CD905" s="1"/>
      <c r="CE905" s="1"/>
      <c r="CF905" s="1"/>
      <c r="CG905" s="1"/>
      <c r="CH905" s="1"/>
      <c r="CI905" s="1"/>
      <c r="CJ905" s="1"/>
      <c r="CK905" s="1"/>
      <c r="CL905" s="1"/>
      <c r="CM905" s="1"/>
      <c r="CN905" s="1"/>
      <c r="CO905" s="1"/>
      <c r="CP905" s="8"/>
      <c r="CQ905" s="8"/>
      <c r="CR905" s="40" t="s">
        <v>125</v>
      </c>
    </row>
    <row r="906" spans="1:96" s="302" customFormat="1" ht="95.25" customHeight="1">
      <c r="A906" s="296">
        <v>2000718876</v>
      </c>
      <c r="B906" s="337" t="s">
        <v>10071</v>
      </c>
      <c r="C906" s="325" t="s">
        <v>115</v>
      </c>
      <c r="D906" s="347">
        <v>44164</v>
      </c>
      <c r="E906" s="811" t="s">
        <v>116</v>
      </c>
      <c r="F906" s="268" t="s">
        <v>507</v>
      </c>
      <c r="G906" s="298" t="s">
        <v>10072</v>
      </c>
      <c r="H906" s="298"/>
      <c r="I906" s="298"/>
      <c r="J906" s="298" t="s">
        <v>102</v>
      </c>
      <c r="K906" s="300" t="s">
        <v>119</v>
      </c>
      <c r="L906" s="305" t="s">
        <v>104</v>
      </c>
      <c r="M906" s="301"/>
      <c r="N906" s="268" t="s">
        <v>105</v>
      </c>
      <c r="O906" s="300" t="s">
        <v>509</v>
      </c>
      <c r="P906" s="268" t="s">
        <v>10073</v>
      </c>
      <c r="Q906" s="379" t="s">
        <v>10074</v>
      </c>
      <c r="R906" s="268" t="s">
        <v>123</v>
      </c>
      <c r="S906" s="302" t="str">
        <f t="shared" si="81"/>
        <v>N/D</v>
      </c>
      <c r="T906" s="303" t="str">
        <f t="shared" si="82"/>
        <v>N/D</v>
      </c>
      <c r="U906" s="304" t="str">
        <f t="shared" si="83"/>
        <v>N/D</v>
      </c>
      <c r="AK906" s="303">
        <v>45490</v>
      </c>
      <c r="AN906" s="428">
        <v>45491</v>
      </c>
      <c r="AO906" s="302" t="s">
        <v>124</v>
      </c>
      <c r="AQ906" s="268"/>
      <c r="AR906" s="268"/>
      <c r="AS906" s="268"/>
      <c r="AT906" s="268"/>
      <c r="AU906" s="268"/>
      <c r="AV906" s="268"/>
      <c r="AW906" s="268"/>
      <c r="AX906" s="268"/>
      <c r="AY906" s="268"/>
      <c r="AZ906" s="268"/>
      <c r="BA906" s="268"/>
      <c r="BB906" s="268"/>
      <c r="BC906" s="268"/>
      <c r="BD906" s="268"/>
      <c r="BE906" s="268"/>
      <c r="BF906" s="268"/>
      <c r="BG906" s="268"/>
      <c r="BH906" s="268"/>
      <c r="BI906" s="268"/>
      <c r="BJ906" s="268"/>
      <c r="BK906" s="268"/>
      <c r="BL906" s="268"/>
      <c r="BM906" s="268"/>
      <c r="BN906" s="268"/>
      <c r="BO906" s="268"/>
      <c r="BP906" s="268"/>
      <c r="BQ906" s="268"/>
      <c r="BR906" s="268"/>
      <c r="BS906" s="268"/>
      <c r="BT906" s="268"/>
      <c r="BU906" s="268"/>
      <c r="BV906" s="268"/>
      <c r="BW906" s="268"/>
      <c r="BX906" s="268"/>
      <c r="BY906" s="268"/>
      <c r="BZ906" s="268"/>
      <c r="CA906" s="268"/>
      <c r="CB906" s="268"/>
      <c r="CC906" s="268"/>
      <c r="CD906" s="268"/>
      <c r="CE906" s="268"/>
      <c r="CF906" s="268"/>
      <c r="CG906" s="268"/>
      <c r="CH906" s="268"/>
      <c r="CI906" s="268"/>
      <c r="CJ906" s="268"/>
      <c r="CK906" s="268"/>
      <c r="CL906" s="268"/>
      <c r="CM906" s="268"/>
      <c r="CN906" s="268"/>
      <c r="CO906" s="268"/>
      <c r="CP906" s="268"/>
      <c r="CQ906" s="268"/>
      <c r="CR906" s="302" t="s">
        <v>125</v>
      </c>
    </row>
    <row r="907" spans="1:96" s="302" customFormat="1" ht="56">
      <c r="A907" s="302">
        <v>2300797742</v>
      </c>
      <c r="B907" s="300" t="s">
        <v>10075</v>
      </c>
      <c r="C907" s="268" t="s">
        <v>10076</v>
      </c>
      <c r="D907" s="303">
        <v>45180</v>
      </c>
      <c r="E907" s="811" t="s">
        <v>3784</v>
      </c>
      <c r="F907" s="268" t="s">
        <v>100</v>
      </c>
      <c r="G907" s="298" t="s">
        <v>10077</v>
      </c>
      <c r="H907" s="330"/>
      <c r="I907" s="330"/>
      <c r="J907" s="330" t="s">
        <v>502</v>
      </c>
      <c r="K907" s="300" t="s">
        <v>103</v>
      </c>
      <c r="L907" s="302" t="s">
        <v>104</v>
      </c>
      <c r="M907" s="331">
        <v>45187</v>
      </c>
      <c r="N907" s="302" t="s">
        <v>105</v>
      </c>
      <c r="O907" s="300" t="s">
        <v>10078</v>
      </c>
      <c r="P907" s="268" t="s">
        <v>10079</v>
      </c>
      <c r="Q907" s="268" t="s">
        <v>9799</v>
      </c>
      <c r="R907" s="268" t="s">
        <v>123</v>
      </c>
      <c r="S907" s="302" t="str">
        <f t="shared" si="81"/>
        <v>N/D</v>
      </c>
      <c r="T907" s="303" t="str">
        <f t="shared" si="82"/>
        <v>N/D</v>
      </c>
      <c r="U907" s="304" t="str">
        <f t="shared" si="83"/>
        <v>N/D</v>
      </c>
      <c r="AK907" s="303">
        <v>45491</v>
      </c>
      <c r="AN907" s="303">
        <v>45496</v>
      </c>
      <c r="AO907" s="302" t="s">
        <v>124</v>
      </c>
      <c r="CG907" s="268"/>
      <c r="CR907" s="302" t="s">
        <v>125</v>
      </c>
    </row>
    <row r="908" spans="1:96" s="5" customFormat="1" ht="56">
      <c r="A908" s="288">
        <v>2300947957</v>
      </c>
      <c r="B908" s="285" t="s">
        <v>10080</v>
      </c>
      <c r="C908" s="284" t="s">
        <v>675</v>
      </c>
      <c r="D908" s="289">
        <v>45222</v>
      </c>
      <c r="E908" s="813" t="s">
        <v>100</v>
      </c>
      <c r="F908" s="284" t="s">
        <v>122</v>
      </c>
      <c r="G908" s="282" t="s">
        <v>10081</v>
      </c>
      <c r="H908" s="313"/>
      <c r="I908" s="313"/>
      <c r="J908" s="313" t="s">
        <v>118</v>
      </c>
      <c r="K908" s="285" t="s">
        <v>1441</v>
      </c>
      <c r="L908" s="288" t="s">
        <v>104</v>
      </c>
      <c r="M908" s="314">
        <v>45238</v>
      </c>
      <c r="N908" s="288" t="s">
        <v>105</v>
      </c>
      <c r="O908" s="285" t="s">
        <v>10082</v>
      </c>
      <c r="P908" s="284" t="s">
        <v>10083</v>
      </c>
      <c r="Q908" s="284" t="s">
        <v>122</v>
      </c>
      <c r="R908" s="284" t="s">
        <v>123</v>
      </c>
      <c r="S908" s="288" t="str">
        <f t="shared" si="81"/>
        <v>N/D</v>
      </c>
      <c r="T908" s="289" t="str">
        <f t="shared" si="82"/>
        <v>N/D</v>
      </c>
      <c r="U908" s="290" t="str">
        <f t="shared" si="83"/>
        <v>N/D</v>
      </c>
      <c r="V908" s="288"/>
      <c r="W908" s="288"/>
      <c r="X908" s="288"/>
      <c r="Y908" s="288"/>
      <c r="Z908" s="288"/>
      <c r="AA908" s="288"/>
      <c r="AB908" s="288"/>
      <c r="AC908" s="288"/>
      <c r="AD908" s="288"/>
      <c r="AE908" s="288"/>
      <c r="AF908" s="288"/>
      <c r="AG908" s="288"/>
      <c r="AH908" s="288"/>
      <c r="AI908" s="288"/>
      <c r="AJ908" s="288"/>
      <c r="AK908" s="289">
        <v>45474</v>
      </c>
      <c r="AL908" s="288"/>
      <c r="AM908" s="288"/>
      <c r="AN908" s="289">
        <v>45475</v>
      </c>
      <c r="AO908" s="288" t="s">
        <v>124</v>
      </c>
      <c r="AP908" s="288"/>
      <c r="AQ908" s="288"/>
      <c r="AR908" s="288"/>
      <c r="AS908" s="288"/>
      <c r="AT908" s="288"/>
      <c r="AU908" s="288"/>
      <c r="AV908" s="288"/>
      <c r="AW908" s="288"/>
      <c r="AX908" s="288"/>
      <c r="AY908" s="288"/>
      <c r="AZ908" s="288"/>
      <c r="BA908" s="288"/>
      <c r="BB908" s="288"/>
      <c r="BC908" s="288"/>
      <c r="BD908" s="288"/>
      <c r="BE908" s="288"/>
      <c r="BF908" s="288"/>
      <c r="BG908" s="288"/>
      <c r="BH908" s="288"/>
      <c r="BI908" s="288"/>
      <c r="BJ908" s="288"/>
      <c r="BK908" s="288"/>
      <c r="BL908" s="288"/>
      <c r="BM908" s="288"/>
      <c r="BN908" s="288"/>
      <c r="BO908" s="288"/>
      <c r="BP908" s="288"/>
      <c r="BQ908" s="288"/>
      <c r="BR908" s="288"/>
      <c r="BS908" s="288"/>
      <c r="BT908" s="288"/>
      <c r="BU908" s="288"/>
      <c r="BV908" s="288"/>
      <c r="BW908" s="288"/>
      <c r="BX908" s="288"/>
      <c r="BY908" s="288"/>
      <c r="BZ908" s="288"/>
      <c r="CA908" s="288"/>
      <c r="CB908" s="288"/>
      <c r="CC908" s="288"/>
      <c r="CD908" s="288"/>
      <c r="CE908" s="288"/>
      <c r="CF908" s="288"/>
      <c r="CG908" s="284" t="s">
        <v>10084</v>
      </c>
      <c r="CH908" s="288"/>
      <c r="CI908" s="288"/>
      <c r="CJ908" s="288"/>
      <c r="CK908" s="288"/>
      <c r="CL908" s="288"/>
      <c r="CM908" s="288"/>
      <c r="CN908" s="288"/>
      <c r="CO908" s="288"/>
      <c r="CP908" s="288"/>
      <c r="CQ908" s="288"/>
      <c r="CR908" s="288" t="s">
        <v>125</v>
      </c>
    </row>
    <row r="909" spans="1:96" s="5" customFormat="1" ht="98">
      <c r="A909" s="296">
        <v>2100908652</v>
      </c>
      <c r="B909" s="297" t="s">
        <v>10085</v>
      </c>
      <c r="C909" s="298" t="s">
        <v>4091</v>
      </c>
      <c r="D909" s="299">
        <v>44504</v>
      </c>
      <c r="E909" s="811" t="s">
        <v>100</v>
      </c>
      <c r="F909" s="268" t="s">
        <v>122</v>
      </c>
      <c r="G909" s="298" t="s">
        <v>10086</v>
      </c>
      <c r="H909" s="19"/>
      <c r="I909" s="19"/>
      <c r="J909" s="298" t="s">
        <v>242</v>
      </c>
      <c r="K909" s="300" t="s">
        <v>103</v>
      </c>
      <c r="L909" s="3" t="s">
        <v>104</v>
      </c>
      <c r="M909" s="301"/>
      <c r="N909" s="268" t="s">
        <v>138</v>
      </c>
      <c r="O909" s="300" t="s">
        <v>291</v>
      </c>
      <c r="P909" s="326" t="s">
        <v>10087</v>
      </c>
      <c r="Q909" s="268" t="s">
        <v>158</v>
      </c>
      <c r="R909" s="305" t="s">
        <v>142</v>
      </c>
      <c r="S909" s="302" t="str">
        <f t="shared" si="81"/>
        <v>N/D</v>
      </c>
      <c r="T909" s="303" t="str">
        <f t="shared" si="82"/>
        <v>N/D</v>
      </c>
      <c r="U909" s="304" t="str">
        <f t="shared" si="83"/>
        <v>N/D</v>
      </c>
      <c r="V909" s="302"/>
      <c r="AG909" s="302"/>
      <c r="AH909" s="302"/>
      <c r="AI909" s="302"/>
      <c r="AJ909" s="302"/>
      <c r="AK909" s="303">
        <v>45429</v>
      </c>
      <c r="AL909" s="302"/>
      <c r="AM909" s="302" t="s">
        <v>431</v>
      </c>
      <c r="AN909" s="302"/>
      <c r="AO909" s="302"/>
      <c r="AP909" s="302"/>
      <c r="AQ909" s="302"/>
      <c r="AR909" s="302"/>
      <c r="AS909" s="302"/>
      <c r="AT909" s="302"/>
      <c r="AU909" s="268"/>
      <c r="AV909" s="268"/>
      <c r="AW909" s="268"/>
      <c r="AX909" s="268"/>
      <c r="AY909" s="268"/>
      <c r="AZ909" s="268"/>
      <c r="BA909" s="268"/>
      <c r="BB909" s="268"/>
      <c r="BC909" s="268"/>
      <c r="BD909" s="268"/>
      <c r="BE909" s="268"/>
      <c r="BF909" s="302"/>
      <c r="BG909" s="268"/>
      <c r="BH909" s="268"/>
      <c r="BI909" s="268"/>
      <c r="BJ909" s="268"/>
      <c r="BK909" s="268"/>
      <c r="BL909" s="302"/>
      <c r="BM909" s="268"/>
      <c r="BN909" s="268"/>
      <c r="BO909" s="268"/>
      <c r="BP909" s="268"/>
      <c r="BQ909" s="268"/>
      <c r="BR909" s="268"/>
      <c r="BS909" s="268"/>
      <c r="BT909" s="268"/>
      <c r="BU909" s="268"/>
      <c r="BV909" s="268"/>
      <c r="BW909" s="268"/>
      <c r="BX909" s="268"/>
      <c r="BY909" s="268"/>
      <c r="BZ909" s="268"/>
      <c r="CA909" s="268"/>
      <c r="CB909" s="268"/>
      <c r="CC909" s="268" t="s">
        <v>124</v>
      </c>
      <c r="CD909" s="268"/>
      <c r="CE909" s="268"/>
      <c r="CF909" s="268"/>
      <c r="CG909" s="268"/>
      <c r="CH909" s="268"/>
      <c r="CI909" s="268"/>
      <c r="CJ909" s="268"/>
      <c r="CK909" s="268"/>
      <c r="CL909" s="268"/>
      <c r="CM909" s="268"/>
      <c r="CN909" s="268"/>
      <c r="CO909" s="268"/>
      <c r="CP909" s="268"/>
      <c r="CQ909" s="268"/>
      <c r="CR909" s="302" t="s">
        <v>113</v>
      </c>
    </row>
    <row r="910" spans="1:96" s="5" customFormat="1" ht="45" customHeight="1">
      <c r="A910" s="280">
        <v>2000708183</v>
      </c>
      <c r="B910" s="281" t="s">
        <v>10088</v>
      </c>
      <c r="C910" s="310" t="s">
        <v>115</v>
      </c>
      <c r="D910" s="283">
        <v>44135</v>
      </c>
      <c r="E910" s="813" t="s">
        <v>116</v>
      </c>
      <c r="F910" s="284" t="s">
        <v>507</v>
      </c>
      <c r="G910" s="282" t="s">
        <v>10089</v>
      </c>
      <c r="H910" s="282"/>
      <c r="I910" s="282"/>
      <c r="J910" s="282" t="s">
        <v>215</v>
      </c>
      <c r="K910" s="285" t="s">
        <v>706</v>
      </c>
      <c r="L910" s="286" t="s">
        <v>104</v>
      </c>
      <c r="M910" s="287"/>
      <c r="N910" s="284" t="s">
        <v>105</v>
      </c>
      <c r="O910" s="285" t="s">
        <v>509</v>
      </c>
      <c r="P910" s="284" t="s">
        <v>10090</v>
      </c>
      <c r="Q910" s="284" t="s">
        <v>10091</v>
      </c>
      <c r="R910" s="286" t="s">
        <v>109</v>
      </c>
      <c r="S910" s="288" t="str">
        <f t="shared" si="81"/>
        <v>N/D</v>
      </c>
      <c r="T910" s="289" t="str">
        <f t="shared" si="82"/>
        <v>N/D</v>
      </c>
      <c r="U910" s="290" t="str">
        <f t="shared" si="83"/>
        <v>N/D</v>
      </c>
      <c r="V910" s="288"/>
      <c r="W910" s="288"/>
      <c r="X910" s="288"/>
      <c r="Y910" s="288"/>
      <c r="Z910" s="288"/>
      <c r="AA910" s="288"/>
      <c r="AB910" s="288"/>
      <c r="AC910" s="288"/>
      <c r="AD910" s="288"/>
      <c r="AE910" s="288"/>
      <c r="AF910" s="288"/>
      <c r="AG910" s="288"/>
      <c r="AH910" s="288"/>
      <c r="AI910" s="288"/>
      <c r="AJ910" s="288"/>
      <c r="AK910" s="289">
        <v>45484</v>
      </c>
      <c r="AL910" s="288"/>
      <c r="AM910" s="288"/>
      <c r="AN910" s="289">
        <v>45485</v>
      </c>
      <c r="AO910" s="288" t="s">
        <v>124</v>
      </c>
      <c r="AP910" s="288"/>
      <c r="AQ910" s="284"/>
      <c r="AR910" s="284"/>
      <c r="AS910" s="284"/>
      <c r="AT910" s="284"/>
      <c r="AU910" s="284"/>
      <c r="AV910" s="284"/>
      <c r="AW910" s="284"/>
      <c r="AX910" s="284"/>
      <c r="AY910" s="284"/>
      <c r="AZ910" s="284"/>
      <c r="BA910" s="284"/>
      <c r="BB910" s="284"/>
      <c r="BC910" s="284"/>
      <c r="BD910" s="284"/>
      <c r="BE910" s="284"/>
      <c r="BF910" s="284"/>
      <c r="BG910" s="284"/>
      <c r="BH910" s="284"/>
      <c r="BI910" s="284"/>
      <c r="BJ910" s="284"/>
      <c r="BK910" s="284"/>
      <c r="BL910" s="284"/>
      <c r="BM910" s="284"/>
      <c r="BN910" s="284"/>
      <c r="BO910" s="284"/>
      <c r="BP910" s="284"/>
      <c r="BQ910" s="284"/>
      <c r="BR910" s="284"/>
      <c r="BS910" s="284"/>
      <c r="BT910" s="284"/>
      <c r="BU910" s="284"/>
      <c r="BV910" s="284"/>
      <c r="BW910" s="284"/>
      <c r="BX910" s="284"/>
      <c r="BY910" s="284"/>
      <c r="BZ910" s="284"/>
      <c r="CA910" s="284"/>
      <c r="CB910" s="284"/>
      <c r="CC910" s="284"/>
      <c r="CD910" s="284"/>
      <c r="CE910" s="284"/>
      <c r="CF910" s="284"/>
      <c r="CG910" s="284"/>
      <c r="CH910" s="284"/>
      <c r="CI910" s="284"/>
      <c r="CJ910" s="284"/>
      <c r="CK910" s="284"/>
      <c r="CL910" s="284"/>
      <c r="CM910" s="284"/>
      <c r="CN910" s="284"/>
      <c r="CO910" s="284"/>
      <c r="CP910" s="284"/>
      <c r="CQ910" s="284"/>
      <c r="CR910" s="288" t="s">
        <v>113</v>
      </c>
    </row>
    <row r="911" spans="1:96" s="288" customFormat="1" ht="45" customHeight="1">
      <c r="A911" s="280">
        <v>2100309237</v>
      </c>
      <c r="B911" s="281"/>
      <c r="C911" s="282" t="s">
        <v>97</v>
      </c>
      <c r="D911" s="283">
        <v>44320</v>
      </c>
      <c r="E911" s="813" t="s">
        <v>1391</v>
      </c>
      <c r="F911" s="284" t="s">
        <v>100</v>
      </c>
      <c r="G911" s="282" t="s">
        <v>10092</v>
      </c>
      <c r="H911" s="282"/>
      <c r="I911" s="282"/>
      <c r="J911" s="282" t="s">
        <v>284</v>
      </c>
      <c r="K911" s="285" t="s">
        <v>579</v>
      </c>
      <c r="L911" s="286" t="s">
        <v>104</v>
      </c>
      <c r="M911" s="287"/>
      <c r="N911" s="284" t="s">
        <v>105</v>
      </c>
      <c r="O911" s="285" t="s">
        <v>10093</v>
      </c>
      <c r="P911" s="286" t="s">
        <v>10094</v>
      </c>
      <c r="Q911" s="455" t="s">
        <v>10095</v>
      </c>
      <c r="R911" s="286" t="s">
        <v>123</v>
      </c>
      <c r="S911" s="288" t="str">
        <f t="shared" si="81"/>
        <v>N/D</v>
      </c>
      <c r="T911" s="289" t="str">
        <f t="shared" si="82"/>
        <v>N/D</v>
      </c>
      <c r="U911" s="290" t="str">
        <f t="shared" si="83"/>
        <v>N/D</v>
      </c>
      <c r="AK911" s="289">
        <v>45492</v>
      </c>
      <c r="AN911" s="289">
        <v>45496</v>
      </c>
      <c r="AQ911" s="284"/>
      <c r="AR911" s="284"/>
      <c r="AS911" s="284"/>
      <c r="AT911" s="284"/>
      <c r="AU911" s="284"/>
      <c r="AV911" s="284"/>
      <c r="AW911" s="284"/>
      <c r="AX911" s="284"/>
      <c r="AY911" s="284"/>
      <c r="AZ911" s="284"/>
      <c r="BA911" s="284"/>
      <c r="BB911" s="284"/>
      <c r="BC911" s="284"/>
      <c r="BD911" s="284"/>
      <c r="BE911" s="284"/>
      <c r="BF911" s="284"/>
      <c r="BG911" s="284"/>
      <c r="BH911" s="284"/>
      <c r="BI911" s="284"/>
      <c r="BJ911" s="284"/>
      <c r="BK911" s="284"/>
      <c r="BL911" s="284"/>
      <c r="BM911" s="284"/>
      <c r="BN911" s="284"/>
      <c r="BO911" s="284"/>
      <c r="BP911" s="284"/>
      <c r="BQ911" s="284"/>
      <c r="BR911" s="284"/>
      <c r="BS911" s="284"/>
      <c r="BT911" s="284"/>
      <c r="BU911" s="284"/>
      <c r="BV911" s="284"/>
      <c r="BW911" s="284"/>
      <c r="BX911" s="284"/>
      <c r="BY911" s="284"/>
      <c r="BZ911" s="284"/>
      <c r="CA911" s="284"/>
      <c r="CB911" s="284"/>
      <c r="CC911" s="284"/>
      <c r="CD911" s="284"/>
      <c r="CE911" s="284"/>
      <c r="CF911" s="284"/>
      <c r="CG911" s="284"/>
      <c r="CH911" s="284"/>
      <c r="CI911" s="284"/>
      <c r="CJ911" s="284"/>
      <c r="CK911" s="284"/>
      <c r="CL911" s="284"/>
      <c r="CM911" s="284"/>
      <c r="CN911" s="284"/>
      <c r="CO911" s="284"/>
      <c r="CP911" s="284"/>
      <c r="CQ911" s="284"/>
      <c r="CR911" s="288" t="s">
        <v>113</v>
      </c>
    </row>
    <row r="912" spans="1:96" s="5" customFormat="1" ht="45" customHeight="1">
      <c r="A912" s="288">
        <v>2400376245</v>
      </c>
      <c r="B912" s="285" t="s">
        <v>4167</v>
      </c>
      <c r="C912" s="284" t="s">
        <v>4168</v>
      </c>
      <c r="D912" s="289">
        <v>45405</v>
      </c>
      <c r="E912" s="813" t="s">
        <v>100</v>
      </c>
      <c r="F912" s="284" t="s">
        <v>122</v>
      </c>
      <c r="G912" s="282" t="s">
        <v>10096</v>
      </c>
      <c r="H912" s="313"/>
      <c r="I912" s="313"/>
      <c r="J912" s="313" t="s">
        <v>118</v>
      </c>
      <c r="K912" s="285" t="s">
        <v>706</v>
      </c>
      <c r="L912" s="288" t="s">
        <v>104</v>
      </c>
      <c r="M912" s="314">
        <v>45407</v>
      </c>
      <c r="N912" s="288" t="s">
        <v>138</v>
      </c>
      <c r="O912" s="285" t="s">
        <v>2024</v>
      </c>
      <c r="P912" s="284" t="s">
        <v>10097</v>
      </c>
      <c r="Q912" s="284" t="s">
        <v>122</v>
      </c>
      <c r="R912" s="284" t="s">
        <v>123</v>
      </c>
      <c r="S912" s="288" t="str">
        <f t="shared" si="81"/>
        <v>N/D</v>
      </c>
      <c r="T912" s="289" t="str">
        <f t="shared" si="82"/>
        <v>N/D</v>
      </c>
      <c r="U912" s="290" t="str">
        <f t="shared" si="83"/>
        <v>N/D</v>
      </c>
      <c r="V912" s="288"/>
      <c r="W912" s="288"/>
      <c r="X912" s="288"/>
      <c r="Y912" s="288"/>
      <c r="Z912" s="288"/>
      <c r="AA912" s="288"/>
      <c r="AB912" s="288"/>
      <c r="AC912" s="288"/>
      <c r="AD912" s="288"/>
      <c r="AE912" s="288"/>
      <c r="AF912" s="288"/>
      <c r="AG912" s="288"/>
      <c r="AH912" s="288"/>
      <c r="AI912" s="288"/>
      <c r="AJ912" s="288"/>
      <c r="AK912" s="289">
        <v>45477</v>
      </c>
      <c r="AL912" s="288"/>
      <c r="AM912" s="288"/>
      <c r="AN912" s="289">
        <v>45485</v>
      </c>
      <c r="AO912" s="288"/>
      <c r="AP912" s="288"/>
      <c r="AQ912" s="288" t="s">
        <v>143</v>
      </c>
      <c r="AR912" s="288"/>
      <c r="AS912" s="288"/>
      <c r="AT912" s="288" t="s">
        <v>143</v>
      </c>
      <c r="AU912" s="288"/>
      <c r="AV912" s="288"/>
      <c r="AW912" s="288"/>
      <c r="AX912" s="288"/>
      <c r="AY912" s="288"/>
      <c r="AZ912" s="288" t="s">
        <v>143</v>
      </c>
      <c r="BA912" s="288"/>
      <c r="BB912" s="288"/>
      <c r="BC912" s="288"/>
      <c r="BD912" s="288"/>
      <c r="BE912" s="288"/>
      <c r="BF912" s="288"/>
      <c r="BG912" s="288"/>
      <c r="BH912" s="288"/>
      <c r="BI912" s="288"/>
      <c r="BJ912" s="288"/>
      <c r="BK912" s="288"/>
      <c r="BL912" s="288" t="s">
        <v>143</v>
      </c>
      <c r="BM912" s="288"/>
      <c r="BN912" s="288"/>
      <c r="BO912" s="288"/>
      <c r="BP912" s="288"/>
      <c r="BQ912" s="288"/>
      <c r="BR912" s="288"/>
      <c r="BS912" s="288" t="s">
        <v>143</v>
      </c>
      <c r="BT912" s="288"/>
      <c r="BU912" s="288" t="s">
        <v>143</v>
      </c>
      <c r="BV912" s="288"/>
      <c r="BW912" s="288"/>
      <c r="BX912" s="288" t="s">
        <v>143</v>
      </c>
      <c r="BY912" s="288"/>
      <c r="BZ912" s="288"/>
      <c r="CA912" s="288"/>
      <c r="CB912" s="288"/>
      <c r="CC912" s="288" t="s">
        <v>143</v>
      </c>
      <c r="CD912" s="288"/>
      <c r="CE912" s="288"/>
      <c r="CF912" s="288" t="s">
        <v>143</v>
      </c>
      <c r="CG912" s="284" t="s">
        <v>10098</v>
      </c>
      <c r="CH912" s="288"/>
      <c r="CI912" s="288"/>
      <c r="CJ912" s="288"/>
      <c r="CK912" s="288"/>
      <c r="CL912" s="288"/>
      <c r="CM912" s="288"/>
      <c r="CN912" s="288"/>
      <c r="CO912" s="288"/>
      <c r="CP912" s="288"/>
      <c r="CQ912" s="288" t="s">
        <v>124</v>
      </c>
      <c r="CR912" s="288" t="s">
        <v>125</v>
      </c>
    </row>
    <row r="913" spans="1:96" s="5" customFormat="1" ht="45" customHeight="1">
      <c r="A913" s="288">
        <v>2400142082</v>
      </c>
      <c r="B913" s="285" t="s">
        <v>10099</v>
      </c>
      <c r="C913" s="284" t="s">
        <v>115</v>
      </c>
      <c r="D913" s="289">
        <v>45343</v>
      </c>
      <c r="E913" s="813" t="s">
        <v>1086</v>
      </c>
      <c r="F913" s="284" t="s">
        <v>100</v>
      </c>
      <c r="G913" s="282" t="s">
        <v>10100</v>
      </c>
      <c r="H913" s="313"/>
      <c r="I913" s="313"/>
      <c r="J913" s="313" t="s">
        <v>199</v>
      </c>
      <c r="K913" s="285" t="s">
        <v>470</v>
      </c>
      <c r="L913" s="288" t="s">
        <v>104</v>
      </c>
      <c r="M913" s="314">
        <v>45355</v>
      </c>
      <c r="N913" s="288" t="s">
        <v>105</v>
      </c>
      <c r="O913" s="285" t="s">
        <v>3116</v>
      </c>
      <c r="P913" s="284" t="s">
        <v>10101</v>
      </c>
      <c r="Q913" s="284" t="s">
        <v>9799</v>
      </c>
      <c r="R913" s="284" t="s">
        <v>123</v>
      </c>
      <c r="S913" s="288" t="str">
        <f t="shared" si="81"/>
        <v>N/D</v>
      </c>
      <c r="T913" s="289" t="str">
        <f t="shared" si="82"/>
        <v>N/D</v>
      </c>
      <c r="U913" s="290" t="str">
        <f t="shared" si="83"/>
        <v>N/D</v>
      </c>
      <c r="V913" s="288"/>
      <c r="W913" s="288"/>
      <c r="X913" s="288"/>
      <c r="Y913" s="288"/>
      <c r="Z913" s="288"/>
      <c r="AA913" s="288"/>
      <c r="AB913" s="288"/>
      <c r="AC913" s="288"/>
      <c r="AD913" s="288"/>
      <c r="AE913" s="288"/>
      <c r="AF913" s="288"/>
      <c r="AG913" s="288"/>
      <c r="AH913" s="288"/>
      <c r="AI913" s="288"/>
      <c r="AJ913" s="288"/>
      <c r="AK913" s="289">
        <v>45477</v>
      </c>
      <c r="AL913" s="288"/>
      <c r="AM913" s="288"/>
      <c r="AN913" s="289">
        <v>45481</v>
      </c>
      <c r="AO913" s="288" t="s">
        <v>124</v>
      </c>
      <c r="AP913" s="288"/>
      <c r="AQ913" s="288"/>
      <c r="AR913" s="288"/>
      <c r="AS913" s="288"/>
      <c r="AT913" s="288"/>
      <c r="AU913" s="288"/>
      <c r="AV913" s="288"/>
      <c r="AW913" s="288"/>
      <c r="AX913" s="288"/>
      <c r="AY913" s="288"/>
      <c r="AZ913" s="288"/>
      <c r="BA913" s="288"/>
      <c r="BB913" s="288"/>
      <c r="BC913" s="288"/>
      <c r="BD913" s="288"/>
      <c r="BE913" s="288"/>
      <c r="BF913" s="288"/>
      <c r="BG913" s="288"/>
      <c r="BH913" s="288"/>
      <c r="BI913" s="288"/>
      <c r="BJ913" s="288"/>
      <c r="BK913" s="288"/>
      <c r="BL913" s="288"/>
      <c r="BM913" s="288"/>
      <c r="BN913" s="288"/>
      <c r="BO913" s="288"/>
      <c r="BP913" s="288"/>
      <c r="BQ913" s="288"/>
      <c r="BR913" s="288"/>
      <c r="BS913" s="288"/>
      <c r="BT913" s="288"/>
      <c r="BU913" s="288"/>
      <c r="BV913" s="288"/>
      <c r="BW913" s="288"/>
      <c r="BX913" s="288"/>
      <c r="BY913" s="288"/>
      <c r="BZ913" s="288"/>
      <c r="CA913" s="288"/>
      <c r="CB913" s="288"/>
      <c r="CC913" s="288"/>
      <c r="CD913" s="288"/>
      <c r="CE913" s="288"/>
      <c r="CF913" s="288"/>
      <c r="CG913" s="284"/>
      <c r="CH913" s="288"/>
      <c r="CI913" s="288"/>
      <c r="CJ913" s="288"/>
      <c r="CK913" s="288"/>
      <c r="CL913" s="288"/>
      <c r="CM913" s="288"/>
      <c r="CN913" s="288"/>
      <c r="CO913" s="288"/>
      <c r="CP913" s="288"/>
      <c r="CQ913" s="288"/>
      <c r="CR913" s="288" t="s">
        <v>125</v>
      </c>
    </row>
    <row r="914" spans="1:96" s="302" customFormat="1" ht="182">
      <c r="A914" s="296">
        <v>1900757107</v>
      </c>
      <c r="B914" s="337" t="s">
        <v>10102</v>
      </c>
      <c r="C914" s="298" t="s">
        <v>2754</v>
      </c>
      <c r="D914" s="299">
        <v>43774</v>
      </c>
      <c r="E914" s="811" t="s">
        <v>100</v>
      </c>
      <c r="F914" s="268" t="s">
        <v>122</v>
      </c>
      <c r="G914" s="298" t="s">
        <v>10103</v>
      </c>
      <c r="H914" s="298"/>
      <c r="I914" s="298"/>
      <c r="J914" s="298" t="s">
        <v>215</v>
      </c>
      <c r="K914" s="300" t="s">
        <v>706</v>
      </c>
      <c r="L914" s="305" t="s">
        <v>104</v>
      </c>
      <c r="M914" s="301"/>
      <c r="N914" s="268" t="s">
        <v>138</v>
      </c>
      <c r="O914" s="300" t="s">
        <v>10104</v>
      </c>
      <c r="P914" s="268" t="s">
        <v>10105</v>
      </c>
      <c r="Q914" s="268" t="s">
        <v>10106</v>
      </c>
      <c r="R914" s="268" t="s">
        <v>123</v>
      </c>
      <c r="S914" s="302" t="str">
        <f t="shared" ref="S914:S920" si="84">_xlfn.XLOOKUP($A914,GCPJ,DEFESA,"N/D",0,-1)</f>
        <v>N/D</v>
      </c>
      <c r="T914" s="303" t="str">
        <f t="shared" ref="T914:T920" si="85">_xlfn.XLOOKUP($A914,GCPJ,DATA,"N/D",0,-1)</f>
        <v>N/D</v>
      </c>
      <c r="U914" s="304" t="str">
        <f t="shared" ref="U914:U920" si="86">_xlfn.XLOOKUP($A914,GCPJ,HORA,"N/D",0,-1)</f>
        <v>N/D</v>
      </c>
      <c r="AO914" s="302" t="s">
        <v>124</v>
      </c>
      <c r="AQ914" s="268"/>
      <c r="AR914" s="268"/>
      <c r="AS914" s="268"/>
      <c r="AT914" s="268"/>
      <c r="AU914" s="268"/>
      <c r="AV914" s="268"/>
      <c r="AW914" s="268"/>
      <c r="AX914" s="268"/>
      <c r="AY914" s="268"/>
      <c r="AZ914" s="268"/>
      <c r="BA914" s="268"/>
      <c r="BB914" s="268"/>
      <c r="BC914" s="268"/>
      <c r="BD914" s="268"/>
      <c r="BE914" s="268"/>
      <c r="BF914" s="268"/>
      <c r="BG914" s="268"/>
      <c r="BH914" s="268"/>
      <c r="BI914" s="268"/>
      <c r="BJ914" s="268"/>
      <c r="BK914" s="268"/>
      <c r="BL914" s="268"/>
      <c r="BM914" s="268"/>
      <c r="BN914" s="268"/>
      <c r="BO914" s="268"/>
      <c r="BP914" s="268"/>
      <c r="BQ914" s="268"/>
      <c r="BR914" s="268"/>
      <c r="BS914" s="268"/>
      <c r="BT914" s="268"/>
      <c r="BU914" s="268"/>
      <c r="BV914" s="268"/>
      <c r="BW914" s="268"/>
      <c r="BX914" s="268"/>
      <c r="BY914" s="268"/>
      <c r="BZ914" s="268"/>
      <c r="CA914" s="268"/>
      <c r="CB914" s="268"/>
      <c r="CC914" s="268"/>
      <c r="CD914" s="268"/>
      <c r="CE914" s="268"/>
      <c r="CF914" s="268"/>
      <c r="CG914" s="268"/>
      <c r="CH914" s="268"/>
      <c r="CI914" s="268"/>
      <c r="CJ914" s="268"/>
      <c r="CK914" s="268"/>
      <c r="CL914" s="268"/>
      <c r="CM914" s="268"/>
      <c r="CN914" s="268"/>
      <c r="CO914" s="268"/>
      <c r="CP914" s="268"/>
      <c r="CQ914" s="268"/>
      <c r="CR914" s="302" t="s">
        <v>125</v>
      </c>
    </row>
    <row r="915" spans="1:96" s="288" customFormat="1" ht="210">
      <c r="A915" s="280">
        <v>2000630349</v>
      </c>
      <c r="B915" s="281" t="s">
        <v>10107</v>
      </c>
      <c r="C915" s="310" t="s">
        <v>115</v>
      </c>
      <c r="D915" s="283">
        <v>44032</v>
      </c>
      <c r="E915" s="813" t="s">
        <v>814</v>
      </c>
      <c r="F915" s="284" t="s">
        <v>100</v>
      </c>
      <c r="G915" s="282" t="s">
        <v>10108</v>
      </c>
      <c r="H915" s="282"/>
      <c r="I915" s="282"/>
      <c r="J915" s="282" t="s">
        <v>284</v>
      </c>
      <c r="K915" s="285" t="s">
        <v>429</v>
      </c>
      <c r="L915" s="286" t="s">
        <v>104</v>
      </c>
      <c r="M915" s="287"/>
      <c r="N915" s="284" t="s">
        <v>105</v>
      </c>
      <c r="O915" s="285" t="s">
        <v>509</v>
      </c>
      <c r="P915" s="284" t="s">
        <v>10109</v>
      </c>
      <c r="Q915" s="284" t="s">
        <v>10110</v>
      </c>
      <c r="R915" s="286" t="s">
        <v>123</v>
      </c>
      <c r="S915" s="288" t="str">
        <f t="shared" si="84"/>
        <v>N/D</v>
      </c>
      <c r="T915" s="289" t="str">
        <f t="shared" si="85"/>
        <v>N/D</v>
      </c>
      <c r="U915" s="290" t="str">
        <f t="shared" si="86"/>
        <v>N/D</v>
      </c>
      <c r="AL915" s="289">
        <v>45478</v>
      </c>
      <c r="AN915" s="289">
        <v>45481</v>
      </c>
      <c r="AO915" s="288" t="s">
        <v>124</v>
      </c>
      <c r="AQ915" s="284"/>
      <c r="AR915" s="284"/>
      <c r="AS915" s="284"/>
      <c r="AT915" s="284"/>
      <c r="AU915" s="284"/>
      <c r="AV915" s="284"/>
      <c r="AW915" s="284"/>
      <c r="AX915" s="284"/>
      <c r="AY915" s="284"/>
      <c r="AZ915" s="284"/>
      <c r="BA915" s="284"/>
      <c r="BB915" s="284"/>
      <c r="BC915" s="284"/>
      <c r="BD915" s="284"/>
      <c r="BE915" s="284"/>
      <c r="BF915" s="284"/>
      <c r="BG915" s="284"/>
      <c r="BH915" s="284"/>
      <c r="BI915" s="284"/>
      <c r="BJ915" s="284"/>
      <c r="BK915" s="284"/>
      <c r="BL915" s="284"/>
      <c r="BM915" s="284"/>
      <c r="BN915" s="284"/>
      <c r="BO915" s="284"/>
      <c r="BP915" s="284"/>
      <c r="BQ915" s="284"/>
      <c r="BR915" s="284"/>
      <c r="BS915" s="284"/>
      <c r="BT915" s="284"/>
      <c r="BU915" s="284"/>
      <c r="BV915" s="284"/>
      <c r="BW915" s="284"/>
      <c r="BX915" s="284"/>
      <c r="BY915" s="284"/>
      <c r="BZ915" s="284"/>
      <c r="CA915" s="284"/>
      <c r="CB915" s="284"/>
      <c r="CC915" s="284"/>
      <c r="CD915" s="284"/>
      <c r="CE915" s="284"/>
      <c r="CF915" s="284"/>
      <c r="CG915" s="284"/>
      <c r="CH915" s="284"/>
      <c r="CI915" s="284"/>
      <c r="CJ915" s="284"/>
      <c r="CK915" s="284"/>
      <c r="CL915" s="284"/>
      <c r="CM915" s="284"/>
      <c r="CN915" s="284"/>
      <c r="CO915" s="284"/>
      <c r="CP915" s="284"/>
      <c r="CQ915" s="284"/>
      <c r="CR915" s="288" t="s">
        <v>113</v>
      </c>
    </row>
    <row r="916" spans="1:96" s="483" customFormat="1" ht="210">
      <c r="A916" s="474">
        <v>1800777188</v>
      </c>
      <c r="B916" s="475" t="s">
        <v>10111</v>
      </c>
      <c r="C916" s="351" t="s">
        <v>4506</v>
      </c>
      <c r="D916" s="476">
        <v>43427</v>
      </c>
      <c r="E916" s="820" t="s">
        <v>100</v>
      </c>
      <c r="F916" s="477" t="s">
        <v>122</v>
      </c>
      <c r="G916" s="351" t="s">
        <v>10112</v>
      </c>
      <c r="H916" s="351"/>
      <c r="I916" s="351"/>
      <c r="J916" s="351" t="s">
        <v>284</v>
      </c>
      <c r="K916" s="478" t="s">
        <v>429</v>
      </c>
      <c r="L916" s="479" t="s">
        <v>104</v>
      </c>
      <c r="M916" s="480"/>
      <c r="N916" s="477" t="s">
        <v>138</v>
      </c>
      <c r="O916" s="478" t="s">
        <v>184</v>
      </c>
      <c r="P916" s="451" t="s">
        <v>10113</v>
      </c>
      <c r="Q916" s="451" t="s">
        <v>158</v>
      </c>
      <c r="R916" s="479" t="s">
        <v>142</v>
      </c>
      <c r="S916" s="346" t="str">
        <f t="shared" si="84"/>
        <v>N/D</v>
      </c>
      <c r="T916" s="481" t="str">
        <f t="shared" si="85"/>
        <v>N/D</v>
      </c>
      <c r="U916" s="482" t="str">
        <f t="shared" si="86"/>
        <v>N/D</v>
      </c>
      <c r="V916" s="346"/>
      <c r="W916" s="346"/>
      <c r="X916" s="346"/>
      <c r="Y916" s="346"/>
      <c r="Z916" s="346"/>
      <c r="AA916" s="346"/>
      <c r="AB916" s="346"/>
      <c r="AC916" s="346"/>
      <c r="AD916" s="346"/>
      <c r="AE916" s="346"/>
      <c r="AF916" s="346"/>
      <c r="AG916" s="346"/>
      <c r="AH916" s="346"/>
      <c r="AI916" s="346"/>
      <c r="AJ916" s="346"/>
      <c r="AK916" s="346"/>
      <c r="AL916" s="346"/>
      <c r="AM916" s="346"/>
      <c r="AN916" s="481">
        <v>44228</v>
      </c>
      <c r="AO916" s="346"/>
      <c r="AP916" s="346"/>
      <c r="AQ916" s="477" t="s">
        <v>124</v>
      </c>
      <c r="AR916" s="477"/>
      <c r="AS916" s="477"/>
      <c r="AT916" s="477" t="s">
        <v>124</v>
      </c>
      <c r="AU916" s="477"/>
      <c r="AV916" s="477"/>
      <c r="AW916" s="477"/>
      <c r="AX916" s="477"/>
      <c r="AY916" s="477"/>
      <c r="AZ916" s="477"/>
      <c r="BA916" s="477"/>
      <c r="BB916" s="477" t="s">
        <v>124</v>
      </c>
      <c r="BC916" s="477"/>
      <c r="BD916" s="477"/>
      <c r="BE916" s="477"/>
      <c r="BF916" s="477"/>
      <c r="BG916" s="477"/>
      <c r="BH916" s="477"/>
      <c r="BI916" s="477"/>
      <c r="BJ916" s="477"/>
      <c r="BK916" s="477"/>
      <c r="BL916" s="477"/>
      <c r="BM916" s="477"/>
      <c r="BN916" s="477"/>
      <c r="BO916" s="477"/>
      <c r="BP916" s="477"/>
      <c r="BQ916" s="477"/>
      <c r="BR916" s="477"/>
      <c r="BS916" s="477"/>
      <c r="BT916" s="477"/>
      <c r="BU916" s="477"/>
      <c r="BV916" s="477"/>
      <c r="BW916" s="477"/>
      <c r="BX916" s="477"/>
      <c r="BY916" s="477" t="s">
        <v>124</v>
      </c>
      <c r="BZ916" s="477"/>
      <c r="CA916" s="477"/>
      <c r="CB916" s="477"/>
      <c r="CC916" s="477" t="s">
        <v>124</v>
      </c>
      <c r="CD916" s="477"/>
      <c r="CE916" s="477"/>
      <c r="CF916" s="477"/>
      <c r="CG916" s="477" t="s">
        <v>10114</v>
      </c>
      <c r="CH916" s="477"/>
      <c r="CI916" s="477"/>
      <c r="CJ916" s="477"/>
      <c r="CK916" s="477"/>
      <c r="CL916" s="477"/>
      <c r="CM916" s="477"/>
      <c r="CN916" s="477"/>
      <c r="CO916" s="477"/>
      <c r="CP916" s="477"/>
      <c r="CQ916" s="477"/>
      <c r="CR916" s="346" t="s">
        <v>113</v>
      </c>
    </row>
    <row r="917" spans="1:96" s="288" customFormat="1" ht="45" customHeight="1">
      <c r="A917" s="288">
        <v>2200812647</v>
      </c>
      <c r="B917" s="285" t="s">
        <v>10115</v>
      </c>
      <c r="C917" s="284" t="s">
        <v>10116</v>
      </c>
      <c r="D917" s="289">
        <v>44775</v>
      </c>
      <c r="E917" s="813" t="s">
        <v>10117</v>
      </c>
      <c r="F917" s="284" t="s">
        <v>10118</v>
      </c>
      <c r="G917" s="284" t="s">
        <v>10119</v>
      </c>
      <c r="H917" s="313"/>
      <c r="I917" s="313"/>
      <c r="J917" s="288" t="s">
        <v>10120</v>
      </c>
      <c r="K917" s="285" t="s">
        <v>163</v>
      </c>
      <c r="L917" s="288" t="s">
        <v>104</v>
      </c>
      <c r="M917" s="314">
        <v>44834</v>
      </c>
      <c r="N917" s="288" t="s">
        <v>105</v>
      </c>
      <c r="O917" s="285" t="s">
        <v>10121</v>
      </c>
      <c r="P917" s="286" t="s">
        <v>10122</v>
      </c>
      <c r="Q917" s="286" t="s">
        <v>8741</v>
      </c>
      <c r="R917" s="286" t="s">
        <v>123</v>
      </c>
      <c r="S917" s="288" t="str">
        <f t="shared" si="84"/>
        <v>N/D</v>
      </c>
      <c r="T917" s="289" t="str">
        <f t="shared" si="85"/>
        <v>N/D</v>
      </c>
      <c r="U917" s="290" t="str">
        <f t="shared" si="86"/>
        <v>N/D</v>
      </c>
      <c r="AO917" s="288" t="s">
        <v>124</v>
      </c>
      <c r="CG917" s="284"/>
      <c r="CR917" s="288" t="s">
        <v>113</v>
      </c>
    </row>
    <row r="918" spans="1:96" s="5" customFormat="1" ht="45" customHeight="1">
      <c r="A918" s="280">
        <v>2100224875</v>
      </c>
      <c r="B918" s="309" t="s">
        <v>10123</v>
      </c>
      <c r="C918" s="282" t="s">
        <v>9135</v>
      </c>
      <c r="D918" s="283">
        <v>43676</v>
      </c>
      <c r="E918" s="813" t="s">
        <v>10124</v>
      </c>
      <c r="F918" s="284" t="s">
        <v>182</v>
      </c>
      <c r="G918" s="282" t="s">
        <v>10125</v>
      </c>
      <c r="H918" s="282"/>
      <c r="I918" s="282"/>
      <c r="J918" s="282" t="s">
        <v>284</v>
      </c>
      <c r="K918" s="285" t="s">
        <v>7054</v>
      </c>
      <c r="L918" s="286" t="s">
        <v>104</v>
      </c>
      <c r="M918" s="287"/>
      <c r="N918" s="284" t="s">
        <v>138</v>
      </c>
      <c r="O918" s="285" t="s">
        <v>503</v>
      </c>
      <c r="P918" s="274" t="s">
        <v>10126</v>
      </c>
      <c r="Q918" s="284" t="s">
        <v>10127</v>
      </c>
      <c r="R918" s="286" t="s">
        <v>142</v>
      </c>
      <c r="S918" s="288" t="str">
        <f t="shared" si="84"/>
        <v>N/D</v>
      </c>
      <c r="T918" s="289" t="str">
        <f t="shared" si="85"/>
        <v>N/D</v>
      </c>
      <c r="U918" s="290" t="str">
        <f t="shared" si="86"/>
        <v>N/D</v>
      </c>
      <c r="V918" s="288"/>
      <c r="W918" s="288"/>
      <c r="X918" s="288"/>
      <c r="Y918" s="288"/>
      <c r="Z918" s="288"/>
      <c r="AA918" s="288"/>
      <c r="AB918" s="288"/>
      <c r="AC918" s="288"/>
      <c r="AD918" s="288"/>
      <c r="AE918" s="288"/>
      <c r="AF918" s="288"/>
      <c r="AG918" s="288"/>
      <c r="AH918" s="288"/>
      <c r="AI918" s="288"/>
      <c r="AJ918" s="288"/>
      <c r="AK918" s="289">
        <v>45467</v>
      </c>
      <c r="AL918" s="288"/>
      <c r="AM918" s="289">
        <v>45470</v>
      </c>
      <c r="AN918" s="288"/>
      <c r="AO918" s="288"/>
      <c r="AP918" s="288"/>
      <c r="AQ918" s="284"/>
      <c r="AR918" s="284"/>
      <c r="AS918" s="284"/>
      <c r="AT918" s="284"/>
      <c r="AU918" s="284"/>
      <c r="AV918" s="284"/>
      <c r="AW918" s="284"/>
      <c r="AX918" s="284"/>
      <c r="AY918" s="284"/>
      <c r="AZ918" s="284"/>
      <c r="BA918" s="284"/>
      <c r="BB918" s="284"/>
      <c r="BC918" s="284"/>
      <c r="BD918" s="284"/>
      <c r="BE918" s="284"/>
      <c r="BF918" s="284"/>
      <c r="BG918" s="284"/>
      <c r="BH918" s="284"/>
      <c r="BI918" s="284"/>
      <c r="BJ918" s="284"/>
      <c r="BK918" s="284"/>
      <c r="BL918" s="284"/>
      <c r="BM918" s="284"/>
      <c r="BN918" s="284"/>
      <c r="BO918" s="284"/>
      <c r="BP918" s="284"/>
      <c r="BQ918" s="284"/>
      <c r="BR918" s="284"/>
      <c r="BS918" s="284"/>
      <c r="BT918" s="284"/>
      <c r="BU918" s="284"/>
      <c r="BV918" s="284"/>
      <c r="BW918" s="284"/>
      <c r="BX918" s="284"/>
      <c r="BY918" s="284"/>
      <c r="BZ918" s="284"/>
      <c r="CA918" s="284"/>
      <c r="CB918" s="284"/>
      <c r="CC918" s="284"/>
      <c r="CD918" s="284"/>
      <c r="CE918" s="284"/>
      <c r="CF918" s="284"/>
      <c r="CG918" s="284"/>
      <c r="CH918" s="284"/>
      <c r="CI918" s="284"/>
      <c r="CJ918" s="284"/>
      <c r="CK918" s="284"/>
      <c r="CL918" s="284"/>
      <c r="CM918" s="284"/>
      <c r="CN918" s="284"/>
      <c r="CO918" s="284"/>
      <c r="CP918" s="284"/>
      <c r="CQ918" s="284"/>
      <c r="CR918" s="288" t="s">
        <v>113</v>
      </c>
    </row>
    <row r="919" spans="1:96" s="5" customFormat="1" ht="45" customHeight="1">
      <c r="A919" s="280">
        <v>2100880341</v>
      </c>
      <c r="B919" s="281" t="s">
        <v>10128</v>
      </c>
      <c r="C919" s="310" t="s">
        <v>115</v>
      </c>
      <c r="D919" s="283">
        <v>44222</v>
      </c>
      <c r="E919" s="813" t="s">
        <v>116</v>
      </c>
      <c r="F919" s="284" t="s">
        <v>100</v>
      </c>
      <c r="G919" s="282" t="s">
        <v>10129</v>
      </c>
      <c r="H919" s="282"/>
      <c r="I919" s="282"/>
      <c r="J919" s="282" t="s">
        <v>284</v>
      </c>
      <c r="K919" s="285" t="s">
        <v>429</v>
      </c>
      <c r="L919" s="286" t="s">
        <v>104</v>
      </c>
      <c r="M919" s="287"/>
      <c r="N919" s="284" t="s">
        <v>105</v>
      </c>
      <c r="O919" s="285" t="s">
        <v>2625</v>
      </c>
      <c r="P919" s="284" t="s">
        <v>10130</v>
      </c>
      <c r="Q919" s="284" t="s">
        <v>245</v>
      </c>
      <c r="R919" s="286" t="s">
        <v>109</v>
      </c>
      <c r="S919" s="288" t="str">
        <f t="shared" si="84"/>
        <v>N/D</v>
      </c>
      <c r="T919" s="289" t="str">
        <f t="shared" si="85"/>
        <v>N/D</v>
      </c>
      <c r="U919" s="290" t="str">
        <f t="shared" si="86"/>
        <v>N/D</v>
      </c>
      <c r="V919" s="288"/>
      <c r="W919" s="288"/>
      <c r="X919" s="288"/>
      <c r="Y919" s="288"/>
      <c r="Z919" s="288"/>
      <c r="AA919" s="288"/>
      <c r="AB919" s="288"/>
      <c r="AC919" s="288"/>
      <c r="AD919" s="288"/>
      <c r="AE919" s="288"/>
      <c r="AF919" s="288"/>
      <c r="AG919" s="288"/>
      <c r="AH919" s="288"/>
      <c r="AI919" s="288"/>
      <c r="AJ919" s="288"/>
      <c r="AK919" s="289">
        <v>45469</v>
      </c>
      <c r="AL919" s="288"/>
      <c r="AM919" s="289">
        <v>45470</v>
      </c>
      <c r="AN919" s="288"/>
      <c r="AO919" s="288"/>
      <c r="AP919" s="288"/>
      <c r="AQ919" s="284"/>
      <c r="AR919" s="284"/>
      <c r="AS919" s="284"/>
      <c r="AT919" s="284"/>
      <c r="AU919" s="284"/>
      <c r="AV919" s="284"/>
      <c r="AW919" s="284"/>
      <c r="AX919" s="284"/>
      <c r="AY919" s="284"/>
      <c r="AZ919" s="284"/>
      <c r="BA919" s="284"/>
      <c r="BB919" s="284"/>
      <c r="BC919" s="284"/>
      <c r="BD919" s="284"/>
      <c r="BE919" s="284"/>
      <c r="BF919" s="284"/>
      <c r="BG919" s="284"/>
      <c r="BH919" s="284"/>
      <c r="BI919" s="284"/>
      <c r="BJ919" s="284"/>
      <c r="BK919" s="284"/>
      <c r="BL919" s="284"/>
      <c r="BM919" s="284"/>
      <c r="BN919" s="284"/>
      <c r="BO919" s="284"/>
      <c r="BP919" s="284"/>
      <c r="BQ919" s="284"/>
      <c r="BR919" s="284"/>
      <c r="BS919" s="284"/>
      <c r="BT919" s="284"/>
      <c r="BU919" s="284"/>
      <c r="BV919" s="284"/>
      <c r="BW919" s="284"/>
      <c r="BX919" s="284"/>
      <c r="BY919" s="284"/>
      <c r="BZ919" s="284"/>
      <c r="CA919" s="284"/>
      <c r="CB919" s="284"/>
      <c r="CC919" s="284"/>
      <c r="CD919" s="284"/>
      <c r="CE919" s="284"/>
      <c r="CF919" s="284"/>
      <c r="CG919" s="284"/>
      <c r="CH919" s="284"/>
      <c r="CI919" s="284"/>
      <c r="CJ919" s="284"/>
      <c r="CK919" s="284"/>
      <c r="CL919" s="284"/>
      <c r="CM919" s="284"/>
      <c r="CN919" s="284"/>
      <c r="CO919" s="284"/>
      <c r="CP919" s="284"/>
      <c r="CQ919" s="284"/>
      <c r="CR919" s="288" t="s">
        <v>125</v>
      </c>
    </row>
    <row r="920" spans="1:96" s="5" customFormat="1" ht="45" customHeight="1">
      <c r="A920" s="296">
        <v>2200649897</v>
      </c>
      <c r="B920" s="337" t="s">
        <v>10131</v>
      </c>
      <c r="C920" s="325" t="s">
        <v>115</v>
      </c>
      <c r="D920" s="299">
        <v>44046</v>
      </c>
      <c r="E920" s="811" t="s">
        <v>116</v>
      </c>
      <c r="F920" s="268" t="s">
        <v>100</v>
      </c>
      <c r="G920" s="298" t="s">
        <v>10132</v>
      </c>
      <c r="H920" s="298"/>
      <c r="I920" s="298"/>
      <c r="J920" s="298" t="s">
        <v>385</v>
      </c>
      <c r="K920" s="300" t="s">
        <v>119</v>
      </c>
      <c r="L920" s="305" t="s">
        <v>104</v>
      </c>
      <c r="M920" s="301">
        <v>44788</v>
      </c>
      <c r="N920" s="268" t="s">
        <v>105</v>
      </c>
      <c r="O920" s="300" t="s">
        <v>2835</v>
      </c>
      <c r="P920" s="305" t="s">
        <v>10133</v>
      </c>
      <c r="Q920" s="305" t="s">
        <v>158</v>
      </c>
      <c r="R920" s="305" t="s">
        <v>109</v>
      </c>
      <c r="S920" s="302" t="str">
        <f t="shared" si="84"/>
        <v>N/D</v>
      </c>
      <c r="T920" s="303" t="str">
        <f t="shared" si="85"/>
        <v>N/D</v>
      </c>
      <c r="U920" s="304" t="str">
        <f t="shared" si="86"/>
        <v>N/D</v>
      </c>
      <c r="V920" s="302"/>
      <c r="W920" s="302"/>
      <c r="X920" s="302"/>
      <c r="Y920" s="302"/>
      <c r="Z920" s="302"/>
      <c r="AA920" s="302"/>
      <c r="AB920" s="302"/>
      <c r="AC920" s="302"/>
      <c r="AD920" s="302"/>
      <c r="AE920" s="302"/>
      <c r="AF920" s="302"/>
      <c r="AG920" s="302"/>
      <c r="AH920" s="302"/>
      <c r="AI920" s="302"/>
      <c r="AJ920" s="302"/>
      <c r="AK920" s="303">
        <v>45497</v>
      </c>
      <c r="AL920" s="302"/>
      <c r="AM920" s="303">
        <v>45481</v>
      </c>
      <c r="AN920" s="302"/>
      <c r="AO920" s="302"/>
      <c r="AP920" s="302"/>
      <c r="AQ920" s="268"/>
      <c r="AR920" s="268"/>
      <c r="AS920" s="268"/>
      <c r="AT920" s="268"/>
      <c r="AU920" s="268"/>
      <c r="AV920" s="268"/>
      <c r="AW920" s="268"/>
      <c r="AX920" s="268"/>
      <c r="AY920" s="268"/>
      <c r="AZ920" s="268"/>
      <c r="BA920" s="268"/>
      <c r="BB920" s="268"/>
      <c r="BC920" s="268"/>
      <c r="BD920" s="268"/>
      <c r="BE920" s="268"/>
      <c r="BF920" s="268"/>
      <c r="BG920" s="268"/>
      <c r="BH920" s="268"/>
      <c r="BI920" s="268"/>
      <c r="BJ920" s="268"/>
      <c r="BK920" s="268"/>
      <c r="BL920" s="268"/>
      <c r="BM920" s="268"/>
      <c r="BN920" s="268"/>
      <c r="BO920" s="268"/>
      <c r="BP920" s="268"/>
      <c r="BQ920" s="268"/>
      <c r="BR920" s="268"/>
      <c r="BS920" s="268"/>
      <c r="BT920" s="268"/>
      <c r="BU920" s="268"/>
      <c r="BV920" s="268"/>
      <c r="BW920" s="268"/>
      <c r="BX920" s="268"/>
      <c r="BY920" s="268"/>
      <c r="BZ920" s="268"/>
      <c r="CA920" s="268"/>
      <c r="CB920" s="268"/>
      <c r="CC920" s="268"/>
      <c r="CD920" s="268"/>
      <c r="CE920" s="268"/>
      <c r="CF920" s="268"/>
      <c r="CG920" s="268"/>
      <c r="CH920" s="268"/>
      <c r="CI920" s="268"/>
      <c r="CJ920" s="268"/>
      <c r="CK920" s="268"/>
      <c r="CL920" s="268"/>
      <c r="CM920" s="268"/>
      <c r="CN920" s="268"/>
      <c r="CO920" s="268"/>
      <c r="CP920" s="268"/>
      <c r="CQ920" s="268"/>
      <c r="CR920" s="302" t="s">
        <v>113</v>
      </c>
    </row>
    <row r="921" spans="1:96" s="5" customFormat="1" ht="68.25" customHeight="1">
      <c r="A921" s="288">
        <v>2400438883</v>
      </c>
      <c r="B921" s="285" t="s">
        <v>10134</v>
      </c>
      <c r="C921" s="310" t="s">
        <v>115</v>
      </c>
      <c r="D921" s="289">
        <v>45418</v>
      </c>
      <c r="E921" s="813" t="s">
        <v>1086</v>
      </c>
      <c r="F921" s="284" t="s">
        <v>182</v>
      </c>
      <c r="G921" s="282" t="s">
        <v>10135</v>
      </c>
      <c r="H921" s="313"/>
      <c r="I921" s="313"/>
      <c r="J921" s="282" t="s">
        <v>258</v>
      </c>
      <c r="K921" s="285" t="s">
        <v>470</v>
      </c>
      <c r="L921" s="288" t="s">
        <v>104</v>
      </c>
      <c r="M921" s="314">
        <v>45429</v>
      </c>
      <c r="N921" s="288" t="s">
        <v>105</v>
      </c>
      <c r="O921" s="285" t="s">
        <v>3116</v>
      </c>
      <c r="P921" s="284" t="s">
        <v>10136</v>
      </c>
      <c r="Q921" s="284" t="s">
        <v>9799</v>
      </c>
      <c r="R921" s="284" t="s">
        <v>123</v>
      </c>
      <c r="S921" s="288" t="str">
        <f t="shared" ref="S921:S927" si="87">_xlfn.XLOOKUP($A921,GCPJ,DEFESA,"N/D",0,-1)</f>
        <v>N/D</v>
      </c>
      <c r="T921" s="289" t="str">
        <f t="shared" ref="T921:T927" si="88">_xlfn.XLOOKUP($A921,GCPJ,DATA,"N/D",0,-1)</f>
        <v>N/D</v>
      </c>
      <c r="U921" s="290" t="str">
        <f t="shared" ref="U921:U927" si="89">_xlfn.XLOOKUP($A921,GCPJ,HORA,"N/D",0,-1)</f>
        <v>N/D</v>
      </c>
      <c r="V921" s="288"/>
      <c r="W921" s="288"/>
      <c r="X921" s="288"/>
      <c r="Y921" s="288"/>
      <c r="Z921" s="288"/>
      <c r="AA921" s="288"/>
      <c r="AB921" s="288"/>
      <c r="AC921" s="288"/>
      <c r="AD921" s="288"/>
      <c r="AE921" s="288"/>
      <c r="AF921" s="288"/>
      <c r="AG921" s="288"/>
      <c r="AH921" s="288"/>
      <c r="AI921" s="288"/>
      <c r="AJ921" s="288"/>
      <c r="AK921" s="289">
        <v>45477</v>
      </c>
      <c r="AL921" s="288"/>
      <c r="AM921" s="288"/>
      <c r="AN921" s="289">
        <v>45481</v>
      </c>
      <c r="AO921" s="288"/>
      <c r="AP921" s="288"/>
      <c r="AQ921" s="288"/>
      <c r="AR921" s="288"/>
      <c r="AS921" s="288"/>
      <c r="AT921" s="288"/>
      <c r="AU921" s="288"/>
      <c r="AV921" s="288"/>
      <c r="AW921" s="288"/>
      <c r="AX921" s="288"/>
      <c r="AY921" s="288"/>
      <c r="AZ921" s="288"/>
      <c r="BA921" s="288"/>
      <c r="BB921" s="288"/>
      <c r="BC921" s="288"/>
      <c r="BD921" s="288"/>
      <c r="BE921" s="288"/>
      <c r="BF921" s="288"/>
      <c r="BG921" s="288"/>
      <c r="BH921" s="288"/>
      <c r="BI921" s="288"/>
      <c r="BJ921" s="288"/>
      <c r="BK921" s="288"/>
      <c r="BL921" s="288"/>
      <c r="BM921" s="288"/>
      <c r="BN921" s="288"/>
      <c r="BO921" s="288"/>
      <c r="BP921" s="288"/>
      <c r="BQ921" s="288"/>
      <c r="BR921" s="288"/>
      <c r="BS921" s="288"/>
      <c r="BT921" s="288"/>
      <c r="BU921" s="288"/>
      <c r="BV921" s="288"/>
      <c r="BW921" s="288"/>
      <c r="BX921" s="288"/>
      <c r="BY921" s="288"/>
      <c r="BZ921" s="288"/>
      <c r="CA921" s="288"/>
      <c r="CB921" s="288"/>
      <c r="CC921" s="288"/>
      <c r="CD921" s="288"/>
      <c r="CE921" s="288"/>
      <c r="CF921" s="288"/>
      <c r="CG921" s="284"/>
      <c r="CH921" s="288"/>
      <c r="CI921" s="288"/>
      <c r="CJ921" s="288"/>
      <c r="CK921" s="288"/>
      <c r="CL921" s="288"/>
      <c r="CM921" s="288"/>
      <c r="CN921" s="288"/>
      <c r="CO921" s="288"/>
      <c r="CP921" s="288"/>
      <c r="CQ921" s="288"/>
      <c r="CR921" s="288" t="s">
        <v>125</v>
      </c>
    </row>
    <row r="922" spans="1:96" s="288" customFormat="1" ht="154">
      <c r="A922" s="288">
        <v>2300176951</v>
      </c>
      <c r="B922" s="285" t="s">
        <v>10137</v>
      </c>
      <c r="C922" s="284" t="s">
        <v>10138</v>
      </c>
      <c r="D922" s="289">
        <v>44991</v>
      </c>
      <c r="E922" s="813" t="s">
        <v>100</v>
      </c>
      <c r="F922" s="284" t="s">
        <v>122</v>
      </c>
      <c r="G922" s="282" t="s">
        <v>10139</v>
      </c>
      <c r="H922" s="313"/>
      <c r="I922" s="313"/>
      <c r="J922" s="282" t="s">
        <v>118</v>
      </c>
      <c r="K922" s="285" t="s">
        <v>392</v>
      </c>
      <c r="L922" s="288" t="s">
        <v>104</v>
      </c>
      <c r="M922" s="314">
        <v>44994</v>
      </c>
      <c r="N922" s="288" t="s">
        <v>138</v>
      </c>
      <c r="O922" s="285" t="s">
        <v>2288</v>
      </c>
      <c r="P922" s="286" t="s">
        <v>10140</v>
      </c>
      <c r="Q922" s="284" t="s">
        <v>10141</v>
      </c>
      <c r="R922" s="284" t="s">
        <v>109</v>
      </c>
      <c r="S922" s="288" t="str">
        <f t="shared" si="87"/>
        <v>N/D</v>
      </c>
      <c r="T922" s="289" t="str">
        <f t="shared" si="88"/>
        <v>N/D</v>
      </c>
      <c r="U922" s="290" t="str">
        <f t="shared" si="89"/>
        <v>N/D</v>
      </c>
      <c r="AK922" s="289">
        <v>45462</v>
      </c>
      <c r="AM922" s="289">
        <v>45503</v>
      </c>
      <c r="AQ922" s="288" t="s">
        <v>143</v>
      </c>
      <c r="BU922" s="288" t="s">
        <v>143</v>
      </c>
      <c r="CG922" s="284"/>
      <c r="CR922" s="288" t="s">
        <v>125</v>
      </c>
    </row>
    <row r="923" spans="1:96" s="5" customFormat="1" ht="84">
      <c r="A923" s="280">
        <v>2100888724</v>
      </c>
      <c r="B923" s="281" t="s">
        <v>10142</v>
      </c>
      <c r="C923" s="310" t="s">
        <v>97</v>
      </c>
      <c r="D923" s="283">
        <v>44524</v>
      </c>
      <c r="E923" s="813" t="s">
        <v>127</v>
      </c>
      <c r="F923" s="284" t="s">
        <v>100</v>
      </c>
      <c r="G923" s="282" t="s">
        <v>10143</v>
      </c>
      <c r="H923" s="282"/>
      <c r="I923" s="282"/>
      <c r="J923" s="282" t="s">
        <v>284</v>
      </c>
      <c r="K923" s="285" t="s">
        <v>1965</v>
      </c>
      <c r="L923" s="286" t="s">
        <v>104</v>
      </c>
      <c r="M923" s="287"/>
      <c r="N923" s="284" t="s">
        <v>105</v>
      </c>
      <c r="O923" s="285" t="s">
        <v>10144</v>
      </c>
      <c r="P923" s="284" t="s">
        <v>10145</v>
      </c>
      <c r="Q923" s="284" t="s">
        <v>202</v>
      </c>
      <c r="R923" s="286" t="s">
        <v>123</v>
      </c>
      <c r="S923" s="288" t="str">
        <f t="shared" si="87"/>
        <v>N/D</v>
      </c>
      <c r="T923" s="289" t="str">
        <f t="shared" si="88"/>
        <v>N/D</v>
      </c>
      <c r="U923" s="290" t="str">
        <f t="shared" si="89"/>
        <v>N/D</v>
      </c>
      <c r="V923" s="288"/>
      <c r="W923" s="288"/>
      <c r="X923" s="288"/>
      <c r="Y923" s="288"/>
      <c r="Z923" s="288"/>
      <c r="AA923" s="288"/>
      <c r="AB923" s="288"/>
      <c r="AC923" s="288"/>
      <c r="AD923" s="288"/>
      <c r="AE923" s="288"/>
      <c r="AF923" s="288"/>
      <c r="AG923" s="288"/>
      <c r="AH923" s="288"/>
      <c r="AI923" s="288"/>
      <c r="AJ923" s="288"/>
      <c r="AK923" s="289">
        <v>45525</v>
      </c>
      <c r="AL923" s="288"/>
      <c r="AM923" s="288"/>
      <c r="AN923" s="289">
        <v>45526</v>
      </c>
      <c r="AO923" s="288"/>
      <c r="AP923" s="288"/>
      <c r="AQ923" s="284"/>
      <c r="AR923" s="284"/>
      <c r="AS923" s="284"/>
      <c r="AT923" s="284"/>
      <c r="AU923" s="284"/>
      <c r="AV923" s="284"/>
      <c r="AW923" s="284"/>
      <c r="AX923" s="284"/>
      <c r="AY923" s="284"/>
      <c r="AZ923" s="284"/>
      <c r="BA923" s="284"/>
      <c r="BB923" s="284"/>
      <c r="BC923" s="284"/>
      <c r="BD923" s="284"/>
      <c r="BE923" s="284"/>
      <c r="BF923" s="284"/>
      <c r="BG923" s="284"/>
      <c r="BH923" s="284"/>
      <c r="BI923" s="284"/>
      <c r="BJ923" s="284"/>
      <c r="BK923" s="284"/>
      <c r="BL923" s="284"/>
      <c r="BM923" s="284"/>
      <c r="BN923" s="284"/>
      <c r="BO923" s="284"/>
      <c r="BP923" s="284"/>
      <c r="BQ923" s="284"/>
      <c r="BR923" s="284"/>
      <c r="BS923" s="284"/>
      <c r="BT923" s="284"/>
      <c r="BU923" s="284"/>
      <c r="BV923" s="284"/>
      <c r="BW923" s="284"/>
      <c r="BX923" s="284"/>
      <c r="BY923" s="284"/>
      <c r="BZ923" s="284"/>
      <c r="CA923" s="284"/>
      <c r="CB923" s="284"/>
      <c r="CC923" s="284"/>
      <c r="CD923" s="284"/>
      <c r="CE923" s="284"/>
      <c r="CF923" s="284"/>
      <c r="CG923" s="284"/>
      <c r="CH923" s="284"/>
      <c r="CI923" s="284"/>
      <c r="CJ923" s="284"/>
      <c r="CK923" s="284"/>
      <c r="CL923" s="284"/>
      <c r="CM923" s="284"/>
      <c r="CN923" s="284"/>
      <c r="CO923" s="284"/>
      <c r="CP923" s="284"/>
      <c r="CQ923" s="284"/>
      <c r="CR923" s="288" t="s">
        <v>113</v>
      </c>
    </row>
    <row r="924" spans="1:96" s="302" customFormat="1" ht="182">
      <c r="A924" s="280">
        <v>2000188535</v>
      </c>
      <c r="B924" s="309" t="s">
        <v>10146</v>
      </c>
      <c r="C924" s="282" t="s">
        <v>4506</v>
      </c>
      <c r="D924" s="283">
        <v>43861</v>
      </c>
      <c r="E924" s="813" t="s">
        <v>100</v>
      </c>
      <c r="F924" s="284" t="s">
        <v>122</v>
      </c>
      <c r="G924" s="282" t="s">
        <v>10147</v>
      </c>
      <c r="H924" s="282"/>
      <c r="I924" s="282"/>
      <c r="J924" s="282" t="s">
        <v>284</v>
      </c>
      <c r="K924" s="285" t="s">
        <v>2115</v>
      </c>
      <c r="L924" s="286" t="s">
        <v>104</v>
      </c>
      <c r="M924" s="287"/>
      <c r="N924" s="284" t="s">
        <v>138</v>
      </c>
      <c r="O924" s="285" t="s">
        <v>10148</v>
      </c>
      <c r="P924" s="284" t="s">
        <v>10149</v>
      </c>
      <c r="Q924" s="284" t="s">
        <v>10150</v>
      </c>
      <c r="R924" s="284" t="s">
        <v>123</v>
      </c>
      <c r="S924" s="288" t="str">
        <f t="shared" si="87"/>
        <v>N/D</v>
      </c>
      <c r="T924" s="289" t="str">
        <f t="shared" si="88"/>
        <v>N/D</v>
      </c>
      <c r="U924" s="290" t="str">
        <f t="shared" si="89"/>
        <v>N/D</v>
      </c>
      <c r="V924" s="288"/>
      <c r="W924" s="288"/>
      <c r="X924" s="288"/>
      <c r="Y924" s="288"/>
      <c r="Z924" s="288"/>
      <c r="AA924" s="288"/>
      <c r="AB924" s="288"/>
      <c r="AC924" s="288"/>
      <c r="AD924" s="288"/>
      <c r="AE924" s="288"/>
      <c r="AF924" s="288"/>
      <c r="AG924" s="288"/>
      <c r="AH924" s="288"/>
      <c r="AI924" s="288"/>
      <c r="AJ924" s="288"/>
      <c r="AK924" s="289">
        <v>45511</v>
      </c>
      <c r="AL924" s="289">
        <v>45530</v>
      </c>
      <c r="AM924" s="288"/>
      <c r="AN924" s="288"/>
      <c r="AO924" s="288" t="s">
        <v>124</v>
      </c>
      <c r="AP924" s="288"/>
      <c r="AQ924" s="284"/>
      <c r="AR924" s="284"/>
      <c r="AS924" s="284"/>
      <c r="AT924" s="284"/>
      <c r="AU924" s="284"/>
      <c r="AV924" s="284"/>
      <c r="AW924" s="284"/>
      <c r="AX924" s="284"/>
      <c r="AY924" s="284"/>
      <c r="AZ924" s="284"/>
      <c r="BA924" s="284"/>
      <c r="BB924" s="284"/>
      <c r="BC924" s="284"/>
      <c r="BD924" s="284"/>
      <c r="BE924" s="284"/>
      <c r="BF924" s="284"/>
      <c r="BG924" s="284"/>
      <c r="BH924" s="284"/>
      <c r="BI924" s="284"/>
      <c r="BJ924" s="284"/>
      <c r="BK924" s="284"/>
      <c r="BL924" s="284"/>
      <c r="BM924" s="284"/>
      <c r="BN924" s="284"/>
      <c r="BO924" s="284"/>
      <c r="BP924" s="284"/>
      <c r="BQ924" s="284"/>
      <c r="BR924" s="284"/>
      <c r="BS924" s="284"/>
      <c r="BT924" s="284"/>
      <c r="BU924" s="284"/>
      <c r="BV924" s="284"/>
      <c r="BW924" s="284"/>
      <c r="BX924" s="284"/>
      <c r="BY924" s="284"/>
      <c r="BZ924" s="284"/>
      <c r="CA924" s="284"/>
      <c r="CB924" s="284"/>
      <c r="CC924" s="284"/>
      <c r="CD924" s="284"/>
      <c r="CE924" s="284"/>
      <c r="CF924" s="284"/>
      <c r="CG924" s="284"/>
      <c r="CH924" s="284"/>
      <c r="CI924" s="284"/>
      <c r="CJ924" s="284"/>
      <c r="CK924" s="284"/>
      <c r="CL924" s="284"/>
      <c r="CM924" s="284"/>
      <c r="CN924" s="284"/>
      <c r="CO924" s="284"/>
      <c r="CP924" s="284"/>
      <c r="CQ924" s="284"/>
      <c r="CR924" s="288" t="s">
        <v>113</v>
      </c>
    </row>
    <row r="925" spans="1:96" s="5" customFormat="1" ht="69" customHeight="1">
      <c r="A925" s="288">
        <v>2300352570</v>
      </c>
      <c r="B925" s="285" t="s">
        <v>10151</v>
      </c>
      <c r="C925" s="284" t="s">
        <v>758</v>
      </c>
      <c r="D925" s="289">
        <v>45020</v>
      </c>
      <c r="E925" s="813" t="s">
        <v>100</v>
      </c>
      <c r="F925" s="284" t="s">
        <v>122</v>
      </c>
      <c r="G925" s="282" t="s">
        <v>10152</v>
      </c>
      <c r="H925" s="313"/>
      <c r="I925" s="313"/>
      <c r="J925" s="282" t="s">
        <v>199</v>
      </c>
      <c r="K925" s="285" t="s">
        <v>103</v>
      </c>
      <c r="L925" s="288" t="s">
        <v>104</v>
      </c>
      <c r="M925" s="314">
        <v>45043</v>
      </c>
      <c r="N925" s="288" t="s">
        <v>138</v>
      </c>
      <c r="O925" s="285" t="s">
        <v>1230</v>
      </c>
      <c r="P925" s="284" t="s">
        <v>10153</v>
      </c>
      <c r="Q925" s="286" t="s">
        <v>375</v>
      </c>
      <c r="R925" s="286" t="s">
        <v>123</v>
      </c>
      <c r="S925" s="288" t="str">
        <f t="shared" si="87"/>
        <v>N/D</v>
      </c>
      <c r="T925" s="289" t="str">
        <f t="shared" si="88"/>
        <v>N/D</v>
      </c>
      <c r="U925" s="290" t="str">
        <f t="shared" si="89"/>
        <v>N/D</v>
      </c>
      <c r="V925" s="288"/>
      <c r="W925" s="288"/>
      <c r="X925" s="288"/>
      <c r="Y925" s="288"/>
      <c r="Z925" s="288"/>
      <c r="AA925" s="288"/>
      <c r="AB925" s="288"/>
      <c r="AC925" s="288"/>
      <c r="AD925" s="288"/>
      <c r="AE925" s="288"/>
      <c r="AF925" s="288"/>
      <c r="AG925" s="289">
        <v>45462</v>
      </c>
      <c r="AH925" s="288" t="s">
        <v>143</v>
      </c>
      <c r="AI925" s="288"/>
      <c r="AJ925" s="288"/>
      <c r="AK925" s="288"/>
      <c r="AL925" s="288"/>
      <c r="AM925" s="288"/>
      <c r="AN925" s="288"/>
      <c r="AO925" s="288" t="s">
        <v>124</v>
      </c>
      <c r="AP925" s="288"/>
      <c r="AQ925" s="288" t="s">
        <v>143</v>
      </c>
      <c r="AR925" s="288"/>
      <c r="AS925" s="288" t="s">
        <v>143</v>
      </c>
      <c r="AT925" s="288" t="s">
        <v>143</v>
      </c>
      <c r="AU925" s="288"/>
      <c r="AV925" s="288"/>
      <c r="AW925" s="288"/>
      <c r="AX925" s="288"/>
      <c r="AY925" s="288"/>
      <c r="AZ925" s="288"/>
      <c r="BA925" s="288" t="s">
        <v>143</v>
      </c>
      <c r="BB925" s="288"/>
      <c r="BC925" s="288"/>
      <c r="BD925" s="288"/>
      <c r="BE925" s="288"/>
      <c r="BF925" s="288"/>
      <c r="BG925" s="288" t="s">
        <v>143</v>
      </c>
      <c r="BH925" s="288"/>
      <c r="BI925" s="288"/>
      <c r="BJ925" s="288"/>
      <c r="BK925" s="288"/>
      <c r="BL925" s="288" t="s">
        <v>143</v>
      </c>
      <c r="BM925" s="288"/>
      <c r="BN925" s="288"/>
      <c r="BO925" s="288"/>
      <c r="BP925" s="288"/>
      <c r="BQ925" s="288"/>
      <c r="BR925" s="288"/>
      <c r="BS925" s="288"/>
      <c r="BT925" s="288"/>
      <c r="BU925" s="288"/>
      <c r="BV925" s="288"/>
      <c r="BW925" s="288"/>
      <c r="BX925" s="288"/>
      <c r="BY925" s="288"/>
      <c r="BZ925" s="288"/>
      <c r="CA925" s="288"/>
      <c r="CB925" s="288"/>
      <c r="CC925" s="288"/>
      <c r="CD925" s="288"/>
      <c r="CE925" s="288"/>
      <c r="CF925" s="288"/>
      <c r="CG925" s="284"/>
      <c r="CH925" s="288"/>
      <c r="CI925" s="288"/>
      <c r="CJ925" s="288"/>
      <c r="CK925" s="288"/>
      <c r="CL925" s="288"/>
      <c r="CM925" s="288" t="s">
        <v>143</v>
      </c>
      <c r="CN925" s="288"/>
      <c r="CO925" s="288"/>
      <c r="CP925" s="288"/>
      <c r="CQ925" s="288"/>
      <c r="CR925" s="288" t="s">
        <v>125</v>
      </c>
    </row>
    <row r="926" spans="1:96" s="5" customFormat="1" ht="45" customHeight="1">
      <c r="A926" s="288">
        <v>2201022263</v>
      </c>
      <c r="B926" s="285" t="s">
        <v>10154</v>
      </c>
      <c r="C926" s="284" t="s">
        <v>10155</v>
      </c>
      <c r="D926" s="289">
        <v>44862</v>
      </c>
      <c r="E926" s="813" t="s">
        <v>100</v>
      </c>
      <c r="F926" s="284" t="s">
        <v>122</v>
      </c>
      <c r="G926" s="282" t="s">
        <v>10156</v>
      </c>
      <c r="H926" s="313"/>
      <c r="I926" s="313"/>
      <c r="J926" s="282" t="s">
        <v>118</v>
      </c>
      <c r="K926" s="285" t="s">
        <v>163</v>
      </c>
      <c r="L926" s="288" t="s">
        <v>104</v>
      </c>
      <c r="M926" s="314">
        <v>44911</v>
      </c>
      <c r="N926" s="288" t="s">
        <v>138</v>
      </c>
      <c r="O926" s="285" t="s">
        <v>10157</v>
      </c>
      <c r="P926" s="284" t="s">
        <v>10158</v>
      </c>
      <c r="Q926" s="284" t="s">
        <v>375</v>
      </c>
      <c r="R926" s="284" t="s">
        <v>123</v>
      </c>
      <c r="S926" s="288" t="str">
        <f t="shared" si="87"/>
        <v>N/D</v>
      </c>
      <c r="T926" s="289" t="str">
        <f t="shared" si="88"/>
        <v>N/D</v>
      </c>
      <c r="U926" s="290" t="str">
        <f t="shared" si="89"/>
        <v>N/D</v>
      </c>
      <c r="V926" s="288"/>
      <c r="W926" s="288"/>
      <c r="X926" s="288"/>
      <c r="Y926" s="288"/>
      <c r="Z926" s="288"/>
      <c r="AA926" s="288"/>
      <c r="AB926" s="288"/>
      <c r="AC926" s="288"/>
      <c r="AD926" s="288"/>
      <c r="AE926" s="288"/>
      <c r="AF926" s="288"/>
      <c r="AG926" s="289">
        <v>45457</v>
      </c>
      <c r="AH926" s="288" t="s">
        <v>143</v>
      </c>
      <c r="AI926" s="288"/>
      <c r="AJ926" s="288"/>
      <c r="AK926" s="288"/>
      <c r="AL926" s="288"/>
      <c r="AM926" s="288"/>
      <c r="AN926" s="288"/>
      <c r="AO926" s="288"/>
      <c r="AP926" s="288"/>
      <c r="AQ926" s="288" t="s">
        <v>124</v>
      </c>
      <c r="AR926" s="288"/>
      <c r="AS926" s="288" t="s">
        <v>124</v>
      </c>
      <c r="AT926" s="288" t="s">
        <v>124</v>
      </c>
      <c r="AU926" s="288"/>
      <c r="AV926" s="288"/>
      <c r="AW926" s="288"/>
      <c r="AX926" s="288"/>
      <c r="AY926" s="288"/>
      <c r="AZ926" s="288" t="s">
        <v>124</v>
      </c>
      <c r="BA926" s="288"/>
      <c r="BB926" s="288" t="s">
        <v>124</v>
      </c>
      <c r="BC926" s="288" t="s">
        <v>124</v>
      </c>
      <c r="BD926" s="288"/>
      <c r="BE926" s="288"/>
      <c r="BF926" s="288"/>
      <c r="BG926" s="288"/>
      <c r="BH926" s="288"/>
      <c r="BI926" s="288"/>
      <c r="BJ926" s="288"/>
      <c r="BK926" s="288"/>
      <c r="BL926" s="288"/>
      <c r="BM926" s="288"/>
      <c r="BN926" s="288"/>
      <c r="BO926" s="288"/>
      <c r="BP926" s="288"/>
      <c r="BQ926" s="288"/>
      <c r="BR926" s="288"/>
      <c r="BS926" s="288"/>
      <c r="BT926" s="288"/>
      <c r="BU926" s="288"/>
      <c r="BV926" s="288"/>
      <c r="BW926" s="288"/>
      <c r="BX926" s="288"/>
      <c r="BY926" s="288" t="s">
        <v>124</v>
      </c>
      <c r="BZ926" s="288"/>
      <c r="CA926" s="288"/>
      <c r="CB926" s="288"/>
      <c r="CC926" s="288" t="s">
        <v>124</v>
      </c>
      <c r="CD926" s="288"/>
      <c r="CE926" s="288"/>
      <c r="CF926" s="288"/>
      <c r="CG926" s="284" t="s">
        <v>10159</v>
      </c>
      <c r="CH926" s="288"/>
      <c r="CI926" s="288"/>
      <c r="CJ926" s="288"/>
      <c r="CK926" s="288"/>
      <c r="CL926" s="288"/>
      <c r="CM926" s="288" t="s">
        <v>124</v>
      </c>
      <c r="CN926" s="288"/>
      <c r="CO926" s="288"/>
      <c r="CP926" s="288"/>
      <c r="CQ926" s="288"/>
      <c r="CR926" s="288" t="s">
        <v>125</v>
      </c>
    </row>
    <row r="927" spans="1:96" s="5" customFormat="1" ht="45" customHeight="1">
      <c r="A927" s="288">
        <v>2400212143</v>
      </c>
      <c r="B927" s="285" t="s">
        <v>10160</v>
      </c>
      <c r="C927" s="284" t="s">
        <v>764</v>
      </c>
      <c r="D927" s="289">
        <v>45352</v>
      </c>
      <c r="E927" s="813" t="s">
        <v>100</v>
      </c>
      <c r="F927" s="284" t="s">
        <v>122</v>
      </c>
      <c r="G927" s="282" t="s">
        <v>10161</v>
      </c>
      <c r="H927" s="313"/>
      <c r="I927" s="313"/>
      <c r="J927" s="282" t="s">
        <v>118</v>
      </c>
      <c r="K927" s="285" t="s">
        <v>7054</v>
      </c>
      <c r="L927" s="288" t="s">
        <v>104</v>
      </c>
      <c r="M927" s="314">
        <v>45373</v>
      </c>
      <c r="N927" s="288" t="s">
        <v>138</v>
      </c>
      <c r="O927" s="285" t="s">
        <v>3413</v>
      </c>
      <c r="P927" s="284" t="s">
        <v>812</v>
      </c>
      <c r="Q927" s="284" t="s">
        <v>375</v>
      </c>
      <c r="R927" s="284" t="s">
        <v>123</v>
      </c>
      <c r="S927" s="288" t="str">
        <f t="shared" si="87"/>
        <v>N/D</v>
      </c>
      <c r="T927" s="289" t="str">
        <f t="shared" si="88"/>
        <v>N/D</v>
      </c>
      <c r="U927" s="290" t="str">
        <f t="shared" si="89"/>
        <v>N/D</v>
      </c>
      <c r="V927" s="288"/>
      <c r="W927" s="288"/>
      <c r="X927" s="288"/>
      <c r="Y927" s="288"/>
      <c r="Z927" s="288"/>
      <c r="AA927" s="288"/>
      <c r="AB927" s="288"/>
      <c r="AC927" s="288"/>
      <c r="AD927" s="288"/>
      <c r="AE927" s="288"/>
      <c r="AF927" s="288"/>
      <c r="AG927" s="289">
        <v>45449</v>
      </c>
      <c r="AH927" s="288" t="s">
        <v>417</v>
      </c>
      <c r="AI927" s="288"/>
      <c r="AJ927" s="288"/>
      <c r="AK927" s="288"/>
      <c r="AL927" s="288"/>
      <c r="AM927" s="288"/>
      <c r="AN927" s="288"/>
      <c r="AO927" s="288" t="s">
        <v>124</v>
      </c>
      <c r="AP927" s="288"/>
      <c r="AQ927" s="288"/>
      <c r="AR927" s="288"/>
      <c r="AS927" s="288"/>
      <c r="AT927" s="288" t="s">
        <v>143</v>
      </c>
      <c r="AU927" s="288"/>
      <c r="AV927" s="288"/>
      <c r="AW927" s="288"/>
      <c r="AX927" s="288"/>
      <c r="AY927" s="288"/>
      <c r="AZ927" s="288"/>
      <c r="BA927" s="288"/>
      <c r="BB927" s="288"/>
      <c r="BC927" s="288"/>
      <c r="BD927" s="288"/>
      <c r="BE927" s="288"/>
      <c r="BF927" s="288"/>
      <c r="BG927" s="288"/>
      <c r="BH927" s="288"/>
      <c r="BI927" s="288"/>
      <c r="BJ927" s="288"/>
      <c r="BK927" s="288"/>
      <c r="BL927" s="288" t="s">
        <v>143</v>
      </c>
      <c r="BM927" s="288"/>
      <c r="BN927" s="288"/>
      <c r="BO927" s="288"/>
      <c r="BP927" s="288"/>
      <c r="BQ927" s="288"/>
      <c r="BR927" s="288"/>
      <c r="BS927" s="288"/>
      <c r="BT927" s="288"/>
      <c r="BU927" s="288"/>
      <c r="BV927" s="288"/>
      <c r="BW927" s="288"/>
      <c r="BX927" s="288"/>
      <c r="BY927" s="288"/>
      <c r="BZ927" s="288"/>
      <c r="CA927" s="288"/>
      <c r="CB927" s="288"/>
      <c r="CC927" s="288" t="s">
        <v>143</v>
      </c>
      <c r="CD927" s="288"/>
      <c r="CE927" s="288"/>
      <c r="CF927" s="288"/>
      <c r="CG927" s="284"/>
      <c r="CH927" s="288"/>
      <c r="CI927" s="288"/>
      <c r="CJ927" s="288"/>
      <c r="CK927" s="288"/>
      <c r="CL927" s="288"/>
      <c r="CM927" s="288"/>
      <c r="CN927" s="288"/>
      <c r="CO927" s="288"/>
      <c r="CP927" s="288"/>
      <c r="CQ927" s="288"/>
      <c r="CR927" s="288" t="s">
        <v>125</v>
      </c>
    </row>
    <row r="928" spans="1:96" s="302" customFormat="1" ht="112">
      <c r="A928" s="288">
        <v>2200918320</v>
      </c>
      <c r="B928" s="311" t="s">
        <v>10162</v>
      </c>
      <c r="C928" s="284" t="s">
        <v>8194</v>
      </c>
      <c r="D928" s="289">
        <v>44825</v>
      </c>
      <c r="E928" s="813" t="s">
        <v>100</v>
      </c>
      <c r="F928" s="284" t="s">
        <v>122</v>
      </c>
      <c r="G928" s="282" t="s">
        <v>10163</v>
      </c>
      <c r="H928" s="313"/>
      <c r="I928" s="313"/>
      <c r="J928" s="282" t="s">
        <v>258</v>
      </c>
      <c r="K928" s="285" t="s">
        <v>103</v>
      </c>
      <c r="L928" s="288" t="s">
        <v>104</v>
      </c>
      <c r="M928" s="314">
        <v>44873</v>
      </c>
      <c r="N928" s="288" t="s">
        <v>138</v>
      </c>
      <c r="O928" s="285" t="s">
        <v>10164</v>
      </c>
      <c r="P928" s="284" t="s">
        <v>10165</v>
      </c>
      <c r="Q928" s="286" t="s">
        <v>375</v>
      </c>
      <c r="R928" s="286" t="s">
        <v>123</v>
      </c>
      <c r="S928" s="288" t="str">
        <f t="shared" ref="S928:S949" si="90">_xlfn.XLOOKUP($A928,GCPJ,DEFESA,"N/D",0,-1)</f>
        <v>N/D</v>
      </c>
      <c r="T928" s="289" t="str">
        <f t="shared" ref="T928:T949" si="91">_xlfn.XLOOKUP($A928,GCPJ,DATA,"N/D",0,-1)</f>
        <v>N/D</v>
      </c>
      <c r="U928" s="290" t="str">
        <f t="shared" ref="U928:U949" si="92">_xlfn.XLOOKUP($A928,GCPJ,HORA,"N/D",0,-1)</f>
        <v>N/D</v>
      </c>
      <c r="V928" s="288"/>
      <c r="W928" s="288"/>
      <c r="X928" s="288"/>
      <c r="Y928" s="288"/>
      <c r="Z928" s="288"/>
      <c r="AA928" s="288"/>
      <c r="AB928" s="288"/>
      <c r="AC928" s="288"/>
      <c r="AD928" s="288"/>
      <c r="AE928" s="288"/>
      <c r="AF928" s="288"/>
      <c r="AG928" s="289">
        <v>45461</v>
      </c>
      <c r="AH928" s="288" t="s">
        <v>143</v>
      </c>
      <c r="AI928" s="288"/>
      <c r="AJ928" s="288"/>
      <c r="AK928" s="288"/>
      <c r="AL928" s="288"/>
      <c r="AM928" s="288"/>
      <c r="AN928" s="288"/>
      <c r="AO928" s="288" t="s">
        <v>124</v>
      </c>
      <c r="AP928" s="284" t="s">
        <v>124</v>
      </c>
      <c r="AQ928" s="284" t="s">
        <v>124</v>
      </c>
      <c r="AR928" s="288"/>
      <c r="AS928" s="288"/>
      <c r="AT928" s="284" t="s">
        <v>124</v>
      </c>
      <c r="AU928" s="288"/>
      <c r="AV928" s="288"/>
      <c r="AW928" s="288"/>
      <c r="AX928" s="288"/>
      <c r="AY928" s="288"/>
      <c r="AZ928" s="288"/>
      <c r="BA928" s="288"/>
      <c r="BB928" s="288"/>
      <c r="BC928" s="288"/>
      <c r="BD928" s="288"/>
      <c r="BE928" s="288"/>
      <c r="BF928" s="284" t="s">
        <v>124</v>
      </c>
      <c r="BG928" s="288"/>
      <c r="BH928" s="288"/>
      <c r="BI928" s="288"/>
      <c r="BJ928" s="288"/>
      <c r="BK928" s="288"/>
      <c r="BL928" s="288" t="s">
        <v>124</v>
      </c>
      <c r="BM928" s="288"/>
      <c r="BN928" s="288"/>
      <c r="BO928" s="288"/>
      <c r="BP928" s="288"/>
      <c r="BQ928" s="288"/>
      <c r="BR928" s="288"/>
      <c r="BS928" s="288"/>
      <c r="BT928" s="288"/>
      <c r="BU928" s="288"/>
      <c r="BV928" s="288"/>
      <c r="BW928" s="288" t="s">
        <v>124</v>
      </c>
      <c r="BX928" s="288" t="s">
        <v>124</v>
      </c>
      <c r="BY928" s="288"/>
      <c r="BZ928" s="288"/>
      <c r="CA928" s="288"/>
      <c r="CB928" s="288"/>
      <c r="CC928" s="288"/>
      <c r="CD928" s="288"/>
      <c r="CE928" s="288"/>
      <c r="CF928" s="288"/>
      <c r="CG928" s="284"/>
      <c r="CH928" s="288"/>
      <c r="CI928" s="288"/>
      <c r="CJ928" s="288"/>
      <c r="CK928" s="288"/>
      <c r="CL928" s="288"/>
      <c r="CM928" s="288"/>
      <c r="CN928" s="288"/>
      <c r="CO928" s="288"/>
      <c r="CP928" s="288"/>
      <c r="CQ928" s="288"/>
      <c r="CR928" s="288" t="s">
        <v>125</v>
      </c>
    </row>
    <row r="929" spans="1:96" s="302" customFormat="1" ht="42">
      <c r="A929" s="280">
        <v>2200623228</v>
      </c>
      <c r="B929" s="281" t="s">
        <v>10166</v>
      </c>
      <c r="C929" s="310" t="s">
        <v>300</v>
      </c>
      <c r="D929" s="283">
        <v>44736</v>
      </c>
      <c r="E929" s="813" t="s">
        <v>100</v>
      </c>
      <c r="F929" s="284" t="s">
        <v>122</v>
      </c>
      <c r="G929" s="282" t="s">
        <v>10167</v>
      </c>
      <c r="H929" s="282"/>
      <c r="I929" s="282"/>
      <c r="J929" s="282" t="s">
        <v>284</v>
      </c>
      <c r="K929" s="285" t="s">
        <v>103</v>
      </c>
      <c r="L929" s="286" t="s">
        <v>104</v>
      </c>
      <c r="M929" s="287">
        <v>44774</v>
      </c>
      <c r="N929" s="284" t="s">
        <v>138</v>
      </c>
      <c r="O929" s="285" t="s">
        <v>1230</v>
      </c>
      <c r="P929" s="284" t="s">
        <v>10168</v>
      </c>
      <c r="Q929" s="284" t="s">
        <v>10169</v>
      </c>
      <c r="R929" s="284" t="s">
        <v>219</v>
      </c>
      <c r="S929" s="288" t="str">
        <f t="shared" si="90"/>
        <v>N/D</v>
      </c>
      <c r="T929" s="289" t="str">
        <f t="shared" si="91"/>
        <v>N/D</v>
      </c>
      <c r="U929" s="290" t="str">
        <f t="shared" si="92"/>
        <v>N/D</v>
      </c>
      <c r="V929" s="288"/>
      <c r="W929" s="288"/>
      <c r="X929" s="288"/>
      <c r="Y929" s="288"/>
      <c r="Z929" s="288"/>
      <c r="AA929" s="288"/>
      <c r="AB929" s="288"/>
      <c r="AC929" s="288"/>
      <c r="AD929" s="288"/>
      <c r="AE929" s="288"/>
      <c r="AF929" s="288"/>
      <c r="AG929" s="289">
        <v>45446</v>
      </c>
      <c r="AH929" s="288" t="s">
        <v>143</v>
      </c>
      <c r="AI929" s="288"/>
      <c r="AJ929" s="288" t="s">
        <v>143</v>
      </c>
      <c r="AK929" s="288"/>
      <c r="AL929" s="288"/>
      <c r="AM929" s="288"/>
      <c r="AN929" s="288"/>
      <c r="AO929" s="288" t="s">
        <v>124</v>
      </c>
      <c r="AP929" s="288"/>
      <c r="AQ929" s="284" t="s">
        <v>124</v>
      </c>
      <c r="AR929" s="284"/>
      <c r="AS929" s="284" t="s">
        <v>124</v>
      </c>
      <c r="AT929" s="284"/>
      <c r="AU929" s="284"/>
      <c r="AV929" s="284" t="s">
        <v>124</v>
      </c>
      <c r="AW929" s="284"/>
      <c r="AX929" s="284"/>
      <c r="AY929" s="284"/>
      <c r="AZ929" s="284"/>
      <c r="BA929" s="284"/>
      <c r="BB929" s="284"/>
      <c r="BC929" s="284"/>
      <c r="BD929" s="284"/>
      <c r="BE929" s="284"/>
      <c r="BF929" s="284"/>
      <c r="BG929" s="284"/>
      <c r="BH929" s="284"/>
      <c r="BI929" s="284"/>
      <c r="BJ929" s="284"/>
      <c r="BK929" s="284"/>
      <c r="BL929" s="284"/>
      <c r="BM929" s="284"/>
      <c r="BN929" s="284"/>
      <c r="BO929" s="284"/>
      <c r="BP929" s="284"/>
      <c r="BQ929" s="284"/>
      <c r="BR929" s="284"/>
      <c r="BS929" s="284"/>
      <c r="BT929" s="284"/>
      <c r="BU929" s="284" t="s">
        <v>124</v>
      </c>
      <c r="BV929" s="284"/>
      <c r="BW929" s="284"/>
      <c r="BX929" s="284"/>
      <c r="BY929" s="284"/>
      <c r="BZ929" s="284"/>
      <c r="CA929" s="284"/>
      <c r="CB929" s="284"/>
      <c r="CC929" s="284"/>
      <c r="CD929" s="284"/>
      <c r="CE929" s="284"/>
      <c r="CF929" s="284" t="s">
        <v>124</v>
      </c>
      <c r="CG929" s="284"/>
      <c r="CH929" s="284"/>
      <c r="CI929" s="284"/>
      <c r="CJ929" s="284"/>
      <c r="CK929" s="284"/>
      <c r="CL929" s="284"/>
      <c r="CM929" s="284"/>
      <c r="CN929" s="284"/>
      <c r="CO929" s="284"/>
      <c r="CP929" s="284"/>
      <c r="CQ929" s="284"/>
      <c r="CR929" s="288" t="s">
        <v>113</v>
      </c>
    </row>
    <row r="930" spans="1:96" s="5" customFormat="1" ht="140">
      <c r="A930" s="288">
        <v>2300737011</v>
      </c>
      <c r="B930" s="285" t="s">
        <v>10170</v>
      </c>
      <c r="C930" s="284" t="s">
        <v>1379</v>
      </c>
      <c r="D930" s="289">
        <v>45162</v>
      </c>
      <c r="E930" s="813" t="s">
        <v>100</v>
      </c>
      <c r="F930" s="284" t="s">
        <v>122</v>
      </c>
      <c r="G930" s="282" t="s">
        <v>10171</v>
      </c>
      <c r="H930" s="313"/>
      <c r="I930" s="313"/>
      <c r="J930" s="282" t="s">
        <v>118</v>
      </c>
      <c r="K930" s="285" t="s">
        <v>206</v>
      </c>
      <c r="L930" s="288" t="s">
        <v>104</v>
      </c>
      <c r="M930" s="314">
        <v>45167</v>
      </c>
      <c r="N930" s="288" t="s">
        <v>138</v>
      </c>
      <c r="O930" s="285" t="s">
        <v>669</v>
      </c>
      <c r="P930" s="284" t="s">
        <v>10172</v>
      </c>
      <c r="Q930" s="284" t="s">
        <v>375</v>
      </c>
      <c r="R930" s="284" t="s">
        <v>123</v>
      </c>
      <c r="S930" s="288" t="str">
        <f t="shared" si="90"/>
        <v>N/D</v>
      </c>
      <c r="T930" s="289" t="str">
        <f t="shared" si="91"/>
        <v>N/D</v>
      </c>
      <c r="U930" s="290" t="str">
        <f t="shared" si="92"/>
        <v>N/D</v>
      </c>
      <c r="V930" s="288"/>
      <c r="W930" s="288"/>
      <c r="X930" s="288"/>
      <c r="Y930" s="288"/>
      <c r="Z930" s="288"/>
      <c r="AA930" s="288"/>
      <c r="AB930" s="288"/>
      <c r="AC930" s="288"/>
      <c r="AD930" s="288"/>
      <c r="AE930" s="288"/>
      <c r="AF930" s="288"/>
      <c r="AG930" s="289">
        <v>45484</v>
      </c>
      <c r="AH930" s="288" t="s">
        <v>143</v>
      </c>
      <c r="AI930" s="288"/>
      <c r="AJ930" s="288"/>
      <c r="AK930" s="288"/>
      <c r="AL930" s="288"/>
      <c r="AM930" s="288"/>
      <c r="AN930" s="288"/>
      <c r="AO930" s="288" t="s">
        <v>124</v>
      </c>
      <c r="AP930" s="288"/>
      <c r="AQ930" s="288" t="s">
        <v>143</v>
      </c>
      <c r="AR930" s="288"/>
      <c r="AS930" s="288" t="s">
        <v>143</v>
      </c>
      <c r="AT930" s="288" t="s">
        <v>143</v>
      </c>
      <c r="AU930" s="288" t="s">
        <v>143</v>
      </c>
      <c r="AV930" s="288"/>
      <c r="AW930" s="288"/>
      <c r="AX930" s="288"/>
      <c r="AY930" s="288"/>
      <c r="AZ930" s="288"/>
      <c r="BA930" s="288"/>
      <c r="BB930" s="288"/>
      <c r="BC930" s="288"/>
      <c r="BD930" s="288"/>
      <c r="BE930" s="288"/>
      <c r="BF930" s="288"/>
      <c r="BG930" s="288"/>
      <c r="BH930" s="288"/>
      <c r="BI930" s="288"/>
      <c r="BJ930" s="288"/>
      <c r="BK930" s="288"/>
      <c r="BL930" s="288"/>
      <c r="BM930" s="288"/>
      <c r="BN930" s="288"/>
      <c r="BO930" s="288"/>
      <c r="BP930" s="288"/>
      <c r="BQ930" s="288"/>
      <c r="BR930" s="288"/>
      <c r="BS930" s="288"/>
      <c r="BT930" s="288"/>
      <c r="BU930" s="288"/>
      <c r="BV930" s="288"/>
      <c r="BW930" s="288"/>
      <c r="BX930" s="288"/>
      <c r="BY930" s="288"/>
      <c r="BZ930" s="288"/>
      <c r="CA930" s="288"/>
      <c r="CB930" s="288"/>
      <c r="CC930" s="288"/>
      <c r="CD930" s="288"/>
      <c r="CE930" s="288"/>
      <c r="CF930" s="288"/>
      <c r="CG930" s="284"/>
      <c r="CH930" s="288"/>
      <c r="CI930" s="288"/>
      <c r="CJ930" s="288"/>
      <c r="CK930" s="288"/>
      <c r="CL930" s="288"/>
      <c r="CM930" s="288"/>
      <c r="CN930" s="288"/>
      <c r="CO930" s="288"/>
      <c r="CP930" s="288"/>
      <c r="CQ930" s="288"/>
      <c r="CR930" s="288" t="s">
        <v>125</v>
      </c>
    </row>
    <row r="931" spans="1:96" s="5" customFormat="1" ht="70">
      <c r="A931" s="288">
        <v>2400293728</v>
      </c>
      <c r="B931" s="285" t="s">
        <v>10173</v>
      </c>
      <c r="C931" s="284" t="s">
        <v>455</v>
      </c>
      <c r="D931" s="289">
        <v>45379</v>
      </c>
      <c r="E931" s="813" t="s">
        <v>100</v>
      </c>
      <c r="F931" s="284" t="s">
        <v>122</v>
      </c>
      <c r="G931" s="282" t="s">
        <v>10174</v>
      </c>
      <c r="H931" s="313"/>
      <c r="I931" s="313"/>
      <c r="J931" s="282" t="s">
        <v>118</v>
      </c>
      <c r="K931" s="285" t="s">
        <v>1362</v>
      </c>
      <c r="L931" s="288" t="s">
        <v>104</v>
      </c>
      <c r="M931" s="314">
        <v>45400</v>
      </c>
      <c r="N931" s="288" t="s">
        <v>138</v>
      </c>
      <c r="O931" s="285" t="s">
        <v>172</v>
      </c>
      <c r="P931" s="284" t="s">
        <v>252</v>
      </c>
      <c r="Q931" s="284" t="s">
        <v>375</v>
      </c>
      <c r="R931" s="284" t="s">
        <v>123</v>
      </c>
      <c r="S931" s="288" t="str">
        <f t="shared" si="90"/>
        <v>N/D</v>
      </c>
      <c r="T931" s="289" t="str">
        <f t="shared" si="91"/>
        <v>N/D</v>
      </c>
      <c r="U931" s="290" t="str">
        <f t="shared" si="92"/>
        <v>N/D</v>
      </c>
      <c r="V931" s="288"/>
      <c r="W931" s="288"/>
      <c r="X931" s="288"/>
      <c r="Y931" s="288"/>
      <c r="Z931" s="288"/>
      <c r="AA931" s="288"/>
      <c r="AB931" s="288"/>
      <c r="AC931" s="288"/>
      <c r="AD931" s="288"/>
      <c r="AE931" s="288"/>
      <c r="AF931" s="288"/>
      <c r="AG931" s="289">
        <v>45449</v>
      </c>
      <c r="AH931" s="288" t="s">
        <v>143</v>
      </c>
      <c r="AI931" s="288"/>
      <c r="AJ931" s="288"/>
      <c r="AK931" s="288"/>
      <c r="AL931" s="288"/>
      <c r="AM931" s="288"/>
      <c r="AN931" s="288"/>
      <c r="AO931" s="288" t="s">
        <v>124</v>
      </c>
      <c r="AP931" s="288"/>
      <c r="AQ931" s="288" t="s">
        <v>143</v>
      </c>
      <c r="AR931" s="288"/>
      <c r="AS931" s="288" t="s">
        <v>143</v>
      </c>
      <c r="AT931" s="288" t="s">
        <v>143</v>
      </c>
      <c r="AU931" s="288"/>
      <c r="AV931" s="288" t="s">
        <v>143</v>
      </c>
      <c r="AW931" s="288"/>
      <c r="AX931" s="288"/>
      <c r="AY931" s="288"/>
      <c r="AZ931" s="288"/>
      <c r="BA931" s="288"/>
      <c r="BB931" s="288" t="s">
        <v>143</v>
      </c>
      <c r="BC931" s="288"/>
      <c r="BD931" s="288"/>
      <c r="BE931" s="288"/>
      <c r="BF931" s="288"/>
      <c r="BG931" s="288"/>
      <c r="BH931" s="288"/>
      <c r="BI931" s="288"/>
      <c r="BJ931" s="288"/>
      <c r="BK931" s="288"/>
      <c r="BL931" s="288"/>
      <c r="BM931" s="288"/>
      <c r="BN931" s="288"/>
      <c r="BO931" s="288"/>
      <c r="BP931" s="288"/>
      <c r="BQ931" s="288"/>
      <c r="BR931" s="288"/>
      <c r="BS931" s="288"/>
      <c r="BT931" s="288"/>
      <c r="BU931" s="288"/>
      <c r="BV931" s="288"/>
      <c r="BW931" s="288"/>
      <c r="BX931" s="288"/>
      <c r="BY931" s="288"/>
      <c r="BZ931" s="288"/>
      <c r="CA931" s="288"/>
      <c r="CB931" s="288"/>
      <c r="CC931" s="288" t="s">
        <v>143</v>
      </c>
      <c r="CD931" s="288"/>
      <c r="CE931" s="288"/>
      <c r="CF931" s="288"/>
      <c r="CG931" s="284"/>
      <c r="CH931" s="288"/>
      <c r="CI931" s="288"/>
      <c r="CJ931" s="288"/>
      <c r="CK931" s="288"/>
      <c r="CL931" s="288"/>
      <c r="CM931" s="288" t="s">
        <v>143</v>
      </c>
      <c r="CN931" s="288"/>
      <c r="CO931" s="288"/>
      <c r="CP931" s="288"/>
      <c r="CQ931" s="288"/>
      <c r="CR931" s="288" t="s">
        <v>125</v>
      </c>
    </row>
    <row r="932" spans="1:96" s="302" customFormat="1" ht="84">
      <c r="A932" s="302">
        <v>2300204971</v>
      </c>
      <c r="B932" s="300" t="s">
        <v>10175</v>
      </c>
      <c r="C932" s="268" t="s">
        <v>764</v>
      </c>
      <c r="D932" s="303">
        <v>44998</v>
      </c>
      <c r="E932" s="811" t="s">
        <v>100</v>
      </c>
      <c r="F932" s="268" t="s">
        <v>122</v>
      </c>
      <c r="G932" s="298" t="s">
        <v>10176</v>
      </c>
      <c r="H932" s="330"/>
      <c r="I932" s="330"/>
      <c r="J932" s="298" t="s">
        <v>199</v>
      </c>
      <c r="K932" s="300" t="s">
        <v>119</v>
      </c>
      <c r="L932" s="302" t="s">
        <v>104</v>
      </c>
      <c r="M932" s="331">
        <v>45000</v>
      </c>
      <c r="N932" s="302" t="s">
        <v>138</v>
      </c>
      <c r="O932" s="300" t="s">
        <v>10177</v>
      </c>
      <c r="P932" s="305" t="s">
        <v>10058</v>
      </c>
      <c r="Q932" s="268" t="s">
        <v>375</v>
      </c>
      <c r="R932" s="305" t="s">
        <v>123</v>
      </c>
      <c r="S932" s="302" t="str">
        <f t="shared" si="90"/>
        <v>N/D</v>
      </c>
      <c r="T932" s="303" t="str">
        <f t="shared" si="91"/>
        <v>N/D</v>
      </c>
      <c r="U932" s="304" t="str">
        <f t="shared" si="92"/>
        <v>N/D</v>
      </c>
      <c r="AG932" s="303">
        <v>45478</v>
      </c>
      <c r="AH932" s="302" t="s">
        <v>143</v>
      </c>
      <c r="AO932" s="302" t="s">
        <v>124</v>
      </c>
      <c r="AQ932" s="302" t="s">
        <v>143</v>
      </c>
      <c r="BL932" s="302" t="s">
        <v>143</v>
      </c>
      <c r="CG932" s="268"/>
      <c r="CR932" s="302" t="s">
        <v>125</v>
      </c>
    </row>
    <row r="933" spans="1:96" s="302" customFormat="1" ht="84">
      <c r="A933" s="302">
        <v>2400455236</v>
      </c>
      <c r="B933" s="300" t="s">
        <v>10175</v>
      </c>
      <c r="C933" s="268" t="s">
        <v>764</v>
      </c>
      <c r="D933" s="303">
        <v>45393</v>
      </c>
      <c r="E933" s="811" t="s">
        <v>100</v>
      </c>
      <c r="F933" s="268" t="s">
        <v>122</v>
      </c>
      <c r="G933" s="298" t="s">
        <v>10178</v>
      </c>
      <c r="H933" s="330"/>
      <c r="I933" s="330"/>
      <c r="J933" s="298" t="s">
        <v>258</v>
      </c>
      <c r="K933" s="300" t="s">
        <v>119</v>
      </c>
      <c r="L933" s="302" t="s">
        <v>104</v>
      </c>
      <c r="M933" s="331">
        <v>45441</v>
      </c>
      <c r="N933" s="302" t="s">
        <v>138</v>
      </c>
      <c r="O933" s="300" t="s">
        <v>172</v>
      </c>
      <c r="P933" s="305" t="s">
        <v>10179</v>
      </c>
      <c r="Q933" s="268" t="s">
        <v>375</v>
      </c>
      <c r="R933" s="305" t="s">
        <v>123</v>
      </c>
      <c r="S933" s="302" t="str">
        <f t="shared" si="90"/>
        <v>N/D</v>
      </c>
      <c r="T933" s="303" t="str">
        <f t="shared" si="91"/>
        <v>N/D</v>
      </c>
      <c r="U933" s="304" t="str">
        <f t="shared" si="92"/>
        <v>N/D</v>
      </c>
      <c r="AG933" s="303">
        <v>45478</v>
      </c>
      <c r="AH933" s="302" t="s">
        <v>143</v>
      </c>
      <c r="AO933" s="302" t="s">
        <v>124</v>
      </c>
      <c r="BB933" s="302" t="s">
        <v>124</v>
      </c>
      <c r="CC933" s="302" t="s">
        <v>124</v>
      </c>
      <c r="CG933" s="268" t="s">
        <v>78</v>
      </c>
      <c r="CR933" s="302" t="s">
        <v>125</v>
      </c>
    </row>
    <row r="934" spans="1:96" s="5" customFormat="1" ht="140">
      <c r="A934" s="302">
        <v>2400388935</v>
      </c>
      <c r="B934" s="300" t="s">
        <v>10180</v>
      </c>
      <c r="C934" s="268" t="s">
        <v>10181</v>
      </c>
      <c r="D934" s="303">
        <v>45391</v>
      </c>
      <c r="E934" s="811" t="s">
        <v>100</v>
      </c>
      <c r="F934" s="268"/>
      <c r="G934" s="298" t="s">
        <v>10182</v>
      </c>
      <c r="H934" s="330"/>
      <c r="I934" s="330"/>
      <c r="J934" s="298" t="s">
        <v>258</v>
      </c>
      <c r="K934" s="300" t="s">
        <v>359</v>
      </c>
      <c r="L934" s="302" t="s">
        <v>104</v>
      </c>
      <c r="M934" s="331">
        <v>45411</v>
      </c>
      <c r="N934" s="302" t="s">
        <v>138</v>
      </c>
      <c r="O934" s="300" t="s">
        <v>172</v>
      </c>
      <c r="P934" s="268" t="s">
        <v>252</v>
      </c>
      <c r="Q934" s="268" t="s">
        <v>375</v>
      </c>
      <c r="R934" s="268" t="s">
        <v>123</v>
      </c>
      <c r="S934" s="302" t="str">
        <f t="shared" si="90"/>
        <v>N/D</v>
      </c>
      <c r="T934" s="303" t="str">
        <f t="shared" si="91"/>
        <v>N/D</v>
      </c>
      <c r="U934" s="304" t="str">
        <f t="shared" si="92"/>
        <v>N/D</v>
      </c>
      <c r="V934" s="302"/>
      <c r="W934" s="302"/>
      <c r="X934" s="302"/>
      <c r="Y934" s="302"/>
      <c r="Z934" s="302"/>
      <c r="AA934" s="302"/>
      <c r="AB934" s="302"/>
      <c r="AC934" s="302"/>
      <c r="AD934" s="302"/>
      <c r="AE934" s="302"/>
      <c r="AF934" s="302"/>
      <c r="AG934" s="303">
        <v>45484</v>
      </c>
      <c r="AH934" s="302" t="s">
        <v>143</v>
      </c>
      <c r="AI934" s="302"/>
      <c r="AJ934" s="302"/>
      <c r="AK934" s="302"/>
      <c r="AL934" s="302"/>
      <c r="AM934" s="302"/>
      <c r="AN934" s="302"/>
      <c r="AO934" s="302" t="s">
        <v>124</v>
      </c>
      <c r="AP934" s="302"/>
      <c r="AQ934" s="302" t="s">
        <v>143</v>
      </c>
      <c r="AR934" s="302"/>
      <c r="AS934" s="302" t="s">
        <v>143</v>
      </c>
      <c r="AT934" s="302" t="s">
        <v>143</v>
      </c>
      <c r="AU934" s="302"/>
      <c r="AV934" s="302" t="s">
        <v>143</v>
      </c>
      <c r="AW934" s="302"/>
      <c r="AX934" s="302"/>
      <c r="AY934" s="302"/>
      <c r="AZ934" s="302"/>
      <c r="BA934" s="302"/>
      <c r="BB934" s="302" t="s">
        <v>143</v>
      </c>
      <c r="BC934" s="302"/>
      <c r="BD934" s="302"/>
      <c r="BE934" s="302"/>
      <c r="BF934" s="302"/>
      <c r="BG934" s="302"/>
      <c r="BH934" s="302"/>
      <c r="BI934" s="302"/>
      <c r="BJ934" s="302"/>
      <c r="BK934" s="302"/>
      <c r="BL934" s="302"/>
      <c r="BM934" s="302"/>
      <c r="BN934" s="302"/>
      <c r="BO934" s="302"/>
      <c r="BP934" s="302"/>
      <c r="BQ934" s="302"/>
      <c r="BR934" s="302"/>
      <c r="BS934" s="302"/>
      <c r="BT934" s="302"/>
      <c r="BU934" s="302"/>
      <c r="BV934" s="302"/>
      <c r="BW934" s="302"/>
      <c r="BX934" s="302"/>
      <c r="BY934" s="302"/>
      <c r="BZ934" s="302"/>
      <c r="CA934" s="302"/>
      <c r="CB934" s="302"/>
      <c r="CC934" s="302" t="s">
        <v>143</v>
      </c>
      <c r="CD934" s="302"/>
      <c r="CE934" s="302"/>
      <c r="CF934" s="302"/>
      <c r="CG934" s="268" t="s">
        <v>78</v>
      </c>
      <c r="CH934" s="302"/>
      <c r="CI934" s="302"/>
      <c r="CJ934" s="302"/>
      <c r="CK934" s="302"/>
      <c r="CL934" s="302"/>
      <c r="CM934" s="302" t="s">
        <v>143</v>
      </c>
      <c r="CN934" s="302"/>
      <c r="CO934" s="302"/>
      <c r="CP934" s="302"/>
      <c r="CQ934" s="302"/>
      <c r="CR934" s="302" t="s">
        <v>125</v>
      </c>
    </row>
    <row r="935" spans="1:96" s="5" customFormat="1" ht="98">
      <c r="A935" s="302">
        <v>2300028083</v>
      </c>
      <c r="B935" s="300" t="s">
        <v>10183</v>
      </c>
      <c r="C935" s="268" t="s">
        <v>906</v>
      </c>
      <c r="D935" s="303">
        <v>44809</v>
      </c>
      <c r="E935" s="811" t="s">
        <v>100</v>
      </c>
      <c r="F935" s="268" t="s">
        <v>122</v>
      </c>
      <c r="G935" s="298" t="s">
        <v>10184</v>
      </c>
      <c r="H935" s="330"/>
      <c r="I935" s="330"/>
      <c r="J935" s="298" t="s">
        <v>258</v>
      </c>
      <c r="K935" s="300" t="s">
        <v>333</v>
      </c>
      <c r="L935" s="302" t="s">
        <v>104</v>
      </c>
      <c r="M935" s="331">
        <v>44942</v>
      </c>
      <c r="N935" s="302" t="s">
        <v>138</v>
      </c>
      <c r="O935" s="300" t="s">
        <v>10185</v>
      </c>
      <c r="P935" s="268" t="s">
        <v>10186</v>
      </c>
      <c r="Q935" s="305" t="s">
        <v>10187</v>
      </c>
      <c r="R935" s="305" t="s">
        <v>123</v>
      </c>
      <c r="S935" s="302" t="str">
        <f t="shared" si="90"/>
        <v>N/D</v>
      </c>
      <c r="T935" s="303" t="str">
        <f t="shared" si="91"/>
        <v>N/D</v>
      </c>
      <c r="U935" s="304" t="str">
        <f t="shared" si="92"/>
        <v>N/D</v>
      </c>
      <c r="V935" s="302"/>
      <c r="W935" s="302"/>
      <c r="X935" s="302"/>
      <c r="Y935" s="302"/>
      <c r="Z935" s="302"/>
      <c r="AA935" s="302"/>
      <c r="AB935" s="302"/>
      <c r="AC935" s="302"/>
      <c r="AD935" s="302"/>
      <c r="AE935" s="302"/>
      <c r="AF935" s="302"/>
      <c r="AG935" s="303">
        <v>45488</v>
      </c>
      <c r="AH935" s="302" t="s">
        <v>143</v>
      </c>
      <c r="AI935" s="302"/>
      <c r="AJ935" s="302" t="s">
        <v>143</v>
      </c>
      <c r="AK935" s="302"/>
      <c r="AL935" s="302"/>
      <c r="AM935" s="302"/>
      <c r="AN935" s="302"/>
      <c r="AO935" s="302" t="s">
        <v>124</v>
      </c>
      <c r="AP935" s="302"/>
      <c r="AQ935" s="302"/>
      <c r="AR935" s="302"/>
      <c r="AS935" s="302"/>
      <c r="AT935" s="302"/>
      <c r="AU935" s="302"/>
      <c r="AV935" s="302"/>
      <c r="AW935" s="302"/>
      <c r="AX935" s="302"/>
      <c r="AY935" s="302"/>
      <c r="AZ935" s="302"/>
      <c r="BA935" s="302"/>
      <c r="BB935" s="302"/>
      <c r="BC935" s="302"/>
      <c r="BD935" s="302"/>
      <c r="BE935" s="302"/>
      <c r="BF935" s="302"/>
      <c r="BG935" s="302"/>
      <c r="BH935" s="302"/>
      <c r="BI935" s="302"/>
      <c r="BJ935" s="302"/>
      <c r="BK935" s="302"/>
      <c r="BL935" s="302" t="s">
        <v>124</v>
      </c>
      <c r="BM935" s="302"/>
      <c r="BN935" s="302"/>
      <c r="BO935" s="302"/>
      <c r="BP935" s="302"/>
      <c r="BQ935" s="302"/>
      <c r="BR935" s="302"/>
      <c r="BS935" s="302"/>
      <c r="BT935" s="302"/>
      <c r="BU935" s="302"/>
      <c r="BV935" s="302"/>
      <c r="BW935" s="302"/>
      <c r="BX935" s="302"/>
      <c r="BY935" s="302"/>
      <c r="BZ935" s="302"/>
      <c r="CA935" s="302"/>
      <c r="CB935" s="302"/>
      <c r="CC935" s="302"/>
      <c r="CD935" s="302"/>
      <c r="CE935" s="302"/>
      <c r="CF935" s="302"/>
      <c r="CG935" s="268" t="s">
        <v>10188</v>
      </c>
      <c r="CH935" s="302"/>
      <c r="CI935" s="302"/>
      <c r="CJ935" s="302"/>
      <c r="CK935" s="302"/>
      <c r="CL935" s="302"/>
      <c r="CM935" s="302"/>
      <c r="CN935" s="302"/>
      <c r="CO935" s="302"/>
      <c r="CP935" s="302"/>
      <c r="CQ935" s="302"/>
      <c r="CR935" s="302" t="s">
        <v>125</v>
      </c>
    </row>
    <row r="936" spans="1:96" s="5" customFormat="1" ht="98">
      <c r="A936" s="288">
        <v>2400202264</v>
      </c>
      <c r="B936" s="285" t="s">
        <v>10189</v>
      </c>
      <c r="C936" s="284" t="s">
        <v>2005</v>
      </c>
      <c r="D936" s="289">
        <v>45365</v>
      </c>
      <c r="E936" s="813" t="s">
        <v>100</v>
      </c>
      <c r="F936" s="284" t="s">
        <v>122</v>
      </c>
      <c r="G936" s="282" t="s">
        <v>10190</v>
      </c>
      <c r="H936" s="313"/>
      <c r="I936" s="313"/>
      <c r="J936" s="282" t="s">
        <v>277</v>
      </c>
      <c r="K936" s="285" t="s">
        <v>399</v>
      </c>
      <c r="L936" s="288" t="s">
        <v>104</v>
      </c>
      <c r="M936" s="314">
        <v>45369</v>
      </c>
      <c r="N936" s="288" t="s">
        <v>138</v>
      </c>
      <c r="O936" s="285" t="s">
        <v>334</v>
      </c>
      <c r="P936" s="284" t="s">
        <v>252</v>
      </c>
      <c r="Q936" s="284" t="s">
        <v>375</v>
      </c>
      <c r="R936" s="284" t="s">
        <v>123</v>
      </c>
      <c r="S936" s="288" t="str">
        <f t="shared" si="90"/>
        <v>N/D</v>
      </c>
      <c r="T936" s="289" t="str">
        <f t="shared" si="91"/>
        <v>N/D</v>
      </c>
      <c r="U936" s="290" t="str">
        <f t="shared" si="92"/>
        <v>N/D</v>
      </c>
      <c r="V936" s="288"/>
      <c r="W936" s="288"/>
      <c r="X936" s="288"/>
      <c r="Y936" s="288"/>
      <c r="Z936" s="288"/>
      <c r="AA936" s="288"/>
      <c r="AB936" s="288"/>
      <c r="AC936" s="288"/>
      <c r="AD936" s="288"/>
      <c r="AE936" s="288"/>
      <c r="AF936" s="288"/>
      <c r="AG936" s="289">
        <v>45449</v>
      </c>
      <c r="AH936" s="288" t="s">
        <v>143</v>
      </c>
      <c r="AI936" s="288"/>
      <c r="AJ936" s="288"/>
      <c r="AK936" s="288"/>
      <c r="AL936" s="288"/>
      <c r="AM936" s="288"/>
      <c r="AN936" s="288"/>
      <c r="AO936" s="288" t="s">
        <v>124</v>
      </c>
      <c r="AP936" s="288"/>
      <c r="AQ936" s="288" t="s">
        <v>143</v>
      </c>
      <c r="AR936" s="288"/>
      <c r="AS936" s="288" t="s">
        <v>143</v>
      </c>
      <c r="AT936" s="288" t="s">
        <v>143</v>
      </c>
      <c r="AU936" s="288"/>
      <c r="AV936" s="288"/>
      <c r="AW936" s="288"/>
      <c r="AX936" s="288"/>
      <c r="AY936" s="288"/>
      <c r="AZ936" s="288"/>
      <c r="BA936" s="288"/>
      <c r="BB936" s="288" t="s">
        <v>143</v>
      </c>
      <c r="BC936" s="288"/>
      <c r="BD936" s="288"/>
      <c r="BE936" s="288"/>
      <c r="BF936" s="288"/>
      <c r="BG936" s="288"/>
      <c r="BH936" s="288"/>
      <c r="BI936" s="288"/>
      <c r="BJ936" s="288"/>
      <c r="BK936" s="288"/>
      <c r="BL936" s="288"/>
      <c r="BM936" s="288"/>
      <c r="BN936" s="288"/>
      <c r="BO936" s="288"/>
      <c r="BP936" s="288"/>
      <c r="BQ936" s="288"/>
      <c r="BR936" s="288"/>
      <c r="BS936" s="288"/>
      <c r="BT936" s="288"/>
      <c r="BU936" s="288" t="s">
        <v>143</v>
      </c>
      <c r="BV936" s="288"/>
      <c r="BW936" s="288"/>
      <c r="BX936" s="288"/>
      <c r="BY936" s="288"/>
      <c r="BZ936" s="288"/>
      <c r="CA936" s="288"/>
      <c r="CB936" s="288"/>
      <c r="CC936" s="288" t="s">
        <v>143</v>
      </c>
      <c r="CD936" s="288"/>
      <c r="CE936" s="288"/>
      <c r="CF936" s="288"/>
      <c r="CG936" s="284" t="s">
        <v>10191</v>
      </c>
      <c r="CH936" s="288"/>
      <c r="CI936" s="288"/>
      <c r="CJ936" s="288"/>
      <c r="CK936" s="288"/>
      <c r="CL936" s="288"/>
      <c r="CM936" s="288" t="s">
        <v>143</v>
      </c>
      <c r="CN936" s="288"/>
      <c r="CO936" s="288"/>
      <c r="CP936" s="288"/>
      <c r="CQ936" s="288"/>
      <c r="CR936" s="288" t="s">
        <v>125</v>
      </c>
    </row>
    <row r="937" spans="1:96" s="5" customFormat="1" ht="84">
      <c r="A937" s="468">
        <v>2400265064</v>
      </c>
      <c r="B937" s="467" t="s">
        <v>9682</v>
      </c>
      <c r="C937" s="466" t="s">
        <v>10192</v>
      </c>
      <c r="D937" s="469">
        <v>45390</v>
      </c>
      <c r="E937" s="821" t="s">
        <v>100</v>
      </c>
      <c r="F937" s="466" t="s">
        <v>122</v>
      </c>
      <c r="G937" s="470" t="s">
        <v>10193</v>
      </c>
      <c r="H937" s="471"/>
      <c r="I937" s="471"/>
      <c r="J937" s="470" t="s">
        <v>258</v>
      </c>
      <c r="K937" s="467" t="s">
        <v>302</v>
      </c>
      <c r="L937" s="468" t="s">
        <v>104</v>
      </c>
      <c r="M937" s="472">
        <v>45399</v>
      </c>
      <c r="N937" s="468" t="s">
        <v>138</v>
      </c>
      <c r="O937" s="467" t="s">
        <v>9685</v>
      </c>
      <c r="P937" s="466" t="s">
        <v>10194</v>
      </c>
      <c r="Q937" s="466" t="s">
        <v>375</v>
      </c>
      <c r="R937" s="466" t="s">
        <v>123</v>
      </c>
      <c r="S937" s="468" t="str">
        <f t="shared" si="90"/>
        <v>N/D</v>
      </c>
      <c r="T937" s="469" t="str">
        <f t="shared" si="91"/>
        <v>N/D</v>
      </c>
      <c r="U937" s="473" t="str">
        <f t="shared" si="92"/>
        <v>N/D</v>
      </c>
      <c r="V937" s="468"/>
      <c r="W937" s="468"/>
      <c r="X937" s="468"/>
      <c r="Y937" s="468"/>
      <c r="Z937" s="468"/>
      <c r="AA937" s="468"/>
      <c r="AB937" s="468"/>
      <c r="AC937" s="468"/>
      <c r="AD937" s="468"/>
      <c r="AE937" s="468"/>
      <c r="AF937" s="468"/>
      <c r="AG937" s="469">
        <v>45497</v>
      </c>
      <c r="AH937" s="468" t="s">
        <v>143</v>
      </c>
      <c r="AI937" s="468"/>
      <c r="AJ937" s="468"/>
      <c r="AK937" s="468"/>
      <c r="AL937" s="468"/>
      <c r="AM937" s="468"/>
      <c r="AN937" s="468"/>
      <c r="AO937" s="468" t="s">
        <v>124</v>
      </c>
      <c r="AP937" s="468"/>
      <c r="AQ937" s="468" t="s">
        <v>143</v>
      </c>
      <c r="AR937" s="468"/>
      <c r="AS937" s="468"/>
      <c r="AT937" s="468"/>
      <c r="AU937" s="468"/>
      <c r="AV937" s="468"/>
      <c r="AW937" s="468"/>
      <c r="AX937" s="468"/>
      <c r="AY937" s="468"/>
      <c r="AZ937" s="468" t="s">
        <v>143</v>
      </c>
      <c r="BA937" s="468"/>
      <c r="BB937" s="468"/>
      <c r="BC937" s="468"/>
      <c r="BD937" s="468"/>
      <c r="BE937" s="468"/>
      <c r="BF937" s="468" t="s">
        <v>143</v>
      </c>
      <c r="BG937" s="468"/>
      <c r="BH937" s="468" t="s">
        <v>143</v>
      </c>
      <c r="BI937" s="468"/>
      <c r="BJ937" s="468"/>
      <c r="BK937" s="468"/>
      <c r="BL937" s="468" t="s">
        <v>143</v>
      </c>
      <c r="BM937" s="468"/>
      <c r="BN937" s="468"/>
      <c r="BO937" s="468"/>
      <c r="BP937" s="468"/>
      <c r="BQ937" s="468"/>
      <c r="BR937" s="468"/>
      <c r="BS937" s="468"/>
      <c r="BT937" s="468"/>
      <c r="BU937" s="468" t="s">
        <v>143</v>
      </c>
      <c r="BV937" s="468"/>
      <c r="BW937" s="468"/>
      <c r="BX937" s="468"/>
      <c r="BY937" s="468"/>
      <c r="BZ937" s="468"/>
      <c r="CA937" s="468"/>
      <c r="CB937" s="468"/>
      <c r="CC937" s="466" t="s">
        <v>143</v>
      </c>
      <c r="CD937" s="468"/>
      <c r="CE937" s="468"/>
      <c r="CF937" s="468"/>
      <c r="CG937" s="466" t="s">
        <v>10195</v>
      </c>
      <c r="CH937" s="468"/>
      <c r="CI937" s="468"/>
      <c r="CJ937" s="468"/>
      <c r="CK937" s="468"/>
      <c r="CL937" s="468"/>
      <c r="CM937" s="468"/>
      <c r="CN937" s="468"/>
      <c r="CO937" s="468"/>
      <c r="CP937" s="468"/>
      <c r="CQ937" s="468"/>
      <c r="CR937" s="468" t="s">
        <v>125</v>
      </c>
    </row>
    <row r="938" spans="1:96" s="5" customFormat="1" ht="56">
      <c r="A938" s="288">
        <v>2300164656</v>
      </c>
      <c r="B938" s="285" t="s">
        <v>10196</v>
      </c>
      <c r="C938" s="284" t="s">
        <v>584</v>
      </c>
      <c r="D938" s="289">
        <v>44979</v>
      </c>
      <c r="E938" s="813" t="s">
        <v>100</v>
      </c>
      <c r="F938" s="284" t="s">
        <v>122</v>
      </c>
      <c r="G938" s="282" t="s">
        <v>10197</v>
      </c>
      <c r="H938" s="313"/>
      <c r="I938" s="313"/>
      <c r="J938" s="282" t="s">
        <v>118</v>
      </c>
      <c r="K938" s="285" t="s">
        <v>1381</v>
      </c>
      <c r="L938" s="288" t="s">
        <v>104</v>
      </c>
      <c r="M938" s="314">
        <v>44986</v>
      </c>
      <c r="N938" s="288" t="s">
        <v>138</v>
      </c>
      <c r="O938" s="285" t="s">
        <v>1163</v>
      </c>
      <c r="P938" s="284" t="s">
        <v>10198</v>
      </c>
      <c r="Q938" s="284" t="s">
        <v>10199</v>
      </c>
      <c r="R938" s="284" t="s">
        <v>109</v>
      </c>
      <c r="S938" s="288" t="str">
        <f t="shared" si="90"/>
        <v>N/D</v>
      </c>
      <c r="T938" s="289" t="str">
        <f t="shared" si="91"/>
        <v>N/D</v>
      </c>
      <c r="U938" s="290" t="str">
        <f t="shared" si="92"/>
        <v>N/D</v>
      </c>
      <c r="V938" s="288"/>
      <c r="W938" s="288"/>
      <c r="X938" s="288"/>
      <c r="Y938" s="288"/>
      <c r="Z938" s="288"/>
      <c r="AA938" s="288"/>
      <c r="AB938" s="288"/>
      <c r="AC938" s="288"/>
      <c r="AD938" s="288"/>
      <c r="AE938" s="288"/>
      <c r="AF938" s="288"/>
      <c r="AG938" s="289">
        <v>45504</v>
      </c>
      <c r="AH938" s="288"/>
      <c r="AI938" s="288"/>
      <c r="AJ938" s="288" t="s">
        <v>143</v>
      </c>
      <c r="AK938" s="288"/>
      <c r="AL938" s="288"/>
      <c r="AM938" s="288"/>
      <c r="AN938" s="288"/>
      <c r="AO938" s="288" t="s">
        <v>124</v>
      </c>
      <c r="AP938" s="288"/>
      <c r="AQ938" s="288" t="s">
        <v>143</v>
      </c>
      <c r="AR938" s="288"/>
      <c r="AS938" s="288"/>
      <c r="AT938" s="288"/>
      <c r="AU938" s="288"/>
      <c r="AV938" s="288"/>
      <c r="AW938" s="288"/>
      <c r="AX938" s="288"/>
      <c r="AY938" s="288"/>
      <c r="AZ938" s="288"/>
      <c r="BA938" s="288"/>
      <c r="BB938" s="288"/>
      <c r="BC938" s="288"/>
      <c r="BD938" s="288"/>
      <c r="BE938" s="288"/>
      <c r="BF938" s="288"/>
      <c r="BG938" s="288"/>
      <c r="BH938" s="288"/>
      <c r="BI938" s="288"/>
      <c r="BJ938" s="288"/>
      <c r="BK938" s="288"/>
      <c r="BL938" s="288" t="s">
        <v>143</v>
      </c>
      <c r="BM938" s="288"/>
      <c r="BN938" s="288" t="s">
        <v>143</v>
      </c>
      <c r="BO938" s="288"/>
      <c r="BP938" s="288"/>
      <c r="BQ938" s="288"/>
      <c r="BR938" s="288"/>
      <c r="BS938" s="288" t="s">
        <v>10200</v>
      </c>
      <c r="BT938" s="288"/>
      <c r="BU938" s="288" t="s">
        <v>143</v>
      </c>
      <c r="BV938" s="288"/>
      <c r="BW938" s="288"/>
      <c r="BX938" s="288"/>
      <c r="BY938" s="288"/>
      <c r="BZ938" s="288"/>
      <c r="CA938" s="288"/>
      <c r="CB938" s="288"/>
      <c r="CC938" s="288"/>
      <c r="CD938" s="288"/>
      <c r="CE938" s="288"/>
      <c r="CF938" s="288"/>
      <c r="CG938" s="284" t="s">
        <v>10201</v>
      </c>
      <c r="CH938" s="288"/>
      <c r="CI938" s="288"/>
      <c r="CJ938" s="288"/>
      <c r="CK938" s="288"/>
      <c r="CL938" s="288"/>
      <c r="CM938" s="288"/>
      <c r="CN938" s="288"/>
      <c r="CO938" s="288"/>
      <c r="CP938" s="288"/>
      <c r="CQ938" s="288"/>
      <c r="CR938" s="288" t="s">
        <v>125</v>
      </c>
    </row>
    <row r="939" spans="1:96" s="5" customFormat="1" ht="42">
      <c r="A939" s="288">
        <v>2400139958</v>
      </c>
      <c r="B939" s="285" t="s">
        <v>10166</v>
      </c>
      <c r="C939" s="310" t="s">
        <v>300</v>
      </c>
      <c r="D939" s="289">
        <v>45350</v>
      </c>
      <c r="E939" s="813" t="s">
        <v>100</v>
      </c>
      <c r="F939" s="284" t="s">
        <v>122</v>
      </c>
      <c r="G939" s="282" t="s">
        <v>10202</v>
      </c>
      <c r="H939" s="313"/>
      <c r="I939" s="313"/>
      <c r="J939" s="282" t="s">
        <v>277</v>
      </c>
      <c r="K939" s="285" t="s">
        <v>103</v>
      </c>
      <c r="L939" s="288" t="s">
        <v>104</v>
      </c>
      <c r="M939" s="314">
        <v>45357</v>
      </c>
      <c r="N939" s="284" t="s">
        <v>138</v>
      </c>
      <c r="O939" s="285" t="s">
        <v>1230</v>
      </c>
      <c r="P939" s="284" t="s">
        <v>9191</v>
      </c>
      <c r="Q939" s="284" t="s">
        <v>122</v>
      </c>
      <c r="R939" s="284" t="s">
        <v>123</v>
      </c>
      <c r="S939" s="288" t="str">
        <f t="shared" si="90"/>
        <v>N/D</v>
      </c>
      <c r="T939" s="289" t="str">
        <f t="shared" si="91"/>
        <v>N/D</v>
      </c>
      <c r="U939" s="290" t="str">
        <f t="shared" si="92"/>
        <v>N/D</v>
      </c>
      <c r="V939" s="288"/>
      <c r="W939" s="288"/>
      <c r="X939" s="288"/>
      <c r="Y939" s="288"/>
      <c r="Z939" s="288"/>
      <c r="AA939" s="288"/>
      <c r="AB939" s="288"/>
      <c r="AC939" s="288"/>
      <c r="AD939" s="288"/>
      <c r="AE939" s="288"/>
      <c r="AF939" s="288"/>
      <c r="AG939" s="289">
        <v>45446</v>
      </c>
      <c r="AH939" s="288" t="s">
        <v>143</v>
      </c>
      <c r="AI939" s="288"/>
      <c r="AJ939" s="288"/>
      <c r="AK939" s="288"/>
      <c r="AL939" s="288"/>
      <c r="AM939" s="288"/>
      <c r="AN939" s="288"/>
      <c r="AO939" s="288" t="s">
        <v>124</v>
      </c>
      <c r="AP939" s="288"/>
      <c r="AQ939" s="288"/>
      <c r="AR939" s="288"/>
      <c r="AS939" s="288"/>
      <c r="AT939" s="288"/>
      <c r="AU939" s="288"/>
      <c r="AV939" s="288"/>
      <c r="AW939" s="288"/>
      <c r="AX939" s="288"/>
      <c r="AY939" s="288"/>
      <c r="AZ939" s="288"/>
      <c r="BA939" s="288"/>
      <c r="BB939" s="288" t="s">
        <v>143</v>
      </c>
      <c r="BC939" s="288" t="s">
        <v>143</v>
      </c>
      <c r="BD939" s="288"/>
      <c r="BE939" s="288"/>
      <c r="BF939" s="288"/>
      <c r="BG939" s="288"/>
      <c r="BH939" s="288"/>
      <c r="BI939" s="288"/>
      <c r="BJ939" s="288"/>
      <c r="BK939" s="288"/>
      <c r="BL939" s="288"/>
      <c r="BM939" s="288"/>
      <c r="BN939" s="288"/>
      <c r="BO939" s="288"/>
      <c r="BP939" s="288"/>
      <c r="BQ939" s="288"/>
      <c r="BR939" s="288"/>
      <c r="BS939" s="288"/>
      <c r="BT939" s="288"/>
      <c r="BU939" s="288" t="s">
        <v>124</v>
      </c>
      <c r="BV939" s="288"/>
      <c r="BW939" s="288"/>
      <c r="BX939" s="288"/>
      <c r="BY939" s="288"/>
      <c r="BZ939" s="288"/>
      <c r="CA939" s="288"/>
      <c r="CB939" s="288"/>
      <c r="CC939" s="288" t="s">
        <v>143</v>
      </c>
      <c r="CD939" s="288"/>
      <c r="CE939" s="288"/>
      <c r="CF939" s="288"/>
      <c r="CG939" s="284"/>
      <c r="CH939" s="288"/>
      <c r="CI939" s="288"/>
      <c r="CJ939" s="288"/>
      <c r="CK939" s="288"/>
      <c r="CL939" s="288"/>
      <c r="CM939" s="288"/>
      <c r="CN939" s="288"/>
      <c r="CO939" s="288"/>
      <c r="CP939" s="288"/>
      <c r="CQ939" s="288"/>
      <c r="CR939" s="288" t="s">
        <v>125</v>
      </c>
    </row>
    <row r="940" spans="1:96" s="5" customFormat="1" ht="84">
      <c r="A940" s="302">
        <v>2400058883</v>
      </c>
      <c r="B940" s="300" t="s">
        <v>10203</v>
      </c>
      <c r="C940" s="268" t="s">
        <v>8606</v>
      </c>
      <c r="D940" s="303">
        <v>45286</v>
      </c>
      <c r="E940" s="811" t="s">
        <v>100</v>
      </c>
      <c r="F940" s="268" t="s">
        <v>122</v>
      </c>
      <c r="G940" s="298" t="s">
        <v>10204</v>
      </c>
      <c r="H940" s="330"/>
      <c r="I940" s="330"/>
      <c r="J940" s="298" t="s">
        <v>263</v>
      </c>
      <c r="K940" s="300" t="s">
        <v>103</v>
      </c>
      <c r="L940" s="302" t="s">
        <v>104</v>
      </c>
      <c r="M940" s="331">
        <v>45317</v>
      </c>
      <c r="N940" s="302" t="s">
        <v>138</v>
      </c>
      <c r="O940" s="300" t="s">
        <v>960</v>
      </c>
      <c r="P940" s="268" t="s">
        <v>10205</v>
      </c>
      <c r="Q940" s="268" t="s">
        <v>375</v>
      </c>
      <c r="R940" s="268" t="s">
        <v>123</v>
      </c>
      <c r="S940" s="302" t="str">
        <f t="shared" si="90"/>
        <v>N/D</v>
      </c>
      <c r="T940" s="303" t="str">
        <f t="shared" si="91"/>
        <v>N/D</v>
      </c>
      <c r="U940" s="304" t="str">
        <f t="shared" si="92"/>
        <v>N/D</v>
      </c>
      <c r="V940" s="302"/>
      <c r="W940" s="302"/>
      <c r="X940" s="302"/>
      <c r="Y940" s="302"/>
      <c r="Z940" s="302"/>
      <c r="AA940" s="302"/>
      <c r="AB940" s="302"/>
      <c r="AC940" s="302"/>
      <c r="AD940" s="302"/>
      <c r="AE940" s="302"/>
      <c r="AF940" s="302"/>
      <c r="AG940" s="303">
        <v>45449</v>
      </c>
      <c r="AH940" s="302" t="s">
        <v>143</v>
      </c>
      <c r="AI940" s="302"/>
      <c r="AJ940" s="302"/>
      <c r="AK940" s="302"/>
      <c r="AL940" s="302"/>
      <c r="AM940" s="302"/>
      <c r="AN940" s="302"/>
      <c r="AO940" s="302" t="s">
        <v>124</v>
      </c>
      <c r="AP940" s="302"/>
      <c r="AQ940" s="302" t="s">
        <v>143</v>
      </c>
      <c r="AR940" s="302"/>
      <c r="AS940" s="302"/>
      <c r="AT940" s="302"/>
      <c r="AU940" s="302"/>
      <c r="AV940" s="302"/>
      <c r="AW940" s="302"/>
      <c r="AX940" s="302"/>
      <c r="AY940" s="302"/>
      <c r="AZ940" s="302"/>
      <c r="BA940" s="302"/>
      <c r="BB940" s="302" t="s">
        <v>143</v>
      </c>
      <c r="BC940" s="302"/>
      <c r="BD940" s="302" t="s">
        <v>143</v>
      </c>
      <c r="BE940" s="302"/>
      <c r="BF940" s="302"/>
      <c r="BG940" s="302"/>
      <c r="BH940" s="302"/>
      <c r="BI940" s="302"/>
      <c r="BJ940" s="302"/>
      <c r="BK940" s="302"/>
      <c r="BL940" s="302"/>
      <c r="BM940" s="302"/>
      <c r="BN940" s="302"/>
      <c r="BO940" s="302"/>
      <c r="BP940" s="302"/>
      <c r="BQ940" s="302"/>
      <c r="BR940" s="302"/>
      <c r="BS940" s="302"/>
      <c r="BT940" s="302"/>
      <c r="BU940" s="302" t="s">
        <v>143</v>
      </c>
      <c r="BV940" s="302"/>
      <c r="BW940" s="302"/>
      <c r="BX940" s="302"/>
      <c r="BY940" s="302"/>
      <c r="BZ940" s="302"/>
      <c r="CA940" s="302"/>
      <c r="CB940" s="302"/>
      <c r="CC940" s="302" t="s">
        <v>143</v>
      </c>
      <c r="CD940" s="302"/>
      <c r="CE940" s="302"/>
      <c r="CF940" s="302"/>
      <c r="CG940" s="268" t="s">
        <v>10206</v>
      </c>
      <c r="CH940" s="302"/>
      <c r="CI940" s="302"/>
      <c r="CJ940" s="302"/>
      <c r="CK940" s="302"/>
      <c r="CL940" s="302"/>
      <c r="CM940" s="302"/>
      <c r="CN940" s="302"/>
      <c r="CO940" s="302"/>
      <c r="CP940" s="302"/>
      <c r="CQ940" s="302"/>
      <c r="CR940" s="302" t="s">
        <v>125</v>
      </c>
    </row>
    <row r="941" spans="1:96" s="302" customFormat="1" ht="84">
      <c r="A941" s="302">
        <v>2400420043</v>
      </c>
      <c r="B941" s="300" t="s">
        <v>10207</v>
      </c>
      <c r="C941" s="268" t="s">
        <v>204</v>
      </c>
      <c r="D941" s="303">
        <v>45418</v>
      </c>
      <c r="E941" s="811" t="s">
        <v>100</v>
      </c>
      <c r="F941" s="268" t="s">
        <v>122</v>
      </c>
      <c r="G941" s="298" t="s">
        <v>10208</v>
      </c>
      <c r="H941" s="330"/>
      <c r="I941" s="330"/>
      <c r="J941" s="298" t="s">
        <v>258</v>
      </c>
      <c r="K941" s="300" t="s">
        <v>302</v>
      </c>
      <c r="L941" s="302" t="s">
        <v>104</v>
      </c>
      <c r="M941" s="331">
        <v>45426</v>
      </c>
      <c r="N941" s="302" t="s">
        <v>138</v>
      </c>
      <c r="O941" s="300" t="s">
        <v>10209</v>
      </c>
      <c r="P941" s="268" t="s">
        <v>1474</v>
      </c>
      <c r="Q941" s="268" t="s">
        <v>375</v>
      </c>
      <c r="R941" s="268" t="s">
        <v>123</v>
      </c>
      <c r="S941" s="302" t="str">
        <f t="shared" si="90"/>
        <v>N/D</v>
      </c>
      <c r="T941" s="303" t="str">
        <f t="shared" si="91"/>
        <v>N/D</v>
      </c>
      <c r="U941" s="304" t="str">
        <f t="shared" si="92"/>
        <v>N/D</v>
      </c>
      <c r="AG941" s="303">
        <v>45485</v>
      </c>
      <c r="AH941" s="302" t="s">
        <v>143</v>
      </c>
      <c r="AO941" s="302" t="s">
        <v>124</v>
      </c>
      <c r="AQ941" s="302" t="s">
        <v>143</v>
      </c>
      <c r="AS941" s="302" t="s">
        <v>143</v>
      </c>
      <c r="AT941" s="302" t="s">
        <v>143</v>
      </c>
      <c r="BA941" s="302" t="s">
        <v>143</v>
      </c>
      <c r="BG941" s="302" t="s">
        <v>143</v>
      </c>
      <c r="BL941" s="302" t="s">
        <v>143</v>
      </c>
      <c r="BM941" s="302" t="s">
        <v>143</v>
      </c>
      <c r="BU941" s="302" t="s">
        <v>143</v>
      </c>
      <c r="CC941" s="302" t="s">
        <v>143</v>
      </c>
      <c r="CG941" s="268"/>
      <c r="CR941" s="302" t="s">
        <v>125</v>
      </c>
    </row>
    <row r="942" spans="1:96" s="5" customFormat="1" ht="154">
      <c r="A942" s="288">
        <v>2400249180</v>
      </c>
      <c r="B942" s="285" t="s">
        <v>10210</v>
      </c>
      <c r="C942" s="284" t="s">
        <v>10211</v>
      </c>
      <c r="D942" s="289">
        <v>45370</v>
      </c>
      <c r="E942" s="813" t="s">
        <v>100</v>
      </c>
      <c r="F942" s="284" t="s">
        <v>122</v>
      </c>
      <c r="G942" s="282" t="s">
        <v>10212</v>
      </c>
      <c r="H942" s="313"/>
      <c r="I942" s="313"/>
      <c r="J942" s="282" t="s">
        <v>118</v>
      </c>
      <c r="K942" s="285" t="s">
        <v>3238</v>
      </c>
      <c r="L942" s="288" t="s">
        <v>104</v>
      </c>
      <c r="M942" s="314">
        <v>45384</v>
      </c>
      <c r="N942" s="288" t="s">
        <v>138</v>
      </c>
      <c r="O942" s="285" t="s">
        <v>207</v>
      </c>
      <c r="P942" s="284" t="s">
        <v>10213</v>
      </c>
      <c r="Q942" s="284" t="s">
        <v>375</v>
      </c>
      <c r="R942" s="284" t="s">
        <v>123</v>
      </c>
      <c r="S942" s="288" t="str">
        <f t="shared" si="90"/>
        <v>N/D</v>
      </c>
      <c r="T942" s="289" t="str">
        <f t="shared" si="91"/>
        <v>N/D</v>
      </c>
      <c r="U942" s="290" t="str">
        <f t="shared" si="92"/>
        <v>N/D</v>
      </c>
      <c r="V942" s="288"/>
      <c r="W942" s="288"/>
      <c r="X942" s="288"/>
      <c r="Y942" s="288"/>
      <c r="Z942" s="288"/>
      <c r="AA942" s="288"/>
      <c r="AB942" s="288"/>
      <c r="AC942" s="288"/>
      <c r="AD942" s="288"/>
      <c r="AE942" s="288"/>
      <c r="AF942" s="288"/>
      <c r="AG942" s="289">
        <v>45478</v>
      </c>
      <c r="AH942" s="288" t="s">
        <v>143</v>
      </c>
      <c r="AI942" s="288"/>
      <c r="AJ942" s="288"/>
      <c r="AK942" s="288"/>
      <c r="AL942" s="288"/>
      <c r="AM942" s="288"/>
      <c r="AN942" s="288"/>
      <c r="AO942" s="288" t="s">
        <v>124</v>
      </c>
      <c r="AP942" s="288"/>
      <c r="AQ942" s="288" t="s">
        <v>143</v>
      </c>
      <c r="AR942" s="288"/>
      <c r="AS942" s="288" t="s">
        <v>143</v>
      </c>
      <c r="AT942" s="288" t="s">
        <v>143</v>
      </c>
      <c r="AU942" s="288"/>
      <c r="AV942" s="288"/>
      <c r="AW942" s="288"/>
      <c r="AX942" s="288"/>
      <c r="AY942" s="288"/>
      <c r="AZ942" s="288"/>
      <c r="BA942" s="288"/>
      <c r="BB942" s="288" t="s">
        <v>143</v>
      </c>
      <c r="BC942" s="288"/>
      <c r="BD942" s="288"/>
      <c r="BE942" s="288"/>
      <c r="BF942" s="288"/>
      <c r="BG942" s="288"/>
      <c r="BH942" s="288"/>
      <c r="BI942" s="288"/>
      <c r="BJ942" s="288"/>
      <c r="BK942" s="288"/>
      <c r="BL942" s="288" t="s">
        <v>143</v>
      </c>
      <c r="BM942" s="288"/>
      <c r="BN942" s="288"/>
      <c r="BO942" s="288"/>
      <c r="BP942" s="288"/>
      <c r="BQ942" s="288"/>
      <c r="BR942" s="288"/>
      <c r="BS942" s="288"/>
      <c r="BT942" s="288"/>
      <c r="BU942" s="288"/>
      <c r="BV942" s="288"/>
      <c r="BW942" s="288"/>
      <c r="BX942" s="288"/>
      <c r="BY942" s="288"/>
      <c r="BZ942" s="288"/>
      <c r="CA942" s="288"/>
      <c r="CB942" s="288"/>
      <c r="CC942" s="288" t="s">
        <v>143</v>
      </c>
      <c r="CD942" s="288"/>
      <c r="CE942" s="288"/>
      <c r="CF942" s="288"/>
      <c r="CG942" s="284"/>
      <c r="CH942" s="288"/>
      <c r="CI942" s="288"/>
      <c r="CJ942" s="288"/>
      <c r="CK942" s="288"/>
      <c r="CL942" s="288"/>
      <c r="CM942" s="288"/>
      <c r="CN942" s="288"/>
      <c r="CO942" s="288"/>
      <c r="CP942" s="288"/>
      <c r="CQ942" s="288"/>
      <c r="CR942" s="288" t="s">
        <v>125</v>
      </c>
    </row>
    <row r="943" spans="1:96" s="5" customFormat="1" ht="126">
      <c r="A943" s="288">
        <v>2400221570</v>
      </c>
      <c r="B943" s="285" t="s">
        <v>10214</v>
      </c>
      <c r="C943" s="284" t="s">
        <v>1258</v>
      </c>
      <c r="D943" s="289">
        <v>45372</v>
      </c>
      <c r="E943" s="813" t="s">
        <v>100</v>
      </c>
      <c r="F943" s="284" t="s">
        <v>122</v>
      </c>
      <c r="G943" s="282" t="s">
        <v>10215</v>
      </c>
      <c r="H943" s="313"/>
      <c r="I943" s="313"/>
      <c r="J943" s="282" t="s">
        <v>118</v>
      </c>
      <c r="K943" s="285" t="s">
        <v>333</v>
      </c>
      <c r="L943" s="288" t="s">
        <v>104</v>
      </c>
      <c r="M943" s="314">
        <v>45377</v>
      </c>
      <c r="N943" s="288" t="s">
        <v>138</v>
      </c>
      <c r="O943" s="285" t="s">
        <v>172</v>
      </c>
      <c r="P943" s="284" t="s">
        <v>252</v>
      </c>
      <c r="Q943" s="284" t="s">
        <v>375</v>
      </c>
      <c r="R943" s="284" t="s">
        <v>123</v>
      </c>
      <c r="S943" s="288" t="str">
        <f t="shared" si="90"/>
        <v>N/D</v>
      </c>
      <c r="T943" s="289" t="str">
        <f t="shared" si="91"/>
        <v>N/D</v>
      </c>
      <c r="U943" s="290" t="str">
        <f t="shared" si="92"/>
        <v>N/D</v>
      </c>
      <c r="V943" s="288"/>
      <c r="W943" s="288"/>
      <c r="X943" s="288"/>
      <c r="Y943" s="288"/>
      <c r="Z943" s="288"/>
      <c r="AA943" s="288"/>
      <c r="AB943" s="288"/>
      <c r="AC943" s="288"/>
      <c r="AD943" s="288"/>
      <c r="AE943" s="288"/>
      <c r="AF943" s="288"/>
      <c r="AG943" s="289">
        <v>45489</v>
      </c>
      <c r="AH943" s="288" t="s">
        <v>143</v>
      </c>
      <c r="AI943" s="288"/>
      <c r="AJ943" s="288"/>
      <c r="AK943" s="288"/>
      <c r="AL943" s="288"/>
      <c r="AM943" s="288"/>
      <c r="AN943" s="288"/>
      <c r="AO943" s="288" t="s">
        <v>124</v>
      </c>
      <c r="AP943" s="288"/>
      <c r="AQ943" s="288" t="s">
        <v>143</v>
      </c>
      <c r="AR943" s="288"/>
      <c r="AS943" s="288" t="s">
        <v>143</v>
      </c>
      <c r="AT943" s="288" t="s">
        <v>143</v>
      </c>
      <c r="AU943" s="288"/>
      <c r="AV943" s="288"/>
      <c r="AW943" s="288"/>
      <c r="AX943" s="288"/>
      <c r="AY943" s="288"/>
      <c r="AZ943" s="288"/>
      <c r="BA943" s="288"/>
      <c r="BB943" s="288" t="s">
        <v>143</v>
      </c>
      <c r="BC943" s="288"/>
      <c r="BD943" s="288"/>
      <c r="BE943" s="288"/>
      <c r="BF943" s="288"/>
      <c r="BG943" s="288"/>
      <c r="BH943" s="288"/>
      <c r="BI943" s="288"/>
      <c r="BJ943" s="288"/>
      <c r="BK943" s="288"/>
      <c r="BL943" s="288"/>
      <c r="BM943" s="288"/>
      <c r="BN943" s="288"/>
      <c r="BO943" s="288"/>
      <c r="BP943" s="288"/>
      <c r="BQ943" s="288"/>
      <c r="BR943" s="288"/>
      <c r="BS943" s="288"/>
      <c r="BT943" s="288"/>
      <c r="BU943" s="288"/>
      <c r="BV943" s="288"/>
      <c r="BW943" s="288"/>
      <c r="BX943" s="288"/>
      <c r="BY943" s="288"/>
      <c r="BZ943" s="288"/>
      <c r="CA943" s="288"/>
      <c r="CB943" s="288"/>
      <c r="CC943" s="288" t="s">
        <v>143</v>
      </c>
      <c r="CD943" s="288"/>
      <c r="CE943" s="288"/>
      <c r="CF943" s="288"/>
      <c r="CG943" s="284" t="s">
        <v>78</v>
      </c>
      <c r="CH943" s="288"/>
      <c r="CI943" s="288"/>
      <c r="CJ943" s="288"/>
      <c r="CK943" s="288"/>
      <c r="CL943" s="288"/>
      <c r="CM943" s="288"/>
      <c r="CN943" s="288"/>
      <c r="CO943" s="288"/>
      <c r="CP943" s="288"/>
      <c r="CQ943" s="288"/>
      <c r="CR943" s="288" t="s">
        <v>125</v>
      </c>
    </row>
    <row r="944" spans="1:96" s="5" customFormat="1" ht="84">
      <c r="A944" s="288">
        <v>2400362640</v>
      </c>
      <c r="B944" s="285" t="s">
        <v>10216</v>
      </c>
      <c r="C944" s="284" t="s">
        <v>554</v>
      </c>
      <c r="D944" s="289">
        <v>45385</v>
      </c>
      <c r="E944" s="813" t="s">
        <v>100</v>
      </c>
      <c r="F944" s="284" t="s">
        <v>122</v>
      </c>
      <c r="G944" s="282" t="s">
        <v>10217</v>
      </c>
      <c r="H944" s="313"/>
      <c r="I944" s="313"/>
      <c r="J944" s="282" t="s">
        <v>258</v>
      </c>
      <c r="K944" s="285" t="s">
        <v>163</v>
      </c>
      <c r="L944" s="288" t="s">
        <v>104</v>
      </c>
      <c r="M944" s="314">
        <v>45401</v>
      </c>
      <c r="N944" s="288" t="s">
        <v>138</v>
      </c>
      <c r="O944" s="285" t="s">
        <v>2255</v>
      </c>
      <c r="P944" s="284" t="s">
        <v>252</v>
      </c>
      <c r="Q944" s="284" t="s">
        <v>375</v>
      </c>
      <c r="R944" s="284" t="s">
        <v>123</v>
      </c>
      <c r="S944" s="288" t="str">
        <f t="shared" si="90"/>
        <v>N/D</v>
      </c>
      <c r="T944" s="289" t="str">
        <f t="shared" si="91"/>
        <v>N/D</v>
      </c>
      <c r="U944" s="290" t="str">
        <f t="shared" si="92"/>
        <v>N/D</v>
      </c>
      <c r="V944" s="288"/>
      <c r="W944" s="288"/>
      <c r="X944" s="288"/>
      <c r="Y944" s="288"/>
      <c r="Z944" s="288"/>
      <c r="AA944" s="288"/>
      <c r="AB944" s="288"/>
      <c r="AC944" s="288"/>
      <c r="AD944" s="288"/>
      <c r="AE944" s="288"/>
      <c r="AF944" s="288"/>
      <c r="AG944" s="289">
        <v>45453</v>
      </c>
      <c r="AH944" s="288" t="s">
        <v>143</v>
      </c>
      <c r="AI944" s="288"/>
      <c r="AJ944" s="288"/>
      <c r="AK944" s="288"/>
      <c r="AL944" s="288"/>
      <c r="AM944" s="288"/>
      <c r="AN944" s="288"/>
      <c r="AO944" s="288" t="s">
        <v>124</v>
      </c>
      <c r="AP944" s="288"/>
      <c r="AQ944" s="288" t="s">
        <v>143</v>
      </c>
      <c r="AR944" s="288"/>
      <c r="AS944" s="288"/>
      <c r="AT944" s="288"/>
      <c r="AU944" s="288"/>
      <c r="AV944" s="288"/>
      <c r="AW944" s="288"/>
      <c r="AX944" s="288"/>
      <c r="AY944" s="288"/>
      <c r="AZ944" s="288"/>
      <c r="BA944" s="288"/>
      <c r="BB944" s="288"/>
      <c r="BC944" s="288"/>
      <c r="BD944" s="288"/>
      <c r="BE944" s="288"/>
      <c r="BF944" s="288"/>
      <c r="BG944" s="288"/>
      <c r="BH944" s="288"/>
      <c r="BI944" s="288"/>
      <c r="BJ944" s="288"/>
      <c r="BK944" s="288"/>
      <c r="BL944" s="288"/>
      <c r="BM944" s="288"/>
      <c r="BN944" s="288"/>
      <c r="BO944" s="288"/>
      <c r="BP944" s="288"/>
      <c r="BQ944" s="288"/>
      <c r="BR944" s="288"/>
      <c r="BS944" s="288"/>
      <c r="BT944" s="288"/>
      <c r="BU944" s="288"/>
      <c r="BV944" s="288"/>
      <c r="BW944" s="288"/>
      <c r="BX944" s="288"/>
      <c r="BY944" s="288"/>
      <c r="BZ944" s="288"/>
      <c r="CA944" s="288"/>
      <c r="CB944" s="288"/>
      <c r="CC944" s="288" t="s">
        <v>143</v>
      </c>
      <c r="CD944" s="288"/>
      <c r="CE944" s="288"/>
      <c r="CF944" s="288"/>
      <c r="CG944" s="284" t="s">
        <v>78</v>
      </c>
      <c r="CH944" s="288"/>
      <c r="CI944" s="288"/>
      <c r="CJ944" s="288"/>
      <c r="CK944" s="288"/>
      <c r="CL944" s="288"/>
      <c r="CM944" s="288"/>
      <c r="CN944" s="288"/>
      <c r="CO944" s="288"/>
      <c r="CP944" s="288"/>
      <c r="CQ944" s="288"/>
      <c r="CR944" s="288" t="s">
        <v>125</v>
      </c>
    </row>
    <row r="945" spans="1:96" s="5" customFormat="1" ht="154">
      <c r="A945" s="288">
        <v>2301055513</v>
      </c>
      <c r="B945" s="285" t="s">
        <v>10218</v>
      </c>
      <c r="C945" s="284" t="s">
        <v>10219</v>
      </c>
      <c r="D945" s="289">
        <v>45231</v>
      </c>
      <c r="E945" s="813" t="s">
        <v>100</v>
      </c>
      <c r="F945" s="284" t="s">
        <v>530</v>
      </c>
      <c r="G945" s="282" t="s">
        <v>10220</v>
      </c>
      <c r="H945" s="313"/>
      <c r="I945" s="313"/>
      <c r="J945" s="282" t="s">
        <v>684</v>
      </c>
      <c r="K945" s="285" t="s">
        <v>103</v>
      </c>
      <c r="L945" s="288" t="s">
        <v>104</v>
      </c>
      <c r="M945" s="314">
        <v>45278</v>
      </c>
      <c r="N945" s="288" t="s">
        <v>138</v>
      </c>
      <c r="O945" s="285" t="s">
        <v>533</v>
      </c>
      <c r="P945" s="284" t="s">
        <v>10221</v>
      </c>
      <c r="Q945" s="284" t="s">
        <v>122</v>
      </c>
      <c r="R945" s="284" t="s">
        <v>123</v>
      </c>
      <c r="S945" s="288" t="str">
        <f t="shared" si="90"/>
        <v>N/D</v>
      </c>
      <c r="T945" s="289" t="str">
        <f t="shared" si="91"/>
        <v>N/D</v>
      </c>
      <c r="U945" s="290" t="str">
        <f t="shared" si="92"/>
        <v>N/D</v>
      </c>
      <c r="V945" s="288"/>
      <c r="W945" s="288"/>
      <c r="X945" s="288"/>
      <c r="Y945" s="288"/>
      <c r="Z945" s="288"/>
      <c r="AA945" s="288"/>
      <c r="AB945" s="288"/>
      <c r="AC945" s="288"/>
      <c r="AD945" s="288"/>
      <c r="AE945" s="288"/>
      <c r="AF945" s="288"/>
      <c r="AG945" s="289">
        <v>45448</v>
      </c>
      <c r="AH945" s="288" t="s">
        <v>143</v>
      </c>
      <c r="AI945" s="288"/>
      <c r="AJ945" s="288"/>
      <c r="AK945" s="288"/>
      <c r="AL945" s="288"/>
      <c r="AM945" s="288"/>
      <c r="AN945" s="288"/>
      <c r="AO945" s="288"/>
      <c r="AP945" s="288"/>
      <c r="AQ945" s="288"/>
      <c r="AR945" s="288"/>
      <c r="AS945" s="288"/>
      <c r="AT945" s="288"/>
      <c r="AU945" s="288"/>
      <c r="AV945" s="288"/>
      <c r="AW945" s="288"/>
      <c r="AX945" s="288"/>
      <c r="AY945" s="288"/>
      <c r="AZ945" s="288"/>
      <c r="BA945" s="288"/>
      <c r="BB945" s="288"/>
      <c r="BC945" s="288"/>
      <c r="BD945" s="288"/>
      <c r="BE945" s="288"/>
      <c r="BF945" s="288"/>
      <c r="BG945" s="288"/>
      <c r="BH945" s="288"/>
      <c r="BI945" s="288"/>
      <c r="BJ945" s="288"/>
      <c r="BK945" s="288"/>
      <c r="BL945" s="288" t="s">
        <v>143</v>
      </c>
      <c r="BM945" s="288"/>
      <c r="BN945" s="288"/>
      <c r="BO945" s="288"/>
      <c r="BP945" s="288"/>
      <c r="BQ945" s="288"/>
      <c r="BR945" s="288"/>
      <c r="BS945" s="288"/>
      <c r="BT945" s="288"/>
      <c r="BU945" s="288"/>
      <c r="BV945" s="288"/>
      <c r="BW945" s="288"/>
      <c r="BX945" s="288"/>
      <c r="BY945" s="288"/>
      <c r="BZ945" s="288"/>
      <c r="CA945" s="288"/>
      <c r="CB945" s="288"/>
      <c r="CC945" s="288" t="s">
        <v>143</v>
      </c>
      <c r="CD945" s="288"/>
      <c r="CE945" s="288"/>
      <c r="CF945" s="288"/>
      <c r="CG945" s="284"/>
      <c r="CH945" s="288"/>
      <c r="CI945" s="288"/>
      <c r="CJ945" s="288"/>
      <c r="CK945" s="288"/>
      <c r="CL945" s="288"/>
      <c r="CM945" s="288"/>
      <c r="CN945" s="288"/>
      <c r="CO945" s="288"/>
      <c r="CP945" s="288"/>
      <c r="CQ945" s="288"/>
      <c r="CR945" s="288" t="s">
        <v>125</v>
      </c>
    </row>
    <row r="946" spans="1:96" s="5" customFormat="1" ht="196">
      <c r="A946" s="288">
        <v>2300752496</v>
      </c>
      <c r="B946" s="285" t="s">
        <v>10218</v>
      </c>
      <c r="C946" s="284" t="s">
        <v>10222</v>
      </c>
      <c r="D946" s="289">
        <v>45167</v>
      </c>
      <c r="E946" s="813" t="s">
        <v>100</v>
      </c>
      <c r="F946" s="284" t="s">
        <v>780</v>
      </c>
      <c r="G946" s="282" t="s">
        <v>10223</v>
      </c>
      <c r="H946" s="313"/>
      <c r="I946" s="313"/>
      <c r="J946" s="282" t="s">
        <v>684</v>
      </c>
      <c r="K946" s="285" t="s">
        <v>103</v>
      </c>
      <c r="L946" s="288" t="s">
        <v>104</v>
      </c>
      <c r="M946" s="314">
        <v>45169</v>
      </c>
      <c r="N946" s="288" t="s">
        <v>138</v>
      </c>
      <c r="O946" s="285" t="s">
        <v>533</v>
      </c>
      <c r="P946" s="284" t="s">
        <v>10224</v>
      </c>
      <c r="Q946" s="284" t="s">
        <v>122</v>
      </c>
      <c r="R946" s="284" t="s">
        <v>123</v>
      </c>
      <c r="S946" s="288" t="str">
        <f t="shared" si="90"/>
        <v>N/D</v>
      </c>
      <c r="T946" s="289" t="str">
        <f t="shared" si="91"/>
        <v>N/D</v>
      </c>
      <c r="U946" s="290" t="str">
        <f t="shared" si="92"/>
        <v>N/D</v>
      </c>
      <c r="V946" s="288"/>
      <c r="W946" s="288"/>
      <c r="X946" s="288"/>
      <c r="Y946" s="288"/>
      <c r="Z946" s="288"/>
      <c r="AA946" s="288"/>
      <c r="AB946" s="288"/>
      <c r="AC946" s="288"/>
      <c r="AD946" s="288"/>
      <c r="AE946" s="288"/>
      <c r="AF946" s="288"/>
      <c r="AG946" s="289">
        <v>45448</v>
      </c>
      <c r="AH946" s="288" t="s">
        <v>143</v>
      </c>
      <c r="AI946" s="288"/>
      <c r="AJ946" s="288"/>
      <c r="AK946" s="288"/>
      <c r="AL946" s="288"/>
      <c r="AM946" s="288"/>
      <c r="AN946" s="288"/>
      <c r="AO946" s="288" t="s">
        <v>124</v>
      </c>
      <c r="AP946" s="288"/>
      <c r="AQ946" s="288"/>
      <c r="AR946" s="288"/>
      <c r="AS946" s="288"/>
      <c r="AT946" s="288"/>
      <c r="AU946" s="288"/>
      <c r="AV946" s="288"/>
      <c r="AW946" s="288"/>
      <c r="AX946" s="288"/>
      <c r="AY946" s="288"/>
      <c r="AZ946" s="288"/>
      <c r="BA946" s="288"/>
      <c r="BB946" s="288"/>
      <c r="BC946" s="288"/>
      <c r="BD946" s="288"/>
      <c r="BE946" s="288"/>
      <c r="BF946" s="288"/>
      <c r="BG946" s="288"/>
      <c r="BH946" s="288"/>
      <c r="BI946" s="288"/>
      <c r="BJ946" s="288"/>
      <c r="BK946" s="288"/>
      <c r="BL946" s="288"/>
      <c r="BM946" s="288"/>
      <c r="BN946" s="288"/>
      <c r="BO946" s="288"/>
      <c r="BP946" s="288"/>
      <c r="BQ946" s="288"/>
      <c r="BR946" s="288"/>
      <c r="BS946" s="288"/>
      <c r="BT946" s="288"/>
      <c r="BU946" s="288"/>
      <c r="BV946" s="288"/>
      <c r="BW946" s="288"/>
      <c r="BX946" s="288"/>
      <c r="BY946" s="288" t="s">
        <v>143</v>
      </c>
      <c r="BZ946" s="288"/>
      <c r="CA946" s="288"/>
      <c r="CB946" s="288"/>
      <c r="CC946" s="288"/>
      <c r="CD946" s="288"/>
      <c r="CE946" s="288"/>
      <c r="CF946" s="288"/>
      <c r="CG946" s="284"/>
      <c r="CH946" s="288"/>
      <c r="CI946" s="288"/>
      <c r="CJ946" s="288"/>
      <c r="CK946" s="288"/>
      <c r="CL946" s="288"/>
      <c r="CM946" s="288"/>
      <c r="CN946" s="288"/>
      <c r="CO946" s="288"/>
      <c r="CP946" s="288"/>
      <c r="CQ946" s="288"/>
      <c r="CR946" s="288" t="s">
        <v>125</v>
      </c>
    </row>
    <row r="947" spans="1:96" s="5" customFormat="1" ht="154">
      <c r="A947" s="288">
        <v>2300951002</v>
      </c>
      <c r="B947" s="285" t="s">
        <v>10225</v>
      </c>
      <c r="C947" s="284" t="s">
        <v>10219</v>
      </c>
      <c r="D947" s="289">
        <v>45229</v>
      </c>
      <c r="E947" s="813" t="s">
        <v>100</v>
      </c>
      <c r="F947" s="284" t="s">
        <v>530</v>
      </c>
      <c r="G947" s="282" t="s">
        <v>10226</v>
      </c>
      <c r="H947" s="313"/>
      <c r="I947" s="313"/>
      <c r="J947" s="282" t="s">
        <v>684</v>
      </c>
      <c r="K947" s="285" t="s">
        <v>103</v>
      </c>
      <c r="L947" s="288" t="s">
        <v>104</v>
      </c>
      <c r="M947" s="314">
        <v>45240</v>
      </c>
      <c r="N947" s="288" t="s">
        <v>138</v>
      </c>
      <c r="O947" s="285" t="s">
        <v>533</v>
      </c>
      <c r="P947" s="284" t="s">
        <v>9288</v>
      </c>
      <c r="Q947" s="284" t="s">
        <v>122</v>
      </c>
      <c r="R947" s="284" t="s">
        <v>123</v>
      </c>
      <c r="S947" s="288" t="str">
        <f t="shared" si="90"/>
        <v>N/D</v>
      </c>
      <c r="T947" s="289" t="str">
        <f t="shared" si="91"/>
        <v>N/D</v>
      </c>
      <c r="U947" s="290" t="str">
        <f t="shared" si="92"/>
        <v>N/D</v>
      </c>
      <c r="V947" s="288"/>
      <c r="W947" s="288"/>
      <c r="X947" s="288"/>
      <c r="Y947" s="288"/>
      <c r="Z947" s="288"/>
      <c r="AA947" s="288"/>
      <c r="AB947" s="288"/>
      <c r="AC947" s="288"/>
      <c r="AD947" s="288"/>
      <c r="AE947" s="288"/>
      <c r="AF947" s="288"/>
      <c r="AG947" s="289">
        <v>45448</v>
      </c>
      <c r="AH947" s="288" t="s">
        <v>143</v>
      </c>
      <c r="AI947" s="288"/>
      <c r="AJ947" s="288"/>
      <c r="AK947" s="288"/>
      <c r="AL947" s="288"/>
      <c r="AM947" s="288"/>
      <c r="AN947" s="288"/>
      <c r="AO947" s="288" t="s">
        <v>124</v>
      </c>
      <c r="AP947" s="288"/>
      <c r="AQ947" s="288" t="s">
        <v>124</v>
      </c>
      <c r="AR947" s="288"/>
      <c r="AS947" s="288"/>
      <c r="AT947" s="288"/>
      <c r="AU947" s="288"/>
      <c r="AV947" s="288"/>
      <c r="AW947" s="288"/>
      <c r="AX947" s="288"/>
      <c r="AY947" s="288"/>
      <c r="AZ947" s="288"/>
      <c r="BA947" s="288"/>
      <c r="BB947" s="288"/>
      <c r="BC947" s="288"/>
      <c r="BD947" s="288"/>
      <c r="BE947" s="288"/>
      <c r="BF947" s="288"/>
      <c r="BG947" s="288"/>
      <c r="BH947" s="288"/>
      <c r="BI947" s="288"/>
      <c r="BJ947" s="288"/>
      <c r="BK947" s="288"/>
      <c r="BL947" s="288"/>
      <c r="BM947" s="288"/>
      <c r="BN947" s="288"/>
      <c r="BO947" s="288"/>
      <c r="BP947" s="288"/>
      <c r="BQ947" s="288"/>
      <c r="BR947" s="288"/>
      <c r="BS947" s="288"/>
      <c r="BT947" s="288"/>
      <c r="BU947" s="288"/>
      <c r="BV947" s="288"/>
      <c r="BW947" s="288"/>
      <c r="BX947" s="288"/>
      <c r="BY947" s="288"/>
      <c r="BZ947" s="288"/>
      <c r="CA947" s="288"/>
      <c r="CB947" s="288"/>
      <c r="CC947" s="288"/>
      <c r="CD947" s="288"/>
      <c r="CE947" s="288"/>
      <c r="CF947" s="288"/>
      <c r="CG947" s="284"/>
      <c r="CH947" s="288"/>
      <c r="CI947" s="288"/>
      <c r="CJ947" s="288"/>
      <c r="CK947" s="288"/>
      <c r="CL947" s="288"/>
      <c r="CM947" s="288"/>
      <c r="CN947" s="288"/>
      <c r="CO947" s="288"/>
      <c r="CP947" s="288"/>
      <c r="CQ947" s="288"/>
      <c r="CR947" s="288" t="s">
        <v>125</v>
      </c>
    </row>
    <row r="948" spans="1:96" s="5" customFormat="1" ht="154">
      <c r="A948" s="302">
        <v>2400261404</v>
      </c>
      <c r="B948" s="300" t="s">
        <v>10227</v>
      </c>
      <c r="C948" s="268" t="s">
        <v>10228</v>
      </c>
      <c r="D948" s="303">
        <v>45376</v>
      </c>
      <c r="E948" s="811" t="s">
        <v>100</v>
      </c>
      <c r="F948" s="268" t="s">
        <v>122</v>
      </c>
      <c r="G948" s="298" t="s">
        <v>10229</v>
      </c>
      <c r="H948" s="330"/>
      <c r="I948" s="330"/>
      <c r="J948" s="298" t="s">
        <v>118</v>
      </c>
      <c r="K948" s="300" t="s">
        <v>359</v>
      </c>
      <c r="L948" s="302" t="s">
        <v>104</v>
      </c>
      <c r="M948" s="331">
        <v>45392</v>
      </c>
      <c r="N948" s="302" t="s">
        <v>138</v>
      </c>
      <c r="O948" s="300" t="s">
        <v>334</v>
      </c>
      <c r="P948" s="268" t="s">
        <v>9414</v>
      </c>
      <c r="Q948" s="268" t="s">
        <v>375</v>
      </c>
      <c r="R948" s="268" t="s">
        <v>123</v>
      </c>
      <c r="S948" s="302" t="str">
        <f t="shared" si="90"/>
        <v>N/D</v>
      </c>
      <c r="T948" s="303" t="str">
        <f t="shared" si="91"/>
        <v>N/D</v>
      </c>
      <c r="U948" s="304" t="str">
        <f t="shared" si="92"/>
        <v>N/D</v>
      </c>
      <c r="V948" s="302"/>
      <c r="W948" s="302"/>
      <c r="X948" s="302"/>
      <c r="Y948" s="302"/>
      <c r="Z948" s="302"/>
      <c r="AA948" s="302"/>
      <c r="AB948" s="302"/>
      <c r="AC948" s="302"/>
      <c r="AD948" s="302"/>
      <c r="AE948" s="302"/>
      <c r="AF948" s="302"/>
      <c r="AG948" s="303">
        <v>45491</v>
      </c>
      <c r="AH948" s="302" t="s">
        <v>143</v>
      </c>
      <c r="AI948" s="302"/>
      <c r="AJ948" s="302"/>
      <c r="AK948" s="302"/>
      <c r="AL948" s="302"/>
      <c r="AM948" s="302"/>
      <c r="AN948" s="302"/>
      <c r="AO948" s="302" t="s">
        <v>124</v>
      </c>
      <c r="AP948" s="302"/>
      <c r="AQ948" s="302" t="s">
        <v>143</v>
      </c>
      <c r="AR948" s="302"/>
      <c r="AS948" s="302" t="s">
        <v>143</v>
      </c>
      <c r="AT948" s="302" t="s">
        <v>143</v>
      </c>
      <c r="AU948" s="302" t="s">
        <v>143</v>
      </c>
      <c r="AV948" s="302"/>
      <c r="AW948" s="302"/>
      <c r="AX948" s="302"/>
      <c r="AY948" s="302"/>
      <c r="AZ948" s="302"/>
      <c r="BA948" s="302"/>
      <c r="BB948" s="302" t="s">
        <v>143</v>
      </c>
      <c r="BC948" s="302"/>
      <c r="BD948" s="302"/>
      <c r="BE948" s="302"/>
      <c r="BF948" s="302"/>
      <c r="BG948" s="302"/>
      <c r="BH948" s="302"/>
      <c r="BI948" s="302"/>
      <c r="BJ948" s="302"/>
      <c r="BK948" s="302"/>
      <c r="BL948" s="302"/>
      <c r="BM948" s="302"/>
      <c r="BN948" s="302"/>
      <c r="BO948" s="302"/>
      <c r="BP948" s="302"/>
      <c r="BQ948" s="302"/>
      <c r="BR948" s="302"/>
      <c r="BS948" s="302"/>
      <c r="BT948" s="302"/>
      <c r="BU948" s="302"/>
      <c r="BV948" s="302"/>
      <c r="BW948" s="302"/>
      <c r="BX948" s="302"/>
      <c r="BY948" s="302"/>
      <c r="BZ948" s="302"/>
      <c r="CA948" s="302"/>
      <c r="CB948" s="302"/>
      <c r="CC948" s="302" t="s">
        <v>143</v>
      </c>
      <c r="CD948" s="302"/>
      <c r="CE948" s="302"/>
      <c r="CF948" s="302"/>
      <c r="CG948" s="268" t="s">
        <v>78</v>
      </c>
      <c r="CH948" s="302"/>
      <c r="CI948" s="302"/>
      <c r="CJ948" s="302"/>
      <c r="CK948" s="302"/>
      <c r="CL948" s="302"/>
      <c r="CM948" s="302"/>
      <c r="CN948" s="302"/>
      <c r="CO948" s="302"/>
      <c r="CP948" s="302"/>
      <c r="CQ948" s="302"/>
      <c r="CR948" s="302" t="s">
        <v>125</v>
      </c>
    </row>
    <row r="949" spans="1:96" s="5" customFormat="1" ht="126">
      <c r="A949" s="302">
        <v>2400399319</v>
      </c>
      <c r="B949" s="300" t="s">
        <v>10230</v>
      </c>
      <c r="C949" s="268" t="s">
        <v>1940</v>
      </c>
      <c r="D949" s="303">
        <v>45408</v>
      </c>
      <c r="E949" s="811" t="s">
        <v>100</v>
      </c>
      <c r="F949" s="268" t="s">
        <v>122</v>
      </c>
      <c r="G949" s="298" t="s">
        <v>10231</v>
      </c>
      <c r="H949" s="330"/>
      <c r="I949" s="330"/>
      <c r="J949" s="298" t="s">
        <v>118</v>
      </c>
      <c r="K949" s="300" t="s">
        <v>259</v>
      </c>
      <c r="L949" s="302" t="s">
        <v>104</v>
      </c>
      <c r="M949" s="331">
        <v>45415</v>
      </c>
      <c r="N949" s="302" t="s">
        <v>138</v>
      </c>
      <c r="O949" s="300" t="s">
        <v>484</v>
      </c>
      <c r="P949" s="268" t="s">
        <v>10058</v>
      </c>
      <c r="Q949" s="268" t="s">
        <v>375</v>
      </c>
      <c r="R949" s="268" t="s">
        <v>123</v>
      </c>
      <c r="S949" s="302" t="str">
        <f t="shared" si="90"/>
        <v>N/D</v>
      </c>
      <c r="T949" s="303" t="str">
        <f t="shared" si="91"/>
        <v>N/D</v>
      </c>
      <c r="U949" s="304" t="str">
        <f t="shared" si="92"/>
        <v>N/D</v>
      </c>
      <c r="V949" s="302"/>
      <c r="W949" s="302"/>
      <c r="X949" s="302"/>
      <c r="Y949" s="302"/>
      <c r="Z949" s="302"/>
      <c r="AA949" s="302"/>
      <c r="AB949" s="302"/>
      <c r="AC949" s="302"/>
      <c r="AD949" s="302"/>
      <c r="AE949" s="302"/>
      <c r="AF949" s="302"/>
      <c r="AG949" s="303">
        <v>45478</v>
      </c>
      <c r="AH949" s="302" t="s">
        <v>143</v>
      </c>
      <c r="AI949" s="302"/>
      <c r="AJ949" s="302"/>
      <c r="AK949" s="302"/>
      <c r="AL949" s="302"/>
      <c r="AM949" s="302"/>
      <c r="AN949" s="302"/>
      <c r="AO949" s="302" t="s">
        <v>124</v>
      </c>
      <c r="AP949" s="302"/>
      <c r="AQ949" s="302" t="s">
        <v>143</v>
      </c>
      <c r="AR949" s="302"/>
      <c r="AS949" s="302" t="s">
        <v>143</v>
      </c>
      <c r="AT949" s="302" t="s">
        <v>143</v>
      </c>
      <c r="AU949" s="302"/>
      <c r="AV949" s="302"/>
      <c r="AW949" s="302"/>
      <c r="AX949" s="302"/>
      <c r="AY949" s="302" t="s">
        <v>143</v>
      </c>
      <c r="AZ949" s="302" t="s">
        <v>143</v>
      </c>
      <c r="BA949" s="302"/>
      <c r="BB949" s="302"/>
      <c r="BC949" s="302"/>
      <c r="BD949" s="302"/>
      <c r="BE949" s="302"/>
      <c r="BF949" s="302"/>
      <c r="BG949" s="302"/>
      <c r="BH949" s="302"/>
      <c r="BI949" s="302"/>
      <c r="BJ949" s="302"/>
      <c r="BK949" s="302"/>
      <c r="BL949" s="302"/>
      <c r="BM949" s="302"/>
      <c r="BN949" s="302"/>
      <c r="BO949" s="302"/>
      <c r="BP949" s="302"/>
      <c r="BQ949" s="302"/>
      <c r="BR949" s="302"/>
      <c r="BS949" s="302"/>
      <c r="BT949" s="302"/>
      <c r="BU949" s="302"/>
      <c r="BV949" s="302"/>
      <c r="BW949" s="302"/>
      <c r="BX949" s="302"/>
      <c r="BY949" s="302"/>
      <c r="BZ949" s="302"/>
      <c r="CA949" s="302"/>
      <c r="CB949" s="302"/>
      <c r="CC949" s="302" t="s">
        <v>143</v>
      </c>
      <c r="CD949" s="302"/>
      <c r="CE949" s="302"/>
      <c r="CF949" s="302"/>
      <c r="CG949" s="268" t="s">
        <v>78</v>
      </c>
      <c r="CH949" s="302"/>
      <c r="CI949" s="302"/>
      <c r="CJ949" s="302"/>
      <c r="CK949" s="302"/>
      <c r="CL949" s="302"/>
      <c r="CM949" s="302"/>
      <c r="CN949" s="302"/>
      <c r="CO949" s="302"/>
      <c r="CP949" s="302"/>
      <c r="CQ949" s="302"/>
      <c r="CR949" s="302" t="s">
        <v>125</v>
      </c>
    </row>
    <row r="950" spans="1:96" s="5" customFormat="1" ht="92.25" customHeight="1">
      <c r="A950" s="22">
        <v>1900740030</v>
      </c>
      <c r="B950" s="49" t="s">
        <v>10232</v>
      </c>
      <c r="C950" s="19" t="s">
        <v>97</v>
      </c>
      <c r="D950" s="15">
        <v>43770</v>
      </c>
      <c r="E950" s="799" t="s">
        <v>855</v>
      </c>
      <c r="F950" s="1" t="s">
        <v>182</v>
      </c>
      <c r="G950" s="19" t="s">
        <v>10233</v>
      </c>
      <c r="H950" s="19"/>
      <c r="I950" s="19"/>
      <c r="J950" s="19" t="s">
        <v>284</v>
      </c>
      <c r="K950" s="135" t="s">
        <v>119</v>
      </c>
      <c r="L950" s="3" t="s">
        <v>104</v>
      </c>
      <c r="M950" s="45"/>
      <c r="N950" s="1" t="s">
        <v>105</v>
      </c>
      <c r="O950" s="135" t="s">
        <v>10234</v>
      </c>
      <c r="P950" s="1" t="s">
        <v>10235</v>
      </c>
      <c r="Q950" s="1" t="s">
        <v>10236</v>
      </c>
      <c r="R950" s="3" t="s">
        <v>123</v>
      </c>
      <c r="S950" s="5" t="str">
        <f t="shared" ref="S950:S964" si="93">_xlfn.XLOOKUP($A950,GCPJ,DEFESA,"N/D",0,-1)</f>
        <v>N/D</v>
      </c>
      <c r="T950" s="6" t="str">
        <f t="shared" ref="T950:T964" si="94">_xlfn.XLOOKUP($A950,GCPJ,DATA,"N/D",0,-1)</f>
        <v>N/D</v>
      </c>
      <c r="U950" s="224" t="str">
        <f t="shared" ref="U950:U964" si="95">_xlfn.XLOOKUP($A950,GCPJ,HORA,"N/D",0,-1)</f>
        <v>N/D</v>
      </c>
      <c r="AK950" s="6">
        <v>45524</v>
      </c>
      <c r="AN950" s="6">
        <v>45526</v>
      </c>
      <c r="AO950" s="5" t="s">
        <v>124</v>
      </c>
      <c r="AQ950" s="1"/>
      <c r="AR950" s="1"/>
      <c r="AS950" s="1"/>
      <c r="AT950" s="1"/>
      <c r="AU950" s="1"/>
      <c r="AV950" s="1"/>
      <c r="AW950" s="1"/>
      <c r="AX950" s="1"/>
      <c r="AY950" s="2"/>
      <c r="AZ950" s="2"/>
      <c r="BA950" s="1"/>
      <c r="BB950" s="1"/>
      <c r="BC950" s="1"/>
      <c r="BD950" s="1"/>
      <c r="BE950" s="1"/>
      <c r="BF950" s="1"/>
      <c r="BG950" s="1"/>
      <c r="BH950" s="1"/>
      <c r="BI950" s="1"/>
      <c r="BJ950" s="1"/>
      <c r="BK950" s="1"/>
      <c r="BL950" s="2"/>
      <c r="BM950" s="2"/>
      <c r="BN950" s="2"/>
      <c r="BO950" s="2"/>
      <c r="BP950" s="2"/>
      <c r="BQ950" s="2"/>
      <c r="BR950" s="2"/>
      <c r="BS950" s="2"/>
      <c r="BT950" s="2"/>
      <c r="BU950" s="1"/>
      <c r="BV950" s="2"/>
      <c r="BW950" s="2"/>
      <c r="BX950" s="2"/>
      <c r="BY950" s="2"/>
      <c r="BZ950" s="2"/>
      <c r="CA950" s="2"/>
      <c r="CB950" s="2"/>
      <c r="CC950" s="2"/>
      <c r="CD950" s="2"/>
      <c r="CE950" s="2"/>
      <c r="CF950" s="2"/>
      <c r="CG950" s="2"/>
      <c r="CH950" s="2"/>
      <c r="CI950" s="2"/>
      <c r="CJ950" s="2"/>
      <c r="CK950" s="2"/>
      <c r="CL950" s="2"/>
      <c r="CM950" s="2"/>
      <c r="CN950" s="2"/>
      <c r="CO950" s="2"/>
      <c r="CP950" s="2"/>
      <c r="CQ950" s="2"/>
      <c r="CR950" s="5" t="s">
        <v>113</v>
      </c>
    </row>
    <row r="951" spans="1:96" s="5" customFormat="1" ht="45" customHeight="1">
      <c r="A951" s="280">
        <v>1200103296</v>
      </c>
      <c r="B951" s="309" t="s">
        <v>10237</v>
      </c>
      <c r="C951" s="310" t="s">
        <v>168</v>
      </c>
      <c r="D951" s="323">
        <v>40984</v>
      </c>
      <c r="E951" s="813" t="s">
        <v>10238</v>
      </c>
      <c r="F951" s="286" t="s">
        <v>6914</v>
      </c>
      <c r="G951" s="310" t="s">
        <v>10239</v>
      </c>
      <c r="H951" s="310" t="s">
        <v>10240</v>
      </c>
      <c r="I951" s="310"/>
      <c r="J951" s="310" t="s">
        <v>215</v>
      </c>
      <c r="K951" s="311" t="s">
        <v>631</v>
      </c>
      <c r="L951" s="286" t="s">
        <v>104</v>
      </c>
      <c r="M951" s="453"/>
      <c r="N951" s="286" t="s">
        <v>138</v>
      </c>
      <c r="O951" s="311" t="s">
        <v>291</v>
      </c>
      <c r="P951" s="286" t="s">
        <v>10241</v>
      </c>
      <c r="Q951" s="286" t="s">
        <v>10242</v>
      </c>
      <c r="R951" s="286" t="s">
        <v>123</v>
      </c>
      <c r="S951" s="288" t="str">
        <f t="shared" si="93"/>
        <v>N/D</v>
      </c>
      <c r="T951" s="289" t="str">
        <f t="shared" si="94"/>
        <v>N/D</v>
      </c>
      <c r="U951" s="290" t="str">
        <f t="shared" si="95"/>
        <v>N/D</v>
      </c>
      <c r="V951" s="288"/>
      <c r="W951" s="288"/>
      <c r="X951" s="288"/>
      <c r="Y951" s="288"/>
      <c r="Z951" s="288"/>
      <c r="AA951" s="288"/>
      <c r="AB951" s="288"/>
      <c r="AC951" s="288"/>
      <c r="AD951" s="288"/>
      <c r="AE951" s="288"/>
      <c r="AF951" s="288"/>
      <c r="AG951" s="288"/>
      <c r="AH951" s="288"/>
      <c r="AI951" s="288"/>
      <c r="AJ951" s="288"/>
      <c r="AK951" s="289">
        <v>45464</v>
      </c>
      <c r="AL951" s="288"/>
      <c r="AM951" s="288"/>
      <c r="AN951" s="289">
        <v>45531</v>
      </c>
      <c r="AO951" s="288" t="s">
        <v>124</v>
      </c>
      <c r="AP951" s="288"/>
      <c r="AQ951" s="284"/>
      <c r="AR951" s="284"/>
      <c r="AS951" s="284"/>
      <c r="AT951" s="284"/>
      <c r="AU951" s="284"/>
      <c r="AV951" s="284"/>
      <c r="AW951" s="284"/>
      <c r="AX951" s="284"/>
      <c r="AY951" s="284"/>
      <c r="AZ951" s="284"/>
      <c r="BA951" s="284"/>
      <c r="BB951" s="284"/>
      <c r="BC951" s="284"/>
      <c r="BD951" s="284"/>
      <c r="BE951" s="284"/>
      <c r="BF951" s="284"/>
      <c r="BG951" s="284"/>
      <c r="BH951" s="284"/>
      <c r="BI951" s="284"/>
      <c r="BJ951" s="284"/>
      <c r="BK951" s="284"/>
      <c r="BL951" s="284"/>
      <c r="BM951" s="284"/>
      <c r="BN951" s="284"/>
      <c r="BO951" s="284"/>
      <c r="BP951" s="284"/>
      <c r="BQ951" s="284"/>
      <c r="BR951" s="284"/>
      <c r="BS951" s="284"/>
      <c r="BT951" s="284"/>
      <c r="BU951" s="284"/>
      <c r="BV951" s="284"/>
      <c r="BW951" s="284"/>
      <c r="BX951" s="284"/>
      <c r="BY951" s="284"/>
      <c r="BZ951" s="284"/>
      <c r="CA951" s="284"/>
      <c r="CB951" s="284"/>
      <c r="CC951" s="284"/>
      <c r="CD951" s="284"/>
      <c r="CE951" s="284"/>
      <c r="CF951" s="284"/>
      <c r="CG951" s="284"/>
      <c r="CH951" s="284"/>
      <c r="CI951" s="284"/>
      <c r="CJ951" s="284"/>
      <c r="CK951" s="284"/>
      <c r="CL951" s="284"/>
      <c r="CM951" s="284"/>
      <c r="CN951" s="284"/>
      <c r="CO951" s="284"/>
      <c r="CP951" s="284"/>
      <c r="CQ951" s="284"/>
      <c r="CR951" s="288" t="s">
        <v>125</v>
      </c>
    </row>
    <row r="952" spans="1:96" s="288" customFormat="1" ht="168">
      <c r="A952" s="288">
        <v>2300442108</v>
      </c>
      <c r="B952" s="285" t="s">
        <v>10243</v>
      </c>
      <c r="C952" s="284" t="s">
        <v>10244</v>
      </c>
      <c r="D952" s="289">
        <v>45056</v>
      </c>
      <c r="E952" s="813" t="s">
        <v>100</v>
      </c>
      <c r="F952" s="284" t="s">
        <v>122</v>
      </c>
      <c r="G952" s="282" t="s">
        <v>10245</v>
      </c>
      <c r="H952" s="313"/>
      <c r="I952" s="313"/>
      <c r="J952" s="282" t="s">
        <v>118</v>
      </c>
      <c r="K952" s="285" t="s">
        <v>827</v>
      </c>
      <c r="L952" s="288" t="s">
        <v>104</v>
      </c>
      <c r="M952" s="314">
        <v>45071</v>
      </c>
      <c r="N952" s="288" t="s">
        <v>138</v>
      </c>
      <c r="O952" s="285" t="s">
        <v>3413</v>
      </c>
      <c r="P952" s="286" t="s">
        <v>10246</v>
      </c>
      <c r="Q952" s="286" t="s">
        <v>10247</v>
      </c>
      <c r="R952" s="286" t="s">
        <v>109</v>
      </c>
      <c r="S952" s="288" t="str">
        <f t="shared" si="93"/>
        <v>N/D</v>
      </c>
      <c r="T952" s="289" t="str">
        <f t="shared" si="94"/>
        <v>N/D</v>
      </c>
      <c r="U952" s="290" t="str">
        <f t="shared" si="95"/>
        <v>N/D</v>
      </c>
      <c r="AG952" s="289">
        <v>45505</v>
      </c>
      <c r="AJ952" s="288" t="s">
        <v>143</v>
      </c>
      <c r="AO952" s="288" t="s">
        <v>124</v>
      </c>
      <c r="BG952" s="288" t="s">
        <v>143</v>
      </c>
      <c r="CB952" s="288" t="s">
        <v>143</v>
      </c>
      <c r="CC952" s="288" t="s">
        <v>143</v>
      </c>
      <c r="CG952" s="284" t="s">
        <v>10248</v>
      </c>
      <c r="CR952" s="288" t="s">
        <v>125</v>
      </c>
    </row>
    <row r="953" spans="1:96" s="5" customFormat="1" ht="140">
      <c r="A953" s="296">
        <v>2200264206</v>
      </c>
      <c r="B953" s="337" t="s">
        <v>10249</v>
      </c>
      <c r="C953" s="325" t="s">
        <v>10250</v>
      </c>
      <c r="D953" s="299">
        <v>44649</v>
      </c>
      <c r="E953" s="811" t="s">
        <v>100</v>
      </c>
      <c r="F953" s="268" t="s">
        <v>122</v>
      </c>
      <c r="G953" s="325" t="s">
        <v>10251</v>
      </c>
      <c r="H953" s="20"/>
      <c r="I953" s="20"/>
      <c r="J953" s="298" t="s">
        <v>284</v>
      </c>
      <c r="K953" s="300" t="s">
        <v>903</v>
      </c>
      <c r="L953" s="3" t="s">
        <v>104</v>
      </c>
      <c r="M953" s="301"/>
      <c r="N953" s="305" t="s">
        <v>138</v>
      </c>
      <c r="O953" s="338" t="s">
        <v>10252</v>
      </c>
      <c r="P953" s="268" t="s">
        <v>10253</v>
      </c>
      <c r="Q953" s="268" t="s">
        <v>10254</v>
      </c>
      <c r="R953" s="268" t="s">
        <v>123</v>
      </c>
      <c r="S953" s="302" t="str">
        <f t="shared" si="93"/>
        <v>N/D</v>
      </c>
      <c r="T953" s="303" t="str">
        <f t="shared" si="94"/>
        <v>N/D</v>
      </c>
      <c r="U953" s="304" t="str">
        <f t="shared" si="95"/>
        <v>N/D</v>
      </c>
      <c r="V953" s="302"/>
      <c r="AG953" s="303">
        <v>45524</v>
      </c>
      <c r="AH953" s="302"/>
      <c r="AI953" s="302"/>
      <c r="AJ953" s="302" t="s">
        <v>1019</v>
      </c>
      <c r="AK953" s="302"/>
      <c r="AL953" s="302"/>
      <c r="AM953" s="302"/>
      <c r="AN953" s="302"/>
      <c r="AO953" s="302"/>
      <c r="AP953" s="302"/>
      <c r="AQ953" s="305" t="s">
        <v>124</v>
      </c>
      <c r="AR953" s="305"/>
      <c r="AS953" s="305" t="s">
        <v>124</v>
      </c>
      <c r="AT953" s="305" t="s">
        <v>124</v>
      </c>
      <c r="AU953" s="305"/>
      <c r="AV953" s="305"/>
      <c r="AW953" s="305"/>
      <c r="AX953" s="305"/>
      <c r="AY953" s="305" t="s">
        <v>124</v>
      </c>
      <c r="AZ953" s="305"/>
      <c r="BA953" s="305"/>
      <c r="BB953" s="305"/>
      <c r="BC953" s="305"/>
      <c r="BD953" s="305"/>
      <c r="BE953" s="305"/>
      <c r="BF953" s="305"/>
      <c r="BG953" s="305"/>
      <c r="BH953" s="305"/>
      <c r="BI953" s="305"/>
      <c r="BJ953" s="305"/>
      <c r="BK953" s="305"/>
      <c r="BL953" s="305"/>
      <c r="BM953" s="305"/>
      <c r="BN953" s="305"/>
      <c r="BO953" s="305"/>
      <c r="BP953" s="305"/>
      <c r="BQ953" s="305"/>
      <c r="BR953" s="305"/>
      <c r="BS953" s="305"/>
      <c r="BT953" s="305"/>
      <c r="BU953" s="305"/>
      <c r="BV953" s="305"/>
      <c r="BW953" s="305"/>
      <c r="BX953" s="305"/>
      <c r="BY953" s="305"/>
      <c r="BZ953" s="305"/>
      <c r="CA953" s="305"/>
      <c r="CB953" s="305"/>
      <c r="CC953" s="305"/>
      <c r="CD953" s="305"/>
      <c r="CE953" s="305"/>
      <c r="CF953" s="305"/>
      <c r="CG953" s="305" t="s">
        <v>10255</v>
      </c>
      <c r="CH953" s="305"/>
      <c r="CI953" s="305"/>
      <c r="CJ953" s="305"/>
      <c r="CK953" s="305"/>
      <c r="CL953" s="305"/>
      <c r="CM953" s="305"/>
      <c r="CN953" s="305"/>
      <c r="CO953" s="305"/>
      <c r="CP953" s="379"/>
      <c r="CQ953" s="440"/>
      <c r="CR953" s="302" t="s">
        <v>125</v>
      </c>
    </row>
    <row r="954" spans="1:96" s="288" customFormat="1" ht="67.400000000000006" customHeight="1">
      <c r="A954" s="280">
        <v>1900785903</v>
      </c>
      <c r="B954" s="281" t="s">
        <v>10256</v>
      </c>
      <c r="C954" s="282" t="s">
        <v>153</v>
      </c>
      <c r="D954" s="283">
        <v>43787</v>
      </c>
      <c r="E954" s="813" t="s">
        <v>100</v>
      </c>
      <c r="F954" s="284" t="s">
        <v>122</v>
      </c>
      <c r="G954" s="282" t="s">
        <v>10257</v>
      </c>
      <c r="H954" s="282"/>
      <c r="I954" s="282"/>
      <c r="J954" s="282" t="s">
        <v>385</v>
      </c>
      <c r="K954" s="285" t="s">
        <v>447</v>
      </c>
      <c r="L954" s="286" t="s">
        <v>104</v>
      </c>
      <c r="M954" s="287"/>
      <c r="N954" s="284" t="s">
        <v>138</v>
      </c>
      <c r="O954" s="285" t="s">
        <v>8115</v>
      </c>
      <c r="P954" s="284" t="s">
        <v>10258</v>
      </c>
      <c r="Q954" s="284" t="s">
        <v>10259</v>
      </c>
      <c r="R954" s="286" t="s">
        <v>109</v>
      </c>
      <c r="S954" s="288" t="str">
        <f t="shared" si="93"/>
        <v>N/D</v>
      </c>
      <c r="T954" s="289" t="str">
        <f t="shared" si="94"/>
        <v>N/D</v>
      </c>
      <c r="U954" s="290" t="str">
        <f t="shared" si="95"/>
        <v>N/D</v>
      </c>
      <c r="AG954" s="289">
        <v>45511</v>
      </c>
      <c r="AJ954" s="288" t="s">
        <v>143</v>
      </c>
      <c r="AO954" s="288" t="s">
        <v>124</v>
      </c>
      <c r="AQ954" s="284"/>
      <c r="AR954" s="284"/>
      <c r="AS954" s="284"/>
      <c r="AT954" s="284"/>
      <c r="AU954" s="284"/>
      <c r="AV954" s="284"/>
      <c r="AW954" s="284"/>
      <c r="AX954" s="284"/>
      <c r="AY954" s="284"/>
      <c r="AZ954" s="284"/>
      <c r="BA954" s="284"/>
      <c r="BB954" s="284"/>
      <c r="BC954" s="284"/>
      <c r="BD954" s="284"/>
      <c r="BE954" s="284"/>
      <c r="BF954" s="284"/>
      <c r="BG954" s="284"/>
      <c r="BH954" s="284"/>
      <c r="BI954" s="284"/>
      <c r="BJ954" s="284"/>
      <c r="BK954" s="284"/>
      <c r="BL954" s="284"/>
      <c r="BM954" s="284"/>
      <c r="BN954" s="284"/>
      <c r="BO954" s="284"/>
      <c r="BP954" s="284"/>
      <c r="BQ954" s="284"/>
      <c r="BR954" s="284"/>
      <c r="BS954" s="284"/>
      <c r="BT954" s="284"/>
      <c r="BU954" s="284"/>
      <c r="BV954" s="284"/>
      <c r="BW954" s="284"/>
      <c r="BX954" s="284"/>
      <c r="BY954" s="284"/>
      <c r="BZ954" s="284"/>
      <c r="CA954" s="284"/>
      <c r="CB954" s="284"/>
      <c r="CC954" s="284"/>
      <c r="CD954" s="284"/>
      <c r="CE954" s="284"/>
      <c r="CF954" s="284"/>
      <c r="CG954" s="284"/>
      <c r="CI954" s="284"/>
      <c r="CJ954" s="284"/>
      <c r="CK954" s="288" t="s">
        <v>124</v>
      </c>
      <c r="CL954" s="284"/>
      <c r="CM954" s="284"/>
      <c r="CN954" s="284"/>
      <c r="CO954" s="284"/>
      <c r="CP954" s="284"/>
      <c r="CQ954" s="284"/>
      <c r="CR954" s="288" t="s">
        <v>125</v>
      </c>
    </row>
    <row r="955" spans="1:96" s="5" customFormat="1" ht="45" customHeight="1">
      <c r="A955" s="280">
        <v>2100521389</v>
      </c>
      <c r="B955" s="281" t="s">
        <v>10260</v>
      </c>
      <c r="C955" s="282" t="s">
        <v>764</v>
      </c>
      <c r="D955" s="283">
        <v>44382</v>
      </c>
      <c r="E955" s="813" t="s">
        <v>100</v>
      </c>
      <c r="F955" s="284" t="s">
        <v>122</v>
      </c>
      <c r="G955" s="282" t="s">
        <v>10261</v>
      </c>
      <c r="H955" s="282"/>
      <c r="I955" s="282"/>
      <c r="J955" s="282" t="s">
        <v>284</v>
      </c>
      <c r="K955" s="285" t="s">
        <v>429</v>
      </c>
      <c r="L955" s="286" t="s">
        <v>104</v>
      </c>
      <c r="M955" s="287"/>
      <c r="N955" s="284" t="s">
        <v>138</v>
      </c>
      <c r="O955" s="285" t="s">
        <v>2255</v>
      </c>
      <c r="P955" s="284" t="s">
        <v>10262</v>
      </c>
      <c r="Q955" s="284" t="s">
        <v>10263</v>
      </c>
      <c r="R955" s="286" t="s">
        <v>109</v>
      </c>
      <c r="S955" s="288" t="str">
        <f t="shared" si="93"/>
        <v>N/D</v>
      </c>
      <c r="T955" s="289" t="str">
        <f t="shared" si="94"/>
        <v>N/D</v>
      </c>
      <c r="U955" s="290" t="str">
        <f t="shared" si="95"/>
        <v>N/D</v>
      </c>
      <c r="V955" s="288"/>
      <c r="W955" s="288"/>
      <c r="X955" s="288"/>
      <c r="Y955" s="288"/>
      <c r="Z955" s="288"/>
      <c r="AA955" s="288"/>
      <c r="AB955" s="288"/>
      <c r="AC955" s="288"/>
      <c r="AD955" s="288"/>
      <c r="AE955" s="288"/>
      <c r="AF955" s="288"/>
      <c r="AG955" s="289">
        <v>45523</v>
      </c>
      <c r="AH955" s="288"/>
      <c r="AI955" s="288"/>
      <c r="AJ955" s="288" t="s">
        <v>143</v>
      </c>
      <c r="AK955" s="289"/>
      <c r="AL955" s="288"/>
      <c r="AM955" s="288"/>
      <c r="AN955" s="288"/>
      <c r="AO955" s="288" t="s">
        <v>124</v>
      </c>
      <c r="AP955" s="288"/>
      <c r="AQ955" s="284"/>
      <c r="AR955" s="284"/>
      <c r="AS955" s="284"/>
      <c r="AT955" s="284"/>
      <c r="AU955" s="284"/>
      <c r="AV955" s="284"/>
      <c r="AW955" s="284"/>
      <c r="AX955" s="284"/>
      <c r="AY955" s="284"/>
      <c r="AZ955" s="284"/>
      <c r="BA955" s="284"/>
      <c r="BB955" s="284"/>
      <c r="BC955" s="284"/>
      <c r="BD955" s="284"/>
      <c r="BE955" s="284"/>
      <c r="BF955" s="284"/>
      <c r="BG955" s="284"/>
      <c r="BH955" s="284"/>
      <c r="BI955" s="284"/>
      <c r="BJ955" s="284"/>
      <c r="BK955" s="284"/>
      <c r="BL955" s="284"/>
      <c r="BM955" s="284"/>
      <c r="BN955" s="284"/>
      <c r="BO955" s="284"/>
      <c r="BP955" s="284"/>
      <c r="BQ955" s="284"/>
      <c r="BR955" s="284"/>
      <c r="BS955" s="284"/>
      <c r="BT955" s="284"/>
      <c r="BU955" s="284"/>
      <c r="BV955" s="284"/>
      <c r="BW955" s="284"/>
      <c r="BX955" s="284"/>
      <c r="BY955" s="284"/>
      <c r="BZ955" s="284"/>
      <c r="CA955" s="284"/>
      <c r="CB955" s="284"/>
      <c r="CC955" s="284"/>
      <c r="CD955" s="284"/>
      <c r="CE955" s="284"/>
      <c r="CF955" s="284"/>
      <c r="CG955" s="284"/>
      <c r="CH955" s="284"/>
      <c r="CI955" s="284"/>
      <c r="CJ955" s="284"/>
      <c r="CK955" s="284"/>
      <c r="CL955" s="284"/>
      <c r="CM955" s="284"/>
      <c r="CN955" s="284"/>
      <c r="CO955" s="284"/>
      <c r="CP955" s="284"/>
      <c r="CQ955" s="284"/>
      <c r="CR955" s="288" t="s">
        <v>125</v>
      </c>
    </row>
    <row r="956" spans="1:96" s="5" customFormat="1" ht="45" customHeight="1">
      <c r="A956" s="288">
        <v>2300971022</v>
      </c>
      <c r="B956" s="285" t="s">
        <v>10264</v>
      </c>
      <c r="C956" s="284" t="s">
        <v>4680</v>
      </c>
      <c r="D956" s="289">
        <v>45243</v>
      </c>
      <c r="E956" s="813" t="s">
        <v>100</v>
      </c>
      <c r="F956" s="284" t="s">
        <v>122</v>
      </c>
      <c r="G956" s="282" t="s">
        <v>10265</v>
      </c>
      <c r="H956" s="313"/>
      <c r="I956" s="313"/>
      <c r="J956" s="282" t="s">
        <v>118</v>
      </c>
      <c r="K956" s="285" t="s">
        <v>147</v>
      </c>
      <c r="L956" s="288" t="s">
        <v>104</v>
      </c>
      <c r="M956" s="314">
        <v>45247</v>
      </c>
      <c r="N956" s="288" t="s">
        <v>138</v>
      </c>
      <c r="O956" s="285" t="s">
        <v>10266</v>
      </c>
      <c r="P956" s="284" t="s">
        <v>10267</v>
      </c>
      <c r="Q956" s="284" t="s">
        <v>375</v>
      </c>
      <c r="R956" s="284" t="s">
        <v>123</v>
      </c>
      <c r="S956" s="288" t="str">
        <f t="shared" si="93"/>
        <v>N/D</v>
      </c>
      <c r="T956" s="289" t="str">
        <f t="shared" si="94"/>
        <v>N/D</v>
      </c>
      <c r="U956" s="290" t="str">
        <f t="shared" si="95"/>
        <v>N/D</v>
      </c>
      <c r="V956" s="288"/>
      <c r="W956" s="288"/>
      <c r="X956" s="288"/>
      <c r="Y956" s="288"/>
      <c r="Z956" s="288"/>
      <c r="AA956" s="288"/>
      <c r="AB956" s="288"/>
      <c r="AC956" s="288"/>
      <c r="AD956" s="288"/>
      <c r="AE956" s="288"/>
      <c r="AF956" s="288"/>
      <c r="AG956" s="289">
        <v>45526</v>
      </c>
      <c r="AH956" s="288" t="s">
        <v>143</v>
      </c>
      <c r="AI956" s="288"/>
      <c r="AJ956" s="288"/>
      <c r="AK956" s="288"/>
      <c r="AL956" s="288"/>
      <c r="AM956" s="288"/>
      <c r="AN956" s="288"/>
      <c r="AO956" s="288" t="s">
        <v>124</v>
      </c>
      <c r="AP956" s="288"/>
      <c r="AQ956" s="288" t="s">
        <v>143</v>
      </c>
      <c r="AR956" s="288"/>
      <c r="AS956" s="288" t="s">
        <v>143</v>
      </c>
      <c r="AT956" s="288" t="s">
        <v>143</v>
      </c>
      <c r="AU956" s="288"/>
      <c r="AV956" s="288"/>
      <c r="AW956" s="288"/>
      <c r="AX956" s="288"/>
      <c r="AY956" s="288"/>
      <c r="AZ956" s="288"/>
      <c r="BA956" s="288"/>
      <c r="BB956" s="288"/>
      <c r="BC956" s="288"/>
      <c r="BD956" s="288"/>
      <c r="BE956" s="288"/>
      <c r="BF956" s="288"/>
      <c r="BG956" s="288"/>
      <c r="BH956" s="288"/>
      <c r="BI956" s="288"/>
      <c r="BJ956" s="288"/>
      <c r="BK956" s="288"/>
      <c r="BL956" s="288"/>
      <c r="BM956" s="288"/>
      <c r="BN956" s="288"/>
      <c r="BO956" s="288"/>
      <c r="BP956" s="288"/>
      <c r="BQ956" s="288"/>
      <c r="BR956" s="288"/>
      <c r="BS956" s="288"/>
      <c r="BT956" s="288" t="s">
        <v>143</v>
      </c>
      <c r="BU956" s="288"/>
      <c r="BV956" s="288"/>
      <c r="BW956" s="288"/>
      <c r="BX956" s="288" t="s">
        <v>143</v>
      </c>
      <c r="BY956" s="288"/>
      <c r="BZ956" s="288"/>
      <c r="CA956" s="288"/>
      <c r="CB956" s="288"/>
      <c r="CC956" s="288"/>
      <c r="CD956" s="288"/>
      <c r="CE956" s="288"/>
      <c r="CF956" s="288"/>
      <c r="CG956" s="284"/>
      <c r="CH956" s="288"/>
      <c r="CI956" s="288"/>
      <c r="CJ956" s="288"/>
      <c r="CK956" s="288"/>
      <c r="CL956" s="288"/>
      <c r="CM956" s="288"/>
      <c r="CN956" s="288"/>
      <c r="CO956" s="288"/>
      <c r="CP956" s="288"/>
      <c r="CQ956" s="288"/>
      <c r="CR956" s="288" t="s">
        <v>125</v>
      </c>
    </row>
    <row r="957" spans="1:96" s="5" customFormat="1" ht="61.5" customHeight="1">
      <c r="A957" s="280">
        <v>2100091858</v>
      </c>
      <c r="B957" s="281" t="s">
        <v>10268</v>
      </c>
      <c r="C957" s="282" t="s">
        <v>906</v>
      </c>
      <c r="D957" s="283">
        <v>44200</v>
      </c>
      <c r="E957" s="813" t="s">
        <v>100</v>
      </c>
      <c r="F957" s="284" t="s">
        <v>122</v>
      </c>
      <c r="G957" s="282" t="s">
        <v>10269</v>
      </c>
      <c r="H957" s="282"/>
      <c r="I957" s="282"/>
      <c r="J957" s="282" t="s">
        <v>250</v>
      </c>
      <c r="K957" s="285" t="s">
        <v>103</v>
      </c>
      <c r="L957" s="286" t="s">
        <v>104</v>
      </c>
      <c r="M957" s="287"/>
      <c r="N957" s="284" t="s">
        <v>138</v>
      </c>
      <c r="O957" s="285" t="s">
        <v>4646</v>
      </c>
      <c r="P957" s="284" t="s">
        <v>10270</v>
      </c>
      <c r="Q957" s="284" t="s">
        <v>10271</v>
      </c>
      <c r="R957" s="286" t="s">
        <v>109</v>
      </c>
      <c r="S957" s="288" t="str">
        <f t="shared" si="93"/>
        <v>N/D</v>
      </c>
      <c r="T957" s="289" t="str">
        <f t="shared" si="94"/>
        <v>N/D</v>
      </c>
      <c r="U957" s="290" t="str">
        <f t="shared" si="95"/>
        <v>N/D</v>
      </c>
      <c r="V957" s="288"/>
      <c r="W957" s="288"/>
      <c r="X957" s="288"/>
      <c r="Y957" s="288"/>
      <c r="Z957" s="288"/>
      <c r="AA957" s="288"/>
      <c r="AB957" s="288"/>
      <c r="AC957" s="288"/>
      <c r="AD957" s="288"/>
      <c r="AE957" s="288"/>
      <c r="AF957" s="288"/>
      <c r="AG957" s="289">
        <v>45499</v>
      </c>
      <c r="AH957" s="288"/>
      <c r="AI957" s="288"/>
      <c r="AJ957" s="288" t="s">
        <v>1019</v>
      </c>
      <c r="AK957" s="288"/>
      <c r="AL957" s="288"/>
      <c r="AM957" s="288"/>
      <c r="AN957" s="288"/>
      <c r="AO957" s="288" t="s">
        <v>124</v>
      </c>
      <c r="AP957" s="288"/>
      <c r="AQ957" s="284" t="s">
        <v>124</v>
      </c>
      <c r="AR957" s="284"/>
      <c r="AS957" s="284" t="s">
        <v>124</v>
      </c>
      <c r="AT957" s="284" t="s">
        <v>124</v>
      </c>
      <c r="AU957" s="284"/>
      <c r="AV957" s="284" t="s">
        <v>124</v>
      </c>
      <c r="AW957" s="284"/>
      <c r="AX957" s="284"/>
      <c r="AY957" s="284"/>
      <c r="AZ957" s="284"/>
      <c r="BA957" s="284"/>
      <c r="BB957" s="284"/>
      <c r="BC957" s="284"/>
      <c r="BD957" s="284"/>
      <c r="BE957" s="284"/>
      <c r="BF957" s="284"/>
      <c r="BG957" s="284"/>
      <c r="BH957" s="284" t="s">
        <v>124</v>
      </c>
      <c r="BI957" s="284"/>
      <c r="BJ957" s="284"/>
      <c r="BK957" s="284"/>
      <c r="BL957" s="284"/>
      <c r="BM957" s="284"/>
      <c r="BN957" s="284"/>
      <c r="BO957" s="284"/>
      <c r="BP957" s="284"/>
      <c r="BQ957" s="284"/>
      <c r="BR957" s="284"/>
      <c r="BS957" s="284"/>
      <c r="BT957" s="284"/>
      <c r="BU957" s="284"/>
      <c r="BV957" s="284"/>
      <c r="BW957" s="284"/>
      <c r="BX957" s="284"/>
      <c r="BY957" s="284"/>
      <c r="BZ957" s="284"/>
      <c r="CA957" s="284"/>
      <c r="CB957" s="284"/>
      <c r="CC957" s="284"/>
      <c r="CD957" s="284"/>
      <c r="CE957" s="284"/>
      <c r="CF957" s="284"/>
      <c r="CG957" s="284" t="s">
        <v>10272</v>
      </c>
      <c r="CH957" s="284"/>
      <c r="CI957" s="284"/>
      <c r="CJ957" s="284"/>
      <c r="CK957" s="284"/>
      <c r="CL957" s="284"/>
      <c r="CM957" s="284"/>
      <c r="CN957" s="284"/>
      <c r="CO957" s="284"/>
      <c r="CP957" s="284"/>
      <c r="CQ957" s="284"/>
      <c r="CR957" s="288" t="s">
        <v>113</v>
      </c>
    </row>
    <row r="958" spans="1:96" s="288" customFormat="1" ht="56">
      <c r="A958" s="288">
        <v>2400249965</v>
      </c>
      <c r="B958" s="285" t="s">
        <v>6374</v>
      </c>
      <c r="C958" s="284" t="s">
        <v>97</v>
      </c>
      <c r="D958" s="289">
        <v>45366</v>
      </c>
      <c r="E958" s="813" t="s">
        <v>197</v>
      </c>
      <c r="F958" s="284" t="s">
        <v>10273</v>
      </c>
      <c r="G958" s="282" t="s">
        <v>10274</v>
      </c>
      <c r="H958" s="313"/>
      <c r="I958" s="313"/>
      <c r="J958" s="282" t="s">
        <v>118</v>
      </c>
      <c r="K958" s="285" t="s">
        <v>206</v>
      </c>
      <c r="L958" s="288" t="s">
        <v>104</v>
      </c>
      <c r="M958" s="314">
        <v>45384</v>
      </c>
      <c r="N958" s="288" t="s">
        <v>105</v>
      </c>
      <c r="O958" s="285" t="s">
        <v>6319</v>
      </c>
      <c r="P958" s="284" t="s">
        <v>10275</v>
      </c>
      <c r="Q958" s="284" t="s">
        <v>9799</v>
      </c>
      <c r="R958" s="284" t="s">
        <v>123</v>
      </c>
      <c r="S958" s="288" t="str">
        <f t="shared" si="93"/>
        <v>N/D</v>
      </c>
      <c r="T958" s="289" t="str">
        <f t="shared" si="94"/>
        <v>N/D</v>
      </c>
      <c r="U958" s="290" t="str">
        <f t="shared" si="95"/>
        <v>N/D</v>
      </c>
      <c r="AK958" s="289">
        <v>45475</v>
      </c>
      <c r="AN958" s="289">
        <v>45475</v>
      </c>
      <c r="AO958" s="288" t="s">
        <v>124</v>
      </c>
      <c r="CG958" s="284"/>
      <c r="CR958" s="288" t="s">
        <v>125</v>
      </c>
    </row>
    <row r="959" spans="1:96" s="302" customFormat="1" ht="112">
      <c r="A959" s="296">
        <v>2200649940</v>
      </c>
      <c r="B959" s="337" t="s">
        <v>10276</v>
      </c>
      <c r="C959" s="325" t="s">
        <v>115</v>
      </c>
      <c r="D959" s="299">
        <v>44755</v>
      </c>
      <c r="E959" s="811" t="s">
        <v>116</v>
      </c>
      <c r="F959" s="268" t="s">
        <v>100</v>
      </c>
      <c r="G959" s="298" t="s">
        <v>10277</v>
      </c>
      <c r="H959" s="298"/>
      <c r="I959" s="298"/>
      <c r="J959" s="298" t="s">
        <v>284</v>
      </c>
      <c r="K959" s="300" t="s">
        <v>429</v>
      </c>
      <c r="L959" s="305" t="s">
        <v>104</v>
      </c>
      <c r="M959" s="301">
        <v>44782</v>
      </c>
      <c r="N959" s="268" t="s">
        <v>105</v>
      </c>
      <c r="O959" s="300" t="s">
        <v>6722</v>
      </c>
      <c r="P959" s="305" t="s">
        <v>10278</v>
      </c>
      <c r="Q959" s="305" t="s">
        <v>245</v>
      </c>
      <c r="R959" s="305" t="s">
        <v>142</v>
      </c>
      <c r="S959" s="302" t="str">
        <f t="shared" si="93"/>
        <v>N/D</v>
      </c>
      <c r="T959" s="303" t="str">
        <f t="shared" si="94"/>
        <v>N/D</v>
      </c>
      <c r="U959" s="304" t="str">
        <f t="shared" si="95"/>
        <v>N/D</v>
      </c>
      <c r="AK959" s="303">
        <v>45520</v>
      </c>
      <c r="AM959" s="303">
        <v>45523</v>
      </c>
      <c r="AO959" s="302" t="s">
        <v>124</v>
      </c>
      <c r="AQ959" s="268" t="s">
        <v>124</v>
      </c>
      <c r="AR959" s="268"/>
      <c r="AS959" s="268" t="s">
        <v>124</v>
      </c>
      <c r="AT959" s="268" t="s">
        <v>124</v>
      </c>
      <c r="AU959" s="268"/>
      <c r="AV959" s="268" t="s">
        <v>124</v>
      </c>
      <c r="AW959" s="268"/>
      <c r="AX959" s="268"/>
      <c r="AY959" s="268"/>
      <c r="AZ959" s="268"/>
      <c r="BA959" s="268"/>
      <c r="BB959" s="268"/>
      <c r="BC959" s="268"/>
      <c r="BD959" s="268"/>
      <c r="BE959" s="268"/>
      <c r="BF959" s="268"/>
      <c r="BG959" s="268"/>
      <c r="BH959" s="268"/>
      <c r="BI959" s="268"/>
      <c r="BJ959" s="268"/>
      <c r="BK959" s="268"/>
      <c r="BL959" s="268" t="s">
        <v>124</v>
      </c>
      <c r="BM959" s="268"/>
      <c r="BN959" s="268"/>
      <c r="BO959" s="268"/>
      <c r="BP959" s="268"/>
      <c r="BQ959" s="268"/>
      <c r="BR959" s="268"/>
      <c r="BS959" s="268"/>
      <c r="BT959" s="268"/>
      <c r="BU959" s="268"/>
      <c r="BV959" s="268"/>
      <c r="BW959" s="268"/>
      <c r="BX959" s="268"/>
      <c r="BY959" s="268"/>
      <c r="BZ959" s="268"/>
      <c r="CA959" s="268"/>
      <c r="CB959" s="268"/>
      <c r="CC959" s="268"/>
      <c r="CD959" s="268"/>
      <c r="CE959" s="268"/>
      <c r="CF959" s="268"/>
      <c r="CG959" s="268" t="s">
        <v>10279</v>
      </c>
      <c r="CH959" s="268"/>
      <c r="CI959" s="268"/>
      <c r="CJ959" s="268"/>
      <c r="CK959" s="268"/>
      <c r="CL959" s="268"/>
      <c r="CM959" s="268"/>
      <c r="CN959" s="268"/>
      <c r="CO959" s="268"/>
      <c r="CP959" s="268"/>
      <c r="CQ959" s="268"/>
      <c r="CR959" s="302" t="s">
        <v>113</v>
      </c>
    </row>
    <row r="960" spans="1:96" s="288" customFormat="1" ht="45" customHeight="1">
      <c r="A960" s="288">
        <v>2200895407</v>
      </c>
      <c r="B960" s="285" t="s">
        <v>10280</v>
      </c>
      <c r="C960" s="284" t="s">
        <v>153</v>
      </c>
      <c r="D960" s="289">
        <v>44855</v>
      </c>
      <c r="E960" s="813" t="s">
        <v>100</v>
      </c>
      <c r="F960" s="284" t="s">
        <v>122</v>
      </c>
      <c r="G960" s="282" t="s">
        <v>10281</v>
      </c>
      <c r="H960" s="313"/>
      <c r="I960" s="313"/>
      <c r="J960" s="282" t="s">
        <v>258</v>
      </c>
      <c r="K960" s="285" t="s">
        <v>163</v>
      </c>
      <c r="L960" s="288" t="s">
        <v>104</v>
      </c>
      <c r="M960" s="314">
        <v>44865</v>
      </c>
      <c r="N960" s="288" t="s">
        <v>138</v>
      </c>
      <c r="O960" s="285" t="s">
        <v>355</v>
      </c>
      <c r="P960" s="284" t="s">
        <v>10282</v>
      </c>
      <c r="Q960" s="286" t="s">
        <v>10283</v>
      </c>
      <c r="R960" s="286" t="s">
        <v>109</v>
      </c>
      <c r="S960" s="288" t="str">
        <f t="shared" si="93"/>
        <v>N/D</v>
      </c>
      <c r="T960" s="289" t="str">
        <f t="shared" si="94"/>
        <v>N/D</v>
      </c>
      <c r="U960" s="290" t="str">
        <f t="shared" si="95"/>
        <v>N/D</v>
      </c>
      <c r="AK960" s="289">
        <v>45520</v>
      </c>
      <c r="AM960" s="289">
        <v>45523</v>
      </c>
      <c r="AQ960" s="284" t="s">
        <v>124</v>
      </c>
      <c r="AS960" s="288" t="s">
        <v>124</v>
      </c>
      <c r="AT960" s="288" t="s">
        <v>124</v>
      </c>
      <c r="BC960" s="288" t="s">
        <v>124</v>
      </c>
      <c r="BL960" s="288" t="s">
        <v>124</v>
      </c>
      <c r="BM960" s="288" t="s">
        <v>124</v>
      </c>
      <c r="CG960" s="284"/>
      <c r="CR960" s="288" t="s">
        <v>125</v>
      </c>
    </row>
    <row r="961" spans="1:96" s="302" customFormat="1" ht="45" customHeight="1">
      <c r="A961" s="302">
        <v>2400445329</v>
      </c>
      <c r="B961" s="300" t="s">
        <v>10284</v>
      </c>
      <c r="C961" s="325" t="s">
        <v>115</v>
      </c>
      <c r="D961" s="303"/>
      <c r="E961" s="811" t="s">
        <v>10285</v>
      </c>
      <c r="F961" s="268" t="s">
        <v>10286</v>
      </c>
      <c r="G961" s="298" t="s">
        <v>10287</v>
      </c>
      <c r="H961" s="330"/>
      <c r="I961" s="330"/>
      <c r="J961" s="298" t="s">
        <v>199</v>
      </c>
      <c r="K961" s="300" t="s">
        <v>119</v>
      </c>
      <c r="L961" s="302" t="s">
        <v>104</v>
      </c>
      <c r="M961" s="331">
        <v>45439</v>
      </c>
      <c r="N961" s="268" t="s">
        <v>105</v>
      </c>
      <c r="O961" s="300" t="s">
        <v>10288</v>
      </c>
      <c r="P961" s="268" t="s">
        <v>10289</v>
      </c>
      <c r="Q961" s="268" t="s">
        <v>9745</v>
      </c>
      <c r="R961" s="268" t="s">
        <v>123</v>
      </c>
      <c r="S961" s="302" t="str">
        <f t="shared" si="93"/>
        <v>N/D</v>
      </c>
      <c r="T961" s="303" t="str">
        <f t="shared" si="94"/>
        <v>N/D</v>
      </c>
      <c r="U961" s="304" t="str">
        <f t="shared" si="95"/>
        <v>N/D</v>
      </c>
      <c r="AK961" s="303">
        <v>45513</v>
      </c>
      <c r="AN961" s="303">
        <v>45517</v>
      </c>
      <c r="CG961" s="268"/>
      <c r="CR961" s="302" t="s">
        <v>125</v>
      </c>
    </row>
    <row r="962" spans="1:96" s="5" customFormat="1" ht="45" customHeight="1">
      <c r="A962" s="288">
        <v>2400471461</v>
      </c>
      <c r="B962" s="285" t="s">
        <v>10290</v>
      </c>
      <c r="C962" s="284" t="s">
        <v>97</v>
      </c>
      <c r="D962" s="289">
        <v>45433</v>
      </c>
      <c r="E962" s="813" t="s">
        <v>1391</v>
      </c>
      <c r="F962" s="284" t="s">
        <v>182</v>
      </c>
      <c r="G962" s="282" t="s">
        <v>10291</v>
      </c>
      <c r="H962" s="313"/>
      <c r="I962" s="313"/>
      <c r="J962" s="282" t="s">
        <v>118</v>
      </c>
      <c r="K962" s="285" t="s">
        <v>1393</v>
      </c>
      <c r="L962" s="288" t="s">
        <v>104</v>
      </c>
      <c r="M962" s="314">
        <v>45448</v>
      </c>
      <c r="N962" s="288" t="s">
        <v>105</v>
      </c>
      <c r="O962" s="285" t="s">
        <v>1394</v>
      </c>
      <c r="P962" s="284" t="s">
        <v>10292</v>
      </c>
      <c r="Q962" s="284" t="s">
        <v>9745</v>
      </c>
      <c r="R962" s="284" t="s">
        <v>123</v>
      </c>
      <c r="S962" s="288" t="str">
        <f t="shared" si="93"/>
        <v>N/D</v>
      </c>
      <c r="T962" s="289" t="str">
        <f t="shared" si="94"/>
        <v>N/D</v>
      </c>
      <c r="U962" s="290" t="str">
        <f t="shared" si="95"/>
        <v>N/D</v>
      </c>
      <c r="V962" s="288"/>
      <c r="W962" s="288"/>
      <c r="X962" s="288"/>
      <c r="Y962" s="288"/>
      <c r="Z962" s="288"/>
      <c r="AA962" s="288"/>
      <c r="AB962" s="288"/>
      <c r="AC962" s="288"/>
      <c r="AD962" s="288"/>
      <c r="AE962" s="288"/>
      <c r="AF962" s="288"/>
      <c r="AG962" s="288"/>
      <c r="AH962" s="288"/>
      <c r="AI962" s="288"/>
      <c r="AJ962" s="288"/>
      <c r="AK962" s="289">
        <v>45524</v>
      </c>
      <c r="AL962" s="288"/>
      <c r="AM962" s="288"/>
      <c r="AN962" s="289">
        <v>45525</v>
      </c>
      <c r="AO962" s="288" t="s">
        <v>124</v>
      </c>
      <c r="AP962" s="288"/>
      <c r="AQ962" s="288"/>
      <c r="AR962" s="288"/>
      <c r="AS962" s="288"/>
      <c r="AT962" s="288"/>
      <c r="AU962" s="288"/>
      <c r="AV962" s="288"/>
      <c r="AW962" s="288"/>
      <c r="AX962" s="288"/>
      <c r="AY962" s="288"/>
      <c r="AZ962" s="288"/>
      <c r="BA962" s="288"/>
      <c r="BB962" s="288"/>
      <c r="BC962" s="288"/>
      <c r="BD962" s="288"/>
      <c r="BE962" s="288"/>
      <c r="BF962" s="288"/>
      <c r="BG962" s="288"/>
      <c r="BH962" s="288"/>
      <c r="BI962" s="288"/>
      <c r="BJ962" s="288"/>
      <c r="BK962" s="288"/>
      <c r="BL962" s="288"/>
      <c r="BM962" s="288"/>
      <c r="BN962" s="288"/>
      <c r="BO962" s="288"/>
      <c r="BP962" s="288"/>
      <c r="BQ962" s="288"/>
      <c r="BR962" s="288"/>
      <c r="BS962" s="288"/>
      <c r="BT962" s="288"/>
      <c r="BU962" s="288"/>
      <c r="BV962" s="288"/>
      <c r="BW962" s="288"/>
      <c r="BX962" s="288"/>
      <c r="BY962" s="288"/>
      <c r="BZ962" s="288"/>
      <c r="CA962" s="288"/>
      <c r="CB962" s="288"/>
      <c r="CC962" s="288"/>
      <c r="CD962" s="288"/>
      <c r="CE962" s="288"/>
      <c r="CF962" s="288"/>
      <c r="CG962" s="284"/>
      <c r="CH962" s="288"/>
      <c r="CI962" s="288"/>
      <c r="CJ962" s="288"/>
      <c r="CK962" s="288"/>
      <c r="CL962" s="288"/>
      <c r="CM962" s="288"/>
      <c r="CN962" s="288"/>
      <c r="CO962" s="288"/>
      <c r="CP962" s="288"/>
      <c r="CQ962" s="288"/>
      <c r="CR962" s="288" t="s">
        <v>125</v>
      </c>
    </row>
    <row r="963" spans="1:96" s="5" customFormat="1" ht="45" customHeight="1">
      <c r="A963" s="288">
        <v>2300222595</v>
      </c>
      <c r="B963" s="285" t="s">
        <v>10293</v>
      </c>
      <c r="C963" s="310" t="s">
        <v>115</v>
      </c>
      <c r="D963" s="283">
        <v>44999</v>
      </c>
      <c r="E963" s="813" t="s">
        <v>116</v>
      </c>
      <c r="F963" s="284" t="s">
        <v>100</v>
      </c>
      <c r="G963" s="282" t="s">
        <v>10294</v>
      </c>
      <c r="H963" s="313"/>
      <c r="I963" s="313"/>
      <c r="J963" s="282" t="s">
        <v>258</v>
      </c>
      <c r="K963" s="285" t="s">
        <v>119</v>
      </c>
      <c r="L963" s="288" t="s">
        <v>104</v>
      </c>
      <c r="M963" s="314">
        <v>45006</v>
      </c>
      <c r="N963" s="288" t="s">
        <v>105</v>
      </c>
      <c r="O963" s="285"/>
      <c r="P963" s="274" t="s">
        <v>10295</v>
      </c>
      <c r="Q963" s="284" t="s">
        <v>158</v>
      </c>
      <c r="R963" s="284" t="s">
        <v>123</v>
      </c>
      <c r="S963" s="288" t="str">
        <f t="shared" si="93"/>
        <v>N/D</v>
      </c>
      <c r="T963" s="289" t="str">
        <f t="shared" si="94"/>
        <v>N/D</v>
      </c>
      <c r="U963" s="290" t="str">
        <f t="shared" si="95"/>
        <v>N/D</v>
      </c>
      <c r="V963" s="288"/>
      <c r="W963" s="288"/>
      <c r="X963" s="288"/>
      <c r="Y963" s="288"/>
      <c r="Z963" s="288"/>
      <c r="AA963" s="288"/>
      <c r="AB963" s="288"/>
      <c r="AC963" s="288"/>
      <c r="AD963" s="288"/>
      <c r="AE963" s="288"/>
      <c r="AF963" s="288"/>
      <c r="AG963" s="288"/>
      <c r="AH963" s="288"/>
      <c r="AI963" s="288"/>
      <c r="AJ963" s="288"/>
      <c r="AK963" s="289">
        <v>45498</v>
      </c>
      <c r="AL963" s="288"/>
      <c r="AM963" s="289">
        <v>45506</v>
      </c>
      <c r="AN963" s="288"/>
      <c r="AO963" s="288"/>
      <c r="AP963" s="288"/>
      <c r="AQ963" s="288"/>
      <c r="AR963" s="288"/>
      <c r="AS963" s="288"/>
      <c r="AT963" s="288"/>
      <c r="AU963" s="288"/>
      <c r="AV963" s="288"/>
      <c r="AW963" s="288"/>
      <c r="AX963" s="288"/>
      <c r="AY963" s="288"/>
      <c r="AZ963" s="288"/>
      <c r="BA963" s="288"/>
      <c r="BB963" s="288"/>
      <c r="BC963" s="288"/>
      <c r="BD963" s="288"/>
      <c r="BE963" s="288"/>
      <c r="BF963" s="288"/>
      <c r="BG963" s="288"/>
      <c r="BH963" s="288"/>
      <c r="BI963" s="288"/>
      <c r="BJ963" s="288"/>
      <c r="BK963" s="288"/>
      <c r="BL963" s="288"/>
      <c r="BM963" s="288"/>
      <c r="BN963" s="288"/>
      <c r="BO963" s="288"/>
      <c r="BP963" s="288"/>
      <c r="BQ963" s="288"/>
      <c r="BR963" s="288"/>
      <c r="BS963" s="288"/>
      <c r="BT963" s="288"/>
      <c r="BU963" s="288"/>
      <c r="BV963" s="288"/>
      <c r="BW963" s="288"/>
      <c r="BX963" s="288"/>
      <c r="BY963" s="288"/>
      <c r="BZ963" s="288"/>
      <c r="CA963" s="288"/>
      <c r="CB963" s="288"/>
      <c r="CC963" s="288"/>
      <c r="CD963" s="288"/>
      <c r="CE963" s="288"/>
      <c r="CF963" s="288"/>
      <c r="CG963" s="284"/>
      <c r="CH963" s="288"/>
      <c r="CI963" s="288"/>
      <c r="CJ963" s="288"/>
      <c r="CK963" s="288"/>
      <c r="CL963" s="288"/>
      <c r="CM963" s="288"/>
      <c r="CN963" s="288"/>
      <c r="CO963" s="288"/>
      <c r="CP963" s="288"/>
      <c r="CQ963" s="288"/>
      <c r="CR963" s="288" t="s">
        <v>125</v>
      </c>
    </row>
    <row r="964" spans="1:96" s="5" customFormat="1" ht="45" customHeight="1">
      <c r="A964" s="288">
        <v>2300039641</v>
      </c>
      <c r="B964" s="285" t="s">
        <v>10296</v>
      </c>
      <c r="C964" s="284" t="s">
        <v>906</v>
      </c>
      <c r="D964" s="289">
        <v>44699</v>
      </c>
      <c r="E964" s="813" t="s">
        <v>100</v>
      </c>
      <c r="F964" s="284" t="s">
        <v>122</v>
      </c>
      <c r="G964" s="282" t="s">
        <v>10297</v>
      </c>
      <c r="H964" s="313"/>
      <c r="I964" s="313"/>
      <c r="J964" s="282" t="s">
        <v>118</v>
      </c>
      <c r="K964" s="285" t="s">
        <v>399</v>
      </c>
      <c r="L964" s="288" t="s">
        <v>104</v>
      </c>
      <c r="M964" s="314">
        <v>44946</v>
      </c>
      <c r="N964" s="288" t="s">
        <v>138</v>
      </c>
      <c r="O964" s="285" t="s">
        <v>2116</v>
      </c>
      <c r="P964" s="284" t="s">
        <v>10298</v>
      </c>
      <c r="Q964" s="284" t="s">
        <v>158</v>
      </c>
      <c r="R964" s="284" t="s">
        <v>109</v>
      </c>
      <c r="S964" s="288" t="str">
        <f t="shared" si="93"/>
        <v>N/D</v>
      </c>
      <c r="T964" s="289" t="str">
        <f t="shared" si="94"/>
        <v>N/D</v>
      </c>
      <c r="U964" s="290" t="str">
        <f t="shared" si="95"/>
        <v>N/D</v>
      </c>
      <c r="V964" s="288"/>
      <c r="W964" s="288"/>
      <c r="X964" s="288"/>
      <c r="Y964" s="288"/>
      <c r="Z964" s="288"/>
      <c r="AA964" s="288"/>
      <c r="AB964" s="288"/>
      <c r="AC964" s="288"/>
      <c r="AD964" s="288"/>
      <c r="AE964" s="288"/>
      <c r="AF964" s="288"/>
      <c r="AG964" s="288"/>
      <c r="AH964" s="288"/>
      <c r="AI964" s="288"/>
      <c r="AJ964" s="288"/>
      <c r="AK964" s="289">
        <v>45504</v>
      </c>
      <c r="AL964" s="288"/>
      <c r="AM964" s="289">
        <v>45506</v>
      </c>
      <c r="AN964" s="288"/>
      <c r="AO964" s="288"/>
      <c r="AP964" s="288"/>
      <c r="AQ964" s="288"/>
      <c r="AR964" s="288"/>
      <c r="AS964" s="288" t="s">
        <v>1019</v>
      </c>
      <c r="AT964" s="288"/>
      <c r="AU964" s="288"/>
      <c r="AV964" s="288"/>
      <c r="AW964" s="288"/>
      <c r="AX964" s="288"/>
      <c r="AY964" s="288"/>
      <c r="AZ964" s="288"/>
      <c r="BA964" s="288"/>
      <c r="BB964" s="288"/>
      <c r="BC964" s="288"/>
      <c r="BD964" s="288"/>
      <c r="BE964" s="288"/>
      <c r="BF964" s="288"/>
      <c r="BG964" s="288"/>
      <c r="BH964" s="288"/>
      <c r="BI964" s="288"/>
      <c r="BJ964" s="288"/>
      <c r="BK964" s="288"/>
      <c r="BL964" s="288"/>
      <c r="BM964" s="288"/>
      <c r="BN964" s="288"/>
      <c r="BO964" s="288"/>
      <c r="BP964" s="288"/>
      <c r="BQ964" s="288"/>
      <c r="BR964" s="288"/>
      <c r="BS964" s="288"/>
      <c r="BT964" s="288"/>
      <c r="BU964" s="288"/>
      <c r="BV964" s="288"/>
      <c r="BW964" s="288"/>
      <c r="BX964" s="288"/>
      <c r="BY964" s="288"/>
      <c r="BZ964" s="288"/>
      <c r="CA964" s="288"/>
      <c r="CB964" s="288"/>
      <c r="CC964" s="288"/>
      <c r="CD964" s="288"/>
      <c r="CE964" s="288"/>
      <c r="CF964" s="288"/>
      <c r="CG964" s="284"/>
      <c r="CH964" s="288"/>
      <c r="CI964" s="288"/>
      <c r="CJ964" s="288"/>
      <c r="CK964" s="288"/>
      <c r="CL964" s="288"/>
      <c r="CM964" s="288"/>
      <c r="CN964" s="288"/>
      <c r="CO964" s="288"/>
      <c r="CP964" s="288"/>
      <c r="CQ964" s="288"/>
      <c r="CR964" s="288" t="s">
        <v>125</v>
      </c>
    </row>
    <row r="965" spans="1:96" s="288" customFormat="1" ht="224">
      <c r="A965" s="280">
        <v>1900466798</v>
      </c>
      <c r="B965" s="281" t="s">
        <v>10299</v>
      </c>
      <c r="C965" s="282" t="s">
        <v>97</v>
      </c>
      <c r="D965" s="283">
        <v>43650</v>
      </c>
      <c r="E965" s="813" t="s">
        <v>855</v>
      </c>
      <c r="F965" s="284" t="s">
        <v>100</v>
      </c>
      <c r="G965" s="282" t="s">
        <v>10300</v>
      </c>
      <c r="H965" s="282"/>
      <c r="I965" s="282"/>
      <c r="J965" s="282" t="s">
        <v>284</v>
      </c>
      <c r="K965" s="285" t="s">
        <v>1125</v>
      </c>
      <c r="L965" s="286" t="s">
        <v>104</v>
      </c>
      <c r="M965" s="287"/>
      <c r="N965" s="284" t="s">
        <v>105</v>
      </c>
      <c r="O965" s="285" t="s">
        <v>10301</v>
      </c>
      <c r="P965" s="284" t="s">
        <v>10302</v>
      </c>
      <c r="Q965" s="284" t="s">
        <v>10303</v>
      </c>
      <c r="R965" s="284" t="s">
        <v>109</v>
      </c>
      <c r="S965" s="288" t="str">
        <f t="shared" ref="S965:S972" si="96">_xlfn.XLOOKUP($A965,GCPJ,DEFESA,"N/D",0,-1)</f>
        <v>N/D</v>
      </c>
      <c r="T965" s="289" t="str">
        <f t="shared" ref="T965:T972" si="97">_xlfn.XLOOKUP($A965,GCPJ,DATA,"N/D",0,-1)</f>
        <v>N/D</v>
      </c>
      <c r="U965" s="290" t="str">
        <f t="shared" ref="U965:U972" si="98">_xlfn.XLOOKUP($A965,GCPJ,HORA,"N/D",0,-1)</f>
        <v>N/D</v>
      </c>
      <c r="AK965" s="289">
        <v>45494</v>
      </c>
      <c r="AN965" s="289">
        <v>45504</v>
      </c>
      <c r="AO965" s="288" t="s">
        <v>124</v>
      </c>
      <c r="AQ965" s="284"/>
      <c r="AR965" s="284"/>
      <c r="AS965" s="284"/>
      <c r="AT965" s="284"/>
      <c r="AU965" s="284"/>
      <c r="AV965" s="284"/>
      <c r="AW965" s="284"/>
      <c r="AX965" s="284"/>
      <c r="AY965" s="284"/>
      <c r="AZ965" s="284"/>
      <c r="BA965" s="284"/>
      <c r="BB965" s="284"/>
      <c r="BC965" s="284"/>
      <c r="BD965" s="284"/>
      <c r="BE965" s="284"/>
      <c r="BF965" s="284"/>
      <c r="BG965" s="284"/>
      <c r="BH965" s="284"/>
      <c r="BI965" s="284"/>
      <c r="BJ965" s="284"/>
      <c r="BK965" s="284"/>
      <c r="BL965" s="284"/>
      <c r="BM965" s="284"/>
      <c r="BN965" s="284"/>
      <c r="BO965" s="284"/>
      <c r="BP965" s="284"/>
      <c r="BQ965" s="284"/>
      <c r="BR965" s="284"/>
      <c r="BS965" s="284"/>
      <c r="BT965" s="284"/>
      <c r="BU965" s="284"/>
      <c r="BV965" s="284"/>
      <c r="BW965" s="284"/>
      <c r="BX965" s="284"/>
      <c r="BY965" s="284"/>
      <c r="BZ965" s="284"/>
      <c r="CA965" s="284"/>
      <c r="CB965" s="284"/>
      <c r="CC965" s="284"/>
      <c r="CD965" s="284"/>
      <c r="CE965" s="284"/>
      <c r="CF965" s="284"/>
      <c r="CG965" s="284"/>
      <c r="CH965" s="284"/>
      <c r="CI965" s="284"/>
      <c r="CJ965" s="284"/>
      <c r="CK965" s="284"/>
      <c r="CL965" s="284"/>
      <c r="CM965" s="284"/>
      <c r="CN965" s="284"/>
      <c r="CO965" s="284"/>
      <c r="CP965" s="284"/>
      <c r="CQ965" s="284"/>
      <c r="CR965" s="288" t="s">
        <v>113</v>
      </c>
    </row>
    <row r="966" spans="1:96" s="288" customFormat="1" ht="31.5" customHeight="1">
      <c r="A966" s="280">
        <v>2100105763</v>
      </c>
      <c r="B966" s="281" t="s">
        <v>4939</v>
      </c>
      <c r="C966" s="282" t="s">
        <v>906</v>
      </c>
      <c r="D966" s="283">
        <v>44176</v>
      </c>
      <c r="E966" s="813" t="s">
        <v>100</v>
      </c>
      <c r="F966" s="284" t="s">
        <v>122</v>
      </c>
      <c r="G966" s="282" t="s">
        <v>10304</v>
      </c>
      <c r="H966" s="282"/>
      <c r="I966" s="282"/>
      <c r="J966" s="282" t="s">
        <v>102</v>
      </c>
      <c r="K966" s="285" t="s">
        <v>163</v>
      </c>
      <c r="L966" s="286" t="s">
        <v>104</v>
      </c>
      <c r="M966" s="287"/>
      <c r="N966" s="284" t="s">
        <v>138</v>
      </c>
      <c r="O966" s="285" t="s">
        <v>1770</v>
      </c>
      <c r="P966" s="286" t="s">
        <v>10305</v>
      </c>
      <c r="Q966" s="284" t="s">
        <v>10306</v>
      </c>
      <c r="R966" s="286" t="s">
        <v>123</v>
      </c>
      <c r="S966" s="288" t="str">
        <f t="shared" si="96"/>
        <v>N/D</v>
      </c>
      <c r="T966" s="289" t="str">
        <f t="shared" si="97"/>
        <v>N/D</v>
      </c>
      <c r="U966" s="290" t="str">
        <f t="shared" si="98"/>
        <v>N/D</v>
      </c>
      <c r="AO966" s="288" t="s">
        <v>124</v>
      </c>
      <c r="AQ966" s="284"/>
      <c r="AR966" s="284"/>
      <c r="AS966" s="284"/>
      <c r="AT966" s="284"/>
      <c r="AU966" s="284"/>
      <c r="AV966" s="284"/>
      <c r="AW966" s="284"/>
      <c r="AX966" s="284"/>
      <c r="AY966" s="284"/>
      <c r="AZ966" s="284"/>
      <c r="BA966" s="284"/>
      <c r="BB966" s="284"/>
      <c r="BC966" s="284"/>
      <c r="BD966" s="284"/>
      <c r="BE966" s="284"/>
      <c r="BF966" s="284"/>
      <c r="BG966" s="284"/>
      <c r="BH966" s="284"/>
      <c r="BI966" s="284"/>
      <c r="BJ966" s="284"/>
      <c r="BK966" s="284"/>
      <c r="BL966" s="284"/>
      <c r="BM966" s="284"/>
      <c r="BN966" s="284"/>
      <c r="BO966" s="284"/>
      <c r="BP966" s="284"/>
      <c r="BQ966" s="284"/>
      <c r="BR966" s="284"/>
      <c r="BS966" s="284"/>
      <c r="BT966" s="284"/>
      <c r="BU966" s="284"/>
      <c r="BV966" s="284"/>
      <c r="BW966" s="284"/>
      <c r="BX966" s="284"/>
      <c r="BY966" s="284"/>
      <c r="BZ966" s="284"/>
      <c r="CA966" s="284"/>
      <c r="CB966" s="284"/>
      <c r="CC966" s="284"/>
      <c r="CD966" s="284"/>
      <c r="CE966" s="284"/>
      <c r="CF966" s="284"/>
      <c r="CG966" s="284"/>
      <c r="CH966" s="284"/>
      <c r="CI966" s="284"/>
      <c r="CJ966" s="284"/>
      <c r="CK966" s="284"/>
      <c r="CL966" s="284"/>
      <c r="CM966" s="284"/>
      <c r="CN966" s="284"/>
      <c r="CO966" s="284"/>
      <c r="CP966" s="284"/>
      <c r="CQ966" s="284"/>
      <c r="CR966" s="288" t="s">
        <v>113</v>
      </c>
    </row>
    <row r="967" spans="1:96" s="288" customFormat="1" ht="182">
      <c r="A967" s="288">
        <v>2400609041</v>
      </c>
      <c r="B967" s="285" t="s">
        <v>10307</v>
      </c>
      <c r="C967" s="284" t="s">
        <v>331</v>
      </c>
      <c r="D967" s="289">
        <v>45491</v>
      </c>
      <c r="E967" s="813" t="s">
        <v>100</v>
      </c>
      <c r="F967" s="284" t="s">
        <v>122</v>
      </c>
      <c r="G967" s="282" t="s">
        <v>10308</v>
      </c>
      <c r="H967" s="313"/>
      <c r="I967" s="313"/>
      <c r="J967" s="282" t="s">
        <v>118</v>
      </c>
      <c r="K967" s="285" t="s">
        <v>2908</v>
      </c>
      <c r="L967" s="288" t="s">
        <v>104</v>
      </c>
      <c r="M967" s="314">
        <v>45496</v>
      </c>
      <c r="N967" s="288" t="s">
        <v>138</v>
      </c>
      <c r="O967" s="285" t="s">
        <v>172</v>
      </c>
      <c r="P967" s="284" t="s">
        <v>10309</v>
      </c>
      <c r="Q967" s="284" t="s">
        <v>375</v>
      </c>
      <c r="R967" s="284" t="s">
        <v>123</v>
      </c>
      <c r="S967" s="288" t="str">
        <f t="shared" si="96"/>
        <v>N/D</v>
      </c>
      <c r="T967" s="289" t="str">
        <f t="shared" si="97"/>
        <v>N/D</v>
      </c>
      <c r="U967" s="290" t="str">
        <f t="shared" si="98"/>
        <v>N/D</v>
      </c>
      <c r="AG967" s="289">
        <v>45520</v>
      </c>
      <c r="AH967" s="288" t="s">
        <v>143</v>
      </c>
      <c r="AO967" s="288" t="s">
        <v>124</v>
      </c>
      <c r="AQ967" s="288" t="s">
        <v>143</v>
      </c>
      <c r="AS967" s="288" t="s">
        <v>143</v>
      </c>
      <c r="AT967" s="288" t="s">
        <v>143</v>
      </c>
      <c r="BB967" s="288" t="s">
        <v>143</v>
      </c>
      <c r="CA967" s="288" t="s">
        <v>143</v>
      </c>
      <c r="CC967" s="288" t="s">
        <v>143</v>
      </c>
      <c r="CG967" s="284"/>
      <c r="CM967" s="288" t="s">
        <v>143</v>
      </c>
      <c r="CR967" s="288" t="s">
        <v>125</v>
      </c>
    </row>
    <row r="968" spans="1:96" s="295" customFormat="1" ht="45" customHeight="1">
      <c r="A968" s="288">
        <v>2400374746</v>
      </c>
      <c r="B968" s="285" t="s">
        <v>10310</v>
      </c>
      <c r="C968" s="284" t="s">
        <v>986</v>
      </c>
      <c r="D968" s="289">
        <v>45372</v>
      </c>
      <c r="E968" s="813" t="s">
        <v>100</v>
      </c>
      <c r="F968" s="284" t="s">
        <v>122</v>
      </c>
      <c r="G968" s="282" t="s">
        <v>10311</v>
      </c>
      <c r="H968" s="313"/>
      <c r="I968" s="313"/>
      <c r="J968" s="282" t="s">
        <v>258</v>
      </c>
      <c r="K968" s="285" t="s">
        <v>399</v>
      </c>
      <c r="L968" s="288" t="s">
        <v>104</v>
      </c>
      <c r="M968" s="314">
        <v>45407</v>
      </c>
      <c r="N968" s="288" t="s">
        <v>138</v>
      </c>
      <c r="O968" s="285" t="s">
        <v>334</v>
      </c>
      <c r="P968" s="284" t="s">
        <v>252</v>
      </c>
      <c r="Q968" s="284" t="s">
        <v>122</v>
      </c>
      <c r="R968" s="284" t="s">
        <v>123</v>
      </c>
      <c r="S968" s="288" t="str">
        <f t="shared" si="96"/>
        <v>N/D</v>
      </c>
      <c r="T968" s="289" t="str">
        <f t="shared" si="97"/>
        <v>N/D</v>
      </c>
      <c r="U968" s="290" t="str">
        <f t="shared" si="98"/>
        <v>N/D</v>
      </c>
      <c r="V968" s="288"/>
      <c r="W968" s="288"/>
      <c r="X968" s="288"/>
      <c r="Y968" s="288"/>
      <c r="Z968" s="288"/>
      <c r="AA968" s="288"/>
      <c r="AB968" s="288"/>
      <c r="AC968" s="288"/>
      <c r="AD968" s="288"/>
      <c r="AE968" s="288"/>
      <c r="AF968" s="288"/>
      <c r="AG968" s="289">
        <v>45519</v>
      </c>
      <c r="AH968" s="288" t="s">
        <v>143</v>
      </c>
      <c r="AI968" s="288"/>
      <c r="AJ968" s="288"/>
      <c r="AK968" s="288"/>
      <c r="AL968" s="288"/>
      <c r="AM968" s="288"/>
      <c r="AN968" s="288"/>
      <c r="AO968" s="288" t="s">
        <v>124</v>
      </c>
      <c r="AP968" s="288"/>
      <c r="AQ968" s="288" t="s">
        <v>143</v>
      </c>
      <c r="AR968" s="288"/>
      <c r="AS968" s="288" t="s">
        <v>143</v>
      </c>
      <c r="AT968" s="288" t="s">
        <v>143</v>
      </c>
      <c r="AU968" s="288"/>
      <c r="AV968" s="288"/>
      <c r="AW968" s="288"/>
      <c r="AX968" s="288"/>
      <c r="AY968" s="288"/>
      <c r="AZ968" s="288"/>
      <c r="BA968" s="288"/>
      <c r="BB968" s="288" t="s">
        <v>143</v>
      </c>
      <c r="BC968" s="288"/>
      <c r="BD968" s="288"/>
      <c r="BE968" s="288"/>
      <c r="BF968" s="288"/>
      <c r="BG968" s="288"/>
      <c r="BH968" s="288"/>
      <c r="BI968" s="288"/>
      <c r="BJ968" s="288"/>
      <c r="BK968" s="288"/>
      <c r="BL968" s="288"/>
      <c r="BM968" s="288"/>
      <c r="BN968" s="288"/>
      <c r="BO968" s="288"/>
      <c r="BP968" s="288"/>
      <c r="BQ968" s="288"/>
      <c r="BR968" s="288"/>
      <c r="BS968" s="288"/>
      <c r="BT968" s="288"/>
      <c r="BU968" s="288"/>
      <c r="BV968" s="288"/>
      <c r="BW968" s="288"/>
      <c r="BX968" s="288"/>
      <c r="BY968" s="288"/>
      <c r="BZ968" s="288"/>
      <c r="CA968" s="288"/>
      <c r="CB968" s="288"/>
      <c r="CC968" s="288" t="s">
        <v>143</v>
      </c>
      <c r="CD968" s="288"/>
      <c r="CE968" s="288"/>
      <c r="CF968" s="288"/>
      <c r="CG968" s="284" t="s">
        <v>78</v>
      </c>
      <c r="CH968" s="288"/>
      <c r="CI968" s="288"/>
      <c r="CJ968" s="288"/>
      <c r="CK968" s="288"/>
      <c r="CL968" s="288"/>
      <c r="CM968" s="288"/>
      <c r="CN968" s="288"/>
      <c r="CO968" s="288"/>
      <c r="CP968" s="288"/>
      <c r="CQ968" s="288"/>
      <c r="CR968" s="288" t="s">
        <v>125</v>
      </c>
    </row>
    <row r="969" spans="1:96" s="5" customFormat="1" ht="45" customHeight="1">
      <c r="A969" s="288">
        <v>2400608906</v>
      </c>
      <c r="B969" s="285" t="s">
        <v>10312</v>
      </c>
      <c r="C969" s="284" t="s">
        <v>3697</v>
      </c>
      <c r="D969" s="289">
        <v>45488</v>
      </c>
      <c r="E969" s="813" t="s">
        <v>100</v>
      </c>
      <c r="F969" s="284" t="s">
        <v>122</v>
      </c>
      <c r="G969" s="282" t="s">
        <v>10313</v>
      </c>
      <c r="H969" s="313"/>
      <c r="I969" s="313"/>
      <c r="J969" s="282" t="s">
        <v>118</v>
      </c>
      <c r="K969" s="285" t="s">
        <v>3342</v>
      </c>
      <c r="L969" s="288" t="s">
        <v>104</v>
      </c>
      <c r="M969" s="314">
        <v>45496</v>
      </c>
      <c r="N969" s="288" t="s">
        <v>138</v>
      </c>
      <c r="O969" s="285" t="s">
        <v>2798</v>
      </c>
      <c r="P969" s="284" t="s">
        <v>812</v>
      </c>
      <c r="Q969" s="284" t="s">
        <v>122</v>
      </c>
      <c r="R969" s="284" t="s">
        <v>123</v>
      </c>
      <c r="S969" s="288" t="str">
        <f t="shared" si="96"/>
        <v>N/D</v>
      </c>
      <c r="T969" s="289" t="str">
        <f t="shared" si="97"/>
        <v>N/D</v>
      </c>
      <c r="U969" s="290" t="str">
        <f t="shared" si="98"/>
        <v>N/D</v>
      </c>
      <c r="V969" s="288"/>
      <c r="W969" s="288"/>
      <c r="X969" s="288"/>
      <c r="Y969" s="288"/>
      <c r="Z969" s="288"/>
      <c r="AA969" s="288"/>
      <c r="AB969" s="288"/>
      <c r="AC969" s="288"/>
      <c r="AD969" s="288"/>
      <c r="AE969" s="288"/>
      <c r="AF969" s="288"/>
      <c r="AG969" s="289">
        <v>45531</v>
      </c>
      <c r="AH969" s="288" t="s">
        <v>143</v>
      </c>
      <c r="AI969" s="288"/>
      <c r="AJ969" s="288"/>
      <c r="AK969" s="288"/>
      <c r="AL969" s="288"/>
      <c r="AM969" s="288"/>
      <c r="AN969" s="288"/>
      <c r="AO969" s="288" t="s">
        <v>124</v>
      </c>
      <c r="AP969" s="288"/>
      <c r="AQ969" s="288" t="s">
        <v>143</v>
      </c>
      <c r="AR969" s="288"/>
      <c r="AS969" s="288" t="s">
        <v>143</v>
      </c>
      <c r="AT969" s="288"/>
      <c r="AU969" s="288"/>
      <c r="AV969" s="288"/>
      <c r="AW969" s="288"/>
      <c r="AX969" s="288"/>
      <c r="AY969" s="288"/>
      <c r="AZ969" s="288"/>
      <c r="BA969" s="288" t="s">
        <v>143</v>
      </c>
      <c r="BB969" s="288"/>
      <c r="BC969" s="288"/>
      <c r="BD969" s="288" t="s">
        <v>143</v>
      </c>
      <c r="BE969" s="288"/>
      <c r="BF969" s="288"/>
      <c r="BG969" s="288"/>
      <c r="BH969" s="288"/>
      <c r="BI969" s="288"/>
      <c r="BJ969" s="288"/>
      <c r="BK969" s="288"/>
      <c r="BL969" s="288"/>
      <c r="BM969" s="288"/>
      <c r="BN969" s="288"/>
      <c r="BO969" s="288"/>
      <c r="BP969" s="288"/>
      <c r="BQ969" s="288"/>
      <c r="BR969" s="288"/>
      <c r="BS969" s="288" t="s">
        <v>143</v>
      </c>
      <c r="BT969" s="288"/>
      <c r="BU969" s="288"/>
      <c r="BV969" s="288"/>
      <c r="BW969" s="288" t="s">
        <v>143</v>
      </c>
      <c r="BX969" s="288" t="s">
        <v>143</v>
      </c>
      <c r="BY969" s="288"/>
      <c r="BZ969" s="288"/>
      <c r="CA969" s="288"/>
      <c r="CB969" s="288"/>
      <c r="CC969" s="288" t="s">
        <v>143</v>
      </c>
      <c r="CD969" s="288"/>
      <c r="CE969" s="288"/>
      <c r="CF969" s="288"/>
      <c r="CG969" s="284"/>
      <c r="CH969" s="288"/>
      <c r="CI969" s="288"/>
      <c r="CJ969" s="288"/>
      <c r="CK969" s="288"/>
      <c r="CL969" s="288"/>
      <c r="CM969" s="288"/>
      <c r="CN969" s="288"/>
      <c r="CO969" s="288"/>
      <c r="CP969" s="288"/>
      <c r="CQ969" s="288"/>
      <c r="CR969" s="288" t="s">
        <v>125</v>
      </c>
    </row>
    <row r="970" spans="1:96" s="302" customFormat="1" ht="98">
      <c r="A970" s="302">
        <v>2300424275</v>
      </c>
      <c r="B970" s="300" t="s">
        <v>10314</v>
      </c>
      <c r="C970" s="268" t="s">
        <v>10315</v>
      </c>
      <c r="D970" s="303">
        <v>45036</v>
      </c>
      <c r="E970" s="811" t="s">
        <v>100</v>
      </c>
      <c r="F970" s="268" t="s">
        <v>122</v>
      </c>
      <c r="G970" s="298" t="s">
        <v>10316</v>
      </c>
      <c r="H970" s="330"/>
      <c r="I970" s="330"/>
      <c r="J970" s="298" t="s">
        <v>118</v>
      </c>
      <c r="K970" s="300" t="s">
        <v>668</v>
      </c>
      <c r="L970" s="302" t="s">
        <v>104</v>
      </c>
      <c r="M970" s="331">
        <v>45070</v>
      </c>
      <c r="N970" s="302" t="s">
        <v>138</v>
      </c>
      <c r="O970" s="300" t="s">
        <v>1500</v>
      </c>
      <c r="P970" s="274" t="s">
        <v>10317</v>
      </c>
      <c r="Q970" s="464" t="s">
        <v>158</v>
      </c>
      <c r="R970" s="305" t="s">
        <v>109</v>
      </c>
      <c r="S970" s="302" t="str">
        <f t="shared" si="96"/>
        <v>N/D</v>
      </c>
      <c r="T970" s="303" t="str">
        <f t="shared" si="97"/>
        <v>N/D</v>
      </c>
      <c r="U970" s="304" t="str">
        <f t="shared" si="98"/>
        <v>N/D</v>
      </c>
      <c r="AK970" s="303">
        <v>45490</v>
      </c>
      <c r="AM970" s="428">
        <v>45533</v>
      </c>
      <c r="AQ970" s="302" t="s">
        <v>143</v>
      </c>
      <c r="CG970" s="268"/>
      <c r="CR970" s="302" t="s">
        <v>125</v>
      </c>
    </row>
    <row r="971" spans="1:96" s="288" customFormat="1" ht="48" customHeight="1">
      <c r="A971" s="280">
        <v>2200589685</v>
      </c>
      <c r="B971" s="309" t="s">
        <v>829</v>
      </c>
      <c r="C971" s="282" t="s">
        <v>396</v>
      </c>
      <c r="D971" s="283">
        <v>44760</v>
      </c>
      <c r="E971" s="813" t="s">
        <v>100</v>
      </c>
      <c r="F971" s="284" t="s">
        <v>2508</v>
      </c>
      <c r="G971" s="282" t="s">
        <v>10318</v>
      </c>
      <c r="H971" s="19"/>
      <c r="I971" s="19"/>
      <c r="J971" s="282" t="s">
        <v>215</v>
      </c>
      <c r="K971" s="285" t="s">
        <v>831</v>
      </c>
      <c r="L971" s="3" t="s">
        <v>104</v>
      </c>
      <c r="M971" s="287"/>
      <c r="N971" s="284" t="s">
        <v>138</v>
      </c>
      <c r="O971" s="285" t="s">
        <v>832</v>
      </c>
      <c r="P971" s="286" t="s">
        <v>10319</v>
      </c>
      <c r="Q971" s="455" t="s">
        <v>10320</v>
      </c>
      <c r="R971" s="286" t="s">
        <v>142</v>
      </c>
      <c r="S971" s="288" t="str">
        <f t="shared" si="96"/>
        <v>N/D</v>
      </c>
      <c r="T971" s="289" t="str">
        <f t="shared" si="97"/>
        <v>N/D</v>
      </c>
      <c r="U971" s="290" t="str">
        <f t="shared" si="98"/>
        <v>N/D</v>
      </c>
      <c r="W971" s="5"/>
      <c r="X971" s="5"/>
      <c r="Y971" s="5"/>
      <c r="Z971" s="5"/>
      <c r="AA971" s="5"/>
      <c r="AB971" s="5"/>
      <c r="AC971" s="5"/>
      <c r="AD971" s="5"/>
      <c r="AE971" s="5"/>
      <c r="AF971" s="5"/>
      <c r="AK971" s="289">
        <v>45534</v>
      </c>
      <c r="AN971" s="288" t="s">
        <v>10321</v>
      </c>
      <c r="AO971" s="288" t="s">
        <v>124</v>
      </c>
      <c r="AQ971" s="284" t="s">
        <v>124</v>
      </c>
      <c r="AR971" s="284"/>
      <c r="AS971" s="284"/>
      <c r="AT971" s="284"/>
      <c r="AU971" s="284" t="s">
        <v>124</v>
      </c>
      <c r="AV971" s="284" t="s">
        <v>124</v>
      </c>
      <c r="AW971" s="284"/>
      <c r="AX971" s="284"/>
      <c r="AY971" s="312"/>
      <c r="AZ971" s="284"/>
      <c r="BA971" s="284"/>
      <c r="BB971" s="284" t="s">
        <v>124</v>
      </c>
      <c r="BC971" s="284"/>
      <c r="BD971" s="284"/>
      <c r="BE971" s="284"/>
      <c r="BF971" s="284"/>
      <c r="BG971" s="284"/>
      <c r="BH971" s="284"/>
      <c r="BI971" s="284"/>
      <c r="BJ971" s="284"/>
      <c r="BK971" s="284"/>
      <c r="BL971" s="284"/>
      <c r="BM971" s="284"/>
      <c r="BN971" s="284"/>
      <c r="BO971" s="284"/>
      <c r="BP971" s="284"/>
      <c r="BQ971" s="284"/>
      <c r="BR971" s="284"/>
      <c r="BS971" s="284"/>
      <c r="BT971" s="284"/>
      <c r="BU971" s="284" t="s">
        <v>124</v>
      </c>
      <c r="BV971" s="284"/>
      <c r="BW971" s="284"/>
      <c r="BX971" s="284"/>
      <c r="BY971" s="284"/>
      <c r="BZ971" s="284"/>
      <c r="CA971" s="284"/>
      <c r="CB971" s="284"/>
      <c r="CC971" s="284"/>
      <c r="CD971" s="284"/>
      <c r="CE971" s="284"/>
      <c r="CF971" s="284"/>
      <c r="CG971" s="284"/>
      <c r="CH971" s="284"/>
      <c r="CI971" s="284"/>
      <c r="CJ971" s="284"/>
      <c r="CK971" s="284"/>
      <c r="CL971" s="284"/>
      <c r="CM971" s="284"/>
      <c r="CN971" s="284"/>
      <c r="CO971" s="284"/>
      <c r="CP971" s="284"/>
      <c r="CQ971" s="284"/>
      <c r="CR971" s="288" t="s">
        <v>113</v>
      </c>
    </row>
    <row r="972" spans="1:96" s="302" customFormat="1" ht="45" customHeight="1">
      <c r="A972" s="288">
        <v>2300834569</v>
      </c>
      <c r="B972" s="285" t="s">
        <v>3247</v>
      </c>
      <c r="C972" s="284" t="s">
        <v>1155</v>
      </c>
      <c r="D972" s="289">
        <v>45197</v>
      </c>
      <c r="E972" s="813" t="s">
        <v>100</v>
      </c>
      <c r="F972" s="284" t="s">
        <v>122</v>
      </c>
      <c r="G972" s="282" t="s">
        <v>10322</v>
      </c>
      <c r="H972" s="23"/>
      <c r="I972" s="23"/>
      <c r="J972" s="282" t="s">
        <v>118</v>
      </c>
      <c r="K972" s="285" t="s">
        <v>3249</v>
      </c>
      <c r="L972" s="5" t="s">
        <v>104</v>
      </c>
      <c r="M972" s="314">
        <v>45203</v>
      </c>
      <c r="N972" s="288" t="s">
        <v>138</v>
      </c>
      <c r="O972" s="285" t="s">
        <v>2192</v>
      </c>
      <c r="P972" s="284" t="s">
        <v>10323</v>
      </c>
      <c r="Q972" s="284" t="s">
        <v>10324</v>
      </c>
      <c r="R972" s="284" t="s">
        <v>109</v>
      </c>
      <c r="S972" s="288" t="str">
        <f t="shared" si="96"/>
        <v>N/D</v>
      </c>
      <c r="T972" s="289" t="str">
        <f t="shared" si="97"/>
        <v>N/D</v>
      </c>
      <c r="U972" s="290" t="str">
        <f t="shared" si="98"/>
        <v>N/D</v>
      </c>
      <c r="V972" s="288"/>
      <c r="W972" s="5"/>
      <c r="X972" s="5"/>
      <c r="Y972" s="5"/>
      <c r="Z972" s="5"/>
      <c r="AA972" s="5"/>
      <c r="AB972" s="5"/>
      <c r="AC972" s="5"/>
      <c r="AD972" s="5"/>
      <c r="AE972" s="5"/>
      <c r="AF972" s="5"/>
      <c r="AG972" s="288"/>
      <c r="AH972" s="288"/>
      <c r="AI972" s="288"/>
      <c r="AJ972" s="288"/>
      <c r="AK972" s="289">
        <v>45541</v>
      </c>
      <c r="AL972" s="288"/>
      <c r="AM972" s="288"/>
      <c r="AN972" s="288" t="s">
        <v>431</v>
      </c>
      <c r="AO972" s="288" t="s">
        <v>124</v>
      </c>
      <c r="AP972" s="288"/>
      <c r="AQ972" s="288"/>
      <c r="AR972" s="288"/>
      <c r="AS972" s="288"/>
      <c r="AT972" s="288"/>
      <c r="AU972" s="288"/>
      <c r="AV972" s="288"/>
      <c r="AW972" s="288"/>
      <c r="AX972" s="288"/>
      <c r="AY972" s="288"/>
      <c r="AZ972" s="288"/>
      <c r="BA972" s="288"/>
      <c r="BB972" s="288"/>
      <c r="BC972" s="288"/>
      <c r="BD972" s="288"/>
      <c r="BE972" s="288"/>
      <c r="BF972" s="288"/>
      <c r="BG972" s="288"/>
      <c r="BH972" s="288"/>
      <c r="BI972" s="288"/>
      <c r="BJ972" s="288"/>
      <c r="BK972" s="288"/>
      <c r="BL972" s="288" t="s">
        <v>143</v>
      </c>
      <c r="BM972" s="288"/>
      <c r="BN972" s="288"/>
      <c r="BO972" s="288"/>
      <c r="BP972" s="288"/>
      <c r="BQ972" s="288"/>
      <c r="BR972" s="288"/>
      <c r="BS972" s="288"/>
      <c r="BT972" s="288"/>
      <c r="BU972" s="288"/>
      <c r="BV972" s="288"/>
      <c r="BW972" s="288"/>
      <c r="BX972" s="288"/>
      <c r="BY972" s="288"/>
      <c r="BZ972" s="288"/>
      <c r="CA972" s="288"/>
      <c r="CB972" s="288"/>
      <c r="CC972" s="288"/>
      <c r="CD972" s="288"/>
      <c r="CE972" s="288"/>
      <c r="CF972" s="288"/>
      <c r="CG972" s="284" t="s">
        <v>10325</v>
      </c>
      <c r="CH972" s="288"/>
      <c r="CI972" s="288"/>
      <c r="CJ972" s="288"/>
      <c r="CK972" s="288"/>
      <c r="CL972" s="288"/>
      <c r="CM972" s="288"/>
      <c r="CN972" s="288"/>
      <c r="CO972" s="288"/>
      <c r="CP972" s="288"/>
      <c r="CQ972" s="288"/>
      <c r="CR972" s="288" t="s">
        <v>125</v>
      </c>
    </row>
    <row r="973" spans="1:96" s="5" customFormat="1" ht="45" customHeight="1">
      <c r="A973" s="288">
        <v>2400600526</v>
      </c>
      <c r="B973" s="285" t="s">
        <v>10326</v>
      </c>
      <c r="C973" s="284" t="s">
        <v>204</v>
      </c>
      <c r="D973" s="289">
        <v>45481</v>
      </c>
      <c r="E973" s="813" t="s">
        <v>100</v>
      </c>
      <c r="F973" s="284" t="s">
        <v>122</v>
      </c>
      <c r="G973" s="282" t="s">
        <v>10327</v>
      </c>
      <c r="H973" s="313"/>
      <c r="I973" s="313"/>
      <c r="J973" s="282" t="s">
        <v>118</v>
      </c>
      <c r="K973" s="285" t="s">
        <v>206</v>
      </c>
      <c r="L973" s="288" t="s">
        <v>104</v>
      </c>
      <c r="M973" s="314">
        <v>45491</v>
      </c>
      <c r="N973" s="288" t="s">
        <v>138</v>
      </c>
      <c r="O973" s="285" t="s">
        <v>207</v>
      </c>
      <c r="P973" s="284" t="s">
        <v>812</v>
      </c>
      <c r="Q973" s="284" t="s">
        <v>122</v>
      </c>
      <c r="R973" s="284" t="s">
        <v>123</v>
      </c>
      <c r="S973" s="288" t="str">
        <f t="shared" ref="S973:S980" si="99">_xlfn.XLOOKUP($A973,GCPJ,DEFESA,"N/D",0,-1)</f>
        <v>N/D</v>
      </c>
      <c r="T973" s="289" t="str">
        <f t="shared" ref="T973:T980" si="100">_xlfn.XLOOKUP($A973,GCPJ,DATA,"N/D",0,-1)</f>
        <v>N/D</v>
      </c>
      <c r="U973" s="290" t="str">
        <f t="shared" ref="U973:U980" si="101">_xlfn.XLOOKUP($A973,GCPJ,HORA,"N/D",0,-1)</f>
        <v>N/D</v>
      </c>
      <c r="V973" s="288"/>
      <c r="W973" s="288"/>
      <c r="X973" s="288"/>
      <c r="Y973" s="288"/>
      <c r="Z973" s="288">
        <v>238</v>
      </c>
      <c r="AA973" s="288" t="s">
        <v>10328</v>
      </c>
      <c r="AB973" s="288"/>
      <c r="AC973" s="288"/>
      <c r="AD973" s="288"/>
      <c r="AE973" s="288"/>
      <c r="AF973" s="288"/>
      <c r="AG973" s="289">
        <v>45540</v>
      </c>
      <c r="AH973" s="288" t="s">
        <v>1019</v>
      </c>
      <c r="AI973" s="288"/>
      <c r="AJ973" s="288"/>
      <c r="AK973" s="288"/>
      <c r="AL973" s="288"/>
      <c r="AM973" s="288"/>
      <c r="AN973" s="288"/>
      <c r="AO973" s="288" t="s">
        <v>124</v>
      </c>
      <c r="AP973" s="288"/>
      <c r="AQ973" s="288"/>
      <c r="AR973" s="288"/>
      <c r="AS973" s="288" t="s">
        <v>143</v>
      </c>
      <c r="AT973" s="288"/>
      <c r="AU973" s="288" t="s">
        <v>143</v>
      </c>
      <c r="AV973" s="288"/>
      <c r="AW973" s="288"/>
      <c r="AX973" s="288"/>
      <c r="AY973" s="288"/>
      <c r="AZ973" s="288" t="s">
        <v>143</v>
      </c>
      <c r="BA973" s="288"/>
      <c r="BB973" s="288"/>
      <c r="BC973" s="288" t="s">
        <v>143</v>
      </c>
      <c r="BD973" s="288"/>
      <c r="BE973" s="288"/>
      <c r="BF973" s="288"/>
      <c r="BG973" s="288"/>
      <c r="BH973" s="288"/>
      <c r="BI973" s="288"/>
      <c r="BJ973" s="288"/>
      <c r="BK973" s="288"/>
      <c r="BL973" s="288" t="s">
        <v>143</v>
      </c>
      <c r="BM973" s="288"/>
      <c r="BN973" s="288"/>
      <c r="BO973" s="288"/>
      <c r="BP973" s="288"/>
      <c r="BQ973" s="288"/>
      <c r="BR973" s="288"/>
      <c r="BS973" s="288"/>
      <c r="BT973" s="288"/>
      <c r="BU973" s="288"/>
      <c r="BV973" s="288"/>
      <c r="BW973" s="288"/>
      <c r="BX973" s="288"/>
      <c r="BY973" s="288"/>
      <c r="BZ973" s="288"/>
      <c r="CA973" s="288" t="s">
        <v>143</v>
      </c>
      <c r="CB973" s="288"/>
      <c r="CC973" s="288"/>
      <c r="CD973" s="288"/>
      <c r="CE973" s="288"/>
      <c r="CF973" s="288"/>
      <c r="CG973" s="284"/>
      <c r="CH973" s="288"/>
      <c r="CI973" s="288"/>
      <c r="CJ973" s="288"/>
      <c r="CK973" s="288"/>
      <c r="CL973" s="288"/>
      <c r="CM973" s="288"/>
      <c r="CN973" s="288"/>
      <c r="CO973" s="288"/>
      <c r="CP973" s="288"/>
      <c r="CQ973" s="288"/>
      <c r="CR973" s="288" t="s">
        <v>125</v>
      </c>
    </row>
    <row r="974" spans="1:96" s="505" customFormat="1" ht="196">
      <c r="A974" s="505">
        <v>2400081859</v>
      </c>
      <c r="B974" s="506" t="s">
        <v>344</v>
      </c>
      <c r="C974" s="507" t="s">
        <v>345</v>
      </c>
      <c r="D974" s="508">
        <v>45279</v>
      </c>
      <c r="E974" s="822" t="s">
        <v>100</v>
      </c>
      <c r="F974" s="507" t="s">
        <v>122</v>
      </c>
      <c r="G974" s="509" t="s">
        <v>10329</v>
      </c>
      <c r="H974" s="510"/>
      <c r="I974" s="510"/>
      <c r="J974" s="509" t="s">
        <v>250</v>
      </c>
      <c r="K974" s="506" t="s">
        <v>103</v>
      </c>
      <c r="L974" s="505" t="s">
        <v>104</v>
      </c>
      <c r="M974" s="511">
        <v>45330</v>
      </c>
      <c r="N974" s="505" t="s">
        <v>138</v>
      </c>
      <c r="O974" s="506" t="s">
        <v>291</v>
      </c>
      <c r="P974" s="43" t="s">
        <v>10330</v>
      </c>
      <c r="Q974" s="43" t="s">
        <v>122</v>
      </c>
      <c r="R974" s="43" t="s">
        <v>123</v>
      </c>
      <c r="S974" s="505" t="str">
        <f t="shared" si="99"/>
        <v>N/D</v>
      </c>
      <c r="T974" s="508" t="str">
        <f t="shared" si="100"/>
        <v>N/D</v>
      </c>
      <c r="U974" s="512" t="str">
        <f t="shared" si="101"/>
        <v>N/D</v>
      </c>
      <c r="AO974" s="505" t="s">
        <v>124</v>
      </c>
      <c r="AQ974" s="505" t="s">
        <v>124</v>
      </c>
      <c r="AS974" s="505" t="s">
        <v>124</v>
      </c>
      <c r="AT974" s="505" t="s">
        <v>124</v>
      </c>
      <c r="BH974" s="505" t="s">
        <v>124</v>
      </c>
      <c r="CG974" s="43"/>
      <c r="CR974" s="505" t="s">
        <v>125</v>
      </c>
    </row>
    <row r="975" spans="1:96" s="505" customFormat="1" ht="45" customHeight="1">
      <c r="A975" s="505">
        <v>2300819408</v>
      </c>
      <c r="B975" s="506" t="s">
        <v>10331</v>
      </c>
      <c r="C975" s="43" t="s">
        <v>145</v>
      </c>
      <c r="D975" s="508">
        <v>45166</v>
      </c>
      <c r="E975" s="822" t="s">
        <v>100</v>
      </c>
      <c r="F975" s="507" t="s">
        <v>122</v>
      </c>
      <c r="G975" s="509" t="s">
        <v>10332</v>
      </c>
      <c r="H975" s="510"/>
      <c r="I975" s="510"/>
      <c r="J975" s="509" t="s">
        <v>2737</v>
      </c>
      <c r="K975" s="506" t="s">
        <v>10333</v>
      </c>
      <c r="L975" s="505" t="s">
        <v>104</v>
      </c>
      <c r="M975" s="511">
        <v>45194</v>
      </c>
      <c r="N975" s="505" t="s">
        <v>138</v>
      </c>
      <c r="O975" s="506" t="s">
        <v>6438</v>
      </c>
      <c r="P975" s="43" t="s">
        <v>10334</v>
      </c>
      <c r="Q975" s="43" t="s">
        <v>122</v>
      </c>
      <c r="R975" s="43" t="s">
        <v>123</v>
      </c>
      <c r="S975" s="505" t="str">
        <f t="shared" si="99"/>
        <v>N/D</v>
      </c>
      <c r="T975" s="508" t="str">
        <f t="shared" si="100"/>
        <v>N/D</v>
      </c>
      <c r="U975" s="512" t="str">
        <f t="shared" si="101"/>
        <v>N/D</v>
      </c>
      <c r="AO975" s="505" t="s">
        <v>124</v>
      </c>
      <c r="AS975" s="505" t="s">
        <v>143</v>
      </c>
      <c r="AT975" s="505" t="s">
        <v>143</v>
      </c>
      <c r="AW975" s="505" t="s">
        <v>143</v>
      </c>
      <c r="BL975" s="505" t="s">
        <v>143</v>
      </c>
      <c r="BR975" s="505" t="s">
        <v>143</v>
      </c>
      <c r="CG975" s="43"/>
      <c r="CM975" s="505" t="s">
        <v>143</v>
      </c>
      <c r="CR975" s="505" t="s">
        <v>125</v>
      </c>
    </row>
    <row r="976" spans="1:96" s="505" customFormat="1" ht="45" customHeight="1">
      <c r="A976" s="505">
        <v>2400660567</v>
      </c>
      <c r="B976" s="506" t="s">
        <v>10335</v>
      </c>
      <c r="C976" s="43" t="s">
        <v>145</v>
      </c>
      <c r="D976" s="508">
        <v>45517</v>
      </c>
      <c r="E976" s="822" t="s">
        <v>100</v>
      </c>
      <c r="F976" s="507" t="s">
        <v>122</v>
      </c>
      <c r="G976" s="509" t="s">
        <v>10336</v>
      </c>
      <c r="H976" s="510"/>
      <c r="I976" s="510"/>
      <c r="J976" s="509" t="s">
        <v>258</v>
      </c>
      <c r="K976" s="506" t="s">
        <v>1283</v>
      </c>
      <c r="L976" s="505" t="s">
        <v>104</v>
      </c>
      <c r="M976" s="511">
        <v>45519</v>
      </c>
      <c r="N976" s="505" t="s">
        <v>138</v>
      </c>
      <c r="O976" s="506" t="s">
        <v>10337</v>
      </c>
      <c r="P976" s="43" t="s">
        <v>10338</v>
      </c>
      <c r="Q976" s="43" t="s">
        <v>122</v>
      </c>
      <c r="R976" s="43" t="s">
        <v>123</v>
      </c>
      <c r="S976" s="505" t="str">
        <f t="shared" si="99"/>
        <v>N/D</v>
      </c>
      <c r="T976" s="508" t="str">
        <f t="shared" si="100"/>
        <v>N/D</v>
      </c>
      <c r="U976" s="512" t="str">
        <f t="shared" si="101"/>
        <v>N/D</v>
      </c>
      <c r="AO976" s="505" t="s">
        <v>124</v>
      </c>
      <c r="AQ976" s="505" t="s">
        <v>143</v>
      </c>
      <c r="AW976" s="505" t="s">
        <v>143</v>
      </c>
      <c r="BD976" s="505" t="s">
        <v>143</v>
      </c>
      <c r="CG976" s="43"/>
      <c r="CR976" s="505" t="s">
        <v>125</v>
      </c>
    </row>
    <row r="977" spans="1:96" s="505" customFormat="1" ht="45" customHeight="1">
      <c r="A977" s="505">
        <v>2400118695</v>
      </c>
      <c r="B977" s="506" t="s">
        <v>10339</v>
      </c>
      <c r="C977" s="43" t="s">
        <v>10340</v>
      </c>
      <c r="D977" s="508">
        <v>45280</v>
      </c>
      <c r="E977" s="822" t="s">
        <v>100</v>
      </c>
      <c r="F977" s="43" t="s">
        <v>122</v>
      </c>
      <c r="G977" s="509" t="s">
        <v>10341</v>
      </c>
      <c r="H977" s="510"/>
      <c r="I977" s="510"/>
      <c r="J977" s="509" t="s">
        <v>162</v>
      </c>
      <c r="K977" s="506" t="s">
        <v>399</v>
      </c>
      <c r="L977" s="505" t="s">
        <v>104</v>
      </c>
      <c r="M977" s="511">
        <v>45355</v>
      </c>
      <c r="N977" s="505" t="s">
        <v>138</v>
      </c>
      <c r="O977" s="506" t="s">
        <v>334</v>
      </c>
      <c r="P977" s="43" t="s">
        <v>10342</v>
      </c>
      <c r="Q977" s="43" t="s">
        <v>122</v>
      </c>
      <c r="R977" s="43" t="s">
        <v>123</v>
      </c>
      <c r="S977" s="505" t="str">
        <f t="shared" si="99"/>
        <v>N/D</v>
      </c>
      <c r="T977" s="508" t="str">
        <f t="shared" si="100"/>
        <v>N/D</v>
      </c>
      <c r="U977" s="512" t="str">
        <f t="shared" si="101"/>
        <v>N/D</v>
      </c>
      <c r="AO977" s="505" t="s">
        <v>124</v>
      </c>
      <c r="AQ977" s="505" t="s">
        <v>143</v>
      </c>
      <c r="AS977" s="505" t="s">
        <v>143</v>
      </c>
      <c r="AT977" s="505" t="s">
        <v>143</v>
      </c>
      <c r="AV977" s="505" t="s">
        <v>143</v>
      </c>
      <c r="AW977" s="505" t="s">
        <v>143</v>
      </c>
      <c r="BB977" s="505" t="s">
        <v>143</v>
      </c>
      <c r="CC977" s="505" t="s">
        <v>143</v>
      </c>
      <c r="CG977" s="43" t="s">
        <v>78</v>
      </c>
      <c r="CM977" s="505" t="s">
        <v>143</v>
      </c>
      <c r="CR977" s="505" t="s">
        <v>125</v>
      </c>
    </row>
    <row r="978" spans="1:96" s="505" customFormat="1" ht="56">
      <c r="A978" s="519">
        <v>2100396379</v>
      </c>
      <c r="B978" s="520" t="s">
        <v>10343</v>
      </c>
      <c r="C978" s="521" t="s">
        <v>145</v>
      </c>
      <c r="D978" s="522">
        <v>44336</v>
      </c>
      <c r="E978" s="822" t="s">
        <v>100</v>
      </c>
      <c r="F978" s="507" t="s">
        <v>122</v>
      </c>
      <c r="G978" s="521" t="s">
        <v>10344</v>
      </c>
      <c r="H978" s="521"/>
      <c r="I978" s="521"/>
      <c r="J978" s="521" t="s">
        <v>284</v>
      </c>
      <c r="K978" s="523" t="s">
        <v>827</v>
      </c>
      <c r="L978" s="507" t="s">
        <v>104</v>
      </c>
      <c r="M978" s="524"/>
      <c r="N978" s="507" t="s">
        <v>138</v>
      </c>
      <c r="O978" s="506" t="s">
        <v>184</v>
      </c>
      <c r="P978" s="507" t="s">
        <v>10345</v>
      </c>
      <c r="Q978" s="507" t="s">
        <v>10346</v>
      </c>
      <c r="R978" s="507" t="s">
        <v>123</v>
      </c>
      <c r="S978" s="505" t="str">
        <f t="shared" si="99"/>
        <v>N/D</v>
      </c>
      <c r="T978" s="508" t="str">
        <f t="shared" si="100"/>
        <v>N/D</v>
      </c>
      <c r="U978" s="512" t="str">
        <f t="shared" si="101"/>
        <v>N/D</v>
      </c>
      <c r="AO978" s="505" t="s">
        <v>124</v>
      </c>
      <c r="AQ978" s="507"/>
      <c r="AR978" s="507"/>
      <c r="AS978" s="507"/>
      <c r="AT978" s="507"/>
      <c r="AU978" s="507"/>
      <c r="AV978" s="507"/>
      <c r="AW978" s="507"/>
      <c r="AX978" s="507"/>
      <c r="AY978" s="525"/>
      <c r="AZ978" s="507"/>
      <c r="BA978" s="507"/>
      <c r="BB978" s="507"/>
      <c r="BC978" s="507"/>
      <c r="BD978" s="507"/>
      <c r="BE978" s="507"/>
      <c r="BF978" s="507"/>
      <c r="BG978" s="507"/>
      <c r="BH978" s="507"/>
      <c r="BI978" s="507"/>
      <c r="BJ978" s="507"/>
      <c r="BK978" s="507"/>
      <c r="BL978" s="43"/>
      <c r="BM978" s="43"/>
      <c r="BN978" s="43"/>
      <c r="BO978" s="43"/>
      <c r="BP978" s="43"/>
      <c r="BQ978" s="43"/>
      <c r="BR978" s="43"/>
      <c r="BS978" s="43"/>
      <c r="BT978" s="43"/>
      <c r="BU978" s="507"/>
      <c r="BV978" s="43"/>
      <c r="BW978" s="43"/>
      <c r="BX978" s="43"/>
      <c r="BY978" s="43"/>
      <c r="BZ978" s="43"/>
      <c r="CA978" s="43"/>
      <c r="CB978" s="43"/>
      <c r="CC978" s="43" t="s">
        <v>124</v>
      </c>
      <c r="CD978" s="43"/>
      <c r="CE978" s="43"/>
      <c r="CF978" s="43"/>
      <c r="CG978" s="43"/>
      <c r="CH978" s="43"/>
      <c r="CI978" s="43"/>
      <c r="CJ978" s="43"/>
      <c r="CK978" s="43"/>
      <c r="CL978" s="43"/>
      <c r="CM978" s="43"/>
      <c r="CN978" s="43"/>
      <c r="CO978" s="43"/>
      <c r="CP978" s="43"/>
      <c r="CQ978" s="43"/>
      <c r="CR978" s="505" t="s">
        <v>125</v>
      </c>
    </row>
    <row r="979" spans="1:96" s="505" customFormat="1" ht="63" customHeight="1">
      <c r="A979" s="505">
        <v>2400075305</v>
      </c>
      <c r="B979" s="506" t="s">
        <v>10347</v>
      </c>
      <c r="C979" s="43" t="s">
        <v>10348</v>
      </c>
      <c r="D979" s="508">
        <v>45321</v>
      </c>
      <c r="E979" s="822" t="s">
        <v>100</v>
      </c>
      <c r="F979" s="507" t="s">
        <v>122</v>
      </c>
      <c r="G979" s="509" t="s">
        <v>10349</v>
      </c>
      <c r="H979" s="510"/>
      <c r="I979" s="510"/>
      <c r="J979" s="509" t="s">
        <v>277</v>
      </c>
      <c r="K979" s="506" t="s">
        <v>103</v>
      </c>
      <c r="L979" s="505" t="s">
        <v>104</v>
      </c>
      <c r="M979" s="511">
        <v>45328</v>
      </c>
      <c r="N979" s="505" t="s">
        <v>138</v>
      </c>
      <c r="O979" s="506" t="s">
        <v>1639</v>
      </c>
      <c r="P979" s="43" t="s">
        <v>10350</v>
      </c>
      <c r="Q979" s="43" t="s">
        <v>122</v>
      </c>
      <c r="R979" s="43" t="s">
        <v>123</v>
      </c>
      <c r="S979" s="505" t="str">
        <f t="shared" si="99"/>
        <v>N/D</v>
      </c>
      <c r="T979" s="508" t="str">
        <f t="shared" si="100"/>
        <v>N/D</v>
      </c>
      <c r="U979" s="512" t="str">
        <f t="shared" si="101"/>
        <v>N/D</v>
      </c>
      <c r="AO979" s="505" t="s">
        <v>124</v>
      </c>
      <c r="AQ979" s="505" t="s">
        <v>143</v>
      </c>
      <c r="AW979" s="505" t="s">
        <v>143</v>
      </c>
      <c r="CG979" s="43"/>
      <c r="CR979" s="505" t="s">
        <v>125</v>
      </c>
    </row>
    <row r="980" spans="1:96" s="505" customFormat="1" ht="56">
      <c r="A980" s="505">
        <v>2400590930</v>
      </c>
      <c r="B980" s="506" t="s">
        <v>10351</v>
      </c>
      <c r="C980" s="43" t="s">
        <v>145</v>
      </c>
      <c r="D980" s="508">
        <v>45488</v>
      </c>
      <c r="E980" s="822" t="s">
        <v>100</v>
      </c>
      <c r="F980" s="507" t="s">
        <v>122</v>
      </c>
      <c r="G980" s="509" t="s">
        <v>10352</v>
      </c>
      <c r="H980" s="510"/>
      <c r="I980" s="510"/>
      <c r="J980" s="509" t="s">
        <v>118</v>
      </c>
      <c r="K980" s="506" t="s">
        <v>171</v>
      </c>
      <c r="L980" s="505" t="s">
        <v>104</v>
      </c>
      <c r="M980" s="511">
        <v>45491</v>
      </c>
      <c r="N980" s="505" t="s">
        <v>138</v>
      </c>
      <c r="O980" s="506" t="s">
        <v>2798</v>
      </c>
      <c r="P980" s="43" t="s">
        <v>10353</v>
      </c>
      <c r="Q980" s="43" t="s">
        <v>122</v>
      </c>
      <c r="R980" s="43" t="s">
        <v>123</v>
      </c>
      <c r="S980" s="505" t="str">
        <f t="shared" si="99"/>
        <v>N/D</v>
      </c>
      <c r="T980" s="508" t="str">
        <f t="shared" si="100"/>
        <v>N/D</v>
      </c>
      <c r="U980" s="512" t="str">
        <f t="shared" si="101"/>
        <v>N/D</v>
      </c>
      <c r="AO980" s="505" t="s">
        <v>124</v>
      </c>
      <c r="AS980" s="505" t="s">
        <v>143</v>
      </c>
      <c r="AW980" s="505" t="s">
        <v>143</v>
      </c>
      <c r="BD980" s="505" t="s">
        <v>143</v>
      </c>
      <c r="BS980" s="505" t="s">
        <v>143</v>
      </c>
      <c r="BX980" s="505" t="s">
        <v>143</v>
      </c>
      <c r="CG980" s="43"/>
      <c r="CR980" s="505" t="s">
        <v>125</v>
      </c>
    </row>
    <row r="981" spans="1:96" s="505" customFormat="1" ht="45" customHeight="1">
      <c r="A981" s="505">
        <v>2400806732</v>
      </c>
      <c r="B981" s="506" t="s">
        <v>10354</v>
      </c>
      <c r="C981" s="521" t="s">
        <v>115</v>
      </c>
      <c r="D981" s="508">
        <v>45568</v>
      </c>
      <c r="E981" s="822" t="s">
        <v>814</v>
      </c>
      <c r="F981" s="507" t="s">
        <v>182</v>
      </c>
      <c r="G981" s="509" t="s">
        <v>10355</v>
      </c>
      <c r="H981" s="510"/>
      <c r="I981" s="510"/>
      <c r="J981" s="509" t="s">
        <v>258</v>
      </c>
      <c r="K981" s="506" t="s">
        <v>119</v>
      </c>
      <c r="L981" s="505" t="s">
        <v>104</v>
      </c>
      <c r="M981" s="511">
        <v>45569</v>
      </c>
      <c r="N981" s="505" t="s">
        <v>105</v>
      </c>
      <c r="O981" s="506" t="s">
        <v>10356</v>
      </c>
      <c r="P981" s="43" t="s">
        <v>10357</v>
      </c>
      <c r="Q981" s="43" t="s">
        <v>122</v>
      </c>
      <c r="R981" s="43" t="s">
        <v>123</v>
      </c>
      <c r="S981" s="505" t="str">
        <f t="shared" ref="S981:S996" si="102">_xlfn.XLOOKUP($A981,GCPJ,DEFESA,"N/D",0,-1)</f>
        <v>N/D</v>
      </c>
      <c r="T981" s="508" t="str">
        <f t="shared" ref="T981:T996" si="103">_xlfn.XLOOKUP($A981,GCPJ,DATA,"N/D",0,-1)</f>
        <v>N/D</v>
      </c>
      <c r="U981" s="512" t="str">
        <f t="shared" ref="U981:U996" si="104">_xlfn.XLOOKUP($A981,GCPJ,HORA,"N/D",0,-1)</f>
        <v>N/D</v>
      </c>
      <c r="AO981" s="505" t="s">
        <v>124</v>
      </c>
      <c r="CG981" s="43"/>
      <c r="CR981" s="505" t="s">
        <v>125</v>
      </c>
    </row>
    <row r="982" spans="1:96" s="5" customFormat="1" ht="45" customHeight="1">
      <c r="A982" s="280">
        <v>2000118627</v>
      </c>
      <c r="B982" s="281" t="s">
        <v>10358</v>
      </c>
      <c r="C982" s="282" t="s">
        <v>675</v>
      </c>
      <c r="D982" s="323">
        <v>43811</v>
      </c>
      <c r="E982" s="813" t="s">
        <v>1037</v>
      </c>
      <c r="F982" s="284" t="s">
        <v>100</v>
      </c>
      <c r="G982" s="282" t="s">
        <v>10359</v>
      </c>
      <c r="H982" s="282"/>
      <c r="I982" s="282"/>
      <c r="J982" s="282" t="s">
        <v>215</v>
      </c>
      <c r="K982" s="285" t="s">
        <v>827</v>
      </c>
      <c r="L982" s="286" t="s">
        <v>104</v>
      </c>
      <c r="M982" s="287"/>
      <c r="N982" s="284" t="s">
        <v>105</v>
      </c>
      <c r="O982" s="285" t="s">
        <v>1039</v>
      </c>
      <c r="P982" s="284" t="s">
        <v>10360</v>
      </c>
      <c r="Q982" s="286" t="s">
        <v>10361</v>
      </c>
      <c r="R982" s="286" t="s">
        <v>123</v>
      </c>
      <c r="S982" s="288" t="str">
        <f t="shared" si="102"/>
        <v>N/D</v>
      </c>
      <c r="T982" s="289" t="str">
        <f t="shared" si="103"/>
        <v>N/D</v>
      </c>
      <c r="U982" s="290" t="str">
        <f t="shared" si="104"/>
        <v>N/D</v>
      </c>
      <c r="V982" s="288"/>
      <c r="W982" s="288"/>
      <c r="X982" s="288"/>
      <c r="Y982" s="288"/>
      <c r="Z982" s="288"/>
      <c r="AA982" s="288"/>
      <c r="AB982" s="288"/>
      <c r="AC982" s="288"/>
      <c r="AD982" s="288"/>
      <c r="AE982" s="288"/>
      <c r="AF982" s="288"/>
      <c r="AG982" s="288"/>
      <c r="AH982" s="288"/>
      <c r="AI982" s="288"/>
      <c r="AJ982" s="288"/>
      <c r="AK982" s="289">
        <v>45511</v>
      </c>
      <c r="AL982" s="288"/>
      <c r="AM982" s="288"/>
      <c r="AN982" s="289">
        <v>44615</v>
      </c>
      <c r="AO982" s="288"/>
      <c r="AP982" s="288"/>
      <c r="AQ982" s="284" t="s">
        <v>124</v>
      </c>
      <c r="AR982" s="284"/>
      <c r="AS982" s="284"/>
      <c r="AT982" s="284" t="s">
        <v>124</v>
      </c>
      <c r="AU982" s="284"/>
      <c r="AV982" s="284"/>
      <c r="AW982" s="284"/>
      <c r="AX982" s="284"/>
      <c r="AY982" s="288"/>
      <c r="AZ982" s="288"/>
      <c r="BA982" s="284" t="s">
        <v>124</v>
      </c>
      <c r="BB982" s="284"/>
      <c r="BC982" s="284"/>
      <c r="BD982" s="284"/>
      <c r="BE982" s="284"/>
      <c r="BF982" s="284"/>
      <c r="BG982" s="284"/>
      <c r="BH982" s="284"/>
      <c r="BI982" s="284"/>
      <c r="BJ982" s="284"/>
      <c r="BK982" s="284"/>
      <c r="BL982" s="284"/>
      <c r="BM982" s="288"/>
      <c r="BN982" s="288"/>
      <c r="BO982" s="289"/>
      <c r="BP982" s="289"/>
      <c r="BQ982" s="289"/>
      <c r="BR982" s="289"/>
      <c r="BS982" s="289"/>
      <c r="BT982" s="289"/>
      <c r="BU982" s="284"/>
      <c r="BV982" s="289"/>
      <c r="BW982" s="289"/>
      <c r="BX982" s="289"/>
      <c r="BY982" s="289"/>
      <c r="BZ982" s="284"/>
      <c r="CA982" s="284"/>
      <c r="CB982" s="284"/>
      <c r="CC982" s="284"/>
      <c r="CD982" s="284"/>
      <c r="CE982" s="284"/>
      <c r="CF982" s="284"/>
      <c r="CG982" s="284"/>
      <c r="CH982" s="284"/>
      <c r="CI982" s="284"/>
      <c r="CJ982" s="284"/>
      <c r="CK982" s="284"/>
      <c r="CL982" s="284"/>
      <c r="CM982" s="284"/>
      <c r="CN982" s="284"/>
      <c r="CO982" s="284"/>
      <c r="CP982" s="284"/>
      <c r="CQ982" s="284"/>
      <c r="CR982" s="288" t="s">
        <v>113</v>
      </c>
    </row>
    <row r="983" spans="1:96" s="5" customFormat="1" ht="70">
      <c r="A983" s="288">
        <v>2400415103</v>
      </c>
      <c r="B983" s="285" t="s">
        <v>10362</v>
      </c>
      <c r="C983" s="310" t="s">
        <v>115</v>
      </c>
      <c r="D983" s="289">
        <v>45400</v>
      </c>
      <c r="E983" s="813" t="s">
        <v>814</v>
      </c>
      <c r="F983" s="284" t="s">
        <v>182</v>
      </c>
      <c r="G983" s="282" t="s">
        <v>10363</v>
      </c>
      <c r="H983" s="313"/>
      <c r="I983" s="313"/>
      <c r="J983" s="282" t="s">
        <v>118</v>
      </c>
      <c r="K983" s="285" t="s">
        <v>429</v>
      </c>
      <c r="L983" s="288" t="s">
        <v>104</v>
      </c>
      <c r="M983" s="314">
        <v>45427</v>
      </c>
      <c r="N983" s="288" t="s">
        <v>105</v>
      </c>
      <c r="O983" s="285" t="s">
        <v>10364</v>
      </c>
      <c r="P983" s="284" t="s">
        <v>10365</v>
      </c>
      <c r="Q983" s="284" t="s">
        <v>122</v>
      </c>
      <c r="R983" s="284" t="s">
        <v>123</v>
      </c>
      <c r="S983" s="288" t="str">
        <f t="shared" si="102"/>
        <v>N/D</v>
      </c>
      <c r="T983" s="289" t="str">
        <f t="shared" si="103"/>
        <v>N/D</v>
      </c>
      <c r="U983" s="290" t="str">
        <f t="shared" si="104"/>
        <v>N/D</v>
      </c>
      <c r="V983" s="288"/>
      <c r="W983" s="288"/>
      <c r="X983" s="288"/>
      <c r="Y983" s="288"/>
      <c r="Z983" s="288"/>
      <c r="AA983" s="288"/>
      <c r="AB983" s="288"/>
      <c r="AC983" s="288"/>
      <c r="AD983" s="288"/>
      <c r="AE983" s="288"/>
      <c r="AF983" s="288"/>
      <c r="AG983" s="288"/>
      <c r="AH983" s="288"/>
      <c r="AI983" s="288"/>
      <c r="AJ983" s="288"/>
      <c r="AK983" s="289">
        <v>45537</v>
      </c>
      <c r="AL983" s="288"/>
      <c r="AM983" s="288"/>
      <c r="AN983" s="289">
        <v>45539</v>
      </c>
      <c r="AO983" s="288" t="s">
        <v>124</v>
      </c>
      <c r="AP983" s="288"/>
      <c r="AQ983" s="288"/>
      <c r="AR983" s="288"/>
      <c r="AS983" s="288"/>
      <c r="AT983" s="288"/>
      <c r="AU983" s="288"/>
      <c r="AV983" s="288"/>
      <c r="AW983" s="288"/>
      <c r="AX983" s="288"/>
      <c r="AY983" s="288"/>
      <c r="AZ983" s="288"/>
      <c r="BA983" s="288"/>
      <c r="BB983" s="288"/>
      <c r="BC983" s="288"/>
      <c r="BD983" s="288"/>
      <c r="BE983" s="288"/>
      <c r="BF983" s="288"/>
      <c r="BG983" s="288"/>
      <c r="BH983" s="288"/>
      <c r="BI983" s="288"/>
      <c r="BJ983" s="288"/>
      <c r="BK983" s="288"/>
      <c r="BL983" s="288"/>
      <c r="BM983" s="288"/>
      <c r="BN983" s="288"/>
      <c r="BO983" s="288"/>
      <c r="BP983" s="288"/>
      <c r="BQ983" s="288"/>
      <c r="BR983" s="288"/>
      <c r="BS983" s="288"/>
      <c r="BT983" s="288"/>
      <c r="BU983" s="288"/>
      <c r="BV983" s="288"/>
      <c r="BW983" s="288"/>
      <c r="BX983" s="288"/>
      <c r="BY983" s="288"/>
      <c r="BZ983" s="288"/>
      <c r="CA983" s="288"/>
      <c r="CB983" s="288"/>
      <c r="CC983" s="288"/>
      <c r="CD983" s="288"/>
      <c r="CE983" s="288"/>
      <c r="CF983" s="288"/>
      <c r="CG983" s="284"/>
      <c r="CH983" s="288"/>
      <c r="CI983" s="288"/>
      <c r="CJ983" s="288"/>
      <c r="CK983" s="288"/>
      <c r="CL983" s="288"/>
      <c r="CM983" s="288"/>
      <c r="CN983" s="288"/>
      <c r="CO983" s="288"/>
      <c r="CP983" s="288"/>
      <c r="CQ983" s="288"/>
      <c r="CR983" s="288" t="s">
        <v>125</v>
      </c>
    </row>
    <row r="984" spans="1:96" s="5" customFormat="1" ht="60" customHeight="1">
      <c r="A984" s="22">
        <v>1000207511</v>
      </c>
      <c r="B984" s="50" t="s">
        <v>10366</v>
      </c>
      <c r="C984" s="20" t="s">
        <v>168</v>
      </c>
      <c r="D984" s="15">
        <v>40297</v>
      </c>
      <c r="E984" s="799" t="s">
        <v>10367</v>
      </c>
      <c r="F984" s="1"/>
      <c r="G984" s="19" t="s">
        <v>10368</v>
      </c>
      <c r="H984" s="19" t="s">
        <v>10369</v>
      </c>
      <c r="I984" s="19"/>
      <c r="J984" s="19" t="s">
        <v>385</v>
      </c>
      <c r="K984" s="135" t="s">
        <v>399</v>
      </c>
      <c r="L984" s="3" t="s">
        <v>104</v>
      </c>
      <c r="M984" s="45"/>
      <c r="N984" s="1" t="s">
        <v>138</v>
      </c>
      <c r="O984" s="135" t="s">
        <v>291</v>
      </c>
      <c r="P984" s="1" t="s">
        <v>10370</v>
      </c>
      <c r="Q984" s="1" t="s">
        <v>10371</v>
      </c>
      <c r="R984" s="1" t="s">
        <v>123</v>
      </c>
      <c r="S984" s="5" t="str">
        <f t="shared" si="102"/>
        <v>N/D</v>
      </c>
      <c r="T984" s="6" t="str">
        <f t="shared" si="103"/>
        <v>N/D</v>
      </c>
      <c r="U984" s="224" t="str">
        <f t="shared" si="104"/>
        <v>N/D</v>
      </c>
      <c r="AK984" s="5" t="s">
        <v>10372</v>
      </c>
      <c r="AN984" s="6">
        <v>45546</v>
      </c>
      <c r="AQ984" s="1"/>
      <c r="AR984" s="1"/>
      <c r="AS984" s="1"/>
      <c r="AT984" s="1"/>
      <c r="AU984" s="1"/>
      <c r="AV984" s="1"/>
      <c r="AW984" s="1"/>
      <c r="AX984" s="1"/>
      <c r="AY984" s="2"/>
      <c r="AZ984" s="2"/>
      <c r="BA984" s="2"/>
      <c r="BB984" s="1"/>
      <c r="BC984" s="1"/>
      <c r="BD984" s="1"/>
      <c r="BE984" s="1"/>
      <c r="BF984" s="1"/>
      <c r="BG984" s="1"/>
      <c r="BH984" s="1"/>
      <c r="BI984" s="2"/>
      <c r="BJ984" s="2"/>
      <c r="BM984" s="6"/>
      <c r="BP984" s="2"/>
      <c r="BQ984" s="2"/>
      <c r="BR984" s="2"/>
      <c r="BS984" s="2"/>
      <c r="BT984" s="2"/>
      <c r="BU984" s="1"/>
      <c r="BV984" s="2"/>
      <c r="BW984" s="2"/>
      <c r="BX984" s="2"/>
      <c r="BY984" s="2"/>
      <c r="BZ984" s="2"/>
      <c r="CA984" s="2"/>
      <c r="CB984" s="2"/>
      <c r="CC984" s="2"/>
      <c r="CD984" s="2"/>
      <c r="CE984" s="2"/>
      <c r="CF984" s="2"/>
      <c r="CG984" s="2"/>
      <c r="CH984" s="2"/>
      <c r="CI984" s="2"/>
      <c r="CJ984" s="2"/>
      <c r="CK984" s="2"/>
      <c r="CL984" s="2"/>
      <c r="CM984" s="2"/>
      <c r="CN984" s="2"/>
      <c r="CO984" s="2"/>
      <c r="CP984" s="2"/>
      <c r="CQ984" s="2"/>
      <c r="CR984" s="5" t="s">
        <v>113</v>
      </c>
    </row>
    <row r="985" spans="1:96" s="302" customFormat="1" ht="45" customHeight="1">
      <c r="A985" s="288">
        <v>2400228292</v>
      </c>
      <c r="B985" s="285" t="s">
        <v>10373</v>
      </c>
      <c r="C985" s="284" t="s">
        <v>10374</v>
      </c>
      <c r="D985" s="289">
        <v>45316</v>
      </c>
      <c r="E985" s="813" t="s">
        <v>10375</v>
      </c>
      <c r="F985" s="284" t="s">
        <v>100</v>
      </c>
      <c r="G985" s="282" t="s">
        <v>10376</v>
      </c>
      <c r="H985" s="313"/>
      <c r="I985" s="313"/>
      <c r="J985" s="282" t="s">
        <v>118</v>
      </c>
      <c r="K985" s="285" t="s">
        <v>285</v>
      </c>
      <c r="L985" s="288" t="s">
        <v>104</v>
      </c>
      <c r="M985" s="314">
        <v>45377</v>
      </c>
      <c r="N985" s="288" t="s">
        <v>105</v>
      </c>
      <c r="O985" s="285" t="s">
        <v>291</v>
      </c>
      <c r="P985" s="284" t="s">
        <v>10377</v>
      </c>
      <c r="Q985" s="284" t="s">
        <v>9745</v>
      </c>
      <c r="R985" s="284" t="s">
        <v>123</v>
      </c>
      <c r="S985" s="288" t="str">
        <f t="shared" si="102"/>
        <v>N/D</v>
      </c>
      <c r="T985" s="289" t="str">
        <f t="shared" si="103"/>
        <v>N/D</v>
      </c>
      <c r="U985" s="290" t="str">
        <f t="shared" si="104"/>
        <v>N/D</v>
      </c>
      <c r="V985" s="288"/>
      <c r="W985" s="288"/>
      <c r="X985" s="288"/>
      <c r="Y985" s="288"/>
      <c r="Z985" s="288"/>
      <c r="AA985" s="288"/>
      <c r="AB985" s="288"/>
      <c r="AC985" s="288"/>
      <c r="AD985" s="288"/>
      <c r="AE985" s="288"/>
      <c r="AF985" s="288"/>
      <c r="AG985" s="288"/>
      <c r="AH985" s="288"/>
      <c r="AI985" s="288"/>
      <c r="AJ985" s="288"/>
      <c r="AK985" s="289">
        <v>45539</v>
      </c>
      <c r="AL985" s="288"/>
      <c r="AM985" s="288"/>
      <c r="AN985" s="289">
        <v>45540</v>
      </c>
      <c r="AO985" s="288" t="s">
        <v>124</v>
      </c>
      <c r="AP985" s="288"/>
      <c r="AQ985" s="288"/>
      <c r="AR985" s="288"/>
      <c r="AS985" s="288"/>
      <c r="AT985" s="288"/>
      <c r="AU985" s="288"/>
      <c r="AV985" s="288"/>
      <c r="AW985" s="288"/>
      <c r="AX985" s="288"/>
      <c r="AY985" s="288"/>
      <c r="AZ985" s="288"/>
      <c r="BA985" s="288"/>
      <c r="BB985" s="288"/>
      <c r="BC985" s="288"/>
      <c r="BD985" s="288"/>
      <c r="BE985" s="288"/>
      <c r="BF985" s="288"/>
      <c r="BG985" s="288"/>
      <c r="BH985" s="288"/>
      <c r="BI985" s="288"/>
      <c r="BJ985" s="288"/>
      <c r="BK985" s="288"/>
      <c r="BL985" s="288"/>
      <c r="BM985" s="288"/>
      <c r="BN985" s="288"/>
      <c r="BO985" s="288"/>
      <c r="BP985" s="288"/>
      <c r="BQ985" s="288"/>
      <c r="BR985" s="288"/>
      <c r="BS985" s="288"/>
      <c r="BT985" s="288"/>
      <c r="BU985" s="288"/>
      <c r="BV985" s="288"/>
      <c r="BW985" s="288"/>
      <c r="BX985" s="288"/>
      <c r="BY985" s="288"/>
      <c r="BZ985" s="288"/>
      <c r="CA985" s="288"/>
      <c r="CB985" s="288"/>
      <c r="CC985" s="288"/>
      <c r="CD985" s="288"/>
      <c r="CE985" s="288"/>
      <c r="CF985" s="288"/>
      <c r="CG985" s="284"/>
      <c r="CH985" s="288"/>
      <c r="CI985" s="288"/>
      <c r="CJ985" s="288" t="s">
        <v>143</v>
      </c>
      <c r="CK985" s="288" t="s">
        <v>143</v>
      </c>
      <c r="CL985" s="288"/>
      <c r="CM985" s="288"/>
      <c r="CN985" s="288"/>
      <c r="CO985" s="288"/>
      <c r="CP985" s="288"/>
      <c r="CQ985" s="288"/>
      <c r="CR985" s="288" t="s">
        <v>125</v>
      </c>
    </row>
    <row r="986" spans="1:96" s="40" customFormat="1" ht="45" customHeight="1">
      <c r="A986" s="22">
        <v>2100012590</v>
      </c>
      <c r="B986" s="50" t="s">
        <v>10378</v>
      </c>
      <c r="C986" s="19" t="s">
        <v>675</v>
      </c>
      <c r="D986" s="15">
        <v>44209</v>
      </c>
      <c r="E986" s="799" t="s">
        <v>1037</v>
      </c>
      <c r="F986" s="1" t="s">
        <v>100</v>
      </c>
      <c r="G986" s="19" t="s">
        <v>10379</v>
      </c>
      <c r="H986" s="19"/>
      <c r="I986" s="19"/>
      <c r="J986" s="19" t="s">
        <v>215</v>
      </c>
      <c r="K986" s="135" t="s">
        <v>631</v>
      </c>
      <c r="L986" s="3" t="s">
        <v>104</v>
      </c>
      <c r="M986" s="45"/>
      <c r="N986" s="1" t="s">
        <v>105</v>
      </c>
      <c r="O986" s="135" t="s">
        <v>10380</v>
      </c>
      <c r="P986" s="1" t="s">
        <v>10381</v>
      </c>
      <c r="Q986" s="1" t="s">
        <v>202</v>
      </c>
      <c r="R986" s="3" t="s">
        <v>109</v>
      </c>
      <c r="S986" s="5" t="str">
        <f t="shared" si="102"/>
        <v>N/D</v>
      </c>
      <c r="T986" s="6" t="str">
        <f t="shared" si="103"/>
        <v>N/D</v>
      </c>
      <c r="U986" s="224" t="str">
        <f t="shared" si="104"/>
        <v>N/D</v>
      </c>
      <c r="V986" s="5"/>
      <c r="W986" s="5"/>
      <c r="X986" s="5"/>
      <c r="Y986" s="5"/>
      <c r="Z986" s="5"/>
      <c r="AA986" s="5"/>
      <c r="AB986" s="5"/>
      <c r="AC986" s="5"/>
      <c r="AD986" s="5"/>
      <c r="AE986" s="5"/>
      <c r="AF986" s="5"/>
      <c r="AG986" s="5"/>
      <c r="AH986" s="5"/>
      <c r="AI986" s="5"/>
      <c r="AJ986" s="5"/>
      <c r="AK986" s="5"/>
      <c r="AL986" s="5"/>
      <c r="AM986" s="5"/>
      <c r="AN986" s="6">
        <v>45546</v>
      </c>
      <c r="AO986" s="5" t="s">
        <v>124</v>
      </c>
      <c r="AP986" s="5"/>
      <c r="AQ986" s="1"/>
      <c r="AR986" s="1"/>
      <c r="AS986" s="1"/>
      <c r="AT986" s="1"/>
      <c r="AU986" s="1"/>
      <c r="AV986" s="1"/>
      <c r="AW986" s="1"/>
      <c r="AX986" s="1"/>
      <c r="AY986" s="2"/>
      <c r="AZ986" s="2"/>
      <c r="BA986" s="1"/>
      <c r="BB986" s="1"/>
      <c r="BC986" s="1"/>
      <c r="BD986" s="1"/>
      <c r="BE986" s="1"/>
      <c r="BF986" s="1"/>
      <c r="BG986" s="1"/>
      <c r="BH986" s="1"/>
      <c r="BI986" s="1"/>
      <c r="BJ986" s="1"/>
      <c r="BK986" s="1"/>
      <c r="BL986" s="2"/>
      <c r="BM986" s="2"/>
      <c r="BN986" s="2"/>
      <c r="BO986" s="2"/>
      <c r="BP986" s="2"/>
      <c r="BQ986" s="2"/>
      <c r="BR986" s="2"/>
      <c r="BS986" s="2"/>
      <c r="BT986" s="2"/>
      <c r="BU986" s="1"/>
      <c r="BV986" s="2"/>
      <c r="BW986" s="2"/>
      <c r="BX986" s="2"/>
      <c r="BY986" s="2"/>
      <c r="BZ986" s="2"/>
      <c r="CA986" s="2"/>
      <c r="CB986" s="2"/>
      <c r="CC986" s="2"/>
      <c r="CD986" s="2"/>
      <c r="CE986" s="2"/>
      <c r="CF986" s="2"/>
      <c r="CG986" s="2"/>
      <c r="CH986" s="2"/>
      <c r="CI986" s="2"/>
      <c r="CJ986" s="2"/>
      <c r="CK986" s="2"/>
      <c r="CL986" s="2"/>
      <c r="CM986" s="2"/>
      <c r="CN986" s="2"/>
      <c r="CO986" s="2"/>
      <c r="CP986" s="2"/>
      <c r="CQ986" s="2"/>
      <c r="CR986" s="5" t="s">
        <v>113</v>
      </c>
    </row>
    <row r="987" spans="1:96" s="288" customFormat="1" ht="39.65" customHeight="1">
      <c r="A987" s="288">
        <v>2400608269</v>
      </c>
      <c r="B987" s="285" t="s">
        <v>10382</v>
      </c>
      <c r="C987" s="284" t="s">
        <v>10383</v>
      </c>
      <c r="D987" s="289">
        <v>45477</v>
      </c>
      <c r="E987" s="813" t="s">
        <v>100</v>
      </c>
      <c r="F987" s="284" t="s">
        <v>122</v>
      </c>
      <c r="G987" s="282" t="s">
        <v>10384</v>
      </c>
      <c r="H987" s="313"/>
      <c r="I987" s="313"/>
      <c r="J987" s="282" t="s">
        <v>118</v>
      </c>
      <c r="K987" s="285" t="s">
        <v>259</v>
      </c>
      <c r="L987" s="288" t="s">
        <v>104</v>
      </c>
      <c r="M987" s="314">
        <v>45496</v>
      </c>
      <c r="N987" s="288" t="s">
        <v>138</v>
      </c>
      <c r="O987" s="285" t="s">
        <v>4413</v>
      </c>
      <c r="P987" s="284" t="s">
        <v>2377</v>
      </c>
      <c r="Q987" s="284" t="s">
        <v>375</v>
      </c>
      <c r="R987" s="284" t="s">
        <v>123</v>
      </c>
      <c r="S987" s="288" t="str">
        <f t="shared" si="102"/>
        <v>N/D</v>
      </c>
      <c r="T987" s="289" t="str">
        <f t="shared" si="103"/>
        <v>N/D</v>
      </c>
      <c r="U987" s="290" t="str">
        <f t="shared" si="104"/>
        <v>N/D</v>
      </c>
      <c r="AG987" s="289">
        <v>45526</v>
      </c>
      <c r="AH987" s="288" t="s">
        <v>143</v>
      </c>
      <c r="AO987" s="288" t="s">
        <v>124</v>
      </c>
      <c r="AQ987" s="288" t="s">
        <v>143</v>
      </c>
      <c r="AS987" s="288" t="s">
        <v>143</v>
      </c>
      <c r="AT987" s="288" t="s">
        <v>143</v>
      </c>
      <c r="BC987" s="288" t="s">
        <v>143</v>
      </c>
      <c r="BH987" s="288" t="s">
        <v>143</v>
      </c>
      <c r="BL987" s="288" t="s">
        <v>143</v>
      </c>
      <c r="CC987" s="288" t="s">
        <v>143</v>
      </c>
      <c r="CG987" s="284"/>
      <c r="CR987" s="288" t="s">
        <v>125</v>
      </c>
    </row>
    <row r="988" spans="1:96" s="492" customFormat="1" ht="45" customHeight="1">
      <c r="A988" s="288">
        <v>2300763646</v>
      </c>
      <c r="B988" s="285" t="s">
        <v>10385</v>
      </c>
      <c r="C988" s="284" t="s">
        <v>10386</v>
      </c>
      <c r="D988" s="289">
        <v>45163</v>
      </c>
      <c r="E988" s="813" t="s">
        <v>100</v>
      </c>
      <c r="F988" s="284" t="s">
        <v>122</v>
      </c>
      <c r="G988" s="282" t="s">
        <v>10387</v>
      </c>
      <c r="H988" s="313"/>
      <c r="I988" s="313"/>
      <c r="J988" s="282" t="s">
        <v>258</v>
      </c>
      <c r="K988" s="285" t="s">
        <v>447</v>
      </c>
      <c r="L988" s="288" t="s">
        <v>104</v>
      </c>
      <c r="M988" s="314">
        <v>45173</v>
      </c>
      <c r="N988" s="288" t="s">
        <v>138</v>
      </c>
      <c r="O988" s="285" t="s">
        <v>10388</v>
      </c>
      <c r="P988" s="284" t="s">
        <v>10389</v>
      </c>
      <c r="Q988" s="284" t="s">
        <v>10390</v>
      </c>
      <c r="R988" s="284" t="s">
        <v>109</v>
      </c>
      <c r="S988" s="288" t="str">
        <f t="shared" si="102"/>
        <v>N/D</v>
      </c>
      <c r="T988" s="289" t="str">
        <f t="shared" si="103"/>
        <v>N/D</v>
      </c>
      <c r="U988" s="290" t="str">
        <f t="shared" si="104"/>
        <v>N/D</v>
      </c>
      <c r="V988" s="288"/>
      <c r="W988" s="288"/>
      <c r="X988" s="288"/>
      <c r="Y988" s="288"/>
      <c r="Z988" s="288"/>
      <c r="AA988" s="288"/>
      <c r="AB988" s="288"/>
      <c r="AC988" s="288"/>
      <c r="AD988" s="288"/>
      <c r="AE988" s="288"/>
      <c r="AF988" s="288"/>
      <c r="AG988" s="289">
        <v>45531</v>
      </c>
      <c r="AH988" s="288"/>
      <c r="AI988" s="288"/>
      <c r="AJ988" s="288" t="s">
        <v>143</v>
      </c>
      <c r="AK988" s="288"/>
      <c r="AL988" s="288"/>
      <c r="AM988" s="288"/>
      <c r="AN988" s="288"/>
      <c r="AO988" s="288" t="s">
        <v>124</v>
      </c>
      <c r="AP988" s="288"/>
      <c r="AQ988" s="288"/>
      <c r="AR988" s="288"/>
      <c r="AS988" s="288"/>
      <c r="AT988" s="288"/>
      <c r="AU988" s="288"/>
      <c r="AV988" s="288"/>
      <c r="AW988" s="288"/>
      <c r="AX988" s="288"/>
      <c r="AY988" s="288"/>
      <c r="AZ988" s="288"/>
      <c r="BA988" s="288"/>
      <c r="BB988" s="288"/>
      <c r="BC988" s="288"/>
      <c r="BD988" s="288"/>
      <c r="BE988" s="288"/>
      <c r="BF988" s="288"/>
      <c r="BG988" s="288" t="s">
        <v>143</v>
      </c>
      <c r="BH988" s="288"/>
      <c r="BI988" s="288"/>
      <c r="BJ988" s="288"/>
      <c r="BK988" s="288"/>
      <c r="BL988" s="288"/>
      <c r="BM988" s="288"/>
      <c r="BN988" s="288"/>
      <c r="BO988" s="288"/>
      <c r="BP988" s="288"/>
      <c r="BQ988" s="288"/>
      <c r="BR988" s="288"/>
      <c r="BS988" s="288"/>
      <c r="BT988" s="288"/>
      <c r="BU988" s="288"/>
      <c r="BV988" s="288"/>
      <c r="BW988" s="288"/>
      <c r="BX988" s="288"/>
      <c r="BY988" s="288"/>
      <c r="BZ988" s="288"/>
      <c r="CA988" s="288"/>
      <c r="CB988" s="288"/>
      <c r="CC988" s="288"/>
      <c r="CD988" s="288"/>
      <c r="CE988" s="288"/>
      <c r="CF988" s="288"/>
      <c r="CG988" s="284" t="s">
        <v>10391</v>
      </c>
      <c r="CH988" s="288"/>
      <c r="CI988" s="288"/>
      <c r="CJ988" s="288"/>
      <c r="CK988" s="288"/>
      <c r="CL988" s="288"/>
      <c r="CM988" s="288"/>
      <c r="CN988" s="288"/>
      <c r="CO988" s="288"/>
      <c r="CP988" s="288"/>
      <c r="CQ988" s="288"/>
      <c r="CR988" s="288" t="s">
        <v>125</v>
      </c>
    </row>
    <row r="989" spans="1:96" s="288" customFormat="1" ht="154">
      <c r="A989" s="280">
        <v>2000060526</v>
      </c>
      <c r="B989" s="281" t="s">
        <v>10392</v>
      </c>
      <c r="C989" s="282" t="s">
        <v>97</v>
      </c>
      <c r="D989" s="283">
        <v>43822</v>
      </c>
      <c r="E989" s="813" t="s">
        <v>855</v>
      </c>
      <c r="F989" s="284" t="s">
        <v>100</v>
      </c>
      <c r="G989" s="282" t="s">
        <v>10393</v>
      </c>
      <c r="H989" s="282"/>
      <c r="I989" s="282"/>
      <c r="J989" s="282" t="s">
        <v>215</v>
      </c>
      <c r="K989" s="311" t="s">
        <v>359</v>
      </c>
      <c r="L989" s="286" t="s">
        <v>104</v>
      </c>
      <c r="M989" s="453"/>
      <c r="N989" s="284" t="s">
        <v>105</v>
      </c>
      <c r="O989" s="285" t="s">
        <v>4999</v>
      </c>
      <c r="P989" s="284" t="s">
        <v>10394</v>
      </c>
      <c r="Q989" s="284" t="s">
        <v>10395</v>
      </c>
      <c r="R989" s="284" t="s">
        <v>123</v>
      </c>
      <c r="S989" s="288" t="str">
        <f t="shared" si="102"/>
        <v>N/D</v>
      </c>
      <c r="T989" s="289" t="str">
        <f t="shared" si="103"/>
        <v>N/D</v>
      </c>
      <c r="U989" s="290" t="str">
        <f t="shared" si="104"/>
        <v>N/D</v>
      </c>
      <c r="AG989" s="289">
        <v>45552</v>
      </c>
      <c r="AJ989" s="288" t="s">
        <v>143</v>
      </c>
      <c r="AO989" s="288" t="s">
        <v>124</v>
      </c>
      <c r="AQ989" s="284"/>
      <c r="AR989" s="284"/>
      <c r="AS989" s="284"/>
      <c r="AT989" s="284"/>
      <c r="AU989" s="284"/>
      <c r="AV989" s="284"/>
      <c r="AW989" s="284"/>
      <c r="AX989" s="284"/>
      <c r="AY989" s="284"/>
      <c r="AZ989" s="284"/>
      <c r="BA989" s="284"/>
      <c r="BB989" s="284"/>
      <c r="BC989" s="284"/>
      <c r="BD989" s="284"/>
      <c r="BE989" s="284"/>
      <c r="BF989" s="284"/>
      <c r="BG989" s="284"/>
      <c r="BH989" s="284"/>
      <c r="BI989" s="284"/>
      <c r="BJ989" s="284"/>
      <c r="BK989" s="284"/>
      <c r="BL989" s="284"/>
      <c r="BM989" s="284"/>
      <c r="BN989" s="284"/>
      <c r="BO989" s="284"/>
      <c r="BP989" s="284"/>
      <c r="BQ989" s="284"/>
      <c r="BR989" s="284"/>
      <c r="BS989" s="284"/>
      <c r="BT989" s="284"/>
      <c r="BU989" s="284"/>
      <c r="BV989" s="284"/>
      <c r="BW989" s="284"/>
      <c r="BX989" s="284"/>
      <c r="BY989" s="284"/>
      <c r="BZ989" s="284"/>
      <c r="CA989" s="284"/>
      <c r="CB989" s="284"/>
      <c r="CC989" s="284"/>
      <c r="CD989" s="284"/>
      <c r="CE989" s="284"/>
      <c r="CF989" s="284"/>
      <c r="CG989" s="284"/>
      <c r="CH989" s="284"/>
      <c r="CI989" s="284"/>
      <c r="CJ989" s="284"/>
      <c r="CK989" s="284"/>
      <c r="CL989" s="284"/>
      <c r="CM989" s="284"/>
      <c r="CN989" s="284"/>
      <c r="CO989" s="284"/>
      <c r="CP989" s="284"/>
      <c r="CQ989" s="284"/>
      <c r="CR989" s="288" t="s">
        <v>125</v>
      </c>
    </row>
    <row r="990" spans="1:96" s="302" customFormat="1" ht="45" customHeight="1">
      <c r="A990" s="288">
        <v>2400382040</v>
      </c>
      <c r="B990" s="285" t="s">
        <v>10396</v>
      </c>
      <c r="C990" s="284" t="s">
        <v>300</v>
      </c>
      <c r="D990" s="289">
        <v>45359</v>
      </c>
      <c r="E990" s="813" t="s">
        <v>100</v>
      </c>
      <c r="F990" s="284" t="s">
        <v>122</v>
      </c>
      <c r="G990" s="282" t="s">
        <v>10397</v>
      </c>
      <c r="H990" s="313"/>
      <c r="I990" s="313"/>
      <c r="J990" s="282" t="s">
        <v>199</v>
      </c>
      <c r="K990" s="285" t="s">
        <v>119</v>
      </c>
      <c r="L990" s="288" t="s">
        <v>104</v>
      </c>
      <c r="M990" s="314">
        <v>45411</v>
      </c>
      <c r="N990" s="288" t="s">
        <v>138</v>
      </c>
      <c r="O990" s="285" t="s">
        <v>10398</v>
      </c>
      <c r="P990" s="286" t="s">
        <v>8968</v>
      </c>
      <c r="Q990" s="286" t="s">
        <v>375</v>
      </c>
      <c r="R990" s="286" t="s">
        <v>123</v>
      </c>
      <c r="S990" s="288" t="str">
        <f t="shared" si="102"/>
        <v>N/D</v>
      </c>
      <c r="T990" s="289" t="str">
        <f t="shared" si="103"/>
        <v>N/D</v>
      </c>
      <c r="U990" s="290" t="str">
        <f t="shared" si="104"/>
        <v>N/D</v>
      </c>
      <c r="V990" s="288"/>
      <c r="W990" s="288"/>
      <c r="X990" s="288"/>
      <c r="Y990" s="288"/>
      <c r="Z990" s="288"/>
      <c r="AA990" s="288"/>
      <c r="AB990" s="288"/>
      <c r="AC990" s="288"/>
      <c r="AD990" s="288"/>
      <c r="AE990" s="288"/>
      <c r="AF990" s="288"/>
      <c r="AG990" s="289">
        <v>45554</v>
      </c>
      <c r="AH990" s="289" t="s">
        <v>1019</v>
      </c>
      <c r="AI990" s="288"/>
      <c r="AJ990" s="288"/>
      <c r="AK990" s="288"/>
      <c r="AL990" s="288"/>
      <c r="AM990" s="288"/>
      <c r="AN990" s="288"/>
      <c r="AO990" s="288" t="s">
        <v>124</v>
      </c>
      <c r="AP990" s="288"/>
      <c r="AQ990" s="288"/>
      <c r="AR990" s="288"/>
      <c r="AS990" s="288"/>
      <c r="AT990" s="288"/>
      <c r="AU990" s="288"/>
      <c r="AV990" s="288"/>
      <c r="AW990" s="288"/>
      <c r="AX990" s="288"/>
      <c r="AY990" s="288"/>
      <c r="AZ990" s="288"/>
      <c r="BA990" s="288"/>
      <c r="BB990" s="288"/>
      <c r="BC990" s="288"/>
      <c r="BD990" s="288"/>
      <c r="BE990" s="288"/>
      <c r="BF990" s="288"/>
      <c r="BG990" s="288"/>
      <c r="BH990" s="288"/>
      <c r="BI990" s="288"/>
      <c r="BJ990" s="288"/>
      <c r="BK990" s="288"/>
      <c r="BL990" s="288"/>
      <c r="BM990" s="288"/>
      <c r="BN990" s="288"/>
      <c r="BO990" s="288"/>
      <c r="BP990" s="288"/>
      <c r="BQ990" s="288"/>
      <c r="BR990" s="288"/>
      <c r="BS990" s="288"/>
      <c r="BT990" s="288"/>
      <c r="BU990" s="288"/>
      <c r="BV990" s="288"/>
      <c r="BW990" s="288"/>
      <c r="BX990" s="288"/>
      <c r="BY990" s="288"/>
      <c r="BZ990" s="288"/>
      <c r="CA990" s="288"/>
      <c r="CB990" s="288"/>
      <c r="CC990" s="288" t="s">
        <v>143</v>
      </c>
      <c r="CD990" s="288"/>
      <c r="CE990" s="288"/>
      <c r="CF990" s="288"/>
      <c r="CG990" s="284"/>
      <c r="CH990" s="288"/>
      <c r="CI990" s="288"/>
      <c r="CJ990" s="288"/>
      <c r="CK990" s="288"/>
      <c r="CL990" s="288"/>
      <c r="CM990" s="288" t="s">
        <v>1019</v>
      </c>
      <c r="CN990" s="288"/>
      <c r="CO990" s="288"/>
      <c r="CP990" s="288"/>
      <c r="CQ990" s="288"/>
      <c r="CR990" s="288" t="s">
        <v>125</v>
      </c>
    </row>
    <row r="991" spans="1:96" s="5" customFormat="1" ht="45" customHeight="1">
      <c r="A991" s="288">
        <v>2200837788</v>
      </c>
      <c r="B991" s="285" t="s">
        <v>10399</v>
      </c>
      <c r="C991" s="284" t="s">
        <v>300</v>
      </c>
      <c r="D991" s="289">
        <v>44746</v>
      </c>
      <c r="E991" s="813" t="s">
        <v>100</v>
      </c>
      <c r="F991" s="284" t="s">
        <v>122</v>
      </c>
      <c r="G991" s="282" t="s">
        <v>10400</v>
      </c>
      <c r="H991" s="313"/>
      <c r="I991" s="313"/>
      <c r="J991" s="282" t="s">
        <v>118</v>
      </c>
      <c r="K991" s="285" t="s">
        <v>119</v>
      </c>
      <c r="L991" s="288" t="s">
        <v>104</v>
      </c>
      <c r="M991" s="314">
        <v>44841</v>
      </c>
      <c r="N991" s="288" t="s">
        <v>138</v>
      </c>
      <c r="O991" s="285" t="s">
        <v>10398</v>
      </c>
      <c r="P991" s="286" t="s">
        <v>10401</v>
      </c>
      <c r="Q991" s="286" t="s">
        <v>375</v>
      </c>
      <c r="R991" s="286" t="s">
        <v>123</v>
      </c>
      <c r="S991" s="288" t="str">
        <f t="shared" si="102"/>
        <v>N/D</v>
      </c>
      <c r="T991" s="289" t="str">
        <f t="shared" si="103"/>
        <v>N/D</v>
      </c>
      <c r="U991" s="290" t="str">
        <f t="shared" si="104"/>
        <v>N/D</v>
      </c>
      <c r="V991" s="288"/>
      <c r="W991" s="288"/>
      <c r="X991" s="288"/>
      <c r="Y991" s="288"/>
      <c r="Z991" s="288"/>
      <c r="AA991" s="288"/>
      <c r="AB991" s="288"/>
      <c r="AC991" s="288"/>
      <c r="AD991" s="288"/>
      <c r="AE991" s="288"/>
      <c r="AF991" s="288"/>
      <c r="AG991" s="289">
        <v>45554</v>
      </c>
      <c r="AH991" s="288"/>
      <c r="AI991" s="289" t="s">
        <v>1019</v>
      </c>
      <c r="AJ991" s="288"/>
      <c r="AK991" s="288"/>
      <c r="AL991" s="288"/>
      <c r="AM991" s="288"/>
      <c r="AN991" s="288"/>
      <c r="AO991" s="288" t="s">
        <v>124</v>
      </c>
      <c r="AP991" s="288"/>
      <c r="AQ991" s="288" t="s">
        <v>1019</v>
      </c>
      <c r="AR991" s="288"/>
      <c r="AS991" s="288"/>
      <c r="AT991" s="288"/>
      <c r="AU991" s="288"/>
      <c r="AV991" s="288"/>
      <c r="AW991" s="288"/>
      <c r="AX991" s="288"/>
      <c r="AY991" s="288"/>
      <c r="AZ991" s="288"/>
      <c r="BA991" s="288"/>
      <c r="BB991" s="288"/>
      <c r="BC991" s="288"/>
      <c r="BD991" s="288"/>
      <c r="BE991" s="288"/>
      <c r="BF991" s="288"/>
      <c r="BG991" s="288"/>
      <c r="BH991" s="288"/>
      <c r="BI991" s="288"/>
      <c r="BJ991" s="288"/>
      <c r="BK991" s="288"/>
      <c r="BL991" s="288" t="s">
        <v>1019</v>
      </c>
      <c r="BM991" s="288"/>
      <c r="BN991" s="288"/>
      <c r="BO991" s="288"/>
      <c r="BP991" s="288"/>
      <c r="BQ991" s="288"/>
      <c r="BR991" s="288"/>
      <c r="BS991" s="288"/>
      <c r="BT991" s="288"/>
      <c r="BU991" s="288"/>
      <c r="BV991" s="288"/>
      <c r="BW991" s="288"/>
      <c r="BX991" s="288"/>
      <c r="BY991" s="288"/>
      <c r="BZ991" s="288"/>
      <c r="CA991" s="288"/>
      <c r="CB991" s="288"/>
      <c r="CC991" s="288"/>
      <c r="CD991" s="288"/>
      <c r="CE991" s="288"/>
      <c r="CF991" s="288"/>
      <c r="CG991" s="284"/>
      <c r="CH991" s="288"/>
      <c r="CI991" s="288"/>
      <c r="CJ991" s="288"/>
      <c r="CK991" s="288"/>
      <c r="CL991" s="288"/>
      <c r="CM991" s="288" t="s">
        <v>1019</v>
      </c>
      <c r="CN991" s="288"/>
      <c r="CO991" s="288"/>
      <c r="CP991" s="288"/>
      <c r="CQ991" s="288"/>
      <c r="CR991" s="288" t="s">
        <v>125</v>
      </c>
    </row>
    <row r="992" spans="1:96" s="5" customFormat="1" ht="45" customHeight="1">
      <c r="A992" s="288">
        <v>2400114218</v>
      </c>
      <c r="B992" s="285" t="s">
        <v>10402</v>
      </c>
      <c r="C992" s="284" t="s">
        <v>145</v>
      </c>
      <c r="D992" s="289">
        <v>45337</v>
      </c>
      <c r="E992" s="813" t="s">
        <v>100</v>
      </c>
      <c r="F992" s="284" t="s">
        <v>122</v>
      </c>
      <c r="G992" s="282" t="s">
        <v>10403</v>
      </c>
      <c r="H992" s="313"/>
      <c r="I992" s="313"/>
      <c r="J992" s="282" t="s">
        <v>118</v>
      </c>
      <c r="K992" s="285" t="s">
        <v>1861</v>
      </c>
      <c r="L992" s="288" t="s">
        <v>104</v>
      </c>
      <c r="M992" s="314">
        <v>45342</v>
      </c>
      <c r="N992" s="288" t="s">
        <v>138</v>
      </c>
      <c r="O992" s="285" t="s">
        <v>172</v>
      </c>
      <c r="P992" s="284" t="s">
        <v>10404</v>
      </c>
      <c r="Q992" s="284" t="s">
        <v>10405</v>
      </c>
      <c r="R992" s="284" t="s">
        <v>123</v>
      </c>
      <c r="S992" s="288" t="str">
        <f t="shared" si="102"/>
        <v>N/D</v>
      </c>
      <c r="T992" s="289" t="str">
        <f t="shared" si="103"/>
        <v>N/D</v>
      </c>
      <c r="U992" s="290" t="str">
        <f t="shared" si="104"/>
        <v>N/D</v>
      </c>
      <c r="V992" s="288"/>
      <c r="W992" s="288"/>
      <c r="X992" s="288"/>
      <c r="Y992" s="288"/>
      <c r="Z992" s="288"/>
      <c r="AA992" s="288"/>
      <c r="AB992" s="288"/>
      <c r="AC992" s="288"/>
      <c r="AD992" s="288"/>
      <c r="AE992" s="288"/>
      <c r="AF992" s="288"/>
      <c r="AG992" s="289">
        <v>45551</v>
      </c>
      <c r="AH992" s="288"/>
      <c r="AI992" s="288"/>
      <c r="AJ992" s="288" t="s">
        <v>143</v>
      </c>
      <c r="AK992" s="288"/>
      <c r="AL992" s="288"/>
      <c r="AM992" s="288"/>
      <c r="AN992" s="288"/>
      <c r="AO992" s="288" t="s">
        <v>124</v>
      </c>
      <c r="AP992" s="288"/>
      <c r="AQ992" s="288"/>
      <c r="AR992" s="288"/>
      <c r="AS992" s="288" t="s">
        <v>143</v>
      </c>
      <c r="AT992" s="288" t="s">
        <v>143</v>
      </c>
      <c r="AU992" s="288"/>
      <c r="AV992" s="288"/>
      <c r="AW992" s="288" t="s">
        <v>143</v>
      </c>
      <c r="AX992" s="288"/>
      <c r="AY992" s="288"/>
      <c r="AZ992" s="288"/>
      <c r="BA992" s="288"/>
      <c r="BB992" s="288" t="s">
        <v>143</v>
      </c>
      <c r="BC992" s="288"/>
      <c r="BD992" s="288"/>
      <c r="BE992" s="288"/>
      <c r="BF992" s="288"/>
      <c r="BG992" s="288"/>
      <c r="BH992" s="288"/>
      <c r="BI992" s="288"/>
      <c r="BJ992" s="288"/>
      <c r="BK992" s="288"/>
      <c r="BL992" s="288"/>
      <c r="BM992" s="288"/>
      <c r="BN992" s="288"/>
      <c r="BO992" s="288"/>
      <c r="BP992" s="288"/>
      <c r="BQ992" s="288"/>
      <c r="BR992" s="288"/>
      <c r="BS992" s="288"/>
      <c r="BT992" s="288"/>
      <c r="BU992" s="288"/>
      <c r="BV992" s="288"/>
      <c r="BW992" s="288"/>
      <c r="BX992" s="288"/>
      <c r="BY992" s="288" t="s">
        <v>143</v>
      </c>
      <c r="BZ992" s="288"/>
      <c r="CA992" s="288"/>
      <c r="CB992" s="288"/>
      <c r="CC992" s="288" t="s">
        <v>143</v>
      </c>
      <c r="CD992" s="288"/>
      <c r="CE992" s="288"/>
      <c r="CF992" s="288"/>
      <c r="CG992" s="284" t="s">
        <v>10406</v>
      </c>
      <c r="CH992" s="288"/>
      <c r="CI992" s="288"/>
      <c r="CJ992" s="288"/>
      <c r="CK992" s="288"/>
      <c r="CL992" s="288"/>
      <c r="CM992" s="288" t="s">
        <v>143</v>
      </c>
      <c r="CN992" s="288"/>
      <c r="CO992" s="288"/>
      <c r="CP992" s="288"/>
      <c r="CQ992" s="288"/>
      <c r="CR992" s="288" t="s">
        <v>125</v>
      </c>
    </row>
    <row r="993" spans="1:96" s="5" customFormat="1" ht="45" customHeight="1">
      <c r="A993" s="288">
        <v>2400599869</v>
      </c>
      <c r="B993" s="285" t="s">
        <v>10407</v>
      </c>
      <c r="C993" s="284" t="s">
        <v>554</v>
      </c>
      <c r="D993" s="289">
        <v>45490</v>
      </c>
      <c r="E993" s="813" t="s">
        <v>100</v>
      </c>
      <c r="F993" s="284" t="s">
        <v>122</v>
      </c>
      <c r="G993" s="282" t="s">
        <v>10408</v>
      </c>
      <c r="H993" s="313"/>
      <c r="I993" s="313"/>
      <c r="J993" s="282" t="s">
        <v>118</v>
      </c>
      <c r="K993" s="285" t="s">
        <v>3260</v>
      </c>
      <c r="L993" s="288" t="s">
        <v>104</v>
      </c>
      <c r="M993" s="314">
        <v>45492</v>
      </c>
      <c r="N993" s="288" t="s">
        <v>138</v>
      </c>
      <c r="O993" s="285" t="s">
        <v>10409</v>
      </c>
      <c r="P993" s="284" t="s">
        <v>8864</v>
      </c>
      <c r="Q993" s="284" t="s">
        <v>375</v>
      </c>
      <c r="R993" s="284" t="s">
        <v>123</v>
      </c>
      <c r="S993" s="288" t="str">
        <f t="shared" si="102"/>
        <v>N/D</v>
      </c>
      <c r="T993" s="289" t="str">
        <f t="shared" si="103"/>
        <v>N/D</v>
      </c>
      <c r="U993" s="290" t="str">
        <f t="shared" si="104"/>
        <v>N/D</v>
      </c>
      <c r="V993" s="288"/>
      <c r="W993" s="288"/>
      <c r="X993" s="288"/>
      <c r="Y993" s="288"/>
      <c r="Z993" s="288"/>
      <c r="AA993" s="288"/>
      <c r="AB993" s="288"/>
      <c r="AC993" s="288"/>
      <c r="AD993" s="288"/>
      <c r="AE993" s="288"/>
      <c r="AF993" s="288"/>
      <c r="AG993" s="289">
        <v>45554</v>
      </c>
      <c r="AH993" s="288" t="s">
        <v>1019</v>
      </c>
      <c r="AI993" s="288"/>
      <c r="AJ993" s="288"/>
      <c r="AK993" s="288"/>
      <c r="AL993" s="288"/>
      <c r="AM993" s="288"/>
      <c r="AN993" s="288"/>
      <c r="AO993" s="288" t="s">
        <v>124</v>
      </c>
      <c r="AP993" s="288"/>
      <c r="AQ993" s="288" t="s">
        <v>143</v>
      </c>
      <c r="AR993" s="288"/>
      <c r="AS993" s="288"/>
      <c r="AT993" s="288"/>
      <c r="AU993" s="288"/>
      <c r="AV993" s="288"/>
      <c r="AW993" s="288"/>
      <c r="AX993" s="288"/>
      <c r="AY993" s="288"/>
      <c r="AZ993" s="288"/>
      <c r="BA993" s="288"/>
      <c r="BB993" s="288" t="s">
        <v>143</v>
      </c>
      <c r="BC993" s="288"/>
      <c r="BD993" s="288"/>
      <c r="BE993" s="288"/>
      <c r="BF993" s="288"/>
      <c r="BG993" s="288"/>
      <c r="BH993" s="288" t="s">
        <v>143</v>
      </c>
      <c r="BI993" s="288"/>
      <c r="BJ993" s="288"/>
      <c r="BK993" s="288"/>
      <c r="BL993" s="288"/>
      <c r="BM993" s="288"/>
      <c r="BN993" s="288"/>
      <c r="BO993" s="288"/>
      <c r="BP993" s="288"/>
      <c r="BQ993" s="288"/>
      <c r="BR993" s="288"/>
      <c r="BS993" s="288"/>
      <c r="BT993" s="288"/>
      <c r="BU993" s="288"/>
      <c r="BV993" s="288"/>
      <c r="BW993" s="288"/>
      <c r="BX993" s="288"/>
      <c r="BY993" s="288"/>
      <c r="BZ993" s="288"/>
      <c r="CA993" s="288" t="s">
        <v>143</v>
      </c>
      <c r="CB993" s="288"/>
      <c r="CC993" s="288" t="s">
        <v>143</v>
      </c>
      <c r="CD993" s="288"/>
      <c r="CE993" s="288"/>
      <c r="CF993" s="288"/>
      <c r="CG993" s="284"/>
      <c r="CH993" s="288"/>
      <c r="CI993" s="288"/>
      <c r="CJ993" s="288"/>
      <c r="CK993" s="288"/>
      <c r="CL993" s="288"/>
      <c r="CM993" s="288" t="s">
        <v>143</v>
      </c>
      <c r="CN993" s="288"/>
      <c r="CO993" s="288"/>
      <c r="CP993" s="288"/>
      <c r="CQ993" s="288"/>
      <c r="CR993" s="288" t="s">
        <v>125</v>
      </c>
    </row>
    <row r="994" spans="1:96" s="5" customFormat="1" ht="45" customHeight="1">
      <c r="A994" s="288">
        <v>2400702110</v>
      </c>
      <c r="B994" s="285" t="s">
        <v>10410</v>
      </c>
      <c r="C994" s="284" t="s">
        <v>10411</v>
      </c>
      <c r="D994" s="289">
        <v>45519</v>
      </c>
      <c r="E994" s="813" t="s">
        <v>100</v>
      </c>
      <c r="F994" s="284" t="s">
        <v>122</v>
      </c>
      <c r="G994" s="282" t="s">
        <v>10412</v>
      </c>
      <c r="H994" s="313"/>
      <c r="I994" s="313"/>
      <c r="J994" s="282" t="s">
        <v>118</v>
      </c>
      <c r="K994" s="285" t="s">
        <v>2559</v>
      </c>
      <c r="L994" s="288" t="s">
        <v>104</v>
      </c>
      <c r="M994" s="314">
        <v>45532</v>
      </c>
      <c r="N994" s="288" t="s">
        <v>138</v>
      </c>
      <c r="O994" s="285" t="s">
        <v>10209</v>
      </c>
      <c r="P994" s="284" t="s">
        <v>10413</v>
      </c>
      <c r="Q994" s="284" t="s">
        <v>375</v>
      </c>
      <c r="R994" s="284" t="s">
        <v>123</v>
      </c>
      <c r="S994" s="288" t="str">
        <f t="shared" si="102"/>
        <v>N/D</v>
      </c>
      <c r="T994" s="289" t="str">
        <f t="shared" si="103"/>
        <v>N/D</v>
      </c>
      <c r="U994" s="290" t="str">
        <f t="shared" si="104"/>
        <v>N/D</v>
      </c>
      <c r="V994" s="288"/>
      <c r="W994" s="288"/>
      <c r="X994" s="288"/>
      <c r="Y994" s="288"/>
      <c r="Z994" s="288"/>
      <c r="AA994" s="288"/>
      <c r="AB994" s="288"/>
      <c r="AC994" s="288"/>
      <c r="AD994" s="288"/>
      <c r="AE994" s="288"/>
      <c r="AF994" s="288"/>
      <c r="AG994" s="289">
        <v>45559</v>
      </c>
      <c r="AH994" s="288" t="s">
        <v>1019</v>
      </c>
      <c r="AI994" s="288"/>
      <c r="AJ994" s="288"/>
      <c r="AK994" s="288"/>
      <c r="AL994" s="288"/>
      <c r="AM994" s="288"/>
      <c r="AN994" s="288"/>
      <c r="AO994" s="288" t="s">
        <v>124</v>
      </c>
      <c r="AP994" s="288"/>
      <c r="AQ994" s="288" t="s">
        <v>143</v>
      </c>
      <c r="AR994" s="288"/>
      <c r="AS994" s="288" t="s">
        <v>143</v>
      </c>
      <c r="AT994" s="288" t="s">
        <v>143</v>
      </c>
      <c r="AU994" s="288"/>
      <c r="AV994" s="288"/>
      <c r="AW994" s="288" t="s">
        <v>143</v>
      </c>
      <c r="AX994" s="288"/>
      <c r="AY994" s="288"/>
      <c r="AZ994" s="288"/>
      <c r="BA994" s="288" t="s">
        <v>143</v>
      </c>
      <c r="BB994" s="288"/>
      <c r="BC994" s="288"/>
      <c r="BD994" s="288"/>
      <c r="BE994" s="288"/>
      <c r="BF994" s="288"/>
      <c r="BG994" s="288" t="s">
        <v>143</v>
      </c>
      <c r="BH994" s="288"/>
      <c r="BI994" s="288"/>
      <c r="BJ994" s="288"/>
      <c r="BK994" s="288"/>
      <c r="BL994" s="288" t="s">
        <v>143</v>
      </c>
      <c r="BM994" s="288" t="s">
        <v>143</v>
      </c>
      <c r="BN994" s="288"/>
      <c r="BO994" s="288"/>
      <c r="BP994" s="288"/>
      <c r="BQ994" s="288"/>
      <c r="BR994" s="288"/>
      <c r="BS994" s="288"/>
      <c r="BT994" s="288"/>
      <c r="BU994" s="288" t="s">
        <v>143</v>
      </c>
      <c r="BV994" s="288"/>
      <c r="BW994" s="288"/>
      <c r="BX994" s="288"/>
      <c r="BY994" s="288"/>
      <c r="BZ994" s="288"/>
      <c r="CA994" s="288"/>
      <c r="CB994" s="288"/>
      <c r="CC994" s="288" t="s">
        <v>143</v>
      </c>
      <c r="CD994" s="288"/>
      <c r="CE994" s="288"/>
      <c r="CF994" s="288"/>
      <c r="CG994" s="284"/>
      <c r="CH994" s="288"/>
      <c r="CI994" s="288"/>
      <c r="CJ994" s="288"/>
      <c r="CK994" s="288"/>
      <c r="CL994" s="288"/>
      <c r="CM994" s="288"/>
      <c r="CN994" s="288"/>
      <c r="CO994" s="288"/>
      <c r="CP994" s="288"/>
      <c r="CQ994" s="288"/>
      <c r="CR994" s="288" t="s">
        <v>125</v>
      </c>
    </row>
    <row r="995" spans="1:96" s="5" customFormat="1" ht="45" customHeight="1">
      <c r="A995" s="280">
        <v>2000471369</v>
      </c>
      <c r="B995" s="281" t="s">
        <v>10414</v>
      </c>
      <c r="C995" s="282" t="s">
        <v>4506</v>
      </c>
      <c r="D995" s="283">
        <v>44050</v>
      </c>
      <c r="E995" s="813" t="s">
        <v>100</v>
      </c>
      <c r="F995" s="284" t="s">
        <v>122</v>
      </c>
      <c r="G995" s="282" t="s">
        <v>10415</v>
      </c>
      <c r="H995" s="282"/>
      <c r="I995" s="282"/>
      <c r="J995" s="282" t="s">
        <v>284</v>
      </c>
      <c r="K995" s="285" t="s">
        <v>706</v>
      </c>
      <c r="L995" s="286" t="s">
        <v>104</v>
      </c>
      <c r="M995" s="287"/>
      <c r="N995" s="284" t="s">
        <v>138</v>
      </c>
      <c r="O995" s="285" t="s">
        <v>291</v>
      </c>
      <c r="P995" s="286" t="s">
        <v>10416</v>
      </c>
      <c r="Q995" s="274" t="s">
        <v>10417</v>
      </c>
      <c r="R995" s="286" t="s">
        <v>142</v>
      </c>
      <c r="S995" s="288" t="str">
        <f t="shared" si="102"/>
        <v>N/D</v>
      </c>
      <c r="T995" s="289" t="str">
        <f t="shared" si="103"/>
        <v>N/D</v>
      </c>
      <c r="U995" s="290" t="str">
        <f t="shared" si="104"/>
        <v>N/D</v>
      </c>
      <c r="V995" s="288"/>
      <c r="W995" s="288"/>
      <c r="X995" s="288"/>
      <c r="Y995" s="288"/>
      <c r="Z995" s="288"/>
      <c r="AA995" s="288"/>
      <c r="AB995" s="288"/>
      <c r="AC995" s="288"/>
      <c r="AD995" s="288"/>
      <c r="AE995" s="288"/>
      <c r="AF995" s="288"/>
      <c r="AG995" s="289">
        <v>45553</v>
      </c>
      <c r="AH995" s="288"/>
      <c r="AI995" s="288"/>
      <c r="AJ995" s="289" t="s">
        <v>1019</v>
      </c>
      <c r="AK995" s="288"/>
      <c r="AL995" s="288"/>
      <c r="AM995" s="288"/>
      <c r="AN995" s="288"/>
      <c r="AO995" s="288" t="s">
        <v>124</v>
      </c>
      <c r="AP995" s="288"/>
      <c r="AQ995" s="284"/>
      <c r="AR995" s="284"/>
      <c r="AS995" s="284"/>
      <c r="AT995" s="284"/>
      <c r="AU995" s="284"/>
      <c r="AV995" s="284"/>
      <c r="AW995" s="284"/>
      <c r="AX995" s="284"/>
      <c r="AY995" s="288"/>
      <c r="AZ995" s="288"/>
      <c r="BA995" s="284"/>
      <c r="BB995" s="284"/>
      <c r="BC995" s="284"/>
      <c r="BD995" s="284"/>
      <c r="BE995" s="284"/>
      <c r="BF995" s="284"/>
      <c r="BG995" s="284"/>
      <c r="BH995" s="284"/>
      <c r="BI995" s="284"/>
      <c r="BJ995" s="284"/>
      <c r="BK995" s="284"/>
      <c r="BL995" s="284"/>
      <c r="BM995" s="288"/>
      <c r="BN995" s="288"/>
      <c r="BO995" s="289"/>
      <c r="BP995" s="288"/>
      <c r="BQ995" s="288"/>
      <c r="BR995" s="288"/>
      <c r="BS995" s="288"/>
      <c r="BT995" s="288"/>
      <c r="BU995" s="284"/>
      <c r="BV995" s="288"/>
      <c r="BW995" s="288"/>
      <c r="BX995" s="288"/>
      <c r="BY995" s="288"/>
      <c r="BZ995" s="284"/>
      <c r="CA995" s="284"/>
      <c r="CB995" s="284"/>
      <c r="CC995" s="284"/>
      <c r="CD995" s="284"/>
      <c r="CE995" s="284"/>
      <c r="CF995" s="284"/>
      <c r="CG995" s="284"/>
      <c r="CH995" s="284"/>
      <c r="CI995" s="284"/>
      <c r="CJ995" s="284"/>
      <c r="CK995" s="284"/>
      <c r="CL995" s="284"/>
      <c r="CM995" s="284"/>
      <c r="CN995" s="284"/>
      <c r="CO995" s="284"/>
      <c r="CP995" s="284"/>
      <c r="CQ995" s="284"/>
      <c r="CR995" s="288" t="s">
        <v>113</v>
      </c>
    </row>
    <row r="996" spans="1:96" s="5" customFormat="1" ht="75" customHeight="1">
      <c r="A996" s="484">
        <v>2300085756</v>
      </c>
      <c r="B996" s="485" t="s">
        <v>10418</v>
      </c>
      <c r="C996" s="486" t="s">
        <v>554</v>
      </c>
      <c r="D996" s="487">
        <v>44830</v>
      </c>
      <c r="E996" s="823" t="s">
        <v>100</v>
      </c>
      <c r="F996" s="486" t="s">
        <v>122</v>
      </c>
      <c r="G996" s="488" t="s">
        <v>10419</v>
      </c>
      <c r="H996" s="489"/>
      <c r="I996" s="489"/>
      <c r="J996" s="488" t="s">
        <v>118</v>
      </c>
      <c r="K996" s="485" t="s">
        <v>223</v>
      </c>
      <c r="L996" s="484" t="s">
        <v>104</v>
      </c>
      <c r="M996" s="490">
        <v>44960</v>
      </c>
      <c r="N996" s="484" t="s">
        <v>138</v>
      </c>
      <c r="O996" s="485" t="s">
        <v>291</v>
      </c>
      <c r="P996" s="486" t="s">
        <v>10420</v>
      </c>
      <c r="Q996" s="486" t="s">
        <v>10421</v>
      </c>
      <c r="R996" s="486" t="s">
        <v>109</v>
      </c>
      <c r="S996" s="484" t="str">
        <f t="shared" si="102"/>
        <v>N/D</v>
      </c>
      <c r="T996" s="487" t="str">
        <f t="shared" si="103"/>
        <v>N/D</v>
      </c>
      <c r="U996" s="491" t="str">
        <f t="shared" si="104"/>
        <v>N/D</v>
      </c>
      <c r="V996" s="484"/>
      <c r="W996" s="484"/>
      <c r="X996" s="484"/>
      <c r="Y996" s="484"/>
      <c r="Z996" s="484"/>
      <c r="AA996" s="484"/>
      <c r="AB996" s="484"/>
      <c r="AC996" s="484"/>
      <c r="AD996" s="484"/>
      <c r="AE996" s="484"/>
      <c r="AF996" s="484"/>
      <c r="AG996" s="487">
        <v>45545</v>
      </c>
      <c r="AH996" s="484"/>
      <c r="AI996" s="484"/>
      <c r="AJ996" s="484" t="s">
        <v>143</v>
      </c>
      <c r="AK996" s="484"/>
      <c r="AL996" s="484"/>
      <c r="AM996" s="484"/>
      <c r="AN996" s="484"/>
      <c r="AO996" s="484" t="s">
        <v>124</v>
      </c>
      <c r="AP996" s="484"/>
      <c r="AQ996" s="484"/>
      <c r="AR996" s="484"/>
      <c r="AS996" s="484"/>
      <c r="AT996" s="484"/>
      <c r="AU996" s="484"/>
      <c r="AV996" s="484"/>
      <c r="AW996" s="484"/>
      <c r="AX996" s="484"/>
      <c r="AY996" s="484"/>
      <c r="AZ996" s="484"/>
      <c r="BA996" s="484"/>
      <c r="BB996" s="484"/>
      <c r="BC996" s="484"/>
      <c r="BD996" s="484"/>
      <c r="BE996" s="484"/>
      <c r="BF996" s="484"/>
      <c r="BG996" s="484"/>
      <c r="BH996" s="484"/>
      <c r="BI996" s="484"/>
      <c r="BJ996" s="484"/>
      <c r="BK996" s="484"/>
      <c r="BL996" s="484"/>
      <c r="BM996" s="484"/>
      <c r="BN996" s="484"/>
      <c r="BO996" s="484"/>
      <c r="BP996" s="484"/>
      <c r="BQ996" s="484"/>
      <c r="BR996" s="484"/>
      <c r="BS996" s="484"/>
      <c r="BT996" s="484"/>
      <c r="BU996" s="484"/>
      <c r="BV996" s="484"/>
      <c r="BW996" s="484"/>
      <c r="BX996" s="484"/>
      <c r="BY996" s="484"/>
      <c r="BZ996" s="484"/>
      <c r="CA996" s="484"/>
      <c r="CB996" s="484"/>
      <c r="CC996" s="484" t="s">
        <v>143</v>
      </c>
      <c r="CD996" s="484"/>
      <c r="CE996" s="484"/>
      <c r="CF996" s="484"/>
      <c r="CG996" s="486"/>
      <c r="CH996" s="484"/>
      <c r="CI996" s="484"/>
      <c r="CJ996" s="484"/>
      <c r="CK996" s="484"/>
      <c r="CL996" s="484"/>
      <c r="CM996" s="484"/>
      <c r="CN996" s="484"/>
      <c r="CO996" s="484"/>
      <c r="CP996" s="484"/>
      <c r="CQ996" s="484"/>
      <c r="CR996" s="484" t="s">
        <v>125</v>
      </c>
    </row>
    <row r="997" spans="1:96" s="5" customFormat="1" ht="45" customHeight="1">
      <c r="A997" s="484">
        <v>2300384314</v>
      </c>
      <c r="B997" s="485" t="s">
        <v>10418</v>
      </c>
      <c r="C997" s="486" t="s">
        <v>554</v>
      </c>
      <c r="D997" s="487">
        <v>44831</v>
      </c>
      <c r="E997" s="823" t="s">
        <v>100</v>
      </c>
      <c r="F997" s="486" t="s">
        <v>122</v>
      </c>
      <c r="G997" s="488" t="s">
        <v>10422</v>
      </c>
      <c r="H997" s="489"/>
      <c r="I997" s="489"/>
      <c r="J997" s="488" t="s">
        <v>118</v>
      </c>
      <c r="K997" s="485" t="s">
        <v>223</v>
      </c>
      <c r="L997" s="484" t="s">
        <v>104</v>
      </c>
      <c r="M997" s="490">
        <v>45067</v>
      </c>
      <c r="N997" s="484" t="s">
        <v>138</v>
      </c>
      <c r="O997" s="485" t="s">
        <v>291</v>
      </c>
      <c r="P997" s="486" t="s">
        <v>10423</v>
      </c>
      <c r="Q997" s="486" t="s">
        <v>10424</v>
      </c>
      <c r="R997" s="486" t="s">
        <v>123</v>
      </c>
      <c r="S997" s="484" t="s">
        <v>143</v>
      </c>
      <c r="T997" s="487"/>
      <c r="U997" s="491"/>
      <c r="V997" s="484"/>
      <c r="W997" s="484"/>
      <c r="X997" s="484"/>
      <c r="Y997" s="484"/>
      <c r="Z997" s="484"/>
      <c r="AA997" s="484"/>
      <c r="AB997" s="484"/>
      <c r="AC997" s="484"/>
      <c r="AD997" s="484"/>
      <c r="AE997" s="484"/>
      <c r="AF997" s="484"/>
      <c r="AG997" s="487">
        <v>45545</v>
      </c>
      <c r="AH997" s="484"/>
      <c r="AI997" s="484"/>
      <c r="AJ997" s="484" t="s">
        <v>143</v>
      </c>
      <c r="AK997" s="484"/>
      <c r="AL997" s="484"/>
      <c r="AM997" s="484"/>
      <c r="AN997" s="484"/>
      <c r="AO997" s="484" t="s">
        <v>124</v>
      </c>
      <c r="AP997" s="484"/>
      <c r="AQ997" s="484" t="s">
        <v>143</v>
      </c>
      <c r="AR997" s="484"/>
      <c r="AS997" s="484" t="s">
        <v>143</v>
      </c>
      <c r="AT997" s="484" t="s">
        <v>143</v>
      </c>
      <c r="AU997" s="484"/>
      <c r="AV997" s="484"/>
      <c r="AW997" s="484"/>
      <c r="AX997" s="484"/>
      <c r="AY997" s="484"/>
      <c r="AZ997" s="484"/>
      <c r="BA997" s="484"/>
      <c r="BB997" s="484"/>
      <c r="BC997" s="484"/>
      <c r="BD997" s="484" t="s">
        <v>143</v>
      </c>
      <c r="BE997" s="484"/>
      <c r="BF997" s="484"/>
      <c r="BG997" s="484"/>
      <c r="BH997" s="484" t="s">
        <v>143</v>
      </c>
      <c r="BI997" s="484"/>
      <c r="BJ997" s="484"/>
      <c r="BK997" s="484"/>
      <c r="BL997" s="484" t="s">
        <v>143</v>
      </c>
      <c r="BM997" s="484"/>
      <c r="BN997" s="484"/>
      <c r="BO997" s="484"/>
      <c r="BP997" s="484"/>
      <c r="BQ997" s="484"/>
      <c r="BR997" s="484"/>
      <c r="BS997" s="484"/>
      <c r="BT997" s="484"/>
      <c r="BU997" s="484" t="s">
        <v>143</v>
      </c>
      <c r="BV997" s="484"/>
      <c r="BW997" s="484"/>
      <c r="BX997" s="484"/>
      <c r="BY997" s="484"/>
      <c r="BZ997" s="484"/>
      <c r="CA997" s="484"/>
      <c r="CB997" s="484"/>
      <c r="CC997" s="484"/>
      <c r="CD997" s="484"/>
      <c r="CE997" s="484"/>
      <c r="CF997" s="484"/>
      <c r="CG997" s="486"/>
      <c r="CH997" s="484"/>
      <c r="CI997" s="484"/>
      <c r="CJ997" s="484"/>
      <c r="CK997" s="484"/>
      <c r="CL997" s="484"/>
      <c r="CM997" s="484"/>
      <c r="CN997" s="484"/>
      <c r="CO997" s="484"/>
      <c r="CP997" s="484"/>
      <c r="CQ997" s="484"/>
      <c r="CR997" s="484" t="s">
        <v>125</v>
      </c>
    </row>
    <row r="998" spans="1:96" s="288" customFormat="1" ht="112">
      <c r="A998" s="288">
        <v>2300570840</v>
      </c>
      <c r="B998" s="285" t="s">
        <v>10425</v>
      </c>
      <c r="C998" s="284" t="s">
        <v>97</v>
      </c>
      <c r="D998" s="289">
        <v>45111</v>
      </c>
      <c r="E998" s="813" t="s">
        <v>10426</v>
      </c>
      <c r="F998" s="284" t="s">
        <v>100</v>
      </c>
      <c r="G998" s="282" t="s">
        <v>10427</v>
      </c>
      <c r="H998" s="313"/>
      <c r="I998" s="313"/>
      <c r="J998" s="282" t="s">
        <v>277</v>
      </c>
      <c r="K998" s="285" t="s">
        <v>10428</v>
      </c>
      <c r="L998" s="288" t="s">
        <v>6021</v>
      </c>
      <c r="M998" s="314">
        <v>45112</v>
      </c>
      <c r="N998" s="288" t="s">
        <v>105</v>
      </c>
      <c r="O998" s="285" t="s">
        <v>10429</v>
      </c>
      <c r="P998" s="286" t="s">
        <v>10430</v>
      </c>
      <c r="Q998" s="286" t="s">
        <v>756</v>
      </c>
      <c r="R998" s="286" t="s">
        <v>123</v>
      </c>
      <c r="S998" s="288" t="str">
        <f t="shared" ref="S998:S1003" si="105">_xlfn.XLOOKUP($A998,GCPJ,DEFESA,"N/D",0,-1)</f>
        <v>N/D</v>
      </c>
      <c r="T998" s="289" t="str">
        <f t="shared" ref="T998:T1003" si="106">_xlfn.XLOOKUP($A998,GCPJ,DATA,"N/D",0,-1)</f>
        <v>N/D</v>
      </c>
      <c r="U998" s="290" t="str">
        <f t="shared" ref="U998:U1003" si="107">_xlfn.XLOOKUP($A998,GCPJ,HORA,"N/D",0,-1)</f>
        <v>N/D</v>
      </c>
      <c r="AK998" s="289">
        <v>45558</v>
      </c>
      <c r="AN998" s="289">
        <v>45561</v>
      </c>
      <c r="AO998" s="288" t="s">
        <v>124</v>
      </c>
      <c r="CG998" s="284"/>
      <c r="CR998" s="288" t="s">
        <v>125</v>
      </c>
    </row>
    <row r="999" spans="1:96" s="288" customFormat="1" ht="126">
      <c r="A999" s="288">
        <v>2300440022</v>
      </c>
      <c r="B999" s="285" t="s">
        <v>10431</v>
      </c>
      <c r="C999" s="284" t="s">
        <v>541</v>
      </c>
      <c r="D999" s="289">
        <v>45058</v>
      </c>
      <c r="E999" s="813" t="s">
        <v>100</v>
      </c>
      <c r="F999" s="284" t="s">
        <v>122</v>
      </c>
      <c r="G999" s="282" t="s">
        <v>10432</v>
      </c>
      <c r="H999" s="313"/>
      <c r="I999" s="313"/>
      <c r="J999" s="282" t="s">
        <v>258</v>
      </c>
      <c r="K999" s="285" t="s">
        <v>163</v>
      </c>
      <c r="L999" s="288" t="s">
        <v>104</v>
      </c>
      <c r="M999" s="314">
        <v>45077</v>
      </c>
      <c r="N999" s="288" t="s">
        <v>138</v>
      </c>
      <c r="O999" s="285" t="s">
        <v>10433</v>
      </c>
      <c r="P999" s="286" t="s">
        <v>10434</v>
      </c>
      <c r="Q999" s="286" t="s">
        <v>158</v>
      </c>
      <c r="R999" s="286" t="s">
        <v>109</v>
      </c>
      <c r="S999" s="288" t="str">
        <f t="shared" si="105"/>
        <v>N/D</v>
      </c>
      <c r="T999" s="289" t="str">
        <f t="shared" si="106"/>
        <v>N/D</v>
      </c>
      <c r="U999" s="290" t="str">
        <f t="shared" si="107"/>
        <v>N/D</v>
      </c>
      <c r="AK999" s="289">
        <v>45562</v>
      </c>
      <c r="AM999" s="289">
        <v>45562</v>
      </c>
      <c r="AO999" s="288" t="s">
        <v>124</v>
      </c>
      <c r="AQ999" s="288" t="s">
        <v>143</v>
      </c>
      <c r="CG999" s="284"/>
      <c r="CR999" s="288" t="s">
        <v>125</v>
      </c>
    </row>
    <row r="1000" spans="1:96" s="302" customFormat="1" ht="171.75" customHeight="1">
      <c r="A1000" s="288">
        <v>2400053589</v>
      </c>
      <c r="B1000" s="285" t="s">
        <v>2477</v>
      </c>
      <c r="C1000" s="284" t="s">
        <v>2478</v>
      </c>
      <c r="D1000" s="289">
        <v>45314</v>
      </c>
      <c r="E1000" s="813" t="s">
        <v>100</v>
      </c>
      <c r="F1000" s="284" t="s">
        <v>122</v>
      </c>
      <c r="G1000" s="282" t="s">
        <v>10435</v>
      </c>
      <c r="H1000" s="313"/>
      <c r="I1000" s="313"/>
      <c r="J1000" s="282" t="s">
        <v>269</v>
      </c>
      <c r="K1000" s="285" t="s">
        <v>103</v>
      </c>
      <c r="L1000" s="288" t="s">
        <v>104</v>
      </c>
      <c r="M1000" s="314">
        <v>45316</v>
      </c>
      <c r="N1000" s="288" t="s">
        <v>138</v>
      </c>
      <c r="O1000" s="285" t="s">
        <v>286</v>
      </c>
      <c r="P1000" s="284" t="s">
        <v>10436</v>
      </c>
      <c r="Q1000" s="284" t="s">
        <v>10027</v>
      </c>
      <c r="R1000" s="284" t="s">
        <v>123</v>
      </c>
      <c r="S1000" s="288" t="str">
        <f t="shared" si="105"/>
        <v>N/D</v>
      </c>
      <c r="T1000" s="289" t="str">
        <f t="shared" si="106"/>
        <v>N/D</v>
      </c>
      <c r="U1000" s="290" t="str">
        <f t="shared" si="107"/>
        <v>N/D</v>
      </c>
      <c r="V1000" s="288"/>
      <c r="W1000" s="288"/>
      <c r="X1000" s="288"/>
      <c r="Y1000" s="288"/>
      <c r="Z1000" s="288"/>
      <c r="AA1000" s="288"/>
      <c r="AB1000" s="288"/>
      <c r="AC1000" s="288"/>
      <c r="AD1000" s="288"/>
      <c r="AE1000" s="288"/>
      <c r="AF1000" s="288"/>
      <c r="AG1000" s="288"/>
      <c r="AH1000" s="288"/>
      <c r="AI1000" s="288"/>
      <c r="AJ1000" s="288"/>
      <c r="AK1000" s="289">
        <v>45555</v>
      </c>
      <c r="AL1000" s="288"/>
      <c r="AM1000" s="288"/>
      <c r="AN1000" s="289">
        <v>45558</v>
      </c>
      <c r="AO1000" s="288" t="s">
        <v>124</v>
      </c>
      <c r="AP1000" s="288"/>
      <c r="AQ1000" s="288" t="s">
        <v>143</v>
      </c>
      <c r="AR1000" s="288"/>
      <c r="AS1000" s="288" t="s">
        <v>143</v>
      </c>
      <c r="AT1000" s="288"/>
      <c r="AU1000" s="288"/>
      <c r="AV1000" s="288"/>
      <c r="AW1000" s="288"/>
      <c r="AX1000" s="288"/>
      <c r="AY1000" s="288"/>
      <c r="AZ1000" s="288"/>
      <c r="BA1000" s="288"/>
      <c r="BB1000" s="288" t="s">
        <v>124</v>
      </c>
      <c r="BC1000" s="288"/>
      <c r="BD1000" s="288"/>
      <c r="BE1000" s="288"/>
      <c r="BF1000" s="288"/>
      <c r="BG1000" s="288"/>
      <c r="BH1000" s="288"/>
      <c r="BI1000" s="288"/>
      <c r="BJ1000" s="288"/>
      <c r="BK1000" s="288"/>
      <c r="BL1000" s="288" t="s">
        <v>143</v>
      </c>
      <c r="BM1000" s="288"/>
      <c r="BN1000" s="288"/>
      <c r="BO1000" s="288"/>
      <c r="BP1000" s="288"/>
      <c r="BQ1000" s="288"/>
      <c r="BR1000" s="288"/>
      <c r="BS1000" s="288" t="s">
        <v>143</v>
      </c>
      <c r="BT1000" s="288"/>
      <c r="BU1000" s="288" t="s">
        <v>143</v>
      </c>
      <c r="BV1000" s="288"/>
      <c r="BW1000" s="288" t="s">
        <v>143</v>
      </c>
      <c r="BX1000" s="288" t="s">
        <v>143</v>
      </c>
      <c r="BY1000" s="288"/>
      <c r="BZ1000" s="288"/>
      <c r="CA1000" s="288"/>
      <c r="CB1000" s="288"/>
      <c r="CC1000" s="288"/>
      <c r="CD1000" s="288"/>
      <c r="CE1000" s="288"/>
      <c r="CF1000" s="288"/>
      <c r="CG1000" s="284" t="s">
        <v>10437</v>
      </c>
      <c r="CH1000" s="288"/>
      <c r="CI1000" s="288"/>
      <c r="CJ1000" s="288"/>
      <c r="CK1000" s="288"/>
      <c r="CL1000" s="288"/>
      <c r="CM1000" s="288"/>
      <c r="CN1000" s="288"/>
      <c r="CO1000" s="288"/>
      <c r="CP1000" s="288" t="s">
        <v>143</v>
      </c>
      <c r="CQ1000" s="288"/>
      <c r="CR1000" s="288" t="s">
        <v>125</v>
      </c>
    </row>
    <row r="1001" spans="1:96" s="5" customFormat="1" ht="45" customHeight="1">
      <c r="A1001" s="288">
        <v>2300183188</v>
      </c>
      <c r="B1001" s="285" t="s">
        <v>10438</v>
      </c>
      <c r="C1001" s="284" t="s">
        <v>10439</v>
      </c>
      <c r="D1001" s="289">
        <v>44972</v>
      </c>
      <c r="E1001" s="813" t="s">
        <v>100</v>
      </c>
      <c r="F1001" s="284" t="s">
        <v>122</v>
      </c>
      <c r="G1001" s="282" t="s">
        <v>10440</v>
      </c>
      <c r="H1001" s="313"/>
      <c r="I1001" s="313"/>
      <c r="J1001" s="282" t="s">
        <v>118</v>
      </c>
      <c r="K1001" s="285" t="s">
        <v>3249</v>
      </c>
      <c r="L1001" s="288" t="s">
        <v>104</v>
      </c>
      <c r="M1001" s="314">
        <v>44995</v>
      </c>
      <c r="N1001" s="288" t="s">
        <v>138</v>
      </c>
      <c r="O1001" s="285" t="s">
        <v>1673</v>
      </c>
      <c r="P1001" s="274" t="s">
        <v>10441</v>
      </c>
      <c r="Q1001" s="284" t="s">
        <v>158</v>
      </c>
      <c r="R1001" s="284" t="s">
        <v>142</v>
      </c>
      <c r="S1001" s="288" t="str">
        <f t="shared" si="105"/>
        <v>N/D</v>
      </c>
      <c r="T1001" s="289" t="str">
        <f t="shared" si="106"/>
        <v>N/D</v>
      </c>
      <c r="U1001" s="290" t="str">
        <f t="shared" si="107"/>
        <v>N/D</v>
      </c>
      <c r="V1001" s="288"/>
      <c r="W1001" s="288"/>
      <c r="X1001" s="288"/>
      <c r="Y1001" s="288"/>
      <c r="Z1001" s="288"/>
      <c r="AA1001" s="288"/>
      <c r="AB1001" s="288"/>
      <c r="AC1001" s="288"/>
      <c r="AD1001" s="288"/>
      <c r="AE1001" s="288"/>
      <c r="AF1001" s="288"/>
      <c r="AG1001" s="288"/>
      <c r="AH1001" s="288"/>
      <c r="AI1001" s="288"/>
      <c r="AJ1001" s="288"/>
      <c r="AK1001" s="289">
        <v>45555</v>
      </c>
      <c r="AL1001" s="288"/>
      <c r="AM1001" s="289">
        <v>45558</v>
      </c>
      <c r="AN1001" s="288"/>
      <c r="AO1001" s="288" t="s">
        <v>124</v>
      </c>
      <c r="AP1001" s="288"/>
      <c r="AQ1001" s="288" t="s">
        <v>124</v>
      </c>
      <c r="AR1001" s="288"/>
      <c r="AS1001" s="288" t="s">
        <v>124</v>
      </c>
      <c r="AT1001" s="288" t="s">
        <v>124</v>
      </c>
      <c r="AU1001" s="288"/>
      <c r="AV1001" s="288"/>
      <c r="AW1001" s="288"/>
      <c r="AX1001" s="288"/>
      <c r="AY1001" s="288"/>
      <c r="AZ1001" s="288"/>
      <c r="BA1001" s="288"/>
      <c r="BB1001" s="288"/>
      <c r="BC1001" s="288"/>
      <c r="BD1001" s="288"/>
      <c r="BE1001" s="288"/>
      <c r="BF1001" s="288"/>
      <c r="BG1001" s="288"/>
      <c r="BH1001" s="288" t="s">
        <v>124</v>
      </c>
      <c r="BI1001" s="288"/>
      <c r="BJ1001" s="288"/>
      <c r="BK1001" s="288"/>
      <c r="BL1001" s="288"/>
      <c r="BM1001" s="288" t="s">
        <v>124</v>
      </c>
      <c r="BN1001" s="288"/>
      <c r="BO1001" s="288"/>
      <c r="BP1001" s="288"/>
      <c r="BQ1001" s="288"/>
      <c r="BR1001" s="288"/>
      <c r="BS1001" s="288"/>
      <c r="BT1001" s="288"/>
      <c r="BU1001" s="288"/>
      <c r="BV1001" s="288"/>
      <c r="BW1001" s="288"/>
      <c r="BX1001" s="288"/>
      <c r="BY1001" s="288"/>
      <c r="BZ1001" s="288"/>
      <c r="CA1001" s="288"/>
      <c r="CB1001" s="288"/>
      <c r="CC1001" s="288"/>
      <c r="CD1001" s="288"/>
      <c r="CE1001" s="288"/>
      <c r="CF1001" s="288"/>
      <c r="CG1001" s="284"/>
      <c r="CH1001" s="288"/>
      <c r="CI1001" s="288"/>
      <c r="CJ1001" s="288"/>
      <c r="CK1001" s="288"/>
      <c r="CL1001" s="288"/>
      <c r="CM1001" s="288" t="s">
        <v>124</v>
      </c>
      <c r="CN1001" s="288"/>
      <c r="CO1001" s="288"/>
      <c r="CP1001" s="288"/>
      <c r="CQ1001" s="288"/>
      <c r="CR1001" s="288" t="s">
        <v>125</v>
      </c>
    </row>
    <row r="1002" spans="1:96" s="302" customFormat="1" ht="45" customHeight="1">
      <c r="A1002" s="288">
        <v>2400516088</v>
      </c>
      <c r="B1002" s="285" t="s">
        <v>10442</v>
      </c>
      <c r="C1002" s="310" t="s">
        <v>115</v>
      </c>
      <c r="D1002" s="289">
        <v>45447</v>
      </c>
      <c r="E1002" s="813" t="s">
        <v>1086</v>
      </c>
      <c r="F1002" s="284" t="s">
        <v>182</v>
      </c>
      <c r="G1002" s="282" t="s">
        <v>10443</v>
      </c>
      <c r="H1002" s="313"/>
      <c r="I1002" s="313"/>
      <c r="J1002" s="282" t="s">
        <v>162</v>
      </c>
      <c r="K1002" s="285" t="s">
        <v>9226</v>
      </c>
      <c r="L1002" s="288" t="s">
        <v>104</v>
      </c>
      <c r="M1002" s="314">
        <v>45460</v>
      </c>
      <c r="N1002" s="288" t="s">
        <v>105</v>
      </c>
      <c r="O1002" s="285" t="s">
        <v>10444</v>
      </c>
      <c r="P1002" s="284" t="s">
        <v>10445</v>
      </c>
      <c r="Q1002" s="284" t="s">
        <v>122</v>
      </c>
      <c r="R1002" s="284" t="s">
        <v>123</v>
      </c>
      <c r="S1002" s="288" t="str">
        <f t="shared" si="105"/>
        <v>N/D</v>
      </c>
      <c r="T1002" s="289" t="str">
        <f t="shared" si="106"/>
        <v>N/D</v>
      </c>
      <c r="U1002" s="290" t="str">
        <f t="shared" si="107"/>
        <v>N/D</v>
      </c>
      <c r="V1002" s="288"/>
      <c r="W1002" s="288"/>
      <c r="X1002" s="288"/>
      <c r="Y1002" s="288"/>
      <c r="Z1002" s="288"/>
      <c r="AA1002" s="288"/>
      <c r="AB1002" s="288"/>
      <c r="AC1002" s="288"/>
      <c r="AD1002" s="288"/>
      <c r="AE1002" s="288"/>
      <c r="AF1002" s="288"/>
      <c r="AG1002" s="288"/>
      <c r="AH1002" s="288"/>
      <c r="AI1002" s="288"/>
      <c r="AJ1002" s="288"/>
      <c r="AK1002" s="289">
        <v>45537</v>
      </c>
      <c r="AL1002" s="288"/>
      <c r="AM1002" s="288"/>
      <c r="AN1002" s="289">
        <v>45539</v>
      </c>
      <c r="AO1002" s="288" t="s">
        <v>124</v>
      </c>
      <c r="AP1002" s="288"/>
      <c r="AQ1002" s="288"/>
      <c r="AR1002" s="288"/>
      <c r="AS1002" s="288"/>
      <c r="AT1002" s="288"/>
      <c r="AU1002" s="288"/>
      <c r="AV1002" s="288"/>
      <c r="AW1002" s="288"/>
      <c r="AX1002" s="288"/>
      <c r="AY1002" s="288"/>
      <c r="AZ1002" s="288"/>
      <c r="BA1002" s="288"/>
      <c r="BB1002" s="288"/>
      <c r="BC1002" s="288"/>
      <c r="BD1002" s="288"/>
      <c r="BE1002" s="288"/>
      <c r="BF1002" s="288"/>
      <c r="BG1002" s="288"/>
      <c r="BH1002" s="288"/>
      <c r="BI1002" s="288"/>
      <c r="BJ1002" s="288"/>
      <c r="BK1002" s="288"/>
      <c r="BL1002" s="288"/>
      <c r="BM1002" s="288"/>
      <c r="BN1002" s="288"/>
      <c r="BO1002" s="288"/>
      <c r="BP1002" s="288"/>
      <c r="BQ1002" s="288"/>
      <c r="BR1002" s="288"/>
      <c r="BS1002" s="288"/>
      <c r="BT1002" s="288"/>
      <c r="BU1002" s="288"/>
      <c r="BV1002" s="288"/>
      <c r="BW1002" s="288"/>
      <c r="BX1002" s="288"/>
      <c r="BY1002" s="288"/>
      <c r="BZ1002" s="288"/>
      <c r="CA1002" s="288"/>
      <c r="CB1002" s="288"/>
      <c r="CC1002" s="288"/>
      <c r="CD1002" s="288"/>
      <c r="CE1002" s="288"/>
      <c r="CF1002" s="288"/>
      <c r="CG1002" s="284"/>
      <c r="CH1002" s="288"/>
      <c r="CI1002" s="288"/>
      <c r="CJ1002" s="288"/>
      <c r="CK1002" s="288"/>
      <c r="CL1002" s="288"/>
      <c r="CM1002" s="288"/>
      <c r="CN1002" s="288"/>
      <c r="CO1002" s="288"/>
      <c r="CP1002" s="288"/>
      <c r="CQ1002" s="288"/>
      <c r="CR1002" s="288" t="s">
        <v>125</v>
      </c>
    </row>
    <row r="1003" spans="1:96" s="5" customFormat="1" ht="45" customHeight="1">
      <c r="A1003" s="280">
        <v>2200743981</v>
      </c>
      <c r="B1003" s="309" t="s">
        <v>10446</v>
      </c>
      <c r="C1003" s="310" t="s">
        <v>1465</v>
      </c>
      <c r="D1003" s="283">
        <v>44812</v>
      </c>
      <c r="E1003" s="813" t="s">
        <v>8406</v>
      </c>
      <c r="F1003" s="284" t="s">
        <v>100</v>
      </c>
      <c r="G1003" s="282" t="s">
        <v>10447</v>
      </c>
      <c r="H1003" s="282"/>
      <c r="I1003" s="282"/>
      <c r="J1003" s="282" t="s">
        <v>284</v>
      </c>
      <c r="K1003" s="285" t="s">
        <v>470</v>
      </c>
      <c r="L1003" s="286" t="s">
        <v>104</v>
      </c>
      <c r="M1003" s="323">
        <v>44816</v>
      </c>
      <c r="N1003" s="284" t="s">
        <v>105</v>
      </c>
      <c r="O1003" s="285" t="s">
        <v>3116</v>
      </c>
      <c r="P1003" s="286" t="s">
        <v>10448</v>
      </c>
      <c r="Q1003" s="286" t="s">
        <v>158</v>
      </c>
      <c r="R1003" s="286" t="s">
        <v>109</v>
      </c>
      <c r="S1003" s="288" t="str">
        <f t="shared" si="105"/>
        <v>N/D</v>
      </c>
      <c r="T1003" s="289" t="str">
        <f t="shared" si="106"/>
        <v>N/D</v>
      </c>
      <c r="U1003" s="290" t="str">
        <f t="shared" si="107"/>
        <v>N/D</v>
      </c>
      <c r="V1003" s="288"/>
      <c r="W1003" s="288"/>
      <c r="X1003" s="288"/>
      <c r="Y1003" s="288"/>
      <c r="Z1003" s="288"/>
      <c r="AA1003" s="288"/>
      <c r="AB1003" s="288"/>
      <c r="AC1003" s="288"/>
      <c r="AD1003" s="288"/>
      <c r="AE1003" s="288"/>
      <c r="AF1003" s="288"/>
      <c r="AG1003" s="288"/>
      <c r="AH1003" s="288"/>
      <c r="AI1003" s="288"/>
      <c r="AJ1003" s="288"/>
      <c r="AK1003" s="289">
        <v>45562</v>
      </c>
      <c r="AL1003" s="288"/>
      <c r="AM1003" s="289">
        <v>45562</v>
      </c>
      <c r="AN1003" s="288"/>
      <c r="AO1003" s="288" t="s">
        <v>124</v>
      </c>
      <c r="AP1003" s="288"/>
      <c r="AQ1003" s="284"/>
      <c r="AR1003" s="284"/>
      <c r="AS1003" s="284"/>
      <c r="AT1003" s="284"/>
      <c r="AU1003" s="284"/>
      <c r="AV1003" s="284"/>
      <c r="AW1003" s="284"/>
      <c r="AX1003" s="284"/>
      <c r="AY1003" s="284"/>
      <c r="AZ1003" s="284"/>
      <c r="BA1003" s="284"/>
      <c r="BB1003" s="284"/>
      <c r="BC1003" s="284"/>
      <c r="BD1003" s="284"/>
      <c r="BE1003" s="284"/>
      <c r="BF1003" s="284"/>
      <c r="BG1003" s="284"/>
      <c r="BH1003" s="284"/>
      <c r="BI1003" s="284"/>
      <c r="BJ1003" s="284"/>
      <c r="BK1003" s="284"/>
      <c r="BL1003" s="284"/>
      <c r="BM1003" s="284"/>
      <c r="BN1003" s="284"/>
      <c r="BO1003" s="284"/>
      <c r="BP1003" s="284"/>
      <c r="BQ1003" s="284"/>
      <c r="BR1003" s="284"/>
      <c r="BS1003" s="284"/>
      <c r="BT1003" s="284"/>
      <c r="BU1003" s="284"/>
      <c r="BV1003" s="284"/>
      <c r="BW1003" s="284"/>
      <c r="BX1003" s="284"/>
      <c r="BY1003" s="284"/>
      <c r="BZ1003" s="284"/>
      <c r="CA1003" s="284"/>
      <c r="CB1003" s="284"/>
      <c r="CC1003" s="284"/>
      <c r="CD1003" s="284"/>
      <c r="CE1003" s="284"/>
      <c r="CF1003" s="284"/>
      <c r="CG1003" s="284"/>
      <c r="CH1003" s="284"/>
      <c r="CI1003" s="284"/>
      <c r="CJ1003" s="284"/>
      <c r="CK1003" s="284"/>
      <c r="CL1003" s="284"/>
      <c r="CM1003" s="284"/>
      <c r="CN1003" s="284"/>
      <c r="CO1003" s="284"/>
      <c r="CP1003" s="284"/>
      <c r="CQ1003" s="284"/>
      <c r="CR1003" s="288" t="s">
        <v>113</v>
      </c>
    </row>
    <row r="1004" spans="1:96" s="581" customFormat="1" ht="45" customHeight="1">
      <c r="A1004" s="581">
        <v>2400903327</v>
      </c>
      <c r="B1004" s="582" t="s">
        <v>10449</v>
      </c>
      <c r="C1004" s="536" t="s">
        <v>115</v>
      </c>
      <c r="D1004" s="588">
        <v>45495</v>
      </c>
      <c r="E1004" s="828" t="s">
        <v>116</v>
      </c>
      <c r="F1004" s="584" t="s">
        <v>100</v>
      </c>
      <c r="G1004" s="585" t="s">
        <v>10450</v>
      </c>
      <c r="H1004" s="586"/>
      <c r="I1004" s="586"/>
      <c r="J1004" s="585" t="s">
        <v>162</v>
      </c>
      <c r="K1004" s="582" t="s">
        <v>119</v>
      </c>
      <c r="L1004" s="581" t="s">
        <v>104</v>
      </c>
      <c r="M1004" s="587">
        <v>45603</v>
      </c>
      <c r="N1004" s="581" t="s">
        <v>105</v>
      </c>
      <c r="O1004" s="582" t="s">
        <v>10451</v>
      </c>
      <c r="P1004" s="536" t="s">
        <v>10452</v>
      </c>
      <c r="Q1004" s="536" t="s">
        <v>122</v>
      </c>
      <c r="R1004" s="536" t="s">
        <v>123</v>
      </c>
      <c r="S1004" s="581" t="str">
        <f t="shared" ref="S1004:S1016" si="108">_xlfn.XLOOKUP($A1004,GCPJ,DEFESA,"N/D",0,-1)</f>
        <v>N/D</v>
      </c>
      <c r="T1004" s="588" t="str">
        <f t="shared" ref="T1004:T1016" si="109">_xlfn.XLOOKUP($A1004,GCPJ,DATA,"N/D",0,-1)</f>
        <v>N/D</v>
      </c>
      <c r="U1004" s="589" t="str">
        <f t="shared" ref="U1004:U1016" si="110">_xlfn.XLOOKUP($A1004,GCPJ,HORA,"N/D",0,-1)</f>
        <v>N/D</v>
      </c>
      <c r="AO1004" s="581" t="s">
        <v>124</v>
      </c>
      <c r="CG1004" s="536"/>
      <c r="CR1004" s="581" t="s">
        <v>125</v>
      </c>
    </row>
    <row r="1005" spans="1:96" s="288" customFormat="1" ht="154">
      <c r="A1005" s="503">
        <v>2400744503</v>
      </c>
      <c r="B1005" s="528" t="s">
        <v>10453</v>
      </c>
      <c r="C1005" s="529" t="s">
        <v>10454</v>
      </c>
      <c r="D1005" s="530">
        <v>45534</v>
      </c>
      <c r="E1005" s="824" t="s">
        <v>100</v>
      </c>
      <c r="F1005" s="529" t="s">
        <v>122</v>
      </c>
      <c r="G1005" s="531" t="s">
        <v>10455</v>
      </c>
      <c r="H1005" s="313"/>
      <c r="I1005" s="313"/>
      <c r="J1005" s="531" t="s">
        <v>118</v>
      </c>
      <c r="K1005" s="528" t="s">
        <v>1692</v>
      </c>
      <c r="L1005" s="288" t="s">
        <v>104</v>
      </c>
      <c r="M1005" s="532">
        <v>45548</v>
      </c>
      <c r="N1005" s="503" t="s">
        <v>138</v>
      </c>
      <c r="O1005" s="528" t="s">
        <v>1230</v>
      </c>
      <c r="P1005" s="529" t="s">
        <v>485</v>
      </c>
      <c r="Q1005" s="529" t="s">
        <v>122</v>
      </c>
      <c r="R1005" s="529" t="s">
        <v>123</v>
      </c>
      <c r="S1005" s="503" t="str">
        <f t="shared" si="108"/>
        <v>N/D</v>
      </c>
      <c r="T1005" s="530" t="str">
        <f t="shared" si="109"/>
        <v>N/D</v>
      </c>
      <c r="U1005" s="533" t="str">
        <f t="shared" si="110"/>
        <v>N/D</v>
      </c>
      <c r="V1005" s="503"/>
      <c r="AG1005" s="530">
        <v>45581</v>
      </c>
      <c r="AH1005" s="530" t="s">
        <v>143</v>
      </c>
      <c r="AI1005" s="503"/>
      <c r="AJ1005" s="503"/>
      <c r="AK1005" s="503"/>
      <c r="AL1005" s="503"/>
      <c r="AM1005" s="503"/>
      <c r="AN1005" s="503"/>
      <c r="AO1005" s="503" t="s">
        <v>124</v>
      </c>
      <c r="AP1005" s="503"/>
      <c r="AQ1005" s="503" t="s">
        <v>143</v>
      </c>
      <c r="AR1005" s="503"/>
      <c r="AS1005" s="503" t="s">
        <v>143</v>
      </c>
      <c r="AT1005" s="503" t="s">
        <v>143</v>
      </c>
      <c r="AU1005" s="503"/>
      <c r="AV1005" s="503"/>
      <c r="AW1005" s="503"/>
      <c r="AX1005" s="503"/>
      <c r="AY1005" s="503"/>
      <c r="AZ1005" s="503" t="s">
        <v>143</v>
      </c>
      <c r="BA1005" s="503"/>
      <c r="BB1005" s="503" t="s">
        <v>143</v>
      </c>
      <c r="BC1005" s="503"/>
      <c r="BD1005" s="503" t="s">
        <v>143</v>
      </c>
      <c r="BE1005" s="503"/>
      <c r="BF1005" s="503"/>
      <c r="BG1005" s="503"/>
      <c r="BH1005" s="503" t="s">
        <v>143</v>
      </c>
      <c r="BI1005" s="503"/>
      <c r="BJ1005" s="503"/>
      <c r="BK1005" s="503"/>
      <c r="BL1005" s="503" t="s">
        <v>143</v>
      </c>
      <c r="BM1005" s="503"/>
      <c r="BN1005" s="503"/>
      <c r="BO1005" s="503"/>
      <c r="BP1005" s="503"/>
      <c r="BQ1005" s="503"/>
      <c r="BR1005" s="503"/>
      <c r="BS1005" s="503" t="s">
        <v>143</v>
      </c>
      <c r="BT1005" s="503"/>
      <c r="BU1005" s="503" t="s">
        <v>143</v>
      </c>
      <c r="BV1005" s="503"/>
      <c r="BW1005" s="503" t="s">
        <v>143</v>
      </c>
      <c r="BX1005" s="503" t="s">
        <v>143</v>
      </c>
      <c r="BY1005" s="503"/>
      <c r="BZ1005" s="503"/>
      <c r="CA1005" s="503" t="s">
        <v>143</v>
      </c>
      <c r="CB1005" s="503"/>
      <c r="CC1005" s="503" t="s">
        <v>143</v>
      </c>
      <c r="CD1005" s="503"/>
      <c r="CE1005" s="503"/>
      <c r="CF1005" s="503" t="s">
        <v>143</v>
      </c>
      <c r="CG1005" s="529"/>
      <c r="CH1005" s="503"/>
      <c r="CI1005" s="503"/>
      <c r="CJ1005" s="503"/>
      <c r="CK1005" s="503"/>
      <c r="CL1005" s="503"/>
      <c r="CM1005" s="503" t="s">
        <v>143</v>
      </c>
      <c r="CN1005" s="503"/>
      <c r="CO1005" s="503"/>
      <c r="CP1005" s="503"/>
      <c r="CQ1005" s="503"/>
      <c r="CR1005" s="503" t="s">
        <v>125</v>
      </c>
    </row>
    <row r="1006" spans="1:96" s="5" customFormat="1" ht="45" customHeight="1">
      <c r="A1006" s="500">
        <v>2400725328</v>
      </c>
      <c r="B1006" s="513" t="s">
        <v>10456</v>
      </c>
      <c r="C1006" s="514" t="s">
        <v>584</v>
      </c>
      <c r="D1006" s="515">
        <v>45523</v>
      </c>
      <c r="E1006" s="825" t="s">
        <v>100</v>
      </c>
      <c r="F1006" s="514" t="s">
        <v>122</v>
      </c>
      <c r="G1006" s="516" t="s">
        <v>10457</v>
      </c>
      <c r="H1006" s="330"/>
      <c r="I1006" s="330"/>
      <c r="J1006" s="516" t="s">
        <v>250</v>
      </c>
      <c r="K1006" s="513" t="s">
        <v>103</v>
      </c>
      <c r="L1006" s="302" t="s">
        <v>104</v>
      </c>
      <c r="M1006" s="517">
        <v>45539</v>
      </c>
      <c r="N1006" s="500" t="s">
        <v>138</v>
      </c>
      <c r="O1006" s="513" t="s">
        <v>2870</v>
      </c>
      <c r="P1006" s="514" t="s">
        <v>485</v>
      </c>
      <c r="Q1006" s="514" t="s">
        <v>375</v>
      </c>
      <c r="R1006" s="514" t="s">
        <v>123</v>
      </c>
      <c r="S1006" s="500" t="str">
        <f t="shared" si="108"/>
        <v>N/D</v>
      </c>
      <c r="T1006" s="515" t="str">
        <f t="shared" si="109"/>
        <v>N/D</v>
      </c>
      <c r="U1006" s="518" t="str">
        <f t="shared" si="110"/>
        <v>N/D</v>
      </c>
      <c r="V1006" s="500"/>
      <c r="W1006" s="302"/>
      <c r="X1006" s="302"/>
      <c r="Y1006" s="302"/>
      <c r="Z1006" s="302"/>
      <c r="AA1006" s="302"/>
      <c r="AB1006" s="302"/>
      <c r="AC1006" s="302"/>
      <c r="AD1006" s="302"/>
      <c r="AE1006" s="302"/>
      <c r="AF1006" s="302"/>
      <c r="AG1006" s="515">
        <v>45587</v>
      </c>
      <c r="AH1006" s="500" t="s">
        <v>143</v>
      </c>
      <c r="AI1006" s="500"/>
      <c r="AJ1006" s="500"/>
      <c r="AK1006" s="500"/>
      <c r="AL1006" s="500"/>
      <c r="AM1006" s="500"/>
      <c r="AN1006" s="500"/>
      <c r="AO1006" s="500" t="s">
        <v>124</v>
      </c>
      <c r="AP1006" s="500"/>
      <c r="AQ1006" s="500" t="s">
        <v>143</v>
      </c>
      <c r="AR1006" s="500"/>
      <c r="AS1006" s="500" t="s">
        <v>143</v>
      </c>
      <c r="AT1006" s="500" t="s">
        <v>143</v>
      </c>
      <c r="AU1006" s="500"/>
      <c r="AV1006" s="500"/>
      <c r="AW1006" s="500"/>
      <c r="AX1006" s="500"/>
      <c r="AY1006" s="500"/>
      <c r="AZ1006" s="500"/>
      <c r="BA1006" s="500"/>
      <c r="BB1006" s="500"/>
      <c r="BC1006" s="500"/>
      <c r="BD1006" s="500"/>
      <c r="BE1006" s="500"/>
      <c r="BF1006" s="500"/>
      <c r="BG1006" s="500"/>
      <c r="BH1006" s="500"/>
      <c r="BI1006" s="500"/>
      <c r="BJ1006" s="500"/>
      <c r="BK1006" s="500"/>
      <c r="BL1006" s="500" t="s">
        <v>143</v>
      </c>
      <c r="BM1006" s="500"/>
      <c r="BN1006" s="500"/>
      <c r="BO1006" s="500"/>
      <c r="BP1006" s="500"/>
      <c r="BQ1006" s="500"/>
      <c r="BR1006" s="500"/>
      <c r="BS1006" s="500" t="s">
        <v>143</v>
      </c>
      <c r="BT1006" s="500"/>
      <c r="BU1006" s="500" t="s">
        <v>143</v>
      </c>
      <c r="BV1006" s="500" t="s">
        <v>143</v>
      </c>
      <c r="BW1006" s="500" t="s">
        <v>143</v>
      </c>
      <c r="BX1006" s="500" t="s">
        <v>143</v>
      </c>
      <c r="BY1006" s="500"/>
      <c r="BZ1006" s="500"/>
      <c r="CA1006" s="500"/>
      <c r="CB1006" s="500"/>
      <c r="CC1006" s="500" t="s">
        <v>143</v>
      </c>
      <c r="CD1006" s="500"/>
      <c r="CE1006" s="500"/>
      <c r="CF1006" s="500"/>
      <c r="CG1006" s="514" t="s">
        <v>627</v>
      </c>
      <c r="CH1006" s="500"/>
      <c r="CI1006" s="500"/>
      <c r="CJ1006" s="500"/>
      <c r="CK1006" s="500"/>
      <c r="CL1006" s="500"/>
      <c r="CM1006" s="500"/>
      <c r="CN1006" s="500"/>
      <c r="CO1006" s="500"/>
      <c r="CP1006" s="500"/>
      <c r="CQ1006" s="500"/>
      <c r="CR1006" s="500" t="s">
        <v>125</v>
      </c>
    </row>
    <row r="1007" spans="1:96" s="302" customFormat="1" ht="45" customHeight="1">
      <c r="A1007" s="503">
        <v>2400748506</v>
      </c>
      <c r="B1007" s="528" t="s">
        <v>10458</v>
      </c>
      <c r="C1007" s="529" t="s">
        <v>181</v>
      </c>
      <c r="D1007" s="530">
        <v>45539</v>
      </c>
      <c r="E1007" s="824" t="s">
        <v>100</v>
      </c>
      <c r="F1007" s="529" t="s">
        <v>122</v>
      </c>
      <c r="G1007" s="531" t="s">
        <v>10459</v>
      </c>
      <c r="H1007" s="313"/>
      <c r="I1007" s="313"/>
      <c r="J1007" s="531" t="s">
        <v>118</v>
      </c>
      <c r="K1007" s="528" t="s">
        <v>2654</v>
      </c>
      <c r="L1007" s="288" t="s">
        <v>104</v>
      </c>
      <c r="M1007" s="532">
        <v>45552</v>
      </c>
      <c r="N1007" s="503" t="s">
        <v>138</v>
      </c>
      <c r="O1007" s="528" t="s">
        <v>2924</v>
      </c>
      <c r="P1007" s="529" t="s">
        <v>485</v>
      </c>
      <c r="Q1007" s="529" t="s">
        <v>122</v>
      </c>
      <c r="R1007" s="529" t="s">
        <v>123</v>
      </c>
      <c r="S1007" s="503" t="str">
        <f t="shared" si="108"/>
        <v>N/D</v>
      </c>
      <c r="T1007" s="530" t="str">
        <f t="shared" si="109"/>
        <v>N/D</v>
      </c>
      <c r="U1007" s="533" t="str">
        <f t="shared" si="110"/>
        <v>N/D</v>
      </c>
      <c r="V1007" s="503"/>
      <c r="W1007" s="288"/>
      <c r="X1007" s="288"/>
      <c r="Y1007" s="288"/>
      <c r="Z1007" s="288"/>
      <c r="AA1007" s="288"/>
      <c r="AB1007" s="288"/>
      <c r="AC1007" s="288"/>
      <c r="AD1007" s="288"/>
      <c r="AE1007" s="288"/>
      <c r="AF1007" s="288"/>
      <c r="AG1007" s="530">
        <v>45582</v>
      </c>
      <c r="AH1007" s="503" t="s">
        <v>381</v>
      </c>
      <c r="AI1007" s="503"/>
      <c r="AJ1007" s="503"/>
      <c r="AK1007" s="503"/>
      <c r="AL1007" s="503"/>
      <c r="AM1007" s="503"/>
      <c r="AN1007" s="503"/>
      <c r="AO1007" s="503" t="s">
        <v>124</v>
      </c>
      <c r="AP1007" s="503"/>
      <c r="AQ1007" s="503" t="s">
        <v>143</v>
      </c>
      <c r="AR1007" s="503"/>
      <c r="AS1007" s="503" t="s">
        <v>143</v>
      </c>
      <c r="AT1007" s="503" t="s">
        <v>143</v>
      </c>
      <c r="AU1007" s="503"/>
      <c r="AV1007" s="503"/>
      <c r="AW1007" s="503"/>
      <c r="AX1007" s="503"/>
      <c r="AY1007" s="503"/>
      <c r="AZ1007" s="503"/>
      <c r="BA1007" s="503"/>
      <c r="BB1007" s="503" t="s">
        <v>143</v>
      </c>
      <c r="BC1007" s="503" t="s">
        <v>143</v>
      </c>
      <c r="BD1007" s="503"/>
      <c r="BE1007" s="503" t="s">
        <v>143</v>
      </c>
      <c r="BF1007" s="503"/>
      <c r="BG1007" s="503"/>
      <c r="BH1007" s="503"/>
      <c r="BI1007" s="503"/>
      <c r="BJ1007" s="503"/>
      <c r="BK1007" s="503"/>
      <c r="BL1007" s="503" t="s">
        <v>143</v>
      </c>
      <c r="BM1007" s="503"/>
      <c r="BN1007" s="503"/>
      <c r="BO1007" s="503"/>
      <c r="BP1007" s="503"/>
      <c r="BQ1007" s="503"/>
      <c r="BR1007" s="503"/>
      <c r="BS1007" s="503"/>
      <c r="BT1007" s="503"/>
      <c r="BU1007" s="503" t="s">
        <v>143</v>
      </c>
      <c r="BV1007" s="503"/>
      <c r="BW1007" s="503"/>
      <c r="BX1007" s="503"/>
      <c r="BY1007" s="503"/>
      <c r="BZ1007" s="503"/>
      <c r="CA1007" s="503" t="s">
        <v>143</v>
      </c>
      <c r="CB1007" s="503"/>
      <c r="CC1007" s="503" t="s">
        <v>143</v>
      </c>
      <c r="CD1007" s="503"/>
      <c r="CE1007" s="503"/>
      <c r="CF1007" s="503" t="s">
        <v>143</v>
      </c>
      <c r="CG1007" s="529"/>
      <c r="CH1007" s="503"/>
      <c r="CI1007" s="503"/>
      <c r="CJ1007" s="503"/>
      <c r="CK1007" s="503"/>
      <c r="CL1007" s="503"/>
      <c r="CM1007" s="503"/>
      <c r="CN1007" s="503"/>
      <c r="CO1007" s="503"/>
      <c r="CP1007" s="503"/>
      <c r="CQ1007" s="503"/>
      <c r="CR1007" s="503" t="s">
        <v>125</v>
      </c>
    </row>
    <row r="1008" spans="1:96" s="492" customFormat="1" ht="45" customHeight="1">
      <c r="A1008" s="280">
        <v>1700773203</v>
      </c>
      <c r="B1008" s="285" t="s">
        <v>10460</v>
      </c>
      <c r="C1008" s="282" t="s">
        <v>145</v>
      </c>
      <c r="D1008" s="289">
        <v>43048</v>
      </c>
      <c r="E1008" s="813" t="s">
        <v>100</v>
      </c>
      <c r="F1008" s="284" t="s">
        <v>122</v>
      </c>
      <c r="G1008" s="282" t="s">
        <v>10461</v>
      </c>
      <c r="H1008" s="282" t="s">
        <v>10462</v>
      </c>
      <c r="I1008" s="282"/>
      <c r="J1008" s="282" t="s">
        <v>284</v>
      </c>
      <c r="K1008" s="285" t="s">
        <v>285</v>
      </c>
      <c r="L1008" s="286" t="s">
        <v>104</v>
      </c>
      <c r="M1008" s="287"/>
      <c r="N1008" s="284" t="s">
        <v>138</v>
      </c>
      <c r="O1008" s="285" t="s">
        <v>8695</v>
      </c>
      <c r="P1008" s="284" t="s">
        <v>10463</v>
      </c>
      <c r="Q1008" s="284" t="s">
        <v>10464</v>
      </c>
      <c r="R1008" s="286" t="s">
        <v>10465</v>
      </c>
      <c r="S1008" s="288" t="str">
        <f t="shared" si="108"/>
        <v>N/D</v>
      </c>
      <c r="T1008" s="289" t="str">
        <f t="shared" si="109"/>
        <v>N/D</v>
      </c>
      <c r="U1008" s="290" t="str">
        <f t="shared" si="110"/>
        <v>N/D</v>
      </c>
      <c r="V1008" s="288"/>
      <c r="W1008" s="288"/>
      <c r="X1008" s="288"/>
      <c r="Y1008" s="288"/>
      <c r="Z1008" s="288"/>
      <c r="AA1008" s="288"/>
      <c r="AB1008" s="288"/>
      <c r="AC1008" s="288"/>
      <c r="AD1008" s="288"/>
      <c r="AE1008" s="288"/>
      <c r="AF1008" s="288"/>
      <c r="AG1008" s="289">
        <v>45553</v>
      </c>
      <c r="AH1008" s="288"/>
      <c r="AI1008" s="288"/>
      <c r="AJ1008" s="289" t="s">
        <v>1019</v>
      </c>
      <c r="AK1008" s="457" t="s">
        <v>10466</v>
      </c>
      <c r="AL1008" s="288"/>
      <c r="AM1008" s="288"/>
      <c r="AN1008" s="288"/>
      <c r="AO1008" s="288" t="s">
        <v>124</v>
      </c>
      <c r="AP1008" s="288"/>
      <c r="AQ1008" s="284"/>
      <c r="AR1008" s="284"/>
      <c r="AS1008" s="284"/>
      <c r="AT1008" s="284"/>
      <c r="AU1008" s="284"/>
      <c r="AV1008" s="284"/>
      <c r="AW1008" s="284"/>
      <c r="AX1008" s="284"/>
      <c r="AY1008" s="289"/>
      <c r="AZ1008" s="289"/>
      <c r="BA1008" s="284"/>
      <c r="BB1008" s="284"/>
      <c r="BC1008" s="284"/>
      <c r="BD1008" s="284"/>
      <c r="BE1008" s="284"/>
      <c r="BF1008" s="284"/>
      <c r="BG1008" s="284"/>
      <c r="BH1008" s="284"/>
      <c r="BI1008" s="284"/>
      <c r="BJ1008" s="284"/>
      <c r="BK1008" s="284"/>
      <c r="BL1008" s="284"/>
      <c r="BM1008" s="288"/>
      <c r="BN1008" s="288"/>
      <c r="BO1008" s="289"/>
      <c r="BP1008" s="289"/>
      <c r="BQ1008" s="288"/>
      <c r="BR1008" s="288"/>
      <c r="BS1008" s="288"/>
      <c r="BT1008" s="288"/>
      <c r="BU1008" s="284"/>
      <c r="BV1008" s="288"/>
      <c r="BW1008" s="288"/>
      <c r="BX1008" s="288"/>
      <c r="BY1008" s="288"/>
      <c r="BZ1008" s="284"/>
      <c r="CA1008" s="284"/>
      <c r="CB1008" s="284"/>
      <c r="CC1008" s="284"/>
      <c r="CD1008" s="284"/>
      <c r="CE1008" s="284"/>
      <c r="CF1008" s="284"/>
      <c r="CG1008" s="284"/>
      <c r="CH1008" s="284"/>
      <c r="CI1008" s="284"/>
      <c r="CJ1008" s="284"/>
      <c r="CK1008" s="284"/>
      <c r="CL1008" s="284"/>
      <c r="CM1008" s="284"/>
      <c r="CN1008" s="284"/>
      <c r="CO1008" s="284"/>
      <c r="CP1008" s="284"/>
      <c r="CQ1008" s="284"/>
      <c r="CR1008" s="288" t="s">
        <v>113</v>
      </c>
    </row>
    <row r="1009" spans="1:96" s="484" customFormat="1" ht="238">
      <c r="A1009" s="296">
        <v>2200124619</v>
      </c>
      <c r="B1009" s="297" t="s">
        <v>10467</v>
      </c>
      <c r="C1009" s="298" t="s">
        <v>10468</v>
      </c>
      <c r="D1009" s="347">
        <v>44606</v>
      </c>
      <c r="E1009" s="811" t="s">
        <v>100</v>
      </c>
      <c r="F1009" s="268" t="s">
        <v>122</v>
      </c>
      <c r="G1009" s="298" t="s">
        <v>10469</v>
      </c>
      <c r="H1009" s="298"/>
      <c r="I1009" s="298"/>
      <c r="J1009" s="325" t="s">
        <v>385</v>
      </c>
      <c r="K1009" s="300" t="s">
        <v>447</v>
      </c>
      <c r="L1009" s="305" t="s">
        <v>104</v>
      </c>
      <c r="M1009" s="301"/>
      <c r="N1009" s="268" t="s">
        <v>138</v>
      </c>
      <c r="O1009" s="300" t="s">
        <v>10470</v>
      </c>
      <c r="P1009" s="305" t="s">
        <v>10471</v>
      </c>
      <c r="Q1009" s="305" t="s">
        <v>10472</v>
      </c>
      <c r="R1009" s="305" t="s">
        <v>142</v>
      </c>
      <c r="S1009" s="302" t="str">
        <f t="shared" si="108"/>
        <v>N/D</v>
      </c>
      <c r="T1009" s="303" t="str">
        <f t="shared" si="109"/>
        <v>N/D</v>
      </c>
      <c r="U1009" s="304" t="str">
        <f t="shared" si="110"/>
        <v>N/D</v>
      </c>
      <c r="V1009" s="302"/>
      <c r="W1009" s="302"/>
      <c r="X1009" s="302"/>
      <c r="Y1009" s="302"/>
      <c r="Z1009" s="302"/>
      <c r="AA1009" s="302"/>
      <c r="AB1009" s="302"/>
      <c r="AC1009" s="302"/>
      <c r="AD1009" s="302"/>
      <c r="AE1009" s="302"/>
      <c r="AF1009" s="302"/>
      <c r="AG1009" s="303">
        <v>45587</v>
      </c>
      <c r="AH1009" s="302" t="s">
        <v>381</v>
      </c>
      <c r="AI1009" s="302"/>
      <c r="AJ1009" s="302"/>
      <c r="AK1009" s="302"/>
      <c r="AL1009" s="302"/>
      <c r="AM1009" s="302"/>
      <c r="AN1009" s="302"/>
      <c r="AO1009" s="302" t="s">
        <v>124</v>
      </c>
      <c r="AP1009" s="302"/>
      <c r="AQ1009" s="268"/>
      <c r="AR1009" s="268"/>
      <c r="AS1009" s="268"/>
      <c r="AT1009" s="268"/>
      <c r="AU1009" s="268"/>
      <c r="AV1009" s="268"/>
      <c r="AW1009" s="268"/>
      <c r="AX1009" s="268"/>
      <c r="AY1009" s="302"/>
      <c r="AZ1009" s="302"/>
      <c r="BA1009" s="268"/>
      <c r="BB1009" s="268"/>
      <c r="BC1009" s="268"/>
      <c r="BD1009" s="268"/>
      <c r="BE1009" s="268"/>
      <c r="BF1009" s="268"/>
      <c r="BG1009" s="268"/>
      <c r="BH1009" s="268"/>
      <c r="BI1009" s="268"/>
      <c r="BJ1009" s="268"/>
      <c r="BK1009" s="268"/>
      <c r="BL1009" s="268"/>
      <c r="BM1009" s="302"/>
      <c r="BN1009" s="302"/>
      <c r="BO1009" s="303"/>
      <c r="BP1009" s="302"/>
      <c r="BQ1009" s="302"/>
      <c r="BR1009" s="302"/>
      <c r="BS1009" s="302"/>
      <c r="BT1009" s="302"/>
      <c r="BU1009" s="268"/>
      <c r="BV1009" s="302"/>
      <c r="BW1009" s="302"/>
      <c r="BX1009" s="302"/>
      <c r="BY1009" s="302"/>
      <c r="BZ1009" s="268"/>
      <c r="CA1009" s="268"/>
      <c r="CB1009" s="268"/>
      <c r="CC1009" s="268"/>
      <c r="CD1009" s="268"/>
      <c r="CE1009" s="268"/>
      <c r="CF1009" s="268"/>
      <c r="CG1009" s="268"/>
      <c r="CH1009" s="268"/>
      <c r="CI1009" s="268"/>
      <c r="CJ1009" s="268"/>
      <c r="CK1009" s="268"/>
      <c r="CL1009" s="268"/>
      <c r="CM1009" s="268"/>
      <c r="CN1009" s="268"/>
      <c r="CO1009" s="268"/>
      <c r="CP1009" s="268"/>
      <c r="CQ1009" s="268"/>
      <c r="CR1009" s="302" t="s">
        <v>113</v>
      </c>
    </row>
    <row r="1010" spans="1:96" s="5" customFormat="1" ht="45" customHeight="1">
      <c r="A1010" s="500">
        <v>2400723947</v>
      </c>
      <c r="B1010" s="513" t="s">
        <v>10473</v>
      </c>
      <c r="C1010" s="514" t="s">
        <v>1379</v>
      </c>
      <c r="D1010" s="515">
        <v>45527</v>
      </c>
      <c r="E1010" s="825" t="s">
        <v>100</v>
      </c>
      <c r="F1010" s="514" t="s">
        <v>122</v>
      </c>
      <c r="G1010" s="516" t="s">
        <v>10474</v>
      </c>
      <c r="H1010" s="330"/>
      <c r="I1010" s="330"/>
      <c r="J1010" s="516" t="s">
        <v>258</v>
      </c>
      <c r="K1010" s="513" t="s">
        <v>4238</v>
      </c>
      <c r="L1010" s="302" t="s">
        <v>104</v>
      </c>
      <c r="M1010" s="517">
        <v>45538</v>
      </c>
      <c r="N1010" s="500" t="s">
        <v>138</v>
      </c>
      <c r="O1010" s="513" t="s">
        <v>1230</v>
      </c>
      <c r="P1010" s="514" t="s">
        <v>10475</v>
      </c>
      <c r="Q1010" s="514" t="s">
        <v>375</v>
      </c>
      <c r="R1010" s="514" t="s">
        <v>123</v>
      </c>
      <c r="S1010" s="500" t="str">
        <f t="shared" si="108"/>
        <v>N/D</v>
      </c>
      <c r="T1010" s="515" t="str">
        <f t="shared" si="109"/>
        <v>N/D</v>
      </c>
      <c r="U1010" s="518" t="str">
        <f t="shared" si="110"/>
        <v>N/D</v>
      </c>
      <c r="V1010" s="500"/>
      <c r="W1010" s="302"/>
      <c r="X1010" s="302"/>
      <c r="Y1010" s="302"/>
      <c r="Z1010" s="302"/>
      <c r="AA1010" s="302"/>
      <c r="AB1010" s="302"/>
      <c r="AC1010" s="302"/>
      <c r="AD1010" s="302"/>
      <c r="AE1010" s="302"/>
      <c r="AF1010" s="302"/>
      <c r="AG1010" s="515">
        <v>45567</v>
      </c>
      <c r="AH1010" s="500" t="s">
        <v>1019</v>
      </c>
      <c r="AI1010" s="500"/>
      <c r="AJ1010" s="500"/>
      <c r="AK1010" s="500"/>
      <c r="AL1010" s="500"/>
      <c r="AM1010" s="500"/>
      <c r="AN1010" s="500"/>
      <c r="AO1010" s="500" t="s">
        <v>124</v>
      </c>
      <c r="AP1010" s="500"/>
      <c r="AQ1010" s="500" t="s">
        <v>143</v>
      </c>
      <c r="AR1010" s="500"/>
      <c r="AS1010" s="500" t="s">
        <v>143</v>
      </c>
      <c r="AT1010" s="500" t="s">
        <v>143</v>
      </c>
      <c r="AU1010" s="500" t="s">
        <v>143</v>
      </c>
      <c r="AV1010" s="500"/>
      <c r="AW1010" s="500"/>
      <c r="AX1010" s="500"/>
      <c r="AY1010" s="500"/>
      <c r="AZ1010" s="500"/>
      <c r="BA1010" s="500" t="s">
        <v>143</v>
      </c>
      <c r="BB1010" s="500" t="s">
        <v>143</v>
      </c>
      <c r="BC1010" s="500" t="s">
        <v>143</v>
      </c>
      <c r="BD1010" s="500" t="s">
        <v>143</v>
      </c>
      <c r="BE1010" s="500"/>
      <c r="BF1010" s="500" t="s">
        <v>143</v>
      </c>
      <c r="BG1010" s="500"/>
      <c r="BH1010" s="500"/>
      <c r="BI1010" s="500"/>
      <c r="BJ1010" s="500"/>
      <c r="BK1010" s="500"/>
      <c r="BL1010" s="500" t="s">
        <v>143</v>
      </c>
      <c r="BM1010" s="500"/>
      <c r="BN1010" s="500"/>
      <c r="BO1010" s="500"/>
      <c r="BP1010" s="500"/>
      <c r="BQ1010" s="500"/>
      <c r="BR1010" s="500"/>
      <c r="BS1010" s="500" t="s">
        <v>143</v>
      </c>
      <c r="BT1010" s="500"/>
      <c r="BU1010" s="500" t="s">
        <v>143</v>
      </c>
      <c r="BV1010" s="500"/>
      <c r="BW1010" s="500" t="s">
        <v>143</v>
      </c>
      <c r="BX1010" s="500" t="s">
        <v>143</v>
      </c>
      <c r="BY1010" s="500"/>
      <c r="BZ1010" s="500"/>
      <c r="CA1010" s="500"/>
      <c r="CB1010" s="500"/>
      <c r="CC1010" s="500" t="s">
        <v>143</v>
      </c>
      <c r="CD1010" s="500"/>
      <c r="CE1010" s="500"/>
      <c r="CF1010" s="500" t="s">
        <v>143</v>
      </c>
      <c r="CG1010" s="514"/>
      <c r="CH1010" s="500"/>
      <c r="CI1010" s="500"/>
      <c r="CJ1010" s="500"/>
      <c r="CK1010" s="500"/>
      <c r="CL1010" s="500"/>
      <c r="CM1010" s="500" t="s">
        <v>143</v>
      </c>
      <c r="CN1010" s="500"/>
      <c r="CO1010" s="500"/>
      <c r="CP1010" s="500"/>
      <c r="CQ1010" s="500"/>
      <c r="CR1010" s="500" t="s">
        <v>125</v>
      </c>
    </row>
    <row r="1011" spans="1:96" s="288" customFormat="1" ht="98">
      <c r="A1011" s="280">
        <v>2200547837</v>
      </c>
      <c r="B1011" s="281" t="s">
        <v>9569</v>
      </c>
      <c r="C1011" s="282" t="s">
        <v>135</v>
      </c>
      <c r="D1011" s="323">
        <v>44747</v>
      </c>
      <c r="E1011" s="813" t="s">
        <v>100</v>
      </c>
      <c r="F1011" s="286" t="s">
        <v>122</v>
      </c>
      <c r="G1011" s="282" t="s">
        <v>10476</v>
      </c>
      <c r="H1011" s="282"/>
      <c r="I1011" s="282"/>
      <c r="J1011" s="282" t="s">
        <v>284</v>
      </c>
      <c r="K1011" s="285" t="s">
        <v>1362</v>
      </c>
      <c r="L1011" s="286" t="s">
        <v>104</v>
      </c>
      <c r="M1011" s="287"/>
      <c r="N1011" s="284" t="s">
        <v>138</v>
      </c>
      <c r="O1011" s="285" t="s">
        <v>6476</v>
      </c>
      <c r="P1011" s="284" t="s">
        <v>10477</v>
      </c>
      <c r="Q1011" s="284" t="s">
        <v>10478</v>
      </c>
      <c r="R1011" s="284" t="s">
        <v>109</v>
      </c>
      <c r="S1011" s="288" t="str">
        <f t="shared" si="108"/>
        <v>N/D</v>
      </c>
      <c r="T1011" s="289" t="str">
        <f t="shared" si="109"/>
        <v>N/D</v>
      </c>
      <c r="U1011" s="290" t="str">
        <f t="shared" si="110"/>
        <v>N/D</v>
      </c>
      <c r="AK1011" s="289">
        <v>45582</v>
      </c>
      <c r="AM1011" s="289">
        <v>45583</v>
      </c>
      <c r="AO1011" s="288" t="s">
        <v>124</v>
      </c>
      <c r="AQ1011" s="284" t="s">
        <v>124</v>
      </c>
      <c r="AR1011" s="284"/>
      <c r="AS1011" s="284" t="s">
        <v>124</v>
      </c>
      <c r="AT1011" s="284"/>
      <c r="AU1011" s="284"/>
      <c r="AV1011" s="284"/>
      <c r="AW1011" s="284"/>
      <c r="AX1011" s="284"/>
      <c r="AY1011" s="284"/>
      <c r="AZ1011" s="284"/>
      <c r="BA1011" s="284"/>
      <c r="BB1011" s="284"/>
      <c r="BC1011" s="284"/>
      <c r="BD1011" s="284"/>
      <c r="BE1011" s="284"/>
      <c r="BF1011" s="284"/>
      <c r="BG1011" s="284"/>
      <c r="BH1011" s="284"/>
      <c r="BI1011" s="284"/>
      <c r="BJ1011" s="284"/>
      <c r="BK1011" s="284"/>
      <c r="BL1011" s="284" t="s">
        <v>124</v>
      </c>
      <c r="BM1011" s="284"/>
      <c r="BN1011" s="284"/>
      <c r="BO1011" s="284"/>
      <c r="BP1011" s="284"/>
      <c r="BQ1011" s="284"/>
      <c r="BR1011" s="284"/>
      <c r="BS1011" s="284"/>
      <c r="BT1011" s="284"/>
      <c r="BU1011" s="284"/>
      <c r="BV1011" s="284"/>
      <c r="BW1011" s="284"/>
      <c r="BX1011" s="284"/>
      <c r="BY1011" s="284"/>
      <c r="BZ1011" s="284"/>
      <c r="CA1011" s="284"/>
      <c r="CB1011" s="284"/>
      <c r="CC1011" s="284"/>
      <c r="CD1011" s="284"/>
      <c r="CE1011" s="284"/>
      <c r="CF1011" s="284"/>
      <c r="CG1011" s="284"/>
      <c r="CH1011" s="284"/>
      <c r="CI1011" s="284"/>
      <c r="CJ1011" s="284"/>
      <c r="CK1011" s="284"/>
      <c r="CL1011" s="284"/>
      <c r="CM1011" s="284" t="s">
        <v>124</v>
      </c>
      <c r="CN1011" s="284"/>
      <c r="CO1011" s="284"/>
      <c r="CP1011" s="284"/>
      <c r="CQ1011" s="284"/>
      <c r="CR1011" s="288" t="s">
        <v>113</v>
      </c>
    </row>
    <row r="1012" spans="1:96" s="302" customFormat="1" ht="196">
      <c r="A1012" s="288">
        <v>2300317243</v>
      </c>
      <c r="B1012" s="285" t="s">
        <v>10479</v>
      </c>
      <c r="C1012" s="284" t="s">
        <v>10480</v>
      </c>
      <c r="D1012" s="289">
        <v>45034</v>
      </c>
      <c r="E1012" s="813" t="s">
        <v>100</v>
      </c>
      <c r="F1012" s="284" t="s">
        <v>122</v>
      </c>
      <c r="G1012" s="282" t="s">
        <v>10481</v>
      </c>
      <c r="H1012" s="313"/>
      <c r="I1012" s="313"/>
      <c r="J1012" s="282" t="s">
        <v>118</v>
      </c>
      <c r="K1012" s="285" t="s">
        <v>1672</v>
      </c>
      <c r="L1012" s="288" t="s">
        <v>104</v>
      </c>
      <c r="M1012" s="314">
        <v>45043</v>
      </c>
      <c r="N1012" s="288" t="s">
        <v>138</v>
      </c>
      <c r="O1012" s="285" t="s">
        <v>1942</v>
      </c>
      <c r="P1012" s="286" t="s">
        <v>10482</v>
      </c>
      <c r="Q1012" s="286" t="s">
        <v>10483</v>
      </c>
      <c r="R1012" s="286" t="s">
        <v>123</v>
      </c>
      <c r="S1012" s="288" t="str">
        <f t="shared" si="108"/>
        <v>N/D</v>
      </c>
      <c r="T1012" s="289" t="str">
        <f t="shared" si="109"/>
        <v>N/D</v>
      </c>
      <c r="U1012" s="290" t="str">
        <f t="shared" si="110"/>
        <v>N/D</v>
      </c>
      <c r="V1012" s="288"/>
      <c r="W1012" s="288"/>
      <c r="X1012" s="288"/>
      <c r="Y1012" s="288"/>
      <c r="Z1012" s="288"/>
      <c r="AA1012" s="288"/>
      <c r="AB1012" s="288"/>
      <c r="AC1012" s="288"/>
      <c r="AD1012" s="288"/>
      <c r="AE1012" s="288"/>
      <c r="AF1012" s="288"/>
      <c r="AG1012" s="288"/>
      <c r="AH1012" s="288"/>
      <c r="AI1012" s="288"/>
      <c r="AJ1012" s="288"/>
      <c r="AK1012" s="289">
        <v>45569</v>
      </c>
      <c r="AL1012" s="288"/>
      <c r="AM1012" s="288"/>
      <c r="AN1012" s="288" t="s">
        <v>2838</v>
      </c>
      <c r="AO1012" s="288" t="s">
        <v>124</v>
      </c>
      <c r="AP1012" s="288"/>
      <c r="AQ1012" s="288" t="s">
        <v>143</v>
      </c>
      <c r="AR1012" s="288"/>
      <c r="AS1012" s="288" t="s">
        <v>143</v>
      </c>
      <c r="AT1012" s="288" t="s">
        <v>143</v>
      </c>
      <c r="AU1012" s="288"/>
      <c r="AV1012" s="288"/>
      <c r="AW1012" s="288"/>
      <c r="AX1012" s="288"/>
      <c r="AY1012" s="288"/>
      <c r="AZ1012" s="288"/>
      <c r="BA1012" s="288"/>
      <c r="BB1012" s="288"/>
      <c r="BC1012" s="288"/>
      <c r="BD1012" s="288"/>
      <c r="BE1012" s="288"/>
      <c r="BF1012" s="288"/>
      <c r="BG1012" s="288"/>
      <c r="BH1012" s="288"/>
      <c r="BI1012" s="288"/>
      <c r="BJ1012" s="288"/>
      <c r="BK1012" s="288"/>
      <c r="BL1012" s="288" t="s">
        <v>143</v>
      </c>
      <c r="BM1012" s="288"/>
      <c r="BN1012" s="288"/>
      <c r="BO1012" s="288"/>
      <c r="BP1012" s="288"/>
      <c r="BQ1012" s="288"/>
      <c r="BR1012" s="288"/>
      <c r="BS1012" s="288"/>
      <c r="BT1012" s="288"/>
      <c r="BU1012" s="288" t="s">
        <v>143</v>
      </c>
      <c r="BV1012" s="288"/>
      <c r="BW1012" s="288"/>
      <c r="BX1012" s="288"/>
      <c r="BY1012" s="288"/>
      <c r="BZ1012" s="288"/>
      <c r="CA1012" s="288"/>
      <c r="CB1012" s="288"/>
      <c r="CC1012" s="288"/>
      <c r="CD1012" s="288"/>
      <c r="CE1012" s="288"/>
      <c r="CF1012" s="288"/>
      <c r="CG1012" s="284"/>
      <c r="CH1012" s="288"/>
      <c r="CI1012" s="288"/>
      <c r="CJ1012" s="288"/>
      <c r="CK1012" s="288"/>
      <c r="CL1012" s="288"/>
      <c r="CM1012" s="288"/>
      <c r="CN1012" s="288"/>
      <c r="CO1012" s="288"/>
      <c r="CP1012" s="288"/>
      <c r="CQ1012" s="288"/>
      <c r="CR1012" s="288" t="s">
        <v>125</v>
      </c>
    </row>
    <row r="1013" spans="1:96" s="302" customFormat="1" ht="280">
      <c r="A1013" s="280">
        <v>2000706586</v>
      </c>
      <c r="B1013" s="309" t="s">
        <v>10484</v>
      </c>
      <c r="C1013" s="310" t="s">
        <v>97</v>
      </c>
      <c r="D1013" s="323"/>
      <c r="E1013" s="813" t="s">
        <v>127</v>
      </c>
      <c r="F1013" s="284" t="s">
        <v>100</v>
      </c>
      <c r="G1013" s="310" t="s">
        <v>10485</v>
      </c>
      <c r="H1013" s="310"/>
      <c r="I1013" s="310"/>
      <c r="J1013" s="310" t="s">
        <v>284</v>
      </c>
      <c r="K1013" s="311" t="s">
        <v>631</v>
      </c>
      <c r="L1013" s="286" t="s">
        <v>104</v>
      </c>
      <c r="M1013" s="453"/>
      <c r="N1013" s="286" t="s">
        <v>105</v>
      </c>
      <c r="O1013" s="311" t="s">
        <v>5154</v>
      </c>
      <c r="P1013" s="284" t="s">
        <v>10486</v>
      </c>
      <c r="Q1013" s="284" t="s">
        <v>202</v>
      </c>
      <c r="R1013" s="284" t="s">
        <v>123</v>
      </c>
      <c r="S1013" s="288" t="str">
        <f t="shared" si="108"/>
        <v>N/D</v>
      </c>
      <c r="T1013" s="289" t="str">
        <f t="shared" si="109"/>
        <v>N/D</v>
      </c>
      <c r="U1013" s="290" t="str">
        <f t="shared" si="110"/>
        <v>N/D</v>
      </c>
      <c r="V1013" s="288"/>
      <c r="W1013" s="288"/>
      <c r="X1013" s="288"/>
      <c r="Y1013" s="288"/>
      <c r="Z1013" s="288"/>
      <c r="AA1013" s="288"/>
      <c r="AB1013" s="288"/>
      <c r="AC1013" s="288"/>
      <c r="AD1013" s="288"/>
      <c r="AE1013" s="288"/>
      <c r="AF1013" s="288"/>
      <c r="AG1013" s="288"/>
      <c r="AH1013" s="288"/>
      <c r="AI1013" s="288"/>
      <c r="AJ1013" s="288"/>
      <c r="AK1013" s="289">
        <v>45475</v>
      </c>
      <c r="AL1013" s="288"/>
      <c r="AM1013" s="288"/>
      <c r="AN1013" s="288" t="s">
        <v>431</v>
      </c>
      <c r="AO1013" s="288" t="s">
        <v>124</v>
      </c>
      <c r="AP1013" s="288"/>
      <c r="AQ1013" s="284"/>
      <c r="AR1013" s="284"/>
      <c r="AS1013" s="284"/>
      <c r="AT1013" s="284"/>
      <c r="AU1013" s="284"/>
      <c r="AV1013" s="284"/>
      <c r="AW1013" s="284"/>
      <c r="AX1013" s="284"/>
      <c r="AY1013" s="284"/>
      <c r="AZ1013" s="284"/>
      <c r="BA1013" s="284"/>
      <c r="BB1013" s="284"/>
      <c r="BC1013" s="284"/>
      <c r="BD1013" s="284"/>
      <c r="BE1013" s="284"/>
      <c r="BF1013" s="284"/>
      <c r="BG1013" s="284"/>
      <c r="BH1013" s="284"/>
      <c r="BI1013" s="284"/>
      <c r="BJ1013" s="284"/>
      <c r="BK1013" s="284"/>
      <c r="BL1013" s="284"/>
      <c r="BM1013" s="284"/>
      <c r="BN1013" s="284"/>
      <c r="BO1013" s="284"/>
      <c r="BP1013" s="284"/>
      <c r="BQ1013" s="284"/>
      <c r="BR1013" s="284"/>
      <c r="BS1013" s="284"/>
      <c r="BT1013" s="284"/>
      <c r="BU1013" s="284"/>
      <c r="BV1013" s="284"/>
      <c r="BW1013" s="284"/>
      <c r="BX1013" s="284"/>
      <c r="BY1013" s="284"/>
      <c r="BZ1013" s="284"/>
      <c r="CA1013" s="284"/>
      <c r="CB1013" s="284"/>
      <c r="CC1013" s="284"/>
      <c r="CD1013" s="284"/>
      <c r="CE1013" s="284"/>
      <c r="CF1013" s="284"/>
      <c r="CG1013" s="284"/>
      <c r="CH1013" s="284"/>
      <c r="CI1013" s="284"/>
      <c r="CJ1013" s="284"/>
      <c r="CK1013" s="284"/>
      <c r="CL1013" s="284"/>
      <c r="CM1013" s="284"/>
      <c r="CN1013" s="284"/>
      <c r="CO1013" s="284"/>
      <c r="CP1013" s="284"/>
      <c r="CQ1013" s="284"/>
      <c r="CR1013" s="288" t="s">
        <v>125</v>
      </c>
    </row>
    <row r="1014" spans="1:96" s="302" customFormat="1" ht="168">
      <c r="A1014" s="280">
        <v>2100213617</v>
      </c>
      <c r="B1014" s="281" t="s">
        <v>10487</v>
      </c>
      <c r="C1014" s="310" t="s">
        <v>115</v>
      </c>
      <c r="D1014" s="283">
        <v>44266</v>
      </c>
      <c r="E1014" s="813" t="s">
        <v>116</v>
      </c>
      <c r="F1014" s="284" t="s">
        <v>1892</v>
      </c>
      <c r="G1014" s="282" t="s">
        <v>10488</v>
      </c>
      <c r="H1014" s="282"/>
      <c r="I1014" s="282"/>
      <c r="J1014" s="282" t="s">
        <v>284</v>
      </c>
      <c r="K1014" s="285" t="s">
        <v>429</v>
      </c>
      <c r="L1014" s="286" t="s">
        <v>104</v>
      </c>
      <c r="M1014" s="287"/>
      <c r="N1014" s="284" t="s">
        <v>105</v>
      </c>
      <c r="O1014" s="285" t="s">
        <v>10489</v>
      </c>
      <c r="P1014" s="284" t="s">
        <v>10490</v>
      </c>
      <c r="Q1014" s="284" t="s">
        <v>10491</v>
      </c>
      <c r="R1014" s="284" t="s">
        <v>123</v>
      </c>
      <c r="S1014" s="288" t="str">
        <f t="shared" si="108"/>
        <v>N/D</v>
      </c>
      <c r="T1014" s="289" t="str">
        <f t="shared" si="109"/>
        <v>N/D</v>
      </c>
      <c r="U1014" s="290" t="str">
        <f t="shared" si="110"/>
        <v>N/D</v>
      </c>
      <c r="V1014" s="288"/>
      <c r="W1014" s="288"/>
      <c r="X1014" s="288"/>
      <c r="Y1014" s="288"/>
      <c r="Z1014" s="288"/>
      <c r="AA1014" s="288"/>
      <c r="AB1014" s="288"/>
      <c r="AC1014" s="288"/>
      <c r="AD1014" s="288"/>
      <c r="AE1014" s="288"/>
      <c r="AF1014" s="288"/>
      <c r="AG1014" s="288"/>
      <c r="AH1014" s="288"/>
      <c r="AI1014" s="288"/>
      <c r="AJ1014" s="288"/>
      <c r="AK1014" s="289">
        <v>45593</v>
      </c>
      <c r="AL1014" s="288"/>
      <c r="AM1014" s="288"/>
      <c r="AN1014" s="288" t="s">
        <v>431</v>
      </c>
      <c r="AO1014" s="288" t="s">
        <v>124</v>
      </c>
      <c r="AP1014" s="288"/>
      <c r="AQ1014" s="284" t="s">
        <v>124</v>
      </c>
      <c r="AR1014" s="284" t="s">
        <v>124</v>
      </c>
      <c r="AS1014" s="284"/>
      <c r="AT1014" s="284"/>
      <c r="AU1014" s="284"/>
      <c r="AV1014" s="284" t="s">
        <v>124</v>
      </c>
      <c r="AW1014" s="284"/>
      <c r="AX1014" s="284"/>
      <c r="AY1014" s="284"/>
      <c r="AZ1014" s="284"/>
      <c r="BA1014" s="284"/>
      <c r="BB1014" s="284"/>
      <c r="BC1014" s="284"/>
      <c r="BD1014" s="284"/>
      <c r="BE1014" s="284" t="s">
        <v>124</v>
      </c>
      <c r="BF1014" s="284"/>
      <c r="BG1014" s="284"/>
      <c r="BH1014" s="284"/>
      <c r="BI1014" s="284"/>
      <c r="BJ1014" s="284"/>
      <c r="BK1014" s="284"/>
      <c r="BL1014" s="284"/>
      <c r="BM1014" s="284"/>
      <c r="BN1014" s="284"/>
      <c r="BO1014" s="284"/>
      <c r="BP1014" s="284"/>
      <c r="BQ1014" s="284"/>
      <c r="BR1014" s="284"/>
      <c r="BS1014" s="284"/>
      <c r="BT1014" s="284"/>
      <c r="BU1014" s="284"/>
      <c r="BV1014" s="284"/>
      <c r="BW1014" s="284"/>
      <c r="BX1014" s="284"/>
      <c r="BY1014" s="284"/>
      <c r="BZ1014" s="284"/>
      <c r="CA1014" s="284"/>
      <c r="CB1014" s="284" t="s">
        <v>124</v>
      </c>
      <c r="CC1014" s="284"/>
      <c r="CD1014" s="284"/>
      <c r="CE1014" s="284"/>
      <c r="CF1014" s="284"/>
      <c r="CG1014" s="284"/>
      <c r="CH1014" s="284"/>
      <c r="CI1014" s="284"/>
      <c r="CJ1014" s="284"/>
      <c r="CK1014" s="284"/>
      <c r="CL1014" s="284"/>
      <c r="CM1014" s="284"/>
      <c r="CN1014" s="284"/>
      <c r="CO1014" s="284"/>
      <c r="CP1014" s="284"/>
      <c r="CQ1014" s="284"/>
      <c r="CR1014" s="288" t="s">
        <v>113</v>
      </c>
    </row>
    <row r="1015" spans="1:96" s="5" customFormat="1" ht="168">
      <c r="A1015" s="288">
        <v>2300244566</v>
      </c>
      <c r="B1015" s="285" t="s">
        <v>1923</v>
      </c>
      <c r="C1015" s="284" t="s">
        <v>153</v>
      </c>
      <c r="D1015" s="289">
        <v>45009</v>
      </c>
      <c r="E1015" s="813" t="s">
        <v>100</v>
      </c>
      <c r="F1015" s="284" t="s">
        <v>122</v>
      </c>
      <c r="G1015" s="282" t="s">
        <v>10492</v>
      </c>
      <c r="H1015" s="313"/>
      <c r="I1015" s="313"/>
      <c r="J1015" s="282" t="s">
        <v>199</v>
      </c>
      <c r="K1015" s="285" t="s">
        <v>10493</v>
      </c>
      <c r="L1015" s="288" t="s">
        <v>104</v>
      </c>
      <c r="M1015" s="314">
        <v>45013</v>
      </c>
      <c r="N1015" s="288" t="s">
        <v>138</v>
      </c>
      <c r="O1015" s="285" t="s">
        <v>1926</v>
      </c>
      <c r="P1015" s="284" t="s">
        <v>10494</v>
      </c>
      <c r="Q1015" s="284" t="s">
        <v>10495</v>
      </c>
      <c r="R1015" s="284" t="s">
        <v>123</v>
      </c>
      <c r="S1015" s="288" t="str">
        <f t="shared" si="108"/>
        <v>N/D</v>
      </c>
      <c r="T1015" s="289" t="str">
        <f t="shared" si="109"/>
        <v>N/D</v>
      </c>
      <c r="U1015" s="290" t="str">
        <f t="shared" si="110"/>
        <v>N/D</v>
      </c>
      <c r="V1015" s="288"/>
      <c r="W1015" s="288"/>
      <c r="X1015" s="288"/>
      <c r="Y1015" s="288"/>
      <c r="Z1015" s="288"/>
      <c r="AA1015" s="288"/>
      <c r="AB1015" s="288"/>
      <c r="AC1015" s="288"/>
      <c r="AD1015" s="288"/>
      <c r="AE1015" s="288"/>
      <c r="AF1015" s="288"/>
      <c r="AG1015" s="288"/>
      <c r="AH1015" s="288"/>
      <c r="AI1015" s="288"/>
      <c r="AJ1015" s="288"/>
      <c r="AK1015" s="289">
        <v>45590</v>
      </c>
      <c r="AL1015" s="288"/>
      <c r="AM1015" s="288"/>
      <c r="AN1015" s="289">
        <v>45588</v>
      </c>
      <c r="AO1015" s="288" t="s">
        <v>124</v>
      </c>
      <c r="AP1015" s="288"/>
      <c r="AQ1015" s="288"/>
      <c r="AR1015" s="288"/>
      <c r="AS1015" s="288"/>
      <c r="AT1015" s="288"/>
      <c r="AU1015" s="288"/>
      <c r="AV1015" s="288"/>
      <c r="AW1015" s="288"/>
      <c r="AX1015" s="288"/>
      <c r="AY1015" s="288"/>
      <c r="AZ1015" s="288"/>
      <c r="BA1015" s="288"/>
      <c r="BB1015" s="288"/>
      <c r="BC1015" s="288"/>
      <c r="BD1015" s="288"/>
      <c r="BE1015" s="288"/>
      <c r="BF1015" s="288"/>
      <c r="BG1015" s="288"/>
      <c r="BH1015" s="288"/>
      <c r="BI1015" s="288"/>
      <c r="BJ1015" s="288"/>
      <c r="BK1015" s="288"/>
      <c r="BL1015" s="288"/>
      <c r="BM1015" s="288"/>
      <c r="BN1015" s="288"/>
      <c r="BO1015" s="288"/>
      <c r="BP1015" s="288"/>
      <c r="BQ1015" s="288"/>
      <c r="BR1015" s="288"/>
      <c r="BS1015" s="288"/>
      <c r="BT1015" s="288"/>
      <c r="BU1015" s="288"/>
      <c r="BV1015" s="288"/>
      <c r="BW1015" s="288"/>
      <c r="BX1015" s="288"/>
      <c r="BY1015" s="288"/>
      <c r="BZ1015" s="288"/>
      <c r="CA1015" s="288"/>
      <c r="CB1015" s="288"/>
      <c r="CC1015" s="288"/>
      <c r="CD1015" s="288"/>
      <c r="CE1015" s="288"/>
      <c r="CF1015" s="288"/>
      <c r="CG1015" s="284" t="s">
        <v>10496</v>
      </c>
      <c r="CH1015" s="288"/>
      <c r="CI1015" s="288"/>
      <c r="CJ1015" s="288"/>
      <c r="CK1015" s="288"/>
      <c r="CL1015" s="288"/>
      <c r="CM1015" s="288"/>
      <c r="CN1015" s="288"/>
      <c r="CO1015" s="288"/>
      <c r="CP1015" s="288"/>
      <c r="CQ1015" s="288"/>
      <c r="CR1015" s="288" t="s">
        <v>125</v>
      </c>
    </row>
    <row r="1016" spans="1:96" s="288" customFormat="1" ht="45" customHeight="1">
      <c r="A1016" s="280">
        <v>2100665575</v>
      </c>
      <c r="B1016" s="281" t="s">
        <v>10497</v>
      </c>
      <c r="C1016" s="282" t="s">
        <v>97</v>
      </c>
      <c r="D1016" s="283">
        <v>44448</v>
      </c>
      <c r="E1016" s="813" t="s">
        <v>127</v>
      </c>
      <c r="F1016" s="284" t="s">
        <v>3645</v>
      </c>
      <c r="G1016" s="282" t="s">
        <v>10498</v>
      </c>
      <c r="H1016" s="282"/>
      <c r="I1016" s="282"/>
      <c r="J1016" s="282" t="s">
        <v>284</v>
      </c>
      <c r="K1016" s="285" t="s">
        <v>130</v>
      </c>
      <c r="L1016" s="286" t="s">
        <v>104</v>
      </c>
      <c r="M1016" s="287"/>
      <c r="N1016" s="284" t="s">
        <v>105</v>
      </c>
      <c r="O1016" s="285" t="s">
        <v>194</v>
      </c>
      <c r="P1016" s="284" t="s">
        <v>10499</v>
      </c>
      <c r="Q1016" s="284" t="s">
        <v>10500</v>
      </c>
      <c r="R1016" s="286" t="s">
        <v>123</v>
      </c>
      <c r="S1016" s="288" t="str">
        <f t="shared" si="108"/>
        <v>N/D</v>
      </c>
      <c r="T1016" s="289" t="str">
        <f t="shared" si="109"/>
        <v>N/D</v>
      </c>
      <c r="U1016" s="290" t="str">
        <f t="shared" si="110"/>
        <v>N/D</v>
      </c>
      <c r="AK1016" s="289">
        <v>45596</v>
      </c>
      <c r="AO1016" s="288" t="s">
        <v>124</v>
      </c>
      <c r="AQ1016" s="284" t="s">
        <v>124</v>
      </c>
      <c r="AR1016" s="284"/>
      <c r="AS1016" s="284"/>
      <c r="AT1016" s="284"/>
      <c r="AU1016" s="284"/>
      <c r="AV1016" s="284"/>
      <c r="AW1016" s="284"/>
      <c r="AX1016" s="284"/>
      <c r="AY1016" s="284"/>
      <c r="AZ1016" s="284"/>
      <c r="BA1016" s="284"/>
      <c r="BB1016" s="284"/>
      <c r="BC1016" s="284"/>
      <c r="BD1016" s="284"/>
      <c r="BE1016" s="284"/>
      <c r="BF1016" s="284"/>
      <c r="BG1016" s="284"/>
      <c r="BH1016" s="284"/>
      <c r="BI1016" s="284"/>
      <c r="BJ1016" s="284"/>
      <c r="BK1016" s="284"/>
      <c r="BL1016" s="284"/>
      <c r="BM1016" s="284"/>
      <c r="BN1016" s="284"/>
      <c r="BO1016" s="284"/>
      <c r="BP1016" s="284"/>
      <c r="BQ1016" s="284"/>
      <c r="BR1016" s="284"/>
      <c r="BS1016" s="284"/>
      <c r="BT1016" s="284"/>
      <c r="BU1016" s="284"/>
      <c r="BV1016" s="284"/>
      <c r="BW1016" s="284"/>
      <c r="BX1016" s="284"/>
      <c r="BY1016" s="284"/>
      <c r="BZ1016" s="284"/>
      <c r="CA1016" s="284"/>
      <c r="CB1016" s="284" t="s">
        <v>124</v>
      </c>
      <c r="CC1016" s="284"/>
      <c r="CD1016" s="284"/>
      <c r="CE1016" s="284"/>
      <c r="CF1016" s="284"/>
      <c r="CG1016" s="284"/>
      <c r="CH1016" s="284"/>
      <c r="CI1016" s="284"/>
      <c r="CJ1016" s="284"/>
      <c r="CK1016" s="284"/>
      <c r="CL1016" s="284"/>
      <c r="CM1016" s="284"/>
      <c r="CN1016" s="284"/>
      <c r="CO1016" s="284"/>
      <c r="CP1016" s="284"/>
      <c r="CQ1016" s="284"/>
      <c r="CR1016" s="288" t="s">
        <v>113</v>
      </c>
    </row>
    <row r="1017" spans="1:96" s="288" customFormat="1" ht="45" customHeight="1">
      <c r="A1017" s="288">
        <v>2200795767</v>
      </c>
      <c r="B1017" s="285" t="s">
        <v>10501</v>
      </c>
      <c r="C1017" s="284" t="s">
        <v>3838</v>
      </c>
      <c r="D1017" s="289">
        <v>44802</v>
      </c>
      <c r="E1017" s="813" t="s">
        <v>8406</v>
      </c>
      <c r="F1017" s="284" t="s">
        <v>10502</v>
      </c>
      <c r="G1017" s="284" t="s">
        <v>10503</v>
      </c>
      <c r="H1017" s="313"/>
      <c r="I1017" s="313"/>
      <c r="J1017" s="284" t="s">
        <v>10120</v>
      </c>
      <c r="K1017" s="285" t="s">
        <v>470</v>
      </c>
      <c r="L1017" s="288" t="s">
        <v>104</v>
      </c>
      <c r="M1017" s="314">
        <v>44832</v>
      </c>
      <c r="N1017" s="288" t="s">
        <v>105</v>
      </c>
      <c r="O1017" s="285" t="s">
        <v>3116</v>
      </c>
      <c r="P1017" s="286" t="s">
        <v>10504</v>
      </c>
      <c r="Q1017" s="286" t="s">
        <v>158</v>
      </c>
      <c r="R1017" s="286" t="s">
        <v>123</v>
      </c>
      <c r="S1017" s="288" t="s">
        <v>403</v>
      </c>
      <c r="T1017" s="289">
        <v>44959</v>
      </c>
      <c r="U1017" s="290">
        <v>0.54999999999999993</v>
      </c>
      <c r="AK1017" s="289">
        <v>45602</v>
      </c>
      <c r="AM1017" s="288" t="s">
        <v>2838</v>
      </c>
      <c r="AO1017" s="288" t="s">
        <v>124</v>
      </c>
      <c r="CG1017" s="284"/>
      <c r="CR1017" s="288" t="s">
        <v>125</v>
      </c>
    </row>
    <row r="1018" spans="1:96" s="288" customFormat="1" ht="45" customHeight="1">
      <c r="A1018" s="288">
        <v>2400026876</v>
      </c>
      <c r="B1018" s="285" t="s">
        <v>10505</v>
      </c>
      <c r="C1018" s="284" t="s">
        <v>10506</v>
      </c>
      <c r="D1018" s="289">
        <v>45303</v>
      </c>
      <c r="E1018" s="813" t="s">
        <v>435</v>
      </c>
      <c r="F1018" s="284" t="s">
        <v>122</v>
      </c>
      <c r="G1018" s="282" t="s">
        <v>10507</v>
      </c>
      <c r="H1018" s="313"/>
      <c r="I1018" s="313"/>
      <c r="J1018" s="282" t="s">
        <v>269</v>
      </c>
      <c r="K1018" s="285" t="s">
        <v>1971</v>
      </c>
      <c r="L1018" s="288" t="s">
        <v>104</v>
      </c>
      <c r="M1018" s="314">
        <v>45306</v>
      </c>
      <c r="N1018" s="288" t="s">
        <v>138</v>
      </c>
      <c r="O1018" s="285" t="s">
        <v>415</v>
      </c>
      <c r="P1018" s="284" t="s">
        <v>10508</v>
      </c>
      <c r="Q1018" s="284" t="s">
        <v>10509</v>
      </c>
      <c r="R1018" s="284" t="s">
        <v>109</v>
      </c>
      <c r="S1018" s="288" t="str">
        <f t="shared" ref="S1018:S1023" si="111">_xlfn.XLOOKUP($A1018,GCPJ,DEFESA,"N/D",0,-1)</f>
        <v>N/D</v>
      </c>
      <c r="T1018" s="289" t="str">
        <f t="shared" ref="T1018:T1023" si="112">_xlfn.XLOOKUP($A1018,GCPJ,DATA,"N/D",0,-1)</f>
        <v>N/D</v>
      </c>
      <c r="U1018" s="290" t="str">
        <f t="shared" ref="U1018:U1023" si="113">_xlfn.XLOOKUP($A1018,GCPJ,HORA,"N/D",0,-1)</f>
        <v>N/D</v>
      </c>
      <c r="AK1018" s="289">
        <v>45583</v>
      </c>
      <c r="AM1018" s="289">
        <v>45588</v>
      </c>
      <c r="AO1018" s="288" t="s">
        <v>124</v>
      </c>
      <c r="AQ1018" s="288" t="s">
        <v>143</v>
      </c>
      <c r="AS1018" s="288" t="s">
        <v>143</v>
      </c>
      <c r="AT1018" s="288" t="s">
        <v>143</v>
      </c>
      <c r="CG1018" s="284"/>
      <c r="CR1018" s="288" t="s">
        <v>125</v>
      </c>
    </row>
    <row r="1019" spans="1:96" s="288" customFormat="1" ht="45" customHeight="1">
      <c r="A1019" s="280">
        <v>2200204419</v>
      </c>
      <c r="B1019" s="281" t="s">
        <v>10510</v>
      </c>
      <c r="C1019" s="282" t="s">
        <v>97</v>
      </c>
      <c r="D1019" s="283">
        <v>44624</v>
      </c>
      <c r="E1019" s="813" t="s">
        <v>4217</v>
      </c>
      <c r="F1019" s="284" t="s">
        <v>3980</v>
      </c>
      <c r="G1019" s="282" t="s">
        <v>10511</v>
      </c>
      <c r="H1019" s="19"/>
      <c r="I1019" s="19"/>
      <c r="J1019" s="282" t="s">
        <v>2247</v>
      </c>
      <c r="K1019" s="285" t="s">
        <v>103</v>
      </c>
      <c r="L1019" s="3" t="s">
        <v>104</v>
      </c>
      <c r="M1019" s="287"/>
      <c r="N1019" s="284" t="s">
        <v>105</v>
      </c>
      <c r="O1019" s="285" t="s">
        <v>852</v>
      </c>
      <c r="P1019" s="274" t="s">
        <v>10512</v>
      </c>
      <c r="Q1019" s="274" t="s">
        <v>10513</v>
      </c>
      <c r="R1019" s="286" t="s">
        <v>123</v>
      </c>
      <c r="S1019" s="288" t="str">
        <f t="shared" si="111"/>
        <v>N/D</v>
      </c>
      <c r="T1019" s="289" t="str">
        <f t="shared" si="112"/>
        <v>N/D</v>
      </c>
      <c r="U1019" s="290" t="str">
        <f t="shared" si="113"/>
        <v>N/D</v>
      </c>
      <c r="W1019" s="5"/>
      <c r="X1019" s="5"/>
      <c r="Y1019" s="5"/>
      <c r="Z1019" s="5"/>
      <c r="AA1019" s="5"/>
      <c r="AB1019" s="5"/>
      <c r="AC1019" s="5"/>
      <c r="AD1019" s="5"/>
      <c r="AE1019" s="5"/>
      <c r="AF1019" s="5"/>
      <c r="AG1019" s="435"/>
      <c r="AK1019" s="289">
        <v>45607</v>
      </c>
      <c r="AM1019" s="288" t="s">
        <v>2838</v>
      </c>
      <c r="AQ1019" s="284" t="s">
        <v>124</v>
      </c>
      <c r="AR1019" s="284"/>
      <c r="AS1019" s="284" t="s">
        <v>124</v>
      </c>
      <c r="AT1019" s="284"/>
      <c r="AU1019" s="284"/>
      <c r="AV1019" s="284"/>
      <c r="AW1019" s="284"/>
      <c r="AX1019" s="284"/>
      <c r="AY1019" s="284"/>
      <c r="AZ1019" s="284"/>
      <c r="BA1019" s="284"/>
      <c r="BB1019" s="284"/>
      <c r="BC1019" s="284"/>
      <c r="BD1019" s="284"/>
      <c r="BE1019" s="284"/>
      <c r="BF1019" s="284"/>
      <c r="BG1019" s="284"/>
      <c r="BH1019" s="284"/>
      <c r="BI1019" s="284" t="s">
        <v>124</v>
      </c>
      <c r="BJ1019" s="284" t="s">
        <v>124</v>
      </c>
      <c r="BK1019" s="284" t="s">
        <v>124</v>
      </c>
      <c r="BL1019" s="284"/>
      <c r="BM1019" s="284"/>
      <c r="BN1019" s="284"/>
      <c r="BO1019" s="284"/>
      <c r="BP1019" s="284"/>
      <c r="BQ1019" s="284"/>
      <c r="BR1019" s="284"/>
      <c r="BS1019" s="284"/>
      <c r="BT1019" s="284"/>
      <c r="BU1019" s="284"/>
      <c r="BV1019" s="284"/>
      <c r="BW1019" s="284"/>
      <c r="BX1019" s="284"/>
      <c r="BY1019" s="284"/>
      <c r="BZ1019" s="284"/>
      <c r="CA1019" s="284"/>
      <c r="CB1019" s="284"/>
      <c r="CC1019" s="284"/>
      <c r="CD1019" s="284"/>
      <c r="CE1019" s="284"/>
      <c r="CF1019" s="284"/>
      <c r="CG1019" s="284"/>
      <c r="CH1019" s="284"/>
      <c r="CI1019" s="284"/>
      <c r="CJ1019" s="284"/>
      <c r="CK1019" s="284"/>
      <c r="CL1019" s="284"/>
      <c r="CM1019" s="284" t="s">
        <v>124</v>
      </c>
      <c r="CN1019" s="284"/>
      <c r="CO1019" s="284"/>
      <c r="CP1019" s="284"/>
      <c r="CQ1019" s="284"/>
      <c r="CR1019" s="288" t="s">
        <v>113</v>
      </c>
    </row>
    <row r="1020" spans="1:96" s="5" customFormat="1" ht="45" customHeight="1">
      <c r="A1020" s="280">
        <v>1900781685</v>
      </c>
      <c r="B1020" s="309" t="s">
        <v>10514</v>
      </c>
      <c r="C1020" s="282" t="s">
        <v>97</v>
      </c>
      <c r="D1020" s="283">
        <v>43782</v>
      </c>
      <c r="E1020" s="813" t="s">
        <v>855</v>
      </c>
      <c r="F1020" s="284" t="s">
        <v>100</v>
      </c>
      <c r="G1020" s="282" t="s">
        <v>10515</v>
      </c>
      <c r="H1020" s="282"/>
      <c r="I1020" s="282"/>
      <c r="J1020" s="282" t="s">
        <v>284</v>
      </c>
      <c r="K1020" s="285" t="s">
        <v>1861</v>
      </c>
      <c r="L1020" s="286" t="s">
        <v>104</v>
      </c>
      <c r="M1020" s="287"/>
      <c r="N1020" s="284" t="s">
        <v>105</v>
      </c>
      <c r="O1020" s="285" t="s">
        <v>10516</v>
      </c>
      <c r="P1020" s="284" t="s">
        <v>10517</v>
      </c>
      <c r="Q1020" s="284" t="s">
        <v>10518</v>
      </c>
      <c r="R1020" s="286" t="s">
        <v>123</v>
      </c>
      <c r="S1020" s="288" t="str">
        <f t="shared" si="111"/>
        <v>N/D</v>
      </c>
      <c r="T1020" s="289" t="str">
        <f t="shared" si="112"/>
        <v>N/D</v>
      </c>
      <c r="U1020" s="290" t="str">
        <f t="shared" si="113"/>
        <v>N/D</v>
      </c>
      <c r="V1020" s="288"/>
      <c r="W1020" s="288"/>
      <c r="X1020" s="288"/>
      <c r="Y1020" s="288"/>
      <c r="Z1020" s="288"/>
      <c r="AA1020" s="288"/>
      <c r="AB1020" s="288"/>
      <c r="AC1020" s="288"/>
      <c r="AD1020" s="288"/>
      <c r="AE1020" s="288"/>
      <c r="AF1020" s="288"/>
      <c r="AG1020" s="288"/>
      <c r="AH1020" s="288"/>
      <c r="AI1020" s="288"/>
      <c r="AJ1020" s="288"/>
      <c r="AK1020" s="289">
        <v>45530</v>
      </c>
      <c r="AL1020" s="288"/>
      <c r="AM1020" s="288"/>
      <c r="AN1020" s="288" t="s">
        <v>431</v>
      </c>
      <c r="AO1020" s="288" t="s">
        <v>124</v>
      </c>
      <c r="AP1020" s="288"/>
      <c r="AQ1020" s="284" t="s">
        <v>124</v>
      </c>
      <c r="AR1020" s="284"/>
      <c r="AS1020" s="284" t="s">
        <v>124</v>
      </c>
      <c r="AT1020" s="284"/>
      <c r="AU1020" s="284"/>
      <c r="AV1020" s="284"/>
      <c r="AW1020" s="284"/>
      <c r="AX1020" s="284"/>
      <c r="AY1020" s="284"/>
      <c r="AZ1020" s="284" t="s">
        <v>124</v>
      </c>
      <c r="BA1020" s="284"/>
      <c r="BB1020" s="284"/>
      <c r="BC1020" s="284"/>
      <c r="BD1020" s="284"/>
      <c r="BE1020" s="284"/>
      <c r="BF1020" s="284"/>
      <c r="BG1020" s="284"/>
      <c r="BH1020" s="284"/>
      <c r="BI1020" s="284"/>
      <c r="BJ1020" s="284"/>
      <c r="BK1020" s="284"/>
      <c r="BL1020" s="284" t="s">
        <v>124</v>
      </c>
      <c r="BM1020" s="284"/>
      <c r="BN1020" s="284"/>
      <c r="BO1020" s="284"/>
      <c r="BP1020" s="284"/>
      <c r="BQ1020" s="284"/>
      <c r="BR1020" s="284"/>
      <c r="BS1020" s="284"/>
      <c r="BT1020" s="284"/>
      <c r="BU1020" s="284" t="s">
        <v>124</v>
      </c>
      <c r="BV1020" s="284"/>
      <c r="BW1020" s="284"/>
      <c r="BX1020" s="284"/>
      <c r="BY1020" s="284"/>
      <c r="BZ1020" s="284"/>
      <c r="CA1020" s="284"/>
      <c r="CB1020" s="284"/>
      <c r="CC1020" s="284"/>
      <c r="CD1020" s="284"/>
      <c r="CE1020" s="284"/>
      <c r="CF1020" s="284"/>
      <c r="CG1020" s="284"/>
      <c r="CH1020" s="284"/>
      <c r="CI1020" s="284"/>
      <c r="CJ1020" s="284"/>
      <c r="CK1020" s="284"/>
      <c r="CL1020" s="284"/>
      <c r="CM1020" s="284"/>
      <c r="CN1020" s="284"/>
      <c r="CO1020" s="284"/>
      <c r="CP1020" s="284"/>
      <c r="CQ1020" s="284"/>
      <c r="CR1020" s="288" t="s">
        <v>113</v>
      </c>
    </row>
    <row r="1021" spans="1:96" s="288" customFormat="1" ht="45" customHeight="1">
      <c r="A1021" s="288">
        <v>2301036003</v>
      </c>
      <c r="B1021" s="285" t="s">
        <v>10519</v>
      </c>
      <c r="C1021" s="284" t="s">
        <v>10520</v>
      </c>
      <c r="D1021" s="289">
        <v>45254</v>
      </c>
      <c r="E1021" s="813" t="s">
        <v>100</v>
      </c>
      <c r="F1021" s="284" t="s">
        <v>122</v>
      </c>
      <c r="G1021" s="282" t="s">
        <v>10521</v>
      </c>
      <c r="H1021" s="23"/>
      <c r="I1021" s="23"/>
      <c r="J1021" s="282" t="s">
        <v>258</v>
      </c>
      <c r="K1021" s="285" t="s">
        <v>447</v>
      </c>
      <c r="L1021" s="5" t="s">
        <v>104</v>
      </c>
      <c r="M1021" s="314">
        <v>45268</v>
      </c>
      <c r="N1021" s="288" t="s">
        <v>138</v>
      </c>
      <c r="O1021" s="285" t="s">
        <v>2826</v>
      </c>
      <c r="P1021" s="284" t="s">
        <v>10522</v>
      </c>
      <c r="Q1021" s="284" t="s">
        <v>158</v>
      </c>
      <c r="R1021" s="284" t="s">
        <v>109</v>
      </c>
      <c r="S1021" s="288" t="str">
        <f t="shared" si="111"/>
        <v>N/D</v>
      </c>
      <c r="T1021" s="289" t="str">
        <f t="shared" si="112"/>
        <v>N/D</v>
      </c>
      <c r="U1021" s="290" t="str">
        <f t="shared" si="113"/>
        <v>N/D</v>
      </c>
      <c r="W1021" s="5"/>
      <c r="X1021" s="5"/>
      <c r="Y1021" s="5"/>
      <c r="Z1021" s="5"/>
      <c r="AA1021" s="5"/>
      <c r="AB1021" s="5"/>
      <c r="AC1021" s="5"/>
      <c r="AD1021" s="5"/>
      <c r="AE1021" s="5"/>
      <c r="AF1021" s="5"/>
      <c r="AK1021" s="289">
        <v>45600</v>
      </c>
      <c r="AM1021" s="288" t="s">
        <v>143</v>
      </c>
      <c r="AO1021" s="288" t="s">
        <v>124</v>
      </c>
      <c r="CB1021" s="288" t="s">
        <v>143</v>
      </c>
      <c r="CG1021" s="284"/>
      <c r="CR1021" s="288" t="s">
        <v>125</v>
      </c>
    </row>
    <row r="1022" spans="1:96" s="5" customFormat="1" ht="45" customHeight="1">
      <c r="A1022" s="503">
        <v>2400743945</v>
      </c>
      <c r="B1022" s="528" t="s">
        <v>10523</v>
      </c>
      <c r="C1022" s="531" t="s">
        <v>115</v>
      </c>
      <c r="D1022" s="530">
        <v>45544</v>
      </c>
      <c r="E1022" s="824" t="s">
        <v>1086</v>
      </c>
      <c r="F1022" s="529" t="s">
        <v>182</v>
      </c>
      <c r="G1022" s="531" t="s">
        <v>10524</v>
      </c>
      <c r="H1022" s="313"/>
      <c r="I1022" s="313"/>
      <c r="J1022" s="531" t="s">
        <v>162</v>
      </c>
      <c r="K1022" s="528" t="s">
        <v>470</v>
      </c>
      <c r="L1022" s="288" t="s">
        <v>104</v>
      </c>
      <c r="M1022" s="532">
        <v>45547</v>
      </c>
      <c r="N1022" s="503" t="s">
        <v>105</v>
      </c>
      <c r="O1022" s="528" t="s">
        <v>3116</v>
      </c>
      <c r="P1022" s="529" t="s">
        <v>10525</v>
      </c>
      <c r="Q1022" s="529" t="s">
        <v>122</v>
      </c>
      <c r="R1022" s="529" t="s">
        <v>123</v>
      </c>
      <c r="S1022" s="503" t="str">
        <f t="shared" si="111"/>
        <v>N/D</v>
      </c>
      <c r="T1022" s="530" t="str">
        <f t="shared" si="112"/>
        <v>N/D</v>
      </c>
      <c r="U1022" s="533" t="str">
        <f t="shared" si="113"/>
        <v>N/D</v>
      </c>
      <c r="V1022" s="503"/>
      <c r="W1022" s="288"/>
      <c r="X1022" s="288"/>
      <c r="Y1022" s="288"/>
      <c r="Z1022" s="288"/>
      <c r="AA1022" s="288"/>
      <c r="AB1022" s="288"/>
      <c r="AC1022" s="288"/>
      <c r="AD1022" s="288"/>
      <c r="AE1022" s="288"/>
      <c r="AF1022" s="288"/>
      <c r="AG1022" s="503"/>
      <c r="AH1022" s="503"/>
      <c r="AI1022" s="503"/>
      <c r="AJ1022" s="503"/>
      <c r="AK1022" s="530">
        <v>45603</v>
      </c>
      <c r="AL1022" s="503"/>
      <c r="AM1022" s="503"/>
      <c r="AN1022" s="503" t="s">
        <v>431</v>
      </c>
      <c r="AO1022" s="503" t="s">
        <v>124</v>
      </c>
      <c r="AP1022" s="503"/>
      <c r="AQ1022" s="503"/>
      <c r="AR1022" s="503"/>
      <c r="AS1022" s="503"/>
      <c r="AT1022" s="503"/>
      <c r="AU1022" s="503"/>
      <c r="AV1022" s="503"/>
      <c r="AW1022" s="503"/>
      <c r="AX1022" s="503"/>
      <c r="AY1022" s="503"/>
      <c r="AZ1022" s="503"/>
      <c r="BA1022" s="503"/>
      <c r="BB1022" s="503"/>
      <c r="BC1022" s="503"/>
      <c r="BD1022" s="503"/>
      <c r="BE1022" s="503"/>
      <c r="BF1022" s="503"/>
      <c r="BG1022" s="503"/>
      <c r="BH1022" s="503"/>
      <c r="BI1022" s="503"/>
      <c r="BJ1022" s="503"/>
      <c r="BK1022" s="503"/>
      <c r="BL1022" s="503"/>
      <c r="BM1022" s="503"/>
      <c r="BN1022" s="503"/>
      <c r="BO1022" s="503"/>
      <c r="BP1022" s="503"/>
      <c r="BQ1022" s="503"/>
      <c r="BR1022" s="503"/>
      <c r="BS1022" s="503"/>
      <c r="BT1022" s="503"/>
      <c r="BU1022" s="503"/>
      <c r="BV1022" s="503"/>
      <c r="BW1022" s="503"/>
      <c r="BX1022" s="503"/>
      <c r="BY1022" s="503"/>
      <c r="BZ1022" s="503"/>
      <c r="CA1022" s="503"/>
      <c r="CB1022" s="503"/>
      <c r="CC1022" s="503"/>
      <c r="CD1022" s="503"/>
      <c r="CE1022" s="503"/>
      <c r="CF1022" s="503"/>
      <c r="CG1022" s="529"/>
      <c r="CH1022" s="503"/>
      <c r="CI1022" s="503"/>
      <c r="CJ1022" s="503"/>
      <c r="CK1022" s="503"/>
      <c r="CL1022" s="503"/>
      <c r="CM1022" s="503"/>
      <c r="CN1022" s="503"/>
      <c r="CO1022" s="503"/>
      <c r="CP1022" s="503"/>
      <c r="CQ1022" s="503"/>
      <c r="CR1022" s="503" t="s">
        <v>125</v>
      </c>
    </row>
    <row r="1023" spans="1:96" s="5" customFormat="1" ht="45" customHeight="1">
      <c r="A1023" s="280">
        <v>1900145859</v>
      </c>
      <c r="B1023" s="309" t="s">
        <v>10526</v>
      </c>
      <c r="C1023" s="282" t="s">
        <v>675</v>
      </c>
      <c r="D1023" s="283">
        <v>43508</v>
      </c>
      <c r="E1023" s="813" t="s">
        <v>1037</v>
      </c>
      <c r="F1023" s="284" t="s">
        <v>100</v>
      </c>
      <c r="G1023" s="282" t="s">
        <v>10527</v>
      </c>
      <c r="H1023" s="282"/>
      <c r="I1023" s="282"/>
      <c r="J1023" s="282" t="s">
        <v>118</v>
      </c>
      <c r="K1023" s="285" t="s">
        <v>1381</v>
      </c>
      <c r="L1023" s="286" t="s">
        <v>104</v>
      </c>
      <c r="M1023" s="287"/>
      <c r="N1023" s="284" t="s">
        <v>105</v>
      </c>
      <c r="O1023" s="285" t="s">
        <v>10528</v>
      </c>
      <c r="P1023" s="284" t="s">
        <v>10529</v>
      </c>
      <c r="Q1023" s="284" t="s">
        <v>10530</v>
      </c>
      <c r="R1023" s="286" t="s">
        <v>123</v>
      </c>
      <c r="S1023" s="288" t="str">
        <f t="shared" si="111"/>
        <v>N/D</v>
      </c>
      <c r="T1023" s="289" t="str">
        <f t="shared" si="112"/>
        <v>N/D</v>
      </c>
      <c r="U1023" s="290" t="str">
        <f t="shared" si="113"/>
        <v>N/D</v>
      </c>
      <c r="V1023" s="288"/>
      <c r="W1023" s="288"/>
      <c r="X1023" s="288"/>
      <c r="Y1023" s="288"/>
      <c r="Z1023" s="288"/>
      <c r="AA1023" s="288"/>
      <c r="AB1023" s="288"/>
      <c r="AC1023" s="288"/>
      <c r="AD1023" s="288"/>
      <c r="AE1023" s="288"/>
      <c r="AF1023" s="288"/>
      <c r="AG1023" s="288"/>
      <c r="AH1023" s="288"/>
      <c r="AI1023" s="288"/>
      <c r="AJ1023" s="288"/>
      <c r="AK1023" s="289">
        <v>45569</v>
      </c>
      <c r="AL1023" s="288"/>
      <c r="AM1023" s="288"/>
      <c r="AN1023" s="288" t="s">
        <v>2838</v>
      </c>
      <c r="AO1023" s="288" t="s">
        <v>124</v>
      </c>
      <c r="AP1023" s="288"/>
      <c r="AQ1023" s="288"/>
      <c r="AR1023" s="288"/>
      <c r="AS1023" s="288"/>
      <c r="AT1023" s="288"/>
      <c r="AU1023" s="288"/>
      <c r="AV1023" s="288"/>
      <c r="AW1023" s="284"/>
      <c r="AX1023" s="284"/>
      <c r="AY1023" s="284"/>
      <c r="AZ1023" s="284"/>
      <c r="BA1023" s="284"/>
      <c r="BB1023" s="284"/>
      <c r="BC1023" s="284"/>
      <c r="BD1023" s="284"/>
      <c r="BE1023" s="284"/>
      <c r="BF1023" s="284"/>
      <c r="BG1023" s="284"/>
      <c r="BH1023" s="284"/>
      <c r="BI1023" s="284"/>
      <c r="BJ1023" s="284"/>
      <c r="BK1023" s="284"/>
      <c r="BL1023" s="284"/>
      <c r="BM1023" s="284"/>
      <c r="BN1023" s="284"/>
      <c r="BO1023" s="284"/>
      <c r="BP1023" s="284"/>
      <c r="BQ1023" s="284"/>
      <c r="BR1023" s="284"/>
      <c r="BS1023" s="284"/>
      <c r="BT1023" s="284"/>
      <c r="BU1023" s="284"/>
      <c r="BV1023" s="284"/>
      <c r="BW1023" s="284"/>
      <c r="BX1023" s="284"/>
      <c r="BY1023" s="284"/>
      <c r="BZ1023" s="284"/>
      <c r="CA1023" s="284"/>
      <c r="CB1023" s="284"/>
      <c r="CC1023" s="284"/>
      <c r="CD1023" s="284"/>
      <c r="CE1023" s="284"/>
      <c r="CF1023" s="284"/>
      <c r="CG1023" s="284"/>
      <c r="CH1023" s="284"/>
      <c r="CI1023" s="284"/>
      <c r="CJ1023" s="284"/>
      <c r="CK1023" s="284"/>
      <c r="CL1023" s="284"/>
      <c r="CM1023" s="284"/>
      <c r="CN1023" s="284"/>
      <c r="CO1023" s="284"/>
      <c r="CP1023" s="284"/>
      <c r="CQ1023" s="284"/>
      <c r="CR1023" s="288" t="s">
        <v>113</v>
      </c>
    </row>
    <row r="1024" spans="1:96" s="5" customFormat="1" ht="70">
      <c r="A1024" s="492">
        <v>2400804677</v>
      </c>
      <c r="B1024" s="493" t="s">
        <v>10531</v>
      </c>
      <c r="C1024" s="494" t="s">
        <v>115</v>
      </c>
      <c r="D1024" s="495" t="s">
        <v>10532</v>
      </c>
      <c r="E1024" s="826" t="s">
        <v>10533</v>
      </c>
      <c r="F1024" s="494" t="s">
        <v>221</v>
      </c>
      <c r="G1024" s="497" t="s">
        <v>10534</v>
      </c>
      <c r="H1024" s="504"/>
      <c r="I1024" s="504"/>
      <c r="J1024" s="497" t="s">
        <v>118</v>
      </c>
      <c r="K1024" s="493" t="s">
        <v>308</v>
      </c>
      <c r="L1024" s="492" t="s">
        <v>104</v>
      </c>
      <c r="M1024" s="498">
        <v>45566</v>
      </c>
      <c r="N1024" s="492" t="s">
        <v>105</v>
      </c>
      <c r="O1024" s="493" t="s">
        <v>10535</v>
      </c>
      <c r="P1024" s="494" t="s">
        <v>10536</v>
      </c>
      <c r="Q1024" s="494" t="s">
        <v>10537</v>
      </c>
      <c r="R1024" s="494" t="s">
        <v>123</v>
      </c>
      <c r="S1024" s="492" t="str">
        <f t="shared" ref="S1024:S1031" si="114">_xlfn.XLOOKUP($A1024,GCPJ,DEFESA,"N/D",0,-1)</f>
        <v>N/D</v>
      </c>
      <c r="T1024" s="495" t="str">
        <f t="shared" ref="T1024:T1031" si="115">_xlfn.XLOOKUP($A1024,GCPJ,DATA,"N/D",0,-1)</f>
        <v>N/D</v>
      </c>
      <c r="U1024" s="499" t="str">
        <f t="shared" ref="U1024:U1031" si="116">_xlfn.XLOOKUP($A1024,GCPJ,HORA,"N/D",0,-1)</f>
        <v>N/D</v>
      </c>
      <c r="V1024" s="492"/>
      <c r="W1024" s="492"/>
      <c r="X1024" s="492"/>
      <c r="Y1024" s="492"/>
      <c r="Z1024" s="492"/>
      <c r="AA1024" s="492"/>
      <c r="AB1024" s="492"/>
      <c r="AC1024" s="492"/>
      <c r="AD1024" s="492"/>
      <c r="AE1024" s="492"/>
      <c r="AF1024" s="492"/>
      <c r="AH1024" s="492"/>
      <c r="AI1024" s="492"/>
      <c r="AJ1024" s="492"/>
      <c r="AK1024" s="495">
        <v>45621</v>
      </c>
      <c r="AL1024" s="492"/>
      <c r="AM1024" s="492"/>
      <c r="AN1024" s="495">
        <v>45621</v>
      </c>
      <c r="AO1024" s="492" t="s">
        <v>124</v>
      </c>
      <c r="AP1024" s="492"/>
      <c r="AQ1024" s="492"/>
      <c r="AR1024" s="492"/>
      <c r="AS1024" s="492"/>
      <c r="AT1024" s="492"/>
      <c r="AU1024" s="492"/>
      <c r="AV1024" s="492"/>
      <c r="AW1024" s="492"/>
      <c r="AX1024" s="492"/>
      <c r="AY1024" s="492"/>
      <c r="AZ1024" s="492"/>
      <c r="BA1024" s="492"/>
      <c r="BB1024" s="492"/>
      <c r="BC1024" s="492"/>
      <c r="BD1024" s="492"/>
      <c r="BE1024" s="492"/>
      <c r="BF1024" s="492"/>
      <c r="BG1024" s="492"/>
      <c r="BH1024" s="492"/>
      <c r="BI1024" s="492"/>
      <c r="BJ1024" s="492"/>
      <c r="BK1024" s="492"/>
      <c r="BL1024" s="492"/>
      <c r="BM1024" s="492"/>
      <c r="BN1024" s="492"/>
      <c r="BO1024" s="492"/>
      <c r="BP1024" s="492"/>
      <c r="BQ1024" s="492"/>
      <c r="BR1024" s="492"/>
      <c r="BS1024" s="492"/>
      <c r="BT1024" s="492"/>
      <c r="BU1024" s="492"/>
      <c r="BV1024" s="492"/>
      <c r="BW1024" s="492"/>
      <c r="BX1024" s="492"/>
      <c r="BY1024" s="492"/>
      <c r="BZ1024" s="492"/>
      <c r="CA1024" s="492"/>
      <c r="CB1024" s="492"/>
      <c r="CC1024" s="492"/>
      <c r="CD1024" s="492"/>
      <c r="CE1024" s="492"/>
      <c r="CF1024" s="492"/>
      <c r="CG1024" s="494"/>
      <c r="CH1024" s="492"/>
      <c r="CI1024" s="492"/>
      <c r="CJ1024" s="492"/>
      <c r="CK1024" s="492"/>
      <c r="CL1024" s="492"/>
      <c r="CM1024" s="492"/>
      <c r="CN1024" s="492"/>
      <c r="CO1024" s="492"/>
      <c r="CP1024" s="492"/>
      <c r="CQ1024" s="492"/>
      <c r="CR1024" s="492" t="s">
        <v>125</v>
      </c>
    </row>
    <row r="1025" spans="1:96" s="5" customFormat="1" ht="56">
      <c r="A1025" s="302">
        <v>2400667273</v>
      </c>
      <c r="B1025" s="300" t="s">
        <v>10538</v>
      </c>
      <c r="C1025" s="268" t="s">
        <v>10539</v>
      </c>
      <c r="D1025" s="303">
        <v>45492</v>
      </c>
      <c r="E1025" s="811" t="s">
        <v>100</v>
      </c>
      <c r="F1025" s="268" t="s">
        <v>122</v>
      </c>
      <c r="G1025" s="298" t="s">
        <v>10540</v>
      </c>
      <c r="H1025" s="330"/>
      <c r="I1025" s="330"/>
      <c r="J1025" s="298" t="s">
        <v>118</v>
      </c>
      <c r="K1025" s="300" t="s">
        <v>206</v>
      </c>
      <c r="L1025" s="302" t="s">
        <v>104</v>
      </c>
      <c r="M1025" s="331">
        <v>45520</v>
      </c>
      <c r="N1025" s="302" t="s">
        <v>138</v>
      </c>
      <c r="O1025" s="300" t="s">
        <v>373</v>
      </c>
      <c r="P1025" s="268" t="s">
        <v>10541</v>
      </c>
      <c r="Q1025" s="268" t="s">
        <v>4588</v>
      </c>
      <c r="R1025" s="268" t="s">
        <v>123</v>
      </c>
      <c r="S1025" s="302" t="str">
        <f t="shared" si="114"/>
        <v>N/D</v>
      </c>
      <c r="T1025" s="303" t="str">
        <f t="shared" si="115"/>
        <v>N/D</v>
      </c>
      <c r="U1025" s="304" t="str">
        <f t="shared" si="116"/>
        <v>N/D</v>
      </c>
      <c r="V1025" s="302"/>
      <c r="W1025" s="302"/>
      <c r="X1025" s="302"/>
      <c r="Y1025" s="302"/>
      <c r="Z1025" s="302"/>
      <c r="AA1025" s="302"/>
      <c r="AB1025" s="302"/>
      <c r="AC1025" s="302"/>
      <c r="AD1025" s="302"/>
      <c r="AE1025" s="302"/>
      <c r="AF1025" s="302"/>
      <c r="AG1025" s="303">
        <v>45589</v>
      </c>
      <c r="AH1025" s="302" t="s">
        <v>417</v>
      </c>
      <c r="AI1025" s="302"/>
      <c r="AJ1025" s="302"/>
      <c r="AK1025" s="302"/>
      <c r="AL1025" s="302"/>
      <c r="AM1025" s="302"/>
      <c r="AN1025" s="302"/>
      <c r="AO1025" s="302" t="s">
        <v>124</v>
      </c>
      <c r="AP1025" s="302"/>
      <c r="AQ1025" s="302" t="s">
        <v>143</v>
      </c>
      <c r="AR1025" s="302"/>
      <c r="AS1025" s="302" t="s">
        <v>143</v>
      </c>
      <c r="AT1025" s="302" t="s">
        <v>143</v>
      </c>
      <c r="AU1025" s="302"/>
      <c r="AV1025" s="302" t="s">
        <v>143</v>
      </c>
      <c r="AW1025" s="302"/>
      <c r="AX1025" s="302"/>
      <c r="AY1025" s="302"/>
      <c r="AZ1025" s="302"/>
      <c r="BA1025" s="302" t="s">
        <v>143</v>
      </c>
      <c r="BB1025" s="302"/>
      <c r="BC1025" s="302"/>
      <c r="BD1025" s="302"/>
      <c r="BE1025" s="302"/>
      <c r="BF1025" s="302"/>
      <c r="BG1025" s="302" t="s">
        <v>143</v>
      </c>
      <c r="BH1025" s="302"/>
      <c r="BI1025" s="302"/>
      <c r="BJ1025" s="302"/>
      <c r="BK1025" s="302"/>
      <c r="BL1025" s="302" t="s">
        <v>143</v>
      </c>
      <c r="BM1025" s="302"/>
      <c r="BN1025" s="302"/>
      <c r="BO1025" s="302"/>
      <c r="BP1025" s="302"/>
      <c r="BQ1025" s="302"/>
      <c r="BR1025" s="302"/>
      <c r="BS1025" s="302" t="s">
        <v>143</v>
      </c>
      <c r="BT1025" s="302"/>
      <c r="BU1025" s="302" t="s">
        <v>143</v>
      </c>
      <c r="BV1025" s="302"/>
      <c r="BW1025" s="302" t="s">
        <v>143</v>
      </c>
      <c r="BX1025" s="302" t="s">
        <v>143</v>
      </c>
      <c r="BY1025" s="302"/>
      <c r="BZ1025" s="302"/>
      <c r="CA1025" s="302"/>
      <c r="CB1025" s="302"/>
      <c r="CC1025" s="302" t="s">
        <v>143</v>
      </c>
      <c r="CD1025" s="302"/>
      <c r="CE1025" s="302"/>
      <c r="CF1025" s="302" t="s">
        <v>143</v>
      </c>
      <c r="CG1025" s="268"/>
      <c r="CH1025" s="302"/>
      <c r="CI1025" s="302"/>
      <c r="CJ1025" s="302"/>
      <c r="CK1025" s="302"/>
      <c r="CL1025" s="302"/>
      <c r="CM1025" s="302"/>
      <c r="CN1025" s="302"/>
      <c r="CO1025" s="302"/>
      <c r="CP1025" s="302" t="s">
        <v>143</v>
      </c>
      <c r="CQ1025" s="302" t="s">
        <v>124</v>
      </c>
      <c r="CR1025" s="302" t="s">
        <v>125</v>
      </c>
    </row>
    <row r="1026" spans="1:96" s="5" customFormat="1" ht="45" customHeight="1">
      <c r="A1026" s="288">
        <v>2400679421</v>
      </c>
      <c r="B1026" s="285" t="s">
        <v>10542</v>
      </c>
      <c r="C1026" s="284" t="s">
        <v>554</v>
      </c>
      <c r="D1026" s="289">
        <v>45491</v>
      </c>
      <c r="E1026" s="813" t="s">
        <v>100</v>
      </c>
      <c r="F1026" s="284" t="s">
        <v>122</v>
      </c>
      <c r="G1026" s="282" t="s">
        <v>10543</v>
      </c>
      <c r="H1026" s="313"/>
      <c r="I1026" s="313"/>
      <c r="J1026" s="282" t="s">
        <v>118</v>
      </c>
      <c r="K1026" s="285" t="s">
        <v>229</v>
      </c>
      <c r="L1026" s="288" t="s">
        <v>104</v>
      </c>
      <c r="M1026" s="314">
        <v>45525</v>
      </c>
      <c r="N1026" s="288" t="s">
        <v>138</v>
      </c>
      <c r="O1026" s="285" t="s">
        <v>4545</v>
      </c>
      <c r="P1026" s="284" t="s">
        <v>121</v>
      </c>
      <c r="Q1026" s="284" t="s">
        <v>122</v>
      </c>
      <c r="R1026" s="284" t="s">
        <v>123</v>
      </c>
      <c r="S1026" s="288" t="str">
        <f t="shared" si="114"/>
        <v>N/D</v>
      </c>
      <c r="T1026" s="289" t="str">
        <f t="shared" si="115"/>
        <v>N/D</v>
      </c>
      <c r="U1026" s="290" t="str">
        <f t="shared" si="116"/>
        <v>N/D</v>
      </c>
      <c r="V1026" s="288"/>
      <c r="W1026" s="288"/>
      <c r="X1026" s="288"/>
      <c r="Y1026" s="288"/>
      <c r="Z1026" s="288"/>
      <c r="AA1026" s="288"/>
      <c r="AB1026" s="288"/>
      <c r="AC1026" s="288"/>
      <c r="AD1026" s="288"/>
      <c r="AE1026" s="288"/>
      <c r="AF1026" s="288"/>
      <c r="AG1026" s="289">
        <v>45569</v>
      </c>
      <c r="AH1026" s="288" t="s">
        <v>124</v>
      </c>
      <c r="AI1026" s="288"/>
      <c r="AJ1026" s="288"/>
      <c r="AK1026" s="288"/>
      <c r="AL1026" s="288"/>
      <c r="AM1026" s="288"/>
      <c r="AN1026" s="288"/>
      <c r="AO1026" s="288" t="s">
        <v>124</v>
      </c>
      <c r="AP1026" s="288"/>
      <c r="AQ1026" s="288" t="s">
        <v>143</v>
      </c>
      <c r="AR1026" s="288"/>
      <c r="AS1026" s="288" t="s">
        <v>143</v>
      </c>
      <c r="AT1026" s="288" t="s">
        <v>143</v>
      </c>
      <c r="AU1026" s="288"/>
      <c r="AV1026" s="288"/>
      <c r="AW1026" s="288"/>
      <c r="AX1026" s="288"/>
      <c r="AY1026" s="288"/>
      <c r="AZ1026" s="288"/>
      <c r="BA1026" s="288"/>
      <c r="BB1026" s="288"/>
      <c r="BC1026" s="288"/>
      <c r="BD1026" s="288"/>
      <c r="BE1026" s="288"/>
      <c r="BF1026" s="288"/>
      <c r="BG1026" s="288"/>
      <c r="BH1026" s="288" t="s">
        <v>143</v>
      </c>
      <c r="BI1026" s="288"/>
      <c r="BJ1026" s="288"/>
      <c r="BK1026" s="288"/>
      <c r="BL1026" s="288" t="s">
        <v>143</v>
      </c>
      <c r="BM1026" s="288"/>
      <c r="BN1026" s="288"/>
      <c r="BO1026" s="288"/>
      <c r="BP1026" s="288"/>
      <c r="BQ1026" s="288"/>
      <c r="BR1026" s="288"/>
      <c r="BS1026" s="288"/>
      <c r="BT1026" s="288"/>
      <c r="BU1026" s="288"/>
      <c r="BV1026" s="288"/>
      <c r="BW1026" s="288"/>
      <c r="BX1026" s="288"/>
      <c r="BY1026" s="288"/>
      <c r="BZ1026" s="288"/>
      <c r="CA1026" s="288" t="s">
        <v>143</v>
      </c>
      <c r="CB1026" s="288"/>
      <c r="CC1026" s="288" t="s">
        <v>143</v>
      </c>
      <c r="CD1026" s="288"/>
      <c r="CE1026" s="288"/>
      <c r="CF1026" s="288"/>
      <c r="CG1026" s="284"/>
      <c r="CH1026" s="288"/>
      <c r="CI1026" s="288"/>
      <c r="CJ1026" s="288"/>
      <c r="CK1026" s="288"/>
      <c r="CL1026" s="288"/>
      <c r="CM1026" s="288"/>
      <c r="CN1026" s="288"/>
      <c r="CO1026" s="288"/>
      <c r="CP1026" s="288"/>
      <c r="CQ1026" s="288"/>
      <c r="CR1026" s="288" t="s">
        <v>125</v>
      </c>
    </row>
    <row r="1027" spans="1:96" s="5" customFormat="1" ht="42">
      <c r="A1027" s="288">
        <v>2400576637</v>
      </c>
      <c r="B1027" s="285" t="s">
        <v>10080</v>
      </c>
      <c r="C1027" s="284" t="s">
        <v>675</v>
      </c>
      <c r="D1027" s="289">
        <v>45475</v>
      </c>
      <c r="E1027" s="813" t="s">
        <v>100</v>
      </c>
      <c r="F1027" s="284" t="s">
        <v>122</v>
      </c>
      <c r="G1027" s="282" t="s">
        <v>10544</v>
      </c>
      <c r="H1027" s="313"/>
      <c r="I1027" s="313"/>
      <c r="J1027" s="282" t="s">
        <v>118</v>
      </c>
      <c r="K1027" s="285" t="s">
        <v>1441</v>
      </c>
      <c r="L1027" s="288" t="s">
        <v>104</v>
      </c>
      <c r="M1027" s="314">
        <v>45484</v>
      </c>
      <c r="N1027" s="288" t="s">
        <v>105</v>
      </c>
      <c r="O1027" s="285" t="s">
        <v>10082</v>
      </c>
      <c r="P1027" s="284" t="s">
        <v>8864</v>
      </c>
      <c r="Q1027" s="284" t="s">
        <v>375</v>
      </c>
      <c r="R1027" s="284" t="s">
        <v>123</v>
      </c>
      <c r="S1027" s="288" t="str">
        <f t="shared" si="114"/>
        <v>N/D</v>
      </c>
      <c r="T1027" s="289" t="str">
        <f t="shared" si="115"/>
        <v>N/D</v>
      </c>
      <c r="U1027" s="290" t="str">
        <f t="shared" si="116"/>
        <v>N/D</v>
      </c>
      <c r="V1027" s="288"/>
      <c r="W1027" s="288"/>
      <c r="X1027" s="288"/>
      <c r="Y1027" s="288"/>
      <c r="Z1027" s="288"/>
      <c r="AA1027" s="288"/>
      <c r="AB1027" s="288"/>
      <c r="AC1027" s="288"/>
      <c r="AD1027" s="288"/>
      <c r="AE1027" s="288"/>
      <c r="AF1027" s="288"/>
      <c r="AG1027" s="289">
        <v>45569</v>
      </c>
      <c r="AH1027" s="288" t="s">
        <v>1019</v>
      </c>
      <c r="AI1027" s="288"/>
      <c r="AJ1027" s="288"/>
      <c r="AK1027" s="288"/>
      <c r="AL1027" s="288"/>
      <c r="AM1027" s="288"/>
      <c r="AN1027" s="288"/>
      <c r="AO1027" s="288"/>
      <c r="AP1027" s="288"/>
      <c r="AQ1027" s="288"/>
      <c r="AR1027" s="288"/>
      <c r="AS1027" s="288"/>
      <c r="AT1027" s="288"/>
      <c r="AU1027" s="288"/>
      <c r="AV1027" s="288"/>
      <c r="AW1027" s="288"/>
      <c r="AX1027" s="288"/>
      <c r="AY1027" s="288"/>
      <c r="AZ1027" s="288"/>
      <c r="BA1027" s="288"/>
      <c r="BB1027" s="288"/>
      <c r="BC1027" s="288"/>
      <c r="BD1027" s="288"/>
      <c r="BE1027" s="288"/>
      <c r="BF1027" s="288"/>
      <c r="BG1027" s="288"/>
      <c r="BH1027" s="288"/>
      <c r="BI1027" s="288"/>
      <c r="BJ1027" s="288"/>
      <c r="BK1027" s="288"/>
      <c r="BL1027" s="288"/>
      <c r="BM1027" s="288"/>
      <c r="BN1027" s="288"/>
      <c r="BO1027" s="288"/>
      <c r="BP1027" s="288"/>
      <c r="BQ1027" s="288"/>
      <c r="BR1027" s="288"/>
      <c r="BS1027" s="288"/>
      <c r="BT1027" s="288"/>
      <c r="BU1027" s="288"/>
      <c r="BV1027" s="288"/>
      <c r="BW1027" s="288"/>
      <c r="BX1027" s="288"/>
      <c r="BY1027" s="288"/>
      <c r="BZ1027" s="288"/>
      <c r="CA1027" s="288"/>
      <c r="CB1027" s="288"/>
      <c r="CC1027" s="288"/>
      <c r="CD1027" s="288"/>
      <c r="CE1027" s="288"/>
      <c r="CF1027" s="288"/>
      <c r="CG1027" s="284" t="s">
        <v>10545</v>
      </c>
      <c r="CH1027" s="288"/>
      <c r="CI1027" s="288"/>
      <c r="CJ1027" s="288"/>
      <c r="CK1027" s="288"/>
      <c r="CL1027" s="288"/>
      <c r="CM1027" s="288"/>
      <c r="CN1027" s="288"/>
      <c r="CO1027" s="288"/>
      <c r="CP1027" s="288"/>
      <c r="CQ1027" s="288"/>
      <c r="CR1027" s="288" t="s">
        <v>125</v>
      </c>
    </row>
    <row r="1028" spans="1:96" s="5" customFormat="1" ht="45" customHeight="1">
      <c r="A1028" s="288">
        <v>2400443904</v>
      </c>
      <c r="B1028" s="285" t="s">
        <v>9769</v>
      </c>
      <c r="C1028" s="284" t="s">
        <v>9770</v>
      </c>
      <c r="D1028" s="289">
        <v>45428</v>
      </c>
      <c r="E1028" s="813" t="s">
        <v>100</v>
      </c>
      <c r="F1028" s="284" t="s">
        <v>122</v>
      </c>
      <c r="G1028" s="282" t="s">
        <v>10546</v>
      </c>
      <c r="H1028" s="313"/>
      <c r="I1028" s="313"/>
      <c r="J1028" s="282" t="s">
        <v>118</v>
      </c>
      <c r="K1028" s="285" t="s">
        <v>171</v>
      </c>
      <c r="L1028" s="288" t="s">
        <v>104</v>
      </c>
      <c r="M1028" s="314">
        <v>45432</v>
      </c>
      <c r="N1028" s="288" t="s">
        <v>138</v>
      </c>
      <c r="O1028" s="285" t="s">
        <v>3056</v>
      </c>
      <c r="P1028" s="284" t="s">
        <v>10547</v>
      </c>
      <c r="Q1028" s="284" t="s">
        <v>122</v>
      </c>
      <c r="R1028" s="284" t="s">
        <v>123</v>
      </c>
      <c r="S1028" s="288" t="str">
        <f t="shared" si="114"/>
        <v>N/D</v>
      </c>
      <c r="T1028" s="289" t="str">
        <f t="shared" si="115"/>
        <v>N/D</v>
      </c>
      <c r="U1028" s="290" t="str">
        <f t="shared" si="116"/>
        <v>N/D</v>
      </c>
      <c r="V1028" s="288"/>
      <c r="W1028" s="288"/>
      <c r="X1028" s="288"/>
      <c r="Y1028" s="288"/>
      <c r="Z1028" s="288"/>
      <c r="AA1028" s="288"/>
      <c r="AB1028" s="288"/>
      <c r="AC1028" s="288"/>
      <c r="AD1028" s="288"/>
      <c r="AE1028" s="288"/>
      <c r="AF1028" s="288"/>
      <c r="AG1028" s="289">
        <v>45583</v>
      </c>
      <c r="AH1028" s="288" t="s">
        <v>381</v>
      </c>
      <c r="AI1028" s="288"/>
      <c r="AJ1028" s="288"/>
      <c r="AK1028" s="288"/>
      <c r="AL1028" s="288"/>
      <c r="AM1028" s="288"/>
      <c r="AN1028" s="288"/>
      <c r="AO1028" s="288" t="s">
        <v>124</v>
      </c>
      <c r="AP1028" s="288"/>
      <c r="AQ1028" s="288" t="s">
        <v>124</v>
      </c>
      <c r="AR1028" s="288"/>
      <c r="AS1028" s="288"/>
      <c r="AT1028" s="288"/>
      <c r="AU1028" s="288"/>
      <c r="AV1028" s="288"/>
      <c r="AW1028" s="288"/>
      <c r="AX1028" s="288"/>
      <c r="AY1028" s="288"/>
      <c r="AZ1028" s="288"/>
      <c r="BA1028" s="288"/>
      <c r="BB1028" s="288"/>
      <c r="BC1028" s="288"/>
      <c r="BD1028" s="288"/>
      <c r="BE1028" s="288"/>
      <c r="BF1028" s="288"/>
      <c r="BG1028" s="288"/>
      <c r="BH1028" s="288"/>
      <c r="BI1028" s="288"/>
      <c r="BJ1028" s="288"/>
      <c r="BK1028" s="288"/>
      <c r="BL1028" s="288"/>
      <c r="BM1028" s="288"/>
      <c r="BN1028" s="288"/>
      <c r="BO1028" s="288"/>
      <c r="BP1028" s="288"/>
      <c r="BQ1028" s="288"/>
      <c r="BR1028" s="288"/>
      <c r="BS1028" s="288"/>
      <c r="BT1028" s="288"/>
      <c r="BU1028" s="288" t="s">
        <v>124</v>
      </c>
      <c r="BV1028" s="288"/>
      <c r="BW1028" s="288"/>
      <c r="BX1028" s="288"/>
      <c r="BY1028" s="288"/>
      <c r="BZ1028" s="288"/>
      <c r="CA1028" s="288"/>
      <c r="CB1028" s="288"/>
      <c r="CC1028" s="288" t="s">
        <v>124</v>
      </c>
      <c r="CD1028" s="288"/>
      <c r="CE1028" s="288"/>
      <c r="CF1028" s="288"/>
      <c r="CG1028" s="284" t="s">
        <v>78</v>
      </c>
      <c r="CH1028" s="288"/>
      <c r="CI1028" s="288"/>
      <c r="CJ1028" s="288"/>
      <c r="CK1028" s="288"/>
      <c r="CL1028" s="288"/>
      <c r="CM1028" s="288"/>
      <c r="CN1028" s="288"/>
      <c r="CO1028" s="288"/>
      <c r="CP1028" s="288"/>
      <c r="CQ1028" s="288"/>
      <c r="CR1028" s="288" t="s">
        <v>125</v>
      </c>
    </row>
    <row r="1029" spans="1:96" s="5" customFormat="1" ht="45" customHeight="1">
      <c r="A1029" s="302">
        <v>2400714363</v>
      </c>
      <c r="B1029" s="300" t="s">
        <v>10548</v>
      </c>
      <c r="C1029" s="268" t="s">
        <v>10549</v>
      </c>
      <c r="D1029" s="303">
        <v>45523</v>
      </c>
      <c r="E1029" s="811" t="s">
        <v>100</v>
      </c>
      <c r="F1029" s="268" t="s">
        <v>122</v>
      </c>
      <c r="G1029" s="298" t="s">
        <v>10550</v>
      </c>
      <c r="H1029" s="330"/>
      <c r="I1029" s="330"/>
      <c r="J1029" s="298" t="s">
        <v>118</v>
      </c>
      <c r="K1029" s="300" t="s">
        <v>1162</v>
      </c>
      <c r="L1029" s="302" t="s">
        <v>104</v>
      </c>
      <c r="M1029" s="331">
        <v>45534</v>
      </c>
      <c r="N1029" s="302" t="s">
        <v>138</v>
      </c>
      <c r="O1029" s="300" t="s">
        <v>10551</v>
      </c>
      <c r="P1029" s="268" t="s">
        <v>2377</v>
      </c>
      <c r="Q1029" s="268" t="s">
        <v>375</v>
      </c>
      <c r="R1029" s="268" t="s">
        <v>123</v>
      </c>
      <c r="S1029" s="302" t="str">
        <f t="shared" si="114"/>
        <v>N/D</v>
      </c>
      <c r="T1029" s="303" t="str">
        <f t="shared" si="115"/>
        <v>N/D</v>
      </c>
      <c r="U1029" s="304" t="str">
        <f t="shared" si="116"/>
        <v>N/D</v>
      </c>
      <c r="V1029" s="302"/>
      <c r="W1029" s="302"/>
      <c r="X1029" s="302"/>
      <c r="Y1029" s="302"/>
      <c r="Z1029" s="302"/>
      <c r="AA1029" s="302"/>
      <c r="AB1029" s="302"/>
      <c r="AC1029" s="302"/>
      <c r="AD1029" s="302"/>
      <c r="AE1029" s="302"/>
      <c r="AF1029" s="302"/>
      <c r="AG1029" s="303">
        <v>45581</v>
      </c>
      <c r="AH1029" s="302" t="s">
        <v>1019</v>
      </c>
      <c r="AI1029" s="302"/>
      <c r="AJ1029" s="302"/>
      <c r="AK1029" s="302"/>
      <c r="AL1029" s="302"/>
      <c r="AM1029" s="302"/>
      <c r="AN1029" s="302"/>
      <c r="AO1029" s="302" t="s">
        <v>124</v>
      </c>
      <c r="AP1029" s="302"/>
      <c r="AQ1029" s="302" t="s">
        <v>143</v>
      </c>
      <c r="AR1029" s="302"/>
      <c r="AS1029" s="302" t="s">
        <v>143</v>
      </c>
      <c r="AT1029" s="302" t="s">
        <v>143</v>
      </c>
      <c r="AU1029" s="302"/>
      <c r="AV1029" s="302"/>
      <c r="AW1029" s="302"/>
      <c r="AX1029" s="302"/>
      <c r="AY1029" s="302"/>
      <c r="AZ1029" s="302"/>
      <c r="BA1029" s="302"/>
      <c r="BB1029" s="302"/>
      <c r="BC1029" s="302" t="s">
        <v>143</v>
      </c>
      <c r="BD1029" s="302"/>
      <c r="BE1029" s="302"/>
      <c r="BF1029" s="302"/>
      <c r="BG1029" s="302"/>
      <c r="BH1029" s="302" t="s">
        <v>143</v>
      </c>
      <c r="BI1029" s="302"/>
      <c r="BJ1029" s="302"/>
      <c r="BK1029" s="302"/>
      <c r="BL1029" s="302" t="s">
        <v>143</v>
      </c>
      <c r="BM1029" s="302"/>
      <c r="BN1029" s="302"/>
      <c r="BO1029" s="302"/>
      <c r="BP1029" s="302"/>
      <c r="BQ1029" s="302"/>
      <c r="BR1029" s="302"/>
      <c r="BS1029" s="302"/>
      <c r="BT1029" s="302"/>
      <c r="BU1029" s="302" t="s">
        <v>143</v>
      </c>
      <c r="BV1029" s="302"/>
      <c r="BW1029" s="302"/>
      <c r="BX1029" s="302"/>
      <c r="BY1029" s="302"/>
      <c r="BZ1029" s="302"/>
      <c r="CA1029" s="302"/>
      <c r="CB1029" s="302"/>
      <c r="CC1029" s="302"/>
      <c r="CD1029" s="302"/>
      <c r="CE1029" s="302"/>
      <c r="CF1029" s="302"/>
      <c r="CG1029" s="268"/>
      <c r="CH1029" s="302"/>
      <c r="CI1029" s="302"/>
      <c r="CJ1029" s="302"/>
      <c r="CK1029" s="302"/>
      <c r="CL1029" s="302"/>
      <c r="CM1029" s="302"/>
      <c r="CN1029" s="302"/>
      <c r="CO1029" s="302"/>
      <c r="CP1029" s="302"/>
      <c r="CQ1029" s="302"/>
      <c r="CR1029" s="302" t="s">
        <v>125</v>
      </c>
    </row>
    <row r="1030" spans="1:96" s="5" customFormat="1" ht="45" customHeight="1">
      <c r="A1030" s="302">
        <v>2400678910</v>
      </c>
      <c r="B1030" s="300" t="s">
        <v>10552</v>
      </c>
      <c r="C1030" s="268" t="s">
        <v>10553</v>
      </c>
      <c r="D1030" s="303">
        <v>45518</v>
      </c>
      <c r="E1030" s="811" t="s">
        <v>100</v>
      </c>
      <c r="F1030" s="268" t="s">
        <v>122</v>
      </c>
      <c r="G1030" s="298" t="s">
        <v>10554</v>
      </c>
      <c r="H1030" s="330"/>
      <c r="I1030" s="330"/>
      <c r="J1030" s="298" t="s">
        <v>118</v>
      </c>
      <c r="K1030" s="300" t="s">
        <v>2797</v>
      </c>
      <c r="L1030" s="302" t="s">
        <v>104</v>
      </c>
      <c r="M1030" s="331">
        <v>45523</v>
      </c>
      <c r="N1030" s="302" t="s">
        <v>138</v>
      </c>
      <c r="O1030" s="300" t="s">
        <v>10555</v>
      </c>
      <c r="P1030" s="268" t="s">
        <v>121</v>
      </c>
      <c r="Q1030" s="268" t="s">
        <v>4588</v>
      </c>
      <c r="R1030" s="268" t="s">
        <v>123</v>
      </c>
      <c r="S1030" s="302" t="str">
        <f t="shared" si="114"/>
        <v>N/D</v>
      </c>
      <c r="T1030" s="303" t="str">
        <f t="shared" si="115"/>
        <v>N/D</v>
      </c>
      <c r="U1030" s="304" t="str">
        <f t="shared" si="116"/>
        <v>N/D</v>
      </c>
      <c r="V1030" s="302"/>
      <c r="W1030" s="302"/>
      <c r="X1030" s="302"/>
      <c r="Y1030" s="302"/>
      <c r="Z1030" s="302"/>
      <c r="AA1030" s="302"/>
      <c r="AB1030" s="302"/>
      <c r="AC1030" s="302"/>
      <c r="AD1030" s="302"/>
      <c r="AE1030" s="302"/>
      <c r="AF1030" s="302"/>
      <c r="AG1030" s="303">
        <v>45587</v>
      </c>
      <c r="AH1030" s="302" t="s">
        <v>417</v>
      </c>
      <c r="AI1030" s="302"/>
      <c r="AJ1030" s="302"/>
      <c r="AK1030" s="302"/>
      <c r="AL1030" s="302"/>
      <c r="AM1030" s="302"/>
      <c r="AN1030" s="302"/>
      <c r="AO1030" s="302" t="s">
        <v>124</v>
      </c>
      <c r="AP1030" s="302"/>
      <c r="AQ1030" s="302" t="s">
        <v>143</v>
      </c>
      <c r="AR1030" s="302"/>
      <c r="AS1030" s="302"/>
      <c r="AT1030" s="302"/>
      <c r="AU1030" s="302"/>
      <c r="AV1030" s="302"/>
      <c r="AW1030" s="302"/>
      <c r="AX1030" s="302"/>
      <c r="AY1030" s="302"/>
      <c r="AZ1030" s="302"/>
      <c r="BA1030" s="302"/>
      <c r="BB1030" s="302" t="s">
        <v>143</v>
      </c>
      <c r="BC1030" s="302"/>
      <c r="BD1030" s="302"/>
      <c r="BE1030" s="302"/>
      <c r="BF1030" s="302"/>
      <c r="BG1030" s="302"/>
      <c r="BH1030" s="302"/>
      <c r="BI1030" s="302"/>
      <c r="BJ1030" s="302"/>
      <c r="BK1030" s="302"/>
      <c r="BL1030" s="302"/>
      <c r="BM1030" s="302"/>
      <c r="BN1030" s="302"/>
      <c r="BO1030" s="302"/>
      <c r="BP1030" s="302"/>
      <c r="BQ1030" s="302"/>
      <c r="BR1030" s="302"/>
      <c r="BS1030" s="302"/>
      <c r="BT1030" s="302"/>
      <c r="BU1030" s="302"/>
      <c r="BV1030" s="302"/>
      <c r="BW1030" s="302"/>
      <c r="BX1030" s="302"/>
      <c r="BY1030" s="302"/>
      <c r="BZ1030" s="302"/>
      <c r="CA1030" s="302"/>
      <c r="CB1030" s="302"/>
      <c r="CC1030" s="302" t="s">
        <v>143</v>
      </c>
      <c r="CD1030" s="302"/>
      <c r="CE1030" s="302"/>
      <c r="CF1030" s="302"/>
      <c r="CG1030" s="268"/>
      <c r="CH1030" s="302"/>
      <c r="CI1030" s="302"/>
      <c r="CJ1030" s="302"/>
      <c r="CK1030" s="302"/>
      <c r="CL1030" s="302"/>
      <c r="CM1030" s="302"/>
      <c r="CN1030" s="302"/>
      <c r="CO1030" s="302"/>
      <c r="CP1030" s="302"/>
      <c r="CQ1030" s="302"/>
      <c r="CR1030" s="302" t="s">
        <v>125</v>
      </c>
    </row>
    <row r="1031" spans="1:96" s="5" customFormat="1" ht="45" customHeight="1">
      <c r="A1031" s="288">
        <v>2400197688</v>
      </c>
      <c r="B1031" s="285" t="s">
        <v>10556</v>
      </c>
      <c r="C1031" s="284" t="s">
        <v>10557</v>
      </c>
      <c r="D1031" s="289">
        <v>45359</v>
      </c>
      <c r="E1031" s="827" t="s">
        <v>100</v>
      </c>
      <c r="F1031" s="284" t="s">
        <v>122</v>
      </c>
      <c r="G1031" s="282" t="s">
        <v>10558</v>
      </c>
      <c r="H1031" s="313"/>
      <c r="I1031" s="313"/>
      <c r="J1031" s="282" t="s">
        <v>277</v>
      </c>
      <c r="K1031" s="285" t="s">
        <v>399</v>
      </c>
      <c r="L1031" s="288" t="s">
        <v>104</v>
      </c>
      <c r="M1031" s="314">
        <v>45365</v>
      </c>
      <c r="N1031" s="288" t="s">
        <v>138</v>
      </c>
      <c r="O1031" s="285" t="s">
        <v>334</v>
      </c>
      <c r="P1031" s="284" t="s">
        <v>10559</v>
      </c>
      <c r="Q1031" s="284" t="s">
        <v>375</v>
      </c>
      <c r="R1031" s="284" t="s">
        <v>123</v>
      </c>
      <c r="S1031" s="288" t="str">
        <f t="shared" si="114"/>
        <v>N/D</v>
      </c>
      <c r="T1031" s="289" t="str">
        <f t="shared" si="115"/>
        <v>N/D</v>
      </c>
      <c r="U1031" s="290" t="str">
        <f t="shared" si="116"/>
        <v>N/D</v>
      </c>
      <c r="V1031" s="288"/>
      <c r="W1031" s="288"/>
      <c r="X1031" s="288"/>
      <c r="Y1031" s="288"/>
      <c r="Z1031" s="288"/>
      <c r="AA1031" s="288"/>
      <c r="AB1031" s="288"/>
      <c r="AC1031" s="288"/>
      <c r="AD1031" s="288"/>
      <c r="AE1031" s="288"/>
      <c r="AF1031" s="288"/>
      <c r="AG1031" s="289">
        <v>45580</v>
      </c>
      <c r="AH1031" s="288" t="s">
        <v>143</v>
      </c>
      <c r="AI1031" s="288"/>
      <c r="AJ1031" s="288"/>
      <c r="AK1031" s="288"/>
      <c r="AL1031" s="288"/>
      <c r="AM1031" s="288"/>
      <c r="AN1031" s="288"/>
      <c r="AO1031" s="288" t="s">
        <v>124</v>
      </c>
      <c r="AP1031" s="288"/>
      <c r="AQ1031" s="288" t="s">
        <v>143</v>
      </c>
      <c r="AR1031" s="288"/>
      <c r="AS1031" s="288" t="s">
        <v>143</v>
      </c>
      <c r="AT1031" s="288" t="s">
        <v>143</v>
      </c>
      <c r="AU1031" s="288"/>
      <c r="AV1031" s="288"/>
      <c r="AW1031" s="288"/>
      <c r="AX1031" s="288"/>
      <c r="AY1031" s="288"/>
      <c r="AZ1031" s="288"/>
      <c r="BA1031" s="288"/>
      <c r="BB1031" s="288" t="s">
        <v>143</v>
      </c>
      <c r="BC1031" s="288"/>
      <c r="BD1031" s="288"/>
      <c r="BE1031" s="288"/>
      <c r="BF1031" s="288"/>
      <c r="BG1031" s="288"/>
      <c r="BH1031" s="288"/>
      <c r="BI1031" s="288"/>
      <c r="BJ1031" s="288"/>
      <c r="BK1031" s="288"/>
      <c r="BL1031" s="288"/>
      <c r="BM1031" s="288"/>
      <c r="BN1031" s="288"/>
      <c r="BO1031" s="288"/>
      <c r="BP1031" s="288"/>
      <c r="BQ1031" s="288"/>
      <c r="BR1031" s="288"/>
      <c r="BS1031" s="288"/>
      <c r="BT1031" s="288"/>
      <c r="BU1031" s="288"/>
      <c r="BV1031" s="288"/>
      <c r="BW1031" s="288"/>
      <c r="BX1031" s="288"/>
      <c r="BY1031" s="288"/>
      <c r="BZ1031" s="288"/>
      <c r="CA1031" s="288"/>
      <c r="CB1031" s="288"/>
      <c r="CC1031" s="288" t="s">
        <v>143</v>
      </c>
      <c r="CD1031" s="288"/>
      <c r="CE1031" s="288"/>
      <c r="CF1031" s="288"/>
      <c r="CG1031" s="284" t="s">
        <v>78</v>
      </c>
      <c r="CH1031" s="288"/>
      <c r="CI1031" s="288"/>
      <c r="CJ1031" s="288"/>
      <c r="CK1031" s="288"/>
      <c r="CL1031" s="288"/>
      <c r="CM1031" s="288" t="s">
        <v>143</v>
      </c>
      <c r="CN1031" s="288"/>
      <c r="CO1031" s="288"/>
      <c r="CP1031" s="288"/>
      <c r="CQ1031" s="288"/>
      <c r="CR1031" s="288" t="s">
        <v>125</v>
      </c>
    </row>
    <row r="1032" spans="1:96" s="581" customFormat="1" ht="27.65" customHeight="1">
      <c r="A1032" s="581">
        <v>2400853409</v>
      </c>
      <c r="B1032" s="582" t="s">
        <v>10560</v>
      </c>
      <c r="C1032" s="536" t="s">
        <v>4379</v>
      </c>
      <c r="D1032" s="583">
        <v>45579</v>
      </c>
      <c r="E1032" s="828" t="s">
        <v>100</v>
      </c>
      <c r="F1032" s="584" t="s">
        <v>122</v>
      </c>
      <c r="G1032" s="585" t="s">
        <v>10561</v>
      </c>
      <c r="H1032" s="586"/>
      <c r="I1032" s="586"/>
      <c r="J1032" s="585" t="s">
        <v>269</v>
      </c>
      <c r="K1032" s="582" t="s">
        <v>103</v>
      </c>
      <c r="L1032" s="581" t="s">
        <v>104</v>
      </c>
      <c r="M1032" s="587">
        <v>45583</v>
      </c>
      <c r="N1032" s="581" t="s">
        <v>138</v>
      </c>
      <c r="O1032" s="582" t="s">
        <v>1702</v>
      </c>
      <c r="P1032" s="536" t="s">
        <v>10562</v>
      </c>
      <c r="Q1032" s="536"/>
      <c r="R1032" s="536" t="s">
        <v>123</v>
      </c>
      <c r="S1032" s="581" t="str">
        <f t="shared" ref="S1032:S1050" si="117">_xlfn.XLOOKUP($A1032,GCPJ,DEFESA,"N/D",0,-1)</f>
        <v>N/D</v>
      </c>
      <c r="T1032" s="588" t="str">
        <f t="shared" ref="T1032:T1050" si="118">_xlfn.XLOOKUP($A1032,GCPJ,DATA,"N/D",0,-1)</f>
        <v>N/D</v>
      </c>
      <c r="U1032" s="589" t="str">
        <f t="shared" ref="U1032:U1050" si="119">_xlfn.XLOOKUP($A1032,GCPJ,HORA,"N/D",0,-1)</f>
        <v>N/D</v>
      </c>
      <c r="Z1032" s="590">
        <v>194603.14643558275</v>
      </c>
      <c r="AA1032" s="581" t="s">
        <v>10563</v>
      </c>
      <c r="AB1032" s="591" t="s">
        <v>10564</v>
      </c>
      <c r="AD1032" s="536"/>
      <c r="AE1032" s="581" t="s">
        <v>417</v>
      </c>
      <c r="AF1032" s="536" t="s">
        <v>10565</v>
      </c>
      <c r="AO1032" s="581" t="s">
        <v>124</v>
      </c>
      <c r="CG1032" s="536"/>
      <c r="CR1032" s="581" t="s">
        <v>125</v>
      </c>
    </row>
    <row r="1033" spans="1:96" s="492" customFormat="1" ht="196">
      <c r="A1033" s="435">
        <v>2300761579</v>
      </c>
      <c r="B1033" s="311" t="s">
        <v>10566</v>
      </c>
      <c r="C1033" s="286" t="s">
        <v>10567</v>
      </c>
      <c r="D1033" s="323">
        <v>45159</v>
      </c>
      <c r="E1033" s="819" t="s">
        <v>100</v>
      </c>
      <c r="F1033" s="286" t="s">
        <v>122</v>
      </c>
      <c r="G1033" s="310" t="s">
        <v>10568</v>
      </c>
      <c r="H1033" s="437"/>
      <c r="I1033" s="437"/>
      <c r="J1033" s="310" t="s">
        <v>162</v>
      </c>
      <c r="K1033" s="311" t="s">
        <v>163</v>
      </c>
      <c r="L1033" s="435" t="s">
        <v>104</v>
      </c>
      <c r="M1033" s="438">
        <v>45174</v>
      </c>
      <c r="N1033" s="435" t="s">
        <v>138</v>
      </c>
      <c r="O1033" s="311" t="s">
        <v>2255</v>
      </c>
      <c r="P1033" s="286" t="s">
        <v>10569</v>
      </c>
      <c r="Q1033" s="286" t="s">
        <v>375</v>
      </c>
      <c r="R1033" s="286" t="s">
        <v>123</v>
      </c>
      <c r="S1033" s="435" t="str">
        <f t="shared" si="117"/>
        <v>N/D</v>
      </c>
      <c r="T1033" s="436" t="str">
        <f t="shared" si="118"/>
        <v>N/D</v>
      </c>
      <c r="U1033" s="439" t="str">
        <f t="shared" si="119"/>
        <v>N/D</v>
      </c>
      <c r="V1033" s="435"/>
      <c r="W1033" s="435"/>
      <c r="X1033" s="435"/>
      <c r="Y1033" s="435"/>
      <c r="Z1033" s="286"/>
      <c r="AA1033" s="286"/>
      <c r="AB1033" s="286"/>
      <c r="AC1033" s="435"/>
      <c r="AD1033" s="286"/>
      <c r="AE1033" s="435"/>
      <c r="AF1033" s="286"/>
      <c r="AG1033" s="289">
        <v>45622</v>
      </c>
      <c r="AH1033" s="288" t="s">
        <v>143</v>
      </c>
      <c r="AI1033" s="435"/>
      <c r="AJ1033" s="435"/>
      <c r="AK1033" s="435"/>
      <c r="AL1033" s="435"/>
      <c r="AM1033" s="435"/>
      <c r="AN1033" s="435"/>
      <c r="AO1033" s="435" t="s">
        <v>124</v>
      </c>
      <c r="AP1033" s="435"/>
      <c r="AQ1033" s="435" t="s">
        <v>143</v>
      </c>
      <c r="AR1033" s="435"/>
      <c r="AS1033" s="435" t="s">
        <v>143</v>
      </c>
      <c r="AT1033" s="435"/>
      <c r="AU1033" s="435"/>
      <c r="AV1033" s="435" t="s">
        <v>143</v>
      </c>
      <c r="AW1033" s="435" t="s">
        <v>143</v>
      </c>
      <c r="AX1033" s="435"/>
      <c r="AY1033" s="435"/>
      <c r="AZ1033" s="435"/>
      <c r="BA1033" s="435"/>
      <c r="BB1033" s="435"/>
      <c r="BC1033" s="435"/>
      <c r="BD1033" s="435" t="s">
        <v>143</v>
      </c>
      <c r="BE1033" s="435"/>
      <c r="BF1033" s="435"/>
      <c r="BG1033" s="435"/>
      <c r="BH1033" s="435"/>
      <c r="BI1033" s="435"/>
      <c r="BJ1033" s="435"/>
      <c r="BK1033" s="435"/>
      <c r="BL1033" s="435"/>
      <c r="BM1033" s="435"/>
      <c r="BN1033" s="435"/>
      <c r="BO1033" s="435"/>
      <c r="BP1033" s="435"/>
      <c r="BQ1033" s="435"/>
      <c r="BR1033" s="435"/>
      <c r="BS1033" s="435"/>
      <c r="BT1033" s="435"/>
      <c r="BU1033" s="435"/>
      <c r="BV1033" s="435"/>
      <c r="BW1033" s="435"/>
      <c r="BX1033" s="435"/>
      <c r="BY1033" s="435"/>
      <c r="BZ1033" s="435"/>
      <c r="CA1033" s="435"/>
      <c r="CB1033" s="435"/>
      <c r="CC1033" s="435"/>
      <c r="CD1033" s="435"/>
      <c r="CE1033" s="435"/>
      <c r="CF1033" s="435"/>
      <c r="CG1033" s="286"/>
      <c r="CH1033" s="435"/>
      <c r="CI1033" s="435"/>
      <c r="CJ1033" s="435"/>
      <c r="CK1033" s="435"/>
      <c r="CL1033" s="435"/>
      <c r="CM1033" s="435" t="s">
        <v>124</v>
      </c>
      <c r="CN1033" s="435"/>
      <c r="CO1033" s="435"/>
      <c r="CP1033" s="435"/>
      <c r="CQ1033" s="435"/>
      <c r="CR1033" s="435" t="s">
        <v>125</v>
      </c>
    </row>
    <row r="1034" spans="1:96" s="5" customFormat="1" ht="45" customHeight="1">
      <c r="A1034" s="500">
        <v>2400826701</v>
      </c>
      <c r="B1034" s="513" t="s">
        <v>10570</v>
      </c>
      <c r="C1034" s="514" t="s">
        <v>10383</v>
      </c>
      <c r="D1034" s="558">
        <v>45574</v>
      </c>
      <c r="E1034" s="825" t="s">
        <v>100</v>
      </c>
      <c r="F1034" s="514" t="s">
        <v>122</v>
      </c>
      <c r="G1034" s="516" t="s">
        <v>10571</v>
      </c>
      <c r="H1034" s="313"/>
      <c r="I1034" s="313"/>
      <c r="J1034" s="516" t="s">
        <v>118</v>
      </c>
      <c r="K1034" s="513" t="s">
        <v>137</v>
      </c>
      <c r="L1034" s="288" t="s">
        <v>104</v>
      </c>
      <c r="M1034" s="517">
        <v>45576</v>
      </c>
      <c r="N1034" s="500" t="s">
        <v>138</v>
      </c>
      <c r="O1034" s="513" t="s">
        <v>10209</v>
      </c>
      <c r="P1034" s="514" t="s">
        <v>485</v>
      </c>
      <c r="Q1034" s="514" t="s">
        <v>375</v>
      </c>
      <c r="R1034" s="514" t="s">
        <v>123</v>
      </c>
      <c r="S1034" s="500" t="str">
        <f t="shared" si="117"/>
        <v>N/D</v>
      </c>
      <c r="T1034" s="515" t="str">
        <f t="shared" si="118"/>
        <v>N/D</v>
      </c>
      <c r="U1034" s="518" t="str">
        <f t="shared" si="119"/>
        <v>N/D</v>
      </c>
      <c r="V1034" s="500"/>
      <c r="W1034" s="288"/>
      <c r="X1034" s="288"/>
      <c r="Y1034" s="288"/>
      <c r="Z1034" s="284"/>
      <c r="AA1034" s="284"/>
      <c r="AB1034" s="284"/>
      <c r="AC1034" s="288"/>
      <c r="AD1034" s="284"/>
      <c r="AE1034" s="288"/>
      <c r="AF1034" s="284"/>
      <c r="AG1034" s="515">
        <v>45608</v>
      </c>
      <c r="AH1034" s="500" t="s">
        <v>143</v>
      </c>
      <c r="AI1034" s="500"/>
      <c r="AJ1034" s="500"/>
      <c r="AK1034" s="500"/>
      <c r="AL1034" s="500"/>
      <c r="AM1034" s="500"/>
      <c r="AN1034" s="500"/>
      <c r="AO1034" s="500" t="s">
        <v>124</v>
      </c>
      <c r="AP1034" s="500"/>
      <c r="AQ1034" s="500"/>
      <c r="AR1034" s="500"/>
      <c r="AS1034" s="500"/>
      <c r="AT1034" s="500"/>
      <c r="AU1034" s="500"/>
      <c r="AV1034" s="500"/>
      <c r="AW1034" s="500"/>
      <c r="AX1034" s="500"/>
      <c r="AY1034" s="500"/>
      <c r="AZ1034" s="500"/>
      <c r="BA1034" s="500"/>
      <c r="BB1034" s="500"/>
      <c r="BC1034" s="500"/>
      <c r="BD1034" s="500"/>
      <c r="BE1034" s="500"/>
      <c r="BF1034" s="500"/>
      <c r="BG1034" s="500"/>
      <c r="BH1034" s="500"/>
      <c r="BI1034" s="500"/>
      <c r="BJ1034" s="500"/>
      <c r="BK1034" s="500"/>
      <c r="BL1034" s="500"/>
      <c r="BM1034" s="500"/>
      <c r="BN1034" s="500"/>
      <c r="BO1034" s="500"/>
      <c r="BP1034" s="500"/>
      <c r="BQ1034" s="500"/>
      <c r="BR1034" s="500"/>
      <c r="BS1034" s="500"/>
      <c r="BT1034" s="500"/>
      <c r="BU1034" s="500"/>
      <c r="BV1034" s="500"/>
      <c r="BW1034" s="500"/>
      <c r="BX1034" s="500"/>
      <c r="BY1034" s="500"/>
      <c r="BZ1034" s="500"/>
      <c r="CA1034" s="500"/>
      <c r="CB1034" s="500"/>
      <c r="CC1034" s="500"/>
      <c r="CD1034" s="500"/>
      <c r="CE1034" s="500"/>
      <c r="CF1034" s="500"/>
      <c r="CG1034" s="514"/>
      <c r="CH1034" s="500"/>
      <c r="CI1034" s="500"/>
      <c r="CJ1034" s="500"/>
      <c r="CK1034" s="500"/>
      <c r="CL1034" s="500"/>
      <c r="CM1034" s="500"/>
      <c r="CN1034" s="500"/>
      <c r="CO1034" s="500"/>
      <c r="CP1034" s="500"/>
      <c r="CQ1034" s="500"/>
      <c r="CR1034" s="500" t="s">
        <v>125</v>
      </c>
    </row>
    <row r="1035" spans="1:96" s="5" customFormat="1" ht="45" customHeight="1">
      <c r="A1035" s="500">
        <v>2400812427</v>
      </c>
      <c r="B1035" s="513" t="s">
        <v>10572</v>
      </c>
      <c r="C1035" s="514" t="s">
        <v>3697</v>
      </c>
      <c r="D1035" s="558">
        <v>45566</v>
      </c>
      <c r="E1035" s="825" t="s">
        <v>182</v>
      </c>
      <c r="F1035" s="514" t="s">
        <v>122</v>
      </c>
      <c r="G1035" s="516" t="s">
        <v>10573</v>
      </c>
      <c r="H1035" s="539"/>
      <c r="I1035" s="539"/>
      <c r="J1035" s="516" t="s">
        <v>118</v>
      </c>
      <c r="K1035" s="513" t="s">
        <v>285</v>
      </c>
      <c r="L1035" s="500" t="s">
        <v>104</v>
      </c>
      <c r="M1035" s="517">
        <v>45568</v>
      </c>
      <c r="N1035" s="500" t="s">
        <v>138</v>
      </c>
      <c r="O1035" s="513" t="s">
        <v>792</v>
      </c>
      <c r="P1035" s="514" t="s">
        <v>485</v>
      </c>
      <c r="Q1035" s="514" t="s">
        <v>375</v>
      </c>
      <c r="R1035" s="514" t="s">
        <v>123</v>
      </c>
      <c r="S1035" s="500" t="str">
        <f t="shared" si="117"/>
        <v>N/D</v>
      </c>
      <c r="T1035" s="515" t="str">
        <f t="shared" si="118"/>
        <v>N/D</v>
      </c>
      <c r="U1035" s="518" t="str">
        <f t="shared" si="119"/>
        <v>N/D</v>
      </c>
      <c r="V1035" s="500"/>
      <c r="W1035" s="500"/>
      <c r="X1035" s="500"/>
      <c r="Y1035" s="500"/>
      <c r="Z1035" s="514"/>
      <c r="AA1035" s="514"/>
      <c r="AB1035" s="514"/>
      <c r="AC1035" s="500"/>
      <c r="AD1035" s="514"/>
      <c r="AE1035" s="500"/>
      <c r="AF1035" s="514"/>
      <c r="AG1035" s="515">
        <v>45608</v>
      </c>
      <c r="AH1035" s="500" t="s">
        <v>143</v>
      </c>
      <c r="AI1035" s="500"/>
      <c r="AJ1035" s="500"/>
      <c r="AK1035" s="500"/>
      <c r="AL1035" s="500"/>
      <c r="AM1035" s="500"/>
      <c r="AN1035" s="500"/>
      <c r="AO1035" s="500"/>
      <c r="AP1035" s="500"/>
      <c r="AQ1035" s="500" t="s">
        <v>143</v>
      </c>
      <c r="AR1035" s="500"/>
      <c r="AS1035" s="500"/>
      <c r="AT1035" s="500"/>
      <c r="AU1035" s="500"/>
      <c r="AV1035" s="500"/>
      <c r="AW1035" s="500"/>
      <c r="AX1035" s="500"/>
      <c r="AY1035" s="500"/>
      <c r="AZ1035" s="500"/>
      <c r="BA1035" s="500" t="s">
        <v>143</v>
      </c>
      <c r="BB1035" s="500" t="s">
        <v>143</v>
      </c>
      <c r="BC1035" s="500"/>
      <c r="BD1035" s="500"/>
      <c r="BE1035" s="500"/>
      <c r="BF1035" s="500"/>
      <c r="BG1035" s="500"/>
      <c r="BH1035" s="500"/>
      <c r="BI1035" s="500"/>
      <c r="BJ1035" s="500"/>
      <c r="BK1035" s="500"/>
      <c r="BL1035" s="500" t="s">
        <v>143</v>
      </c>
      <c r="BM1035" s="500"/>
      <c r="BN1035" s="500"/>
      <c r="BO1035" s="500"/>
      <c r="BP1035" s="500"/>
      <c r="BQ1035" s="500"/>
      <c r="BR1035" s="500"/>
      <c r="BS1035" s="500"/>
      <c r="BT1035" s="500"/>
      <c r="BU1035" s="500"/>
      <c r="BV1035" s="500"/>
      <c r="BW1035" s="500"/>
      <c r="BX1035" s="500"/>
      <c r="BY1035" s="500"/>
      <c r="BZ1035" s="500"/>
      <c r="CA1035" s="500" t="s">
        <v>143</v>
      </c>
      <c r="CB1035" s="500"/>
      <c r="CC1035" s="500" t="s">
        <v>143</v>
      </c>
      <c r="CD1035" s="500"/>
      <c r="CE1035" s="500"/>
      <c r="CF1035" s="500"/>
      <c r="CG1035" s="514"/>
      <c r="CH1035" s="500"/>
      <c r="CI1035" s="500"/>
      <c r="CJ1035" s="500"/>
      <c r="CK1035" s="500"/>
      <c r="CL1035" s="500"/>
      <c r="CM1035" s="500"/>
      <c r="CN1035" s="500"/>
      <c r="CO1035" s="500"/>
      <c r="CP1035" s="500"/>
      <c r="CQ1035" s="500"/>
      <c r="CR1035" s="500" t="s">
        <v>125</v>
      </c>
    </row>
    <row r="1036" spans="1:96" s="492" customFormat="1" ht="45" customHeight="1">
      <c r="A1036" s="280">
        <v>2100535577</v>
      </c>
      <c r="B1036" s="281" t="s">
        <v>10574</v>
      </c>
      <c r="C1036" s="282" t="s">
        <v>629</v>
      </c>
      <c r="D1036" s="283">
        <v>44277</v>
      </c>
      <c r="E1036" s="813" t="s">
        <v>100</v>
      </c>
      <c r="F1036" s="284" t="s">
        <v>122</v>
      </c>
      <c r="G1036" s="282" t="s">
        <v>10575</v>
      </c>
      <c r="H1036" s="282"/>
      <c r="I1036" s="282"/>
      <c r="J1036" s="282" t="s">
        <v>284</v>
      </c>
      <c r="K1036" s="285" t="s">
        <v>270</v>
      </c>
      <c r="L1036" s="286" t="s">
        <v>104</v>
      </c>
      <c r="M1036" s="287"/>
      <c r="N1036" s="284" t="s">
        <v>138</v>
      </c>
      <c r="O1036" s="285" t="s">
        <v>10576</v>
      </c>
      <c r="P1036" s="284" t="s">
        <v>10577</v>
      </c>
      <c r="Q1036" s="284" t="s">
        <v>10578</v>
      </c>
      <c r="R1036" s="284" t="s">
        <v>142</v>
      </c>
      <c r="S1036" s="288" t="str">
        <f t="shared" si="117"/>
        <v>N/D</v>
      </c>
      <c r="T1036" s="289" t="str">
        <f t="shared" si="118"/>
        <v>N/D</v>
      </c>
      <c r="U1036" s="290" t="str">
        <f t="shared" si="119"/>
        <v>N/D</v>
      </c>
      <c r="V1036" s="288"/>
      <c r="W1036" s="288"/>
      <c r="X1036" s="288"/>
      <c r="Y1036" s="288"/>
      <c r="Z1036" s="284"/>
      <c r="AA1036" s="284"/>
      <c r="AB1036" s="284"/>
      <c r="AC1036" s="288"/>
      <c r="AD1036" s="284"/>
      <c r="AE1036" s="288"/>
      <c r="AF1036" s="284"/>
      <c r="AG1036" s="289">
        <v>45608</v>
      </c>
      <c r="AH1036" s="288"/>
      <c r="AI1036" s="288"/>
      <c r="AJ1036" s="288" t="s">
        <v>143</v>
      </c>
      <c r="AK1036" s="288"/>
      <c r="AL1036" s="288"/>
      <c r="AM1036" s="288"/>
      <c r="AN1036" s="288"/>
      <c r="AO1036" s="288" t="s">
        <v>124</v>
      </c>
      <c r="AP1036" s="288"/>
      <c r="AQ1036" s="284" t="s">
        <v>124</v>
      </c>
      <c r="AR1036" s="284" t="s">
        <v>124</v>
      </c>
      <c r="AS1036" s="284" t="s">
        <v>124</v>
      </c>
      <c r="AT1036" s="284" t="s">
        <v>124</v>
      </c>
      <c r="AU1036" s="284"/>
      <c r="AV1036" s="284"/>
      <c r="AW1036" s="284"/>
      <c r="AX1036" s="284"/>
      <c r="AY1036" s="284" t="s">
        <v>124</v>
      </c>
      <c r="AZ1036" s="288"/>
      <c r="BA1036" s="284"/>
      <c r="BB1036" s="284"/>
      <c r="BC1036" s="284" t="s">
        <v>124</v>
      </c>
      <c r="BD1036" s="284"/>
      <c r="BE1036" s="284" t="s">
        <v>124</v>
      </c>
      <c r="BF1036" s="284"/>
      <c r="BG1036" s="284"/>
      <c r="BH1036" s="284"/>
      <c r="BI1036" s="284"/>
      <c r="BJ1036" s="284"/>
      <c r="BK1036" s="284"/>
      <c r="BL1036" s="284"/>
      <c r="BM1036" s="288"/>
      <c r="BN1036" s="288"/>
      <c r="BO1036" s="289"/>
      <c r="BP1036" s="288"/>
      <c r="BQ1036" s="288"/>
      <c r="BR1036" s="288"/>
      <c r="BS1036" s="288"/>
      <c r="BT1036" s="288"/>
      <c r="BU1036" s="284"/>
      <c r="BV1036" s="288"/>
      <c r="BW1036" s="288"/>
      <c r="BX1036" s="288"/>
      <c r="BY1036" s="288"/>
      <c r="BZ1036" s="284"/>
      <c r="CA1036" s="284"/>
      <c r="CB1036" s="284"/>
      <c r="CC1036" s="284"/>
      <c r="CD1036" s="284"/>
      <c r="CE1036" s="284"/>
      <c r="CF1036" s="284" t="s">
        <v>124</v>
      </c>
      <c r="CG1036" s="284"/>
      <c r="CH1036" s="284"/>
      <c r="CI1036" s="284"/>
      <c r="CJ1036" s="284"/>
      <c r="CK1036" s="284"/>
      <c r="CL1036" s="284"/>
      <c r="CM1036" s="284"/>
      <c r="CN1036" s="284"/>
      <c r="CO1036" s="284"/>
      <c r="CP1036" s="284"/>
      <c r="CQ1036" s="284"/>
      <c r="CR1036" s="288" t="s">
        <v>125</v>
      </c>
    </row>
    <row r="1037" spans="1:96" s="5" customFormat="1" ht="45" customHeight="1">
      <c r="A1037" s="503">
        <v>2400724708</v>
      </c>
      <c r="B1037" s="528" t="s">
        <v>10579</v>
      </c>
      <c r="C1037" s="529" t="s">
        <v>1379</v>
      </c>
      <c r="D1037" s="557">
        <v>45517</v>
      </c>
      <c r="E1037" s="824" t="s">
        <v>100</v>
      </c>
      <c r="F1037" s="529" t="s">
        <v>122</v>
      </c>
      <c r="G1037" s="531" t="s">
        <v>10580</v>
      </c>
      <c r="H1037" s="313"/>
      <c r="I1037" s="313"/>
      <c r="J1037" s="531" t="s">
        <v>258</v>
      </c>
      <c r="K1037" s="528" t="s">
        <v>229</v>
      </c>
      <c r="L1037" s="288" t="s">
        <v>104</v>
      </c>
      <c r="M1037" s="532">
        <v>45544</v>
      </c>
      <c r="N1037" s="503" t="s">
        <v>138</v>
      </c>
      <c r="O1037" s="528" t="s">
        <v>4545</v>
      </c>
      <c r="P1037" s="529" t="s">
        <v>2377</v>
      </c>
      <c r="Q1037" s="529" t="s">
        <v>375</v>
      </c>
      <c r="R1037" s="529" t="s">
        <v>123</v>
      </c>
      <c r="S1037" s="503" t="str">
        <f t="shared" si="117"/>
        <v>N/D</v>
      </c>
      <c r="T1037" s="530" t="str">
        <f t="shared" si="118"/>
        <v>N/D</v>
      </c>
      <c r="U1037" s="533" t="str">
        <f t="shared" si="119"/>
        <v>N/D</v>
      </c>
      <c r="V1037" s="503"/>
      <c r="W1037" s="288"/>
      <c r="X1037" s="288"/>
      <c r="Y1037" s="288"/>
      <c r="Z1037" s="284"/>
      <c r="AA1037" s="284"/>
      <c r="AB1037" s="284"/>
      <c r="AC1037" s="288"/>
      <c r="AD1037" s="284"/>
      <c r="AE1037" s="288"/>
      <c r="AF1037" s="284"/>
      <c r="AG1037" s="530">
        <v>45601</v>
      </c>
      <c r="AH1037" s="503" t="s">
        <v>1019</v>
      </c>
      <c r="AI1037" s="503"/>
      <c r="AJ1037" s="503"/>
      <c r="AK1037" s="503"/>
      <c r="AL1037" s="503"/>
      <c r="AM1037" s="503"/>
      <c r="AN1037" s="503"/>
      <c r="AO1037" s="503" t="s">
        <v>124</v>
      </c>
      <c r="AP1037" s="503"/>
      <c r="AQ1037" s="503" t="s">
        <v>143</v>
      </c>
      <c r="AR1037" s="503"/>
      <c r="AS1037" s="503" t="s">
        <v>143</v>
      </c>
      <c r="AT1037" s="503" t="s">
        <v>143</v>
      </c>
      <c r="AU1037" s="503"/>
      <c r="AV1037" s="503"/>
      <c r="AW1037" s="503"/>
      <c r="AX1037" s="503"/>
      <c r="AY1037" s="503"/>
      <c r="AZ1037" s="503"/>
      <c r="BA1037" s="503"/>
      <c r="BB1037" s="503"/>
      <c r="BC1037" s="503" t="s">
        <v>143</v>
      </c>
      <c r="BD1037" s="503"/>
      <c r="BE1037" s="503"/>
      <c r="BF1037" s="503"/>
      <c r="BG1037" s="503"/>
      <c r="BH1037" s="503" t="s">
        <v>143</v>
      </c>
      <c r="BI1037" s="503"/>
      <c r="BJ1037" s="503"/>
      <c r="BK1037" s="503"/>
      <c r="BL1037" s="503" t="s">
        <v>143</v>
      </c>
      <c r="BM1037" s="503"/>
      <c r="BN1037" s="503"/>
      <c r="BO1037" s="503"/>
      <c r="BP1037" s="503"/>
      <c r="BQ1037" s="503"/>
      <c r="BR1037" s="503"/>
      <c r="BS1037" s="503"/>
      <c r="BT1037" s="503"/>
      <c r="BU1037" s="503"/>
      <c r="BV1037" s="503"/>
      <c r="BW1037" s="503"/>
      <c r="BX1037" s="503"/>
      <c r="BY1037" s="503"/>
      <c r="BZ1037" s="503"/>
      <c r="CA1037" s="503" t="s">
        <v>143</v>
      </c>
      <c r="CB1037" s="503"/>
      <c r="CC1037" s="503" t="s">
        <v>143</v>
      </c>
      <c r="CD1037" s="503"/>
      <c r="CE1037" s="503"/>
      <c r="CF1037" s="503"/>
      <c r="CG1037" s="529"/>
      <c r="CH1037" s="503"/>
      <c r="CI1037" s="503"/>
      <c r="CJ1037" s="503"/>
      <c r="CK1037" s="503"/>
      <c r="CL1037" s="503"/>
      <c r="CM1037" s="503"/>
      <c r="CN1037" s="503"/>
      <c r="CO1037" s="503"/>
      <c r="CP1037" s="503"/>
      <c r="CQ1037" s="503"/>
      <c r="CR1037" s="503" t="s">
        <v>125</v>
      </c>
    </row>
    <row r="1038" spans="1:96" s="5" customFormat="1" ht="45" customHeight="1">
      <c r="A1038" s="503">
        <v>2400810715</v>
      </c>
      <c r="B1038" s="528" t="s">
        <v>10581</v>
      </c>
      <c r="C1038" s="529" t="s">
        <v>10582</v>
      </c>
      <c r="D1038" s="557">
        <v>45565</v>
      </c>
      <c r="E1038" s="824" t="s">
        <v>5443</v>
      </c>
      <c r="F1038" s="529" t="s">
        <v>122</v>
      </c>
      <c r="G1038" s="531" t="s">
        <v>10583</v>
      </c>
      <c r="H1038" s="537"/>
      <c r="I1038" s="537"/>
      <c r="J1038" s="531" t="s">
        <v>258</v>
      </c>
      <c r="K1038" s="528" t="s">
        <v>470</v>
      </c>
      <c r="L1038" s="503" t="s">
        <v>104</v>
      </c>
      <c r="M1038" s="532">
        <v>45568</v>
      </c>
      <c r="N1038" s="503" t="s">
        <v>138</v>
      </c>
      <c r="O1038" s="528" t="s">
        <v>334</v>
      </c>
      <c r="P1038" s="529" t="s">
        <v>10584</v>
      </c>
      <c r="Q1038" s="529" t="s">
        <v>375</v>
      </c>
      <c r="R1038" s="529" t="s">
        <v>123</v>
      </c>
      <c r="S1038" s="503" t="str">
        <f t="shared" si="117"/>
        <v>N/D</v>
      </c>
      <c r="T1038" s="530" t="str">
        <f t="shared" si="118"/>
        <v>N/D</v>
      </c>
      <c r="U1038" s="533" t="str">
        <f t="shared" si="119"/>
        <v>N/D</v>
      </c>
      <c r="V1038" s="503"/>
      <c r="W1038" s="503"/>
      <c r="X1038" s="503"/>
      <c r="Y1038" s="503"/>
      <c r="Z1038" s="529"/>
      <c r="AA1038" s="529"/>
      <c r="AB1038" s="529"/>
      <c r="AC1038" s="503"/>
      <c r="AD1038" s="529"/>
      <c r="AE1038" s="503"/>
      <c r="AF1038" s="529"/>
      <c r="AG1038" s="530">
        <v>45608</v>
      </c>
      <c r="AH1038" s="503" t="s">
        <v>143</v>
      </c>
      <c r="AI1038" s="503"/>
      <c r="AJ1038" s="503"/>
      <c r="AK1038" s="503"/>
      <c r="AL1038" s="503"/>
      <c r="AM1038" s="503"/>
      <c r="AN1038" s="503"/>
      <c r="AO1038" s="503" t="s">
        <v>124</v>
      </c>
      <c r="AP1038" s="503"/>
      <c r="AQ1038" s="503" t="s">
        <v>143</v>
      </c>
      <c r="AR1038" s="503"/>
      <c r="AS1038" s="503" t="s">
        <v>143</v>
      </c>
      <c r="AT1038" s="503" t="s">
        <v>143</v>
      </c>
      <c r="AU1038" s="503"/>
      <c r="AV1038" s="503"/>
      <c r="AW1038" s="503"/>
      <c r="AX1038" s="503"/>
      <c r="AY1038" s="503"/>
      <c r="AZ1038" s="503"/>
      <c r="BA1038" s="503"/>
      <c r="BB1038" s="503" t="s">
        <v>143</v>
      </c>
      <c r="BC1038" s="503" t="s">
        <v>143</v>
      </c>
      <c r="BD1038" s="503"/>
      <c r="BE1038" s="503"/>
      <c r="BF1038" s="503"/>
      <c r="BG1038" s="503"/>
      <c r="BH1038" s="503" t="s">
        <v>143</v>
      </c>
      <c r="BI1038" s="503"/>
      <c r="BJ1038" s="503"/>
      <c r="BK1038" s="503"/>
      <c r="BL1038" s="503" t="s">
        <v>143</v>
      </c>
      <c r="BM1038" s="503" t="s">
        <v>143</v>
      </c>
      <c r="BN1038" s="503"/>
      <c r="BO1038" s="503"/>
      <c r="BP1038" s="503"/>
      <c r="BQ1038" s="503"/>
      <c r="BR1038" s="503"/>
      <c r="BS1038" s="503"/>
      <c r="BT1038" s="503"/>
      <c r="BU1038" s="503" t="s">
        <v>143</v>
      </c>
      <c r="BV1038" s="503"/>
      <c r="BW1038" s="503"/>
      <c r="BX1038" s="503"/>
      <c r="BY1038" s="503"/>
      <c r="BZ1038" s="503"/>
      <c r="CA1038" s="503" t="s">
        <v>143</v>
      </c>
      <c r="CB1038" s="503"/>
      <c r="CC1038" s="503" t="s">
        <v>143</v>
      </c>
      <c r="CD1038" s="503"/>
      <c r="CE1038" s="503"/>
      <c r="CF1038" s="503"/>
      <c r="CG1038" s="529" t="s">
        <v>575</v>
      </c>
      <c r="CH1038" s="503"/>
      <c r="CI1038" s="503"/>
      <c r="CJ1038" s="503"/>
      <c r="CK1038" s="503"/>
      <c r="CL1038" s="503"/>
      <c r="CM1038" s="503" t="s">
        <v>143</v>
      </c>
      <c r="CN1038" s="503"/>
      <c r="CO1038" s="503"/>
      <c r="CP1038" s="503"/>
      <c r="CQ1038" s="503"/>
      <c r="CR1038" s="503" t="s">
        <v>125</v>
      </c>
    </row>
    <row r="1039" spans="1:96" s="288" customFormat="1" ht="71.25" customHeight="1">
      <c r="A1039" s="288">
        <v>2300587885</v>
      </c>
      <c r="B1039" s="285" t="s">
        <v>10585</v>
      </c>
      <c r="C1039" s="310" t="s">
        <v>115</v>
      </c>
      <c r="D1039" s="283">
        <v>45105</v>
      </c>
      <c r="E1039" s="813" t="s">
        <v>819</v>
      </c>
      <c r="F1039" s="284" t="s">
        <v>4025</v>
      </c>
      <c r="G1039" s="282" t="s">
        <v>10586</v>
      </c>
      <c r="H1039" s="313"/>
      <c r="I1039" s="313"/>
      <c r="J1039" s="282" t="s">
        <v>258</v>
      </c>
      <c r="K1039" s="285" t="s">
        <v>9226</v>
      </c>
      <c r="L1039" s="288" t="s">
        <v>104</v>
      </c>
      <c r="M1039" s="314">
        <v>45119</v>
      </c>
      <c r="N1039" s="284" t="s">
        <v>105</v>
      </c>
      <c r="O1039" s="285" t="s">
        <v>10587</v>
      </c>
      <c r="P1039" s="286" t="s">
        <v>10588</v>
      </c>
      <c r="Q1039" s="286" t="s">
        <v>10589</v>
      </c>
      <c r="R1039" s="286" t="s">
        <v>2008</v>
      </c>
      <c r="S1039" s="288" t="str">
        <f t="shared" si="117"/>
        <v>N/D</v>
      </c>
      <c r="T1039" s="289" t="str">
        <f t="shared" si="118"/>
        <v>N/D</v>
      </c>
      <c r="U1039" s="290" t="str">
        <f t="shared" si="119"/>
        <v>N/D</v>
      </c>
      <c r="Z1039" s="284"/>
      <c r="AA1039" s="284"/>
      <c r="AB1039" s="284"/>
      <c r="AD1039" s="284"/>
      <c r="AF1039" s="284"/>
      <c r="AK1039" s="289">
        <v>45642</v>
      </c>
      <c r="AN1039" s="289">
        <v>45644</v>
      </c>
      <c r="AO1039" s="288" t="s">
        <v>124</v>
      </c>
      <c r="CG1039" s="284"/>
      <c r="CR1039" s="288" t="s">
        <v>125</v>
      </c>
    </row>
    <row r="1040" spans="1:96" s="5" customFormat="1" ht="196">
      <c r="A1040" s="284">
        <v>2200475574</v>
      </c>
      <c r="B1040" s="281" t="s">
        <v>10590</v>
      </c>
      <c r="C1040" s="282" t="s">
        <v>1682</v>
      </c>
      <c r="D1040" s="323">
        <v>44720</v>
      </c>
      <c r="E1040" s="813" t="s">
        <v>100</v>
      </c>
      <c r="F1040" s="284" t="s">
        <v>10591</v>
      </c>
      <c r="G1040" s="282" t="s">
        <v>10592</v>
      </c>
      <c r="H1040" s="282"/>
      <c r="I1040" s="282"/>
      <c r="J1040" s="282" t="s">
        <v>284</v>
      </c>
      <c r="K1040" s="285" t="s">
        <v>1925</v>
      </c>
      <c r="L1040" s="286" t="s">
        <v>104</v>
      </c>
      <c r="M1040" s="287"/>
      <c r="N1040" s="284" t="s">
        <v>138</v>
      </c>
      <c r="O1040" s="285" t="s">
        <v>10593</v>
      </c>
      <c r="P1040" s="284" t="s">
        <v>10594</v>
      </c>
      <c r="Q1040" s="284" t="s">
        <v>10595</v>
      </c>
      <c r="R1040" s="284" t="s">
        <v>123</v>
      </c>
      <c r="S1040" s="288" t="str">
        <f t="shared" si="117"/>
        <v>N/D</v>
      </c>
      <c r="T1040" s="289" t="str">
        <f t="shared" si="118"/>
        <v>N/D</v>
      </c>
      <c r="U1040" s="290" t="str">
        <f t="shared" si="119"/>
        <v>N/D</v>
      </c>
      <c r="V1040" s="288"/>
      <c r="W1040" s="288"/>
      <c r="X1040" s="288"/>
      <c r="Y1040" s="288"/>
      <c r="Z1040" s="284"/>
      <c r="AA1040" s="284"/>
      <c r="AB1040" s="284"/>
      <c r="AC1040" s="288"/>
      <c r="AD1040" s="284"/>
      <c r="AE1040" s="288"/>
      <c r="AF1040" s="284"/>
      <c r="AG1040" s="288"/>
      <c r="AH1040" s="288"/>
      <c r="AI1040" s="288"/>
      <c r="AJ1040" s="288"/>
      <c r="AK1040" s="289">
        <v>45568</v>
      </c>
      <c r="AL1040" s="288"/>
      <c r="AM1040" s="288"/>
      <c r="AN1040" s="289">
        <v>45643</v>
      </c>
      <c r="AO1040" s="288" t="s">
        <v>124</v>
      </c>
      <c r="AP1040" s="288"/>
      <c r="AQ1040" s="284"/>
      <c r="AR1040" s="284"/>
      <c r="AS1040" s="284"/>
      <c r="AT1040" s="284"/>
      <c r="AU1040" s="284"/>
      <c r="AV1040" s="284"/>
      <c r="AW1040" s="284"/>
      <c r="AX1040" s="284"/>
      <c r="AY1040" s="284"/>
      <c r="AZ1040" s="284"/>
      <c r="BA1040" s="284"/>
      <c r="BB1040" s="284"/>
      <c r="BC1040" s="284"/>
      <c r="BD1040" s="284"/>
      <c r="BE1040" s="284"/>
      <c r="BF1040" s="284"/>
      <c r="BG1040" s="284"/>
      <c r="BH1040" s="284"/>
      <c r="BI1040" s="284"/>
      <c r="BJ1040" s="284"/>
      <c r="BK1040" s="284"/>
      <c r="BL1040" s="284"/>
      <c r="BM1040" s="284"/>
      <c r="BN1040" s="284"/>
      <c r="BO1040" s="284"/>
      <c r="BP1040" s="284"/>
      <c r="BQ1040" s="284"/>
      <c r="BR1040" s="284"/>
      <c r="BS1040" s="284"/>
      <c r="BT1040" s="284"/>
      <c r="BU1040" s="284"/>
      <c r="BV1040" s="284"/>
      <c r="BW1040" s="284"/>
      <c r="BX1040" s="284"/>
      <c r="BY1040" s="284"/>
      <c r="BZ1040" s="284"/>
      <c r="CA1040" s="284"/>
      <c r="CB1040" s="284"/>
      <c r="CC1040" s="284"/>
      <c r="CD1040" s="284"/>
      <c r="CE1040" s="284"/>
      <c r="CF1040" s="284"/>
      <c r="CG1040" s="284"/>
      <c r="CH1040" s="284"/>
      <c r="CI1040" s="284"/>
      <c r="CJ1040" s="284"/>
      <c r="CK1040" s="284"/>
      <c r="CL1040" s="284"/>
      <c r="CM1040" s="284"/>
      <c r="CN1040" s="284"/>
      <c r="CO1040" s="284"/>
      <c r="CP1040" s="526"/>
      <c r="CQ1040" s="527"/>
      <c r="CR1040" s="288" t="s">
        <v>125</v>
      </c>
    </row>
    <row r="1041" spans="1:96" s="500" customFormat="1" ht="84">
      <c r="A1041" s="288">
        <v>2300761090</v>
      </c>
      <c r="B1041" s="285" t="s">
        <v>9569</v>
      </c>
      <c r="C1041" s="282" t="s">
        <v>135</v>
      </c>
      <c r="D1041" s="283">
        <v>45170</v>
      </c>
      <c r="E1041" s="813" t="s">
        <v>100</v>
      </c>
      <c r="F1041" s="284" t="s">
        <v>122</v>
      </c>
      <c r="G1041" s="282" t="s">
        <v>10596</v>
      </c>
      <c r="H1041" s="313"/>
      <c r="I1041" s="313"/>
      <c r="J1041" s="282" t="s">
        <v>118</v>
      </c>
      <c r="K1041" s="285" t="s">
        <v>1362</v>
      </c>
      <c r="L1041" s="288" t="s">
        <v>104</v>
      </c>
      <c r="M1041" s="314">
        <v>45174</v>
      </c>
      <c r="N1041" s="284" t="s">
        <v>138</v>
      </c>
      <c r="O1041" s="284" t="s">
        <v>736</v>
      </c>
      <c r="P1041" s="284" t="s">
        <v>10597</v>
      </c>
      <c r="Q1041" s="286" t="s">
        <v>10598</v>
      </c>
      <c r="R1041" s="284" t="s">
        <v>123</v>
      </c>
      <c r="S1041" s="288" t="str">
        <f t="shared" si="117"/>
        <v>N/D</v>
      </c>
      <c r="T1041" s="289" t="str">
        <f t="shared" si="118"/>
        <v>N/D</v>
      </c>
      <c r="U1041" s="290" t="str">
        <f t="shared" si="119"/>
        <v>N/D</v>
      </c>
      <c r="V1041" s="288"/>
      <c r="W1041" s="288"/>
      <c r="X1041" s="288"/>
      <c r="Y1041" s="288"/>
      <c r="Z1041" s="284"/>
      <c r="AA1041" s="284"/>
      <c r="AB1041" s="284"/>
      <c r="AC1041" s="288"/>
      <c r="AD1041" s="284"/>
      <c r="AE1041" s="288"/>
      <c r="AF1041" s="284"/>
      <c r="AG1041" s="288"/>
      <c r="AH1041" s="288"/>
      <c r="AI1041" s="288"/>
      <c r="AJ1041" s="288"/>
      <c r="AK1041" s="289">
        <v>45614</v>
      </c>
      <c r="AL1041" s="289">
        <v>45618</v>
      </c>
      <c r="AM1041" s="288"/>
      <c r="AN1041" s="288"/>
      <c r="AO1041" s="288" t="s">
        <v>124</v>
      </c>
      <c r="AP1041" s="288"/>
      <c r="AQ1041" s="288"/>
      <c r="AR1041" s="288"/>
      <c r="AS1041" s="288"/>
      <c r="AT1041" s="288"/>
      <c r="AU1041" s="288"/>
      <c r="AV1041" s="288"/>
      <c r="AW1041" s="288"/>
      <c r="AX1041" s="288"/>
      <c r="AY1041" s="288"/>
      <c r="AZ1041" s="288"/>
      <c r="BA1041" s="288"/>
      <c r="BB1041" s="288"/>
      <c r="BC1041" s="288"/>
      <c r="BD1041" s="288"/>
      <c r="BE1041" s="288"/>
      <c r="BF1041" s="288"/>
      <c r="BG1041" s="288"/>
      <c r="BH1041" s="288"/>
      <c r="BI1041" s="288"/>
      <c r="BJ1041" s="288"/>
      <c r="BK1041" s="288"/>
      <c r="BL1041" s="288"/>
      <c r="BM1041" s="288"/>
      <c r="BN1041" s="288"/>
      <c r="BO1041" s="288"/>
      <c r="BP1041" s="288"/>
      <c r="BQ1041" s="288"/>
      <c r="BR1041" s="288"/>
      <c r="BS1041" s="288"/>
      <c r="BT1041" s="288"/>
      <c r="BU1041" s="288"/>
      <c r="BV1041" s="288"/>
      <c r="BW1041" s="288"/>
      <c r="BX1041" s="288"/>
      <c r="BY1041" s="288"/>
      <c r="BZ1041" s="288"/>
      <c r="CA1041" s="288"/>
      <c r="CB1041" s="288"/>
      <c r="CC1041" s="288"/>
      <c r="CD1041" s="288"/>
      <c r="CE1041" s="288"/>
      <c r="CF1041" s="288"/>
      <c r="CG1041" s="284"/>
      <c r="CH1041" s="288"/>
      <c r="CI1041" s="288"/>
      <c r="CJ1041" s="288"/>
      <c r="CK1041" s="288"/>
      <c r="CL1041" s="288"/>
      <c r="CM1041" s="288"/>
      <c r="CN1041" s="288"/>
      <c r="CO1041" s="288"/>
      <c r="CP1041" s="288"/>
      <c r="CQ1041" s="288"/>
      <c r="CR1041" s="288" t="s">
        <v>125</v>
      </c>
    </row>
    <row r="1042" spans="1:96" s="302" customFormat="1" ht="45" customHeight="1">
      <c r="A1042" s="288">
        <v>2300960994</v>
      </c>
      <c r="B1042" s="285" t="s">
        <v>10599</v>
      </c>
      <c r="C1042" s="284" t="s">
        <v>153</v>
      </c>
      <c r="D1042" s="283">
        <v>45240</v>
      </c>
      <c r="E1042" s="813" t="s">
        <v>100</v>
      </c>
      <c r="F1042" s="284" t="s">
        <v>122</v>
      </c>
      <c r="G1042" s="282" t="s">
        <v>10600</v>
      </c>
      <c r="H1042" s="313"/>
      <c r="I1042" s="313"/>
      <c r="J1042" s="282" t="s">
        <v>258</v>
      </c>
      <c r="K1042" s="285" t="s">
        <v>354</v>
      </c>
      <c r="L1042" s="288" t="s">
        <v>104</v>
      </c>
      <c r="M1042" s="314">
        <v>45244</v>
      </c>
      <c r="N1042" s="288" t="s">
        <v>138</v>
      </c>
      <c r="O1042" s="285" t="s">
        <v>10601</v>
      </c>
      <c r="P1042" s="284" t="s">
        <v>10602</v>
      </c>
      <c r="Q1042" s="284" t="s">
        <v>122</v>
      </c>
      <c r="R1042" s="284" t="s">
        <v>123</v>
      </c>
      <c r="S1042" s="288" t="str">
        <f t="shared" si="117"/>
        <v>N/D</v>
      </c>
      <c r="T1042" s="289" t="str">
        <f t="shared" si="118"/>
        <v>N/D</v>
      </c>
      <c r="U1042" s="290" t="str">
        <f t="shared" si="119"/>
        <v>N/D</v>
      </c>
      <c r="V1042" s="288"/>
      <c r="W1042" s="288"/>
      <c r="X1042" s="288"/>
      <c r="Y1042" s="288"/>
      <c r="Z1042" s="284"/>
      <c r="AA1042" s="284"/>
      <c r="AB1042" s="284"/>
      <c r="AC1042" s="288"/>
      <c r="AD1042" s="284"/>
      <c r="AE1042" s="288"/>
      <c r="AF1042" s="284"/>
      <c r="AG1042" s="288"/>
      <c r="AH1042" s="288"/>
      <c r="AI1042" s="288"/>
      <c r="AJ1042" s="288"/>
      <c r="AK1042" s="289">
        <v>45645</v>
      </c>
      <c r="AL1042" s="288"/>
      <c r="AM1042" s="288"/>
      <c r="AN1042" s="289">
        <v>45649</v>
      </c>
      <c r="AO1042" s="288" t="s">
        <v>124</v>
      </c>
      <c r="AP1042" s="288"/>
      <c r="AQ1042" s="288"/>
      <c r="AR1042" s="288"/>
      <c r="AS1042" s="288"/>
      <c r="AT1042" s="288"/>
      <c r="AU1042" s="288"/>
      <c r="AV1042" s="288"/>
      <c r="AW1042" s="288"/>
      <c r="AX1042" s="288"/>
      <c r="AY1042" s="288"/>
      <c r="AZ1042" s="288"/>
      <c r="BA1042" s="288" t="s">
        <v>143</v>
      </c>
      <c r="BB1042" s="288"/>
      <c r="BC1042" s="288"/>
      <c r="BD1042" s="288"/>
      <c r="BE1042" s="288"/>
      <c r="BF1042" s="288"/>
      <c r="BG1042" s="288"/>
      <c r="BH1042" s="288"/>
      <c r="BI1042" s="288"/>
      <c r="BJ1042" s="288"/>
      <c r="BK1042" s="288"/>
      <c r="BL1042" s="288" t="s">
        <v>143</v>
      </c>
      <c r="BM1042" s="288"/>
      <c r="BN1042" s="288"/>
      <c r="BO1042" s="288"/>
      <c r="BP1042" s="288"/>
      <c r="BQ1042" s="288"/>
      <c r="BR1042" s="288"/>
      <c r="BS1042" s="288"/>
      <c r="BT1042" s="288"/>
      <c r="BU1042" s="288"/>
      <c r="BV1042" s="288"/>
      <c r="BW1042" s="288"/>
      <c r="BX1042" s="288"/>
      <c r="BY1042" s="288"/>
      <c r="BZ1042" s="288"/>
      <c r="CA1042" s="288"/>
      <c r="CB1042" s="288"/>
      <c r="CC1042" s="288"/>
      <c r="CD1042" s="288"/>
      <c r="CE1042" s="288"/>
      <c r="CF1042" s="288"/>
      <c r="CG1042" s="284" t="s">
        <v>6291</v>
      </c>
      <c r="CH1042" s="288"/>
      <c r="CI1042" s="288"/>
      <c r="CJ1042" s="288"/>
      <c r="CK1042" s="288"/>
      <c r="CL1042" s="288"/>
      <c r="CM1042" s="288"/>
      <c r="CN1042" s="288"/>
      <c r="CO1042" s="288"/>
      <c r="CP1042" s="288"/>
      <c r="CQ1042" s="288"/>
      <c r="CR1042" s="288" t="s">
        <v>125</v>
      </c>
    </row>
    <row r="1043" spans="1:96" s="288" customFormat="1" ht="45" customHeight="1">
      <c r="A1043" s="280">
        <v>1900757281</v>
      </c>
      <c r="B1043" s="281" t="s">
        <v>10603</v>
      </c>
      <c r="C1043" s="282" t="s">
        <v>97</v>
      </c>
      <c r="D1043" s="283">
        <v>43770</v>
      </c>
      <c r="E1043" s="813" t="s">
        <v>855</v>
      </c>
      <c r="F1043" s="284" t="s">
        <v>6444</v>
      </c>
      <c r="G1043" s="282" t="s">
        <v>10604</v>
      </c>
      <c r="H1043" s="282"/>
      <c r="I1043" s="282"/>
      <c r="J1043" s="282" t="s">
        <v>102</v>
      </c>
      <c r="K1043" s="285" t="s">
        <v>119</v>
      </c>
      <c r="L1043" s="286" t="s">
        <v>104</v>
      </c>
      <c r="M1043" s="287"/>
      <c r="N1043" s="284" t="s">
        <v>105</v>
      </c>
      <c r="O1043" s="285" t="s">
        <v>10234</v>
      </c>
      <c r="P1043" s="284" t="s">
        <v>10605</v>
      </c>
      <c r="Q1043" s="284" t="s">
        <v>10606</v>
      </c>
      <c r="R1043" s="286" t="s">
        <v>123</v>
      </c>
      <c r="S1043" s="288" t="str">
        <f t="shared" si="117"/>
        <v>N/D</v>
      </c>
      <c r="T1043" s="289" t="str">
        <f t="shared" si="118"/>
        <v>N/D</v>
      </c>
      <c r="U1043" s="290" t="str">
        <f t="shared" si="119"/>
        <v>N/D</v>
      </c>
      <c r="Z1043" s="284"/>
      <c r="AA1043" s="284"/>
      <c r="AB1043" s="284"/>
      <c r="AD1043" s="284"/>
      <c r="AF1043" s="284"/>
      <c r="AK1043" s="289">
        <v>45631</v>
      </c>
      <c r="AN1043" s="289">
        <v>45639</v>
      </c>
      <c r="AO1043" s="288" t="s">
        <v>124</v>
      </c>
      <c r="AQ1043" s="284"/>
      <c r="AR1043" s="284"/>
      <c r="AS1043" s="284"/>
      <c r="AT1043" s="284"/>
      <c r="AU1043" s="284"/>
      <c r="AV1043" s="284"/>
      <c r="AW1043" s="284"/>
      <c r="AX1043" s="284"/>
      <c r="AY1043" s="284"/>
      <c r="AZ1043" s="284"/>
      <c r="BA1043" s="284"/>
      <c r="BB1043" s="284"/>
      <c r="BC1043" s="284"/>
      <c r="BD1043" s="284"/>
      <c r="BE1043" s="284"/>
      <c r="BF1043" s="284"/>
      <c r="BG1043" s="284"/>
      <c r="BH1043" s="284"/>
      <c r="BI1043" s="284"/>
      <c r="BJ1043" s="284"/>
      <c r="BK1043" s="284"/>
      <c r="BL1043" s="284"/>
      <c r="BM1043" s="284"/>
      <c r="BN1043" s="284"/>
      <c r="BO1043" s="284"/>
      <c r="BP1043" s="284"/>
      <c r="BQ1043" s="284"/>
      <c r="BR1043" s="284"/>
      <c r="BS1043" s="284"/>
      <c r="BT1043" s="284"/>
      <c r="BU1043" s="284"/>
      <c r="BV1043" s="284"/>
      <c r="BW1043" s="284"/>
      <c r="BX1043" s="284"/>
      <c r="BY1043" s="284"/>
      <c r="BZ1043" s="284"/>
      <c r="CA1043" s="284"/>
      <c r="CB1043" s="284"/>
      <c r="CC1043" s="284"/>
      <c r="CD1043" s="284"/>
      <c r="CE1043" s="284"/>
      <c r="CF1043" s="284"/>
      <c r="CG1043" s="284"/>
      <c r="CH1043" s="284"/>
      <c r="CI1043" s="284"/>
      <c r="CJ1043" s="284"/>
      <c r="CK1043" s="284"/>
      <c r="CL1043" s="284"/>
      <c r="CM1043" s="284"/>
      <c r="CN1043" s="284"/>
      <c r="CO1043" s="284"/>
      <c r="CP1043" s="284"/>
      <c r="CQ1043" s="284"/>
      <c r="CR1043" s="288" t="s">
        <v>125</v>
      </c>
    </row>
    <row r="1044" spans="1:96" s="5" customFormat="1" ht="45" customHeight="1">
      <c r="A1044" s="280">
        <v>2200136426</v>
      </c>
      <c r="B1044" s="281" t="s">
        <v>9134</v>
      </c>
      <c r="C1044" s="282" t="s">
        <v>9135</v>
      </c>
      <c r="D1044" s="283">
        <v>44613</v>
      </c>
      <c r="E1044" s="813" t="s">
        <v>100</v>
      </c>
      <c r="F1044" s="284" t="s">
        <v>122</v>
      </c>
      <c r="G1044" s="282" t="s">
        <v>10607</v>
      </c>
      <c r="H1044" s="282"/>
      <c r="I1044" s="282"/>
      <c r="J1044" s="282" t="s">
        <v>284</v>
      </c>
      <c r="K1044" s="285" t="s">
        <v>1362</v>
      </c>
      <c r="L1044" s="286" t="s">
        <v>104</v>
      </c>
      <c r="M1044" s="287"/>
      <c r="N1044" s="284" t="s">
        <v>138</v>
      </c>
      <c r="O1044" s="285" t="s">
        <v>9137</v>
      </c>
      <c r="P1044" s="284" t="s">
        <v>10608</v>
      </c>
      <c r="Q1044" s="284" t="s">
        <v>10609</v>
      </c>
      <c r="R1044" s="284" t="s">
        <v>123</v>
      </c>
      <c r="S1044" s="288" t="str">
        <f t="shared" si="117"/>
        <v>N/D</v>
      </c>
      <c r="T1044" s="289" t="str">
        <f t="shared" si="118"/>
        <v>N/D</v>
      </c>
      <c r="U1044" s="290" t="str">
        <f t="shared" si="119"/>
        <v>N/D</v>
      </c>
      <c r="V1044" s="288"/>
      <c r="W1044" s="288"/>
      <c r="X1044" s="288"/>
      <c r="Y1044" s="288"/>
      <c r="Z1044" s="284"/>
      <c r="AA1044" s="284"/>
      <c r="AB1044" s="284"/>
      <c r="AC1044" s="288"/>
      <c r="AD1044" s="284"/>
      <c r="AE1044" s="288"/>
      <c r="AF1044" s="284"/>
      <c r="AG1044" s="288"/>
      <c r="AH1044" s="288"/>
      <c r="AI1044" s="288"/>
      <c r="AJ1044" s="288"/>
      <c r="AK1044" s="289">
        <v>45618</v>
      </c>
      <c r="AL1044" s="288"/>
      <c r="AM1044" s="288"/>
      <c r="AN1044" s="289">
        <v>45638</v>
      </c>
      <c r="AO1044" s="288" t="s">
        <v>124</v>
      </c>
      <c r="AP1044" s="288"/>
      <c r="AQ1044" s="284" t="s">
        <v>124</v>
      </c>
      <c r="AR1044" s="284"/>
      <c r="AS1044" s="284"/>
      <c r="AT1044" s="284" t="s">
        <v>124</v>
      </c>
      <c r="AU1044" s="284"/>
      <c r="AV1044" s="284"/>
      <c r="AW1044" s="284"/>
      <c r="AX1044" s="284"/>
      <c r="AY1044" s="284"/>
      <c r="AZ1044" s="284"/>
      <c r="BA1044" s="284"/>
      <c r="BB1044" s="284"/>
      <c r="BC1044" s="284"/>
      <c r="BD1044" s="284"/>
      <c r="BE1044" s="284"/>
      <c r="BF1044" s="284"/>
      <c r="BG1044" s="284"/>
      <c r="BH1044" s="284"/>
      <c r="BI1044" s="284"/>
      <c r="BJ1044" s="284"/>
      <c r="BK1044" s="284"/>
      <c r="BL1044" s="284"/>
      <c r="BM1044" s="284"/>
      <c r="BN1044" s="284"/>
      <c r="BO1044" s="284"/>
      <c r="BP1044" s="284"/>
      <c r="BQ1044" s="284"/>
      <c r="BR1044" s="284" t="s">
        <v>124</v>
      </c>
      <c r="BS1044" s="284"/>
      <c r="BT1044" s="284"/>
      <c r="BU1044" s="284"/>
      <c r="BV1044" s="284"/>
      <c r="BW1044" s="284"/>
      <c r="BX1044" s="284"/>
      <c r="BY1044" s="284"/>
      <c r="BZ1044" s="284"/>
      <c r="CA1044" s="284"/>
      <c r="CB1044" s="284"/>
      <c r="CC1044" s="284"/>
      <c r="CD1044" s="284"/>
      <c r="CE1044" s="284"/>
      <c r="CF1044" s="284"/>
      <c r="CG1044" s="284"/>
      <c r="CH1044" s="284"/>
      <c r="CI1044" s="284"/>
      <c r="CJ1044" s="284"/>
      <c r="CK1044" s="284"/>
      <c r="CL1044" s="284"/>
      <c r="CM1044" s="284"/>
      <c r="CN1044" s="284"/>
      <c r="CO1044" s="284"/>
      <c r="CP1044" s="284"/>
      <c r="CQ1044" s="284"/>
      <c r="CR1044" s="288" t="s">
        <v>125</v>
      </c>
    </row>
    <row r="1045" spans="1:96" s="5" customFormat="1" ht="45" customHeight="1">
      <c r="A1045" s="288">
        <v>2400697125</v>
      </c>
      <c r="B1045" s="285" t="s">
        <v>5228</v>
      </c>
      <c r="C1045" s="284" t="s">
        <v>115</v>
      </c>
      <c r="D1045" s="283">
        <v>45464</v>
      </c>
      <c r="E1045" s="813" t="s">
        <v>814</v>
      </c>
      <c r="F1045" s="284" t="s">
        <v>100</v>
      </c>
      <c r="G1045" s="282" t="s">
        <v>10610</v>
      </c>
      <c r="H1045" s="313"/>
      <c r="I1045" s="313"/>
      <c r="J1045" s="282" t="s">
        <v>162</v>
      </c>
      <c r="K1045" s="285" t="s">
        <v>119</v>
      </c>
      <c r="L1045" s="288" t="s">
        <v>104</v>
      </c>
      <c r="M1045" s="314">
        <v>45530</v>
      </c>
      <c r="N1045" s="288" t="s">
        <v>105</v>
      </c>
      <c r="O1045" s="285" t="s">
        <v>948</v>
      </c>
      <c r="P1045" s="286" t="s">
        <v>10611</v>
      </c>
      <c r="Q1045" s="286" t="s">
        <v>122</v>
      </c>
      <c r="R1045" s="286" t="s">
        <v>123</v>
      </c>
      <c r="S1045" s="288" t="str">
        <f t="shared" si="117"/>
        <v>N/D</v>
      </c>
      <c r="T1045" s="289" t="str">
        <f t="shared" si="118"/>
        <v>N/D</v>
      </c>
      <c r="U1045" s="290" t="str">
        <f t="shared" si="119"/>
        <v>N/D</v>
      </c>
      <c r="V1045" s="288"/>
      <c r="W1045" s="288"/>
      <c r="X1045" s="288"/>
      <c r="Y1045" s="288"/>
      <c r="Z1045" s="284"/>
      <c r="AA1045" s="284"/>
      <c r="AB1045" s="284"/>
      <c r="AC1045" s="288"/>
      <c r="AD1045" s="284"/>
      <c r="AE1045" s="288"/>
      <c r="AF1045" s="284"/>
      <c r="AG1045" s="288"/>
      <c r="AH1045" s="288"/>
      <c r="AI1045" s="288"/>
      <c r="AJ1045" s="288"/>
      <c r="AK1045" s="289">
        <v>45629</v>
      </c>
      <c r="AL1045" s="289">
        <v>45638</v>
      </c>
      <c r="AM1045" s="288"/>
      <c r="AN1045" s="288"/>
      <c r="AO1045" s="288" t="s">
        <v>124</v>
      </c>
      <c r="AP1045" s="288"/>
      <c r="AQ1045" s="288"/>
      <c r="AR1045" s="288"/>
      <c r="AS1045" s="288"/>
      <c r="AT1045" s="288"/>
      <c r="AU1045" s="288"/>
      <c r="AV1045" s="288"/>
      <c r="AW1045" s="288"/>
      <c r="AX1045" s="288"/>
      <c r="AY1045" s="288"/>
      <c r="AZ1045" s="288"/>
      <c r="BA1045" s="288"/>
      <c r="BB1045" s="288"/>
      <c r="BC1045" s="288"/>
      <c r="BD1045" s="288"/>
      <c r="BE1045" s="288"/>
      <c r="BF1045" s="288"/>
      <c r="BG1045" s="288"/>
      <c r="BH1045" s="288"/>
      <c r="BI1045" s="288"/>
      <c r="BJ1045" s="288"/>
      <c r="BK1045" s="288"/>
      <c r="BL1045" s="288"/>
      <c r="BM1045" s="288"/>
      <c r="BN1045" s="288"/>
      <c r="BO1045" s="288"/>
      <c r="BP1045" s="288"/>
      <c r="BQ1045" s="288"/>
      <c r="BR1045" s="288"/>
      <c r="BS1045" s="288"/>
      <c r="BT1045" s="288"/>
      <c r="BU1045" s="288"/>
      <c r="BV1045" s="288"/>
      <c r="BW1045" s="288"/>
      <c r="BX1045" s="288"/>
      <c r="BY1045" s="288"/>
      <c r="BZ1045" s="288"/>
      <c r="CA1045" s="288"/>
      <c r="CB1045" s="288"/>
      <c r="CC1045" s="288"/>
      <c r="CD1045" s="288"/>
      <c r="CE1045" s="288"/>
      <c r="CF1045" s="288"/>
      <c r="CG1045" s="284"/>
      <c r="CH1045" s="288"/>
      <c r="CI1045" s="288"/>
      <c r="CJ1045" s="288"/>
      <c r="CK1045" s="288"/>
      <c r="CL1045" s="288"/>
      <c r="CM1045" s="288"/>
      <c r="CN1045" s="288"/>
      <c r="CO1045" s="288"/>
      <c r="CP1045" s="288"/>
      <c r="CQ1045" s="288"/>
      <c r="CR1045" s="288" t="s">
        <v>125</v>
      </c>
    </row>
    <row r="1046" spans="1:96" s="5" customFormat="1" ht="45" customHeight="1">
      <c r="A1046" s="288">
        <v>2300712273</v>
      </c>
      <c r="B1046" s="285" t="s">
        <v>10612</v>
      </c>
      <c r="C1046" s="284" t="s">
        <v>10613</v>
      </c>
      <c r="D1046" s="283">
        <v>45153</v>
      </c>
      <c r="E1046" s="813" t="s">
        <v>100</v>
      </c>
      <c r="F1046" s="284" t="s">
        <v>122</v>
      </c>
      <c r="G1046" s="282" t="s">
        <v>10614</v>
      </c>
      <c r="H1046" s="313"/>
      <c r="I1046" s="313"/>
      <c r="J1046" s="282" t="s">
        <v>118</v>
      </c>
      <c r="K1046" s="285" t="s">
        <v>604</v>
      </c>
      <c r="L1046" s="288" t="s">
        <v>104</v>
      </c>
      <c r="M1046" s="314">
        <v>45156</v>
      </c>
      <c r="N1046" s="288" t="s">
        <v>138</v>
      </c>
      <c r="O1046" s="285" t="s">
        <v>10615</v>
      </c>
      <c r="P1046" s="284" t="s">
        <v>10616</v>
      </c>
      <c r="Q1046" s="284" t="s">
        <v>10617</v>
      </c>
      <c r="R1046" s="284" t="s">
        <v>109</v>
      </c>
      <c r="S1046" s="288" t="str">
        <f t="shared" si="117"/>
        <v>N/D</v>
      </c>
      <c r="T1046" s="289" t="str">
        <f t="shared" si="118"/>
        <v>N/D</v>
      </c>
      <c r="U1046" s="290" t="str">
        <f t="shared" si="119"/>
        <v>N/D</v>
      </c>
      <c r="V1046" s="288"/>
      <c r="W1046" s="288"/>
      <c r="X1046" s="288"/>
      <c r="Y1046" s="288"/>
      <c r="Z1046" s="284"/>
      <c r="AA1046" s="284"/>
      <c r="AB1046" s="284"/>
      <c r="AC1046" s="288"/>
      <c r="AD1046" s="284"/>
      <c r="AE1046" s="288"/>
      <c r="AF1046" s="284"/>
      <c r="AG1046" s="288"/>
      <c r="AH1046" s="288"/>
      <c r="AI1046" s="288"/>
      <c r="AJ1046" s="288"/>
      <c r="AK1046" s="289">
        <v>45540</v>
      </c>
      <c r="AL1046" s="288"/>
      <c r="AM1046" s="288"/>
      <c r="AN1046" s="289">
        <v>45559</v>
      </c>
      <c r="AO1046" s="288"/>
      <c r="AP1046" s="288"/>
      <c r="AQ1046" s="288" t="s">
        <v>143</v>
      </c>
      <c r="AR1046" s="288"/>
      <c r="AS1046" s="288"/>
      <c r="AT1046" s="288"/>
      <c r="AU1046" s="288"/>
      <c r="AV1046" s="288"/>
      <c r="AW1046" s="288"/>
      <c r="AX1046" s="288"/>
      <c r="AY1046" s="288"/>
      <c r="AZ1046" s="288"/>
      <c r="BA1046" s="288"/>
      <c r="BB1046" s="288"/>
      <c r="BC1046" s="288"/>
      <c r="BD1046" s="288"/>
      <c r="BE1046" s="288"/>
      <c r="BF1046" s="288"/>
      <c r="BG1046" s="288"/>
      <c r="BH1046" s="288"/>
      <c r="BI1046" s="288"/>
      <c r="BJ1046" s="288"/>
      <c r="BK1046" s="288"/>
      <c r="BL1046" s="288"/>
      <c r="BM1046" s="288"/>
      <c r="BN1046" s="288"/>
      <c r="BO1046" s="288"/>
      <c r="BP1046" s="288"/>
      <c r="BQ1046" s="288"/>
      <c r="BR1046" s="288"/>
      <c r="BS1046" s="288"/>
      <c r="BT1046" s="288"/>
      <c r="BU1046" s="288"/>
      <c r="BV1046" s="288"/>
      <c r="BW1046" s="288"/>
      <c r="BX1046" s="288"/>
      <c r="BY1046" s="288"/>
      <c r="BZ1046" s="288"/>
      <c r="CA1046" s="288"/>
      <c r="CB1046" s="288"/>
      <c r="CC1046" s="288"/>
      <c r="CD1046" s="288"/>
      <c r="CE1046" s="288"/>
      <c r="CF1046" s="288"/>
      <c r="CG1046" s="284"/>
      <c r="CH1046" s="288"/>
      <c r="CI1046" s="288"/>
      <c r="CJ1046" s="288"/>
      <c r="CK1046" s="288"/>
      <c r="CL1046" s="288"/>
      <c r="CM1046" s="288"/>
      <c r="CN1046" s="288"/>
      <c r="CO1046" s="288"/>
      <c r="CP1046" s="288"/>
      <c r="CQ1046" s="288"/>
      <c r="CR1046" s="288" t="s">
        <v>125</v>
      </c>
    </row>
    <row r="1047" spans="1:96" s="5" customFormat="1" ht="45" customHeight="1">
      <c r="A1047" s="22">
        <v>2000357628</v>
      </c>
      <c r="B1047" s="49" t="s">
        <v>10618</v>
      </c>
      <c r="C1047" s="19" t="s">
        <v>97</v>
      </c>
      <c r="D1047" s="14">
        <v>43887</v>
      </c>
      <c r="E1047" s="799" t="s">
        <v>127</v>
      </c>
      <c r="F1047" s="1" t="s">
        <v>100</v>
      </c>
      <c r="G1047" s="19" t="s">
        <v>10619</v>
      </c>
      <c r="H1047" s="19"/>
      <c r="I1047" s="19"/>
      <c r="J1047" s="19" t="s">
        <v>155</v>
      </c>
      <c r="K1047" s="135" t="s">
        <v>103</v>
      </c>
      <c r="L1047" s="3" t="s">
        <v>104</v>
      </c>
      <c r="M1047" s="45"/>
      <c r="N1047" s="1" t="s">
        <v>105</v>
      </c>
      <c r="O1047" s="135" t="s">
        <v>10620</v>
      </c>
      <c r="P1047" s="1" t="s">
        <v>10621</v>
      </c>
      <c r="Q1047" s="1" t="s">
        <v>10622</v>
      </c>
      <c r="R1047" s="3" t="s">
        <v>123</v>
      </c>
      <c r="S1047" s="5" t="str">
        <f t="shared" si="117"/>
        <v>N/D</v>
      </c>
      <c r="T1047" s="6" t="str">
        <f t="shared" si="118"/>
        <v>N/D</v>
      </c>
      <c r="U1047" s="224" t="str">
        <f t="shared" si="119"/>
        <v>N/D</v>
      </c>
      <c r="Z1047" s="2"/>
      <c r="AA1047" s="2"/>
      <c r="AB1047" s="2"/>
      <c r="AD1047" s="2"/>
      <c r="AF1047" s="2"/>
      <c r="AN1047" s="6">
        <v>45590</v>
      </c>
      <c r="AO1047" s="5" t="s">
        <v>124</v>
      </c>
      <c r="AQ1047" s="1"/>
      <c r="AR1047" s="1"/>
      <c r="AS1047" s="1"/>
      <c r="AT1047" s="1"/>
      <c r="AU1047" s="1"/>
      <c r="AV1047" s="1"/>
      <c r="AW1047" s="1"/>
      <c r="AX1047" s="1"/>
      <c r="AY1047" s="6"/>
      <c r="AZ1047" s="6"/>
      <c r="BA1047" s="1"/>
      <c r="BB1047" s="1"/>
      <c r="BC1047" s="1"/>
      <c r="BD1047" s="1"/>
      <c r="BE1047" s="1"/>
      <c r="BF1047" s="1"/>
      <c r="BG1047" s="1"/>
      <c r="BH1047" s="1"/>
      <c r="BI1047" s="1"/>
      <c r="BJ1047" s="1"/>
      <c r="BK1047" s="1"/>
      <c r="BL1047" s="2"/>
      <c r="BO1047" s="6"/>
      <c r="BP1047" s="6"/>
      <c r="BU1047" s="1"/>
      <c r="BZ1047" s="2"/>
      <c r="CA1047" s="2"/>
      <c r="CB1047" s="2"/>
      <c r="CC1047" s="2"/>
      <c r="CD1047" s="2"/>
      <c r="CE1047" s="2"/>
      <c r="CF1047" s="2"/>
      <c r="CG1047" s="2"/>
      <c r="CH1047" s="2"/>
      <c r="CI1047" s="2"/>
      <c r="CJ1047" s="2"/>
      <c r="CK1047" s="2"/>
      <c r="CL1047" s="2"/>
      <c r="CM1047" s="2"/>
      <c r="CN1047" s="2"/>
      <c r="CO1047" s="2"/>
      <c r="CP1047" s="2"/>
      <c r="CQ1047" s="2"/>
      <c r="CR1047" s="5" t="s">
        <v>125</v>
      </c>
    </row>
    <row r="1048" spans="1:96" s="492" customFormat="1" ht="45" customHeight="1">
      <c r="A1048" s="22">
        <v>2000548663</v>
      </c>
      <c r="B1048" s="50" t="s">
        <v>10623</v>
      </c>
      <c r="C1048" s="20" t="s">
        <v>115</v>
      </c>
      <c r="D1048" s="15">
        <v>44074</v>
      </c>
      <c r="E1048" s="799" t="s">
        <v>116</v>
      </c>
      <c r="F1048" s="1" t="s">
        <v>507</v>
      </c>
      <c r="G1048" s="19" t="s">
        <v>10624</v>
      </c>
      <c r="H1048" s="19"/>
      <c r="I1048" s="19"/>
      <c r="J1048" s="19" t="s">
        <v>284</v>
      </c>
      <c r="K1048" s="135" t="s">
        <v>429</v>
      </c>
      <c r="L1048" s="3" t="s">
        <v>104</v>
      </c>
      <c r="M1048" s="45"/>
      <c r="N1048" s="1" t="s">
        <v>105</v>
      </c>
      <c r="O1048" s="48" t="s">
        <v>509</v>
      </c>
      <c r="P1048" s="3" t="s">
        <v>10625</v>
      </c>
      <c r="Q1048" s="1" t="s">
        <v>10626</v>
      </c>
      <c r="R1048" s="3" t="s">
        <v>109</v>
      </c>
      <c r="S1048" s="5" t="str">
        <f t="shared" si="117"/>
        <v>N/D</v>
      </c>
      <c r="T1048" s="6" t="str">
        <f t="shared" si="118"/>
        <v>N/D</v>
      </c>
      <c r="U1048" s="224" t="str">
        <f t="shared" si="119"/>
        <v>N/D</v>
      </c>
      <c r="V1048" s="5"/>
      <c r="W1048" s="5"/>
      <c r="X1048" s="5"/>
      <c r="Y1048" s="5"/>
      <c r="Z1048" s="2"/>
      <c r="AA1048" s="2"/>
      <c r="AB1048" s="2"/>
      <c r="AC1048" s="5"/>
      <c r="AD1048" s="2"/>
      <c r="AE1048" s="5"/>
      <c r="AF1048" s="2"/>
      <c r="AG1048" s="5"/>
      <c r="AH1048" s="5"/>
      <c r="AI1048" s="5"/>
      <c r="AJ1048" s="5"/>
      <c r="AK1048" s="5"/>
      <c r="AL1048" s="5"/>
      <c r="AM1048" s="5"/>
      <c r="AN1048" s="5"/>
      <c r="AO1048" s="5" t="s">
        <v>124</v>
      </c>
      <c r="AP1048" s="5"/>
      <c r="AQ1048" s="1"/>
      <c r="AR1048" s="1"/>
      <c r="AS1048" s="1"/>
      <c r="AT1048" s="1"/>
      <c r="AU1048" s="1"/>
      <c r="AV1048" s="1"/>
      <c r="AW1048" s="1" t="s">
        <v>124</v>
      </c>
      <c r="AX1048" s="2"/>
      <c r="AY1048" s="2"/>
      <c r="AZ1048" s="2"/>
      <c r="BA1048" s="1"/>
      <c r="BB1048" s="1"/>
      <c r="BC1048" s="1"/>
      <c r="BD1048" s="1"/>
      <c r="BE1048" s="1"/>
      <c r="BF1048" s="1"/>
      <c r="BG1048" s="1"/>
      <c r="BH1048" s="1"/>
      <c r="BI1048" s="1"/>
      <c r="BJ1048" s="1"/>
      <c r="BK1048" s="1"/>
      <c r="BL1048" s="2"/>
      <c r="BM1048" s="2"/>
      <c r="BN1048" s="2"/>
      <c r="BO1048" s="2"/>
      <c r="BP1048" s="2"/>
      <c r="BQ1048" s="2"/>
      <c r="BR1048" s="2"/>
      <c r="BS1048" s="2"/>
      <c r="BT1048" s="2"/>
      <c r="BU1048" s="2" t="s">
        <v>124</v>
      </c>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5" t="s">
        <v>113</v>
      </c>
    </row>
    <row r="1049" spans="1:96" s="5" customFormat="1" ht="45" customHeight="1">
      <c r="A1049" s="22">
        <v>2100137731</v>
      </c>
      <c r="B1049" s="49" t="s">
        <v>10627</v>
      </c>
      <c r="C1049" s="20" t="s">
        <v>115</v>
      </c>
      <c r="D1049" s="15">
        <v>44234</v>
      </c>
      <c r="E1049" s="799" t="s">
        <v>116</v>
      </c>
      <c r="F1049" s="1" t="s">
        <v>507</v>
      </c>
      <c r="G1049" s="19" t="s">
        <v>10628</v>
      </c>
      <c r="H1049" s="19"/>
      <c r="I1049" s="19"/>
      <c r="J1049" s="19" t="s">
        <v>284</v>
      </c>
      <c r="K1049" s="135" t="s">
        <v>429</v>
      </c>
      <c r="L1049" s="3" t="s">
        <v>104</v>
      </c>
      <c r="M1049" s="45"/>
      <c r="N1049" s="1" t="s">
        <v>105</v>
      </c>
      <c r="O1049" s="135" t="s">
        <v>509</v>
      </c>
      <c r="P1049" s="1" t="s">
        <v>10629</v>
      </c>
      <c r="Q1049" s="1" t="s">
        <v>202</v>
      </c>
      <c r="R1049" s="3" t="s">
        <v>123</v>
      </c>
      <c r="S1049" s="5" t="str">
        <f t="shared" si="117"/>
        <v>N/D</v>
      </c>
      <c r="T1049" s="6" t="str">
        <f t="shared" si="118"/>
        <v>N/D</v>
      </c>
      <c r="U1049" s="224" t="str">
        <f t="shared" si="119"/>
        <v>N/D</v>
      </c>
      <c r="Z1049" s="2"/>
      <c r="AA1049" s="2"/>
      <c r="AB1049" s="2"/>
      <c r="AD1049" s="2"/>
      <c r="AF1049" s="2"/>
      <c r="AO1049" s="5" t="s">
        <v>124</v>
      </c>
      <c r="AQ1049" s="1"/>
      <c r="AR1049" s="1"/>
      <c r="AS1049" s="1"/>
      <c r="AT1049" s="1"/>
      <c r="AU1049" s="1"/>
      <c r="AV1049" s="1"/>
      <c r="AW1049" s="1"/>
      <c r="AX1049" s="1"/>
      <c r="AY1049" s="2"/>
      <c r="AZ1049" s="2"/>
      <c r="BA1049" s="1"/>
      <c r="BB1049" s="1"/>
      <c r="BC1049" s="1"/>
      <c r="BD1049" s="1"/>
      <c r="BE1049" s="1"/>
      <c r="BF1049" s="1"/>
      <c r="BG1049" s="1"/>
      <c r="BH1049" s="1"/>
      <c r="BI1049" s="1"/>
      <c r="BJ1049" s="1"/>
      <c r="BK1049" s="1"/>
      <c r="BL1049" s="2"/>
      <c r="BM1049" s="2"/>
      <c r="BN1049" s="2"/>
      <c r="BO1049" s="2"/>
      <c r="BP1049" s="2"/>
      <c r="BQ1049" s="2"/>
      <c r="BR1049" s="2"/>
      <c r="BS1049" s="2"/>
      <c r="BT1049" s="2"/>
      <c r="BU1049" s="1"/>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5" t="s">
        <v>113</v>
      </c>
    </row>
    <row r="1050" spans="1:96" s="5" customFormat="1" ht="45" customHeight="1">
      <c r="A1050" s="22">
        <v>2100897660</v>
      </c>
      <c r="B1050" s="49" t="s">
        <v>7024</v>
      </c>
      <c r="C1050" s="20" t="s">
        <v>115</v>
      </c>
      <c r="D1050" s="15">
        <v>44519</v>
      </c>
      <c r="E1050" s="799" t="s">
        <v>116</v>
      </c>
      <c r="F1050" s="1" t="s">
        <v>507</v>
      </c>
      <c r="G1050" s="19" t="s">
        <v>10630</v>
      </c>
      <c r="H1050" s="19"/>
      <c r="I1050" s="19"/>
      <c r="J1050" s="19" t="s">
        <v>284</v>
      </c>
      <c r="K1050" s="135" t="s">
        <v>706</v>
      </c>
      <c r="L1050" s="3" t="s">
        <v>104</v>
      </c>
      <c r="M1050" s="45"/>
      <c r="N1050" s="1" t="s">
        <v>105</v>
      </c>
      <c r="O1050" s="135" t="s">
        <v>264</v>
      </c>
      <c r="P1050" s="1" t="s">
        <v>10631</v>
      </c>
      <c r="Q1050" s="1" t="s">
        <v>10632</v>
      </c>
      <c r="R1050" s="3" t="s">
        <v>2264</v>
      </c>
      <c r="S1050" s="5" t="str">
        <f t="shared" si="117"/>
        <v>N/D</v>
      </c>
      <c r="T1050" s="6" t="str">
        <f t="shared" si="118"/>
        <v>N/D</v>
      </c>
      <c r="U1050" s="224" t="str">
        <f t="shared" si="119"/>
        <v>N/D</v>
      </c>
      <c r="Z1050" s="2"/>
      <c r="AA1050" s="2"/>
      <c r="AB1050" s="2"/>
      <c r="AD1050" s="2"/>
      <c r="AF1050" s="2"/>
      <c r="AO1050" s="5" t="s">
        <v>124</v>
      </c>
      <c r="AQ1050" s="1"/>
      <c r="AR1050" s="1"/>
      <c r="AS1050" s="1"/>
      <c r="AT1050" s="1"/>
      <c r="AU1050" s="1"/>
      <c r="AV1050" s="1"/>
      <c r="AW1050" s="1"/>
      <c r="AX1050" s="1"/>
      <c r="AY1050" s="2"/>
      <c r="AZ1050" s="2"/>
      <c r="BA1050" s="1"/>
      <c r="BB1050" s="1"/>
      <c r="BC1050" s="1"/>
      <c r="BD1050" s="1"/>
      <c r="BE1050" s="1"/>
      <c r="BF1050" s="1"/>
      <c r="BG1050" s="1"/>
      <c r="BH1050" s="1"/>
      <c r="BI1050" s="1"/>
      <c r="BJ1050" s="1"/>
      <c r="BK1050" s="1"/>
      <c r="BL1050" s="2"/>
      <c r="BM1050" s="2"/>
      <c r="BN1050" s="2"/>
      <c r="BO1050" s="2"/>
      <c r="BP1050" s="2"/>
      <c r="BQ1050" s="2"/>
      <c r="BR1050" s="2"/>
      <c r="BS1050" s="2"/>
      <c r="BT1050" s="2"/>
      <c r="BU1050" s="1"/>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5" t="s">
        <v>113</v>
      </c>
    </row>
    <row r="1051" spans="1:96" s="601" customFormat="1" ht="45" customHeight="1">
      <c r="A1051" s="581">
        <v>2400952773</v>
      </c>
      <c r="B1051" s="582" t="s">
        <v>10633</v>
      </c>
      <c r="C1051" s="536" t="s">
        <v>10634</v>
      </c>
      <c r="D1051" s="583">
        <v>45595</v>
      </c>
      <c r="E1051" s="828" t="s">
        <v>100</v>
      </c>
      <c r="F1051" s="584" t="s">
        <v>122</v>
      </c>
      <c r="G1051" s="585" t="s">
        <v>10635</v>
      </c>
      <c r="H1051" s="586"/>
      <c r="I1051" s="586"/>
      <c r="J1051" s="585" t="s">
        <v>118</v>
      </c>
      <c r="K1051" s="582" t="s">
        <v>604</v>
      </c>
      <c r="L1051" s="581" t="s">
        <v>104</v>
      </c>
      <c r="M1051" s="587">
        <v>45635</v>
      </c>
      <c r="N1051" s="581" t="s">
        <v>138</v>
      </c>
      <c r="O1051" s="582" t="s">
        <v>10636</v>
      </c>
      <c r="P1051" s="536" t="s">
        <v>121</v>
      </c>
      <c r="Q1051" s="536" t="s">
        <v>10637</v>
      </c>
      <c r="R1051" s="536" t="s">
        <v>123</v>
      </c>
      <c r="S1051" s="581" t="str">
        <f t="shared" ref="S1051:S1067" si="120">_xlfn.XLOOKUP($A1051,GCPJ,DEFESA,"N/D",0,-1)</f>
        <v>N/D</v>
      </c>
      <c r="T1051" s="588" t="str">
        <f t="shared" ref="T1051:T1067" si="121">_xlfn.XLOOKUP($A1051,GCPJ,DATA,"N/D",0,-1)</f>
        <v>N/D</v>
      </c>
      <c r="U1051" s="589" t="str">
        <f t="shared" ref="U1051:U1067" si="122">_xlfn.XLOOKUP($A1051,GCPJ,HORA,"N/D",0,-1)</f>
        <v>N/D</v>
      </c>
      <c r="V1051" s="581"/>
      <c r="W1051" s="581"/>
      <c r="X1051" s="581"/>
      <c r="Y1051" s="581"/>
      <c r="Z1051" s="536"/>
      <c r="AA1051" s="536"/>
      <c r="AB1051" s="536"/>
      <c r="AC1051" s="581"/>
      <c r="AD1051" s="536"/>
      <c r="AE1051" s="581"/>
      <c r="AF1051" s="536"/>
      <c r="AG1051" s="581"/>
      <c r="AH1051" s="581"/>
      <c r="AI1051" s="581"/>
      <c r="AJ1051" s="581"/>
      <c r="AK1051" s="581"/>
      <c r="AL1051" s="581"/>
      <c r="AM1051" s="581"/>
      <c r="AN1051" s="581"/>
      <c r="AO1051" s="581" t="s">
        <v>124</v>
      </c>
      <c r="AP1051" s="581"/>
      <c r="AQ1051" s="581"/>
      <c r="AR1051" s="581"/>
      <c r="AS1051" s="581"/>
      <c r="AT1051" s="581"/>
      <c r="AU1051" s="581"/>
      <c r="AV1051" s="581"/>
      <c r="AW1051" s="581"/>
      <c r="AX1051" s="581"/>
      <c r="AY1051" s="581"/>
      <c r="AZ1051" s="581"/>
      <c r="BA1051" s="581"/>
      <c r="BB1051" s="581"/>
      <c r="BC1051" s="581"/>
      <c r="BD1051" s="581"/>
      <c r="BE1051" s="581"/>
      <c r="BF1051" s="581"/>
      <c r="BG1051" s="581"/>
      <c r="BH1051" s="581"/>
      <c r="BI1051" s="581"/>
      <c r="BJ1051" s="581"/>
      <c r="BK1051" s="581"/>
      <c r="BL1051" s="581"/>
      <c r="BM1051" s="581"/>
      <c r="BN1051" s="581"/>
      <c r="BO1051" s="581"/>
      <c r="BP1051" s="581"/>
      <c r="BQ1051" s="581"/>
      <c r="BR1051" s="581"/>
      <c r="BS1051" s="581"/>
      <c r="BT1051" s="581"/>
      <c r="BU1051" s="581"/>
      <c r="BV1051" s="581"/>
      <c r="BW1051" s="581"/>
      <c r="BX1051" s="581"/>
      <c r="BY1051" s="581"/>
      <c r="BZ1051" s="581"/>
      <c r="CA1051" s="581"/>
      <c r="CB1051" s="581"/>
      <c r="CC1051" s="581"/>
      <c r="CD1051" s="581"/>
      <c r="CE1051" s="581"/>
      <c r="CF1051" s="581"/>
      <c r="CG1051" s="536"/>
      <c r="CH1051" s="581"/>
      <c r="CI1051" s="581"/>
      <c r="CJ1051" s="581"/>
      <c r="CK1051" s="581"/>
      <c r="CL1051" s="581"/>
      <c r="CM1051" s="581"/>
      <c r="CN1051" s="581"/>
      <c r="CO1051" s="581"/>
      <c r="CP1051" s="581"/>
      <c r="CQ1051" s="581"/>
      <c r="CR1051" s="581" t="s">
        <v>125</v>
      </c>
    </row>
    <row r="1052" spans="1:96" s="5" customFormat="1" ht="112">
      <c r="A1052" s="280">
        <v>2100174377</v>
      </c>
      <c r="B1052" s="309" t="s">
        <v>10638</v>
      </c>
      <c r="C1052" s="310" t="s">
        <v>906</v>
      </c>
      <c r="D1052" s="283">
        <v>44174</v>
      </c>
      <c r="E1052" s="813" t="s">
        <v>100</v>
      </c>
      <c r="F1052" s="284" t="s">
        <v>122</v>
      </c>
      <c r="G1052" s="282" t="s">
        <v>10639</v>
      </c>
      <c r="H1052" s="282"/>
      <c r="I1052" s="282"/>
      <c r="J1052" s="310" t="s">
        <v>2737</v>
      </c>
      <c r="K1052" s="311" t="s">
        <v>103</v>
      </c>
      <c r="L1052" s="286" t="s">
        <v>104</v>
      </c>
      <c r="M1052" s="453"/>
      <c r="N1052" s="284" t="s">
        <v>138</v>
      </c>
      <c r="O1052" s="285" t="s">
        <v>1260</v>
      </c>
      <c r="P1052" s="284" t="s">
        <v>10640</v>
      </c>
      <c r="Q1052" s="284" t="s">
        <v>10641</v>
      </c>
      <c r="R1052" s="284" t="s">
        <v>123</v>
      </c>
      <c r="S1052" s="288" t="str">
        <f t="shared" si="120"/>
        <v>N/D</v>
      </c>
      <c r="T1052" s="289" t="str">
        <f t="shared" si="121"/>
        <v>N/D</v>
      </c>
      <c r="U1052" s="290" t="str">
        <f t="shared" si="122"/>
        <v>N/D</v>
      </c>
      <c r="V1052" s="284"/>
      <c r="W1052" s="284"/>
      <c r="X1052" s="284"/>
      <c r="Y1052" s="284"/>
      <c r="Z1052" s="603"/>
      <c r="AA1052" s="284"/>
      <c r="AB1052" s="284"/>
      <c r="AC1052" s="284"/>
      <c r="AD1052" s="284"/>
      <c r="AE1052" s="284"/>
      <c r="AF1052" s="284"/>
      <c r="AG1052" s="288"/>
      <c r="AH1052" s="288"/>
      <c r="AI1052" s="288"/>
      <c r="AJ1052" s="288"/>
      <c r="AK1052" s="289">
        <v>45614</v>
      </c>
      <c r="AL1052" s="289">
        <v>45656</v>
      </c>
      <c r="AM1052" s="288"/>
      <c r="AN1052" s="288"/>
      <c r="AO1052" s="288"/>
      <c r="AP1052" s="288"/>
      <c r="AQ1052" s="284"/>
      <c r="AR1052" s="284"/>
      <c r="AS1052" s="284"/>
      <c r="AT1052" s="284"/>
      <c r="AU1052" s="284"/>
      <c r="AV1052" s="284"/>
      <c r="AW1052" s="284"/>
      <c r="AX1052" s="284"/>
      <c r="AY1052" s="284"/>
      <c r="AZ1052" s="284"/>
      <c r="BA1052" s="284"/>
      <c r="BB1052" s="284"/>
      <c r="BC1052" s="284"/>
      <c r="BD1052" s="284"/>
      <c r="BE1052" s="284"/>
      <c r="BF1052" s="284"/>
      <c r="BG1052" s="284"/>
      <c r="BH1052" s="284"/>
      <c r="BI1052" s="284"/>
      <c r="BJ1052" s="284"/>
      <c r="BK1052" s="284"/>
      <c r="BL1052" s="284"/>
      <c r="BM1052" s="284"/>
      <c r="BN1052" s="284"/>
      <c r="BO1052" s="284"/>
      <c r="BP1052" s="284"/>
      <c r="BQ1052" s="284"/>
      <c r="BR1052" s="284"/>
      <c r="BS1052" s="284"/>
      <c r="BT1052" s="284"/>
      <c r="BU1052" s="284"/>
      <c r="BV1052" s="284"/>
      <c r="BW1052" s="284"/>
      <c r="BX1052" s="284"/>
      <c r="BY1052" s="284"/>
      <c r="BZ1052" s="284"/>
      <c r="CA1052" s="284"/>
      <c r="CB1052" s="284"/>
      <c r="CC1052" s="284"/>
      <c r="CD1052" s="284"/>
      <c r="CE1052" s="284"/>
      <c r="CF1052" s="284"/>
      <c r="CG1052" s="284"/>
      <c r="CH1052" s="284"/>
      <c r="CI1052" s="284"/>
      <c r="CJ1052" s="284"/>
      <c r="CK1052" s="284"/>
      <c r="CL1052" s="284"/>
      <c r="CM1052" s="284"/>
      <c r="CN1052" s="284"/>
      <c r="CO1052" s="284"/>
      <c r="CP1052" s="284"/>
      <c r="CQ1052" s="284"/>
      <c r="CR1052" s="288" t="s">
        <v>113</v>
      </c>
    </row>
    <row r="1053" spans="1:96" s="288" customFormat="1" ht="84">
      <c r="A1053" s="288">
        <v>2200956437</v>
      </c>
      <c r="B1053" s="285" t="s">
        <v>10642</v>
      </c>
      <c r="C1053" s="284" t="s">
        <v>629</v>
      </c>
      <c r="D1053" s="283">
        <v>44881</v>
      </c>
      <c r="E1053" s="813" t="s">
        <v>100</v>
      </c>
      <c r="F1053" s="284" t="s">
        <v>122</v>
      </c>
      <c r="G1053" s="282" t="s">
        <v>10643</v>
      </c>
      <c r="H1053" s="330"/>
      <c r="I1053" s="330"/>
      <c r="J1053" s="282" t="s">
        <v>10644</v>
      </c>
      <c r="K1053" s="281" t="s">
        <v>10645</v>
      </c>
      <c r="L1053" s="302" t="s">
        <v>104</v>
      </c>
      <c r="M1053" s="314">
        <v>44887</v>
      </c>
      <c r="N1053" s="288" t="s">
        <v>138</v>
      </c>
      <c r="O1053" s="285" t="s">
        <v>2444</v>
      </c>
      <c r="P1053" s="286" t="s">
        <v>10646</v>
      </c>
      <c r="Q1053" s="286" t="s">
        <v>10647</v>
      </c>
      <c r="R1053" s="286" t="s">
        <v>109</v>
      </c>
      <c r="S1053" s="288" t="str">
        <f t="shared" si="120"/>
        <v>N/D</v>
      </c>
      <c r="T1053" s="289" t="str">
        <f t="shared" si="121"/>
        <v>N/D</v>
      </c>
      <c r="U1053" s="290" t="str">
        <f t="shared" si="122"/>
        <v>N/D</v>
      </c>
      <c r="V1053" s="284"/>
      <c r="W1053" s="268"/>
      <c r="X1053" s="268"/>
      <c r="Y1053" s="268"/>
      <c r="Z1053" s="604"/>
      <c r="AA1053" s="268"/>
      <c r="AB1053" s="268"/>
      <c r="AC1053" s="268"/>
      <c r="AD1053" s="268"/>
      <c r="AE1053" s="268"/>
      <c r="AF1053" s="268"/>
      <c r="AK1053" s="289">
        <v>45608</v>
      </c>
      <c r="AM1053" s="289">
        <v>45622</v>
      </c>
      <c r="AQ1053" s="288" t="s">
        <v>124</v>
      </c>
      <c r="CG1053" s="284"/>
      <c r="CR1053" s="288" t="s">
        <v>125</v>
      </c>
    </row>
    <row r="1054" spans="1:96" s="5" customFormat="1" ht="70">
      <c r="A1054" s="280">
        <v>2100408529</v>
      </c>
      <c r="B1054" s="309" t="s">
        <v>10648</v>
      </c>
      <c r="C1054" s="282" t="s">
        <v>779</v>
      </c>
      <c r="D1054" s="323">
        <v>44354</v>
      </c>
      <c r="E1054" s="813" t="s">
        <v>780</v>
      </c>
      <c r="F1054" s="286" t="s">
        <v>122</v>
      </c>
      <c r="G1054" s="282" t="s">
        <v>10649</v>
      </c>
      <c r="H1054" s="282"/>
      <c r="I1054" s="282"/>
      <c r="J1054" s="310" t="s">
        <v>385</v>
      </c>
      <c r="K1054" s="311" t="s">
        <v>447</v>
      </c>
      <c r="L1054" s="286" t="s">
        <v>104</v>
      </c>
      <c r="M1054" s="453"/>
      <c r="N1054" s="284" t="s">
        <v>138</v>
      </c>
      <c r="O1054" s="285" t="s">
        <v>7107</v>
      </c>
      <c r="P1054" s="284" t="s">
        <v>10650</v>
      </c>
      <c r="Q1054" s="526" t="s">
        <v>158</v>
      </c>
      <c r="R1054" s="284" t="s">
        <v>123</v>
      </c>
      <c r="S1054" s="288" t="str">
        <f t="shared" si="120"/>
        <v>N/D</v>
      </c>
      <c r="T1054" s="289" t="str">
        <f t="shared" si="121"/>
        <v>N/D</v>
      </c>
      <c r="U1054" s="290" t="str">
        <f t="shared" si="122"/>
        <v>N/D</v>
      </c>
      <c r="V1054" s="284"/>
      <c r="W1054" s="284"/>
      <c r="X1054" s="284"/>
      <c r="Y1054" s="284"/>
      <c r="Z1054" s="603"/>
      <c r="AA1054" s="284"/>
      <c r="AB1054" s="284"/>
      <c r="AC1054" s="284"/>
      <c r="AD1054" s="284"/>
      <c r="AE1054" s="284"/>
      <c r="AF1054" s="284"/>
      <c r="AG1054" s="288"/>
      <c r="AH1054" s="288"/>
      <c r="AI1054" s="288"/>
      <c r="AJ1054" s="288"/>
      <c r="AK1054" s="289">
        <v>45617</v>
      </c>
      <c r="AL1054" s="288"/>
      <c r="AM1054" s="289">
        <v>45622</v>
      </c>
      <c r="AN1054" s="288"/>
      <c r="AO1054" s="288"/>
      <c r="AP1054" s="288"/>
      <c r="AQ1054" s="284" t="s">
        <v>124</v>
      </c>
      <c r="AR1054" s="284"/>
      <c r="AS1054" s="284"/>
      <c r="AT1054" s="284"/>
      <c r="AU1054" s="284"/>
      <c r="AV1054" s="284"/>
      <c r="AW1054" s="284"/>
      <c r="AX1054" s="284"/>
      <c r="AY1054" s="284"/>
      <c r="AZ1054" s="284"/>
      <c r="BA1054" s="284"/>
      <c r="BB1054" s="284"/>
      <c r="BC1054" s="284"/>
      <c r="BD1054" s="284"/>
      <c r="BE1054" s="284"/>
      <c r="BF1054" s="284"/>
      <c r="BG1054" s="284"/>
      <c r="BH1054" s="284"/>
      <c r="BI1054" s="284"/>
      <c r="BJ1054" s="284"/>
      <c r="BK1054" s="284"/>
      <c r="BL1054" s="284"/>
      <c r="BM1054" s="284"/>
      <c r="BN1054" s="284"/>
      <c r="BO1054" s="284"/>
      <c r="BP1054" s="284"/>
      <c r="BQ1054" s="284"/>
      <c r="BR1054" s="284"/>
      <c r="BS1054" s="284"/>
      <c r="BT1054" s="284"/>
      <c r="BU1054" s="284"/>
      <c r="BV1054" s="284"/>
      <c r="BW1054" s="284"/>
      <c r="BX1054" s="284"/>
      <c r="BY1054" s="284"/>
      <c r="BZ1054" s="284"/>
      <c r="CA1054" s="284"/>
      <c r="CB1054" s="284"/>
      <c r="CC1054" s="284"/>
      <c r="CD1054" s="284"/>
      <c r="CE1054" s="284"/>
      <c r="CF1054" s="284"/>
      <c r="CG1054" s="284"/>
      <c r="CH1054" s="284"/>
      <c r="CI1054" s="284"/>
      <c r="CJ1054" s="284"/>
      <c r="CK1054" s="284"/>
      <c r="CL1054" s="284"/>
      <c r="CM1054" s="284"/>
      <c r="CN1054" s="284"/>
      <c r="CO1054" s="284"/>
      <c r="CP1054" s="284"/>
      <c r="CQ1054" s="284"/>
      <c r="CR1054" s="288" t="s">
        <v>113</v>
      </c>
    </row>
    <row r="1055" spans="1:96" s="5" customFormat="1" ht="70">
      <c r="A1055" s="560">
        <v>2100885478</v>
      </c>
      <c r="B1055" s="561" t="s">
        <v>10651</v>
      </c>
      <c r="C1055" s="562" t="s">
        <v>97</v>
      </c>
      <c r="D1055" s="563">
        <v>44523</v>
      </c>
      <c r="E1055" s="829" t="s">
        <v>127</v>
      </c>
      <c r="F1055" s="564" t="s">
        <v>100</v>
      </c>
      <c r="G1055" s="562" t="s">
        <v>10652</v>
      </c>
      <c r="H1055" s="562"/>
      <c r="I1055" s="562"/>
      <c r="J1055" s="562" t="s">
        <v>102</v>
      </c>
      <c r="K1055" s="565" t="s">
        <v>103</v>
      </c>
      <c r="L1055" s="566" t="s">
        <v>104</v>
      </c>
      <c r="M1055" s="567"/>
      <c r="N1055" s="566" t="s">
        <v>105</v>
      </c>
      <c r="O1055" s="568" t="s">
        <v>1507</v>
      </c>
      <c r="P1055" s="569" t="s">
        <v>10653</v>
      </c>
      <c r="Q1055" s="564" t="s">
        <v>158</v>
      </c>
      <c r="R1055" s="564" t="s">
        <v>123</v>
      </c>
      <c r="S1055" s="570" t="str">
        <f t="shared" si="120"/>
        <v>N/D</v>
      </c>
      <c r="T1055" s="571" t="str">
        <f t="shared" si="121"/>
        <v>N/D</v>
      </c>
      <c r="U1055" s="572" t="str">
        <f t="shared" si="122"/>
        <v>N/D</v>
      </c>
      <c r="V1055" s="564"/>
      <c r="W1055" s="564"/>
      <c r="X1055" s="564"/>
      <c r="Y1055" s="564"/>
      <c r="Z1055" s="605"/>
      <c r="AA1055" s="564"/>
      <c r="AB1055" s="564"/>
      <c r="AC1055" s="564"/>
      <c r="AD1055" s="564"/>
      <c r="AE1055" s="564"/>
      <c r="AF1055" s="564"/>
      <c r="AG1055" s="570"/>
      <c r="AH1055" s="570"/>
      <c r="AI1055" s="570"/>
      <c r="AJ1055" s="570"/>
      <c r="AK1055" s="571">
        <v>45636</v>
      </c>
      <c r="AL1055" s="570"/>
      <c r="AM1055" s="571">
        <v>45637</v>
      </c>
      <c r="AN1055" s="570"/>
      <c r="AO1055" s="570" t="s">
        <v>124</v>
      </c>
      <c r="AP1055" s="570"/>
      <c r="AQ1055" s="564"/>
      <c r="AR1055" s="564"/>
      <c r="AS1055" s="564"/>
      <c r="AT1055" s="564"/>
      <c r="AU1055" s="564"/>
      <c r="AV1055" s="564"/>
      <c r="AW1055" s="564"/>
      <c r="AX1055" s="564"/>
      <c r="AY1055" s="564"/>
      <c r="AZ1055" s="564"/>
      <c r="BA1055" s="564"/>
      <c r="BB1055" s="564"/>
      <c r="BC1055" s="564"/>
      <c r="BD1055" s="564"/>
      <c r="BE1055" s="564"/>
      <c r="BF1055" s="564"/>
      <c r="BG1055" s="564"/>
      <c r="BH1055" s="564"/>
      <c r="BI1055" s="564"/>
      <c r="BJ1055" s="564"/>
      <c r="BK1055" s="564"/>
      <c r="BL1055" s="564"/>
      <c r="BM1055" s="564"/>
      <c r="BN1055" s="564"/>
      <c r="BO1055" s="564"/>
      <c r="BP1055" s="564"/>
      <c r="BQ1055" s="564"/>
      <c r="BR1055" s="564"/>
      <c r="BS1055" s="564"/>
      <c r="BT1055" s="564"/>
      <c r="BU1055" s="564"/>
      <c r="BV1055" s="564"/>
      <c r="BW1055" s="564"/>
      <c r="BX1055" s="564"/>
      <c r="BY1055" s="564"/>
      <c r="BZ1055" s="564"/>
      <c r="CA1055" s="564"/>
      <c r="CB1055" s="564"/>
      <c r="CC1055" s="564"/>
      <c r="CD1055" s="564"/>
      <c r="CE1055" s="564"/>
      <c r="CF1055" s="564"/>
      <c r="CG1055" s="564"/>
      <c r="CH1055" s="564"/>
      <c r="CI1055" s="564"/>
      <c r="CJ1055" s="564"/>
      <c r="CK1055" s="564"/>
      <c r="CL1055" s="564"/>
      <c r="CM1055" s="564" t="s">
        <v>124</v>
      </c>
      <c r="CN1055" s="564"/>
      <c r="CO1055" s="564"/>
      <c r="CP1055" s="564"/>
      <c r="CQ1055" s="564"/>
      <c r="CR1055" s="570" t="s">
        <v>113</v>
      </c>
    </row>
    <row r="1056" spans="1:96" s="5" customFormat="1" ht="126">
      <c r="A1056" s="288">
        <v>2300905489</v>
      </c>
      <c r="B1056" s="285" t="s">
        <v>10654</v>
      </c>
      <c r="C1056" s="284" t="s">
        <v>10655</v>
      </c>
      <c r="D1056" s="283">
        <v>45170</v>
      </c>
      <c r="E1056" s="813" t="s">
        <v>100</v>
      </c>
      <c r="F1056" s="284" t="s">
        <v>122</v>
      </c>
      <c r="G1056" s="282" t="s">
        <v>10656</v>
      </c>
      <c r="H1056" s="313"/>
      <c r="I1056" s="313"/>
      <c r="J1056" s="282" t="s">
        <v>250</v>
      </c>
      <c r="K1056" s="285" t="s">
        <v>103</v>
      </c>
      <c r="L1056" s="288" t="s">
        <v>104</v>
      </c>
      <c r="M1056" s="314">
        <v>45222</v>
      </c>
      <c r="N1056" s="288" t="s">
        <v>138</v>
      </c>
      <c r="O1056" s="285" t="s">
        <v>10657</v>
      </c>
      <c r="P1056" s="284" t="s">
        <v>10658</v>
      </c>
      <c r="Q1056" s="284" t="s">
        <v>10659</v>
      </c>
      <c r="R1056" s="284" t="s">
        <v>123</v>
      </c>
      <c r="S1056" s="288" t="str">
        <f t="shared" si="120"/>
        <v>N/D</v>
      </c>
      <c r="T1056" s="289" t="str">
        <f t="shared" si="121"/>
        <v>N/D</v>
      </c>
      <c r="U1056" s="290" t="str">
        <f t="shared" si="122"/>
        <v>N/D</v>
      </c>
      <c r="V1056" s="284"/>
      <c r="W1056" s="284"/>
      <c r="X1056" s="284"/>
      <c r="Y1056" s="284"/>
      <c r="Z1056" s="603"/>
      <c r="AA1056" s="284"/>
      <c r="AB1056" s="284"/>
      <c r="AC1056" s="284"/>
      <c r="AD1056" s="284"/>
      <c r="AE1056" s="284"/>
      <c r="AF1056" s="284"/>
      <c r="AG1056" s="288"/>
      <c r="AH1056" s="288"/>
      <c r="AI1056" s="288"/>
      <c r="AJ1056" s="288"/>
      <c r="AK1056" s="289">
        <v>45628</v>
      </c>
      <c r="AL1056" s="288"/>
      <c r="AM1056" s="289">
        <v>45638</v>
      </c>
      <c r="AN1056" s="288"/>
      <c r="AO1056" s="288" t="s">
        <v>124</v>
      </c>
      <c r="AP1056" s="288"/>
      <c r="AQ1056" s="288"/>
      <c r="AR1056" s="288"/>
      <c r="AS1056" s="288"/>
      <c r="AT1056" s="288"/>
      <c r="AU1056" s="288"/>
      <c r="AV1056" s="288"/>
      <c r="AW1056" s="288"/>
      <c r="AX1056" s="288"/>
      <c r="AY1056" s="288"/>
      <c r="AZ1056" s="288"/>
      <c r="BA1056" s="288"/>
      <c r="BB1056" s="288"/>
      <c r="BC1056" s="288"/>
      <c r="BD1056" s="288"/>
      <c r="BE1056" s="288"/>
      <c r="BF1056" s="288"/>
      <c r="BG1056" s="288"/>
      <c r="BH1056" s="288"/>
      <c r="BI1056" s="288"/>
      <c r="BJ1056" s="288"/>
      <c r="BK1056" s="288"/>
      <c r="BL1056" s="288"/>
      <c r="BM1056" s="288"/>
      <c r="BN1056" s="288"/>
      <c r="BO1056" s="288"/>
      <c r="BP1056" s="288"/>
      <c r="BQ1056" s="288"/>
      <c r="BR1056" s="288"/>
      <c r="BS1056" s="288"/>
      <c r="BT1056" s="288"/>
      <c r="BU1056" s="288"/>
      <c r="BV1056" s="288"/>
      <c r="BW1056" s="288"/>
      <c r="BX1056" s="288"/>
      <c r="BY1056" s="288"/>
      <c r="BZ1056" s="288"/>
      <c r="CA1056" s="288"/>
      <c r="CB1056" s="288"/>
      <c r="CC1056" s="288"/>
      <c r="CD1056" s="288"/>
      <c r="CE1056" s="288"/>
      <c r="CF1056" s="288"/>
      <c r="CG1056" s="284" t="s">
        <v>10660</v>
      </c>
      <c r="CH1056" s="288"/>
      <c r="CI1056" s="288"/>
      <c r="CJ1056" s="288"/>
      <c r="CK1056" s="288"/>
      <c r="CL1056" s="288"/>
      <c r="CM1056" s="288"/>
      <c r="CN1056" s="288"/>
      <c r="CO1056" s="288"/>
      <c r="CP1056" s="288"/>
      <c r="CQ1056" s="288"/>
      <c r="CR1056" s="288" t="s">
        <v>125</v>
      </c>
    </row>
    <row r="1057" spans="1:96" s="5" customFormat="1" ht="98">
      <c r="A1057" s="280">
        <v>2200190261</v>
      </c>
      <c r="B1057" s="281" t="s">
        <v>10661</v>
      </c>
      <c r="C1057" s="310" t="s">
        <v>97</v>
      </c>
      <c r="D1057" s="283">
        <v>44624</v>
      </c>
      <c r="E1057" s="813" t="s">
        <v>4217</v>
      </c>
      <c r="F1057" s="284" t="s">
        <v>100</v>
      </c>
      <c r="G1057" s="282" t="s">
        <v>10662</v>
      </c>
      <c r="H1057" s="282"/>
      <c r="I1057" s="282"/>
      <c r="J1057" s="282" t="s">
        <v>102</v>
      </c>
      <c r="K1057" s="285" t="s">
        <v>103</v>
      </c>
      <c r="L1057" s="286" t="s">
        <v>104</v>
      </c>
      <c r="M1057" s="287"/>
      <c r="N1057" s="284" t="s">
        <v>105</v>
      </c>
      <c r="O1057" s="285" t="s">
        <v>852</v>
      </c>
      <c r="P1057" s="274" t="s">
        <v>10663</v>
      </c>
      <c r="Q1057" s="552" t="s">
        <v>158</v>
      </c>
      <c r="R1057" s="284" t="s">
        <v>109</v>
      </c>
      <c r="S1057" s="288" t="str">
        <f t="shared" si="120"/>
        <v>N/D</v>
      </c>
      <c r="T1057" s="289" t="str">
        <f t="shared" si="121"/>
        <v>N/D</v>
      </c>
      <c r="U1057" s="290" t="str">
        <f t="shared" si="122"/>
        <v>N/D</v>
      </c>
      <c r="V1057" s="284"/>
      <c r="W1057" s="284"/>
      <c r="X1057" s="284"/>
      <c r="Y1057" s="284"/>
      <c r="Z1057" s="603"/>
      <c r="AA1057" s="284"/>
      <c r="AB1057" s="284"/>
      <c r="AC1057" s="284"/>
      <c r="AD1057" s="284"/>
      <c r="AE1057" s="284"/>
      <c r="AF1057" s="284"/>
      <c r="AG1057" s="288"/>
      <c r="AH1057" s="288"/>
      <c r="AI1057" s="288"/>
      <c r="AJ1057" s="288"/>
      <c r="AK1057" s="289">
        <v>45625</v>
      </c>
      <c r="AL1057" s="288"/>
      <c r="AM1057" s="289">
        <v>45637</v>
      </c>
      <c r="AN1057" s="288"/>
      <c r="AO1057" s="288" t="s">
        <v>124</v>
      </c>
      <c r="AP1057" s="288"/>
      <c r="AQ1057" s="284"/>
      <c r="AR1057" s="284"/>
      <c r="AS1057" s="284"/>
      <c r="AT1057" s="284"/>
      <c r="AU1057" s="284"/>
      <c r="AV1057" s="284"/>
      <c r="AW1057" s="284"/>
      <c r="AX1057" s="284"/>
      <c r="AY1057" s="284"/>
      <c r="AZ1057" s="284"/>
      <c r="BA1057" s="284"/>
      <c r="BB1057" s="284"/>
      <c r="BC1057" s="284"/>
      <c r="BD1057" s="284"/>
      <c r="BE1057" s="284"/>
      <c r="BF1057" s="284"/>
      <c r="BG1057" s="284"/>
      <c r="BH1057" s="284"/>
      <c r="BI1057" s="284"/>
      <c r="BJ1057" s="284"/>
      <c r="BK1057" s="284"/>
      <c r="BL1057" s="284"/>
      <c r="BM1057" s="284"/>
      <c r="BN1057" s="284"/>
      <c r="BO1057" s="284"/>
      <c r="BP1057" s="284"/>
      <c r="BQ1057" s="284"/>
      <c r="BR1057" s="284"/>
      <c r="BS1057" s="284"/>
      <c r="BT1057" s="284"/>
      <c r="BU1057" s="284"/>
      <c r="BV1057" s="284"/>
      <c r="BW1057" s="284"/>
      <c r="BX1057" s="284"/>
      <c r="BY1057" s="284"/>
      <c r="BZ1057" s="284"/>
      <c r="CA1057" s="284"/>
      <c r="CB1057" s="284"/>
      <c r="CC1057" s="284"/>
      <c r="CD1057" s="284"/>
      <c r="CE1057" s="284"/>
      <c r="CF1057" s="284"/>
      <c r="CG1057" s="284"/>
      <c r="CH1057" s="284"/>
      <c r="CI1057" s="284"/>
      <c r="CJ1057" s="284"/>
      <c r="CK1057" s="284"/>
      <c r="CL1057" s="284"/>
      <c r="CM1057" s="284"/>
      <c r="CN1057" s="284"/>
      <c r="CO1057" s="284"/>
      <c r="CP1057" s="284"/>
      <c r="CQ1057" s="284"/>
      <c r="CR1057" s="288" t="s">
        <v>113</v>
      </c>
    </row>
    <row r="1058" spans="1:96" s="5" customFormat="1" ht="70">
      <c r="A1058" s="503">
        <v>2400755192</v>
      </c>
      <c r="B1058" s="528" t="s">
        <v>10664</v>
      </c>
      <c r="C1058" s="529" t="s">
        <v>115</v>
      </c>
      <c r="D1058" s="557">
        <v>45547</v>
      </c>
      <c r="E1058" s="824" t="s">
        <v>1086</v>
      </c>
      <c r="F1058" s="529" t="s">
        <v>100</v>
      </c>
      <c r="G1058" s="531" t="s">
        <v>10665</v>
      </c>
      <c r="H1058" s="313"/>
      <c r="I1058" s="313"/>
      <c r="J1058" s="531" t="s">
        <v>162</v>
      </c>
      <c r="K1058" s="528" t="s">
        <v>470</v>
      </c>
      <c r="L1058" s="288" t="s">
        <v>104</v>
      </c>
      <c r="M1058" s="532">
        <v>45548</v>
      </c>
      <c r="N1058" s="503" t="s">
        <v>105</v>
      </c>
      <c r="O1058" s="528" t="s">
        <v>3116</v>
      </c>
      <c r="P1058" s="529" t="s">
        <v>10666</v>
      </c>
      <c r="Q1058" s="529" t="s">
        <v>8541</v>
      </c>
      <c r="R1058" s="529" t="s">
        <v>123</v>
      </c>
      <c r="S1058" s="503" t="str">
        <f t="shared" si="120"/>
        <v>N/D</v>
      </c>
      <c r="T1058" s="530" t="str">
        <f t="shared" si="121"/>
        <v>N/D</v>
      </c>
      <c r="U1058" s="533" t="str">
        <f t="shared" si="122"/>
        <v>N/D</v>
      </c>
      <c r="V1058" s="529"/>
      <c r="W1058" s="284"/>
      <c r="X1058" s="284"/>
      <c r="Y1058" s="284"/>
      <c r="Z1058" s="603"/>
      <c r="AA1058" s="284"/>
      <c r="AB1058" s="284"/>
      <c r="AC1058" s="284"/>
      <c r="AD1058" s="284"/>
      <c r="AE1058" s="284"/>
      <c r="AF1058" s="284"/>
      <c r="AG1058" s="503"/>
      <c r="AH1058" s="503"/>
      <c r="AI1058" s="503"/>
      <c r="AJ1058" s="503"/>
      <c r="AK1058" s="530">
        <v>45637</v>
      </c>
      <c r="AL1058" s="503"/>
      <c r="AM1058" s="503"/>
      <c r="AN1058" s="530">
        <v>45638</v>
      </c>
      <c r="AO1058" s="503" t="s">
        <v>124</v>
      </c>
      <c r="AP1058" s="503"/>
      <c r="AQ1058" s="503"/>
      <c r="AR1058" s="503"/>
      <c r="AS1058" s="503"/>
      <c r="AT1058" s="503"/>
      <c r="AU1058" s="503"/>
      <c r="AV1058" s="503"/>
      <c r="AW1058" s="503"/>
      <c r="AX1058" s="503"/>
      <c r="AY1058" s="503"/>
      <c r="AZ1058" s="503"/>
      <c r="BA1058" s="503"/>
      <c r="BB1058" s="503"/>
      <c r="BC1058" s="503"/>
      <c r="BD1058" s="503"/>
      <c r="BE1058" s="503"/>
      <c r="BF1058" s="503"/>
      <c r="BG1058" s="503"/>
      <c r="BH1058" s="503"/>
      <c r="BI1058" s="503"/>
      <c r="BJ1058" s="503"/>
      <c r="BK1058" s="503"/>
      <c r="BL1058" s="503"/>
      <c r="BM1058" s="503"/>
      <c r="BN1058" s="503"/>
      <c r="BO1058" s="503"/>
      <c r="BP1058" s="503"/>
      <c r="BQ1058" s="503"/>
      <c r="BR1058" s="503"/>
      <c r="BS1058" s="503"/>
      <c r="BT1058" s="503"/>
      <c r="BU1058" s="503"/>
      <c r="BV1058" s="503"/>
      <c r="BW1058" s="503"/>
      <c r="BX1058" s="503"/>
      <c r="BY1058" s="503"/>
      <c r="BZ1058" s="503"/>
      <c r="CA1058" s="503"/>
      <c r="CB1058" s="503"/>
      <c r="CC1058" s="503"/>
      <c r="CD1058" s="503"/>
      <c r="CE1058" s="503"/>
      <c r="CF1058" s="503"/>
      <c r="CG1058" s="529"/>
      <c r="CH1058" s="503"/>
      <c r="CI1058" s="503"/>
      <c r="CJ1058" s="503"/>
      <c r="CK1058" s="503"/>
      <c r="CL1058" s="503"/>
      <c r="CM1058" s="503"/>
      <c r="CN1058" s="503"/>
      <c r="CO1058" s="503"/>
      <c r="CP1058" s="503"/>
      <c r="CQ1058" s="503"/>
      <c r="CR1058" s="503" t="s">
        <v>125</v>
      </c>
    </row>
    <row r="1059" spans="1:96" s="295" customFormat="1" ht="84">
      <c r="A1059" s="288">
        <v>2200843135</v>
      </c>
      <c r="B1059" s="285" t="s">
        <v>8185</v>
      </c>
      <c r="C1059" s="282" t="s">
        <v>97</v>
      </c>
      <c r="D1059" s="283">
        <v>44795</v>
      </c>
      <c r="E1059" s="813" t="s">
        <v>197</v>
      </c>
      <c r="F1059" s="286" t="s">
        <v>100</v>
      </c>
      <c r="G1059" s="282" t="s">
        <v>8445</v>
      </c>
      <c r="H1059" s="313"/>
      <c r="I1059" s="313"/>
      <c r="J1059" s="282" t="s">
        <v>118</v>
      </c>
      <c r="K1059" s="457" t="s">
        <v>668</v>
      </c>
      <c r="L1059" s="288" t="s">
        <v>104</v>
      </c>
      <c r="M1059" s="314">
        <v>44851</v>
      </c>
      <c r="N1059" s="288" t="s">
        <v>105</v>
      </c>
      <c r="O1059" s="285" t="s">
        <v>475</v>
      </c>
      <c r="P1059" s="284" t="s">
        <v>10667</v>
      </c>
      <c r="Q1059" s="288" t="s">
        <v>122</v>
      </c>
      <c r="R1059" s="284" t="s">
        <v>109</v>
      </c>
      <c r="S1059" s="288" t="str">
        <f t="shared" si="120"/>
        <v>N/D</v>
      </c>
      <c r="T1059" s="289" t="str">
        <f t="shared" si="121"/>
        <v>N/D</v>
      </c>
      <c r="U1059" s="290" t="str">
        <f t="shared" si="122"/>
        <v>N/D</v>
      </c>
      <c r="V1059" s="284"/>
      <c r="W1059" s="284"/>
      <c r="X1059" s="284"/>
      <c r="Y1059" s="284"/>
      <c r="Z1059" s="603"/>
      <c r="AA1059" s="284"/>
      <c r="AB1059" s="284"/>
      <c r="AC1059" s="284"/>
      <c r="AD1059" s="284"/>
      <c r="AE1059" s="284"/>
      <c r="AF1059" s="284"/>
      <c r="AG1059" s="435"/>
      <c r="AH1059" s="288"/>
      <c r="AI1059" s="288"/>
      <c r="AJ1059" s="288"/>
      <c r="AK1059" s="289">
        <v>44885</v>
      </c>
      <c r="AL1059" s="288"/>
      <c r="AM1059" s="288"/>
      <c r="AN1059" s="289">
        <v>44887</v>
      </c>
      <c r="AO1059" s="288"/>
      <c r="AP1059" s="288"/>
      <c r="AQ1059" s="288"/>
      <c r="AR1059" s="288"/>
      <c r="AS1059" s="288"/>
      <c r="AT1059" s="288"/>
      <c r="AU1059" s="288"/>
      <c r="AV1059" s="288"/>
      <c r="AW1059" s="288"/>
      <c r="AX1059" s="288"/>
      <c r="AY1059" s="288"/>
      <c r="AZ1059" s="288"/>
      <c r="BA1059" s="288"/>
      <c r="BB1059" s="288"/>
      <c r="BC1059" s="288"/>
      <c r="BD1059" s="288"/>
      <c r="BE1059" s="288"/>
      <c r="BF1059" s="288"/>
      <c r="BG1059" s="288"/>
      <c r="BH1059" s="288"/>
      <c r="BI1059" s="288"/>
      <c r="BJ1059" s="288"/>
      <c r="BK1059" s="288"/>
      <c r="BL1059" s="288"/>
      <c r="BM1059" s="288"/>
      <c r="BN1059" s="288"/>
      <c r="BO1059" s="288"/>
      <c r="BP1059" s="288"/>
      <c r="BQ1059" s="288"/>
      <c r="BR1059" s="288"/>
      <c r="BS1059" s="288"/>
      <c r="BT1059" s="288"/>
      <c r="BU1059" s="288"/>
      <c r="BV1059" s="288"/>
      <c r="BW1059" s="288"/>
      <c r="BX1059" s="288"/>
      <c r="BY1059" s="288"/>
      <c r="BZ1059" s="288"/>
      <c r="CA1059" s="288"/>
      <c r="CB1059" s="288"/>
      <c r="CC1059" s="288"/>
      <c r="CD1059" s="288"/>
      <c r="CE1059" s="288"/>
      <c r="CF1059" s="288"/>
      <c r="CG1059" s="288"/>
      <c r="CH1059" s="288"/>
      <c r="CI1059" s="288"/>
      <c r="CJ1059" s="288"/>
      <c r="CK1059" s="288"/>
      <c r="CL1059" s="288"/>
      <c r="CM1059" s="288"/>
      <c r="CN1059" s="288"/>
      <c r="CO1059" s="288"/>
      <c r="CP1059" s="288"/>
      <c r="CQ1059" s="288"/>
      <c r="CR1059" s="288" t="s">
        <v>125</v>
      </c>
    </row>
    <row r="1060" spans="1:96" s="492" customFormat="1" ht="42">
      <c r="A1060" s="288">
        <v>2300082806</v>
      </c>
      <c r="B1060" s="285" t="s">
        <v>10668</v>
      </c>
      <c r="C1060" s="284" t="s">
        <v>10669</v>
      </c>
      <c r="D1060" s="283">
        <v>44890</v>
      </c>
      <c r="E1060" s="813" t="s">
        <v>10670</v>
      </c>
      <c r="F1060" s="284" t="s">
        <v>10671</v>
      </c>
      <c r="G1060" s="282" t="s">
        <v>10672</v>
      </c>
      <c r="H1060" s="313"/>
      <c r="I1060" s="313"/>
      <c r="J1060" s="282" t="s">
        <v>118</v>
      </c>
      <c r="K1060" s="285" t="s">
        <v>2919</v>
      </c>
      <c r="L1060" s="288" t="s">
        <v>104</v>
      </c>
      <c r="M1060" s="314">
        <v>44958</v>
      </c>
      <c r="N1060" s="288" t="s">
        <v>105</v>
      </c>
      <c r="O1060" s="285" t="s">
        <v>10673</v>
      </c>
      <c r="P1060" s="284" t="s">
        <v>10674</v>
      </c>
      <c r="Q1060" s="284" t="s">
        <v>158</v>
      </c>
      <c r="R1060" s="284" t="s">
        <v>109</v>
      </c>
      <c r="S1060" s="288" t="str">
        <f t="shared" si="120"/>
        <v>N/D</v>
      </c>
      <c r="T1060" s="289" t="str">
        <f t="shared" si="121"/>
        <v>N/D</v>
      </c>
      <c r="U1060" s="290" t="str">
        <f t="shared" si="122"/>
        <v>N/D</v>
      </c>
      <c r="V1060" s="284"/>
      <c r="W1060" s="284"/>
      <c r="X1060" s="284"/>
      <c r="Y1060" s="284"/>
      <c r="Z1060" s="603"/>
      <c r="AA1060" s="284"/>
      <c r="AB1060" s="284"/>
      <c r="AC1060" s="284"/>
      <c r="AD1060" s="284"/>
      <c r="AE1060" s="284"/>
      <c r="AF1060" s="284"/>
      <c r="AG1060" s="288"/>
      <c r="AH1060" s="288"/>
      <c r="AI1060" s="288"/>
      <c r="AJ1060" s="288"/>
      <c r="AK1060" s="289">
        <v>45630</v>
      </c>
      <c r="AL1060" s="288"/>
      <c r="AM1060" s="289">
        <v>45637</v>
      </c>
      <c r="AN1060" s="288"/>
      <c r="AO1060" s="288" t="s">
        <v>124</v>
      </c>
      <c r="AP1060" s="288"/>
      <c r="AQ1060" s="288"/>
      <c r="AR1060" s="288"/>
      <c r="AS1060" s="288"/>
      <c r="AT1060" s="288"/>
      <c r="AU1060" s="288"/>
      <c r="AV1060" s="288"/>
      <c r="AW1060" s="288"/>
      <c r="AX1060" s="288"/>
      <c r="AY1060" s="288"/>
      <c r="AZ1060" s="288"/>
      <c r="BA1060" s="288"/>
      <c r="BB1060" s="288"/>
      <c r="BC1060" s="288"/>
      <c r="BD1060" s="288"/>
      <c r="BE1060" s="288"/>
      <c r="BF1060" s="288"/>
      <c r="BG1060" s="288"/>
      <c r="BH1060" s="288"/>
      <c r="BI1060" s="288"/>
      <c r="BJ1060" s="288"/>
      <c r="BK1060" s="288"/>
      <c r="BL1060" s="288"/>
      <c r="BM1060" s="288"/>
      <c r="BN1060" s="288"/>
      <c r="BO1060" s="288"/>
      <c r="BP1060" s="288"/>
      <c r="BQ1060" s="288"/>
      <c r="BR1060" s="288"/>
      <c r="BS1060" s="288"/>
      <c r="BT1060" s="288"/>
      <c r="BU1060" s="288"/>
      <c r="BV1060" s="288"/>
      <c r="BW1060" s="288"/>
      <c r="BX1060" s="288"/>
      <c r="BY1060" s="288"/>
      <c r="BZ1060" s="288"/>
      <c r="CA1060" s="288"/>
      <c r="CB1060" s="288"/>
      <c r="CC1060" s="288"/>
      <c r="CD1060" s="288"/>
      <c r="CE1060" s="288"/>
      <c r="CF1060" s="288"/>
      <c r="CG1060" s="284"/>
      <c r="CH1060" s="288"/>
      <c r="CI1060" s="288"/>
      <c r="CJ1060" s="288"/>
      <c r="CK1060" s="288"/>
      <c r="CL1060" s="288"/>
      <c r="CM1060" s="288"/>
      <c r="CN1060" s="288"/>
      <c r="CO1060" s="288"/>
      <c r="CP1060" s="288"/>
      <c r="CQ1060" s="288"/>
      <c r="CR1060" s="288" t="s">
        <v>125</v>
      </c>
    </row>
    <row r="1061" spans="1:96" s="302" customFormat="1" ht="45" customHeight="1">
      <c r="A1061" s="280">
        <v>2200744796</v>
      </c>
      <c r="B1061" s="309" t="s">
        <v>10675</v>
      </c>
      <c r="C1061" s="310" t="s">
        <v>115</v>
      </c>
      <c r="D1061" s="283">
        <v>44585</v>
      </c>
      <c r="E1061" s="813" t="s">
        <v>10676</v>
      </c>
      <c r="F1061" s="284" t="s">
        <v>10677</v>
      </c>
      <c r="G1061" s="282" t="s">
        <v>10678</v>
      </c>
      <c r="H1061" s="298"/>
      <c r="I1061" s="298"/>
      <c r="J1061" s="282" t="s">
        <v>385</v>
      </c>
      <c r="K1061" s="285" t="s">
        <v>119</v>
      </c>
      <c r="L1061" s="305" t="s">
        <v>104</v>
      </c>
      <c r="M1061" s="323">
        <v>44816</v>
      </c>
      <c r="N1061" s="288" t="s">
        <v>105</v>
      </c>
      <c r="O1061" s="285" t="s">
        <v>1065</v>
      </c>
      <c r="P1061" s="274" t="s">
        <v>10679</v>
      </c>
      <c r="Q1061" s="286" t="s">
        <v>158</v>
      </c>
      <c r="R1061" s="286" t="s">
        <v>142</v>
      </c>
      <c r="S1061" s="288" t="str">
        <f t="shared" si="120"/>
        <v>N/D</v>
      </c>
      <c r="T1061" s="289" t="str">
        <f t="shared" si="121"/>
        <v>N/D</v>
      </c>
      <c r="U1061" s="290" t="str">
        <f t="shared" si="122"/>
        <v>N/D</v>
      </c>
      <c r="V1061" s="284"/>
      <c r="W1061" s="268"/>
      <c r="X1061" s="268"/>
      <c r="Y1061" s="268"/>
      <c r="Z1061" s="604"/>
      <c r="AA1061" s="268"/>
      <c r="AB1061" s="268"/>
      <c r="AC1061" s="268"/>
      <c r="AD1061" s="268"/>
      <c r="AE1061" s="268"/>
      <c r="AF1061" s="268"/>
      <c r="AG1061" s="288"/>
      <c r="AH1061" s="288"/>
      <c r="AI1061" s="288"/>
      <c r="AJ1061" s="288"/>
      <c r="AK1061" s="289">
        <v>45609</v>
      </c>
      <c r="AL1061" s="288"/>
      <c r="AM1061" s="289">
        <v>45622</v>
      </c>
      <c r="AN1061" s="288"/>
      <c r="AO1061" s="288"/>
      <c r="AP1061" s="288"/>
      <c r="AQ1061" s="284"/>
      <c r="AR1061" s="284"/>
      <c r="AS1061" s="284"/>
      <c r="AT1061" s="284"/>
      <c r="AU1061" s="284"/>
      <c r="AV1061" s="284"/>
      <c r="AW1061" s="284"/>
      <c r="AX1061" s="284"/>
      <c r="AY1061" s="284"/>
      <c r="AZ1061" s="284"/>
      <c r="BA1061" s="284"/>
      <c r="BB1061" s="284"/>
      <c r="BC1061" s="284"/>
      <c r="BD1061" s="284"/>
      <c r="BE1061" s="284"/>
      <c r="BF1061" s="284"/>
      <c r="BG1061" s="284"/>
      <c r="BH1061" s="284"/>
      <c r="BI1061" s="284"/>
      <c r="BJ1061" s="284"/>
      <c r="BK1061" s="284"/>
      <c r="BL1061" s="284"/>
      <c r="BM1061" s="284"/>
      <c r="BN1061" s="284"/>
      <c r="BO1061" s="284"/>
      <c r="BP1061" s="284"/>
      <c r="BQ1061" s="284"/>
      <c r="BR1061" s="284"/>
      <c r="BS1061" s="284"/>
      <c r="BT1061" s="284"/>
      <c r="BU1061" s="284"/>
      <c r="BV1061" s="284"/>
      <c r="BW1061" s="284"/>
      <c r="BX1061" s="284"/>
      <c r="BY1061" s="284"/>
      <c r="BZ1061" s="284"/>
      <c r="CA1061" s="284"/>
      <c r="CB1061" s="284"/>
      <c r="CC1061" s="284"/>
      <c r="CD1061" s="284"/>
      <c r="CE1061" s="284"/>
      <c r="CF1061" s="284"/>
      <c r="CG1061" s="284"/>
      <c r="CH1061" s="284"/>
      <c r="CI1061" s="284"/>
      <c r="CJ1061" s="284"/>
      <c r="CK1061" s="284"/>
      <c r="CL1061" s="284"/>
      <c r="CM1061" s="284"/>
      <c r="CN1061" s="284"/>
      <c r="CO1061" s="284"/>
      <c r="CP1061" s="284"/>
      <c r="CQ1061" s="284"/>
      <c r="CR1061" s="288" t="s">
        <v>113</v>
      </c>
    </row>
    <row r="1062" spans="1:96" s="492" customFormat="1" ht="56">
      <c r="A1062" s="288">
        <v>2400212051</v>
      </c>
      <c r="B1062" s="285" t="s">
        <v>10680</v>
      </c>
      <c r="C1062" s="284" t="s">
        <v>675</v>
      </c>
      <c r="D1062" s="283">
        <v>45351</v>
      </c>
      <c r="E1062" s="813" t="s">
        <v>1424</v>
      </c>
      <c r="F1062" s="284" t="s">
        <v>3541</v>
      </c>
      <c r="G1062" s="282" t="s">
        <v>10681</v>
      </c>
      <c r="H1062" s="313"/>
      <c r="I1062" s="313"/>
      <c r="J1062" s="282" t="s">
        <v>269</v>
      </c>
      <c r="K1062" s="285" t="s">
        <v>103</v>
      </c>
      <c r="L1062" s="288" t="s">
        <v>104</v>
      </c>
      <c r="M1062" s="314">
        <v>45372</v>
      </c>
      <c r="N1062" s="288" t="s">
        <v>105</v>
      </c>
      <c r="O1062" s="285" t="s">
        <v>3830</v>
      </c>
      <c r="P1062" s="284" t="s">
        <v>10682</v>
      </c>
      <c r="Q1062" s="284" t="s">
        <v>10683</v>
      </c>
      <c r="R1062" s="284" t="s">
        <v>123</v>
      </c>
      <c r="S1062" s="288" t="str">
        <f t="shared" si="120"/>
        <v>N/D</v>
      </c>
      <c r="T1062" s="289" t="str">
        <f t="shared" si="121"/>
        <v>N/D</v>
      </c>
      <c r="U1062" s="290" t="str">
        <f t="shared" si="122"/>
        <v>N/D</v>
      </c>
      <c r="V1062" s="284"/>
      <c r="W1062" s="284"/>
      <c r="X1062" s="284"/>
      <c r="Y1062" s="284"/>
      <c r="Z1062" s="603"/>
      <c r="AA1062" s="284"/>
      <c r="AB1062" s="284"/>
      <c r="AC1062" s="284"/>
      <c r="AD1062" s="284"/>
      <c r="AE1062" s="284"/>
      <c r="AF1062" s="284"/>
      <c r="AG1062" s="288"/>
      <c r="AH1062" s="288"/>
      <c r="AI1062" s="288"/>
      <c r="AJ1062" s="288"/>
      <c r="AK1062" s="289">
        <v>45625</v>
      </c>
      <c r="AL1062" s="288"/>
      <c r="AM1062" s="288"/>
      <c r="AN1062" s="289">
        <v>45638</v>
      </c>
      <c r="AO1062" s="288"/>
      <c r="AP1062" s="288"/>
      <c r="AQ1062" s="288"/>
      <c r="AR1062" s="288"/>
      <c r="AS1062" s="288"/>
      <c r="AT1062" s="288"/>
      <c r="AU1062" s="288"/>
      <c r="AV1062" s="288"/>
      <c r="AW1062" s="288"/>
      <c r="AX1062" s="288"/>
      <c r="AY1062" s="288"/>
      <c r="AZ1062" s="288"/>
      <c r="BA1062" s="288"/>
      <c r="BB1062" s="288"/>
      <c r="BC1062" s="288"/>
      <c r="BD1062" s="288"/>
      <c r="BE1062" s="288"/>
      <c r="BF1062" s="288"/>
      <c r="BG1062" s="288"/>
      <c r="BH1062" s="288"/>
      <c r="BI1062" s="288"/>
      <c r="BJ1062" s="288"/>
      <c r="BK1062" s="288"/>
      <c r="BL1062" s="288"/>
      <c r="BM1062" s="288"/>
      <c r="BN1062" s="288"/>
      <c r="BO1062" s="288"/>
      <c r="BP1062" s="288"/>
      <c r="BQ1062" s="288"/>
      <c r="BR1062" s="288"/>
      <c r="BS1062" s="288"/>
      <c r="BT1062" s="288"/>
      <c r="BU1062" s="288"/>
      <c r="BV1062" s="288"/>
      <c r="BW1062" s="288"/>
      <c r="BX1062" s="288"/>
      <c r="BY1062" s="288"/>
      <c r="BZ1062" s="288"/>
      <c r="CA1062" s="288"/>
      <c r="CB1062" s="288"/>
      <c r="CC1062" s="288"/>
      <c r="CD1062" s="288"/>
      <c r="CE1062" s="288"/>
      <c r="CF1062" s="288"/>
      <c r="CG1062" s="284"/>
      <c r="CH1062" s="288"/>
      <c r="CI1062" s="288"/>
      <c r="CJ1062" s="288"/>
      <c r="CK1062" s="288"/>
      <c r="CL1062" s="288"/>
      <c r="CM1062" s="288"/>
      <c r="CN1062" s="288"/>
      <c r="CO1062" s="288"/>
      <c r="CP1062" s="288"/>
      <c r="CQ1062" s="288"/>
      <c r="CR1062" s="288" t="s">
        <v>125</v>
      </c>
    </row>
    <row r="1063" spans="1:96" s="5" customFormat="1" ht="126">
      <c r="A1063" s="280">
        <v>2100900908</v>
      </c>
      <c r="B1063" s="281" t="s">
        <v>8510</v>
      </c>
      <c r="C1063" s="282" t="s">
        <v>8511</v>
      </c>
      <c r="D1063" s="283">
        <v>44342</v>
      </c>
      <c r="E1063" s="813" t="s">
        <v>100</v>
      </c>
      <c r="F1063" s="284" t="s">
        <v>122</v>
      </c>
      <c r="G1063" s="282" t="s">
        <v>10684</v>
      </c>
      <c r="H1063" s="282" t="s">
        <v>10685</v>
      </c>
      <c r="I1063" s="282"/>
      <c r="J1063" s="282" t="s">
        <v>532</v>
      </c>
      <c r="K1063" s="285" t="s">
        <v>103</v>
      </c>
      <c r="L1063" s="286" t="s">
        <v>104</v>
      </c>
      <c r="M1063" s="287"/>
      <c r="N1063" s="284" t="s">
        <v>138</v>
      </c>
      <c r="O1063" s="285" t="s">
        <v>184</v>
      </c>
      <c r="P1063" s="274" t="s">
        <v>10686</v>
      </c>
      <c r="Q1063" s="284" t="s">
        <v>158</v>
      </c>
      <c r="R1063" s="284" t="s">
        <v>142</v>
      </c>
      <c r="S1063" s="288" t="str">
        <f t="shared" si="120"/>
        <v>N/D</v>
      </c>
      <c r="T1063" s="289" t="str">
        <f t="shared" si="121"/>
        <v>N/D</v>
      </c>
      <c r="U1063" s="290" t="str">
        <f t="shared" si="122"/>
        <v>N/D</v>
      </c>
      <c r="V1063" s="284"/>
      <c r="W1063" s="284"/>
      <c r="X1063" s="284"/>
      <c r="Y1063" s="284"/>
      <c r="Z1063" s="603"/>
      <c r="AA1063" s="284"/>
      <c r="AB1063" s="284"/>
      <c r="AC1063" s="284"/>
      <c r="AD1063" s="284"/>
      <c r="AE1063" s="284"/>
      <c r="AF1063" s="284"/>
      <c r="AG1063" s="288"/>
      <c r="AH1063" s="288"/>
      <c r="AI1063" s="288"/>
      <c r="AJ1063" s="288"/>
      <c r="AK1063" s="289">
        <v>45639</v>
      </c>
      <c r="AL1063" s="288"/>
      <c r="AM1063" s="289">
        <v>45640</v>
      </c>
      <c r="AN1063" s="288"/>
      <c r="AO1063" s="288"/>
      <c r="AP1063" s="288"/>
      <c r="AQ1063" s="284" t="s">
        <v>124</v>
      </c>
      <c r="AR1063" s="284"/>
      <c r="AS1063" s="284"/>
      <c r="AT1063" s="284"/>
      <c r="AU1063" s="284"/>
      <c r="AV1063" s="284"/>
      <c r="AW1063" s="284"/>
      <c r="AX1063" s="284"/>
      <c r="AY1063" s="284"/>
      <c r="AZ1063" s="284"/>
      <c r="BA1063" s="284"/>
      <c r="BB1063" s="284"/>
      <c r="BC1063" s="284"/>
      <c r="BD1063" s="284"/>
      <c r="BE1063" s="284"/>
      <c r="BF1063" s="284"/>
      <c r="BG1063" s="284"/>
      <c r="BH1063" s="284"/>
      <c r="BI1063" s="284"/>
      <c r="BJ1063" s="284"/>
      <c r="BK1063" s="284"/>
      <c r="BL1063" s="284"/>
      <c r="BM1063" s="284"/>
      <c r="BN1063" s="284"/>
      <c r="BO1063" s="284"/>
      <c r="BP1063" s="284"/>
      <c r="BQ1063" s="284"/>
      <c r="BR1063" s="284" t="s">
        <v>124</v>
      </c>
      <c r="BS1063" s="284"/>
      <c r="BT1063" s="284"/>
      <c r="BU1063" s="284"/>
      <c r="BV1063" s="284" t="s">
        <v>124</v>
      </c>
      <c r="BW1063" s="284"/>
      <c r="BX1063" s="284"/>
      <c r="BY1063" s="284"/>
      <c r="BZ1063" s="284"/>
      <c r="CA1063" s="284"/>
      <c r="CB1063" s="284"/>
      <c r="CC1063" s="284"/>
      <c r="CD1063" s="284"/>
      <c r="CE1063" s="284"/>
      <c r="CF1063" s="284"/>
      <c r="CG1063" s="284"/>
      <c r="CH1063" s="284"/>
      <c r="CI1063" s="284"/>
      <c r="CJ1063" s="284"/>
      <c r="CK1063" s="284"/>
      <c r="CL1063" s="284"/>
      <c r="CM1063" s="284"/>
      <c r="CN1063" s="284"/>
      <c r="CO1063" s="284"/>
      <c r="CP1063" s="284" t="s">
        <v>124</v>
      </c>
      <c r="CQ1063" s="284"/>
      <c r="CR1063" s="288" t="s">
        <v>113</v>
      </c>
    </row>
    <row r="1064" spans="1:96" s="5" customFormat="1" ht="45" customHeight="1">
      <c r="A1064" s="503">
        <v>2400787214</v>
      </c>
      <c r="B1064" s="528" t="s">
        <v>10687</v>
      </c>
      <c r="C1064" s="529" t="s">
        <v>115</v>
      </c>
      <c r="D1064" s="557">
        <v>45558</v>
      </c>
      <c r="E1064" s="824" t="s">
        <v>1086</v>
      </c>
      <c r="F1064" s="529" t="s">
        <v>10688</v>
      </c>
      <c r="G1064" s="531" t="s">
        <v>10689</v>
      </c>
      <c r="H1064" s="537"/>
      <c r="I1064" s="537"/>
      <c r="J1064" s="531" t="s">
        <v>199</v>
      </c>
      <c r="K1064" s="528" t="s">
        <v>470</v>
      </c>
      <c r="L1064" s="503" t="s">
        <v>104</v>
      </c>
      <c r="M1064" s="532">
        <v>45561</v>
      </c>
      <c r="N1064" s="503" t="s">
        <v>105</v>
      </c>
      <c r="O1064" s="528" t="s">
        <v>3116</v>
      </c>
      <c r="P1064" s="529" t="s">
        <v>10690</v>
      </c>
      <c r="Q1064" s="529" t="s">
        <v>9799</v>
      </c>
      <c r="R1064" s="529" t="s">
        <v>123</v>
      </c>
      <c r="S1064" s="503" t="str">
        <f t="shared" si="120"/>
        <v>N/D</v>
      </c>
      <c r="T1064" s="530" t="str">
        <f t="shared" si="121"/>
        <v>N/D</v>
      </c>
      <c r="U1064" s="533" t="str">
        <f t="shared" si="122"/>
        <v>N/D</v>
      </c>
      <c r="V1064" s="529"/>
      <c r="W1064" s="529"/>
      <c r="X1064" s="529"/>
      <c r="Y1064" s="529"/>
      <c r="Z1064" s="607"/>
      <c r="AA1064" s="529"/>
      <c r="AB1064" s="529"/>
      <c r="AC1064" s="529"/>
      <c r="AD1064" s="529"/>
      <c r="AE1064" s="529"/>
      <c r="AF1064" s="529"/>
      <c r="AG1064" s="503"/>
      <c r="AH1064" s="503"/>
      <c r="AI1064" s="503"/>
      <c r="AJ1064" s="503"/>
      <c r="AK1064" s="530">
        <v>45624</v>
      </c>
      <c r="AL1064" s="503"/>
      <c r="AM1064" s="503"/>
      <c r="AN1064" s="530">
        <v>45638</v>
      </c>
      <c r="AO1064" s="503"/>
      <c r="AP1064" s="503"/>
      <c r="AQ1064" s="503"/>
      <c r="AR1064" s="503"/>
      <c r="AS1064" s="503"/>
      <c r="AT1064" s="503"/>
      <c r="AU1064" s="503"/>
      <c r="AV1064" s="503"/>
      <c r="AW1064" s="503"/>
      <c r="AX1064" s="503"/>
      <c r="AY1064" s="503"/>
      <c r="AZ1064" s="503"/>
      <c r="BA1064" s="503"/>
      <c r="BB1064" s="503"/>
      <c r="BC1064" s="503"/>
      <c r="BD1064" s="503"/>
      <c r="BE1064" s="503"/>
      <c r="BF1064" s="503"/>
      <c r="BG1064" s="503"/>
      <c r="BH1064" s="503"/>
      <c r="BI1064" s="503"/>
      <c r="BJ1064" s="503"/>
      <c r="BK1064" s="503"/>
      <c r="BL1064" s="503"/>
      <c r="BM1064" s="503"/>
      <c r="BN1064" s="503"/>
      <c r="BO1064" s="503"/>
      <c r="BP1064" s="503"/>
      <c r="BQ1064" s="503"/>
      <c r="BR1064" s="503"/>
      <c r="BS1064" s="503"/>
      <c r="BT1064" s="503"/>
      <c r="BU1064" s="503"/>
      <c r="BV1064" s="503"/>
      <c r="BW1064" s="503"/>
      <c r="BX1064" s="503"/>
      <c r="BY1064" s="503"/>
      <c r="BZ1064" s="503"/>
      <c r="CA1064" s="503"/>
      <c r="CB1064" s="503"/>
      <c r="CC1064" s="503"/>
      <c r="CD1064" s="503"/>
      <c r="CE1064" s="503"/>
      <c r="CF1064" s="503"/>
      <c r="CG1064" s="529"/>
      <c r="CH1064" s="503"/>
      <c r="CI1064" s="503"/>
      <c r="CJ1064" s="503"/>
      <c r="CK1064" s="503"/>
      <c r="CL1064" s="503"/>
      <c r="CM1064" s="503"/>
      <c r="CN1064" s="503"/>
      <c r="CO1064" s="503"/>
      <c r="CP1064" s="503"/>
      <c r="CQ1064" s="503"/>
      <c r="CR1064" s="503" t="s">
        <v>125</v>
      </c>
    </row>
    <row r="1065" spans="1:96" s="5" customFormat="1" ht="45" customHeight="1">
      <c r="A1065" s="288">
        <v>2300962029</v>
      </c>
      <c r="B1065" s="285" t="s">
        <v>10691</v>
      </c>
      <c r="C1065" s="284" t="s">
        <v>2005</v>
      </c>
      <c r="D1065" s="283">
        <v>45232</v>
      </c>
      <c r="E1065" s="813" t="s">
        <v>100</v>
      </c>
      <c r="F1065" s="284" t="s">
        <v>122</v>
      </c>
      <c r="G1065" s="282" t="s">
        <v>10692</v>
      </c>
      <c r="H1065" s="313"/>
      <c r="I1065" s="313"/>
      <c r="J1065" s="282" t="s">
        <v>118</v>
      </c>
      <c r="K1065" s="285" t="s">
        <v>1861</v>
      </c>
      <c r="L1065" s="288" t="s">
        <v>104</v>
      </c>
      <c r="M1065" s="314">
        <v>45243</v>
      </c>
      <c r="N1065" s="288" t="s">
        <v>138</v>
      </c>
      <c r="O1065" s="285" t="s">
        <v>10693</v>
      </c>
      <c r="P1065" s="284" t="s">
        <v>10694</v>
      </c>
      <c r="Q1065" s="274" t="s">
        <v>10695</v>
      </c>
      <c r="R1065" s="284" t="s">
        <v>109</v>
      </c>
      <c r="S1065" s="288" t="str">
        <f t="shared" si="120"/>
        <v>N/D</v>
      </c>
      <c r="T1065" s="289" t="str">
        <f t="shared" si="121"/>
        <v>N/D</v>
      </c>
      <c r="U1065" s="290" t="str">
        <f t="shared" si="122"/>
        <v>N/D</v>
      </c>
      <c r="V1065" s="284"/>
      <c r="W1065" s="284"/>
      <c r="X1065" s="284"/>
      <c r="Y1065" s="284"/>
      <c r="Z1065" s="603"/>
      <c r="AA1065" s="284"/>
      <c r="AB1065" s="284"/>
      <c r="AC1065" s="284"/>
      <c r="AD1065" s="284"/>
      <c r="AE1065" s="284"/>
      <c r="AF1065" s="284"/>
      <c r="AG1065" s="288"/>
      <c r="AH1065" s="288"/>
      <c r="AI1065" s="288"/>
      <c r="AJ1065" s="288"/>
      <c r="AK1065" s="289">
        <v>45622</v>
      </c>
      <c r="AL1065" s="288"/>
      <c r="AM1065" s="289">
        <v>45624</v>
      </c>
      <c r="AN1065" s="288"/>
      <c r="AO1065" s="288"/>
      <c r="AP1065" s="288"/>
      <c r="AQ1065" s="288" t="s">
        <v>143</v>
      </c>
      <c r="AR1065" s="288"/>
      <c r="AS1065" s="288"/>
      <c r="AT1065" s="288"/>
      <c r="AU1065" s="288"/>
      <c r="AV1065" s="288"/>
      <c r="AW1065" s="288"/>
      <c r="AX1065" s="288"/>
      <c r="AY1065" s="288"/>
      <c r="AZ1065" s="288"/>
      <c r="BA1065" s="288"/>
      <c r="BB1065" s="288"/>
      <c r="BC1065" s="288"/>
      <c r="BD1065" s="288"/>
      <c r="BE1065" s="288"/>
      <c r="BF1065" s="288"/>
      <c r="BG1065" s="288"/>
      <c r="BH1065" s="288"/>
      <c r="BI1065" s="288"/>
      <c r="BJ1065" s="288"/>
      <c r="BK1065" s="288"/>
      <c r="BL1065" s="288" t="s">
        <v>143</v>
      </c>
      <c r="BM1065" s="288"/>
      <c r="BN1065" s="288"/>
      <c r="BO1065" s="288"/>
      <c r="BP1065" s="288"/>
      <c r="BQ1065" s="288"/>
      <c r="BR1065" s="288"/>
      <c r="BS1065" s="288"/>
      <c r="BT1065" s="288"/>
      <c r="BU1065" s="288"/>
      <c r="BV1065" s="288"/>
      <c r="BW1065" s="288"/>
      <c r="BX1065" s="288"/>
      <c r="BY1065" s="288"/>
      <c r="BZ1065" s="288"/>
      <c r="CA1065" s="288"/>
      <c r="CB1065" s="288"/>
      <c r="CC1065" s="288"/>
      <c r="CD1065" s="288"/>
      <c r="CE1065" s="288"/>
      <c r="CF1065" s="288"/>
      <c r="CG1065" s="284"/>
      <c r="CH1065" s="288"/>
      <c r="CI1065" s="288"/>
      <c r="CJ1065" s="288"/>
      <c r="CK1065" s="288"/>
      <c r="CL1065" s="288"/>
      <c r="CM1065" s="288"/>
      <c r="CN1065" s="288"/>
      <c r="CO1065" s="288"/>
      <c r="CP1065" s="288"/>
      <c r="CQ1065" s="288"/>
      <c r="CR1065" s="288" t="s">
        <v>125</v>
      </c>
    </row>
    <row r="1066" spans="1:96" s="492" customFormat="1" ht="45" customHeight="1">
      <c r="A1066" s="280">
        <v>2100137694</v>
      </c>
      <c r="B1066" s="281" t="s">
        <v>10696</v>
      </c>
      <c r="C1066" s="310" t="s">
        <v>115</v>
      </c>
      <c r="D1066" s="283">
        <v>44234</v>
      </c>
      <c r="E1066" s="813" t="s">
        <v>116</v>
      </c>
      <c r="F1066" s="284" t="s">
        <v>507</v>
      </c>
      <c r="G1066" s="282" t="s">
        <v>10697</v>
      </c>
      <c r="H1066" s="282"/>
      <c r="I1066" s="282"/>
      <c r="J1066" s="282" t="s">
        <v>284</v>
      </c>
      <c r="K1066" s="285" t="s">
        <v>429</v>
      </c>
      <c r="L1066" s="286" t="s">
        <v>104</v>
      </c>
      <c r="M1066" s="287"/>
      <c r="N1066" s="284" t="s">
        <v>105</v>
      </c>
      <c r="O1066" s="285" t="s">
        <v>509</v>
      </c>
      <c r="P1066" s="274" t="s">
        <v>10698</v>
      </c>
      <c r="Q1066" s="284" t="s">
        <v>158</v>
      </c>
      <c r="R1066" s="286" t="s">
        <v>123</v>
      </c>
      <c r="S1066" s="288" t="str">
        <f t="shared" si="120"/>
        <v>N/D</v>
      </c>
      <c r="T1066" s="289" t="str">
        <f t="shared" si="121"/>
        <v>N/D</v>
      </c>
      <c r="U1066" s="290" t="str">
        <f t="shared" si="122"/>
        <v>N/D</v>
      </c>
      <c r="V1066" s="284"/>
      <c r="W1066" s="284"/>
      <c r="X1066" s="284"/>
      <c r="Y1066" s="284"/>
      <c r="Z1066" s="603"/>
      <c r="AA1066" s="284"/>
      <c r="AB1066" s="284"/>
      <c r="AC1066" s="284"/>
      <c r="AD1066" s="284"/>
      <c r="AE1066" s="284"/>
      <c r="AF1066" s="284"/>
      <c r="AG1066" s="288"/>
      <c r="AH1066" s="288"/>
      <c r="AI1066" s="288"/>
      <c r="AJ1066" s="288"/>
      <c r="AK1066" s="289">
        <v>45644</v>
      </c>
      <c r="AL1066" s="288"/>
      <c r="AM1066" s="289">
        <v>45644</v>
      </c>
      <c r="AN1066" s="288"/>
      <c r="AO1066" s="288" t="s">
        <v>124</v>
      </c>
      <c r="AP1066" s="288"/>
      <c r="AQ1066" s="284"/>
      <c r="AR1066" s="284"/>
      <c r="AS1066" s="284"/>
      <c r="AT1066" s="284"/>
      <c r="AU1066" s="284"/>
      <c r="AV1066" s="284"/>
      <c r="AW1066" s="284"/>
      <c r="AX1066" s="284"/>
      <c r="AY1066" s="284"/>
      <c r="AZ1066" s="284"/>
      <c r="BA1066" s="284"/>
      <c r="BB1066" s="284"/>
      <c r="BC1066" s="284"/>
      <c r="BD1066" s="284"/>
      <c r="BE1066" s="284"/>
      <c r="BF1066" s="284"/>
      <c r="BG1066" s="284"/>
      <c r="BH1066" s="284"/>
      <c r="BI1066" s="284"/>
      <c r="BJ1066" s="284"/>
      <c r="BK1066" s="284"/>
      <c r="BL1066" s="284"/>
      <c r="BM1066" s="284"/>
      <c r="BN1066" s="284"/>
      <c r="BO1066" s="284"/>
      <c r="BP1066" s="284"/>
      <c r="BQ1066" s="284"/>
      <c r="BR1066" s="284" t="s">
        <v>124</v>
      </c>
      <c r="BS1066" s="284"/>
      <c r="BT1066" s="284"/>
      <c r="BU1066" s="284"/>
      <c r="BV1066" s="284" t="s">
        <v>124</v>
      </c>
      <c r="BW1066" s="284"/>
      <c r="BX1066" s="284"/>
      <c r="BY1066" s="284"/>
      <c r="BZ1066" s="284"/>
      <c r="CA1066" s="284"/>
      <c r="CB1066" s="284"/>
      <c r="CC1066" s="284"/>
      <c r="CD1066" s="284"/>
      <c r="CE1066" s="284"/>
      <c r="CF1066" s="284"/>
      <c r="CG1066" s="284"/>
      <c r="CH1066" s="284"/>
      <c r="CI1066" s="284"/>
      <c r="CJ1066" s="284"/>
      <c r="CK1066" s="284"/>
      <c r="CL1066" s="284"/>
      <c r="CM1066" s="284"/>
      <c r="CN1066" s="284"/>
      <c r="CO1066" s="284"/>
      <c r="CP1066" s="284"/>
      <c r="CQ1066" s="284"/>
      <c r="CR1066" s="288" t="s">
        <v>113</v>
      </c>
    </row>
    <row r="1067" spans="1:96" s="492" customFormat="1" ht="45" customHeight="1">
      <c r="A1067" s="280">
        <v>2200598070</v>
      </c>
      <c r="B1067" s="309" t="s">
        <v>10699</v>
      </c>
      <c r="C1067" s="282" t="s">
        <v>396</v>
      </c>
      <c r="D1067" s="283">
        <v>44760</v>
      </c>
      <c r="E1067" s="813" t="s">
        <v>100</v>
      </c>
      <c r="F1067" s="284" t="s">
        <v>122</v>
      </c>
      <c r="G1067" s="282" t="s">
        <v>10700</v>
      </c>
      <c r="H1067" s="282"/>
      <c r="I1067" s="282"/>
      <c r="J1067" s="282" t="s">
        <v>284</v>
      </c>
      <c r="K1067" s="285" t="s">
        <v>631</v>
      </c>
      <c r="L1067" s="286" t="s">
        <v>104</v>
      </c>
      <c r="M1067" s="287"/>
      <c r="N1067" s="284" t="s">
        <v>138</v>
      </c>
      <c r="O1067" s="285" t="s">
        <v>184</v>
      </c>
      <c r="P1067" s="274" t="s">
        <v>10701</v>
      </c>
      <c r="Q1067" s="455" t="s">
        <v>158</v>
      </c>
      <c r="R1067" s="286" t="s">
        <v>142</v>
      </c>
      <c r="S1067" s="288" t="str">
        <f t="shared" si="120"/>
        <v>N/D</v>
      </c>
      <c r="T1067" s="289" t="str">
        <f t="shared" si="121"/>
        <v>N/D</v>
      </c>
      <c r="U1067" s="290" t="str">
        <f t="shared" si="122"/>
        <v>N/D</v>
      </c>
      <c r="V1067" s="284"/>
      <c r="W1067" s="284"/>
      <c r="X1067" s="284"/>
      <c r="Y1067" s="284"/>
      <c r="Z1067" s="603"/>
      <c r="AA1067" s="284"/>
      <c r="AB1067" s="284"/>
      <c r="AC1067" s="284"/>
      <c r="AD1067" s="284"/>
      <c r="AE1067" s="284"/>
      <c r="AF1067" s="284"/>
      <c r="AG1067" s="288"/>
      <c r="AH1067" s="288"/>
      <c r="AI1067" s="288"/>
      <c r="AJ1067" s="288"/>
      <c r="AK1067" s="289">
        <v>45636</v>
      </c>
      <c r="AL1067" s="288"/>
      <c r="AM1067" s="289">
        <v>45637</v>
      </c>
      <c r="AN1067" s="288"/>
      <c r="AO1067" s="288" t="s">
        <v>124</v>
      </c>
      <c r="AP1067" s="288"/>
      <c r="AQ1067" s="284"/>
      <c r="AR1067" s="284"/>
      <c r="AS1067" s="284"/>
      <c r="AT1067" s="284"/>
      <c r="AU1067" s="284"/>
      <c r="AV1067" s="284"/>
      <c r="AW1067" s="284"/>
      <c r="AX1067" s="284"/>
      <c r="AY1067" s="284"/>
      <c r="AZ1067" s="284"/>
      <c r="BA1067" s="284"/>
      <c r="BB1067" s="284"/>
      <c r="BC1067" s="284"/>
      <c r="BD1067" s="284"/>
      <c r="BE1067" s="284"/>
      <c r="BF1067" s="284"/>
      <c r="BG1067" s="284"/>
      <c r="BH1067" s="284"/>
      <c r="BI1067" s="284"/>
      <c r="BJ1067" s="284"/>
      <c r="BK1067" s="284"/>
      <c r="BL1067" s="284"/>
      <c r="BM1067" s="284"/>
      <c r="BN1067" s="284"/>
      <c r="BO1067" s="284"/>
      <c r="BP1067" s="284"/>
      <c r="BQ1067" s="284"/>
      <c r="BR1067" s="284"/>
      <c r="BS1067" s="284"/>
      <c r="BT1067" s="284"/>
      <c r="BU1067" s="284"/>
      <c r="BV1067" s="284"/>
      <c r="BW1067" s="284"/>
      <c r="BX1067" s="284"/>
      <c r="BY1067" s="284"/>
      <c r="BZ1067" s="284"/>
      <c r="CA1067" s="284"/>
      <c r="CB1067" s="284"/>
      <c r="CC1067" s="284"/>
      <c r="CD1067" s="284"/>
      <c r="CE1067" s="284"/>
      <c r="CF1067" s="284" t="s">
        <v>124</v>
      </c>
      <c r="CG1067" s="284"/>
      <c r="CH1067" s="284"/>
      <c r="CI1067" s="284"/>
      <c r="CJ1067" s="284"/>
      <c r="CK1067" s="288" t="s">
        <v>124</v>
      </c>
      <c r="CL1067" s="284"/>
      <c r="CM1067" s="284"/>
      <c r="CN1067" s="284"/>
      <c r="CO1067" s="284"/>
      <c r="CP1067" s="284"/>
      <c r="CQ1067" s="284"/>
      <c r="CR1067" s="288" t="s">
        <v>113</v>
      </c>
    </row>
    <row r="1068" spans="1:96" s="492" customFormat="1" ht="45" customHeight="1">
      <c r="A1068" s="492">
        <v>2400877700</v>
      </c>
      <c r="B1068" s="493" t="s">
        <v>10702</v>
      </c>
      <c r="C1068" s="494"/>
      <c r="D1068" s="553">
        <v>45593</v>
      </c>
      <c r="E1068" s="799" t="s">
        <v>100</v>
      </c>
      <c r="F1068" s="494" t="s">
        <v>122</v>
      </c>
      <c r="G1068" s="497" t="s">
        <v>10703</v>
      </c>
      <c r="H1068" s="23"/>
      <c r="I1068" s="23"/>
      <c r="J1068" s="497" t="s">
        <v>118</v>
      </c>
      <c r="K1068" s="493" t="s">
        <v>556</v>
      </c>
      <c r="L1068" s="5" t="s">
        <v>104</v>
      </c>
      <c r="M1068" s="498">
        <v>45595</v>
      </c>
      <c r="N1068" s="492" t="s">
        <v>138</v>
      </c>
      <c r="O1068" s="48" t="s">
        <v>291</v>
      </c>
      <c r="P1068" s="645" t="s">
        <v>10704</v>
      </c>
      <c r="Q1068" s="494"/>
      <c r="R1068" s="494"/>
      <c r="S1068" s="492" t="str">
        <f t="shared" ref="S1068:S1085" si="123">_xlfn.XLOOKUP($A1068,GCPJ,DEFESA,"N/D",0,-1)</f>
        <v>N/D</v>
      </c>
      <c r="T1068" s="495" t="str">
        <f t="shared" ref="T1068:T1085" si="124">_xlfn.XLOOKUP($A1068,GCPJ,DATA,"N/D",0,-1)</f>
        <v>N/D</v>
      </c>
      <c r="U1068" s="499" t="str">
        <f t="shared" ref="U1068:U1085" si="125">_xlfn.XLOOKUP($A1068,GCPJ,HORA,"N/D",0,-1)</f>
        <v>N/D</v>
      </c>
      <c r="V1068" s="494"/>
      <c r="W1068" s="2"/>
      <c r="X1068" s="2"/>
      <c r="Y1068" s="2"/>
      <c r="Z1068" s="51"/>
      <c r="AA1068" s="2"/>
      <c r="AB1068" s="2"/>
      <c r="AC1068" s="2"/>
      <c r="AD1068" s="2"/>
      <c r="AE1068" s="2"/>
      <c r="AF1068" s="2"/>
      <c r="CG1068" s="494"/>
      <c r="CR1068" s="492" t="s">
        <v>125</v>
      </c>
    </row>
    <row r="1069" spans="1:96" s="302" customFormat="1" ht="98">
      <c r="A1069" s="288">
        <v>2300961410</v>
      </c>
      <c r="B1069" s="285" t="s">
        <v>10705</v>
      </c>
      <c r="C1069" s="284" t="s">
        <v>2005</v>
      </c>
      <c r="D1069" s="18">
        <v>45195</v>
      </c>
      <c r="E1069" s="813" t="s">
        <v>100</v>
      </c>
      <c r="F1069" s="284" t="s">
        <v>122</v>
      </c>
      <c r="G1069" s="282" t="s">
        <v>10706</v>
      </c>
      <c r="H1069" s="313"/>
      <c r="I1069" s="313"/>
      <c r="J1069" s="282" t="s">
        <v>118</v>
      </c>
      <c r="K1069" s="285" t="s">
        <v>119</v>
      </c>
      <c r="L1069" s="288" t="s">
        <v>104</v>
      </c>
      <c r="M1069" s="314">
        <v>45243</v>
      </c>
      <c r="N1069" s="288" t="s">
        <v>138</v>
      </c>
      <c r="O1069" s="285" t="s">
        <v>2255</v>
      </c>
      <c r="P1069" s="284" t="s">
        <v>10707</v>
      </c>
      <c r="Q1069" s="284" t="s">
        <v>375</v>
      </c>
      <c r="R1069" s="284" t="s">
        <v>123</v>
      </c>
      <c r="S1069" s="288" t="str">
        <f t="shared" si="123"/>
        <v>N/D</v>
      </c>
      <c r="T1069" s="289" t="str">
        <f t="shared" si="124"/>
        <v>N/D</v>
      </c>
      <c r="U1069" s="290" t="str">
        <f t="shared" si="125"/>
        <v>N/D</v>
      </c>
      <c r="V1069" s="284"/>
      <c r="W1069" s="284"/>
      <c r="X1069" s="284"/>
      <c r="Y1069" s="284"/>
      <c r="Z1069" s="603"/>
      <c r="AA1069" s="284"/>
      <c r="AB1069" s="284"/>
      <c r="AC1069" s="284"/>
      <c r="AD1069" s="284"/>
      <c r="AE1069" s="284"/>
      <c r="AF1069" s="284"/>
      <c r="AG1069" s="289">
        <v>45636</v>
      </c>
      <c r="AH1069" s="288" t="s">
        <v>10708</v>
      </c>
      <c r="AI1069" s="288"/>
      <c r="AJ1069" s="288"/>
      <c r="AK1069" s="288"/>
      <c r="AL1069" s="288"/>
      <c r="AM1069" s="288"/>
      <c r="AN1069" s="288"/>
      <c r="AO1069" s="288" t="s">
        <v>124</v>
      </c>
      <c r="AP1069" s="288"/>
      <c r="AQ1069" s="288" t="s">
        <v>143</v>
      </c>
      <c r="AR1069" s="288"/>
      <c r="AS1069" s="288"/>
      <c r="AT1069" s="288"/>
      <c r="AU1069" s="288"/>
      <c r="AV1069" s="288" t="s">
        <v>143</v>
      </c>
      <c r="AW1069" s="288"/>
      <c r="AX1069" s="288"/>
      <c r="AY1069" s="288"/>
      <c r="AZ1069" s="288" t="s">
        <v>143</v>
      </c>
      <c r="BA1069" s="288"/>
      <c r="BB1069" s="288"/>
      <c r="BC1069" s="288"/>
      <c r="BD1069" s="288"/>
      <c r="BE1069" s="288"/>
      <c r="BF1069" s="288"/>
      <c r="BG1069" s="288"/>
      <c r="BH1069" s="288"/>
      <c r="BI1069" s="288"/>
      <c r="BJ1069" s="288"/>
      <c r="BK1069" s="288"/>
      <c r="BL1069" s="288" t="s">
        <v>143</v>
      </c>
      <c r="BM1069" s="288"/>
      <c r="BN1069" s="288"/>
      <c r="BO1069" s="288"/>
      <c r="BP1069" s="288"/>
      <c r="BQ1069" s="288"/>
      <c r="BR1069" s="288"/>
      <c r="BS1069" s="288" t="s">
        <v>143</v>
      </c>
      <c r="BT1069" s="288"/>
      <c r="BU1069" s="288"/>
      <c r="BV1069" s="288"/>
      <c r="BW1069" s="288" t="s">
        <v>143</v>
      </c>
      <c r="BX1069" s="288" t="s">
        <v>143</v>
      </c>
      <c r="BY1069" s="288"/>
      <c r="BZ1069" s="288"/>
      <c r="CA1069" s="288"/>
      <c r="CB1069" s="288"/>
      <c r="CC1069" s="288"/>
      <c r="CD1069" s="288"/>
      <c r="CE1069" s="288"/>
      <c r="CF1069" s="288"/>
      <c r="CG1069" s="284"/>
      <c r="CH1069" s="288"/>
      <c r="CI1069" s="288"/>
      <c r="CJ1069" s="288"/>
      <c r="CK1069" s="288"/>
      <c r="CL1069" s="288"/>
      <c r="CM1069" s="288"/>
      <c r="CN1069" s="288"/>
      <c r="CO1069" s="288"/>
      <c r="CP1069" s="288"/>
      <c r="CQ1069" s="288"/>
      <c r="CR1069" s="288" t="s">
        <v>125</v>
      </c>
    </row>
    <row r="1070" spans="1:96" s="288" customFormat="1" ht="60" customHeight="1">
      <c r="A1070" s="288">
        <v>2400112150</v>
      </c>
      <c r="B1070" s="285" t="s">
        <v>10705</v>
      </c>
      <c r="C1070" s="284" t="s">
        <v>2005</v>
      </c>
      <c r="D1070" s="18">
        <v>45320</v>
      </c>
      <c r="E1070" s="813" t="s">
        <v>100</v>
      </c>
      <c r="F1070" s="284" t="s">
        <v>122</v>
      </c>
      <c r="G1070" s="282" t="s">
        <v>10709</v>
      </c>
      <c r="H1070" s="313"/>
      <c r="I1070" s="313"/>
      <c r="J1070" s="282" t="s">
        <v>118</v>
      </c>
      <c r="K1070" s="285" t="s">
        <v>119</v>
      </c>
      <c r="L1070" s="288" t="s">
        <v>104</v>
      </c>
      <c r="M1070" s="314">
        <v>45342</v>
      </c>
      <c r="N1070" s="288" t="s">
        <v>138</v>
      </c>
      <c r="O1070" s="285" t="s">
        <v>2255</v>
      </c>
      <c r="P1070" s="284" t="s">
        <v>10710</v>
      </c>
      <c r="Q1070" s="284" t="s">
        <v>375</v>
      </c>
      <c r="R1070" s="284" t="s">
        <v>123</v>
      </c>
      <c r="S1070" s="288" t="str">
        <f t="shared" si="123"/>
        <v>N/D</v>
      </c>
      <c r="T1070" s="289" t="str">
        <f t="shared" si="124"/>
        <v>N/D</v>
      </c>
      <c r="U1070" s="290" t="str">
        <f t="shared" si="125"/>
        <v>N/D</v>
      </c>
      <c r="V1070" s="284"/>
      <c r="W1070" s="284"/>
      <c r="X1070" s="284"/>
      <c r="Y1070" s="284"/>
      <c r="Z1070" s="603"/>
      <c r="AA1070" s="284"/>
      <c r="AB1070" s="284"/>
      <c r="AC1070" s="284"/>
      <c r="AD1070" s="284"/>
      <c r="AE1070" s="284"/>
      <c r="AF1070" s="284"/>
      <c r="AG1070" s="289">
        <v>45636</v>
      </c>
      <c r="AH1070" s="288" t="s">
        <v>10708</v>
      </c>
      <c r="AO1070" s="288" t="s">
        <v>124</v>
      </c>
      <c r="CC1070" s="288" t="s">
        <v>124</v>
      </c>
      <c r="CG1070" s="284"/>
      <c r="CR1070" s="288" t="s">
        <v>125</v>
      </c>
    </row>
    <row r="1071" spans="1:96" s="302" customFormat="1" ht="47.15" customHeight="1">
      <c r="A1071" s="288">
        <v>2400111396</v>
      </c>
      <c r="B1071" s="285" t="s">
        <v>10711</v>
      </c>
      <c r="C1071" s="284" t="s">
        <v>536</v>
      </c>
      <c r="D1071" s="283">
        <v>45350</v>
      </c>
      <c r="E1071" s="813" t="s">
        <v>8402</v>
      </c>
      <c r="F1071" s="284" t="s">
        <v>100</v>
      </c>
      <c r="G1071" s="282" t="s">
        <v>10712</v>
      </c>
      <c r="H1071" s="313"/>
      <c r="I1071" s="313"/>
      <c r="J1071" s="282" t="s">
        <v>502</v>
      </c>
      <c r="K1071" s="285" t="s">
        <v>103</v>
      </c>
      <c r="L1071" s="288" t="s">
        <v>104</v>
      </c>
      <c r="M1071" s="314">
        <v>45355</v>
      </c>
      <c r="N1071" s="288" t="s">
        <v>138</v>
      </c>
      <c r="O1071" s="285" t="s">
        <v>10713</v>
      </c>
      <c r="P1071" s="286" t="s">
        <v>10714</v>
      </c>
      <c r="Q1071" s="286" t="s">
        <v>375</v>
      </c>
      <c r="R1071" s="286" t="s">
        <v>123</v>
      </c>
      <c r="S1071" s="288" t="str">
        <f t="shared" si="123"/>
        <v>N/D</v>
      </c>
      <c r="T1071" s="289" t="str">
        <f t="shared" si="124"/>
        <v>N/D</v>
      </c>
      <c r="U1071" s="290" t="str">
        <f t="shared" si="125"/>
        <v>N/D</v>
      </c>
      <c r="V1071" s="284"/>
      <c r="W1071" s="284"/>
      <c r="X1071" s="284"/>
      <c r="Y1071" s="284"/>
      <c r="Z1071" s="670" t="s">
        <v>10715</v>
      </c>
      <c r="AA1071" s="284" t="s">
        <v>4855</v>
      </c>
      <c r="AB1071" s="596" t="s">
        <v>10716</v>
      </c>
      <c r="AC1071" s="284" t="s">
        <v>10717</v>
      </c>
      <c r="AD1071" s="671" t="s">
        <v>10718</v>
      </c>
      <c r="AE1071" s="284" t="s">
        <v>10719</v>
      </c>
      <c r="AF1071" s="286" t="s">
        <v>4699</v>
      </c>
      <c r="AG1071" s="289">
        <v>45686</v>
      </c>
      <c r="AH1071" s="288" t="s">
        <v>417</v>
      </c>
      <c r="AI1071" s="288"/>
      <c r="AJ1071" s="288"/>
      <c r="AK1071" s="288"/>
      <c r="AL1071" s="288"/>
      <c r="AM1071" s="288"/>
      <c r="AN1071" s="288"/>
      <c r="AO1071" s="288" t="s">
        <v>124</v>
      </c>
      <c r="AP1071" s="288"/>
      <c r="AQ1071" s="288" t="s">
        <v>124</v>
      </c>
      <c r="AR1071" s="288"/>
      <c r="AS1071" s="288"/>
      <c r="AT1071" s="288"/>
      <c r="AU1071" s="288"/>
      <c r="AV1071" s="288"/>
      <c r="AW1071" s="288"/>
      <c r="AX1071" s="288"/>
      <c r="AY1071" s="288"/>
      <c r="AZ1071" s="288"/>
      <c r="BA1071" s="288"/>
      <c r="BB1071" s="288"/>
      <c r="BC1071" s="288"/>
      <c r="BD1071" s="288"/>
      <c r="BE1071" s="288" t="s">
        <v>124</v>
      </c>
      <c r="BF1071" s="288"/>
      <c r="BG1071" s="288"/>
      <c r="BH1071" s="288"/>
      <c r="BI1071" s="288"/>
      <c r="BJ1071" s="288"/>
      <c r="BK1071" s="288"/>
      <c r="BL1071" s="288" t="s">
        <v>124</v>
      </c>
      <c r="BM1071" s="288"/>
      <c r="BN1071" s="288"/>
      <c r="BO1071" s="288"/>
      <c r="BP1071" s="288"/>
      <c r="BQ1071" s="288"/>
      <c r="BR1071" s="288"/>
      <c r="BS1071" s="288" t="s">
        <v>124</v>
      </c>
      <c r="BT1071" s="288"/>
      <c r="BU1071" s="288"/>
      <c r="BV1071" s="288"/>
      <c r="BW1071" s="288" t="s">
        <v>124</v>
      </c>
      <c r="BX1071" s="288" t="s">
        <v>124</v>
      </c>
      <c r="BY1071" s="288"/>
      <c r="BZ1071" s="288"/>
      <c r="CA1071" s="288"/>
      <c r="CB1071" s="288"/>
      <c r="CC1071" s="288"/>
      <c r="CD1071" s="288"/>
      <c r="CE1071" s="288"/>
      <c r="CF1071" s="288"/>
      <c r="CG1071" s="284" t="s">
        <v>10720</v>
      </c>
      <c r="CH1071" s="288"/>
      <c r="CI1071" s="288"/>
      <c r="CJ1071" s="288"/>
      <c r="CK1071" s="288" t="s">
        <v>124</v>
      </c>
      <c r="CL1071" s="288"/>
      <c r="CM1071" s="288"/>
      <c r="CN1071" s="288"/>
      <c r="CO1071" s="288"/>
      <c r="CP1071" s="288"/>
      <c r="CQ1071" s="288" t="s">
        <v>124</v>
      </c>
      <c r="CR1071" s="288" t="s">
        <v>125</v>
      </c>
    </row>
    <row r="1072" spans="1:96" s="5" customFormat="1" ht="84">
      <c r="A1072" s="503">
        <v>2400766563</v>
      </c>
      <c r="B1072" s="528" t="s">
        <v>10721</v>
      </c>
      <c r="C1072" s="529" t="s">
        <v>1682</v>
      </c>
      <c r="D1072" s="18">
        <v>45550</v>
      </c>
      <c r="E1072" s="824" t="s">
        <v>100</v>
      </c>
      <c r="F1072" s="529" t="s">
        <v>122</v>
      </c>
      <c r="G1072" s="531" t="s">
        <v>10722</v>
      </c>
      <c r="H1072" s="313"/>
      <c r="I1072" s="313"/>
      <c r="J1072" s="531" t="s">
        <v>118</v>
      </c>
      <c r="K1072" s="528" t="s">
        <v>302</v>
      </c>
      <c r="L1072" s="288" t="s">
        <v>104</v>
      </c>
      <c r="M1072" s="532">
        <v>45554</v>
      </c>
      <c r="N1072" s="503" t="s">
        <v>138</v>
      </c>
      <c r="O1072" s="528" t="s">
        <v>1982</v>
      </c>
      <c r="P1072" s="529" t="s">
        <v>485</v>
      </c>
      <c r="Q1072" s="529" t="s">
        <v>375</v>
      </c>
      <c r="R1072" s="529" t="s">
        <v>123</v>
      </c>
      <c r="S1072" s="503" t="str">
        <f t="shared" si="123"/>
        <v>N/D</v>
      </c>
      <c r="T1072" s="530" t="str">
        <f t="shared" si="124"/>
        <v>N/D</v>
      </c>
      <c r="U1072" s="533" t="str">
        <f t="shared" si="125"/>
        <v>N/D</v>
      </c>
      <c r="V1072" s="529"/>
      <c r="W1072" s="284"/>
      <c r="X1072" s="284"/>
      <c r="Y1072" s="284"/>
      <c r="Z1072" s="603"/>
      <c r="AA1072" s="284"/>
      <c r="AB1072" s="284"/>
      <c r="AC1072" s="284"/>
      <c r="AD1072" s="284"/>
      <c r="AE1072" s="284"/>
      <c r="AF1072" s="284"/>
      <c r="AG1072" s="530">
        <v>45624</v>
      </c>
      <c r="AH1072" s="503" t="s">
        <v>143</v>
      </c>
      <c r="AI1072" s="503"/>
      <c r="AJ1072" s="503"/>
      <c r="AK1072" s="503"/>
      <c r="AL1072" s="503"/>
      <c r="AM1072" s="503"/>
      <c r="AN1072" s="503"/>
      <c r="AO1072" s="503" t="s">
        <v>124</v>
      </c>
      <c r="AP1072" s="503"/>
      <c r="AQ1072" s="503" t="s">
        <v>143</v>
      </c>
      <c r="AR1072" s="503"/>
      <c r="AS1072" s="503" t="s">
        <v>143</v>
      </c>
      <c r="AT1072" s="503" t="s">
        <v>143</v>
      </c>
      <c r="AU1072" s="503"/>
      <c r="AV1072" s="503"/>
      <c r="AW1072" s="503"/>
      <c r="AX1072" s="503"/>
      <c r="AY1072" s="503"/>
      <c r="AZ1072" s="503"/>
      <c r="BA1072" s="503"/>
      <c r="BB1072" s="503" t="s">
        <v>143</v>
      </c>
      <c r="BC1072" s="503" t="s">
        <v>143</v>
      </c>
      <c r="BD1072" s="503"/>
      <c r="BE1072" s="503"/>
      <c r="BF1072" s="503"/>
      <c r="BG1072" s="503"/>
      <c r="BH1072" s="503" t="s">
        <v>143</v>
      </c>
      <c r="BI1072" s="503"/>
      <c r="BJ1072" s="503"/>
      <c r="BK1072" s="503"/>
      <c r="BL1072" s="503"/>
      <c r="BM1072" s="503"/>
      <c r="BN1072" s="503"/>
      <c r="BO1072" s="503"/>
      <c r="BP1072" s="503"/>
      <c r="BQ1072" s="503"/>
      <c r="BR1072" s="503"/>
      <c r="BS1072" s="503"/>
      <c r="BT1072" s="503"/>
      <c r="BU1072" s="503" t="s">
        <v>143</v>
      </c>
      <c r="BV1072" s="503"/>
      <c r="BW1072" s="503"/>
      <c r="BX1072" s="503"/>
      <c r="BY1072" s="503"/>
      <c r="BZ1072" s="503"/>
      <c r="CA1072" s="503" t="s">
        <v>143</v>
      </c>
      <c r="CB1072" s="503"/>
      <c r="CC1072" s="503" t="s">
        <v>143</v>
      </c>
      <c r="CD1072" s="503"/>
      <c r="CE1072" s="503"/>
      <c r="CF1072" s="503" t="s">
        <v>143</v>
      </c>
      <c r="CG1072" s="529" t="s">
        <v>1201</v>
      </c>
      <c r="CH1072" s="503"/>
      <c r="CI1072" s="503"/>
      <c r="CJ1072" s="503"/>
      <c r="CK1072" s="503"/>
      <c r="CL1072" s="503"/>
      <c r="CM1072" s="503"/>
      <c r="CN1072" s="503"/>
      <c r="CO1072" s="503"/>
      <c r="CP1072" s="503"/>
      <c r="CQ1072" s="503"/>
      <c r="CR1072" s="503" t="s">
        <v>125</v>
      </c>
    </row>
    <row r="1073" spans="1:96" s="302" customFormat="1" ht="39" customHeight="1">
      <c r="A1073" s="503">
        <v>2400787122</v>
      </c>
      <c r="B1073" s="528" t="s">
        <v>10723</v>
      </c>
      <c r="C1073" s="529" t="s">
        <v>10411</v>
      </c>
      <c r="D1073" s="18">
        <v>45558</v>
      </c>
      <c r="E1073" s="824" t="s">
        <v>182</v>
      </c>
      <c r="F1073" s="529" t="s">
        <v>122</v>
      </c>
      <c r="G1073" s="531" t="s">
        <v>10724</v>
      </c>
      <c r="H1073" s="537"/>
      <c r="I1073" s="537"/>
      <c r="J1073" s="531" t="s">
        <v>118</v>
      </c>
      <c r="K1073" s="528" t="s">
        <v>10725</v>
      </c>
      <c r="L1073" s="503" t="s">
        <v>104</v>
      </c>
      <c r="M1073" s="532">
        <v>45561</v>
      </c>
      <c r="N1073" s="503" t="s">
        <v>138</v>
      </c>
      <c r="O1073" s="48" t="s">
        <v>334</v>
      </c>
      <c r="P1073" s="529" t="s">
        <v>485</v>
      </c>
      <c r="Q1073" s="529" t="s">
        <v>122</v>
      </c>
      <c r="R1073" s="529" t="s">
        <v>123</v>
      </c>
      <c r="S1073" s="503" t="str">
        <f t="shared" si="123"/>
        <v>N/D</v>
      </c>
      <c r="T1073" s="530" t="str">
        <f t="shared" si="124"/>
        <v>N/D</v>
      </c>
      <c r="U1073" s="533" t="str">
        <f t="shared" si="125"/>
        <v>N/D</v>
      </c>
      <c r="V1073" s="529"/>
      <c r="W1073" s="529"/>
      <c r="X1073" s="529"/>
      <c r="Y1073" s="529"/>
      <c r="Z1073" s="607"/>
      <c r="AA1073" s="529"/>
      <c r="AB1073" s="529"/>
      <c r="AC1073" s="529"/>
      <c r="AD1073" s="529"/>
      <c r="AE1073" s="529"/>
      <c r="AF1073" s="529"/>
      <c r="AG1073" s="530">
        <v>45602</v>
      </c>
      <c r="AH1073" s="503" t="s">
        <v>143</v>
      </c>
      <c r="AI1073" s="503"/>
      <c r="AJ1073" s="503"/>
      <c r="AK1073" s="503"/>
      <c r="AL1073" s="503"/>
      <c r="AM1073" s="503"/>
      <c r="AN1073" s="503"/>
      <c r="AO1073" s="503"/>
      <c r="AP1073" s="503"/>
      <c r="AQ1073" s="503" t="s">
        <v>124</v>
      </c>
      <c r="AR1073" s="503"/>
      <c r="AS1073" s="503" t="s">
        <v>124</v>
      </c>
      <c r="AT1073" s="503" t="s">
        <v>124</v>
      </c>
      <c r="AU1073" s="503"/>
      <c r="AV1073" s="503"/>
      <c r="AW1073" s="503" t="s">
        <v>124</v>
      </c>
      <c r="AX1073" s="503"/>
      <c r="AY1073" s="503"/>
      <c r="AZ1073" s="503"/>
      <c r="BA1073" s="503"/>
      <c r="BB1073" s="503" t="s">
        <v>1704</v>
      </c>
      <c r="BC1073" s="503" t="s">
        <v>124</v>
      </c>
      <c r="BD1073" s="503"/>
      <c r="BE1073" s="503"/>
      <c r="BF1073" s="503"/>
      <c r="BG1073" s="503"/>
      <c r="BH1073" s="503" t="s">
        <v>124</v>
      </c>
      <c r="BI1073" s="503"/>
      <c r="BJ1073" s="503"/>
      <c r="BK1073" s="503"/>
      <c r="BL1073" s="503" t="s">
        <v>124</v>
      </c>
      <c r="BM1073" s="503"/>
      <c r="BN1073" s="503"/>
      <c r="BO1073" s="503"/>
      <c r="BP1073" s="503"/>
      <c r="BQ1073" s="503"/>
      <c r="BR1073" s="503"/>
      <c r="BS1073" s="503"/>
      <c r="BT1073" s="503"/>
      <c r="BU1073" s="503" t="s">
        <v>124</v>
      </c>
      <c r="BV1073" s="503"/>
      <c r="BW1073" s="503"/>
      <c r="BX1073" s="503"/>
      <c r="BY1073" s="503"/>
      <c r="BZ1073" s="503"/>
      <c r="CA1073" s="503" t="s">
        <v>417</v>
      </c>
      <c r="CB1073" s="503"/>
      <c r="CC1073" s="503" t="s">
        <v>124</v>
      </c>
      <c r="CD1073" s="503"/>
      <c r="CE1073" s="503"/>
      <c r="CF1073" s="503"/>
      <c r="CG1073" s="529"/>
      <c r="CH1073" s="503"/>
      <c r="CI1073" s="503"/>
      <c r="CJ1073" s="503"/>
      <c r="CK1073" s="503"/>
      <c r="CL1073" s="503"/>
      <c r="CM1073" s="503" t="s">
        <v>124</v>
      </c>
      <c r="CN1073" s="503" t="s">
        <v>124</v>
      </c>
      <c r="CO1073" s="503"/>
      <c r="CP1073" s="503"/>
      <c r="CQ1073" s="503"/>
      <c r="CR1073" s="503" t="s">
        <v>125</v>
      </c>
    </row>
    <row r="1074" spans="1:96" s="288" customFormat="1" ht="70">
      <c r="A1074" s="288">
        <v>2300369901</v>
      </c>
      <c r="B1074" s="285" t="s">
        <v>10726</v>
      </c>
      <c r="C1074" s="284" t="s">
        <v>986</v>
      </c>
      <c r="D1074" s="18">
        <v>45020</v>
      </c>
      <c r="E1074" s="813" t="s">
        <v>100</v>
      </c>
      <c r="F1074" s="284" t="s">
        <v>122</v>
      </c>
      <c r="G1074" s="282" t="s">
        <v>10727</v>
      </c>
      <c r="H1074" s="313"/>
      <c r="I1074" s="313"/>
      <c r="J1074" s="282" t="s">
        <v>162</v>
      </c>
      <c r="K1074" s="285" t="s">
        <v>119</v>
      </c>
      <c r="L1074" s="288" t="s">
        <v>104</v>
      </c>
      <c r="M1074" s="314">
        <v>45050</v>
      </c>
      <c r="N1074" s="288" t="s">
        <v>138</v>
      </c>
      <c r="O1074" s="285" t="s">
        <v>251</v>
      </c>
      <c r="P1074" s="284" t="s">
        <v>10728</v>
      </c>
      <c r="Q1074" s="284" t="s">
        <v>375</v>
      </c>
      <c r="R1074" s="284" t="s">
        <v>1417</v>
      </c>
      <c r="S1074" s="288" t="str">
        <f t="shared" si="123"/>
        <v>N/D</v>
      </c>
      <c r="T1074" s="289" t="str">
        <f t="shared" si="124"/>
        <v>N/D</v>
      </c>
      <c r="U1074" s="290" t="str">
        <f t="shared" si="125"/>
        <v>N/D</v>
      </c>
      <c r="V1074" s="284"/>
      <c r="W1074" s="284"/>
      <c r="X1074" s="284"/>
      <c r="Y1074" s="284"/>
      <c r="Z1074" s="603"/>
      <c r="AA1074" s="284"/>
      <c r="AB1074" s="284"/>
      <c r="AC1074" s="284"/>
      <c r="AD1074" s="284"/>
      <c r="AE1074" s="284"/>
      <c r="AF1074" s="284"/>
      <c r="AG1074" s="289">
        <v>45622</v>
      </c>
      <c r="AH1074" s="457" t="s">
        <v>417</v>
      </c>
      <c r="AO1074" s="288" t="s">
        <v>124</v>
      </c>
      <c r="AQ1074" s="288" t="s">
        <v>124</v>
      </c>
      <c r="AT1074" s="288" t="s">
        <v>124</v>
      </c>
      <c r="BF1074" s="288" t="s">
        <v>124</v>
      </c>
      <c r="BL1074" s="288" t="s">
        <v>124</v>
      </c>
      <c r="BR1074" s="288" t="s">
        <v>124</v>
      </c>
      <c r="CG1074" s="284"/>
      <c r="CR1074" s="288" t="s">
        <v>125</v>
      </c>
    </row>
    <row r="1075" spans="1:96" s="5" customFormat="1" ht="45" customHeight="1">
      <c r="A1075" s="288">
        <v>2300717735</v>
      </c>
      <c r="B1075" s="285" t="s">
        <v>10729</v>
      </c>
      <c r="C1075" s="284" t="s">
        <v>554</v>
      </c>
      <c r="D1075" s="18">
        <v>45126</v>
      </c>
      <c r="E1075" s="813" t="s">
        <v>100</v>
      </c>
      <c r="F1075" s="284" t="s">
        <v>122</v>
      </c>
      <c r="G1075" s="282" t="s">
        <v>10730</v>
      </c>
      <c r="H1075" s="313"/>
      <c r="I1075" s="313"/>
      <c r="J1075" s="282" t="s">
        <v>118</v>
      </c>
      <c r="K1075" s="285" t="s">
        <v>223</v>
      </c>
      <c r="L1075" s="288" t="s">
        <v>104</v>
      </c>
      <c r="M1075" s="314">
        <v>45163</v>
      </c>
      <c r="N1075" s="288" t="s">
        <v>138</v>
      </c>
      <c r="O1075" s="285" t="s">
        <v>4249</v>
      </c>
      <c r="P1075" s="284" t="s">
        <v>10731</v>
      </c>
      <c r="Q1075" s="315" t="s">
        <v>10732</v>
      </c>
      <c r="R1075" s="284" t="s">
        <v>109</v>
      </c>
      <c r="S1075" s="288" t="str">
        <f t="shared" si="123"/>
        <v>N/D</v>
      </c>
      <c r="T1075" s="289" t="str">
        <f t="shared" si="124"/>
        <v>N/D</v>
      </c>
      <c r="U1075" s="290" t="str">
        <f t="shared" si="125"/>
        <v>N/D</v>
      </c>
      <c r="V1075" s="284"/>
      <c r="W1075" s="284"/>
      <c r="X1075" s="284"/>
      <c r="Y1075" s="284"/>
      <c r="Z1075" s="603"/>
      <c r="AA1075" s="284"/>
      <c r="AB1075" s="284"/>
      <c r="AC1075" s="284"/>
      <c r="AD1075" s="284"/>
      <c r="AE1075" s="284"/>
      <c r="AF1075" s="284"/>
      <c r="AG1075" s="289">
        <v>45644</v>
      </c>
      <c r="AH1075" s="457"/>
      <c r="AI1075" s="288"/>
      <c r="AJ1075" s="288" t="s">
        <v>417</v>
      </c>
      <c r="AK1075" s="288"/>
      <c r="AL1075" s="288"/>
      <c r="AM1075" s="288"/>
      <c r="AN1075" s="288"/>
      <c r="AO1075" s="288" t="s">
        <v>124</v>
      </c>
      <c r="AP1075" s="288"/>
      <c r="AQ1075" s="288" t="s">
        <v>143</v>
      </c>
      <c r="AR1075" s="288"/>
      <c r="AS1075" s="288"/>
      <c r="AT1075" s="288"/>
      <c r="AU1075" s="288"/>
      <c r="AV1075" s="288"/>
      <c r="AW1075" s="288"/>
      <c r="AX1075" s="288"/>
      <c r="AY1075" s="288"/>
      <c r="AZ1075" s="288"/>
      <c r="BA1075" s="288"/>
      <c r="BB1075" s="288"/>
      <c r="BC1075" s="288"/>
      <c r="BD1075" s="288"/>
      <c r="BE1075" s="288"/>
      <c r="BF1075" s="288"/>
      <c r="BG1075" s="288"/>
      <c r="BH1075" s="288"/>
      <c r="BI1075" s="288"/>
      <c r="BJ1075" s="288"/>
      <c r="BK1075" s="288"/>
      <c r="BL1075" s="288"/>
      <c r="BM1075" s="288"/>
      <c r="BN1075" s="288"/>
      <c r="BO1075" s="288"/>
      <c r="BP1075" s="288"/>
      <c r="BQ1075" s="288"/>
      <c r="BR1075" s="288"/>
      <c r="BS1075" s="288"/>
      <c r="BT1075" s="288"/>
      <c r="BU1075" s="288"/>
      <c r="BV1075" s="288"/>
      <c r="BW1075" s="288"/>
      <c r="BX1075" s="288"/>
      <c r="BY1075" s="288"/>
      <c r="BZ1075" s="288"/>
      <c r="CA1075" s="288"/>
      <c r="CB1075" s="288"/>
      <c r="CC1075" s="288"/>
      <c r="CD1075" s="288"/>
      <c r="CE1075" s="288"/>
      <c r="CF1075" s="288"/>
      <c r="CG1075" s="284"/>
      <c r="CH1075" s="288"/>
      <c r="CI1075" s="288"/>
      <c r="CJ1075" s="288"/>
      <c r="CK1075" s="288"/>
      <c r="CL1075" s="288"/>
      <c r="CM1075" s="288"/>
      <c r="CN1075" s="288"/>
      <c r="CO1075" s="288"/>
      <c r="CP1075" s="288"/>
      <c r="CQ1075" s="288"/>
      <c r="CR1075" s="288" t="s">
        <v>125</v>
      </c>
    </row>
    <row r="1076" spans="1:96" s="288" customFormat="1" ht="112">
      <c r="A1076" s="280">
        <v>2000569259</v>
      </c>
      <c r="B1076" s="281" t="s">
        <v>10733</v>
      </c>
      <c r="C1076" s="282" t="s">
        <v>906</v>
      </c>
      <c r="D1076" s="18">
        <v>44095</v>
      </c>
      <c r="E1076" s="813" t="s">
        <v>100</v>
      </c>
      <c r="F1076" s="284" t="s">
        <v>122</v>
      </c>
      <c r="G1076" s="282" t="s">
        <v>10734</v>
      </c>
      <c r="H1076" s="282"/>
      <c r="I1076" s="282"/>
      <c r="J1076" s="282" t="s">
        <v>385</v>
      </c>
      <c r="K1076" s="285" t="s">
        <v>103</v>
      </c>
      <c r="L1076" s="286" t="s">
        <v>104</v>
      </c>
      <c r="M1076" s="287"/>
      <c r="N1076" s="284" t="s">
        <v>138</v>
      </c>
      <c r="O1076" s="285" t="s">
        <v>156</v>
      </c>
      <c r="P1076" s="284" t="s">
        <v>10735</v>
      </c>
      <c r="Q1076" s="284" t="s">
        <v>10736</v>
      </c>
      <c r="R1076" s="286" t="s">
        <v>109</v>
      </c>
      <c r="S1076" s="288" t="str">
        <f t="shared" si="123"/>
        <v>N/D</v>
      </c>
      <c r="T1076" s="289" t="str">
        <f t="shared" si="124"/>
        <v>N/D</v>
      </c>
      <c r="U1076" s="290" t="str">
        <f t="shared" si="125"/>
        <v>N/D</v>
      </c>
      <c r="V1076" s="284"/>
      <c r="W1076" s="284"/>
      <c r="X1076" s="284"/>
      <c r="Y1076" s="284"/>
      <c r="Z1076" s="681"/>
      <c r="AA1076" s="284"/>
      <c r="AB1076" s="284"/>
      <c r="AC1076" s="284"/>
      <c r="AD1076" s="284"/>
      <c r="AE1076" s="284"/>
      <c r="AF1076" s="284"/>
      <c r="AG1076" s="289">
        <v>45639</v>
      </c>
      <c r="AH1076" s="457"/>
      <c r="AJ1076" s="288" t="s">
        <v>1019</v>
      </c>
      <c r="AQ1076" s="284" t="s">
        <v>124</v>
      </c>
      <c r="AR1076" s="284"/>
      <c r="AS1076" s="284" t="s">
        <v>124</v>
      </c>
      <c r="AT1076" s="284" t="s">
        <v>124</v>
      </c>
      <c r="AU1076" s="284"/>
      <c r="AV1076" s="284" t="s">
        <v>124</v>
      </c>
      <c r="AW1076" s="284"/>
      <c r="AX1076" s="284"/>
      <c r="AY1076" s="289"/>
      <c r="AZ1076" s="284" t="s">
        <v>124</v>
      </c>
      <c r="BA1076" s="284"/>
      <c r="BB1076" s="284"/>
      <c r="BC1076" s="284"/>
      <c r="BD1076" s="284"/>
      <c r="BE1076" s="284"/>
      <c r="BF1076" s="284"/>
      <c r="BG1076" s="284"/>
      <c r="BH1076" s="284"/>
      <c r="BI1076" s="284"/>
      <c r="BJ1076" s="284"/>
      <c r="BK1076" s="284"/>
      <c r="BL1076" s="284" t="s">
        <v>124</v>
      </c>
      <c r="BO1076" s="289"/>
      <c r="BP1076" s="289"/>
      <c r="BQ1076" s="289"/>
      <c r="BR1076" s="289"/>
      <c r="BS1076" s="289"/>
      <c r="BT1076" s="289"/>
      <c r="BU1076" s="284"/>
      <c r="BV1076" s="289"/>
      <c r="BW1076" s="289"/>
      <c r="BX1076" s="289"/>
      <c r="BY1076" s="289"/>
      <c r="BZ1076" s="284"/>
      <c r="CA1076" s="284"/>
      <c r="CB1076" s="284"/>
      <c r="CC1076" s="284"/>
      <c r="CD1076" s="284"/>
      <c r="CE1076" s="284"/>
      <c r="CF1076" s="284"/>
      <c r="CG1076" s="284"/>
      <c r="CH1076" s="284"/>
      <c r="CI1076" s="284"/>
      <c r="CJ1076" s="284"/>
      <c r="CK1076" s="284"/>
      <c r="CL1076" s="284"/>
      <c r="CM1076" s="284"/>
      <c r="CN1076" s="284"/>
      <c r="CO1076" s="284"/>
      <c r="CP1076" s="284"/>
      <c r="CQ1076" s="284"/>
      <c r="CR1076" s="288" t="s">
        <v>113</v>
      </c>
    </row>
    <row r="1077" spans="1:96" s="288" customFormat="1" ht="126">
      <c r="A1077" s="288">
        <v>2400589758</v>
      </c>
      <c r="B1077" s="285" t="s">
        <v>10737</v>
      </c>
      <c r="C1077" s="284" t="s">
        <v>10738</v>
      </c>
      <c r="D1077" s="283">
        <v>45436</v>
      </c>
      <c r="E1077" s="813" t="s">
        <v>100</v>
      </c>
      <c r="F1077" s="284" t="s">
        <v>122</v>
      </c>
      <c r="G1077" s="282" t="s">
        <v>10739</v>
      </c>
      <c r="H1077" s="330"/>
      <c r="I1077" s="330"/>
      <c r="J1077" s="282" t="s">
        <v>118</v>
      </c>
      <c r="K1077" s="285" t="s">
        <v>668</v>
      </c>
      <c r="L1077" s="302" t="s">
        <v>104</v>
      </c>
      <c r="M1077" s="314">
        <v>45485</v>
      </c>
      <c r="N1077" s="288" t="s">
        <v>138</v>
      </c>
      <c r="O1077" s="285" t="s">
        <v>685</v>
      </c>
      <c r="P1077" s="284" t="s">
        <v>9296</v>
      </c>
      <c r="Q1077" s="284" t="s">
        <v>375</v>
      </c>
      <c r="R1077" s="284" t="s">
        <v>123</v>
      </c>
      <c r="S1077" s="288" t="str">
        <f t="shared" si="123"/>
        <v>N/D</v>
      </c>
      <c r="T1077" s="289" t="str">
        <f t="shared" si="124"/>
        <v>N/D</v>
      </c>
      <c r="U1077" s="304" t="str">
        <f t="shared" si="125"/>
        <v>N/D</v>
      </c>
      <c r="V1077" s="268"/>
      <c r="W1077" s="268"/>
      <c r="X1077" s="268"/>
      <c r="Y1077" s="268"/>
      <c r="Z1077" s="603"/>
      <c r="AA1077" s="284"/>
      <c r="AB1077" s="284"/>
      <c r="AC1077" s="284"/>
      <c r="AD1077" s="284"/>
      <c r="AE1077" s="284"/>
      <c r="AF1077" s="284"/>
      <c r="AG1077" s="289">
        <v>45608</v>
      </c>
      <c r="AH1077" s="457" t="s">
        <v>143</v>
      </c>
      <c r="AO1077" s="288" t="s">
        <v>124</v>
      </c>
      <c r="AQ1077" s="288" t="s">
        <v>143</v>
      </c>
      <c r="BB1077" s="288" t="s">
        <v>143</v>
      </c>
      <c r="BL1077" s="288" t="s">
        <v>143</v>
      </c>
      <c r="CC1077" s="288" t="s">
        <v>143</v>
      </c>
      <c r="CG1077" s="284"/>
      <c r="CR1077" s="288" t="s">
        <v>125</v>
      </c>
    </row>
    <row r="1078" spans="1:96" s="492" customFormat="1" ht="261">
      <c r="A1078" s="503">
        <v>2400810704</v>
      </c>
      <c r="B1078" s="528" t="s">
        <v>10740</v>
      </c>
      <c r="C1078" s="529" t="s">
        <v>181</v>
      </c>
      <c r="D1078" s="283">
        <v>45518</v>
      </c>
      <c r="E1078" s="824" t="s">
        <v>100</v>
      </c>
      <c r="F1078" s="529" t="s">
        <v>122</v>
      </c>
      <c r="G1078" s="531" t="s">
        <v>10741</v>
      </c>
      <c r="H1078" s="313"/>
      <c r="I1078" s="313"/>
      <c r="J1078" s="531" t="s">
        <v>118</v>
      </c>
      <c r="K1078" s="528" t="s">
        <v>229</v>
      </c>
      <c r="L1078" s="288" t="s">
        <v>104</v>
      </c>
      <c r="M1078" s="532">
        <v>45573</v>
      </c>
      <c r="N1078" s="503" t="s">
        <v>138</v>
      </c>
      <c r="O1078" s="528" t="s">
        <v>230</v>
      </c>
      <c r="P1078" s="529" t="s">
        <v>10742</v>
      </c>
      <c r="Q1078" s="529" t="s">
        <v>122</v>
      </c>
      <c r="R1078" s="529" t="s">
        <v>123</v>
      </c>
      <c r="S1078" s="503" t="str">
        <f t="shared" si="123"/>
        <v>N/D</v>
      </c>
      <c r="T1078" s="530" t="str">
        <f t="shared" si="124"/>
        <v>N/D</v>
      </c>
      <c r="U1078" s="533" t="str">
        <f t="shared" si="125"/>
        <v>N/D</v>
      </c>
      <c r="V1078" s="529"/>
      <c r="W1078" s="284"/>
      <c r="X1078" s="284"/>
      <c r="Y1078" s="284"/>
      <c r="Z1078" s="682">
        <v>184679.171</v>
      </c>
      <c r="AA1078" s="595" t="s">
        <v>10743</v>
      </c>
      <c r="AB1078" s="596" t="s">
        <v>10744</v>
      </c>
      <c r="AC1078" s="284" t="s">
        <v>10745</v>
      </c>
      <c r="AD1078" s="284"/>
      <c r="AE1078" s="284"/>
      <c r="AF1078" s="286" t="s">
        <v>1120</v>
      </c>
      <c r="AG1078" s="530">
        <v>45681</v>
      </c>
      <c r="AH1078" s="691" t="s">
        <v>417</v>
      </c>
      <c r="AI1078" s="503"/>
      <c r="AJ1078" s="503"/>
      <c r="AK1078" s="503"/>
      <c r="AL1078" s="503"/>
      <c r="AM1078" s="503"/>
      <c r="AN1078" s="503"/>
      <c r="AO1078" s="503" t="s">
        <v>124</v>
      </c>
      <c r="AP1078" s="503"/>
      <c r="AQ1078" s="503"/>
      <c r="AR1078" s="503"/>
      <c r="AS1078" s="503"/>
      <c r="AT1078" s="503"/>
      <c r="AU1078" s="503"/>
      <c r="AV1078" s="503"/>
      <c r="AW1078" s="503"/>
      <c r="AX1078" s="503"/>
      <c r="AY1078" s="503"/>
      <c r="AZ1078" s="503"/>
      <c r="BA1078" s="503"/>
      <c r="BB1078" s="503"/>
      <c r="BC1078" s="503"/>
      <c r="BD1078" s="503"/>
      <c r="BE1078" s="503"/>
      <c r="BF1078" s="503"/>
      <c r="BG1078" s="503"/>
      <c r="BH1078" s="503"/>
      <c r="BI1078" s="503"/>
      <c r="BJ1078" s="503"/>
      <c r="BK1078" s="503"/>
      <c r="BL1078" s="503"/>
      <c r="BM1078" s="503"/>
      <c r="BN1078" s="503"/>
      <c r="BO1078" s="503"/>
      <c r="BP1078" s="503"/>
      <c r="BQ1078" s="503"/>
      <c r="BR1078" s="503"/>
      <c r="BS1078" s="503"/>
      <c r="BT1078" s="503"/>
      <c r="BU1078" s="503"/>
      <c r="BV1078" s="503"/>
      <c r="BW1078" s="503"/>
      <c r="BX1078" s="503"/>
      <c r="BY1078" s="503"/>
      <c r="BZ1078" s="503"/>
      <c r="CA1078" s="503"/>
      <c r="CB1078" s="503"/>
      <c r="CC1078" s="503"/>
      <c r="CD1078" s="503"/>
      <c r="CE1078" s="503"/>
      <c r="CF1078" s="503"/>
      <c r="CG1078" s="529"/>
      <c r="CH1078" s="503"/>
      <c r="CI1078" s="503"/>
      <c r="CJ1078" s="503"/>
      <c r="CK1078" s="503"/>
      <c r="CL1078" s="503"/>
      <c r="CM1078" s="503"/>
      <c r="CN1078" s="503"/>
      <c r="CO1078" s="503"/>
      <c r="CP1078" s="503"/>
      <c r="CQ1078" s="503"/>
      <c r="CR1078" s="503" t="s">
        <v>125</v>
      </c>
    </row>
    <row r="1079" spans="1:96" s="5" customFormat="1" ht="210">
      <c r="A1079" s="288">
        <v>2200917956</v>
      </c>
      <c r="B1079" s="285" t="s">
        <v>10746</v>
      </c>
      <c r="C1079" s="284" t="s">
        <v>10747</v>
      </c>
      <c r="D1079" s="283">
        <v>44788</v>
      </c>
      <c r="E1079" s="813" t="s">
        <v>100</v>
      </c>
      <c r="F1079" s="284" t="s">
        <v>122</v>
      </c>
      <c r="G1079" s="282" t="s">
        <v>10748</v>
      </c>
      <c r="H1079" s="313"/>
      <c r="I1079" s="313"/>
      <c r="J1079" s="282" t="s">
        <v>118</v>
      </c>
      <c r="K1079" s="285" t="s">
        <v>886</v>
      </c>
      <c r="L1079" s="288" t="s">
        <v>104</v>
      </c>
      <c r="M1079" s="314">
        <v>44873</v>
      </c>
      <c r="N1079" s="288" t="s">
        <v>138</v>
      </c>
      <c r="O1079" s="285" t="s">
        <v>1173</v>
      </c>
      <c r="P1079" s="286" t="s">
        <v>10749</v>
      </c>
      <c r="Q1079" s="286" t="s">
        <v>10750</v>
      </c>
      <c r="R1079" s="286" t="s">
        <v>123</v>
      </c>
      <c r="S1079" s="288" t="str">
        <f t="shared" si="123"/>
        <v>N/D</v>
      </c>
      <c r="T1079" s="289" t="str">
        <f t="shared" si="124"/>
        <v>N/D</v>
      </c>
      <c r="U1079" s="290" t="str">
        <f t="shared" si="125"/>
        <v>N/D</v>
      </c>
      <c r="V1079" s="284"/>
      <c r="W1079" s="284"/>
      <c r="X1079" s="284"/>
      <c r="Y1079" s="284"/>
      <c r="Z1079" s="603"/>
      <c r="AA1079" s="284"/>
      <c r="AB1079" s="284"/>
      <c r="AC1079" s="284"/>
      <c r="AD1079" s="284"/>
      <c r="AE1079" s="284"/>
      <c r="AF1079" s="284"/>
      <c r="AG1079" s="289">
        <v>45644</v>
      </c>
      <c r="AH1079" s="457" t="s">
        <v>143</v>
      </c>
      <c r="AI1079" s="288"/>
      <c r="AJ1079" s="288"/>
      <c r="AK1079" s="288"/>
      <c r="AL1079" s="288"/>
      <c r="AM1079" s="288"/>
      <c r="AN1079" s="288"/>
      <c r="AO1079" s="284"/>
      <c r="AP1079" s="284" t="s">
        <v>124</v>
      </c>
      <c r="AQ1079" s="288" t="s">
        <v>381</v>
      </c>
      <c r="AR1079" s="288"/>
      <c r="AS1079" s="288" t="s">
        <v>381</v>
      </c>
      <c r="AT1079" s="288" t="s">
        <v>381</v>
      </c>
      <c r="AU1079" s="288"/>
      <c r="AV1079" s="288" t="s">
        <v>381</v>
      </c>
      <c r="AW1079" s="288"/>
      <c r="AX1079" s="288"/>
      <c r="AY1079" s="288"/>
      <c r="AZ1079" s="288"/>
      <c r="BA1079" s="288"/>
      <c r="BB1079" s="288"/>
      <c r="BC1079" s="288"/>
      <c r="BD1079" s="288"/>
      <c r="BE1079" s="288"/>
      <c r="BF1079" s="288"/>
      <c r="BG1079" s="288"/>
      <c r="BH1079" s="288"/>
      <c r="BI1079" s="288"/>
      <c r="BJ1079" s="288"/>
      <c r="BK1079" s="288"/>
      <c r="BL1079" s="288"/>
      <c r="BM1079" s="288"/>
      <c r="BN1079" s="288"/>
      <c r="BO1079" s="288"/>
      <c r="BP1079" s="288"/>
      <c r="BQ1079" s="288"/>
      <c r="BR1079" s="288"/>
      <c r="BS1079" s="288"/>
      <c r="BT1079" s="288"/>
      <c r="BU1079" s="288"/>
      <c r="BV1079" s="288"/>
      <c r="BW1079" s="288"/>
      <c r="BX1079" s="288"/>
      <c r="BY1079" s="288"/>
      <c r="BZ1079" s="288"/>
      <c r="CA1079" s="288"/>
      <c r="CB1079" s="288"/>
      <c r="CC1079" s="288"/>
      <c r="CD1079" s="288"/>
      <c r="CE1079" s="288"/>
      <c r="CF1079" s="288"/>
      <c r="CG1079" s="284"/>
      <c r="CH1079" s="288"/>
      <c r="CI1079" s="288"/>
      <c r="CJ1079" s="288"/>
      <c r="CK1079" s="288"/>
      <c r="CL1079" s="288"/>
      <c r="CM1079" s="288"/>
      <c r="CN1079" s="288"/>
      <c r="CO1079" s="288"/>
      <c r="CP1079" s="288"/>
      <c r="CQ1079" s="288"/>
      <c r="CR1079" s="288" t="s">
        <v>125</v>
      </c>
    </row>
    <row r="1080" spans="1:96" s="5" customFormat="1" ht="45" customHeight="1">
      <c r="A1080" s="288">
        <v>2300836884</v>
      </c>
      <c r="B1080" s="285" t="s">
        <v>10746</v>
      </c>
      <c r="C1080" s="284" t="s">
        <v>10747</v>
      </c>
      <c r="D1080" s="283">
        <v>45201</v>
      </c>
      <c r="E1080" s="813" t="s">
        <v>100</v>
      </c>
      <c r="F1080" s="284" t="s">
        <v>122</v>
      </c>
      <c r="G1080" s="282" t="s">
        <v>10751</v>
      </c>
      <c r="H1080" s="313"/>
      <c r="I1080" s="313"/>
      <c r="J1080" s="282" t="s">
        <v>118</v>
      </c>
      <c r="K1080" s="285" t="s">
        <v>886</v>
      </c>
      <c r="L1080" s="288" t="s">
        <v>104</v>
      </c>
      <c r="M1080" s="314">
        <v>45203</v>
      </c>
      <c r="N1080" s="288" t="s">
        <v>138</v>
      </c>
      <c r="O1080" s="285" t="s">
        <v>10752</v>
      </c>
      <c r="P1080" s="284" t="s">
        <v>10753</v>
      </c>
      <c r="Q1080" s="284" t="s">
        <v>375</v>
      </c>
      <c r="R1080" s="286" t="s">
        <v>123</v>
      </c>
      <c r="S1080" s="288" t="str">
        <f t="shared" si="123"/>
        <v>N/D</v>
      </c>
      <c r="T1080" s="289" t="str">
        <f t="shared" si="124"/>
        <v>N/D</v>
      </c>
      <c r="U1080" s="290" t="str">
        <f t="shared" si="125"/>
        <v>N/D</v>
      </c>
      <c r="V1080" s="284"/>
      <c r="W1080" s="284"/>
      <c r="X1080" s="284"/>
      <c r="Y1080" s="284"/>
      <c r="Z1080" s="603"/>
      <c r="AA1080" s="284"/>
      <c r="AB1080" s="284"/>
      <c r="AC1080" s="284"/>
      <c r="AD1080" s="284"/>
      <c r="AE1080" s="284"/>
      <c r="AF1080" s="284"/>
      <c r="AG1080" s="289">
        <v>45644</v>
      </c>
      <c r="AH1080" s="457" t="s">
        <v>143</v>
      </c>
      <c r="AI1080" s="288"/>
      <c r="AJ1080" s="288"/>
      <c r="AK1080" s="288"/>
      <c r="AL1080" s="288"/>
      <c r="AM1080" s="288"/>
      <c r="AN1080" s="288"/>
      <c r="AO1080" s="288"/>
      <c r="AP1080" s="288"/>
      <c r="AQ1080" s="288"/>
      <c r="AR1080" s="288"/>
      <c r="AS1080" s="288"/>
      <c r="AT1080" s="288"/>
      <c r="AU1080" s="288"/>
      <c r="AV1080" s="288"/>
      <c r="AW1080" s="288"/>
      <c r="AX1080" s="288"/>
      <c r="AY1080" s="288"/>
      <c r="AZ1080" s="288"/>
      <c r="BA1080" s="288"/>
      <c r="BB1080" s="288"/>
      <c r="BC1080" s="288"/>
      <c r="BD1080" s="288"/>
      <c r="BE1080" s="288"/>
      <c r="BF1080" s="288"/>
      <c r="BG1080" s="288"/>
      <c r="BH1080" s="288"/>
      <c r="BI1080" s="288"/>
      <c r="BJ1080" s="288"/>
      <c r="BK1080" s="288"/>
      <c r="BL1080" s="288" t="s">
        <v>143</v>
      </c>
      <c r="BM1080" s="288"/>
      <c r="BN1080" s="288"/>
      <c r="BO1080" s="288"/>
      <c r="BP1080" s="288"/>
      <c r="BQ1080" s="288"/>
      <c r="BR1080" s="288"/>
      <c r="BS1080" s="288" t="s">
        <v>143</v>
      </c>
      <c r="BT1080" s="288"/>
      <c r="BU1080" s="288"/>
      <c r="BV1080" s="288"/>
      <c r="BW1080" s="288"/>
      <c r="BX1080" s="288"/>
      <c r="BY1080" s="288"/>
      <c r="BZ1080" s="288"/>
      <c r="CA1080" s="288"/>
      <c r="CB1080" s="288"/>
      <c r="CC1080" s="288"/>
      <c r="CD1080" s="288"/>
      <c r="CE1080" s="288"/>
      <c r="CF1080" s="288"/>
      <c r="CG1080" s="284" t="s">
        <v>10754</v>
      </c>
      <c r="CH1080" s="288"/>
      <c r="CI1080" s="288"/>
      <c r="CJ1080" s="288"/>
      <c r="CK1080" s="288"/>
      <c r="CL1080" s="288"/>
      <c r="CM1080" s="288"/>
      <c r="CN1080" s="288"/>
      <c r="CO1080" s="288"/>
      <c r="CP1080" s="288"/>
      <c r="CQ1080" s="288"/>
      <c r="CR1080" s="288" t="s">
        <v>125</v>
      </c>
    </row>
    <row r="1081" spans="1:96" s="5" customFormat="1" ht="45" customHeight="1">
      <c r="A1081" s="288">
        <v>2400121130</v>
      </c>
      <c r="B1081" s="285" t="s">
        <v>10746</v>
      </c>
      <c r="C1081" s="284" t="s">
        <v>10747</v>
      </c>
      <c r="D1081" s="283">
        <v>45343</v>
      </c>
      <c r="E1081" s="813" t="s">
        <v>100</v>
      </c>
      <c r="F1081" s="284" t="s">
        <v>122</v>
      </c>
      <c r="G1081" s="282" t="s">
        <v>10755</v>
      </c>
      <c r="H1081" s="313"/>
      <c r="I1081" s="313"/>
      <c r="J1081" s="282" t="s">
        <v>118</v>
      </c>
      <c r="K1081" s="285" t="s">
        <v>886</v>
      </c>
      <c r="L1081" s="288" t="s">
        <v>104</v>
      </c>
      <c r="M1081" s="314">
        <v>45348</v>
      </c>
      <c r="N1081" s="288" t="s">
        <v>138</v>
      </c>
      <c r="O1081" s="285" t="s">
        <v>549</v>
      </c>
      <c r="P1081" s="284" t="s">
        <v>10756</v>
      </c>
      <c r="Q1081" s="284" t="s">
        <v>375</v>
      </c>
      <c r="R1081" s="286" t="s">
        <v>123</v>
      </c>
      <c r="S1081" s="288" t="str">
        <f t="shared" si="123"/>
        <v>N/D</v>
      </c>
      <c r="T1081" s="289" t="str">
        <f t="shared" si="124"/>
        <v>N/D</v>
      </c>
      <c r="U1081" s="290" t="str">
        <f t="shared" si="125"/>
        <v>N/D</v>
      </c>
      <c r="V1081" s="284"/>
      <c r="W1081" s="284"/>
      <c r="X1081" s="284"/>
      <c r="Y1081" s="284"/>
      <c r="Z1081" s="603" t="s">
        <v>930</v>
      </c>
      <c r="AA1081" s="284"/>
      <c r="AB1081" s="284" t="s">
        <v>10757</v>
      </c>
      <c r="AC1081" s="284" t="s">
        <v>6622</v>
      </c>
      <c r="AD1081" s="284"/>
      <c r="AE1081" s="284"/>
      <c r="AF1081" s="284"/>
      <c r="AG1081" s="289">
        <v>45644</v>
      </c>
      <c r="AH1081" s="457" t="s">
        <v>143</v>
      </c>
      <c r="AI1081" s="288"/>
      <c r="AJ1081" s="288"/>
      <c r="AK1081" s="288"/>
      <c r="AL1081" s="288"/>
      <c r="AM1081" s="288"/>
      <c r="AN1081" s="288"/>
      <c r="AO1081" s="288"/>
      <c r="AP1081" s="288"/>
      <c r="AQ1081" s="288"/>
      <c r="AR1081" s="288"/>
      <c r="AS1081" s="288"/>
      <c r="AT1081" s="288"/>
      <c r="AU1081" s="288"/>
      <c r="AV1081" s="288"/>
      <c r="AW1081" s="288"/>
      <c r="AX1081" s="288"/>
      <c r="AY1081" s="288"/>
      <c r="AZ1081" s="288"/>
      <c r="BA1081" s="288"/>
      <c r="BB1081" s="288" t="s">
        <v>143</v>
      </c>
      <c r="BC1081" s="288" t="s">
        <v>143</v>
      </c>
      <c r="BD1081" s="288"/>
      <c r="BE1081" s="288"/>
      <c r="BF1081" s="288" t="s">
        <v>143</v>
      </c>
      <c r="BG1081" s="288"/>
      <c r="BH1081" s="288"/>
      <c r="BI1081" s="288"/>
      <c r="BJ1081" s="288"/>
      <c r="BK1081" s="288"/>
      <c r="BL1081" s="288" t="s">
        <v>143</v>
      </c>
      <c r="BM1081" s="288"/>
      <c r="BN1081" s="288"/>
      <c r="BO1081" s="288"/>
      <c r="BP1081" s="288"/>
      <c r="BQ1081" s="288"/>
      <c r="BR1081" s="288"/>
      <c r="BS1081" s="288"/>
      <c r="BT1081" s="288"/>
      <c r="BU1081" s="288"/>
      <c r="BV1081" s="288"/>
      <c r="BW1081" s="288"/>
      <c r="BX1081" s="288" t="s">
        <v>143</v>
      </c>
      <c r="BY1081" s="288"/>
      <c r="BZ1081" s="288"/>
      <c r="CA1081" s="288"/>
      <c r="CB1081" s="288"/>
      <c r="CC1081" s="288"/>
      <c r="CD1081" s="288"/>
      <c r="CE1081" s="288"/>
      <c r="CF1081" s="288"/>
      <c r="CG1081" s="284" t="s">
        <v>10758</v>
      </c>
      <c r="CH1081" s="288"/>
      <c r="CI1081" s="288"/>
      <c r="CJ1081" s="288"/>
      <c r="CK1081" s="288"/>
      <c r="CL1081" s="288"/>
      <c r="CM1081" s="288"/>
      <c r="CN1081" s="288"/>
      <c r="CO1081" s="288"/>
      <c r="CP1081" s="288" t="s">
        <v>143</v>
      </c>
      <c r="CQ1081" s="288"/>
      <c r="CR1081" s="288" t="s">
        <v>125</v>
      </c>
    </row>
    <row r="1082" spans="1:96" s="5" customFormat="1" ht="58.5" customHeight="1">
      <c r="A1082" s="500">
        <v>2400879748</v>
      </c>
      <c r="B1082" s="513" t="s">
        <v>10759</v>
      </c>
      <c r="C1082" s="514" t="s">
        <v>584</v>
      </c>
      <c r="D1082" s="558">
        <v>45593</v>
      </c>
      <c r="E1082" s="830" t="s">
        <v>100</v>
      </c>
      <c r="F1082" s="514" t="s">
        <v>122</v>
      </c>
      <c r="G1082" s="516" t="s">
        <v>10760</v>
      </c>
      <c r="H1082" s="330"/>
      <c r="I1082" s="330"/>
      <c r="J1082" s="516" t="s">
        <v>118</v>
      </c>
      <c r="K1082" s="513" t="s">
        <v>3260</v>
      </c>
      <c r="L1082" s="302" t="s">
        <v>104</v>
      </c>
      <c r="M1082" s="517">
        <v>45594</v>
      </c>
      <c r="N1082" s="500" t="s">
        <v>138</v>
      </c>
      <c r="O1082" s="513" t="s">
        <v>415</v>
      </c>
      <c r="P1082" s="514" t="s">
        <v>121</v>
      </c>
      <c r="Q1082" s="514" t="s">
        <v>122</v>
      </c>
      <c r="R1082" s="514" t="s">
        <v>123</v>
      </c>
      <c r="S1082" s="500" t="str">
        <f t="shared" si="123"/>
        <v>N/D</v>
      </c>
      <c r="T1082" s="515" t="str">
        <f t="shared" si="124"/>
        <v>N/D</v>
      </c>
      <c r="U1082" s="518" t="str">
        <f t="shared" si="125"/>
        <v>N/D</v>
      </c>
      <c r="V1082" s="514"/>
      <c r="W1082" s="268"/>
      <c r="X1082" s="268"/>
      <c r="Y1082" s="268"/>
      <c r="Z1082" s="672">
        <v>173727.96488311701</v>
      </c>
      <c r="AA1082" s="340" t="s">
        <v>10761</v>
      </c>
      <c r="AB1082" s="340" t="s">
        <v>10762</v>
      </c>
      <c r="AC1082" s="340" t="s">
        <v>10763</v>
      </c>
      <c r="AD1082" s="268"/>
      <c r="AE1082" s="268" t="s">
        <v>573</v>
      </c>
      <c r="AF1082" s="268" t="s">
        <v>10764</v>
      </c>
      <c r="AG1082" s="515">
        <v>45667</v>
      </c>
      <c r="AH1082" s="692" t="s">
        <v>417</v>
      </c>
      <c r="AI1082" s="500"/>
      <c r="AJ1082" s="500"/>
      <c r="AK1082" s="500"/>
      <c r="AL1082" s="500"/>
      <c r="AM1082" s="500"/>
      <c r="AN1082" s="500"/>
      <c r="AO1082" s="500" t="s">
        <v>124</v>
      </c>
      <c r="AP1082" s="500"/>
      <c r="AQ1082" s="500" t="s">
        <v>143</v>
      </c>
      <c r="AR1082" s="500" t="s">
        <v>143</v>
      </c>
      <c r="AS1082" s="500" t="s">
        <v>143</v>
      </c>
      <c r="AT1082" s="500" t="s">
        <v>143</v>
      </c>
      <c r="AU1082" s="500"/>
      <c r="AV1082" s="500"/>
      <c r="AW1082" s="500"/>
      <c r="AX1082" s="500"/>
      <c r="AY1082" s="500"/>
      <c r="AZ1082" s="500"/>
      <c r="BA1082" s="500"/>
      <c r="BB1082" s="500" t="s">
        <v>143</v>
      </c>
      <c r="BC1082" s="500" t="s">
        <v>143</v>
      </c>
      <c r="BD1082" s="500"/>
      <c r="BE1082" s="500"/>
      <c r="BF1082" s="500"/>
      <c r="BG1082" s="500"/>
      <c r="BH1082" s="500"/>
      <c r="BI1082" s="500"/>
      <c r="BJ1082" s="500"/>
      <c r="BK1082" s="500"/>
      <c r="BL1082" s="500" t="s">
        <v>143</v>
      </c>
      <c r="BM1082" s="500"/>
      <c r="BN1082" s="500"/>
      <c r="BO1082" s="500"/>
      <c r="BP1082" s="500"/>
      <c r="BQ1082" s="500"/>
      <c r="BR1082" s="500"/>
      <c r="BS1082" s="500"/>
      <c r="BT1082" s="500"/>
      <c r="BU1082" s="500"/>
      <c r="BV1082" s="500"/>
      <c r="BW1082" s="500"/>
      <c r="BX1082" s="500"/>
      <c r="BY1082" s="500"/>
      <c r="BZ1082" s="500"/>
      <c r="CA1082" s="500" t="s">
        <v>143</v>
      </c>
      <c r="CB1082" s="500"/>
      <c r="CC1082" s="500" t="s">
        <v>143</v>
      </c>
      <c r="CD1082" s="500"/>
      <c r="CE1082" s="500"/>
      <c r="CF1082" s="500"/>
      <c r="CG1082" s="514"/>
      <c r="CH1082" s="500"/>
      <c r="CI1082" s="500"/>
      <c r="CJ1082" s="500"/>
      <c r="CK1082" s="500"/>
      <c r="CL1082" s="500"/>
      <c r="CM1082" s="500"/>
      <c r="CN1082" s="500"/>
      <c r="CO1082" s="500"/>
      <c r="CP1082" s="500"/>
      <c r="CQ1082" s="500"/>
      <c r="CR1082" s="500" t="s">
        <v>125</v>
      </c>
    </row>
    <row r="1083" spans="1:96" s="5" customFormat="1" ht="45" customHeight="1">
      <c r="A1083" s="288">
        <v>2300516027</v>
      </c>
      <c r="B1083" s="285" t="s">
        <v>10765</v>
      </c>
      <c r="C1083" s="284" t="s">
        <v>10766</v>
      </c>
      <c r="D1083" s="283">
        <v>45092</v>
      </c>
      <c r="E1083" s="813" t="s">
        <v>100</v>
      </c>
      <c r="F1083" s="284" t="s">
        <v>122</v>
      </c>
      <c r="G1083" s="282" t="s">
        <v>10767</v>
      </c>
      <c r="H1083" s="313"/>
      <c r="I1083" s="313"/>
      <c r="J1083" s="282" t="s">
        <v>118</v>
      </c>
      <c r="K1083" s="285" t="s">
        <v>631</v>
      </c>
      <c r="L1083" s="288" t="s">
        <v>104</v>
      </c>
      <c r="M1083" s="314">
        <v>45098</v>
      </c>
      <c r="N1083" s="288" t="s">
        <v>138</v>
      </c>
      <c r="O1083" s="285" t="s">
        <v>10768</v>
      </c>
      <c r="P1083" s="284" t="s">
        <v>10769</v>
      </c>
      <c r="Q1083" s="284" t="s">
        <v>375</v>
      </c>
      <c r="R1083" s="286" t="s">
        <v>123</v>
      </c>
      <c r="S1083" s="288" t="str">
        <f t="shared" si="123"/>
        <v>N/D</v>
      </c>
      <c r="T1083" s="289" t="str">
        <f t="shared" si="124"/>
        <v>N/D</v>
      </c>
      <c r="U1083" s="290" t="str">
        <f t="shared" si="125"/>
        <v>N/D</v>
      </c>
      <c r="V1083" s="284"/>
      <c r="W1083" s="284"/>
      <c r="X1083" s="284"/>
      <c r="Y1083" s="284"/>
      <c r="Z1083" s="681"/>
      <c r="AA1083" s="552"/>
      <c r="AB1083" s="284"/>
      <c r="AC1083" s="284"/>
      <c r="AD1083" s="284"/>
      <c r="AE1083" s="284"/>
      <c r="AF1083" s="284"/>
      <c r="AG1083" s="289">
        <v>45622</v>
      </c>
      <c r="AH1083" s="457" t="s">
        <v>417</v>
      </c>
      <c r="AI1083" s="288"/>
      <c r="AJ1083" s="288"/>
      <c r="AK1083" s="288"/>
      <c r="AL1083" s="288"/>
      <c r="AM1083" s="288"/>
      <c r="AN1083" s="288"/>
      <c r="AO1083" s="288" t="s">
        <v>124</v>
      </c>
      <c r="AP1083" s="288"/>
      <c r="AQ1083" s="288" t="s">
        <v>1019</v>
      </c>
      <c r="AR1083" s="288"/>
      <c r="AS1083" s="288"/>
      <c r="AT1083" s="288" t="s">
        <v>143</v>
      </c>
      <c r="AU1083" s="288"/>
      <c r="AV1083" s="288"/>
      <c r="AW1083" s="288"/>
      <c r="AX1083" s="288"/>
      <c r="AY1083" s="288"/>
      <c r="AZ1083" s="288"/>
      <c r="BA1083" s="288"/>
      <c r="BB1083" s="288"/>
      <c r="BC1083" s="288"/>
      <c r="BD1083" s="288"/>
      <c r="BE1083" s="288"/>
      <c r="BF1083" s="288"/>
      <c r="BG1083" s="288"/>
      <c r="BH1083" s="288"/>
      <c r="BI1083" s="288"/>
      <c r="BJ1083" s="288"/>
      <c r="BK1083" s="288"/>
      <c r="BL1083" s="288"/>
      <c r="BM1083" s="288"/>
      <c r="BN1083" s="288"/>
      <c r="BO1083" s="288"/>
      <c r="BP1083" s="288"/>
      <c r="BQ1083" s="288"/>
      <c r="BR1083" s="288"/>
      <c r="BS1083" s="288"/>
      <c r="BT1083" s="288"/>
      <c r="BU1083" s="288" t="s">
        <v>1019</v>
      </c>
      <c r="BV1083" s="288"/>
      <c r="BW1083" s="288"/>
      <c r="BX1083" s="288"/>
      <c r="BY1083" s="288"/>
      <c r="BZ1083" s="288"/>
      <c r="CA1083" s="288"/>
      <c r="CB1083" s="288"/>
      <c r="CC1083" s="288"/>
      <c r="CD1083" s="288"/>
      <c r="CE1083" s="288"/>
      <c r="CF1083" s="288"/>
      <c r="CG1083" s="284"/>
      <c r="CH1083" s="288"/>
      <c r="CI1083" s="288"/>
      <c r="CJ1083" s="288"/>
      <c r="CK1083" s="288"/>
      <c r="CL1083" s="288"/>
      <c r="CM1083" s="288"/>
      <c r="CN1083" s="288"/>
      <c r="CO1083" s="288"/>
      <c r="CP1083" s="288"/>
      <c r="CQ1083" s="288"/>
      <c r="CR1083" s="288" t="s">
        <v>125</v>
      </c>
    </row>
    <row r="1084" spans="1:96" s="143" customFormat="1" ht="45" customHeight="1">
      <c r="A1084" s="503">
        <v>2400715981</v>
      </c>
      <c r="B1084" s="528" t="s">
        <v>10770</v>
      </c>
      <c r="C1084" s="529" t="s">
        <v>10771</v>
      </c>
      <c r="D1084" s="557">
        <v>45532</v>
      </c>
      <c r="E1084" s="824" t="s">
        <v>100</v>
      </c>
      <c r="F1084" s="529" t="s">
        <v>122</v>
      </c>
      <c r="G1084" s="531" t="s">
        <v>10772</v>
      </c>
      <c r="H1084" s="313"/>
      <c r="I1084" s="313"/>
      <c r="J1084" s="531" t="s">
        <v>118</v>
      </c>
      <c r="K1084" s="528" t="s">
        <v>163</v>
      </c>
      <c r="L1084" s="288" t="s">
        <v>104</v>
      </c>
      <c r="M1084" s="532">
        <v>45538</v>
      </c>
      <c r="N1084" s="503" t="s">
        <v>138</v>
      </c>
      <c r="O1084" s="528" t="s">
        <v>2255</v>
      </c>
      <c r="P1084" s="529" t="s">
        <v>485</v>
      </c>
      <c r="Q1084" s="529" t="s">
        <v>375</v>
      </c>
      <c r="R1084" s="529" t="s">
        <v>123</v>
      </c>
      <c r="S1084" s="503" t="str">
        <f t="shared" si="123"/>
        <v>N/D</v>
      </c>
      <c r="T1084" s="530" t="str">
        <f t="shared" si="124"/>
        <v>N/D</v>
      </c>
      <c r="U1084" s="533" t="str">
        <f t="shared" si="125"/>
        <v>N/D</v>
      </c>
      <c r="V1084" s="529"/>
      <c r="W1084" s="284"/>
      <c r="X1084" s="284"/>
      <c r="Y1084" s="284"/>
      <c r="Z1084" s="607"/>
      <c r="AA1084" s="529"/>
      <c r="AB1084" s="529"/>
      <c r="AC1084" s="529"/>
      <c r="AD1084" s="529"/>
      <c r="AE1084" s="529"/>
      <c r="AF1084" s="529"/>
      <c r="AG1084" s="530">
        <v>45636</v>
      </c>
      <c r="AH1084" s="691" t="s">
        <v>1019</v>
      </c>
      <c r="AI1084" s="503"/>
      <c r="AJ1084" s="503"/>
      <c r="AK1084" s="503"/>
      <c r="AL1084" s="503"/>
      <c r="AM1084" s="503"/>
      <c r="AN1084" s="503"/>
      <c r="AO1084" s="503" t="s">
        <v>124</v>
      </c>
      <c r="AP1084" s="503"/>
      <c r="AQ1084" s="503" t="s">
        <v>143</v>
      </c>
      <c r="AR1084" s="503"/>
      <c r="AS1084" s="503"/>
      <c r="AT1084" s="503"/>
      <c r="AU1084" s="503"/>
      <c r="AV1084" s="503"/>
      <c r="AW1084" s="503"/>
      <c r="AX1084" s="503"/>
      <c r="AY1084" s="503"/>
      <c r="AZ1084" s="503"/>
      <c r="BA1084" s="503"/>
      <c r="BB1084" s="503"/>
      <c r="BC1084" s="503"/>
      <c r="BD1084" s="503"/>
      <c r="BE1084" s="503"/>
      <c r="BF1084" s="503"/>
      <c r="BG1084" s="503"/>
      <c r="BH1084" s="503"/>
      <c r="BI1084" s="503"/>
      <c r="BJ1084" s="503"/>
      <c r="BK1084" s="503"/>
      <c r="BL1084" s="503"/>
      <c r="BM1084" s="503"/>
      <c r="BN1084" s="503"/>
      <c r="BO1084" s="503"/>
      <c r="BP1084" s="503"/>
      <c r="BQ1084" s="503"/>
      <c r="BR1084" s="503"/>
      <c r="BS1084" s="503"/>
      <c r="BT1084" s="503"/>
      <c r="BU1084" s="503"/>
      <c r="BV1084" s="503"/>
      <c r="BW1084" s="503"/>
      <c r="BX1084" s="503"/>
      <c r="BY1084" s="503"/>
      <c r="BZ1084" s="503"/>
      <c r="CA1084" s="503" t="s">
        <v>143</v>
      </c>
      <c r="CB1084" s="503"/>
      <c r="CC1084" s="503" t="s">
        <v>143</v>
      </c>
      <c r="CD1084" s="503"/>
      <c r="CE1084" s="503"/>
      <c r="CF1084" s="503"/>
      <c r="CG1084" s="529"/>
      <c r="CH1084" s="503"/>
      <c r="CI1084" s="503"/>
      <c r="CJ1084" s="503"/>
      <c r="CK1084" s="503"/>
      <c r="CL1084" s="503"/>
      <c r="CM1084" s="503"/>
      <c r="CN1084" s="503"/>
      <c r="CO1084" s="503"/>
      <c r="CP1084" s="503"/>
      <c r="CQ1084" s="503"/>
      <c r="CR1084" s="503" t="s">
        <v>125</v>
      </c>
    </row>
    <row r="1085" spans="1:96" s="492" customFormat="1" ht="45" customHeight="1">
      <c r="A1085" s="500">
        <v>2400860427</v>
      </c>
      <c r="B1085" s="513" t="s">
        <v>10773</v>
      </c>
      <c r="C1085" s="514" t="s">
        <v>10774</v>
      </c>
      <c r="D1085" s="558">
        <v>45582</v>
      </c>
      <c r="E1085" s="825" t="s">
        <v>100</v>
      </c>
      <c r="F1085" s="514" t="s">
        <v>10775</v>
      </c>
      <c r="G1085" s="516" t="s">
        <v>10776</v>
      </c>
      <c r="H1085" s="330"/>
      <c r="I1085" s="330"/>
      <c r="J1085" s="516" t="s">
        <v>199</v>
      </c>
      <c r="K1085" s="513" t="s">
        <v>229</v>
      </c>
      <c r="L1085" s="302" t="s">
        <v>104</v>
      </c>
      <c r="M1085" s="517">
        <v>45588</v>
      </c>
      <c r="N1085" s="500" t="s">
        <v>138</v>
      </c>
      <c r="O1085" s="513" t="s">
        <v>4249</v>
      </c>
      <c r="P1085" s="514" t="s">
        <v>485</v>
      </c>
      <c r="Q1085" s="514" t="s">
        <v>375</v>
      </c>
      <c r="R1085" s="514" t="s">
        <v>123</v>
      </c>
      <c r="S1085" s="500" t="str">
        <f t="shared" si="123"/>
        <v>N/D</v>
      </c>
      <c r="T1085" s="515" t="str">
        <f t="shared" si="124"/>
        <v>N/D</v>
      </c>
      <c r="U1085" s="518" t="str">
        <f t="shared" si="125"/>
        <v>N/D</v>
      </c>
      <c r="V1085" s="514"/>
      <c r="W1085" s="268"/>
      <c r="X1085" s="268"/>
      <c r="Y1085" s="268"/>
      <c r="Z1085" s="673">
        <v>118914.14047800597</v>
      </c>
      <c r="AA1085" s="340" t="s">
        <v>10777</v>
      </c>
      <c r="AB1085" s="340" t="s">
        <v>10778</v>
      </c>
      <c r="AC1085" s="340" t="s">
        <v>10779</v>
      </c>
      <c r="AD1085" s="340" t="s">
        <v>10780</v>
      </c>
      <c r="AE1085" s="340"/>
      <c r="AF1085" s="340" t="s">
        <v>10781</v>
      </c>
      <c r="AG1085" s="515">
        <v>45667</v>
      </c>
      <c r="AH1085" s="692" t="s">
        <v>143</v>
      </c>
      <c r="AI1085" s="500"/>
      <c r="AJ1085" s="500"/>
      <c r="AK1085" s="500"/>
      <c r="AL1085" s="500"/>
      <c r="AM1085" s="500"/>
      <c r="AN1085" s="500"/>
      <c r="AO1085" s="500" t="s">
        <v>124</v>
      </c>
      <c r="AP1085" s="500"/>
      <c r="AQ1085" s="500"/>
      <c r="AR1085" s="500"/>
      <c r="AS1085" s="500"/>
      <c r="AT1085" s="500"/>
      <c r="AU1085" s="500"/>
      <c r="AV1085" s="500"/>
      <c r="AW1085" s="500"/>
      <c r="AX1085" s="500"/>
      <c r="AY1085" s="500"/>
      <c r="AZ1085" s="500"/>
      <c r="BA1085" s="500"/>
      <c r="BB1085" s="500" t="s">
        <v>143</v>
      </c>
      <c r="BC1085" s="500"/>
      <c r="BD1085" s="500"/>
      <c r="BE1085" s="500" t="s">
        <v>143</v>
      </c>
      <c r="BF1085" s="500"/>
      <c r="BG1085" s="500" t="s">
        <v>143</v>
      </c>
      <c r="BH1085" s="500"/>
      <c r="BI1085" s="500"/>
      <c r="BJ1085" s="500"/>
      <c r="BK1085" s="500"/>
      <c r="BL1085" s="500"/>
      <c r="BM1085" s="500"/>
      <c r="BN1085" s="500"/>
      <c r="BO1085" s="500"/>
      <c r="BP1085" s="500"/>
      <c r="BQ1085" s="500"/>
      <c r="BR1085" s="500"/>
      <c r="BS1085" s="500" t="s">
        <v>143</v>
      </c>
      <c r="BT1085" s="500"/>
      <c r="BU1085" s="500" t="s">
        <v>143</v>
      </c>
      <c r="BV1085" s="500"/>
      <c r="BW1085" s="500"/>
      <c r="BX1085" s="500"/>
      <c r="BY1085" s="500"/>
      <c r="BZ1085" s="500"/>
      <c r="CA1085" s="500" t="s">
        <v>143</v>
      </c>
      <c r="CB1085" s="500"/>
      <c r="CC1085" s="500" t="s">
        <v>143</v>
      </c>
      <c r="CD1085" s="500"/>
      <c r="CE1085" s="500"/>
      <c r="CF1085" s="500"/>
      <c r="CG1085" s="514"/>
      <c r="CH1085" s="500"/>
      <c r="CI1085" s="500"/>
      <c r="CJ1085" s="500"/>
      <c r="CK1085" s="500" t="s">
        <v>143</v>
      </c>
      <c r="CL1085" s="500"/>
      <c r="CM1085" s="500"/>
      <c r="CN1085" s="500"/>
      <c r="CO1085" s="500"/>
      <c r="CP1085" s="500"/>
      <c r="CQ1085" s="500"/>
      <c r="CR1085" s="500" t="s">
        <v>125</v>
      </c>
    </row>
    <row r="1086" spans="1:96" ht="69" customHeight="1">
      <c r="A1086" s="288">
        <v>2200855626</v>
      </c>
      <c r="B1086" s="285" t="s">
        <v>10782</v>
      </c>
      <c r="C1086" s="284" t="s">
        <v>2242</v>
      </c>
      <c r="D1086" s="18">
        <v>44839</v>
      </c>
      <c r="E1086" s="813" t="s">
        <v>100</v>
      </c>
      <c r="F1086" s="284" t="s">
        <v>122</v>
      </c>
      <c r="G1086" s="282" t="s">
        <v>10783</v>
      </c>
      <c r="H1086" s="313"/>
      <c r="I1086" s="313"/>
      <c r="J1086" s="282" t="s">
        <v>118</v>
      </c>
      <c r="K1086" s="689" t="s">
        <v>190</v>
      </c>
      <c r="L1086" s="669" t="s">
        <v>104</v>
      </c>
      <c r="M1086" s="690">
        <v>44848</v>
      </c>
      <c r="N1086" s="288" t="s">
        <v>138</v>
      </c>
      <c r="O1086" s="285" t="s">
        <v>10784</v>
      </c>
      <c r="P1086" s="286" t="s">
        <v>10785</v>
      </c>
      <c r="Q1086" s="286" t="s">
        <v>10786</v>
      </c>
      <c r="R1086" s="286" t="s">
        <v>109</v>
      </c>
      <c r="S1086" s="288" t="str">
        <f t="shared" ref="S1086:S1091" si="126">_xlfn.XLOOKUP($A1086,GCPJ,DEFESA,"N/D",0,-1)</f>
        <v>N/D</v>
      </c>
      <c r="T1086" s="289" t="str">
        <f t="shared" ref="T1086:T1091" si="127">_xlfn.XLOOKUP($A1086,GCPJ,DATA,"N/D",0,-1)</f>
        <v>N/D</v>
      </c>
      <c r="U1086" s="290" t="str">
        <f t="shared" ref="U1086:U1091" si="128">_xlfn.XLOOKUP($A1086,GCPJ,HORA,"N/D",0,-1)</f>
        <v>N/D</v>
      </c>
      <c r="V1086" s="284"/>
      <c r="W1086" s="284"/>
      <c r="X1086" s="284"/>
      <c r="Y1086" s="284"/>
      <c r="Z1086" s="603" t="s">
        <v>10787</v>
      </c>
      <c r="AA1086" s="284"/>
      <c r="AB1086" s="643" t="s">
        <v>10788</v>
      </c>
      <c r="AC1086" s="284" t="s">
        <v>10789</v>
      </c>
      <c r="AD1086" s="644" t="s">
        <v>10790</v>
      </c>
      <c r="AE1086" s="284" t="s">
        <v>417</v>
      </c>
      <c r="AF1086" s="284" t="s">
        <v>10791</v>
      </c>
      <c r="AG1086" s="289">
        <v>45677</v>
      </c>
      <c r="AH1086" s="457"/>
      <c r="AI1086" s="288"/>
      <c r="AJ1086" s="288" t="s">
        <v>417</v>
      </c>
      <c r="AK1086" s="288"/>
      <c r="AL1086" s="288"/>
      <c r="AM1086" s="288"/>
      <c r="AN1086" s="288"/>
      <c r="AO1086" s="288"/>
      <c r="AP1086" s="288"/>
      <c r="AQ1086" s="284" t="s">
        <v>124</v>
      </c>
      <c r="AR1086" s="288"/>
      <c r="AS1086" s="288"/>
      <c r="AT1086" s="284" t="s">
        <v>124</v>
      </c>
      <c r="AU1086" s="284"/>
      <c r="AV1086" s="288"/>
      <c r="AW1086" s="288"/>
      <c r="AX1086" s="288"/>
      <c r="AY1086" s="288" t="s">
        <v>1019</v>
      </c>
      <c r="AZ1086" s="288"/>
      <c r="BA1086" s="288"/>
      <c r="BB1086" s="288"/>
      <c r="BC1086" s="288"/>
      <c r="BD1086" s="288"/>
      <c r="BE1086" s="288"/>
      <c r="BF1086" s="288"/>
      <c r="BG1086" s="288"/>
      <c r="BH1086" s="288"/>
      <c r="BI1086" s="288"/>
      <c r="BJ1086" s="288"/>
      <c r="BK1086" s="288"/>
      <c r="BL1086" s="288"/>
      <c r="BM1086" s="288"/>
      <c r="BN1086" s="288"/>
      <c r="BO1086" s="288"/>
      <c r="BP1086" s="288"/>
      <c r="BQ1086" s="288"/>
      <c r="BR1086" s="288"/>
      <c r="BS1086" s="288" t="s">
        <v>1019</v>
      </c>
      <c r="BT1086" s="288"/>
      <c r="BU1086" s="288" t="s">
        <v>1019</v>
      </c>
      <c r="BV1086" s="288" t="s">
        <v>1019</v>
      </c>
      <c r="BW1086" s="288" t="s">
        <v>1019</v>
      </c>
      <c r="BX1086" s="288"/>
      <c r="BY1086" s="288"/>
      <c r="BZ1086" s="288"/>
      <c r="CA1086" s="288"/>
      <c r="CB1086" s="288" t="s">
        <v>1019</v>
      </c>
      <c r="CC1086" s="288"/>
      <c r="CD1086" s="288"/>
      <c r="CE1086" s="288"/>
      <c r="CF1086" s="288"/>
      <c r="CG1086" s="286" t="s">
        <v>10792</v>
      </c>
      <c r="CH1086" s="288"/>
      <c r="CI1086" s="288"/>
      <c r="CJ1086" s="288"/>
      <c r="CK1086" s="288"/>
      <c r="CL1086" s="288"/>
      <c r="CM1086" s="288"/>
      <c r="CN1086" s="288"/>
      <c r="CO1086" s="288"/>
      <c r="CP1086" s="288"/>
      <c r="CQ1086" s="288"/>
      <c r="CR1086" s="288" t="s">
        <v>125</v>
      </c>
    </row>
    <row r="1087" spans="1:96" s="288" customFormat="1" ht="76.5" customHeight="1">
      <c r="A1087" s="280">
        <v>2000028732</v>
      </c>
      <c r="B1087" s="309" t="s">
        <v>10793</v>
      </c>
      <c r="C1087" s="282" t="s">
        <v>675</v>
      </c>
      <c r="D1087" s="283">
        <v>43811</v>
      </c>
      <c r="E1087" s="813" t="s">
        <v>1037</v>
      </c>
      <c r="F1087" s="284" t="s">
        <v>100</v>
      </c>
      <c r="G1087" s="310" t="s">
        <v>10794</v>
      </c>
      <c r="H1087" s="310" t="s">
        <v>10795</v>
      </c>
      <c r="I1087" s="310"/>
      <c r="J1087" s="310" t="s">
        <v>532</v>
      </c>
      <c r="K1087" s="311" t="s">
        <v>103</v>
      </c>
      <c r="L1087" s="286" t="s">
        <v>104</v>
      </c>
      <c r="M1087" s="453"/>
      <c r="N1087" s="286" t="s">
        <v>105</v>
      </c>
      <c r="O1087" s="311" t="s">
        <v>8777</v>
      </c>
      <c r="P1087" s="286" t="s">
        <v>10796</v>
      </c>
      <c r="Q1087" s="286" t="s">
        <v>10797</v>
      </c>
      <c r="R1087" s="286" t="s">
        <v>123</v>
      </c>
      <c r="S1087" s="288" t="str">
        <f t="shared" si="126"/>
        <v>N/D</v>
      </c>
      <c r="T1087" s="289" t="str">
        <f t="shared" si="127"/>
        <v>N/D</v>
      </c>
      <c r="U1087" s="290" t="str">
        <f t="shared" si="128"/>
        <v>N/D</v>
      </c>
      <c r="V1087" s="284"/>
      <c r="W1087" s="284"/>
      <c r="X1087" s="284"/>
      <c r="Y1087" s="284"/>
      <c r="Z1087" s="603"/>
      <c r="AA1087" s="284"/>
      <c r="AB1087" s="284"/>
      <c r="AC1087" s="284"/>
      <c r="AD1087" s="284"/>
      <c r="AE1087" s="284"/>
      <c r="AF1087" s="284"/>
      <c r="AK1087" s="288" t="s">
        <v>10798</v>
      </c>
      <c r="AQ1087" s="284"/>
      <c r="AR1087" s="284"/>
      <c r="AS1087" s="284"/>
      <c r="AT1087" s="284"/>
      <c r="AU1087" s="284"/>
      <c r="AV1087" s="284"/>
      <c r="AW1087" s="284"/>
      <c r="AX1087" s="284"/>
      <c r="AY1087" s="284"/>
      <c r="AZ1087" s="284"/>
      <c r="BA1087" s="284"/>
      <c r="BB1087" s="284"/>
      <c r="BC1087" s="284"/>
      <c r="BD1087" s="284"/>
      <c r="BE1087" s="284"/>
      <c r="BF1087" s="284"/>
      <c r="BG1087" s="284"/>
      <c r="BH1087" s="284"/>
      <c r="BI1087" s="284"/>
      <c r="BJ1087" s="284"/>
      <c r="BK1087" s="284"/>
      <c r="BL1087" s="284"/>
      <c r="BM1087" s="284"/>
      <c r="BN1087" s="284"/>
      <c r="BO1087" s="284"/>
      <c r="BP1087" s="284"/>
      <c r="BQ1087" s="284"/>
      <c r="BR1087" s="284"/>
      <c r="BS1087" s="284"/>
      <c r="BT1087" s="284"/>
      <c r="BU1087" s="284"/>
      <c r="BV1087" s="284"/>
      <c r="BW1087" s="284"/>
      <c r="BX1087" s="284"/>
      <c r="BY1087" s="284"/>
      <c r="BZ1087" s="284"/>
      <c r="CA1087" s="284"/>
      <c r="CB1087" s="284"/>
      <c r="CC1087" s="284"/>
      <c r="CD1087" s="284"/>
      <c r="CE1087" s="284"/>
      <c r="CF1087" s="284"/>
      <c r="CG1087" s="284"/>
      <c r="CH1087" s="284"/>
      <c r="CI1087" s="284"/>
      <c r="CJ1087" s="284"/>
      <c r="CK1087" s="284"/>
      <c r="CL1087" s="284"/>
      <c r="CM1087" s="284"/>
      <c r="CN1087" s="284"/>
      <c r="CO1087" s="284"/>
      <c r="CP1087" s="284"/>
      <c r="CQ1087" s="284"/>
      <c r="CR1087" s="288" t="s">
        <v>113</v>
      </c>
    </row>
    <row r="1088" spans="1:96" s="302" customFormat="1" ht="70">
      <c r="A1088" s="288">
        <v>2300888228</v>
      </c>
      <c r="B1088" s="285" t="s">
        <v>10799</v>
      </c>
      <c r="C1088" s="284" t="s">
        <v>629</v>
      </c>
      <c r="D1088" s="283">
        <v>45209</v>
      </c>
      <c r="E1088" s="813" t="s">
        <v>100</v>
      </c>
      <c r="F1088" s="284" t="s">
        <v>122</v>
      </c>
      <c r="G1088" s="282" t="s">
        <v>10800</v>
      </c>
      <c r="H1088" s="313"/>
      <c r="I1088" s="313"/>
      <c r="J1088" s="282" t="s">
        <v>199</v>
      </c>
      <c r="K1088" s="285" t="s">
        <v>163</v>
      </c>
      <c r="L1088" s="288" t="s">
        <v>104</v>
      </c>
      <c r="M1088" s="314">
        <v>45216</v>
      </c>
      <c r="N1088" s="288" t="s">
        <v>138</v>
      </c>
      <c r="O1088" s="285" t="s">
        <v>2255</v>
      </c>
      <c r="P1088" s="284" t="s">
        <v>10801</v>
      </c>
      <c r="Q1088" s="284" t="s">
        <v>10802</v>
      </c>
      <c r="R1088" s="284" t="s">
        <v>109</v>
      </c>
      <c r="S1088" s="288" t="str">
        <f t="shared" si="126"/>
        <v>N/D</v>
      </c>
      <c r="T1088" s="289" t="str">
        <f t="shared" si="127"/>
        <v>N/D</v>
      </c>
      <c r="U1088" s="290" t="str">
        <f t="shared" si="128"/>
        <v>N/D</v>
      </c>
      <c r="V1088" s="284"/>
      <c r="W1088" s="284"/>
      <c r="X1088" s="284"/>
      <c r="Y1088" s="284"/>
      <c r="Z1088" s="603" t="s">
        <v>10803</v>
      </c>
      <c r="AA1088" s="284"/>
      <c r="AB1088" s="284" t="s">
        <v>10804</v>
      </c>
      <c r="AC1088" s="284"/>
      <c r="AD1088" s="284" t="s">
        <v>10805</v>
      </c>
      <c r="AE1088" s="284" t="s">
        <v>417</v>
      </c>
      <c r="AF1088" s="284"/>
      <c r="AG1088" s="289">
        <v>45691</v>
      </c>
      <c r="AH1088" s="288"/>
      <c r="AI1088" s="288"/>
      <c r="AJ1088" s="288" t="s">
        <v>143</v>
      </c>
      <c r="AK1088" s="288"/>
      <c r="AL1088" s="288"/>
      <c r="AM1088" s="288"/>
      <c r="AN1088" s="288"/>
      <c r="AO1088" s="288" t="s">
        <v>124</v>
      </c>
      <c r="AP1088" s="288"/>
      <c r="AQ1088" s="288" t="s">
        <v>143</v>
      </c>
      <c r="AR1088" s="288"/>
      <c r="AS1088" s="288"/>
      <c r="AT1088" s="288"/>
      <c r="AU1088" s="288"/>
      <c r="AV1088" s="288"/>
      <c r="AW1088" s="288"/>
      <c r="AX1088" s="288"/>
      <c r="AY1088" s="288"/>
      <c r="AZ1088" s="288"/>
      <c r="BA1088" s="288"/>
      <c r="BB1088" s="288"/>
      <c r="BC1088" s="288"/>
      <c r="BD1088" s="288"/>
      <c r="BE1088" s="288"/>
      <c r="BF1088" s="288"/>
      <c r="BG1088" s="288"/>
      <c r="BH1088" s="288"/>
      <c r="BI1088" s="288"/>
      <c r="BJ1088" s="288"/>
      <c r="BK1088" s="288"/>
      <c r="BL1088" s="288" t="s">
        <v>143</v>
      </c>
      <c r="BM1088" s="288"/>
      <c r="BN1088" s="288"/>
      <c r="BO1088" s="288"/>
      <c r="BP1088" s="288"/>
      <c r="BQ1088" s="288"/>
      <c r="BR1088" s="288"/>
      <c r="BS1088" s="288"/>
      <c r="BT1088" s="288"/>
      <c r="BU1088" s="288"/>
      <c r="BV1088" s="288"/>
      <c r="BW1088" s="288"/>
      <c r="BX1088" s="288"/>
      <c r="BY1088" s="288"/>
      <c r="BZ1088" s="288"/>
      <c r="CA1088" s="288"/>
      <c r="CB1088" s="288"/>
      <c r="CC1088" s="288"/>
      <c r="CD1088" s="288"/>
      <c r="CE1088" s="288"/>
      <c r="CF1088" s="288" t="s">
        <v>143</v>
      </c>
      <c r="CG1088" s="284" t="s">
        <v>10806</v>
      </c>
      <c r="CH1088" s="288"/>
      <c r="CI1088" s="288"/>
      <c r="CJ1088" s="288"/>
      <c r="CK1088" s="288"/>
      <c r="CL1088" s="288"/>
      <c r="CM1088" s="288"/>
      <c r="CN1088" s="288"/>
      <c r="CO1088" s="288"/>
      <c r="CP1088" s="288"/>
      <c r="CQ1088" s="288"/>
      <c r="CR1088" s="288" t="s">
        <v>125</v>
      </c>
    </row>
    <row r="1089" spans="1:96" s="5" customFormat="1" ht="252">
      <c r="A1089" s="288">
        <v>2400108124</v>
      </c>
      <c r="B1089" s="285" t="s">
        <v>10799</v>
      </c>
      <c r="C1089" s="284" t="s">
        <v>629</v>
      </c>
      <c r="D1089" s="283">
        <v>45324</v>
      </c>
      <c r="E1089" s="813" t="s">
        <v>100</v>
      </c>
      <c r="F1089" s="284" t="s">
        <v>122</v>
      </c>
      <c r="G1089" s="282" t="s">
        <v>10807</v>
      </c>
      <c r="H1089" s="313"/>
      <c r="I1089" s="313"/>
      <c r="J1089" s="282" t="s">
        <v>118</v>
      </c>
      <c r="K1089" s="285" t="s">
        <v>163</v>
      </c>
      <c r="L1089" s="288" t="s">
        <v>104</v>
      </c>
      <c r="M1089" s="314">
        <v>45341</v>
      </c>
      <c r="N1089" s="288" t="s">
        <v>138</v>
      </c>
      <c r="O1089" s="285" t="s">
        <v>2255</v>
      </c>
      <c r="P1089" s="284" t="s">
        <v>10808</v>
      </c>
      <c r="Q1089" s="284" t="s">
        <v>375</v>
      </c>
      <c r="R1089" s="284" t="s">
        <v>123</v>
      </c>
      <c r="S1089" s="288" t="str">
        <f t="shared" si="126"/>
        <v>N/D</v>
      </c>
      <c r="T1089" s="289" t="str">
        <f t="shared" si="127"/>
        <v>N/D</v>
      </c>
      <c r="U1089" s="290" t="str">
        <f t="shared" si="128"/>
        <v>N/D</v>
      </c>
      <c r="V1089" s="284"/>
      <c r="W1089" s="284"/>
      <c r="X1089" s="284"/>
      <c r="Y1089" s="284"/>
      <c r="Z1089" s="650">
        <v>140116.14908333321</v>
      </c>
      <c r="AA1089" s="284" t="s">
        <v>186</v>
      </c>
      <c r="AB1089" s="284" t="s">
        <v>10809</v>
      </c>
      <c r="AC1089" s="284" t="s">
        <v>10810</v>
      </c>
      <c r="AD1089" s="284" t="s">
        <v>10805</v>
      </c>
      <c r="AE1089" s="284" t="s">
        <v>417</v>
      </c>
      <c r="AF1089" s="677"/>
      <c r="AG1089" s="289">
        <v>45691</v>
      </c>
      <c r="AH1089" s="288" t="s">
        <v>143</v>
      </c>
      <c r="AI1089" s="288"/>
      <c r="AJ1089" s="288"/>
      <c r="AK1089" s="288"/>
      <c r="AL1089" s="288"/>
      <c r="AM1089" s="288"/>
      <c r="AN1089" s="288"/>
      <c r="AO1089" s="288" t="s">
        <v>124</v>
      </c>
      <c r="AP1089" s="288"/>
      <c r="AQ1089" s="288"/>
      <c r="AR1089" s="288"/>
      <c r="AS1089" s="288"/>
      <c r="AT1089" s="288"/>
      <c r="AU1089" s="288"/>
      <c r="AV1089" s="288"/>
      <c r="AW1089" s="288"/>
      <c r="AX1089" s="288"/>
      <c r="AY1089" s="288"/>
      <c r="AZ1089" s="288"/>
      <c r="BA1089" s="288"/>
      <c r="BB1089" s="288"/>
      <c r="BC1089" s="288"/>
      <c r="BD1089" s="288"/>
      <c r="BE1089" s="288"/>
      <c r="BF1089" s="288"/>
      <c r="BG1089" s="288"/>
      <c r="BH1089" s="288"/>
      <c r="BI1089" s="288"/>
      <c r="BJ1089" s="288"/>
      <c r="BK1089" s="288"/>
      <c r="BL1089" s="288"/>
      <c r="BM1089" s="288"/>
      <c r="BN1089" s="288"/>
      <c r="BO1089" s="288"/>
      <c r="BP1089" s="288"/>
      <c r="BQ1089" s="288"/>
      <c r="BR1089" s="288"/>
      <c r="BS1089" s="288"/>
      <c r="BT1089" s="288"/>
      <c r="BU1089" s="288"/>
      <c r="BV1089" s="288"/>
      <c r="BW1089" s="288"/>
      <c r="BX1089" s="288"/>
      <c r="BY1089" s="288"/>
      <c r="BZ1089" s="288"/>
      <c r="CA1089" s="288"/>
      <c r="CB1089" s="288"/>
      <c r="CC1089" s="288" t="s">
        <v>124</v>
      </c>
      <c r="CD1089" s="288"/>
      <c r="CE1089" s="288"/>
      <c r="CF1089" s="288"/>
      <c r="CG1089" s="284"/>
      <c r="CH1089" s="288"/>
      <c r="CI1089" s="288"/>
      <c r="CJ1089" s="288"/>
      <c r="CK1089" s="288"/>
      <c r="CL1089" s="288"/>
      <c r="CM1089" s="288"/>
      <c r="CN1089" s="288"/>
      <c r="CO1089" s="288"/>
      <c r="CP1089" s="288"/>
      <c r="CQ1089" s="288"/>
      <c r="CR1089" s="288" t="s">
        <v>125</v>
      </c>
    </row>
    <row r="1090" spans="1:96" s="492" customFormat="1" ht="60" customHeight="1">
      <c r="A1090" s="288">
        <v>2300414870</v>
      </c>
      <c r="B1090" s="285" t="s">
        <v>10811</v>
      </c>
      <c r="C1090" s="284" t="s">
        <v>10812</v>
      </c>
      <c r="D1090" s="283">
        <v>44953</v>
      </c>
      <c r="E1090" s="813" t="s">
        <v>100</v>
      </c>
      <c r="F1090" s="284" t="s">
        <v>122</v>
      </c>
      <c r="G1090" s="282" t="s">
        <v>10813</v>
      </c>
      <c r="H1090" s="313"/>
      <c r="I1090" s="313"/>
      <c r="J1090" s="282" t="s">
        <v>277</v>
      </c>
      <c r="K1090" s="285" t="s">
        <v>399</v>
      </c>
      <c r="L1090" s="288" t="s">
        <v>104</v>
      </c>
      <c r="M1090" s="314">
        <v>45068</v>
      </c>
      <c r="N1090" s="288" t="s">
        <v>138</v>
      </c>
      <c r="O1090" s="285" t="s">
        <v>2444</v>
      </c>
      <c r="P1090" s="286" t="s">
        <v>10814</v>
      </c>
      <c r="Q1090" s="284" t="s">
        <v>10815</v>
      </c>
      <c r="R1090" s="286" t="s">
        <v>109</v>
      </c>
      <c r="S1090" s="288" t="str">
        <f t="shared" si="126"/>
        <v>N/D</v>
      </c>
      <c r="T1090" s="289" t="str">
        <f t="shared" si="127"/>
        <v>N/D</v>
      </c>
      <c r="U1090" s="290" t="str">
        <f t="shared" si="128"/>
        <v>N/D</v>
      </c>
      <c r="V1090" s="284"/>
      <c r="W1090" s="284"/>
      <c r="X1090" s="284"/>
      <c r="Y1090" s="284"/>
      <c r="Z1090" s="603"/>
      <c r="AA1090" s="284"/>
      <c r="AB1090" s="284"/>
      <c r="AC1090" s="284"/>
      <c r="AD1090" s="284"/>
      <c r="AE1090" s="284"/>
      <c r="AF1090" s="284"/>
      <c r="AG1090" s="288"/>
      <c r="AH1090" s="288"/>
      <c r="AI1090" s="288"/>
      <c r="AJ1090" s="288"/>
      <c r="AK1090" s="289">
        <v>45701</v>
      </c>
      <c r="AL1090" s="288"/>
      <c r="AM1090" s="289">
        <v>45702</v>
      </c>
      <c r="AN1090" s="288"/>
      <c r="AO1090" s="288" t="s">
        <v>124</v>
      </c>
      <c r="AP1090" s="288"/>
      <c r="AQ1090" s="288" t="s">
        <v>143</v>
      </c>
      <c r="AR1090" s="288"/>
      <c r="AS1090" s="288"/>
      <c r="AT1090" s="288"/>
      <c r="AU1090" s="288"/>
      <c r="AV1090" s="288"/>
      <c r="AW1090" s="288"/>
      <c r="AX1090" s="288"/>
      <c r="AY1090" s="288"/>
      <c r="AZ1090" s="288"/>
      <c r="BA1090" s="288"/>
      <c r="BB1090" s="288"/>
      <c r="BC1090" s="288"/>
      <c r="BD1090" s="288"/>
      <c r="BE1090" s="288"/>
      <c r="BF1090" s="288"/>
      <c r="BG1090" s="288"/>
      <c r="BH1090" s="288"/>
      <c r="BI1090" s="288"/>
      <c r="BJ1090" s="288"/>
      <c r="BK1090" s="288"/>
      <c r="BL1090" s="288"/>
      <c r="BM1090" s="288"/>
      <c r="BN1090" s="288"/>
      <c r="BO1090" s="288"/>
      <c r="BP1090" s="288"/>
      <c r="BQ1090" s="288"/>
      <c r="BR1090" s="288"/>
      <c r="BS1090" s="288"/>
      <c r="BT1090" s="288"/>
      <c r="BU1090" s="288" t="s">
        <v>143</v>
      </c>
      <c r="BV1090" s="288"/>
      <c r="BW1090" s="288"/>
      <c r="BX1090" s="288"/>
      <c r="BY1090" s="288"/>
      <c r="BZ1090" s="288"/>
      <c r="CA1090" s="288"/>
      <c r="CB1090" s="288"/>
      <c r="CC1090" s="288"/>
      <c r="CD1090" s="288"/>
      <c r="CE1090" s="288"/>
      <c r="CF1090" s="288"/>
      <c r="CG1090" s="284"/>
      <c r="CH1090" s="288"/>
      <c r="CI1090" s="288"/>
      <c r="CJ1090" s="288"/>
      <c r="CK1090" s="288"/>
      <c r="CL1090" s="288"/>
      <c r="CM1090" s="288"/>
      <c r="CN1090" s="288"/>
      <c r="CO1090" s="288"/>
      <c r="CP1090" s="288"/>
      <c r="CQ1090" s="288"/>
      <c r="CR1090" s="288" t="s">
        <v>125</v>
      </c>
    </row>
    <row r="1091" spans="1:96" s="288" customFormat="1" ht="203">
      <c r="A1091" s="503">
        <v>2400839339</v>
      </c>
      <c r="B1091" s="528" t="s">
        <v>10816</v>
      </c>
      <c r="C1091" s="529" t="s">
        <v>10817</v>
      </c>
      <c r="D1091" s="18">
        <v>45580</v>
      </c>
      <c r="E1091" s="824" t="s">
        <v>100</v>
      </c>
      <c r="F1091" s="529" t="s">
        <v>122</v>
      </c>
      <c r="G1091" s="531" t="s">
        <v>10818</v>
      </c>
      <c r="H1091" s="313"/>
      <c r="I1091" s="313"/>
      <c r="J1091" s="531" t="s">
        <v>118</v>
      </c>
      <c r="K1091" s="528" t="s">
        <v>668</v>
      </c>
      <c r="L1091" s="288" t="s">
        <v>104</v>
      </c>
      <c r="M1091" s="532">
        <v>45582</v>
      </c>
      <c r="N1091" s="503" t="s">
        <v>138</v>
      </c>
      <c r="O1091" s="528" t="s">
        <v>207</v>
      </c>
      <c r="P1091" s="529" t="s">
        <v>10819</v>
      </c>
      <c r="Q1091" s="529" t="s">
        <v>375</v>
      </c>
      <c r="R1091" s="529" t="s">
        <v>123</v>
      </c>
      <c r="S1091" s="503" t="str">
        <f t="shared" si="126"/>
        <v>N/D</v>
      </c>
      <c r="T1091" s="530" t="str">
        <f t="shared" si="127"/>
        <v>N/D</v>
      </c>
      <c r="U1091" s="533" t="str">
        <f t="shared" si="128"/>
        <v>N/D</v>
      </c>
      <c r="V1091" s="529"/>
      <c r="W1091" s="284"/>
      <c r="X1091" s="284"/>
      <c r="Y1091" s="284"/>
      <c r="Z1091" s="606">
        <v>166631.77363636365</v>
      </c>
      <c r="AA1091" s="595" t="s">
        <v>10820</v>
      </c>
      <c r="AB1091" s="596" t="s">
        <v>10821</v>
      </c>
      <c r="AC1091" s="284" t="s">
        <v>893</v>
      </c>
      <c r="AD1091" s="284"/>
      <c r="AE1091" s="284"/>
      <c r="AF1091" s="284"/>
      <c r="AG1091" s="530">
        <v>45642</v>
      </c>
      <c r="AH1091" s="528" t="s">
        <v>10822</v>
      </c>
      <c r="AI1091" s="503"/>
      <c r="AJ1091" s="503"/>
      <c r="AK1091" s="503"/>
      <c r="AL1091" s="503"/>
      <c r="AM1091" s="503"/>
      <c r="AN1091" s="503"/>
      <c r="AO1091" s="503"/>
      <c r="AP1091" s="503"/>
      <c r="AQ1091" s="503"/>
      <c r="AR1091" s="503"/>
      <c r="AS1091" s="503"/>
      <c r="AT1091" s="503"/>
      <c r="AU1091" s="503"/>
      <c r="AV1091" s="503"/>
      <c r="AW1091" s="503"/>
      <c r="AX1091" s="503"/>
      <c r="AY1091" s="503"/>
      <c r="AZ1091" s="503"/>
      <c r="BA1091" s="503"/>
      <c r="BB1091" s="503"/>
      <c r="BC1091" s="503"/>
      <c r="BD1091" s="503"/>
      <c r="BE1091" s="503"/>
      <c r="BF1091" s="503"/>
      <c r="BG1091" s="503"/>
      <c r="BH1091" s="503"/>
      <c r="BI1091" s="503"/>
      <c r="BJ1091" s="503"/>
      <c r="BK1091" s="503"/>
      <c r="BL1091" s="503"/>
      <c r="BM1091" s="503"/>
      <c r="BN1091" s="503"/>
      <c r="BO1091" s="503"/>
      <c r="BP1091" s="503"/>
      <c r="BQ1091" s="503"/>
      <c r="BR1091" s="503"/>
      <c r="BS1091" s="503"/>
      <c r="BT1091" s="503"/>
      <c r="BU1091" s="503"/>
      <c r="BV1091" s="503"/>
      <c r="BW1091" s="503"/>
      <c r="BX1091" s="503"/>
      <c r="BY1091" s="503"/>
      <c r="BZ1091" s="503"/>
      <c r="CA1091" s="503"/>
      <c r="CB1091" s="503"/>
      <c r="CC1091" s="503"/>
      <c r="CD1091" s="503"/>
      <c r="CE1091" s="503"/>
      <c r="CF1091" s="503"/>
      <c r="CG1091" s="529"/>
      <c r="CH1091" s="503"/>
      <c r="CI1091" s="503"/>
      <c r="CJ1091" s="503"/>
      <c r="CK1091" s="503"/>
      <c r="CL1091" s="503"/>
      <c r="CM1091" s="503"/>
      <c r="CN1091" s="503"/>
      <c r="CO1091" s="503"/>
      <c r="CP1091" s="503"/>
      <c r="CQ1091" s="503"/>
      <c r="CR1091" s="503" t="s">
        <v>125</v>
      </c>
    </row>
    <row r="1092" spans="1:96" s="5" customFormat="1" ht="66.650000000000006" customHeight="1">
      <c r="A1092" s="288">
        <v>2300378059</v>
      </c>
      <c r="B1092" s="285" t="s">
        <v>10823</v>
      </c>
      <c r="C1092" s="284" t="s">
        <v>3536</v>
      </c>
      <c r="D1092" s="283">
        <v>44951</v>
      </c>
      <c r="E1092" s="813" t="s">
        <v>100</v>
      </c>
      <c r="F1092" s="284" t="s">
        <v>122</v>
      </c>
      <c r="G1092" s="282" t="s">
        <v>10824</v>
      </c>
      <c r="H1092" s="306"/>
      <c r="I1092" s="306"/>
      <c r="J1092" s="282" t="s">
        <v>118</v>
      </c>
      <c r="K1092" s="285" t="s">
        <v>447</v>
      </c>
      <c r="L1092" s="40" t="s">
        <v>104</v>
      </c>
      <c r="M1092" s="314">
        <v>45055</v>
      </c>
      <c r="N1092" s="288" t="s">
        <v>138</v>
      </c>
      <c r="O1092" s="285" t="s">
        <v>10825</v>
      </c>
      <c r="P1092" s="286" t="s">
        <v>10826</v>
      </c>
      <c r="Q1092" s="286" t="s">
        <v>10827</v>
      </c>
      <c r="R1092" s="286" t="s">
        <v>123</v>
      </c>
      <c r="S1092" s="288" t="str">
        <f t="shared" ref="S1092:S1117" si="129">_xlfn.XLOOKUP($A1092,GCPJ,DEFESA,"N/D",0,-1)</f>
        <v>N/D</v>
      </c>
      <c r="T1092" s="289" t="str">
        <f t="shared" ref="T1092:T1117" si="130">_xlfn.XLOOKUP($A1092,GCPJ,DATA,"N/D",0,-1)</f>
        <v>N/D</v>
      </c>
      <c r="U1092" s="290" t="str">
        <f t="shared" ref="U1092:U1117" si="131">_xlfn.XLOOKUP($A1092,GCPJ,HORA,"N/D",0,-1)</f>
        <v>N/D</v>
      </c>
      <c r="V1092" s="284"/>
      <c r="W1092" s="1"/>
      <c r="X1092" s="1"/>
      <c r="Y1092" s="1"/>
      <c r="Z1092" s="603" t="s">
        <v>10828</v>
      </c>
      <c r="AA1092" s="284"/>
      <c r="AB1092" s="288"/>
      <c r="AC1092" s="284"/>
      <c r="AD1092" s="284"/>
      <c r="AE1092" s="284"/>
      <c r="AF1092" s="284"/>
      <c r="AG1092" s="288"/>
      <c r="AH1092" s="288"/>
      <c r="AI1092" s="288"/>
      <c r="AJ1092" s="288"/>
      <c r="AK1092" s="289">
        <v>45324</v>
      </c>
      <c r="AL1092" s="288"/>
      <c r="AM1092" s="288"/>
      <c r="AN1092" s="288" t="s">
        <v>10829</v>
      </c>
      <c r="AO1092" s="288" t="s">
        <v>124</v>
      </c>
      <c r="AP1092" s="288"/>
      <c r="AQ1092" s="284" t="s">
        <v>124</v>
      </c>
      <c r="AR1092" s="288"/>
      <c r="AS1092" s="288"/>
      <c r="AT1092" s="288"/>
      <c r="AU1092" s="288"/>
      <c r="AV1092" s="288"/>
      <c r="AW1092" s="288"/>
      <c r="AX1092" s="288"/>
      <c r="AY1092" s="288"/>
      <c r="AZ1092" s="288" t="s">
        <v>143</v>
      </c>
      <c r="BA1092" s="288"/>
      <c r="BB1092" s="288"/>
      <c r="BC1092" s="288"/>
      <c r="BD1092" s="288"/>
      <c r="BE1092" s="288"/>
      <c r="BF1092" s="288"/>
      <c r="BG1092" s="288"/>
      <c r="BH1092" s="288"/>
      <c r="BI1092" s="288"/>
      <c r="BJ1092" s="288"/>
      <c r="BK1092" s="288"/>
      <c r="BL1092" s="288" t="s">
        <v>124</v>
      </c>
      <c r="BM1092" s="288"/>
      <c r="BN1092" s="288"/>
      <c r="BO1092" s="288"/>
      <c r="BP1092" s="288"/>
      <c r="BQ1092" s="288"/>
      <c r="BR1092" s="288"/>
      <c r="BS1092" s="288"/>
      <c r="BT1092" s="288"/>
      <c r="BU1092" s="288"/>
      <c r="BV1092" s="288"/>
      <c r="BW1092" s="288"/>
      <c r="BX1092" s="288"/>
      <c r="BY1092" s="288"/>
      <c r="BZ1092" s="288"/>
      <c r="CA1092" s="288"/>
      <c r="CB1092" s="288"/>
      <c r="CC1092" s="288" t="s">
        <v>143</v>
      </c>
      <c r="CD1092" s="288"/>
      <c r="CE1092" s="288"/>
      <c r="CF1092" s="288"/>
      <c r="CG1092" s="284" t="s">
        <v>10720</v>
      </c>
      <c r="CH1092" s="288"/>
      <c r="CI1092" s="288"/>
      <c r="CJ1092" s="288"/>
      <c r="CK1092" s="288"/>
      <c r="CL1092" s="288"/>
      <c r="CM1092" s="288"/>
      <c r="CN1092" s="288"/>
      <c r="CO1092" s="288"/>
      <c r="CP1092" s="288"/>
      <c r="CQ1092" s="288"/>
      <c r="CR1092" s="288" t="s">
        <v>125</v>
      </c>
    </row>
    <row r="1093" spans="1:96" s="492" customFormat="1" ht="126">
      <c r="A1093" s="302">
        <v>2301055624</v>
      </c>
      <c r="B1093" s="300" t="s">
        <v>10830</v>
      </c>
      <c r="C1093" s="268" t="s">
        <v>10831</v>
      </c>
      <c r="D1093" s="303">
        <v>45267</v>
      </c>
      <c r="E1093" s="811" t="s">
        <v>100</v>
      </c>
      <c r="F1093" s="268" t="s">
        <v>122</v>
      </c>
      <c r="G1093" s="330" t="s">
        <v>10832</v>
      </c>
      <c r="H1093" s="330"/>
      <c r="I1093" s="330"/>
      <c r="J1093" s="330" t="s">
        <v>258</v>
      </c>
      <c r="K1093" s="300" t="s">
        <v>903</v>
      </c>
      <c r="L1093" s="302" t="s">
        <v>104</v>
      </c>
      <c r="M1093" s="331">
        <v>45278</v>
      </c>
      <c r="N1093" s="302" t="s">
        <v>138</v>
      </c>
      <c r="O1093" s="300" t="s">
        <v>9633</v>
      </c>
      <c r="P1093" s="268" t="s">
        <v>10833</v>
      </c>
      <c r="Q1093" s="268" t="s">
        <v>375</v>
      </c>
      <c r="R1093" s="268" t="s">
        <v>109</v>
      </c>
      <c r="S1093" s="302" t="str">
        <f t="shared" si="129"/>
        <v>N/D</v>
      </c>
      <c r="T1093" s="303" t="str">
        <f t="shared" si="130"/>
        <v>N/D</v>
      </c>
      <c r="U1093" s="304" t="str">
        <f t="shared" si="131"/>
        <v>N/D</v>
      </c>
      <c r="V1093" s="302"/>
      <c r="W1093" s="302"/>
      <c r="X1093" s="302"/>
      <c r="Y1093" s="302"/>
      <c r="Z1093" s="302"/>
      <c r="AA1093" s="302"/>
      <c r="AB1093" s="302"/>
      <c r="AC1093" s="302"/>
      <c r="AD1093" s="302"/>
      <c r="AE1093" s="302"/>
      <c r="AF1093" s="302"/>
      <c r="AG1093" s="303">
        <v>45331</v>
      </c>
      <c r="AH1093" s="302" t="s">
        <v>143</v>
      </c>
      <c r="AI1093" s="302"/>
      <c r="AJ1093" s="302"/>
      <c r="AK1093" s="302"/>
      <c r="AL1093" s="302"/>
      <c r="AM1093" s="302"/>
      <c r="AN1093" s="302"/>
      <c r="AO1093" s="302"/>
      <c r="AP1093" s="302"/>
      <c r="AQ1093" s="302" t="s">
        <v>143</v>
      </c>
      <c r="AR1093" s="302"/>
      <c r="AS1093" s="302"/>
      <c r="AT1093" s="302"/>
      <c r="AU1093" s="302"/>
      <c r="AV1093" s="302" t="s">
        <v>143</v>
      </c>
      <c r="AW1093" s="302"/>
      <c r="AX1093" s="302"/>
      <c r="AY1093" s="302"/>
      <c r="AZ1093" s="302" t="s">
        <v>143</v>
      </c>
      <c r="BA1093" s="302"/>
      <c r="BB1093" s="302" t="s">
        <v>143</v>
      </c>
      <c r="BC1093" s="302"/>
      <c r="BD1093" s="302"/>
      <c r="BE1093" s="302"/>
      <c r="BF1093" s="302"/>
      <c r="BG1093" s="302" t="s">
        <v>143</v>
      </c>
      <c r="BH1093" s="302"/>
      <c r="BI1093" s="302"/>
      <c r="BJ1093" s="302"/>
      <c r="BK1093" s="302"/>
      <c r="BL1093" s="302" t="s">
        <v>143</v>
      </c>
      <c r="BM1093" s="302"/>
      <c r="BN1093" s="302"/>
      <c r="BO1093" s="302"/>
      <c r="BP1093" s="302"/>
      <c r="BQ1093" s="302"/>
      <c r="BR1093" s="302"/>
      <c r="BS1093" s="302"/>
      <c r="BT1093" s="302"/>
      <c r="BU1093" s="302" t="s">
        <v>143</v>
      </c>
      <c r="BV1093" s="302"/>
      <c r="BW1093" s="302"/>
      <c r="BX1093" s="302"/>
      <c r="BY1093" s="302"/>
      <c r="BZ1093" s="302"/>
      <c r="CA1093" s="302"/>
      <c r="CB1093" s="302"/>
      <c r="CC1093" s="302" t="s">
        <v>143</v>
      </c>
      <c r="CD1093" s="302"/>
      <c r="CE1093" s="302"/>
      <c r="CF1093" s="302"/>
      <c r="CG1093" s="268"/>
      <c r="CH1093" s="302"/>
      <c r="CI1093" s="302"/>
      <c r="CJ1093" s="302"/>
      <c r="CK1093" s="302"/>
      <c r="CL1093" s="302"/>
      <c r="CM1093" s="302" t="s">
        <v>143</v>
      </c>
      <c r="CN1093" s="302"/>
      <c r="CO1093" s="302"/>
      <c r="CP1093" s="302"/>
      <c r="CQ1093" s="302"/>
      <c r="CR1093" s="302" t="s">
        <v>125</v>
      </c>
    </row>
    <row r="1094" spans="1:96" s="288" customFormat="1" ht="210">
      <c r="A1094" s="288">
        <v>2300053683</v>
      </c>
      <c r="B1094" s="285" t="s">
        <v>8425</v>
      </c>
      <c r="C1094" s="284" t="s">
        <v>97</v>
      </c>
      <c r="D1094" s="283">
        <v>44904</v>
      </c>
      <c r="E1094" s="813" t="s">
        <v>855</v>
      </c>
      <c r="F1094" s="284" t="s">
        <v>10834</v>
      </c>
      <c r="G1094" s="282" t="s">
        <v>10835</v>
      </c>
      <c r="H1094" s="313"/>
      <c r="I1094" s="313"/>
      <c r="J1094" s="282" t="s">
        <v>258</v>
      </c>
      <c r="K1094" s="285" t="s">
        <v>333</v>
      </c>
      <c r="L1094" s="288" t="s">
        <v>104</v>
      </c>
      <c r="M1094" s="314">
        <v>44950</v>
      </c>
      <c r="N1094" s="288" t="s">
        <v>105</v>
      </c>
      <c r="O1094" s="285" t="s">
        <v>9068</v>
      </c>
      <c r="P1094" s="284" t="s">
        <v>10836</v>
      </c>
      <c r="Q1094" s="284" t="s">
        <v>10837</v>
      </c>
      <c r="R1094" s="284" t="s">
        <v>123</v>
      </c>
      <c r="S1094" s="288" t="str">
        <f t="shared" si="129"/>
        <v>N/D</v>
      </c>
      <c r="T1094" s="289" t="str">
        <f t="shared" si="130"/>
        <v>N/D</v>
      </c>
      <c r="U1094" s="290" t="str">
        <f t="shared" si="131"/>
        <v>N/D</v>
      </c>
      <c r="V1094" s="284"/>
      <c r="W1094" s="284"/>
      <c r="X1094" s="284"/>
      <c r="Y1094" s="284"/>
      <c r="Z1094" s="603" t="s">
        <v>10838</v>
      </c>
      <c r="AA1094" s="284"/>
      <c r="AB1094" s="284" t="s">
        <v>10839</v>
      </c>
      <c r="AC1094" s="284" t="s">
        <v>10840</v>
      </c>
      <c r="AD1094" s="284" t="s">
        <v>10841</v>
      </c>
      <c r="AE1094" s="284" t="s">
        <v>417</v>
      </c>
      <c r="AF1094" s="677" t="s">
        <v>1084</v>
      </c>
      <c r="AG1094" s="289">
        <v>45699</v>
      </c>
      <c r="AH1094" s="457"/>
      <c r="AJ1094" s="288" t="s">
        <v>381</v>
      </c>
      <c r="AO1094" s="288" t="s">
        <v>124</v>
      </c>
      <c r="CG1094" s="284"/>
      <c r="CR1094" s="288" t="s">
        <v>125</v>
      </c>
    </row>
    <row r="1095" spans="1:96" s="288" customFormat="1" ht="112">
      <c r="A1095" s="288">
        <v>2400365527</v>
      </c>
      <c r="B1095" s="285" t="s">
        <v>9748</v>
      </c>
      <c r="C1095" s="284" t="s">
        <v>97</v>
      </c>
      <c r="D1095" s="283">
        <v>45385</v>
      </c>
      <c r="E1095" s="813" t="s">
        <v>127</v>
      </c>
      <c r="F1095" s="284" t="s">
        <v>100</v>
      </c>
      <c r="G1095" s="282" t="s">
        <v>10842</v>
      </c>
      <c r="H1095" s="313"/>
      <c r="I1095" s="313"/>
      <c r="J1095" s="282" t="s">
        <v>118</v>
      </c>
      <c r="K1095" s="285" t="s">
        <v>130</v>
      </c>
      <c r="L1095" s="288" t="s">
        <v>104</v>
      </c>
      <c r="M1095" s="314">
        <v>45407</v>
      </c>
      <c r="N1095" s="288" t="s">
        <v>105</v>
      </c>
      <c r="O1095" s="285" t="s">
        <v>8902</v>
      </c>
      <c r="P1095" s="284" t="s">
        <v>10843</v>
      </c>
      <c r="Q1095" s="284" t="s">
        <v>202</v>
      </c>
      <c r="R1095" s="284" t="s">
        <v>123</v>
      </c>
      <c r="S1095" s="288" t="str">
        <f t="shared" si="129"/>
        <v>N/D</v>
      </c>
      <c r="T1095" s="289" t="str">
        <f t="shared" si="130"/>
        <v>N/D</v>
      </c>
      <c r="U1095" s="290" t="str">
        <f t="shared" si="131"/>
        <v>N/D</v>
      </c>
      <c r="V1095" s="284"/>
      <c r="W1095" s="284"/>
      <c r="X1095" s="284"/>
      <c r="Y1095" s="284"/>
      <c r="Z1095" s="603"/>
      <c r="AA1095" s="284"/>
      <c r="AB1095" s="284"/>
      <c r="AC1095" s="284"/>
      <c r="AD1095" s="284"/>
      <c r="AE1095" s="284"/>
      <c r="AF1095" s="284"/>
      <c r="AK1095" s="289">
        <v>45684</v>
      </c>
      <c r="AN1095" s="289">
        <v>45686</v>
      </c>
      <c r="CG1095" s="284"/>
      <c r="CQ1095" s="669"/>
      <c r="CR1095" s="288" t="s">
        <v>125</v>
      </c>
    </row>
    <row r="1096" spans="1:96" s="302" customFormat="1" ht="54" customHeight="1">
      <c r="A1096" s="288">
        <v>2400234591</v>
      </c>
      <c r="B1096" s="285" t="s">
        <v>10844</v>
      </c>
      <c r="C1096" s="284" t="s">
        <v>10845</v>
      </c>
      <c r="D1096" s="283">
        <v>45377</v>
      </c>
      <c r="E1096" s="813" t="s">
        <v>100</v>
      </c>
      <c r="F1096" s="284" t="s">
        <v>122</v>
      </c>
      <c r="G1096" s="282" t="s">
        <v>10846</v>
      </c>
      <c r="H1096" s="313"/>
      <c r="I1096" s="313"/>
      <c r="J1096" s="282" t="s">
        <v>258</v>
      </c>
      <c r="K1096" s="285" t="s">
        <v>1692</v>
      </c>
      <c r="L1096" s="288" t="s">
        <v>104</v>
      </c>
      <c r="M1096" s="314">
        <v>45384</v>
      </c>
      <c r="N1096" s="288" t="s">
        <v>138</v>
      </c>
      <c r="O1096" s="284" t="s">
        <v>148</v>
      </c>
      <c r="P1096" s="274" t="s">
        <v>10847</v>
      </c>
      <c r="Q1096" s="284" t="s">
        <v>158</v>
      </c>
      <c r="R1096" s="284" t="s">
        <v>123</v>
      </c>
      <c r="S1096" s="288" t="str">
        <f t="shared" si="129"/>
        <v>N/D</v>
      </c>
      <c r="T1096" s="289" t="str">
        <f t="shared" si="130"/>
        <v>N/D</v>
      </c>
      <c r="U1096" s="290" t="str">
        <f t="shared" si="131"/>
        <v>N/D</v>
      </c>
      <c r="V1096" s="284"/>
      <c r="W1096" s="284"/>
      <c r="X1096" s="284"/>
      <c r="Y1096" s="284"/>
      <c r="Z1096" s="681"/>
      <c r="AA1096" s="284"/>
      <c r="AB1096" s="284"/>
      <c r="AC1096" s="284"/>
      <c r="AD1096" s="284"/>
      <c r="AE1096" s="284"/>
      <c r="AF1096" s="284"/>
      <c r="AG1096" s="288"/>
      <c r="AH1096" s="288"/>
      <c r="AI1096" s="288"/>
      <c r="AJ1096" s="288"/>
      <c r="AK1096" s="289">
        <v>45679</v>
      </c>
      <c r="AL1096" s="288"/>
      <c r="AM1096" s="289">
        <v>45681</v>
      </c>
      <c r="AN1096" s="288"/>
      <c r="AO1096" s="288" t="s">
        <v>124</v>
      </c>
      <c r="AP1096" s="288"/>
      <c r="AQ1096" s="288"/>
      <c r="AR1096" s="288"/>
      <c r="AS1096" s="288" t="s">
        <v>143</v>
      </c>
      <c r="AT1096" s="288"/>
      <c r="AU1096" s="288" t="s">
        <v>143</v>
      </c>
      <c r="AV1096" s="288"/>
      <c r="AW1096" s="288"/>
      <c r="AX1096" s="288"/>
      <c r="AY1096" s="288"/>
      <c r="AZ1096" s="288"/>
      <c r="BA1096" s="288"/>
      <c r="BB1096" s="288"/>
      <c r="BC1096" s="288"/>
      <c r="BD1096" s="288"/>
      <c r="BE1096" s="288"/>
      <c r="BF1096" s="288"/>
      <c r="BG1096" s="288"/>
      <c r="BH1096" s="288"/>
      <c r="BI1096" s="288"/>
      <c r="BJ1096" s="288"/>
      <c r="BK1096" s="288"/>
      <c r="BL1096" s="288" t="s">
        <v>143</v>
      </c>
      <c r="BM1096" s="288"/>
      <c r="BN1096" s="288"/>
      <c r="BO1096" s="288"/>
      <c r="BP1096" s="288"/>
      <c r="BQ1096" s="288"/>
      <c r="BR1096" s="288"/>
      <c r="BS1096" s="288"/>
      <c r="BT1096" s="288"/>
      <c r="BU1096" s="288"/>
      <c r="BV1096" s="288"/>
      <c r="BW1096" s="288"/>
      <c r="BX1096" s="288"/>
      <c r="BY1096" s="288"/>
      <c r="BZ1096" s="288"/>
      <c r="CA1096" s="288"/>
      <c r="CB1096" s="288"/>
      <c r="CC1096" s="288"/>
      <c r="CD1096" s="288"/>
      <c r="CE1096" s="288"/>
      <c r="CF1096" s="288"/>
      <c r="CG1096" s="284"/>
      <c r="CH1096" s="288"/>
      <c r="CI1096" s="288"/>
      <c r="CJ1096" s="288"/>
      <c r="CK1096" s="288"/>
      <c r="CL1096" s="288"/>
      <c r="CM1096" s="288"/>
      <c r="CN1096" s="288"/>
      <c r="CO1096" s="288"/>
      <c r="CP1096" s="288"/>
      <c r="CQ1096" s="288"/>
      <c r="CR1096" s="288" t="s">
        <v>125</v>
      </c>
    </row>
    <row r="1097" spans="1:96" s="492" customFormat="1" ht="98">
      <c r="A1097" s="288">
        <v>2400061865</v>
      </c>
      <c r="B1097" s="285" t="s">
        <v>714</v>
      </c>
      <c r="C1097" s="284" t="s">
        <v>715</v>
      </c>
      <c r="D1097" s="283">
        <v>45309</v>
      </c>
      <c r="E1097" s="813" t="s">
        <v>100</v>
      </c>
      <c r="F1097" s="284" t="s">
        <v>122</v>
      </c>
      <c r="G1097" s="282" t="s">
        <v>10848</v>
      </c>
      <c r="H1097" s="313"/>
      <c r="I1097" s="313"/>
      <c r="J1097" s="282" t="s">
        <v>347</v>
      </c>
      <c r="K1097" s="285" t="s">
        <v>103</v>
      </c>
      <c r="L1097" s="288" t="s">
        <v>104</v>
      </c>
      <c r="M1097" s="314">
        <v>45320</v>
      </c>
      <c r="N1097" s="288" t="s">
        <v>138</v>
      </c>
      <c r="O1097" s="285" t="s">
        <v>291</v>
      </c>
      <c r="P1097" s="284" t="s">
        <v>10849</v>
      </c>
      <c r="Q1097" s="284" t="s">
        <v>465</v>
      </c>
      <c r="R1097" s="284" t="s">
        <v>123</v>
      </c>
      <c r="S1097" s="288" t="str">
        <f t="shared" si="129"/>
        <v>N/D</v>
      </c>
      <c r="T1097" s="289" t="str">
        <f t="shared" si="130"/>
        <v>N/D</v>
      </c>
      <c r="U1097" s="290" t="str">
        <f t="shared" si="131"/>
        <v>N/D</v>
      </c>
      <c r="V1097" s="284"/>
      <c r="W1097" s="284"/>
      <c r="X1097" s="284"/>
      <c r="Y1097" s="284"/>
      <c r="Z1097" s="603"/>
      <c r="AA1097" s="284"/>
      <c r="AB1097" s="284"/>
      <c r="AC1097" s="284"/>
      <c r="AD1097" s="284"/>
      <c r="AE1097" s="284"/>
      <c r="AF1097" s="284"/>
      <c r="AG1097" s="288"/>
      <c r="AH1097" s="288"/>
      <c r="AI1097" s="288"/>
      <c r="AJ1097" s="288"/>
      <c r="AK1097" s="289">
        <v>45722</v>
      </c>
      <c r="AL1097" s="288"/>
      <c r="AM1097" s="288"/>
      <c r="AN1097" s="289">
        <v>45715</v>
      </c>
      <c r="AO1097" s="288" t="s">
        <v>124</v>
      </c>
      <c r="AP1097" s="288"/>
      <c r="AQ1097" s="288" t="s">
        <v>124</v>
      </c>
      <c r="AR1097" s="288"/>
      <c r="AS1097" s="288" t="s">
        <v>124</v>
      </c>
      <c r="AT1097" s="288" t="s">
        <v>124</v>
      </c>
      <c r="AU1097" s="288"/>
      <c r="AV1097" s="288"/>
      <c r="AW1097" s="288"/>
      <c r="AX1097" s="288"/>
      <c r="AY1097" s="288"/>
      <c r="AZ1097" s="288"/>
      <c r="BA1097" s="288"/>
      <c r="BB1097" s="288"/>
      <c r="BC1097" s="288"/>
      <c r="BD1097" s="288"/>
      <c r="BE1097" s="288"/>
      <c r="BF1097" s="288"/>
      <c r="BG1097" s="288"/>
      <c r="BH1097" s="288" t="s">
        <v>124</v>
      </c>
      <c r="BI1097" s="288"/>
      <c r="BJ1097" s="288"/>
      <c r="BK1097" s="288"/>
      <c r="BL1097" s="288"/>
      <c r="BM1097" s="288"/>
      <c r="BN1097" s="288"/>
      <c r="BO1097" s="288"/>
      <c r="BP1097" s="288"/>
      <c r="BQ1097" s="288"/>
      <c r="BR1097" s="288"/>
      <c r="BS1097" s="288"/>
      <c r="BT1097" s="288"/>
      <c r="BU1097" s="288" t="s">
        <v>124</v>
      </c>
      <c r="BV1097" s="288"/>
      <c r="BW1097" s="288"/>
      <c r="BX1097" s="288"/>
      <c r="BY1097" s="288"/>
      <c r="BZ1097" s="288"/>
      <c r="CA1097" s="288"/>
      <c r="CB1097" s="288"/>
      <c r="CC1097" s="288"/>
      <c r="CD1097" s="288"/>
      <c r="CE1097" s="288"/>
      <c r="CF1097" s="288"/>
      <c r="CG1097" s="284"/>
      <c r="CH1097" s="288"/>
      <c r="CI1097" s="288"/>
      <c r="CJ1097" s="288"/>
      <c r="CK1097" s="288"/>
      <c r="CL1097" s="288"/>
      <c r="CM1097" s="288"/>
      <c r="CN1097" s="288"/>
      <c r="CO1097" s="288"/>
      <c r="CP1097" s="288"/>
      <c r="CQ1097" s="288"/>
      <c r="CR1097" s="288" t="s">
        <v>125</v>
      </c>
    </row>
    <row r="1098" spans="1:96" s="302" customFormat="1" ht="63.75" customHeight="1">
      <c r="A1098" s="280">
        <v>2100025561</v>
      </c>
      <c r="B1098" s="309" t="s">
        <v>10850</v>
      </c>
      <c r="C1098" s="282" t="s">
        <v>97</v>
      </c>
      <c r="D1098" s="283">
        <v>44193</v>
      </c>
      <c r="E1098" s="827" t="s">
        <v>127</v>
      </c>
      <c r="F1098" s="284" t="s">
        <v>100</v>
      </c>
      <c r="G1098" s="282" t="s">
        <v>10851</v>
      </c>
      <c r="H1098" s="282"/>
      <c r="I1098" s="282"/>
      <c r="J1098" s="282" t="s">
        <v>215</v>
      </c>
      <c r="K1098" s="285" t="s">
        <v>631</v>
      </c>
      <c r="L1098" s="286" t="s">
        <v>104</v>
      </c>
      <c r="M1098" s="287"/>
      <c r="N1098" s="284" t="s">
        <v>105</v>
      </c>
      <c r="O1098" s="285" t="s">
        <v>5154</v>
      </c>
      <c r="P1098" s="284" t="s">
        <v>10852</v>
      </c>
      <c r="Q1098" s="284" t="s">
        <v>10853</v>
      </c>
      <c r="R1098" s="284" t="s">
        <v>123</v>
      </c>
      <c r="S1098" s="288" t="str">
        <f t="shared" si="129"/>
        <v>N/D</v>
      </c>
      <c r="T1098" s="289" t="str">
        <f t="shared" si="130"/>
        <v>N/D</v>
      </c>
      <c r="U1098" s="290" t="str">
        <f t="shared" si="131"/>
        <v>N/D</v>
      </c>
      <c r="V1098" s="284"/>
      <c r="W1098" s="284"/>
      <c r="X1098" s="284"/>
      <c r="Y1098" s="284"/>
      <c r="Z1098" s="681"/>
      <c r="AA1098" s="284"/>
      <c r="AB1098" s="284"/>
      <c r="AC1098" s="284"/>
      <c r="AD1098" s="284"/>
      <c r="AE1098" s="284"/>
      <c r="AF1098" s="284"/>
      <c r="AG1098" s="288"/>
      <c r="AH1098" s="288"/>
      <c r="AI1098" s="288"/>
      <c r="AJ1098" s="288"/>
      <c r="AK1098" s="289">
        <v>45723</v>
      </c>
      <c r="AL1098" s="288" t="s">
        <v>431</v>
      </c>
      <c r="AM1098" s="288"/>
      <c r="AN1098" s="289">
        <v>45730</v>
      </c>
      <c r="AO1098" s="288"/>
      <c r="AP1098" s="288"/>
      <c r="AQ1098" s="284"/>
      <c r="AR1098" s="284"/>
      <c r="AS1098" s="284"/>
      <c r="AT1098" s="284"/>
      <c r="AU1098" s="284"/>
      <c r="AV1098" s="284"/>
      <c r="AW1098" s="284"/>
      <c r="AX1098" s="284"/>
      <c r="AY1098" s="284"/>
      <c r="AZ1098" s="284"/>
      <c r="BA1098" s="284"/>
      <c r="BB1098" s="284"/>
      <c r="BC1098" s="284"/>
      <c r="BD1098" s="284"/>
      <c r="BE1098" s="284"/>
      <c r="BF1098" s="284"/>
      <c r="BG1098" s="284"/>
      <c r="BH1098" s="284"/>
      <c r="BI1098" s="284"/>
      <c r="BJ1098" s="284"/>
      <c r="BK1098" s="284"/>
      <c r="BL1098" s="284"/>
      <c r="BM1098" s="284"/>
      <c r="BN1098" s="284"/>
      <c r="BO1098" s="284"/>
      <c r="BP1098" s="284"/>
      <c r="BQ1098" s="284"/>
      <c r="BR1098" s="284"/>
      <c r="BS1098" s="284"/>
      <c r="BT1098" s="284"/>
      <c r="BU1098" s="284"/>
      <c r="BV1098" s="284"/>
      <c r="BW1098" s="284"/>
      <c r="BX1098" s="284"/>
      <c r="BY1098" s="284"/>
      <c r="BZ1098" s="284"/>
      <c r="CA1098" s="284"/>
      <c r="CB1098" s="284"/>
      <c r="CC1098" s="284"/>
      <c r="CD1098" s="284"/>
      <c r="CE1098" s="284"/>
      <c r="CF1098" s="284"/>
      <c r="CG1098" s="284"/>
      <c r="CH1098" s="284"/>
      <c r="CI1098" s="284"/>
      <c r="CJ1098" s="284"/>
      <c r="CK1098" s="284"/>
      <c r="CL1098" s="284"/>
      <c r="CM1098" s="284"/>
      <c r="CN1098" s="284"/>
      <c r="CO1098" s="284"/>
      <c r="CP1098" s="284"/>
      <c r="CQ1098" s="284"/>
      <c r="CR1098" s="288" t="s">
        <v>113</v>
      </c>
    </row>
    <row r="1099" spans="1:96" s="288" customFormat="1" ht="79.400000000000006" customHeight="1">
      <c r="A1099" s="288">
        <v>2200852970</v>
      </c>
      <c r="B1099" s="285" t="s">
        <v>10854</v>
      </c>
      <c r="C1099" s="284" t="s">
        <v>115</v>
      </c>
      <c r="D1099" s="283">
        <v>44858</v>
      </c>
      <c r="E1099" s="813" t="s">
        <v>8505</v>
      </c>
      <c r="F1099" s="284" t="s">
        <v>10855</v>
      </c>
      <c r="G1099" s="282" t="s">
        <v>10856</v>
      </c>
      <c r="H1099" s="313"/>
      <c r="I1099" s="313"/>
      <c r="J1099" s="282" t="s">
        <v>199</v>
      </c>
      <c r="K1099" s="285" t="s">
        <v>8507</v>
      </c>
      <c r="L1099" s="288" t="s">
        <v>104</v>
      </c>
      <c r="M1099" s="314">
        <v>44859</v>
      </c>
      <c r="N1099" s="288" t="s">
        <v>105</v>
      </c>
      <c r="O1099" s="285" t="s">
        <v>5521</v>
      </c>
      <c r="P1099" s="286" t="s">
        <v>10857</v>
      </c>
      <c r="Q1099" s="284" t="s">
        <v>202</v>
      </c>
      <c r="R1099" s="286" t="s">
        <v>123</v>
      </c>
      <c r="S1099" s="288" t="str">
        <f t="shared" si="129"/>
        <v>N/D</v>
      </c>
      <c r="T1099" s="289" t="str">
        <f t="shared" si="130"/>
        <v>N/D</v>
      </c>
      <c r="U1099" s="290" t="str">
        <f t="shared" si="131"/>
        <v>N/D</v>
      </c>
      <c r="V1099" s="284"/>
      <c r="W1099" s="284"/>
      <c r="X1099" s="284"/>
      <c r="Y1099" s="284"/>
      <c r="Z1099" s="603"/>
      <c r="AA1099" s="284"/>
      <c r="AB1099" s="284"/>
      <c r="AC1099" s="284"/>
      <c r="AD1099" s="284"/>
      <c r="AE1099" s="284"/>
      <c r="AF1099" s="284"/>
      <c r="AK1099" s="289">
        <v>45702</v>
      </c>
      <c r="AN1099" s="289">
        <v>45709</v>
      </c>
      <c r="AO1099" s="288" t="s">
        <v>124</v>
      </c>
      <c r="CG1099" s="284"/>
      <c r="CR1099" s="288" t="s">
        <v>125</v>
      </c>
    </row>
    <row r="1100" spans="1:96" s="5" customFormat="1" ht="45" customHeight="1">
      <c r="A1100" s="280">
        <v>2200478150</v>
      </c>
      <c r="B1100" s="281" t="s">
        <v>10858</v>
      </c>
      <c r="C1100" s="310" t="s">
        <v>115</v>
      </c>
      <c r="D1100" s="283">
        <v>44720</v>
      </c>
      <c r="E1100" s="813" t="s">
        <v>116</v>
      </c>
      <c r="F1100" s="284" t="s">
        <v>9508</v>
      </c>
      <c r="G1100" s="282" t="s">
        <v>10859</v>
      </c>
      <c r="H1100" s="282"/>
      <c r="I1100" s="282"/>
      <c r="J1100" s="282" t="s">
        <v>284</v>
      </c>
      <c r="K1100" s="285" t="s">
        <v>429</v>
      </c>
      <c r="L1100" s="286" t="s">
        <v>104</v>
      </c>
      <c r="M1100" s="287"/>
      <c r="N1100" s="284" t="s">
        <v>105</v>
      </c>
      <c r="O1100" s="311" t="s">
        <v>480</v>
      </c>
      <c r="P1100" s="284" t="s">
        <v>10860</v>
      </c>
      <c r="Q1100" s="284" t="s">
        <v>245</v>
      </c>
      <c r="R1100" s="286" t="s">
        <v>109</v>
      </c>
      <c r="S1100" s="288" t="str">
        <f t="shared" si="129"/>
        <v>N/D</v>
      </c>
      <c r="T1100" s="289" t="str">
        <f t="shared" si="130"/>
        <v>N/D</v>
      </c>
      <c r="U1100" s="290" t="str">
        <f t="shared" si="131"/>
        <v>N/D</v>
      </c>
      <c r="V1100" s="284"/>
      <c r="W1100" s="284"/>
      <c r="X1100" s="284"/>
      <c r="Y1100" s="284"/>
      <c r="Z1100" s="603"/>
      <c r="AA1100" s="284"/>
      <c r="AB1100" s="284"/>
      <c r="AC1100" s="284"/>
      <c r="AD1100" s="284"/>
      <c r="AE1100" s="284"/>
      <c r="AF1100" s="284"/>
      <c r="AG1100" s="288"/>
      <c r="AH1100" s="288"/>
      <c r="AI1100" s="288"/>
      <c r="AJ1100" s="288"/>
      <c r="AK1100" s="289">
        <v>45684</v>
      </c>
      <c r="AL1100" s="288"/>
      <c r="AM1100" s="289">
        <v>45686</v>
      </c>
      <c r="AN1100" s="288"/>
      <c r="AO1100" s="288" t="s">
        <v>124</v>
      </c>
      <c r="AP1100" s="288"/>
      <c r="AQ1100" s="284"/>
      <c r="AR1100" s="284"/>
      <c r="AS1100" s="284"/>
      <c r="AT1100" s="284"/>
      <c r="AU1100" s="284"/>
      <c r="AV1100" s="284"/>
      <c r="AW1100" s="284"/>
      <c r="AX1100" s="284"/>
      <c r="AY1100" s="284"/>
      <c r="AZ1100" s="284"/>
      <c r="BA1100" s="284"/>
      <c r="BB1100" s="284"/>
      <c r="BC1100" s="284"/>
      <c r="BD1100" s="284"/>
      <c r="BE1100" s="284"/>
      <c r="BF1100" s="284"/>
      <c r="BG1100" s="284"/>
      <c r="BH1100" s="284"/>
      <c r="BI1100" s="284"/>
      <c r="BJ1100" s="284"/>
      <c r="BK1100" s="284"/>
      <c r="BL1100" s="284"/>
      <c r="BM1100" s="284"/>
      <c r="BN1100" s="284"/>
      <c r="BO1100" s="284"/>
      <c r="BP1100" s="284"/>
      <c r="BQ1100" s="284"/>
      <c r="BR1100" s="284"/>
      <c r="BS1100" s="284"/>
      <c r="BT1100" s="284"/>
      <c r="BU1100" s="284"/>
      <c r="BV1100" s="284"/>
      <c r="BW1100" s="284"/>
      <c r="BX1100" s="284"/>
      <c r="BY1100" s="284"/>
      <c r="BZ1100" s="284"/>
      <c r="CA1100" s="284"/>
      <c r="CB1100" s="284"/>
      <c r="CC1100" s="284"/>
      <c r="CD1100" s="284"/>
      <c r="CE1100" s="284"/>
      <c r="CF1100" s="284"/>
      <c r="CG1100" s="284"/>
      <c r="CH1100" s="284"/>
      <c r="CI1100" s="284"/>
      <c r="CJ1100" s="284"/>
      <c r="CK1100" s="284"/>
      <c r="CL1100" s="284"/>
      <c r="CM1100" s="284"/>
      <c r="CN1100" s="284"/>
      <c r="CO1100" s="284"/>
      <c r="CP1100" s="284"/>
      <c r="CQ1100" s="284"/>
      <c r="CR1100" s="288" t="s">
        <v>113</v>
      </c>
    </row>
    <row r="1101" spans="1:96" s="288" customFormat="1" ht="87" customHeight="1">
      <c r="A1101" s="302">
        <v>2200856133</v>
      </c>
      <c r="B1101" s="300" t="s">
        <v>10861</v>
      </c>
      <c r="C1101" s="325" t="s">
        <v>115</v>
      </c>
      <c r="D1101" s="299">
        <v>44839</v>
      </c>
      <c r="E1101" s="811" t="s">
        <v>116</v>
      </c>
      <c r="F1101" s="268" t="s">
        <v>100</v>
      </c>
      <c r="G1101" s="298" t="s">
        <v>10862</v>
      </c>
      <c r="H1101" s="23"/>
      <c r="I1101" s="23"/>
      <c r="J1101" s="298" t="s">
        <v>118</v>
      </c>
      <c r="K1101" s="300" t="s">
        <v>119</v>
      </c>
      <c r="L1101" s="5" t="s">
        <v>104</v>
      </c>
      <c r="M1101" s="331">
        <v>44853</v>
      </c>
      <c r="N1101" s="302" t="s">
        <v>105</v>
      </c>
      <c r="O1101" s="300" t="s">
        <v>2893</v>
      </c>
      <c r="P1101" s="305" t="s">
        <v>10863</v>
      </c>
      <c r="Q1101" s="268" t="s">
        <v>245</v>
      </c>
      <c r="R1101" s="305" t="s">
        <v>123</v>
      </c>
      <c r="S1101" s="302" t="str">
        <f t="shared" si="129"/>
        <v>N/D</v>
      </c>
      <c r="T1101" s="303" t="str">
        <f t="shared" si="130"/>
        <v>N/D</v>
      </c>
      <c r="U1101" s="304" t="str">
        <f t="shared" si="131"/>
        <v>N/D</v>
      </c>
      <c r="V1101" s="268"/>
      <c r="W1101" s="2"/>
      <c r="X1101" s="2"/>
      <c r="Y1101" s="2"/>
      <c r="Z1101" s="732"/>
      <c r="AA1101" s="268"/>
      <c r="AB1101" s="268"/>
      <c r="AC1101" s="268"/>
      <c r="AD1101" s="268"/>
      <c r="AE1101" s="268"/>
      <c r="AF1101" s="268"/>
      <c r="AG1101" s="302"/>
      <c r="AH1101" s="302"/>
      <c r="AI1101" s="302"/>
      <c r="AJ1101" s="302"/>
      <c r="AK1101" s="303">
        <v>45708</v>
      </c>
      <c r="AL1101" s="302"/>
      <c r="AM1101" s="303">
        <v>45709</v>
      </c>
      <c r="AN1101" s="302"/>
      <c r="AO1101" s="302" t="s">
        <v>124</v>
      </c>
      <c r="AP1101" s="302"/>
      <c r="AQ1101" s="302"/>
      <c r="AR1101" s="302"/>
      <c r="AS1101" s="302"/>
      <c r="AT1101" s="302"/>
      <c r="AU1101" s="302"/>
      <c r="AV1101" s="302"/>
      <c r="AW1101" s="302"/>
      <c r="AX1101" s="302"/>
      <c r="AY1101" s="302"/>
      <c r="AZ1101" s="302"/>
      <c r="BA1101" s="302"/>
      <c r="BB1101" s="302"/>
      <c r="BC1101" s="302"/>
      <c r="BD1101" s="302"/>
      <c r="BE1101" s="302"/>
      <c r="BF1101" s="302"/>
      <c r="BG1101" s="302"/>
      <c r="BH1101" s="302"/>
      <c r="BI1101" s="302"/>
      <c r="BJ1101" s="302"/>
      <c r="BK1101" s="302"/>
      <c r="BL1101" s="302"/>
      <c r="BM1101" s="302"/>
      <c r="BN1101" s="302"/>
      <c r="BO1101" s="302"/>
      <c r="BP1101" s="302"/>
      <c r="BQ1101" s="302"/>
      <c r="BR1101" s="302"/>
      <c r="BS1101" s="302"/>
      <c r="BT1101" s="302"/>
      <c r="BU1101" s="302"/>
      <c r="BV1101" s="302"/>
      <c r="BW1101" s="302"/>
      <c r="BX1101" s="302"/>
      <c r="BY1101" s="302"/>
      <c r="BZ1101" s="302"/>
      <c r="CA1101" s="302"/>
      <c r="CB1101" s="302"/>
      <c r="CC1101" s="302"/>
      <c r="CD1101" s="302"/>
      <c r="CE1101" s="302"/>
      <c r="CF1101" s="302"/>
      <c r="CG1101" s="268"/>
      <c r="CH1101" s="302"/>
      <c r="CI1101" s="302"/>
      <c r="CJ1101" s="302"/>
      <c r="CK1101" s="302"/>
      <c r="CL1101" s="302"/>
      <c r="CM1101" s="302"/>
      <c r="CN1101" s="302"/>
      <c r="CO1101" s="302"/>
      <c r="CP1101" s="302"/>
      <c r="CQ1101" s="302"/>
      <c r="CR1101" s="302" t="s">
        <v>125</v>
      </c>
    </row>
    <row r="1102" spans="1:96" s="302" customFormat="1" ht="154">
      <c r="A1102" s="280">
        <v>2100555105</v>
      </c>
      <c r="B1102" s="281" t="s">
        <v>8172</v>
      </c>
      <c r="C1102" s="282" t="s">
        <v>97</v>
      </c>
      <c r="D1102" s="283">
        <v>44375</v>
      </c>
      <c r="E1102" s="813" t="s">
        <v>1359</v>
      </c>
      <c r="F1102" s="284" t="s">
        <v>100</v>
      </c>
      <c r="G1102" s="282" t="s">
        <v>10864</v>
      </c>
      <c r="H1102" s="282"/>
      <c r="I1102" s="282"/>
      <c r="J1102" s="282" t="s">
        <v>215</v>
      </c>
      <c r="K1102" s="285" t="s">
        <v>359</v>
      </c>
      <c r="L1102" s="286" t="s">
        <v>104</v>
      </c>
      <c r="M1102" s="287"/>
      <c r="N1102" s="284" t="s">
        <v>105</v>
      </c>
      <c r="O1102" s="285" t="s">
        <v>10865</v>
      </c>
      <c r="P1102" s="274" t="s">
        <v>10866</v>
      </c>
      <c r="Q1102" s="274" t="s">
        <v>8955</v>
      </c>
      <c r="R1102" s="286" t="s">
        <v>123</v>
      </c>
      <c r="S1102" s="288" t="str">
        <f t="shared" si="129"/>
        <v>N/D</v>
      </c>
      <c r="T1102" s="289" t="str">
        <f t="shared" si="130"/>
        <v>N/D</v>
      </c>
      <c r="U1102" s="290" t="str">
        <f t="shared" si="131"/>
        <v>N/D</v>
      </c>
      <c r="V1102" s="284"/>
      <c r="W1102" s="284"/>
      <c r="X1102" s="284"/>
      <c r="Y1102" s="284"/>
      <c r="Z1102" s="603"/>
      <c r="AA1102" s="284"/>
      <c r="AB1102" s="284"/>
      <c r="AC1102" s="284"/>
      <c r="AD1102" s="284"/>
      <c r="AE1102" s="284"/>
      <c r="AF1102" s="284"/>
      <c r="AG1102" s="288"/>
      <c r="AH1102" s="288"/>
      <c r="AI1102" s="288"/>
      <c r="AJ1102" s="288"/>
      <c r="AK1102" s="289">
        <v>45702</v>
      </c>
      <c r="AL1102" s="288"/>
      <c r="AM1102" s="289">
        <v>45708</v>
      </c>
      <c r="AN1102" s="288"/>
      <c r="AO1102" s="288" t="s">
        <v>124</v>
      </c>
      <c r="AP1102" s="288"/>
      <c r="AQ1102" s="284"/>
      <c r="AR1102" s="284"/>
      <c r="AS1102" s="284"/>
      <c r="AT1102" s="284"/>
      <c r="AU1102" s="284"/>
      <c r="AV1102" s="284"/>
      <c r="AW1102" s="284"/>
      <c r="AX1102" s="284"/>
      <c r="AY1102" s="284"/>
      <c r="AZ1102" s="284"/>
      <c r="BA1102" s="284"/>
      <c r="BB1102" s="284"/>
      <c r="BC1102" s="284"/>
      <c r="BD1102" s="284"/>
      <c r="BE1102" s="284"/>
      <c r="BF1102" s="284"/>
      <c r="BG1102" s="284"/>
      <c r="BH1102" s="284"/>
      <c r="BI1102" s="284"/>
      <c r="BJ1102" s="284"/>
      <c r="BK1102" s="284"/>
      <c r="BL1102" s="284"/>
      <c r="BM1102" s="284"/>
      <c r="BN1102" s="284"/>
      <c r="BO1102" s="284"/>
      <c r="BP1102" s="284"/>
      <c r="BQ1102" s="284"/>
      <c r="BR1102" s="284"/>
      <c r="BS1102" s="284"/>
      <c r="BT1102" s="284"/>
      <c r="BU1102" s="284"/>
      <c r="BV1102" s="284"/>
      <c r="BW1102" s="284"/>
      <c r="BX1102" s="284"/>
      <c r="BY1102" s="284"/>
      <c r="BZ1102" s="284"/>
      <c r="CA1102" s="284"/>
      <c r="CB1102" s="284"/>
      <c r="CC1102" s="284"/>
      <c r="CD1102" s="284"/>
      <c r="CE1102" s="284"/>
      <c r="CF1102" s="284"/>
      <c r="CG1102" s="284"/>
      <c r="CH1102" s="284"/>
      <c r="CI1102" s="284"/>
      <c r="CJ1102" s="284"/>
      <c r="CK1102" s="284"/>
      <c r="CL1102" s="284"/>
      <c r="CM1102" s="284"/>
      <c r="CN1102" s="284"/>
      <c r="CO1102" s="284"/>
      <c r="CP1102" s="284"/>
      <c r="CQ1102" s="284"/>
      <c r="CR1102" s="288" t="s">
        <v>113</v>
      </c>
    </row>
    <row r="1103" spans="1:96" s="492" customFormat="1" ht="63.65" customHeight="1">
      <c r="A1103" s="280">
        <v>2100452093</v>
      </c>
      <c r="B1103" s="309" t="s">
        <v>10867</v>
      </c>
      <c r="C1103" s="310" t="s">
        <v>97</v>
      </c>
      <c r="D1103" s="323">
        <v>44357</v>
      </c>
      <c r="E1103" s="813" t="s">
        <v>127</v>
      </c>
      <c r="F1103" s="284" t="s">
        <v>100</v>
      </c>
      <c r="G1103" s="282" t="s">
        <v>10868</v>
      </c>
      <c r="H1103" s="282"/>
      <c r="I1103" s="282"/>
      <c r="J1103" s="282" t="s">
        <v>155</v>
      </c>
      <c r="K1103" s="285" t="s">
        <v>103</v>
      </c>
      <c r="L1103" s="286" t="s">
        <v>104</v>
      </c>
      <c r="M1103" s="287"/>
      <c r="N1103" s="284" t="s">
        <v>105</v>
      </c>
      <c r="O1103" s="285" t="s">
        <v>10869</v>
      </c>
      <c r="P1103" s="284" t="s">
        <v>10870</v>
      </c>
      <c r="Q1103" s="286" t="s">
        <v>10871</v>
      </c>
      <c r="R1103" s="286" t="s">
        <v>123</v>
      </c>
      <c r="S1103" s="288" t="str">
        <f t="shared" si="129"/>
        <v>N/D</v>
      </c>
      <c r="T1103" s="289" t="str">
        <f t="shared" si="130"/>
        <v>N/D</v>
      </c>
      <c r="U1103" s="290" t="str">
        <f t="shared" si="131"/>
        <v>N/D</v>
      </c>
      <c r="V1103" s="284"/>
      <c r="W1103" s="284"/>
      <c r="X1103" s="284"/>
      <c r="Y1103" s="284"/>
      <c r="Z1103" s="603"/>
      <c r="AA1103" s="284"/>
      <c r="AB1103" s="284"/>
      <c r="AC1103" s="284"/>
      <c r="AD1103" s="284"/>
      <c r="AE1103" s="284"/>
      <c r="AF1103" s="284"/>
      <c r="AG1103" s="288"/>
      <c r="AH1103" s="288"/>
      <c r="AI1103" s="288"/>
      <c r="AJ1103" s="288"/>
      <c r="AK1103" s="289">
        <v>45722</v>
      </c>
      <c r="AL1103" s="288"/>
      <c r="AM1103" s="288"/>
      <c r="AN1103" s="289">
        <v>45729</v>
      </c>
      <c r="AO1103" s="288" t="s">
        <v>124</v>
      </c>
      <c r="AP1103" s="288"/>
      <c r="AQ1103" s="284" t="s">
        <v>124</v>
      </c>
      <c r="AR1103" s="284" t="s">
        <v>124</v>
      </c>
      <c r="AS1103" s="284" t="s">
        <v>124</v>
      </c>
      <c r="AT1103" s="284" t="s">
        <v>124</v>
      </c>
      <c r="AU1103" s="284"/>
      <c r="AV1103" s="284" t="s">
        <v>124</v>
      </c>
      <c r="AW1103" s="284"/>
      <c r="AX1103" s="284"/>
      <c r="AY1103" s="288"/>
      <c r="AZ1103" s="284" t="s">
        <v>124</v>
      </c>
      <c r="BA1103" s="284"/>
      <c r="BB1103" s="284"/>
      <c r="BC1103" s="284"/>
      <c r="BD1103" s="284"/>
      <c r="BE1103" s="284"/>
      <c r="BF1103" s="284"/>
      <c r="BG1103" s="284"/>
      <c r="BH1103" s="284"/>
      <c r="BI1103" s="284"/>
      <c r="BJ1103" s="284"/>
      <c r="BK1103" s="284"/>
      <c r="BL1103" s="284" t="s">
        <v>124</v>
      </c>
      <c r="BM1103" s="288"/>
      <c r="BN1103" s="288"/>
      <c r="BO1103" s="289"/>
      <c r="BP1103" s="288"/>
      <c r="BQ1103" s="288"/>
      <c r="BR1103" s="288"/>
      <c r="BS1103" s="288"/>
      <c r="BT1103" s="288"/>
      <c r="BU1103" s="284"/>
      <c r="BV1103" s="288"/>
      <c r="BW1103" s="288"/>
      <c r="BX1103" s="288"/>
      <c r="BY1103" s="288"/>
      <c r="BZ1103" s="284"/>
      <c r="CA1103" s="284"/>
      <c r="CB1103" s="284"/>
      <c r="CC1103" s="284"/>
      <c r="CD1103" s="284"/>
      <c r="CE1103" s="284"/>
      <c r="CF1103" s="284"/>
      <c r="CG1103" s="284"/>
      <c r="CH1103" s="284"/>
      <c r="CI1103" s="284"/>
      <c r="CJ1103" s="284"/>
      <c r="CK1103" s="284"/>
      <c r="CL1103" s="284"/>
      <c r="CM1103" s="284"/>
      <c r="CN1103" s="284"/>
      <c r="CO1103" s="284"/>
      <c r="CP1103" s="284"/>
      <c r="CQ1103" s="284"/>
      <c r="CR1103" s="288" t="s">
        <v>113</v>
      </c>
    </row>
    <row r="1104" spans="1:96" s="5" customFormat="1" ht="45" customHeight="1">
      <c r="A1104" s="288">
        <v>2300326240</v>
      </c>
      <c r="B1104" s="285" t="s">
        <v>10872</v>
      </c>
      <c r="C1104" s="284" t="s">
        <v>9460</v>
      </c>
      <c r="D1104" s="283">
        <v>44917</v>
      </c>
      <c r="E1104" s="813" t="s">
        <v>100</v>
      </c>
      <c r="F1104" s="284" t="s">
        <v>122</v>
      </c>
      <c r="G1104" s="282" t="s">
        <v>10873</v>
      </c>
      <c r="H1104" s="23"/>
      <c r="I1104" s="23"/>
      <c r="J1104" s="282" t="s">
        <v>258</v>
      </c>
      <c r="K1104" s="285" t="s">
        <v>399</v>
      </c>
      <c r="L1104" s="5" t="s">
        <v>104</v>
      </c>
      <c r="M1104" s="314">
        <v>45041</v>
      </c>
      <c r="N1104" s="288" t="s">
        <v>138</v>
      </c>
      <c r="O1104" s="285" t="s">
        <v>3282</v>
      </c>
      <c r="P1104" s="286" t="s">
        <v>10874</v>
      </c>
      <c r="Q1104" s="286" t="s">
        <v>10875</v>
      </c>
      <c r="R1104" s="286" t="s">
        <v>219</v>
      </c>
      <c r="S1104" s="288" t="str">
        <f t="shared" si="129"/>
        <v>N/D</v>
      </c>
      <c r="T1104" s="289" t="str">
        <f t="shared" si="130"/>
        <v>N/D</v>
      </c>
      <c r="U1104" s="290" t="str">
        <f t="shared" si="131"/>
        <v>N/D</v>
      </c>
      <c r="V1104" s="284"/>
      <c r="W1104" s="2"/>
      <c r="X1104" s="2"/>
      <c r="Y1104" s="2"/>
      <c r="Z1104" s="733" t="s">
        <v>10876</v>
      </c>
      <c r="AA1104" s="725" t="s">
        <v>1217</v>
      </c>
      <c r="AB1104" s="643" t="s">
        <v>10877</v>
      </c>
      <c r="AC1104" s="284"/>
      <c r="AD1104" s="644" t="s">
        <v>10878</v>
      </c>
      <c r="AE1104" s="284"/>
      <c r="AF1104" s="284"/>
      <c r="AG1104" s="288"/>
      <c r="AH1104" s="288"/>
      <c r="AI1104" s="288"/>
      <c r="AJ1104" s="288"/>
      <c r="AK1104" s="289">
        <v>45734</v>
      </c>
      <c r="AL1104" s="288"/>
      <c r="AM1104" s="288"/>
      <c r="AN1104" s="289">
        <v>45741</v>
      </c>
      <c r="AO1104" s="288" t="s">
        <v>124</v>
      </c>
      <c r="AP1104" s="288"/>
      <c r="AQ1104" s="288" t="s">
        <v>143</v>
      </c>
      <c r="AR1104" s="288"/>
      <c r="AS1104" s="288"/>
      <c r="AT1104" s="288" t="s">
        <v>143</v>
      </c>
      <c r="AU1104" s="288"/>
      <c r="AV1104" s="288"/>
      <c r="AW1104" s="288"/>
      <c r="AX1104" s="288"/>
      <c r="AY1104" s="288"/>
      <c r="AZ1104" s="288"/>
      <c r="BA1104" s="288"/>
      <c r="BB1104" s="288"/>
      <c r="BC1104" s="288"/>
      <c r="BD1104" s="288"/>
      <c r="BE1104" s="288"/>
      <c r="BF1104" s="288"/>
      <c r="BG1104" s="288"/>
      <c r="BH1104" s="288"/>
      <c r="BI1104" s="288"/>
      <c r="BJ1104" s="288"/>
      <c r="BK1104" s="288"/>
      <c r="BL1104" s="288"/>
      <c r="BM1104" s="288"/>
      <c r="BN1104" s="288"/>
      <c r="BO1104" s="288"/>
      <c r="BP1104" s="288"/>
      <c r="BQ1104" s="288"/>
      <c r="BR1104" s="288"/>
      <c r="BS1104" s="288"/>
      <c r="BT1104" s="288"/>
      <c r="BU1104" s="288"/>
      <c r="BV1104" s="288"/>
      <c r="BW1104" s="288"/>
      <c r="BX1104" s="288"/>
      <c r="BY1104" s="288"/>
      <c r="BZ1104" s="288"/>
      <c r="CA1104" s="288"/>
      <c r="CB1104" s="288"/>
      <c r="CC1104" s="288"/>
      <c r="CD1104" s="288"/>
      <c r="CE1104" s="288"/>
      <c r="CF1104" s="288"/>
      <c r="CG1104" s="284" t="s">
        <v>10879</v>
      </c>
      <c r="CH1104" s="288"/>
      <c r="CI1104" s="288"/>
      <c r="CJ1104" s="288"/>
      <c r="CK1104" s="288"/>
      <c r="CL1104" s="288"/>
      <c r="CM1104" s="288"/>
      <c r="CN1104" s="288"/>
      <c r="CO1104" s="288"/>
      <c r="CP1104" s="288"/>
      <c r="CQ1104" s="288"/>
      <c r="CR1104" s="288" t="s">
        <v>125</v>
      </c>
    </row>
    <row r="1105" spans="1:96" s="492" customFormat="1" ht="45" customHeight="1">
      <c r="A1105" s="288">
        <v>2300942307</v>
      </c>
      <c r="B1105" s="285" t="s">
        <v>10880</v>
      </c>
      <c r="C1105" s="284" t="s">
        <v>1155</v>
      </c>
      <c r="D1105" s="283">
        <v>45196</v>
      </c>
      <c r="E1105" s="813" t="s">
        <v>100</v>
      </c>
      <c r="F1105" s="284" t="s">
        <v>122</v>
      </c>
      <c r="G1105" s="282" t="s">
        <v>10881</v>
      </c>
      <c r="H1105" s="313"/>
      <c r="I1105" s="313"/>
      <c r="J1105" s="282" t="s">
        <v>118</v>
      </c>
      <c r="K1105" s="285" t="s">
        <v>886</v>
      </c>
      <c r="L1105" s="288" t="s">
        <v>104</v>
      </c>
      <c r="M1105" s="314">
        <v>45237</v>
      </c>
      <c r="N1105" s="288" t="s">
        <v>138</v>
      </c>
      <c r="O1105" s="285" t="s">
        <v>685</v>
      </c>
      <c r="P1105" s="284" t="s">
        <v>10882</v>
      </c>
      <c r="Q1105" s="284" t="s">
        <v>375</v>
      </c>
      <c r="R1105" s="284" t="s">
        <v>123</v>
      </c>
      <c r="S1105" s="288" t="str">
        <f t="shared" si="129"/>
        <v>N/D</v>
      </c>
      <c r="T1105" s="289" t="str">
        <f t="shared" si="130"/>
        <v>N/D</v>
      </c>
      <c r="U1105" s="290" t="str">
        <f t="shared" si="131"/>
        <v>N/D</v>
      </c>
      <c r="V1105" s="284"/>
      <c r="W1105" s="284"/>
      <c r="X1105" s="284"/>
      <c r="Y1105" s="284"/>
      <c r="Z1105" s="681"/>
      <c r="AA1105" s="284"/>
      <c r="AB1105" s="284"/>
      <c r="AC1105" s="284"/>
      <c r="AD1105" s="284"/>
      <c r="AE1105" s="284"/>
      <c r="AF1105" s="284"/>
      <c r="AG1105" s="289">
        <v>45635</v>
      </c>
      <c r="AH1105" s="289">
        <v>45636</v>
      </c>
      <c r="AI1105" s="288"/>
      <c r="AJ1105" s="288"/>
      <c r="AK1105" s="288"/>
      <c r="AL1105" s="288"/>
      <c r="AM1105" s="288"/>
      <c r="AN1105" s="288"/>
      <c r="AO1105" s="288"/>
      <c r="AP1105" s="288"/>
      <c r="AQ1105" s="288" t="s">
        <v>143</v>
      </c>
      <c r="AR1105" s="288"/>
      <c r="AS1105" s="288" t="s">
        <v>143</v>
      </c>
      <c r="AT1105" s="288"/>
      <c r="AU1105" s="288" t="s">
        <v>143</v>
      </c>
      <c r="AV1105" s="288"/>
      <c r="AW1105" s="288"/>
      <c r="AX1105" s="288"/>
      <c r="AY1105" s="288"/>
      <c r="AZ1105" s="288"/>
      <c r="BA1105" s="288"/>
      <c r="BB1105" s="288"/>
      <c r="BC1105" s="288"/>
      <c r="BD1105" s="288"/>
      <c r="BE1105" s="288"/>
      <c r="BF1105" s="288"/>
      <c r="BG1105" s="288"/>
      <c r="BH1105" s="288"/>
      <c r="BI1105" s="288"/>
      <c r="BJ1105" s="288"/>
      <c r="BK1105" s="288"/>
      <c r="BL1105" s="288"/>
      <c r="BM1105" s="288"/>
      <c r="BN1105" s="288"/>
      <c r="BO1105" s="288"/>
      <c r="BP1105" s="288"/>
      <c r="BQ1105" s="288"/>
      <c r="BR1105" s="288"/>
      <c r="BS1105" s="288"/>
      <c r="BT1105" s="288"/>
      <c r="BU1105" s="288" t="s">
        <v>143</v>
      </c>
      <c r="BV1105" s="288"/>
      <c r="BW1105" s="288"/>
      <c r="BX1105" s="288"/>
      <c r="BY1105" s="288"/>
      <c r="BZ1105" s="288"/>
      <c r="CA1105" s="288"/>
      <c r="CB1105" s="288"/>
      <c r="CC1105" s="288"/>
      <c r="CD1105" s="288"/>
      <c r="CE1105" s="288"/>
      <c r="CF1105" s="288"/>
      <c r="CG1105" s="284"/>
      <c r="CH1105" s="288"/>
      <c r="CI1105" s="288"/>
      <c r="CJ1105" s="288"/>
      <c r="CK1105" s="288"/>
      <c r="CL1105" s="288"/>
      <c r="CM1105" s="288"/>
      <c r="CN1105" s="288"/>
      <c r="CO1105" s="288"/>
      <c r="CP1105" s="288"/>
      <c r="CQ1105" s="288"/>
      <c r="CR1105" s="288" t="s">
        <v>125</v>
      </c>
    </row>
    <row r="1106" spans="1:96" s="5" customFormat="1" ht="70">
      <c r="A1106" s="5">
        <v>2400658220</v>
      </c>
      <c r="B1106" s="48" t="s">
        <v>10883</v>
      </c>
      <c r="C1106" s="2" t="s">
        <v>115</v>
      </c>
      <c r="D1106" s="18">
        <v>45512</v>
      </c>
      <c r="E1106" s="799" t="s">
        <v>1086</v>
      </c>
      <c r="F1106" s="1" t="s">
        <v>100</v>
      </c>
      <c r="G1106" s="21" t="s">
        <v>10884</v>
      </c>
      <c r="H1106" s="23"/>
      <c r="I1106" s="23"/>
      <c r="J1106" s="21" t="s">
        <v>162</v>
      </c>
      <c r="K1106" s="48" t="s">
        <v>470</v>
      </c>
      <c r="L1106" s="5" t="s">
        <v>104</v>
      </c>
      <c r="M1106" s="47">
        <v>45516</v>
      </c>
      <c r="N1106" s="5" t="s">
        <v>105</v>
      </c>
      <c r="O1106" s="48" t="s">
        <v>3116</v>
      </c>
      <c r="P1106" s="2" t="s">
        <v>10885</v>
      </c>
      <c r="Q1106" s="2" t="s">
        <v>10886</v>
      </c>
      <c r="R1106" s="2" t="s">
        <v>123</v>
      </c>
      <c r="S1106" s="5" t="str">
        <f t="shared" si="129"/>
        <v>N/D</v>
      </c>
      <c r="T1106" s="6" t="str">
        <f t="shared" si="130"/>
        <v>N/D</v>
      </c>
      <c r="U1106" s="224" t="str">
        <f t="shared" si="131"/>
        <v>N/D</v>
      </c>
      <c r="V1106" s="2"/>
      <c r="W1106" s="2"/>
      <c r="X1106" s="2"/>
      <c r="Y1106" s="2"/>
      <c r="Z1106" s="51"/>
      <c r="AA1106" s="2"/>
      <c r="AB1106" s="2"/>
      <c r="AC1106" s="2"/>
      <c r="AD1106" s="2"/>
      <c r="AE1106" s="2"/>
      <c r="AF1106" s="2"/>
      <c r="AL1106" s="6">
        <v>45649</v>
      </c>
      <c r="AO1106" s="5" t="s">
        <v>124</v>
      </c>
      <c r="CG1106" s="2"/>
      <c r="CR1106" s="5" t="s">
        <v>125</v>
      </c>
    </row>
    <row r="1107" spans="1:96" s="5" customFormat="1" ht="78" customHeight="1">
      <c r="A1107" s="280">
        <v>2200230020</v>
      </c>
      <c r="B1107" s="309" t="s">
        <v>8061</v>
      </c>
      <c r="C1107" s="310" t="s">
        <v>97</v>
      </c>
      <c r="D1107" s="283">
        <v>44636</v>
      </c>
      <c r="E1107" s="813" t="s">
        <v>4217</v>
      </c>
      <c r="F1107" s="286" t="s">
        <v>10887</v>
      </c>
      <c r="G1107" s="310" t="s">
        <v>10888</v>
      </c>
      <c r="H1107" s="310"/>
      <c r="I1107" s="310"/>
      <c r="J1107" s="282" t="s">
        <v>215</v>
      </c>
      <c r="K1107" s="311" t="s">
        <v>103</v>
      </c>
      <c r="L1107" s="286" t="s">
        <v>104</v>
      </c>
      <c r="M1107" s="453"/>
      <c r="N1107" s="286" t="s">
        <v>105</v>
      </c>
      <c r="O1107" s="311" t="s">
        <v>852</v>
      </c>
      <c r="P1107" s="274" t="s">
        <v>10889</v>
      </c>
      <c r="Q1107" s="284" t="s">
        <v>158</v>
      </c>
      <c r="R1107" s="286" t="s">
        <v>109</v>
      </c>
      <c r="S1107" s="288" t="str">
        <f t="shared" si="129"/>
        <v>N/D</v>
      </c>
      <c r="T1107" s="289" t="str">
        <f t="shared" si="130"/>
        <v>N/D</v>
      </c>
      <c r="U1107" s="290" t="str">
        <f t="shared" si="131"/>
        <v>N/D</v>
      </c>
      <c r="V1107" s="284"/>
      <c r="W1107" s="284"/>
      <c r="X1107" s="284"/>
      <c r="Y1107" s="284"/>
      <c r="Z1107" s="603"/>
      <c r="AA1107" s="284"/>
      <c r="AB1107" s="284"/>
      <c r="AC1107" s="284"/>
      <c r="AD1107" s="284"/>
      <c r="AE1107" s="284"/>
      <c r="AF1107" s="284"/>
      <c r="AG1107" s="288"/>
      <c r="AH1107" s="288"/>
      <c r="AI1107" s="288"/>
      <c r="AJ1107" s="288"/>
      <c r="AK1107" s="289">
        <v>45706</v>
      </c>
      <c r="AL1107" s="288"/>
      <c r="AM1107" s="289">
        <v>45708</v>
      </c>
      <c r="AO1107" s="288" t="s">
        <v>124</v>
      </c>
      <c r="AP1107" s="288"/>
      <c r="AQ1107" s="284"/>
      <c r="AR1107" s="284"/>
      <c r="AS1107" s="284"/>
      <c r="AT1107" s="284"/>
      <c r="AU1107" s="284"/>
      <c r="AV1107" s="284"/>
      <c r="AW1107" s="284"/>
      <c r="AX1107" s="284"/>
      <c r="AY1107" s="284"/>
      <c r="AZ1107" s="284"/>
      <c r="BA1107" s="284"/>
      <c r="BB1107" s="284"/>
      <c r="BC1107" s="284"/>
      <c r="BD1107" s="284"/>
      <c r="BE1107" s="284"/>
      <c r="BF1107" s="284"/>
      <c r="BG1107" s="284"/>
      <c r="BH1107" s="284"/>
      <c r="BI1107" s="284"/>
      <c r="BJ1107" s="284"/>
      <c r="BK1107" s="284"/>
      <c r="BL1107" s="284"/>
      <c r="BM1107" s="284"/>
      <c r="BN1107" s="284"/>
      <c r="BO1107" s="284"/>
      <c r="BP1107" s="284"/>
      <c r="BQ1107" s="284"/>
      <c r="BR1107" s="284"/>
      <c r="BS1107" s="284"/>
      <c r="BT1107" s="284"/>
      <c r="BU1107" s="284"/>
      <c r="BV1107" s="284"/>
      <c r="BW1107" s="284"/>
      <c r="BX1107" s="284"/>
      <c r="BY1107" s="284"/>
      <c r="BZ1107" s="284"/>
      <c r="CA1107" s="284"/>
      <c r="CB1107" s="284"/>
      <c r="CC1107" s="284"/>
      <c r="CD1107" s="284"/>
      <c r="CE1107" s="284"/>
      <c r="CF1107" s="284"/>
      <c r="CG1107" s="284"/>
      <c r="CH1107" s="284"/>
      <c r="CI1107" s="284"/>
      <c r="CJ1107" s="284"/>
      <c r="CK1107" s="284"/>
      <c r="CL1107" s="284"/>
      <c r="CM1107" s="284"/>
      <c r="CN1107" s="284"/>
      <c r="CO1107" s="284"/>
      <c r="CP1107" s="284"/>
      <c r="CQ1107" s="284"/>
      <c r="CR1107" s="288" t="s">
        <v>113</v>
      </c>
    </row>
    <row r="1108" spans="1:96" s="492" customFormat="1" ht="45" customHeight="1">
      <c r="A1108" s="288">
        <v>2400590998</v>
      </c>
      <c r="B1108" s="285" t="s">
        <v>10890</v>
      </c>
      <c r="C1108" s="310" t="s">
        <v>115</v>
      </c>
      <c r="D1108" s="283">
        <v>45447</v>
      </c>
      <c r="E1108" s="813" t="s">
        <v>814</v>
      </c>
      <c r="F1108" s="284" t="s">
        <v>182</v>
      </c>
      <c r="G1108" s="282" t="s">
        <v>10891</v>
      </c>
      <c r="H1108" s="313"/>
      <c r="I1108" s="313"/>
      <c r="J1108" s="282" t="s">
        <v>162</v>
      </c>
      <c r="K1108" s="285" t="s">
        <v>119</v>
      </c>
      <c r="L1108" s="288" t="s">
        <v>104</v>
      </c>
      <c r="M1108" s="314">
        <v>45495</v>
      </c>
      <c r="N1108" s="288" t="s">
        <v>105</v>
      </c>
      <c r="O1108" s="285" t="s">
        <v>10892</v>
      </c>
      <c r="P1108" s="284" t="s">
        <v>10893</v>
      </c>
      <c r="Q1108" s="284" t="s">
        <v>122</v>
      </c>
      <c r="R1108" s="284" t="s">
        <v>123</v>
      </c>
      <c r="S1108" s="288" t="str">
        <f t="shared" si="129"/>
        <v>N/D</v>
      </c>
      <c r="T1108" s="289" t="str">
        <f t="shared" si="130"/>
        <v>N/D</v>
      </c>
      <c r="U1108" s="290" t="str">
        <f t="shared" si="131"/>
        <v>N/D</v>
      </c>
      <c r="V1108" s="284"/>
      <c r="W1108" s="284"/>
      <c r="X1108" s="284"/>
      <c r="Y1108" s="284"/>
      <c r="Z1108" s="603"/>
      <c r="AA1108" s="284"/>
      <c r="AB1108" s="284"/>
      <c r="AC1108" s="284"/>
      <c r="AD1108" s="284"/>
      <c r="AE1108" s="284"/>
      <c r="AF1108" s="284"/>
      <c r="AG1108" s="288"/>
      <c r="AH1108" s="288"/>
      <c r="AI1108" s="288"/>
      <c r="AJ1108" s="288"/>
      <c r="AK1108" s="289">
        <v>45713</v>
      </c>
      <c r="AL1108" s="288"/>
      <c r="AM1108" s="288"/>
      <c r="AN1108" s="289">
        <v>45715</v>
      </c>
      <c r="AO1108" s="288" t="s">
        <v>124</v>
      </c>
      <c r="AP1108" s="288"/>
      <c r="AQ1108" s="288"/>
      <c r="AR1108" s="288"/>
      <c r="AS1108" s="288"/>
      <c r="AT1108" s="288"/>
      <c r="AU1108" s="288"/>
      <c r="AV1108" s="288"/>
      <c r="AW1108" s="288"/>
      <c r="AX1108" s="288"/>
      <c r="AY1108" s="288"/>
      <c r="AZ1108" s="288"/>
      <c r="BA1108" s="288"/>
      <c r="BB1108" s="288"/>
      <c r="BC1108" s="288"/>
      <c r="BD1108" s="288"/>
      <c r="BE1108" s="288"/>
      <c r="BF1108" s="288"/>
      <c r="BG1108" s="288"/>
      <c r="BH1108" s="288"/>
      <c r="BI1108" s="288"/>
      <c r="BJ1108" s="288"/>
      <c r="BK1108" s="288"/>
      <c r="BL1108" s="288"/>
      <c r="BM1108" s="288"/>
      <c r="BN1108" s="288"/>
      <c r="BO1108" s="288"/>
      <c r="BP1108" s="288"/>
      <c r="BQ1108" s="288"/>
      <c r="BR1108" s="288"/>
      <c r="BS1108" s="288"/>
      <c r="BT1108" s="288"/>
      <c r="BU1108" s="288"/>
      <c r="BV1108" s="288"/>
      <c r="BW1108" s="288"/>
      <c r="BX1108" s="288"/>
      <c r="BY1108" s="288"/>
      <c r="BZ1108" s="288"/>
      <c r="CA1108" s="288"/>
      <c r="CB1108" s="288"/>
      <c r="CC1108" s="288"/>
      <c r="CD1108" s="288"/>
      <c r="CE1108" s="288"/>
      <c r="CF1108" s="288"/>
      <c r="CG1108" s="284"/>
      <c r="CH1108" s="288"/>
      <c r="CI1108" s="288"/>
      <c r="CJ1108" s="288"/>
      <c r="CK1108" s="288"/>
      <c r="CL1108" s="288"/>
      <c r="CM1108" s="288"/>
      <c r="CN1108" s="288"/>
      <c r="CO1108" s="288"/>
      <c r="CP1108" s="288"/>
      <c r="CQ1108" s="288"/>
      <c r="CR1108" s="288" t="s">
        <v>125</v>
      </c>
    </row>
    <row r="1109" spans="1:96" s="288" customFormat="1" ht="294">
      <c r="A1109" s="280">
        <v>2100157078</v>
      </c>
      <c r="B1109" s="309" t="s">
        <v>10894</v>
      </c>
      <c r="C1109" s="282" t="s">
        <v>97</v>
      </c>
      <c r="D1109" s="283">
        <v>44224</v>
      </c>
      <c r="E1109" s="813" t="s">
        <v>127</v>
      </c>
      <c r="F1109" s="284" t="s">
        <v>100</v>
      </c>
      <c r="G1109" s="282" t="s">
        <v>10895</v>
      </c>
      <c r="H1109" s="282"/>
      <c r="I1109" s="282"/>
      <c r="J1109" s="282" t="s">
        <v>242</v>
      </c>
      <c r="K1109" s="285" t="s">
        <v>103</v>
      </c>
      <c r="L1109" s="286" t="s">
        <v>104</v>
      </c>
      <c r="M1109" s="287"/>
      <c r="N1109" s="284" t="s">
        <v>105</v>
      </c>
      <c r="O1109" s="285" t="s">
        <v>2039</v>
      </c>
      <c r="P1109" s="286" t="s">
        <v>10896</v>
      </c>
      <c r="Q1109" s="284" t="s">
        <v>453</v>
      </c>
      <c r="R1109" s="284" t="s">
        <v>142</v>
      </c>
      <c r="S1109" s="288" t="str">
        <f t="shared" si="129"/>
        <v>N/D</v>
      </c>
      <c r="T1109" s="289" t="str">
        <f t="shared" si="130"/>
        <v>N/D</v>
      </c>
      <c r="U1109" s="290" t="str">
        <f t="shared" si="131"/>
        <v>N/D</v>
      </c>
      <c r="V1109" s="284"/>
      <c r="W1109" s="284"/>
      <c r="X1109" s="284"/>
      <c r="Y1109" s="284"/>
      <c r="Z1109" s="603"/>
      <c r="AA1109" s="284"/>
      <c r="AB1109" s="284"/>
      <c r="AC1109" s="284"/>
      <c r="AD1109" s="284"/>
      <c r="AE1109" s="284"/>
      <c r="AF1109" s="284"/>
      <c r="AK1109" s="289">
        <v>45754</v>
      </c>
      <c r="AN1109" s="288" t="s">
        <v>431</v>
      </c>
      <c r="AQ1109" s="284"/>
      <c r="AR1109" s="284"/>
      <c r="AS1109" s="284"/>
      <c r="AT1109" s="284"/>
      <c r="AU1109" s="284"/>
      <c r="AV1109" s="284"/>
      <c r="AW1109" s="284"/>
      <c r="AX1109" s="284"/>
      <c r="AY1109" s="284"/>
      <c r="AZ1109" s="284"/>
      <c r="BA1109" s="284"/>
      <c r="BB1109" s="284"/>
      <c r="BC1109" s="284"/>
      <c r="BD1109" s="284"/>
      <c r="BE1109" s="284"/>
      <c r="BF1109" s="284"/>
      <c r="BG1109" s="284"/>
      <c r="BH1109" s="284"/>
      <c r="BI1109" s="284"/>
      <c r="BJ1109" s="284"/>
      <c r="BK1109" s="284"/>
      <c r="BL1109" s="284"/>
      <c r="BM1109" s="284"/>
      <c r="BN1109" s="284"/>
      <c r="BO1109" s="284"/>
      <c r="BP1109" s="284"/>
      <c r="BQ1109" s="284"/>
      <c r="BR1109" s="284"/>
      <c r="BS1109" s="284"/>
      <c r="BT1109" s="284"/>
      <c r="BU1109" s="284"/>
      <c r="BV1109" s="284"/>
      <c r="BW1109" s="284"/>
      <c r="BX1109" s="284"/>
      <c r="BY1109" s="284"/>
      <c r="BZ1109" s="284"/>
      <c r="CA1109" s="284"/>
      <c r="CB1109" s="284"/>
      <c r="CC1109" s="284"/>
      <c r="CD1109" s="284"/>
      <c r="CE1109" s="284"/>
      <c r="CF1109" s="284"/>
      <c r="CG1109" s="284"/>
      <c r="CH1109" s="284"/>
      <c r="CI1109" s="284"/>
      <c r="CJ1109" s="284"/>
      <c r="CK1109" s="284"/>
      <c r="CL1109" s="284"/>
      <c r="CM1109" s="284"/>
      <c r="CN1109" s="284"/>
      <c r="CO1109" s="284"/>
      <c r="CP1109" s="526"/>
      <c r="CQ1109" s="526"/>
      <c r="CR1109" s="288" t="s">
        <v>113</v>
      </c>
    </row>
    <row r="1110" spans="1:96" s="288" customFormat="1" ht="112">
      <c r="A1110" s="288">
        <v>2300299464</v>
      </c>
      <c r="B1110" s="285" t="s">
        <v>10897</v>
      </c>
      <c r="C1110" s="284" t="s">
        <v>906</v>
      </c>
      <c r="D1110" s="283">
        <v>44825</v>
      </c>
      <c r="E1110" s="813" t="s">
        <v>100</v>
      </c>
      <c r="F1110" s="284" t="s">
        <v>122</v>
      </c>
      <c r="G1110" s="282" t="s">
        <v>10898</v>
      </c>
      <c r="H1110" s="313"/>
      <c r="I1110" s="313"/>
      <c r="J1110" s="282" t="s">
        <v>199</v>
      </c>
      <c r="K1110" s="285" t="s">
        <v>119</v>
      </c>
      <c r="L1110" s="288" t="s">
        <v>104</v>
      </c>
      <c r="M1110" s="314">
        <v>45028</v>
      </c>
      <c r="N1110" s="288" t="s">
        <v>138</v>
      </c>
      <c r="O1110" s="285" t="s">
        <v>2288</v>
      </c>
      <c r="P1110" s="286" t="s">
        <v>10899</v>
      </c>
      <c r="Q1110" s="284" t="s">
        <v>10900</v>
      </c>
      <c r="R1110" s="284" t="s">
        <v>123</v>
      </c>
      <c r="S1110" s="288" t="str">
        <f t="shared" si="129"/>
        <v>N/D</v>
      </c>
      <c r="T1110" s="289" t="str">
        <f t="shared" si="130"/>
        <v>N/D</v>
      </c>
      <c r="U1110" s="290" t="str">
        <f t="shared" si="131"/>
        <v>N/D</v>
      </c>
      <c r="V1110" s="284"/>
      <c r="W1110" s="284"/>
      <c r="X1110" s="284"/>
      <c r="Y1110" s="284"/>
      <c r="Z1110" s="603"/>
      <c r="AA1110" s="284"/>
      <c r="AB1110" s="284"/>
      <c r="AC1110" s="284"/>
      <c r="AD1110" s="284"/>
      <c r="AE1110" s="284"/>
      <c r="AF1110" s="284" t="s">
        <v>1084</v>
      </c>
      <c r="AG1110" s="289">
        <v>45736</v>
      </c>
      <c r="AJ1110" s="288" t="s">
        <v>417</v>
      </c>
      <c r="AO1110" s="288" t="s">
        <v>124</v>
      </c>
      <c r="AS1110" s="288" t="s">
        <v>143</v>
      </c>
      <c r="AU1110" s="288" t="s">
        <v>143</v>
      </c>
      <c r="CG1110" s="284"/>
      <c r="CR1110" s="288" t="s">
        <v>125</v>
      </c>
    </row>
    <row r="1111" spans="1:96" s="492" customFormat="1" ht="45" customHeight="1">
      <c r="A1111" s="280">
        <v>2100573469</v>
      </c>
      <c r="B1111" s="281" t="s">
        <v>10901</v>
      </c>
      <c r="C1111" s="282" t="s">
        <v>536</v>
      </c>
      <c r="D1111" s="283">
        <v>44410</v>
      </c>
      <c r="E1111" s="813" t="s">
        <v>100</v>
      </c>
      <c r="F1111" s="284" t="s">
        <v>122</v>
      </c>
      <c r="G1111" s="282" t="s">
        <v>10902</v>
      </c>
      <c r="H1111" s="282"/>
      <c r="I1111" s="282"/>
      <c r="J1111" s="282" t="s">
        <v>155</v>
      </c>
      <c r="K1111" s="285" t="s">
        <v>103</v>
      </c>
      <c r="L1111" s="286" t="s">
        <v>104</v>
      </c>
      <c r="M1111" s="287"/>
      <c r="N1111" s="284" t="s">
        <v>138</v>
      </c>
      <c r="O1111" s="285" t="s">
        <v>10903</v>
      </c>
      <c r="P1111" s="286" t="s">
        <v>10904</v>
      </c>
      <c r="Q1111" s="286" t="s">
        <v>10905</v>
      </c>
      <c r="R1111" s="286" t="s">
        <v>142</v>
      </c>
      <c r="S1111" s="288" t="str">
        <f t="shared" si="129"/>
        <v>N/D</v>
      </c>
      <c r="T1111" s="289" t="str">
        <f t="shared" si="130"/>
        <v>N/D</v>
      </c>
      <c r="U1111" s="290" t="str">
        <f t="shared" si="131"/>
        <v>N/D</v>
      </c>
      <c r="V1111" s="284"/>
      <c r="W1111" s="284"/>
      <c r="X1111" s="284"/>
      <c r="Y1111" s="284"/>
      <c r="Z1111" s="727" t="s">
        <v>10906</v>
      </c>
      <c r="AA1111" s="722" t="s">
        <v>10907</v>
      </c>
      <c r="AB1111" s="723" t="s">
        <v>10908</v>
      </c>
      <c r="AC1111" s="284" t="s">
        <v>10909</v>
      </c>
      <c r="AD1111" s="284" t="s">
        <v>10910</v>
      </c>
      <c r="AE1111" s="284" t="s">
        <v>417</v>
      </c>
      <c r="AF1111" s="286" t="s">
        <v>1084</v>
      </c>
      <c r="AG1111" s="289">
        <v>45727</v>
      </c>
      <c r="AH1111" s="288"/>
      <c r="AI1111" s="288"/>
      <c r="AJ1111" s="288" t="s">
        <v>381</v>
      </c>
      <c r="AK1111" s="288"/>
      <c r="AL1111" s="288"/>
      <c r="AM1111" s="288"/>
      <c r="AN1111" s="288"/>
      <c r="AO1111" s="288"/>
      <c r="AP1111" s="288"/>
      <c r="AQ1111" s="284" t="s">
        <v>124</v>
      </c>
      <c r="AR1111" s="284"/>
      <c r="AS1111" s="284" t="s">
        <v>124</v>
      </c>
      <c r="AT1111" s="284"/>
      <c r="AU1111" s="284"/>
      <c r="AV1111" s="284"/>
      <c r="AW1111" s="284"/>
      <c r="AX1111" s="284"/>
      <c r="AY1111" s="284" t="s">
        <v>124</v>
      </c>
      <c r="AZ1111" s="284"/>
      <c r="BA1111" s="284" t="s">
        <v>124</v>
      </c>
      <c r="BB1111" s="284"/>
      <c r="BC1111" s="284"/>
      <c r="BD1111" s="284"/>
      <c r="BE1111" s="284"/>
      <c r="BF1111" s="284"/>
      <c r="BG1111" s="284"/>
      <c r="BH1111" s="284"/>
      <c r="BI1111" s="284"/>
      <c r="BJ1111" s="284"/>
      <c r="BK1111" s="284"/>
      <c r="BL1111" s="284" t="s">
        <v>124</v>
      </c>
      <c r="BM1111" s="284"/>
      <c r="BN1111" s="284"/>
      <c r="BO1111" s="284"/>
      <c r="BP1111" s="284"/>
      <c r="BQ1111" s="284"/>
      <c r="BR1111" s="284"/>
      <c r="BS1111" s="284"/>
      <c r="BT1111" s="284"/>
      <c r="BU1111" s="284"/>
      <c r="BV1111" s="284"/>
      <c r="BW1111" s="284"/>
      <c r="BX1111" s="284"/>
      <c r="BY1111" s="284"/>
      <c r="BZ1111" s="284"/>
      <c r="CA1111" s="284"/>
      <c r="CB1111" s="284"/>
      <c r="CC1111" s="284"/>
      <c r="CD1111" s="284"/>
      <c r="CE1111" s="284"/>
      <c r="CF1111" s="284"/>
      <c r="CG1111" s="284"/>
      <c r="CH1111" s="284"/>
      <c r="CI1111" s="284"/>
      <c r="CJ1111" s="284"/>
      <c r="CK1111" s="284"/>
      <c r="CL1111" s="284"/>
      <c r="CM1111" s="284"/>
      <c r="CN1111" s="284"/>
      <c r="CO1111" s="284"/>
      <c r="CP1111" s="284"/>
      <c r="CQ1111" s="284"/>
      <c r="CR1111" s="288" t="s">
        <v>125</v>
      </c>
    </row>
    <row r="1112" spans="1:96" s="492" customFormat="1" ht="45" customHeight="1">
      <c r="A1112" s="503">
        <v>2500118425</v>
      </c>
      <c r="B1112" s="528" t="s">
        <v>5468</v>
      </c>
      <c r="C1112" s="529" t="s">
        <v>5469</v>
      </c>
      <c r="D1112" s="557">
        <v>45686</v>
      </c>
      <c r="E1112" s="824" t="s">
        <v>2158</v>
      </c>
      <c r="F1112" s="529" t="s">
        <v>100</v>
      </c>
      <c r="G1112" s="531" t="s">
        <v>10911</v>
      </c>
      <c r="H1112" s="537"/>
      <c r="I1112" s="537"/>
      <c r="J1112" s="531" t="s">
        <v>162</v>
      </c>
      <c r="K1112" s="528" t="s">
        <v>163</v>
      </c>
      <c r="L1112" s="503" t="s">
        <v>104</v>
      </c>
      <c r="M1112" s="532">
        <v>45702</v>
      </c>
      <c r="N1112" s="503" t="s">
        <v>138</v>
      </c>
      <c r="O1112" s="285" t="s">
        <v>915</v>
      </c>
      <c r="P1112" s="529" t="s">
        <v>10912</v>
      </c>
      <c r="Q1112" s="529" t="s">
        <v>122</v>
      </c>
      <c r="R1112" s="529" t="s">
        <v>123</v>
      </c>
      <c r="S1112" s="503" t="str">
        <f t="shared" si="129"/>
        <v>N/D</v>
      </c>
      <c r="T1112" s="530" t="str">
        <f t="shared" si="130"/>
        <v>N/D</v>
      </c>
      <c r="U1112" s="533" t="str">
        <f t="shared" si="131"/>
        <v>N/D</v>
      </c>
      <c r="V1112" s="529"/>
      <c r="W1112" s="529"/>
      <c r="X1112" s="529"/>
      <c r="Y1112" s="529"/>
      <c r="Z1112" s="607"/>
      <c r="AA1112" s="529"/>
      <c r="AB1112" s="529"/>
      <c r="AC1112" s="529"/>
      <c r="AD1112" s="529"/>
      <c r="AE1112" s="529"/>
      <c r="AF1112" s="529"/>
      <c r="AG1112" s="503"/>
      <c r="AH1112" s="503"/>
      <c r="AI1112" s="503"/>
      <c r="AJ1112" s="503"/>
      <c r="AK1112" s="530">
        <v>45726</v>
      </c>
      <c r="AL1112" s="503"/>
      <c r="AM1112" s="503"/>
      <c r="AN1112" s="530">
        <v>45733</v>
      </c>
      <c r="AO1112" s="503" t="s">
        <v>124</v>
      </c>
      <c r="AP1112" s="503"/>
      <c r="AQ1112" s="503"/>
      <c r="AR1112" s="503"/>
      <c r="AS1112" s="503"/>
      <c r="AT1112" s="503"/>
      <c r="AU1112" s="503"/>
      <c r="AV1112" s="503"/>
      <c r="AW1112" s="503"/>
      <c r="AX1112" s="503"/>
      <c r="AY1112" s="503"/>
      <c r="AZ1112" s="503"/>
      <c r="BA1112" s="503"/>
      <c r="BB1112" s="503"/>
      <c r="BC1112" s="503"/>
      <c r="BD1112" s="503"/>
      <c r="BE1112" s="503"/>
      <c r="BF1112" s="503"/>
      <c r="BG1112" s="503"/>
      <c r="BH1112" s="503"/>
      <c r="BI1112" s="503"/>
      <c r="BJ1112" s="503"/>
      <c r="BK1112" s="503"/>
      <c r="BL1112" s="503"/>
      <c r="BM1112" s="503"/>
      <c r="BN1112" s="503"/>
      <c r="BO1112" s="503"/>
      <c r="BP1112" s="503"/>
      <c r="BQ1112" s="503"/>
      <c r="BR1112" s="503"/>
      <c r="BS1112" s="503"/>
      <c r="BT1112" s="503"/>
      <c r="BU1112" s="503"/>
      <c r="BV1112" s="503"/>
      <c r="BW1112" s="503"/>
      <c r="BX1112" s="503"/>
      <c r="BY1112" s="503"/>
      <c r="BZ1112" s="503"/>
      <c r="CA1112" s="503"/>
      <c r="CB1112" s="503"/>
      <c r="CC1112" s="503"/>
      <c r="CD1112" s="503"/>
      <c r="CE1112" s="503"/>
      <c r="CF1112" s="503"/>
      <c r="CG1112" s="529"/>
      <c r="CH1112" s="503"/>
      <c r="CI1112" s="503"/>
      <c r="CJ1112" s="503"/>
      <c r="CK1112" s="503"/>
      <c r="CL1112" s="503"/>
      <c r="CM1112" s="503"/>
      <c r="CN1112" s="503"/>
      <c r="CO1112" s="503"/>
      <c r="CP1112" s="503"/>
      <c r="CQ1112" s="503"/>
      <c r="CR1112" s="503" t="s">
        <v>125</v>
      </c>
    </row>
    <row r="1113" spans="1:96" s="500" customFormat="1" ht="70">
      <c r="A1113" s="503">
        <v>2500028632</v>
      </c>
      <c r="B1113" s="528" t="s">
        <v>10913</v>
      </c>
      <c r="C1113" s="529" t="s">
        <v>115</v>
      </c>
      <c r="D1113" s="283">
        <v>45667</v>
      </c>
      <c r="E1113" s="824" t="s">
        <v>1086</v>
      </c>
      <c r="F1113" s="529" t="s">
        <v>445</v>
      </c>
      <c r="G1113" s="531" t="s">
        <v>10914</v>
      </c>
      <c r="H1113" s="537"/>
      <c r="I1113" s="537"/>
      <c r="J1113" s="531" t="s">
        <v>258</v>
      </c>
      <c r="K1113" s="528" t="s">
        <v>470</v>
      </c>
      <c r="L1113" s="503" t="s">
        <v>6021</v>
      </c>
      <c r="M1113" s="532">
        <v>45670</v>
      </c>
      <c r="N1113" s="503" t="s">
        <v>105</v>
      </c>
      <c r="O1113" s="528" t="s">
        <v>3116</v>
      </c>
      <c r="P1113" s="529" t="s">
        <v>10915</v>
      </c>
      <c r="Q1113" s="529" t="s">
        <v>10916</v>
      </c>
      <c r="R1113" s="529" t="s">
        <v>123</v>
      </c>
      <c r="S1113" s="503" t="str">
        <f t="shared" si="129"/>
        <v>N/D</v>
      </c>
      <c r="T1113" s="530" t="str">
        <f t="shared" si="130"/>
        <v>N/D</v>
      </c>
      <c r="U1113" s="533" t="str">
        <f t="shared" si="131"/>
        <v>N/D</v>
      </c>
      <c r="V1113" s="529"/>
      <c r="W1113" s="529"/>
      <c r="X1113" s="529"/>
      <c r="Y1113" s="529"/>
      <c r="Z1113" s="607"/>
      <c r="AA1113" s="529"/>
      <c r="AB1113" s="529"/>
      <c r="AC1113" s="529"/>
      <c r="AD1113" s="529"/>
      <c r="AE1113" s="529"/>
      <c r="AF1113" s="529"/>
      <c r="AG1113" s="503"/>
      <c r="AH1113" s="503"/>
      <c r="AI1113" s="503"/>
      <c r="AJ1113" s="503"/>
      <c r="AK1113" s="530">
        <v>45701</v>
      </c>
      <c r="AL1113" s="503"/>
      <c r="AM1113" s="503"/>
      <c r="AN1113" s="530">
        <v>45702</v>
      </c>
      <c r="AO1113" s="503" t="s">
        <v>124</v>
      </c>
      <c r="AP1113" s="503"/>
      <c r="AQ1113" s="503"/>
      <c r="AR1113" s="503"/>
      <c r="AS1113" s="503"/>
      <c r="AT1113" s="503"/>
      <c r="AU1113" s="503"/>
      <c r="AV1113" s="503"/>
      <c r="AW1113" s="503"/>
      <c r="AX1113" s="503"/>
      <c r="AY1113" s="503"/>
      <c r="AZ1113" s="503"/>
      <c r="BA1113" s="503"/>
      <c r="BB1113" s="503"/>
      <c r="BC1113" s="503"/>
      <c r="BD1113" s="503"/>
      <c r="BE1113" s="503"/>
      <c r="BF1113" s="503"/>
      <c r="BG1113" s="503"/>
      <c r="BH1113" s="503"/>
      <c r="BI1113" s="503"/>
      <c r="BJ1113" s="503"/>
      <c r="BK1113" s="503"/>
      <c r="BL1113" s="503"/>
      <c r="BM1113" s="503"/>
      <c r="BN1113" s="503"/>
      <c r="BO1113" s="503"/>
      <c r="BP1113" s="503"/>
      <c r="BQ1113" s="503"/>
      <c r="BR1113" s="503"/>
      <c r="BS1113" s="503"/>
      <c r="BT1113" s="503"/>
      <c r="BU1113" s="503"/>
      <c r="BV1113" s="503"/>
      <c r="BW1113" s="503"/>
      <c r="BX1113" s="503"/>
      <c r="BY1113" s="503"/>
      <c r="BZ1113" s="503"/>
      <c r="CA1113" s="503"/>
      <c r="CB1113" s="503"/>
      <c r="CC1113" s="503"/>
      <c r="CD1113" s="503"/>
      <c r="CE1113" s="503"/>
      <c r="CF1113" s="503"/>
      <c r="CG1113" s="529"/>
      <c r="CH1113" s="503"/>
      <c r="CI1113" s="503"/>
      <c r="CJ1113" s="503"/>
      <c r="CK1113" s="503"/>
      <c r="CL1113" s="503"/>
      <c r="CM1113" s="503"/>
      <c r="CN1113" s="503"/>
      <c r="CO1113" s="503"/>
      <c r="CP1113" s="503"/>
      <c r="CQ1113" s="503"/>
      <c r="CR1113" s="503" t="s">
        <v>125</v>
      </c>
    </row>
    <row r="1114" spans="1:96" s="5" customFormat="1" ht="75.75" customHeight="1">
      <c r="A1114" s="503">
        <v>2400978440</v>
      </c>
      <c r="B1114" s="528" t="s">
        <v>10917</v>
      </c>
      <c r="C1114" s="529" t="s">
        <v>1265</v>
      </c>
      <c r="D1114" s="283">
        <v>45632</v>
      </c>
      <c r="E1114" s="824" t="s">
        <v>10918</v>
      </c>
      <c r="F1114" s="529" t="s">
        <v>10919</v>
      </c>
      <c r="G1114" s="531" t="s">
        <v>10920</v>
      </c>
      <c r="H1114" s="537"/>
      <c r="I1114" s="537"/>
      <c r="J1114" s="531" t="s">
        <v>258</v>
      </c>
      <c r="K1114" s="528" t="s">
        <v>470</v>
      </c>
      <c r="L1114" s="503" t="s">
        <v>104</v>
      </c>
      <c r="M1114" s="532">
        <v>45639</v>
      </c>
      <c r="N1114" s="503" t="s">
        <v>105</v>
      </c>
      <c r="O1114" s="528" t="s">
        <v>10921</v>
      </c>
      <c r="P1114" s="529" t="s">
        <v>10922</v>
      </c>
      <c r="Q1114" s="529" t="s">
        <v>122</v>
      </c>
      <c r="R1114" s="529" t="s">
        <v>123</v>
      </c>
      <c r="S1114" s="503" t="str">
        <f t="shared" si="129"/>
        <v>N/D</v>
      </c>
      <c r="T1114" s="530" t="str">
        <f t="shared" si="130"/>
        <v>N/D</v>
      </c>
      <c r="U1114" s="533" t="str">
        <f t="shared" si="131"/>
        <v>N/D</v>
      </c>
      <c r="V1114" s="529"/>
      <c r="W1114" s="529"/>
      <c r="X1114" s="529"/>
      <c r="Y1114" s="529"/>
      <c r="Z1114" s="607"/>
      <c r="AA1114" s="529"/>
      <c r="AB1114" s="529"/>
      <c r="AC1114" s="529"/>
      <c r="AD1114" s="529"/>
      <c r="AE1114" s="529"/>
      <c r="AF1114" s="529"/>
      <c r="AG1114" s="503"/>
      <c r="AH1114" s="503"/>
      <c r="AI1114" s="503"/>
      <c r="AJ1114" s="503"/>
      <c r="AK1114" s="530">
        <v>45707</v>
      </c>
      <c r="AL1114" s="503"/>
      <c r="AM1114" s="503"/>
      <c r="AN1114" s="530">
        <v>45708</v>
      </c>
      <c r="AO1114" s="503" t="s">
        <v>124</v>
      </c>
      <c r="AP1114" s="503"/>
      <c r="AQ1114" s="503"/>
      <c r="AR1114" s="503"/>
      <c r="AS1114" s="503"/>
      <c r="AT1114" s="503"/>
      <c r="AU1114" s="503"/>
      <c r="AV1114" s="503"/>
      <c r="AW1114" s="503"/>
      <c r="AX1114" s="503"/>
      <c r="AY1114" s="503"/>
      <c r="AZ1114" s="503"/>
      <c r="BA1114" s="503"/>
      <c r="BB1114" s="503"/>
      <c r="BC1114" s="503"/>
      <c r="BD1114" s="503"/>
      <c r="BE1114" s="503"/>
      <c r="BF1114" s="503"/>
      <c r="BG1114" s="503"/>
      <c r="BH1114" s="503"/>
      <c r="BI1114" s="503"/>
      <c r="BJ1114" s="503"/>
      <c r="BK1114" s="503"/>
      <c r="BL1114" s="503"/>
      <c r="BM1114" s="503"/>
      <c r="BN1114" s="503"/>
      <c r="BO1114" s="503"/>
      <c r="BP1114" s="503"/>
      <c r="BQ1114" s="503"/>
      <c r="BR1114" s="503"/>
      <c r="BS1114" s="503"/>
      <c r="BT1114" s="503"/>
      <c r="BU1114" s="503"/>
      <c r="BV1114" s="503"/>
      <c r="BW1114" s="503"/>
      <c r="BX1114" s="503"/>
      <c r="BY1114" s="503"/>
      <c r="BZ1114" s="503"/>
      <c r="CA1114" s="503"/>
      <c r="CB1114" s="503"/>
      <c r="CC1114" s="503"/>
      <c r="CD1114" s="503"/>
      <c r="CE1114" s="503"/>
      <c r="CF1114" s="503"/>
      <c r="CG1114" s="529"/>
      <c r="CH1114" s="503"/>
      <c r="CI1114" s="503"/>
      <c r="CJ1114" s="503"/>
      <c r="CK1114" s="503"/>
      <c r="CL1114" s="503"/>
      <c r="CM1114" s="503"/>
      <c r="CN1114" s="503"/>
      <c r="CO1114" s="503"/>
      <c r="CP1114" s="503"/>
      <c r="CQ1114" s="503"/>
      <c r="CR1114" s="503" t="s">
        <v>125</v>
      </c>
    </row>
    <row r="1115" spans="1:96" s="5" customFormat="1" ht="280">
      <c r="A1115" s="503">
        <v>2401007950</v>
      </c>
      <c r="B1115" s="528" t="s">
        <v>4445</v>
      </c>
      <c r="C1115" s="529" t="s">
        <v>135</v>
      </c>
      <c r="D1115" s="557">
        <v>45632</v>
      </c>
      <c r="E1115" s="824" t="s">
        <v>100</v>
      </c>
      <c r="F1115" s="529" t="s">
        <v>122</v>
      </c>
      <c r="G1115" s="531" t="s">
        <v>10923</v>
      </c>
      <c r="H1115" s="537"/>
      <c r="I1115" s="537"/>
      <c r="J1115" s="531" t="s">
        <v>118</v>
      </c>
      <c r="K1115" s="528" t="s">
        <v>147</v>
      </c>
      <c r="L1115" s="503" t="s">
        <v>104</v>
      </c>
      <c r="M1115" s="532">
        <v>45644</v>
      </c>
      <c r="N1115" s="503" t="s">
        <v>138</v>
      </c>
      <c r="O1115" s="528" t="s">
        <v>207</v>
      </c>
      <c r="P1115" s="529" t="s">
        <v>10924</v>
      </c>
      <c r="Q1115" s="529" t="s">
        <v>10027</v>
      </c>
      <c r="R1115" s="529" t="s">
        <v>123</v>
      </c>
      <c r="S1115" s="503" t="str">
        <f t="shared" si="129"/>
        <v>N/D</v>
      </c>
      <c r="T1115" s="530" t="str">
        <f t="shared" si="130"/>
        <v>N/D</v>
      </c>
      <c r="U1115" s="533" t="str">
        <f t="shared" si="131"/>
        <v>N/D</v>
      </c>
      <c r="V1115" s="284"/>
      <c r="W1115" s="529"/>
      <c r="X1115" s="529"/>
      <c r="Y1115" s="529"/>
      <c r="Z1115" s="735">
        <v>41796.849791402223</v>
      </c>
      <c r="AA1115" s="529" t="s">
        <v>10925</v>
      </c>
      <c r="AB1115" s="529" t="s">
        <v>10926</v>
      </c>
      <c r="AC1115" s="529"/>
      <c r="AD1115" s="284"/>
      <c r="AE1115" s="529" t="s">
        <v>112</v>
      </c>
      <c r="AF1115" s="529" t="s">
        <v>10927</v>
      </c>
      <c r="AG1115" s="288"/>
      <c r="AH1115" s="503"/>
      <c r="AI1115" s="503"/>
      <c r="AJ1115" s="503"/>
      <c r="AK1115" s="530">
        <v>45723</v>
      </c>
      <c r="AL1115" s="503"/>
      <c r="AM1115" s="503"/>
      <c r="AN1115" s="530">
        <v>45733</v>
      </c>
      <c r="AO1115" s="503" t="s">
        <v>124</v>
      </c>
      <c r="AP1115" s="503"/>
      <c r="AQ1115" s="503" t="s">
        <v>143</v>
      </c>
      <c r="AR1115" s="503"/>
      <c r="AS1115" s="503" t="s">
        <v>143</v>
      </c>
      <c r="AT1115" s="503" t="s">
        <v>143</v>
      </c>
      <c r="AU1115" s="503"/>
      <c r="AV1115" s="503"/>
      <c r="AW1115" s="503"/>
      <c r="AX1115" s="503"/>
      <c r="AY1115" s="503"/>
      <c r="AZ1115" s="503"/>
      <c r="BA1115" s="503"/>
      <c r="BB1115" s="503" t="s">
        <v>143</v>
      </c>
      <c r="BC1115" s="503" t="s">
        <v>143</v>
      </c>
      <c r="BD1115" s="503"/>
      <c r="BE1115" s="503"/>
      <c r="BF1115" s="503"/>
      <c r="BG1115" s="503"/>
      <c r="BH1115" s="503"/>
      <c r="BI1115" s="503"/>
      <c r="BJ1115" s="503"/>
      <c r="BK1115" s="503"/>
      <c r="BL1115" s="503" t="s">
        <v>143</v>
      </c>
      <c r="BM1115" s="503"/>
      <c r="BN1115" s="503"/>
      <c r="BO1115" s="503"/>
      <c r="BP1115" s="503"/>
      <c r="BQ1115" s="503"/>
      <c r="BR1115" s="503"/>
      <c r="BS1115" s="503"/>
      <c r="BT1115" s="503"/>
      <c r="BU1115" s="503"/>
      <c r="BV1115" s="503"/>
      <c r="BW1115" s="503"/>
      <c r="BX1115" s="503"/>
      <c r="BY1115" s="503"/>
      <c r="BZ1115" s="503"/>
      <c r="CA1115" s="503"/>
      <c r="CB1115" s="503"/>
      <c r="CC1115" s="503"/>
      <c r="CD1115" s="503"/>
      <c r="CE1115" s="503"/>
      <c r="CF1115" s="503"/>
      <c r="CG1115" s="529" t="s">
        <v>575</v>
      </c>
      <c r="CH1115" s="503"/>
      <c r="CI1115" s="503"/>
      <c r="CJ1115" s="503"/>
      <c r="CK1115" s="503"/>
      <c r="CL1115" s="503"/>
      <c r="CM1115" s="503"/>
      <c r="CN1115" s="503"/>
      <c r="CO1115" s="503"/>
      <c r="CP1115" s="503"/>
      <c r="CQ1115" s="503"/>
      <c r="CR1115" s="503" t="s">
        <v>125</v>
      </c>
    </row>
    <row r="1116" spans="1:96" s="492" customFormat="1" ht="70">
      <c r="A1116" s="503">
        <v>2400743834</v>
      </c>
      <c r="B1116" s="528" t="s">
        <v>10928</v>
      </c>
      <c r="C1116" s="531" t="s">
        <v>115</v>
      </c>
      <c r="D1116" s="557">
        <v>45544</v>
      </c>
      <c r="E1116" s="824" t="s">
        <v>1086</v>
      </c>
      <c r="F1116" s="529" t="s">
        <v>182</v>
      </c>
      <c r="G1116" s="531" t="s">
        <v>10929</v>
      </c>
      <c r="H1116" s="313"/>
      <c r="I1116" s="313"/>
      <c r="J1116" s="531" t="s">
        <v>118</v>
      </c>
      <c r="K1116" s="528" t="s">
        <v>470</v>
      </c>
      <c r="L1116" s="288" t="s">
        <v>104</v>
      </c>
      <c r="M1116" s="532">
        <v>45547</v>
      </c>
      <c r="N1116" s="503" t="s">
        <v>105</v>
      </c>
      <c r="O1116" s="528" t="s">
        <v>3116</v>
      </c>
      <c r="P1116" s="529" t="s">
        <v>10930</v>
      </c>
      <c r="Q1116" s="529" t="s">
        <v>122</v>
      </c>
      <c r="R1116" s="529" t="s">
        <v>123</v>
      </c>
      <c r="S1116" s="503" t="str">
        <f t="shared" si="129"/>
        <v>N/D</v>
      </c>
      <c r="T1116" s="530" t="str">
        <f t="shared" si="130"/>
        <v>N/D</v>
      </c>
      <c r="U1116" s="533" t="str">
        <f t="shared" si="131"/>
        <v>N/D</v>
      </c>
      <c r="V1116" s="529"/>
      <c r="W1116" s="284"/>
      <c r="X1116" s="284"/>
      <c r="Y1116" s="284"/>
      <c r="Z1116" s="603"/>
      <c r="AA1116" s="284"/>
      <c r="AB1116" s="284"/>
      <c r="AC1116" s="284"/>
      <c r="AD1116" s="284"/>
      <c r="AE1116" s="284"/>
      <c r="AF1116" s="284"/>
      <c r="AG1116" s="503"/>
      <c r="AH1116" s="503"/>
      <c r="AI1116" s="503"/>
      <c r="AJ1116" s="503"/>
      <c r="AK1116" s="530">
        <v>45701</v>
      </c>
      <c r="AL1116" s="503"/>
      <c r="AM1116" s="503"/>
      <c r="AN1116" s="530">
        <v>45702</v>
      </c>
      <c r="AO1116" s="503" t="s">
        <v>124</v>
      </c>
      <c r="AP1116" s="503"/>
      <c r="AQ1116" s="503"/>
      <c r="AR1116" s="503"/>
      <c r="AS1116" s="503"/>
      <c r="AT1116" s="503"/>
      <c r="AU1116" s="503"/>
      <c r="AV1116" s="503"/>
      <c r="AW1116" s="503"/>
      <c r="AX1116" s="503"/>
      <c r="AY1116" s="503"/>
      <c r="AZ1116" s="503"/>
      <c r="BA1116" s="503"/>
      <c r="BB1116" s="503"/>
      <c r="BC1116" s="503"/>
      <c r="BD1116" s="503"/>
      <c r="BE1116" s="503"/>
      <c r="BF1116" s="503"/>
      <c r="BG1116" s="503"/>
      <c r="BH1116" s="503"/>
      <c r="BI1116" s="503"/>
      <c r="BJ1116" s="503"/>
      <c r="BK1116" s="503"/>
      <c r="BL1116" s="503"/>
      <c r="BM1116" s="503"/>
      <c r="BN1116" s="503"/>
      <c r="BO1116" s="503"/>
      <c r="BP1116" s="503"/>
      <c r="BQ1116" s="503"/>
      <c r="BR1116" s="503"/>
      <c r="BS1116" s="503"/>
      <c r="BT1116" s="503"/>
      <c r="BU1116" s="503"/>
      <c r="BV1116" s="503"/>
      <c r="BW1116" s="503"/>
      <c r="BX1116" s="503"/>
      <c r="BY1116" s="503"/>
      <c r="BZ1116" s="503"/>
      <c r="CA1116" s="503"/>
      <c r="CB1116" s="503"/>
      <c r="CC1116" s="503"/>
      <c r="CD1116" s="503"/>
      <c r="CE1116" s="503"/>
      <c r="CF1116" s="503"/>
      <c r="CG1116" s="529"/>
      <c r="CH1116" s="503"/>
      <c r="CI1116" s="503"/>
      <c r="CJ1116" s="503"/>
      <c r="CK1116" s="503"/>
      <c r="CL1116" s="503"/>
      <c r="CM1116" s="503"/>
      <c r="CN1116" s="503"/>
      <c r="CO1116" s="503"/>
      <c r="CP1116" s="503"/>
      <c r="CQ1116" s="503"/>
      <c r="CR1116" s="503" t="s">
        <v>125</v>
      </c>
    </row>
    <row r="1117" spans="1:96" s="503" customFormat="1" ht="90" customHeight="1">
      <c r="A1117" s="288">
        <v>2300921257</v>
      </c>
      <c r="B1117" s="285" t="s">
        <v>10931</v>
      </c>
      <c r="C1117" s="284" t="s">
        <v>135</v>
      </c>
      <c r="D1117" s="283">
        <v>45201</v>
      </c>
      <c r="E1117" s="813" t="s">
        <v>100</v>
      </c>
      <c r="F1117" s="284" t="s">
        <v>122</v>
      </c>
      <c r="G1117" s="282" t="s">
        <v>10932</v>
      </c>
      <c r="H1117" s="23"/>
      <c r="I1117" s="23"/>
      <c r="J1117" s="282" t="s">
        <v>258</v>
      </c>
      <c r="K1117" s="285" t="s">
        <v>458</v>
      </c>
      <c r="L1117" s="5" t="s">
        <v>104</v>
      </c>
      <c r="M1117" s="314">
        <v>45224</v>
      </c>
      <c r="N1117" s="288" t="s">
        <v>138</v>
      </c>
      <c r="O1117" s="285" t="s">
        <v>10933</v>
      </c>
      <c r="P1117" s="284" t="s">
        <v>10934</v>
      </c>
      <c r="Q1117" s="284" t="s">
        <v>10935</v>
      </c>
      <c r="R1117" s="284" t="s">
        <v>123</v>
      </c>
      <c r="S1117" s="288" t="str">
        <f t="shared" si="129"/>
        <v>N/D</v>
      </c>
      <c r="T1117" s="289" t="str">
        <f t="shared" si="130"/>
        <v>N/D</v>
      </c>
      <c r="U1117" s="290" t="str">
        <f t="shared" si="131"/>
        <v>N/D</v>
      </c>
      <c r="V1117" s="284"/>
      <c r="W1117" s="2"/>
      <c r="X1117" s="2"/>
      <c r="Y1117" s="2"/>
      <c r="Z1117" s="681"/>
      <c r="AA1117" s="284"/>
      <c r="AB1117" s="284"/>
      <c r="AC1117" s="284"/>
      <c r="AD1117" s="284"/>
      <c r="AE1117" s="284"/>
      <c r="AF1117" s="284"/>
      <c r="AG1117" s="288"/>
      <c r="AH1117" s="288"/>
      <c r="AI1117" s="288"/>
      <c r="AJ1117" s="288"/>
      <c r="AK1117" s="289">
        <v>45733</v>
      </c>
      <c r="AL1117" s="288"/>
      <c r="AM1117" s="288"/>
      <c r="AN1117" s="289">
        <v>45742</v>
      </c>
      <c r="AO1117" s="288" t="s">
        <v>124</v>
      </c>
      <c r="AP1117" s="288"/>
      <c r="AQ1117" s="288"/>
      <c r="AR1117" s="288"/>
      <c r="AS1117" s="288"/>
      <c r="AT1117" s="288"/>
      <c r="AU1117" s="288"/>
      <c r="AV1117" s="288"/>
      <c r="AW1117" s="288"/>
      <c r="AX1117" s="288"/>
      <c r="AY1117" s="288"/>
      <c r="AZ1117" s="288"/>
      <c r="BA1117" s="288"/>
      <c r="BB1117" s="288"/>
      <c r="BC1117" s="288"/>
      <c r="BD1117" s="288"/>
      <c r="BE1117" s="288"/>
      <c r="BF1117" s="288"/>
      <c r="BG1117" s="288"/>
      <c r="BH1117" s="288"/>
      <c r="BI1117" s="288"/>
      <c r="BJ1117" s="288"/>
      <c r="BK1117" s="288"/>
      <c r="BL1117" s="288"/>
      <c r="BM1117" s="288"/>
      <c r="BN1117" s="288"/>
      <c r="BO1117" s="288"/>
      <c r="BP1117" s="288"/>
      <c r="BQ1117" s="288"/>
      <c r="BR1117" s="288"/>
      <c r="BS1117" s="288"/>
      <c r="BT1117" s="288"/>
      <c r="BU1117" s="288"/>
      <c r="BV1117" s="288"/>
      <c r="BW1117" s="288"/>
      <c r="BX1117" s="288"/>
      <c r="BY1117" s="288"/>
      <c r="BZ1117" s="288"/>
      <c r="CA1117" s="288"/>
      <c r="CB1117" s="288"/>
      <c r="CC1117" s="288"/>
      <c r="CD1117" s="288"/>
      <c r="CE1117" s="288"/>
      <c r="CF1117" s="288"/>
      <c r="CG1117" s="284" t="s">
        <v>10936</v>
      </c>
      <c r="CH1117" s="288"/>
      <c r="CI1117" s="288"/>
      <c r="CJ1117" s="288"/>
      <c r="CK1117" s="288"/>
      <c r="CL1117" s="288"/>
      <c r="CM1117" s="288"/>
      <c r="CN1117" s="288"/>
      <c r="CO1117" s="288"/>
      <c r="CP1117" s="288"/>
      <c r="CQ1117" s="288"/>
      <c r="CR1117" s="288" t="s">
        <v>125</v>
      </c>
    </row>
    <row r="1118" spans="1:96" s="5" customFormat="1" ht="41.9" customHeight="1">
      <c r="A1118" s="22">
        <v>2100310127</v>
      </c>
      <c r="B1118" s="50" t="s">
        <v>10937</v>
      </c>
      <c r="C1118" s="20" t="s">
        <v>97</v>
      </c>
      <c r="D1118" s="14">
        <v>44270</v>
      </c>
      <c r="E1118" s="799" t="s">
        <v>99</v>
      </c>
      <c r="F1118" s="1" t="s">
        <v>100</v>
      </c>
      <c r="G1118" s="20" t="s">
        <v>10938</v>
      </c>
      <c r="H1118" s="20"/>
      <c r="I1118" s="20"/>
      <c r="J1118" s="19" t="s">
        <v>1948</v>
      </c>
      <c r="K1118" s="135" t="s">
        <v>103</v>
      </c>
      <c r="L1118" s="3" t="s">
        <v>104</v>
      </c>
      <c r="M1118" s="45"/>
      <c r="N1118" s="3" t="s">
        <v>105</v>
      </c>
      <c r="O1118" s="135" t="s">
        <v>106</v>
      </c>
      <c r="P1118" s="1" t="s">
        <v>10939</v>
      </c>
      <c r="Q1118" s="1" t="s">
        <v>1834</v>
      </c>
      <c r="R1118" s="3" t="s">
        <v>123</v>
      </c>
      <c r="S1118" s="5" t="str">
        <f t="shared" ref="S1118:S1123" si="132">_xlfn.XLOOKUP($A1118,GCPJ,DEFESA,"N/D",0,-1)</f>
        <v>N/D</v>
      </c>
      <c r="T1118" s="6" t="str">
        <f t="shared" ref="T1118:T1123" si="133">_xlfn.XLOOKUP($A1118,GCPJ,DATA,"N/D",0,-1)</f>
        <v>N/D</v>
      </c>
      <c r="U1118" s="224" t="str">
        <f t="shared" ref="U1118:U1123" si="134">_xlfn.XLOOKUP($A1118,GCPJ,HORA,"N/D",0,-1)</f>
        <v>N/D</v>
      </c>
      <c r="V1118" s="2"/>
      <c r="W1118" s="2"/>
      <c r="X1118" s="2"/>
      <c r="Y1118" s="2"/>
      <c r="Z1118" s="51"/>
      <c r="AA1118" s="2"/>
      <c r="AB1118" s="2"/>
      <c r="AC1118" s="2"/>
      <c r="AD1118" s="2"/>
      <c r="AE1118" s="2"/>
      <c r="AF1118" s="2"/>
      <c r="AK1118" s="6">
        <v>45744</v>
      </c>
      <c r="AN1118" s="6">
        <v>45747</v>
      </c>
      <c r="AQ1118" s="1"/>
      <c r="AR1118" s="1"/>
      <c r="AS1118" s="1" t="s">
        <v>124</v>
      </c>
      <c r="AT1118" s="1"/>
      <c r="AU1118" s="1" t="s">
        <v>124</v>
      </c>
      <c r="AV1118" s="1"/>
      <c r="AW1118" s="1"/>
      <c r="AX1118" s="1"/>
      <c r="BA1118" s="1"/>
      <c r="BB1118" s="1"/>
      <c r="BC1118" s="1"/>
      <c r="BD1118" s="1"/>
      <c r="BE1118" s="1" t="s">
        <v>124</v>
      </c>
      <c r="BF1118" s="1"/>
      <c r="BG1118" s="1"/>
      <c r="BH1118" s="1"/>
      <c r="BI1118" s="1"/>
      <c r="BJ1118" s="1"/>
      <c r="BK1118" s="1"/>
      <c r="BL1118" s="2"/>
      <c r="BO1118" s="6"/>
      <c r="BU1118" s="1"/>
      <c r="BZ1118" s="2"/>
      <c r="CA1118" s="2"/>
      <c r="CB1118" s="2"/>
      <c r="CC1118" s="2"/>
      <c r="CD1118" s="2"/>
      <c r="CE1118" s="2"/>
      <c r="CF1118" s="2" t="s">
        <v>124</v>
      </c>
      <c r="CG1118" s="2"/>
      <c r="CH1118" s="2"/>
      <c r="CI1118" s="2"/>
      <c r="CJ1118" s="2"/>
      <c r="CK1118" s="2"/>
      <c r="CL1118" s="2"/>
      <c r="CM1118" s="2"/>
      <c r="CN1118" s="2"/>
      <c r="CO1118" s="41"/>
      <c r="CP1118" s="2"/>
      <c r="CQ1118" s="2"/>
      <c r="CR1118" s="5" t="s">
        <v>125</v>
      </c>
    </row>
    <row r="1119" spans="1:96" s="5" customFormat="1" ht="57.65" customHeight="1">
      <c r="A1119" s="280">
        <v>2100537309</v>
      </c>
      <c r="B1119" s="309" t="s">
        <v>1131</v>
      </c>
      <c r="C1119" s="282" t="s">
        <v>145</v>
      </c>
      <c r="D1119" s="283">
        <v>44399</v>
      </c>
      <c r="E1119" s="813" t="s">
        <v>100</v>
      </c>
      <c r="F1119" s="284" t="s">
        <v>122</v>
      </c>
      <c r="G1119" s="282" t="s">
        <v>10940</v>
      </c>
      <c r="H1119" s="282"/>
      <c r="I1119" s="282"/>
      <c r="J1119" s="282" t="s">
        <v>284</v>
      </c>
      <c r="K1119" s="285" t="s">
        <v>543</v>
      </c>
      <c r="L1119" s="286" t="s">
        <v>104</v>
      </c>
      <c r="M1119" s="287"/>
      <c r="N1119" s="284" t="s">
        <v>138</v>
      </c>
      <c r="O1119" s="285" t="s">
        <v>10941</v>
      </c>
      <c r="P1119" s="286" t="s">
        <v>10942</v>
      </c>
      <c r="Q1119" s="284" t="s">
        <v>10943</v>
      </c>
      <c r="R1119" s="284" t="s">
        <v>142</v>
      </c>
      <c r="S1119" s="288" t="str">
        <f t="shared" si="132"/>
        <v>N/D</v>
      </c>
      <c r="T1119" s="289" t="str">
        <f t="shared" si="133"/>
        <v>N/D</v>
      </c>
      <c r="U1119" s="290" t="str">
        <f t="shared" si="134"/>
        <v>N/D</v>
      </c>
      <c r="V1119" s="284"/>
      <c r="W1119" s="284"/>
      <c r="X1119" s="284"/>
      <c r="Y1119" s="284"/>
      <c r="Z1119" s="736"/>
      <c r="AA1119" s="284"/>
      <c r="AB1119" s="284" t="s">
        <v>10944</v>
      </c>
      <c r="AC1119" s="284"/>
      <c r="AD1119" s="284"/>
      <c r="AE1119" s="284" t="s">
        <v>112</v>
      </c>
      <c r="AF1119" s="284" t="s">
        <v>10945</v>
      </c>
      <c r="AG1119" s="288"/>
      <c r="AH1119" s="288"/>
      <c r="AI1119" s="288"/>
      <c r="AJ1119" s="288"/>
      <c r="AK1119" s="289">
        <v>45744</v>
      </c>
      <c r="AL1119" s="288"/>
      <c r="AM1119" s="288"/>
      <c r="AN1119" s="288" t="s">
        <v>431</v>
      </c>
      <c r="AO1119" s="288"/>
      <c r="AP1119" s="288"/>
      <c r="AQ1119" s="284"/>
      <c r="AR1119" s="284"/>
      <c r="AS1119" s="288"/>
      <c r="AT1119" s="288"/>
      <c r="AU1119" s="288"/>
      <c r="AV1119" s="284"/>
      <c r="AW1119" s="284"/>
      <c r="AX1119" s="284"/>
      <c r="AY1119" s="284" t="s">
        <v>124</v>
      </c>
      <c r="AZ1119" s="284"/>
      <c r="BA1119" s="284"/>
      <c r="BB1119" s="284"/>
      <c r="BC1119" s="284"/>
      <c r="BD1119" s="284"/>
      <c r="BE1119" s="284"/>
      <c r="BF1119" s="284"/>
      <c r="BG1119" s="284"/>
      <c r="BH1119" s="284"/>
      <c r="BI1119" s="284"/>
      <c r="BJ1119" s="284"/>
      <c r="BK1119" s="284"/>
      <c r="BL1119" s="284"/>
      <c r="BM1119" s="284"/>
      <c r="BN1119" s="284"/>
      <c r="BO1119" s="284"/>
      <c r="BP1119" s="284"/>
      <c r="BQ1119" s="284"/>
      <c r="BR1119" s="284"/>
      <c r="BS1119" s="284"/>
      <c r="BT1119" s="284"/>
      <c r="BU1119" s="284"/>
      <c r="BV1119" s="284"/>
      <c r="BW1119" s="284"/>
      <c r="BX1119" s="284"/>
      <c r="BY1119" s="284"/>
      <c r="BZ1119" s="284"/>
      <c r="CA1119" s="284"/>
      <c r="CB1119" s="284"/>
      <c r="CC1119" s="284" t="s">
        <v>124</v>
      </c>
      <c r="CD1119" s="284"/>
      <c r="CE1119" s="284"/>
      <c r="CF1119" s="284"/>
      <c r="CG1119" s="284"/>
      <c r="CH1119" s="284"/>
      <c r="CI1119" s="284"/>
      <c r="CJ1119" s="284"/>
      <c r="CK1119" s="284"/>
      <c r="CL1119" s="284"/>
      <c r="CM1119" s="284" t="s">
        <v>124</v>
      </c>
      <c r="CN1119" s="284"/>
      <c r="CO1119" s="284"/>
      <c r="CP1119" s="284"/>
      <c r="CQ1119" s="284"/>
      <c r="CR1119" s="288" t="s">
        <v>125</v>
      </c>
    </row>
    <row r="1120" spans="1:96" s="288" customFormat="1" ht="84">
      <c r="A1120" s="280">
        <v>2200332697</v>
      </c>
      <c r="B1120" s="281" t="s">
        <v>10438</v>
      </c>
      <c r="C1120" s="282" t="s">
        <v>764</v>
      </c>
      <c r="D1120" s="283">
        <v>44673</v>
      </c>
      <c r="E1120" s="813" t="s">
        <v>100</v>
      </c>
      <c r="F1120" s="284" t="s">
        <v>122</v>
      </c>
      <c r="G1120" s="282" t="s">
        <v>10946</v>
      </c>
      <c r="H1120" s="282"/>
      <c r="I1120" s="282"/>
      <c r="J1120" s="282" t="s">
        <v>284</v>
      </c>
      <c r="K1120" s="285" t="s">
        <v>3249</v>
      </c>
      <c r="L1120" s="286" t="s">
        <v>104</v>
      </c>
      <c r="M1120" s="287"/>
      <c r="N1120" s="284" t="s">
        <v>138</v>
      </c>
      <c r="O1120" s="285" t="s">
        <v>1673</v>
      </c>
      <c r="P1120" s="274" t="s">
        <v>10947</v>
      </c>
      <c r="Q1120" s="284" t="s">
        <v>158</v>
      </c>
      <c r="R1120" s="286" t="s">
        <v>142</v>
      </c>
      <c r="S1120" s="288" t="str">
        <f t="shared" si="132"/>
        <v>N/D</v>
      </c>
      <c r="T1120" s="289" t="str">
        <f t="shared" si="133"/>
        <v>N/D</v>
      </c>
      <c r="U1120" s="290" t="str">
        <f t="shared" si="134"/>
        <v>N/D</v>
      </c>
      <c r="V1120" s="284"/>
      <c r="W1120" s="284"/>
      <c r="X1120" s="284"/>
      <c r="Y1120" s="284"/>
      <c r="Z1120" s="603"/>
      <c r="AA1120" s="284"/>
      <c r="AB1120" s="284"/>
      <c r="AC1120" s="284"/>
      <c r="AD1120" s="284"/>
      <c r="AE1120" s="284"/>
      <c r="AF1120" s="284"/>
      <c r="AK1120" s="289">
        <v>45729</v>
      </c>
      <c r="AM1120" s="289">
        <v>45733</v>
      </c>
      <c r="AO1120" s="288" t="s">
        <v>124</v>
      </c>
      <c r="AQ1120" s="284" t="s">
        <v>124</v>
      </c>
      <c r="AR1120" s="284"/>
      <c r="AS1120" s="284" t="s">
        <v>124</v>
      </c>
      <c r="AT1120" s="284"/>
      <c r="AU1120" s="284"/>
      <c r="AV1120" s="284"/>
      <c r="AW1120" s="284"/>
      <c r="AX1120" s="284"/>
      <c r="AY1120" s="284"/>
      <c r="AZ1120" s="284"/>
      <c r="BA1120" s="284"/>
      <c r="BB1120" s="284"/>
      <c r="BC1120" s="284"/>
      <c r="BD1120" s="284"/>
      <c r="BE1120" s="284"/>
      <c r="BF1120" s="284"/>
      <c r="BG1120" s="284"/>
      <c r="BH1120" s="284"/>
      <c r="BI1120" s="284"/>
      <c r="BJ1120" s="284"/>
      <c r="BK1120" s="284"/>
      <c r="BL1120" s="284"/>
      <c r="BM1120" s="284"/>
      <c r="BN1120" s="284"/>
      <c r="BO1120" s="284"/>
      <c r="BP1120" s="284"/>
      <c r="BQ1120" s="284"/>
      <c r="BR1120" s="284"/>
      <c r="BS1120" s="284"/>
      <c r="BT1120" s="284"/>
      <c r="BU1120" s="284"/>
      <c r="BV1120" s="284"/>
      <c r="BW1120" s="284"/>
      <c r="BX1120" s="284"/>
      <c r="BY1120" s="284"/>
      <c r="BZ1120" s="284"/>
      <c r="CA1120" s="284"/>
      <c r="CB1120" s="284"/>
      <c r="CC1120" s="284"/>
      <c r="CD1120" s="284"/>
      <c r="CE1120" s="284"/>
      <c r="CF1120" s="284"/>
      <c r="CG1120" s="284"/>
      <c r="CH1120" s="284"/>
      <c r="CI1120" s="284"/>
      <c r="CJ1120" s="284"/>
      <c r="CK1120" s="284"/>
      <c r="CL1120" s="284"/>
      <c r="CM1120" s="284"/>
      <c r="CN1120" s="284"/>
      <c r="CO1120" s="284"/>
      <c r="CP1120" s="284"/>
      <c r="CQ1120" s="284"/>
      <c r="CR1120" s="288" t="s">
        <v>113</v>
      </c>
    </row>
    <row r="1121" spans="1:96" s="288" customFormat="1" ht="196">
      <c r="A1121" s="288">
        <v>2300419275</v>
      </c>
      <c r="B1121" s="285" t="s">
        <v>10948</v>
      </c>
      <c r="C1121" s="284" t="s">
        <v>10949</v>
      </c>
      <c r="D1121" s="283">
        <v>45049</v>
      </c>
      <c r="E1121" s="813" t="s">
        <v>100</v>
      </c>
      <c r="F1121" s="284" t="s">
        <v>122</v>
      </c>
      <c r="G1121" s="282" t="s">
        <v>10950</v>
      </c>
      <c r="H1121" s="313"/>
      <c r="I1121" s="313"/>
      <c r="J1121" s="282" t="s">
        <v>258</v>
      </c>
      <c r="K1121" s="285" t="s">
        <v>447</v>
      </c>
      <c r="L1121" s="288" t="s">
        <v>104</v>
      </c>
      <c r="M1121" s="314">
        <v>45070</v>
      </c>
      <c r="N1121" s="288" t="s">
        <v>138</v>
      </c>
      <c r="O1121" s="285" t="s">
        <v>9287</v>
      </c>
      <c r="P1121" s="286" t="s">
        <v>10951</v>
      </c>
      <c r="Q1121" s="284" t="s">
        <v>10952</v>
      </c>
      <c r="R1121" s="286" t="s">
        <v>123</v>
      </c>
      <c r="S1121" s="288" t="str">
        <f t="shared" si="132"/>
        <v>N/D</v>
      </c>
      <c r="T1121" s="289" t="str">
        <f t="shared" si="133"/>
        <v>N/D</v>
      </c>
      <c r="U1121" s="290" t="str">
        <f t="shared" si="134"/>
        <v>N/D</v>
      </c>
      <c r="V1121" s="284"/>
      <c r="W1121" s="284"/>
      <c r="X1121" s="284"/>
      <c r="Y1121" s="284"/>
      <c r="Z1121" s="603"/>
      <c r="AA1121" s="284"/>
      <c r="AB1121" s="284" t="s">
        <v>10953</v>
      </c>
      <c r="AC1121" s="284"/>
      <c r="AD1121" s="284"/>
      <c r="AE1121" s="284"/>
      <c r="AF1121" s="284"/>
      <c r="AK1121" s="289">
        <v>45736</v>
      </c>
      <c r="AN1121" s="289">
        <v>45742</v>
      </c>
      <c r="AO1121" s="288" t="s">
        <v>124</v>
      </c>
      <c r="AQ1121" s="288" t="s">
        <v>143</v>
      </c>
      <c r="AS1121" s="288" t="s">
        <v>143</v>
      </c>
      <c r="AT1121" s="288" t="s">
        <v>143</v>
      </c>
      <c r="CG1121" s="284"/>
      <c r="CR1121" s="288" t="s">
        <v>125</v>
      </c>
    </row>
    <row r="1122" spans="1:96" s="5" customFormat="1" ht="126">
      <c r="A1122" s="280">
        <v>2200545462</v>
      </c>
      <c r="B1122" s="281" t="s">
        <v>10954</v>
      </c>
      <c r="C1122" s="310" t="s">
        <v>1952</v>
      </c>
      <c r="D1122" s="18">
        <v>44741</v>
      </c>
      <c r="E1122" s="813" t="s">
        <v>100</v>
      </c>
      <c r="F1122" s="284" t="s">
        <v>122</v>
      </c>
      <c r="G1122" s="282" t="s">
        <v>10955</v>
      </c>
      <c r="H1122" s="282"/>
      <c r="I1122" s="282"/>
      <c r="J1122" s="282" t="s">
        <v>284</v>
      </c>
      <c r="K1122" s="285" t="s">
        <v>308</v>
      </c>
      <c r="L1122" s="286" t="s">
        <v>104</v>
      </c>
      <c r="M1122" s="287"/>
      <c r="N1122" s="284" t="s">
        <v>138</v>
      </c>
      <c r="O1122" s="285" t="s">
        <v>2826</v>
      </c>
      <c r="P1122" s="284" t="s">
        <v>10956</v>
      </c>
      <c r="Q1122" s="284" t="s">
        <v>10957</v>
      </c>
      <c r="R1122" s="284" t="s">
        <v>123</v>
      </c>
      <c r="S1122" s="288" t="str">
        <f t="shared" si="132"/>
        <v>N/D</v>
      </c>
      <c r="T1122" s="289" t="str">
        <f t="shared" si="133"/>
        <v>N/D</v>
      </c>
      <c r="U1122" s="290" t="str">
        <f t="shared" si="134"/>
        <v>N/D</v>
      </c>
      <c r="V1122" s="284"/>
      <c r="W1122" s="284"/>
      <c r="X1122" s="284"/>
      <c r="Y1122" s="284"/>
      <c r="Z1122" s="681"/>
      <c r="AA1122" s="284"/>
      <c r="AB1122" s="608" t="s">
        <v>10958</v>
      </c>
      <c r="AC1122" s="284"/>
      <c r="AD1122" s="284"/>
      <c r="AE1122" s="284" t="s">
        <v>112</v>
      </c>
      <c r="AF1122" s="284" t="s">
        <v>10959</v>
      </c>
      <c r="AG1122" s="288"/>
      <c r="AH1122" s="288"/>
      <c r="AI1122" s="288"/>
      <c r="AJ1122" s="288"/>
      <c r="AK1122" s="289">
        <v>45638</v>
      </c>
      <c r="AL1122" s="288"/>
      <c r="AM1122" s="288"/>
      <c r="AN1122" s="289">
        <v>45734</v>
      </c>
      <c r="AO1122" s="288" t="s">
        <v>124</v>
      </c>
      <c r="AP1122" s="288"/>
      <c r="AQ1122" s="284" t="s">
        <v>124</v>
      </c>
      <c r="AR1122" s="284"/>
      <c r="AS1122" s="284" t="s">
        <v>124</v>
      </c>
      <c r="AT1122" s="284"/>
      <c r="AU1122" s="284"/>
      <c r="AV1122" s="284" t="s">
        <v>124</v>
      </c>
      <c r="AW1122" s="284"/>
      <c r="AX1122" s="284"/>
      <c r="AY1122" s="284"/>
      <c r="AZ1122" s="284"/>
      <c r="BA1122" s="284"/>
      <c r="BB1122" s="284"/>
      <c r="BC1122" s="284"/>
      <c r="BD1122" s="284"/>
      <c r="BE1122" s="284"/>
      <c r="BF1122" s="284"/>
      <c r="BG1122" s="284"/>
      <c r="BH1122" s="284"/>
      <c r="BI1122" s="284"/>
      <c r="BJ1122" s="284"/>
      <c r="BK1122" s="284"/>
      <c r="BL1122" s="284"/>
      <c r="BM1122" s="284"/>
      <c r="BN1122" s="284"/>
      <c r="BO1122" s="284"/>
      <c r="BP1122" s="284"/>
      <c r="BQ1122" s="284"/>
      <c r="BR1122" s="284"/>
      <c r="BS1122" s="284"/>
      <c r="BT1122" s="284"/>
      <c r="BU1122" s="284"/>
      <c r="BV1122" s="284"/>
      <c r="BW1122" s="284"/>
      <c r="BX1122" s="284"/>
      <c r="BY1122" s="284"/>
      <c r="BZ1122" s="284"/>
      <c r="CA1122" s="284"/>
      <c r="CB1122" s="284"/>
      <c r="CC1122" s="284"/>
      <c r="CD1122" s="284"/>
      <c r="CE1122" s="284"/>
      <c r="CF1122" s="284"/>
      <c r="CG1122" s="284"/>
      <c r="CH1122" s="284"/>
      <c r="CI1122" s="284"/>
      <c r="CJ1122" s="284"/>
      <c r="CK1122" s="284"/>
      <c r="CL1122" s="284"/>
      <c r="CM1122" s="284"/>
      <c r="CN1122" s="284"/>
      <c r="CO1122" s="284"/>
      <c r="CP1122" s="284"/>
      <c r="CQ1122" s="284"/>
      <c r="CR1122" s="288" t="s">
        <v>125</v>
      </c>
    </row>
    <row r="1123" spans="1:96" s="288" customFormat="1" ht="168">
      <c r="A1123" s="280">
        <v>2100828574</v>
      </c>
      <c r="B1123" s="281" t="s">
        <v>10960</v>
      </c>
      <c r="C1123" s="282" t="s">
        <v>97</v>
      </c>
      <c r="D1123" s="283">
        <v>44488</v>
      </c>
      <c r="E1123" s="813" t="s">
        <v>127</v>
      </c>
      <c r="F1123" s="284" t="s">
        <v>182</v>
      </c>
      <c r="G1123" s="282" t="s">
        <v>10961</v>
      </c>
      <c r="H1123" s="282"/>
      <c r="I1123" s="282"/>
      <c r="J1123" s="282" t="s">
        <v>250</v>
      </c>
      <c r="K1123" s="285" t="s">
        <v>103</v>
      </c>
      <c r="L1123" s="286" t="s">
        <v>104</v>
      </c>
      <c r="M1123" s="287"/>
      <c r="N1123" s="284" t="s">
        <v>105</v>
      </c>
      <c r="O1123" s="285" t="s">
        <v>10962</v>
      </c>
      <c r="P1123" s="284" t="s">
        <v>10963</v>
      </c>
      <c r="Q1123" s="284" t="s">
        <v>202</v>
      </c>
      <c r="R1123" s="286" t="s">
        <v>219</v>
      </c>
      <c r="S1123" s="288" t="str">
        <f t="shared" si="132"/>
        <v>N/D</v>
      </c>
      <c r="T1123" s="289" t="str">
        <f t="shared" si="133"/>
        <v>N/D</v>
      </c>
      <c r="U1123" s="290" t="str">
        <f t="shared" si="134"/>
        <v>N/D</v>
      </c>
      <c r="V1123" s="284"/>
      <c r="W1123" s="284"/>
      <c r="X1123" s="284"/>
      <c r="Y1123" s="284"/>
      <c r="Z1123" s="603"/>
      <c r="AA1123" s="284"/>
      <c r="AB1123" s="284"/>
      <c r="AC1123" s="284"/>
      <c r="AD1123" s="284"/>
      <c r="AE1123" s="284"/>
      <c r="AF1123" s="284"/>
      <c r="AK1123" s="289">
        <v>45750</v>
      </c>
      <c r="AL1123" s="288" t="s">
        <v>431</v>
      </c>
      <c r="AQ1123" s="284"/>
      <c r="AR1123" s="284"/>
      <c r="AS1123" s="284"/>
      <c r="AT1123" s="284"/>
      <c r="AU1123" s="284"/>
      <c r="AV1123" s="284"/>
      <c r="AW1123" s="284"/>
      <c r="AX1123" s="284"/>
      <c r="AY1123" s="284"/>
      <c r="AZ1123" s="284"/>
      <c r="BA1123" s="284"/>
      <c r="BB1123" s="284"/>
      <c r="BC1123" s="284"/>
      <c r="BD1123" s="284"/>
      <c r="BE1123" s="284"/>
      <c r="BF1123" s="284"/>
      <c r="BG1123" s="284"/>
      <c r="BH1123" s="284"/>
      <c r="BI1123" s="284"/>
      <c r="BJ1123" s="284"/>
      <c r="BK1123" s="284"/>
      <c r="BL1123" s="284"/>
      <c r="BM1123" s="284"/>
      <c r="BN1123" s="284"/>
      <c r="BO1123" s="284"/>
      <c r="BP1123" s="284"/>
      <c r="BQ1123" s="284"/>
      <c r="BR1123" s="284"/>
      <c r="BS1123" s="284"/>
      <c r="BT1123" s="284"/>
      <c r="BU1123" s="284"/>
      <c r="BV1123" s="284"/>
      <c r="BW1123" s="284"/>
      <c r="BX1123" s="284"/>
      <c r="BY1123" s="284"/>
      <c r="BZ1123" s="284"/>
      <c r="CA1123" s="284"/>
      <c r="CB1123" s="284"/>
      <c r="CC1123" s="284"/>
      <c r="CD1123" s="284"/>
      <c r="CE1123" s="284"/>
      <c r="CF1123" s="284"/>
      <c r="CG1123" s="284"/>
      <c r="CH1123" s="284"/>
      <c r="CI1123" s="284"/>
      <c r="CJ1123" s="284"/>
      <c r="CK1123" s="284"/>
      <c r="CL1123" s="284"/>
      <c r="CM1123" s="284"/>
      <c r="CN1123" s="284"/>
      <c r="CO1123" s="284"/>
      <c r="CP1123" s="284"/>
      <c r="CQ1123" s="284"/>
      <c r="CR1123" s="288" t="s">
        <v>113</v>
      </c>
    </row>
    <row r="1124" spans="1:96" s="302" customFormat="1" ht="56">
      <c r="A1124" s="288">
        <v>2400697289</v>
      </c>
      <c r="B1124" s="285" t="s">
        <v>10964</v>
      </c>
      <c r="C1124" s="284" t="s">
        <v>10965</v>
      </c>
      <c r="D1124" s="283">
        <v>45526</v>
      </c>
      <c r="E1124" s="813" t="s">
        <v>1759</v>
      </c>
      <c r="F1124" s="284" t="s">
        <v>182</v>
      </c>
      <c r="G1124" s="282" t="s">
        <v>10966</v>
      </c>
      <c r="H1124" s="313"/>
      <c r="I1124" s="313"/>
      <c r="J1124" s="282" t="s">
        <v>199</v>
      </c>
      <c r="K1124" s="285" t="s">
        <v>5499</v>
      </c>
      <c r="L1124" s="288" t="s">
        <v>104</v>
      </c>
      <c r="M1124" s="314">
        <v>45533</v>
      </c>
      <c r="N1124" s="288" t="s">
        <v>105</v>
      </c>
      <c r="O1124" s="285" t="s">
        <v>10967</v>
      </c>
      <c r="P1124" s="284" t="s">
        <v>10968</v>
      </c>
      <c r="Q1124" s="284" t="s">
        <v>122</v>
      </c>
      <c r="R1124" s="284" t="s">
        <v>123</v>
      </c>
      <c r="S1124" s="288" t="str">
        <f t="shared" ref="S1124:S1136" si="135">_xlfn.XLOOKUP($A1124,GCPJ,DEFESA,"N/D",0,-1)</f>
        <v>N/D</v>
      </c>
      <c r="T1124" s="289" t="str">
        <f t="shared" ref="T1124:T1136" si="136">_xlfn.XLOOKUP($A1124,GCPJ,DATA,"N/D",0,-1)</f>
        <v>N/D</v>
      </c>
      <c r="U1124" s="290" t="str">
        <f t="shared" ref="U1124:U1136" si="137">_xlfn.XLOOKUP($A1124,GCPJ,HORA,"N/D",0,-1)</f>
        <v>N/D</v>
      </c>
      <c r="V1124" s="284"/>
      <c r="W1124" s="284"/>
      <c r="X1124" s="284"/>
      <c r="Y1124" s="284"/>
      <c r="Z1124" s="603"/>
      <c r="AA1124" s="284"/>
      <c r="AB1124" s="284"/>
      <c r="AC1124" s="284"/>
      <c r="AD1124" s="284"/>
      <c r="AE1124" s="284"/>
      <c r="AF1124" s="284"/>
      <c r="AG1124" s="288"/>
      <c r="AH1124" s="288"/>
      <c r="AI1124" s="288"/>
      <c r="AJ1124" s="288"/>
      <c r="AK1124" s="289">
        <v>45721</v>
      </c>
      <c r="AL1124" s="288"/>
      <c r="AM1124" s="288"/>
      <c r="AN1124" s="289">
        <v>45733</v>
      </c>
      <c r="AO1124" s="288" t="s">
        <v>124</v>
      </c>
      <c r="AP1124" s="288"/>
      <c r="AQ1124" s="288"/>
      <c r="AR1124" s="288"/>
      <c r="AS1124" s="288"/>
      <c r="AT1124" s="288"/>
      <c r="AU1124" s="288"/>
      <c r="AV1124" s="288"/>
      <c r="AW1124" s="288"/>
      <c r="AX1124" s="288"/>
      <c r="AY1124" s="288"/>
      <c r="AZ1124" s="288"/>
      <c r="BA1124" s="288"/>
      <c r="BB1124" s="288"/>
      <c r="BC1124" s="288"/>
      <c r="BD1124" s="288"/>
      <c r="BE1124" s="288"/>
      <c r="BF1124" s="288"/>
      <c r="BG1124" s="288"/>
      <c r="BH1124" s="288"/>
      <c r="BI1124" s="288"/>
      <c r="BJ1124" s="288"/>
      <c r="BK1124" s="288"/>
      <c r="BL1124" s="288"/>
      <c r="BM1124" s="288"/>
      <c r="BN1124" s="288"/>
      <c r="BO1124" s="288"/>
      <c r="BP1124" s="288"/>
      <c r="BQ1124" s="288"/>
      <c r="BR1124" s="288"/>
      <c r="BS1124" s="288"/>
      <c r="BT1124" s="288"/>
      <c r="BU1124" s="288"/>
      <c r="BV1124" s="288"/>
      <c r="BW1124" s="288"/>
      <c r="BX1124" s="288"/>
      <c r="BY1124" s="288"/>
      <c r="BZ1124" s="288"/>
      <c r="CA1124" s="288"/>
      <c r="CB1124" s="288"/>
      <c r="CC1124" s="288"/>
      <c r="CD1124" s="288"/>
      <c r="CE1124" s="288"/>
      <c r="CF1124" s="288"/>
      <c r="CG1124" s="284"/>
      <c r="CH1124" s="288"/>
      <c r="CI1124" s="288"/>
      <c r="CJ1124" s="288"/>
      <c r="CK1124" s="288"/>
      <c r="CL1124" s="288"/>
      <c r="CM1124" s="288"/>
      <c r="CN1124" s="288"/>
      <c r="CO1124" s="288"/>
      <c r="CP1124" s="288"/>
      <c r="CQ1124" s="288"/>
      <c r="CR1124" s="288" t="s">
        <v>125</v>
      </c>
    </row>
    <row r="1125" spans="1:96" s="288" customFormat="1" ht="74.900000000000006" customHeight="1">
      <c r="A1125" s="288">
        <v>2300056094</v>
      </c>
      <c r="B1125" s="285" t="s">
        <v>9587</v>
      </c>
      <c r="C1125" s="284" t="s">
        <v>9588</v>
      </c>
      <c r="D1125" s="283">
        <v>44775</v>
      </c>
      <c r="E1125" s="813" t="s">
        <v>100</v>
      </c>
      <c r="F1125" s="284" t="s">
        <v>122</v>
      </c>
      <c r="G1125" s="282" t="s">
        <v>10969</v>
      </c>
      <c r="H1125" s="313"/>
      <c r="I1125" s="313"/>
      <c r="J1125" s="282" t="s">
        <v>199</v>
      </c>
      <c r="K1125" s="285" t="s">
        <v>119</v>
      </c>
      <c r="L1125" s="288" t="s">
        <v>104</v>
      </c>
      <c r="M1125" s="314">
        <v>44950</v>
      </c>
      <c r="N1125" s="288" t="s">
        <v>138</v>
      </c>
      <c r="O1125" s="285" t="s">
        <v>9590</v>
      </c>
      <c r="P1125" s="284" t="s">
        <v>10970</v>
      </c>
      <c r="Q1125" s="284" t="s">
        <v>2074</v>
      </c>
      <c r="R1125" s="284" t="s">
        <v>123</v>
      </c>
      <c r="S1125" s="288" t="str">
        <f t="shared" si="135"/>
        <v>N/D</v>
      </c>
      <c r="T1125" s="289" t="str">
        <f t="shared" si="136"/>
        <v>N/D</v>
      </c>
      <c r="U1125" s="290" t="str">
        <f t="shared" si="137"/>
        <v>N/D</v>
      </c>
      <c r="V1125" s="284"/>
      <c r="W1125" s="284"/>
      <c r="X1125" s="284"/>
      <c r="Y1125" s="284"/>
      <c r="Z1125" s="603"/>
      <c r="AA1125" s="284"/>
      <c r="AB1125" s="284"/>
      <c r="AC1125" s="284"/>
      <c r="AD1125" s="284"/>
      <c r="AE1125" s="284"/>
      <c r="AF1125" s="284"/>
      <c r="AK1125" s="289">
        <v>45733</v>
      </c>
      <c r="AN1125" s="289">
        <v>45747</v>
      </c>
      <c r="BG1125" s="284" t="s">
        <v>124</v>
      </c>
      <c r="BS1125" s="288" t="s">
        <v>124</v>
      </c>
      <c r="BU1125" s="288" t="s">
        <v>124</v>
      </c>
      <c r="CG1125" s="284"/>
      <c r="CR1125" s="288" t="s">
        <v>125</v>
      </c>
    </row>
    <row r="1126" spans="1:96" s="5" customFormat="1" ht="45" customHeight="1">
      <c r="A1126" s="280">
        <v>2000576687</v>
      </c>
      <c r="B1126" s="281" t="s">
        <v>10971</v>
      </c>
      <c r="C1126" s="282" t="s">
        <v>4506</v>
      </c>
      <c r="D1126" s="283">
        <v>44047</v>
      </c>
      <c r="E1126" s="813" t="s">
        <v>100</v>
      </c>
      <c r="F1126" s="284" t="s">
        <v>122</v>
      </c>
      <c r="G1126" s="282" t="s">
        <v>10972</v>
      </c>
      <c r="H1126" s="282"/>
      <c r="I1126" s="282"/>
      <c r="J1126" s="282" t="s">
        <v>263</v>
      </c>
      <c r="K1126" s="285" t="s">
        <v>103</v>
      </c>
      <c r="L1126" s="286" t="s">
        <v>104</v>
      </c>
      <c r="M1126" s="287"/>
      <c r="N1126" s="284" t="s">
        <v>138</v>
      </c>
      <c r="O1126" s="285" t="s">
        <v>291</v>
      </c>
      <c r="P1126" s="274" t="s">
        <v>10973</v>
      </c>
      <c r="Q1126" s="284" t="s">
        <v>158</v>
      </c>
      <c r="R1126" s="286" t="s">
        <v>142</v>
      </c>
      <c r="S1126" s="288" t="str">
        <f t="shared" si="135"/>
        <v>N/D</v>
      </c>
      <c r="T1126" s="289" t="str">
        <f t="shared" si="136"/>
        <v>N/D</v>
      </c>
      <c r="U1126" s="290" t="str">
        <f t="shared" si="137"/>
        <v>N/D</v>
      </c>
      <c r="V1126" s="284"/>
      <c r="W1126" s="284"/>
      <c r="X1126" s="284"/>
      <c r="Y1126" s="284"/>
      <c r="Z1126" s="681"/>
      <c r="AA1126" s="284"/>
      <c r="AB1126" s="284"/>
      <c r="AC1126" s="284"/>
      <c r="AD1126" s="284"/>
      <c r="AE1126" s="284"/>
      <c r="AF1126" s="284"/>
      <c r="AG1126" s="288"/>
      <c r="AH1126" s="288"/>
      <c r="AI1126" s="288"/>
      <c r="AJ1126" s="288"/>
      <c r="AK1126" s="289">
        <v>45723</v>
      </c>
      <c r="AL1126" s="288"/>
      <c r="AM1126" s="289">
        <v>45729</v>
      </c>
      <c r="AN1126" s="288"/>
      <c r="AO1126" s="288"/>
      <c r="AP1126" s="288"/>
      <c r="AQ1126" s="284"/>
      <c r="AR1126" s="284"/>
      <c r="AS1126" s="284"/>
      <c r="AT1126" s="284"/>
      <c r="AU1126" s="284"/>
      <c r="AV1126" s="284"/>
      <c r="AW1126" s="284"/>
      <c r="AX1126" s="284"/>
      <c r="AY1126" s="284"/>
      <c r="AZ1126" s="284"/>
      <c r="BA1126" s="284"/>
      <c r="BB1126" s="284"/>
      <c r="BC1126" s="284"/>
      <c r="BD1126" s="284"/>
      <c r="BE1126" s="284"/>
      <c r="BF1126" s="284"/>
      <c r="BG1126" s="284"/>
      <c r="BH1126" s="284"/>
      <c r="BI1126" s="284"/>
      <c r="BJ1126" s="284"/>
      <c r="BK1126" s="284"/>
      <c r="BL1126" s="284"/>
      <c r="BM1126" s="284"/>
      <c r="BN1126" s="284"/>
      <c r="BO1126" s="284"/>
      <c r="BP1126" s="284"/>
      <c r="BQ1126" s="284"/>
      <c r="BR1126" s="284"/>
      <c r="BS1126" s="284"/>
      <c r="BT1126" s="284"/>
      <c r="BU1126" s="284"/>
      <c r="BV1126" s="284"/>
      <c r="BW1126" s="284"/>
      <c r="BX1126" s="284"/>
      <c r="BY1126" s="284"/>
      <c r="BZ1126" s="284"/>
      <c r="CA1126" s="284"/>
      <c r="CB1126" s="284"/>
      <c r="CC1126" s="284"/>
      <c r="CD1126" s="284"/>
      <c r="CE1126" s="284"/>
      <c r="CF1126" s="284"/>
      <c r="CG1126" s="284"/>
      <c r="CH1126" s="284"/>
      <c r="CI1126" s="284"/>
      <c r="CJ1126" s="284"/>
      <c r="CK1126" s="284"/>
      <c r="CL1126" s="284"/>
      <c r="CM1126" s="284"/>
      <c r="CN1126" s="284"/>
      <c r="CO1126" s="284"/>
      <c r="CP1126" s="284"/>
      <c r="CQ1126" s="284"/>
      <c r="CR1126" s="288" t="s">
        <v>113</v>
      </c>
    </row>
    <row r="1127" spans="1:96" s="288" customFormat="1" ht="71.150000000000006" customHeight="1">
      <c r="A1127" s="280">
        <v>2200105116</v>
      </c>
      <c r="B1127" s="281" t="s">
        <v>3637</v>
      </c>
      <c r="C1127" s="310" t="s">
        <v>97</v>
      </c>
      <c r="D1127" s="283">
        <v>44586</v>
      </c>
      <c r="E1127" s="813" t="s">
        <v>127</v>
      </c>
      <c r="F1127" s="284" t="s">
        <v>100</v>
      </c>
      <c r="G1127" s="282" t="s">
        <v>10974</v>
      </c>
      <c r="H1127" s="282"/>
      <c r="I1127" s="282"/>
      <c r="J1127" s="282" t="s">
        <v>284</v>
      </c>
      <c r="K1127" s="285" t="s">
        <v>668</v>
      </c>
      <c r="L1127" s="286" t="s">
        <v>104</v>
      </c>
      <c r="M1127" s="287"/>
      <c r="N1127" s="284" t="s">
        <v>105</v>
      </c>
      <c r="O1127" s="285" t="s">
        <v>10975</v>
      </c>
      <c r="P1127" s="286" t="s">
        <v>10976</v>
      </c>
      <c r="Q1127" s="286" t="s">
        <v>202</v>
      </c>
      <c r="R1127" s="286" t="s">
        <v>123</v>
      </c>
      <c r="S1127" s="288" t="str">
        <f t="shared" si="135"/>
        <v>N/D</v>
      </c>
      <c r="T1127" s="289" t="str">
        <f t="shared" si="136"/>
        <v>N/D</v>
      </c>
      <c r="U1127" s="290" t="str">
        <f t="shared" si="137"/>
        <v>N/D</v>
      </c>
      <c r="V1127" s="284"/>
      <c r="W1127" s="284"/>
      <c r="X1127" s="284"/>
      <c r="Y1127" s="284"/>
      <c r="Z1127" s="603"/>
      <c r="AA1127" s="284"/>
      <c r="AB1127" s="284"/>
      <c r="AC1127" s="284"/>
      <c r="AD1127" s="284"/>
      <c r="AE1127" s="284"/>
      <c r="AF1127" s="284"/>
      <c r="AK1127" s="289">
        <v>45737</v>
      </c>
      <c r="AL1127" s="289">
        <v>45742</v>
      </c>
      <c r="AQ1127" s="284"/>
      <c r="AR1127" s="284"/>
      <c r="AS1127" s="284"/>
      <c r="AT1127" s="284"/>
      <c r="AU1127" s="284"/>
      <c r="AV1127" s="284"/>
      <c r="AW1127" s="284"/>
      <c r="AX1127" s="284"/>
      <c r="AY1127" s="284"/>
      <c r="AZ1127" s="284"/>
      <c r="BA1127" s="284"/>
      <c r="BB1127" s="284"/>
      <c r="BC1127" s="284"/>
      <c r="BD1127" s="284"/>
      <c r="BE1127" s="284"/>
      <c r="BF1127" s="284"/>
      <c r="BG1127" s="284"/>
      <c r="BH1127" s="284"/>
      <c r="BI1127" s="284"/>
      <c r="BJ1127" s="284"/>
      <c r="BK1127" s="284"/>
      <c r="BL1127" s="284"/>
      <c r="BM1127" s="284"/>
      <c r="BN1127" s="284"/>
      <c r="BO1127" s="284"/>
      <c r="BP1127" s="284"/>
      <c r="BQ1127" s="284"/>
      <c r="BR1127" s="284"/>
      <c r="BS1127" s="284"/>
      <c r="BT1127" s="284"/>
      <c r="BU1127" s="284"/>
      <c r="BV1127" s="284"/>
      <c r="BW1127" s="284"/>
      <c r="BX1127" s="284"/>
      <c r="BY1127" s="284"/>
      <c r="BZ1127" s="284"/>
      <c r="CA1127" s="284"/>
      <c r="CB1127" s="284"/>
      <c r="CC1127" s="284"/>
      <c r="CD1127" s="284"/>
      <c r="CE1127" s="284"/>
      <c r="CF1127" s="284"/>
      <c r="CG1127" s="284"/>
      <c r="CH1127" s="284"/>
      <c r="CI1127" s="284"/>
      <c r="CJ1127" s="284"/>
      <c r="CK1127" s="284"/>
      <c r="CL1127" s="284"/>
      <c r="CM1127" s="284"/>
      <c r="CN1127" s="284"/>
      <c r="CO1127" s="284"/>
      <c r="CP1127" s="284"/>
      <c r="CQ1127" s="284"/>
      <c r="CR1127" s="288" t="s">
        <v>113</v>
      </c>
    </row>
    <row r="1128" spans="1:96" s="5" customFormat="1" ht="77.150000000000006" customHeight="1">
      <c r="A1128" s="288">
        <v>2300809254</v>
      </c>
      <c r="B1128" s="285" t="s">
        <v>10977</v>
      </c>
      <c r="C1128" s="284" t="s">
        <v>204</v>
      </c>
      <c r="D1128" s="283">
        <v>45187</v>
      </c>
      <c r="E1128" s="813" t="s">
        <v>100</v>
      </c>
      <c r="F1128" s="284" t="s">
        <v>122</v>
      </c>
      <c r="G1128" s="282" t="s">
        <v>10978</v>
      </c>
      <c r="H1128" s="313"/>
      <c r="I1128" s="313"/>
      <c r="J1128" s="282" t="s">
        <v>162</v>
      </c>
      <c r="K1128" s="285" t="s">
        <v>103</v>
      </c>
      <c r="L1128" s="288" t="s">
        <v>104</v>
      </c>
      <c r="M1128" s="314">
        <v>45189</v>
      </c>
      <c r="N1128" s="288" t="s">
        <v>138</v>
      </c>
      <c r="O1128" s="285" t="s">
        <v>184</v>
      </c>
      <c r="P1128" s="284" t="s">
        <v>10979</v>
      </c>
      <c r="Q1128" s="284" t="s">
        <v>10980</v>
      </c>
      <c r="R1128" s="284" t="s">
        <v>123</v>
      </c>
      <c r="S1128" s="288" t="str">
        <f t="shared" si="135"/>
        <v>N/D</v>
      </c>
      <c r="T1128" s="289" t="str">
        <f t="shared" si="136"/>
        <v>N/D</v>
      </c>
      <c r="U1128" s="290" t="str">
        <f t="shared" si="137"/>
        <v>N/D</v>
      </c>
      <c r="V1128" s="284"/>
      <c r="W1128" s="284"/>
      <c r="X1128" s="284"/>
      <c r="Y1128" s="284"/>
      <c r="Z1128" s="603"/>
      <c r="AA1128" s="284"/>
      <c r="AB1128" s="284"/>
      <c r="AC1128" s="284"/>
      <c r="AD1128" s="284"/>
      <c r="AE1128" s="284"/>
      <c r="AF1128" s="284"/>
      <c r="AG1128" s="288"/>
      <c r="AH1128" s="288"/>
      <c r="AI1128" s="288"/>
      <c r="AJ1128" s="288"/>
      <c r="AK1128" s="289">
        <v>45715</v>
      </c>
      <c r="AL1128" s="288"/>
      <c r="AM1128" s="289">
        <v>45716</v>
      </c>
      <c r="AN1128" s="288"/>
      <c r="AO1128" s="288"/>
      <c r="AP1128" s="288"/>
      <c r="AQ1128" s="288"/>
      <c r="AR1128" s="288"/>
      <c r="AS1128" s="288"/>
      <c r="AT1128" s="288"/>
      <c r="AU1128" s="288"/>
      <c r="AV1128" s="288"/>
      <c r="AW1128" s="288"/>
      <c r="AX1128" s="288"/>
      <c r="AY1128" s="288"/>
      <c r="AZ1128" s="288"/>
      <c r="BA1128" s="288"/>
      <c r="BB1128" s="288"/>
      <c r="BC1128" s="288"/>
      <c r="BD1128" s="288"/>
      <c r="BE1128" s="288"/>
      <c r="BF1128" s="288"/>
      <c r="BG1128" s="288"/>
      <c r="BH1128" s="288"/>
      <c r="BI1128" s="288"/>
      <c r="BJ1128" s="288"/>
      <c r="BK1128" s="288"/>
      <c r="BL1128" s="288"/>
      <c r="BM1128" s="288"/>
      <c r="BN1128" s="288"/>
      <c r="BO1128" s="288"/>
      <c r="BP1128" s="288"/>
      <c r="BQ1128" s="288"/>
      <c r="BR1128" s="288"/>
      <c r="BS1128" s="288"/>
      <c r="BT1128" s="288"/>
      <c r="BU1128" s="288" t="s">
        <v>143</v>
      </c>
      <c r="BV1128" s="288"/>
      <c r="BW1128" s="288"/>
      <c r="BX1128" s="288"/>
      <c r="BY1128" s="288"/>
      <c r="BZ1128" s="288"/>
      <c r="CA1128" s="288"/>
      <c r="CB1128" s="288"/>
      <c r="CC1128" s="288"/>
      <c r="CD1128" s="288"/>
      <c r="CE1128" s="288"/>
      <c r="CF1128" s="288"/>
      <c r="CG1128" s="284"/>
      <c r="CH1128" s="288"/>
      <c r="CI1128" s="288"/>
      <c r="CJ1128" s="288"/>
      <c r="CK1128" s="288"/>
      <c r="CL1128" s="288"/>
      <c r="CM1128" s="288"/>
      <c r="CN1128" s="288"/>
      <c r="CO1128" s="288"/>
      <c r="CP1128" s="288"/>
      <c r="CQ1128" s="288"/>
      <c r="CR1128" s="288" t="s">
        <v>125</v>
      </c>
    </row>
    <row r="1129" spans="1:96" s="5" customFormat="1" ht="45" customHeight="1">
      <c r="A1129" s="280">
        <v>2100248570</v>
      </c>
      <c r="B1129" s="281" t="s">
        <v>10981</v>
      </c>
      <c r="C1129" s="282" t="s">
        <v>10982</v>
      </c>
      <c r="D1129" s="283">
        <v>44225</v>
      </c>
      <c r="E1129" s="813" t="s">
        <v>100</v>
      </c>
      <c r="F1129" s="284" t="s">
        <v>122</v>
      </c>
      <c r="G1129" s="282" t="s">
        <v>10983</v>
      </c>
      <c r="H1129" s="282"/>
      <c r="I1129" s="282"/>
      <c r="J1129" s="282" t="s">
        <v>215</v>
      </c>
      <c r="K1129" s="285" t="s">
        <v>447</v>
      </c>
      <c r="L1129" s="286" t="s">
        <v>104</v>
      </c>
      <c r="M1129" s="287"/>
      <c r="N1129" s="284" t="s">
        <v>138</v>
      </c>
      <c r="O1129" s="285" t="s">
        <v>1260</v>
      </c>
      <c r="P1129" s="286" t="s">
        <v>10984</v>
      </c>
      <c r="Q1129" s="286" t="s">
        <v>10985</v>
      </c>
      <c r="R1129" s="286" t="s">
        <v>123</v>
      </c>
      <c r="S1129" s="288" t="str">
        <f t="shared" si="135"/>
        <v>N/D</v>
      </c>
      <c r="T1129" s="289" t="str">
        <f t="shared" si="136"/>
        <v>N/D</v>
      </c>
      <c r="U1129" s="290" t="str">
        <f t="shared" si="137"/>
        <v>N/D</v>
      </c>
      <c r="V1129" s="284"/>
      <c r="W1129" s="284"/>
      <c r="X1129" s="284"/>
      <c r="Y1129" s="284"/>
      <c r="Z1129" s="733" t="s">
        <v>10986</v>
      </c>
      <c r="AA1129" s="734" t="s">
        <v>10987</v>
      </c>
      <c r="AB1129" s="643" t="s">
        <v>10988</v>
      </c>
      <c r="AC1129" s="284"/>
      <c r="AD1129" s="284"/>
      <c r="AE1129" s="284"/>
      <c r="AF1129" s="284"/>
      <c r="AG1129" s="288"/>
      <c r="AH1129" s="288"/>
      <c r="AI1129" s="288"/>
      <c r="AJ1129" s="288"/>
      <c r="AK1129" s="289">
        <v>45736</v>
      </c>
      <c r="AL1129" s="288"/>
      <c r="AM1129" s="288"/>
      <c r="AN1129" s="289">
        <v>45747</v>
      </c>
      <c r="AO1129" s="288"/>
      <c r="AP1129" s="288"/>
      <c r="AQ1129" s="284"/>
      <c r="AR1129" s="284"/>
      <c r="AS1129" s="284"/>
      <c r="AT1129" s="284"/>
      <c r="AU1129" s="284"/>
      <c r="AV1129" s="284"/>
      <c r="AW1129" s="284"/>
      <c r="AX1129" s="284"/>
      <c r="AY1129" s="284"/>
      <c r="AZ1129" s="284"/>
      <c r="BA1129" s="284"/>
      <c r="BB1129" s="284"/>
      <c r="BC1129" s="284"/>
      <c r="BD1129" s="284"/>
      <c r="BE1129" s="284"/>
      <c r="BF1129" s="284"/>
      <c r="BG1129" s="284"/>
      <c r="BH1129" s="284"/>
      <c r="BI1129" s="284"/>
      <c r="BJ1129" s="284"/>
      <c r="BK1129" s="284"/>
      <c r="BL1129" s="284"/>
      <c r="BM1129" s="284"/>
      <c r="BN1129" s="284"/>
      <c r="BO1129" s="284"/>
      <c r="BP1129" s="284"/>
      <c r="BQ1129" s="284"/>
      <c r="BR1129" s="284"/>
      <c r="BS1129" s="284"/>
      <c r="BT1129" s="284"/>
      <c r="BU1129" s="284"/>
      <c r="BV1129" s="284"/>
      <c r="BW1129" s="284"/>
      <c r="BX1129" s="284"/>
      <c r="BY1129" s="284"/>
      <c r="BZ1129" s="284"/>
      <c r="CA1129" s="284"/>
      <c r="CB1129" s="284"/>
      <c r="CC1129" s="284" t="s">
        <v>124</v>
      </c>
      <c r="CD1129" s="284"/>
      <c r="CE1129" s="284"/>
      <c r="CF1129" s="284"/>
      <c r="CG1129" s="284"/>
      <c r="CH1129" s="284"/>
      <c r="CI1129" s="284"/>
      <c r="CJ1129" s="284"/>
      <c r="CK1129" s="284"/>
      <c r="CL1129" s="284"/>
      <c r="CM1129" s="284"/>
      <c r="CN1129" s="284"/>
      <c r="CO1129" s="284"/>
      <c r="CP1129" s="284"/>
      <c r="CQ1129" s="284"/>
      <c r="CR1129" s="288" t="s">
        <v>125</v>
      </c>
    </row>
    <row r="1130" spans="1:96" s="5" customFormat="1" ht="224">
      <c r="A1130" s="288">
        <v>2400697528</v>
      </c>
      <c r="B1130" s="285" t="s">
        <v>10989</v>
      </c>
      <c r="C1130" s="284" t="s">
        <v>1588</v>
      </c>
      <c r="D1130" s="283">
        <v>45504</v>
      </c>
      <c r="E1130" s="813" t="s">
        <v>100</v>
      </c>
      <c r="F1130" s="284" t="s">
        <v>122</v>
      </c>
      <c r="G1130" s="282" t="s">
        <v>10990</v>
      </c>
      <c r="H1130" s="313"/>
      <c r="I1130" s="313"/>
      <c r="J1130" s="282" t="s">
        <v>118</v>
      </c>
      <c r="K1130" s="285" t="s">
        <v>886</v>
      </c>
      <c r="L1130" s="288" t="s">
        <v>104</v>
      </c>
      <c r="M1130" s="314">
        <v>45530</v>
      </c>
      <c r="N1130" s="288" t="s">
        <v>138</v>
      </c>
      <c r="O1130" s="285" t="s">
        <v>334</v>
      </c>
      <c r="P1130" s="284" t="s">
        <v>10991</v>
      </c>
      <c r="Q1130" s="284" t="s">
        <v>375</v>
      </c>
      <c r="R1130" s="284" t="s">
        <v>123</v>
      </c>
      <c r="S1130" s="288" t="str">
        <f t="shared" si="135"/>
        <v>N/D</v>
      </c>
      <c r="T1130" s="289" t="str">
        <f t="shared" si="136"/>
        <v>N/D</v>
      </c>
      <c r="U1130" s="290" t="str">
        <f t="shared" si="137"/>
        <v>N/D</v>
      </c>
      <c r="V1130" s="284"/>
      <c r="W1130" s="284"/>
      <c r="X1130" s="284"/>
      <c r="Y1130" s="284"/>
      <c r="Z1130" s="649">
        <v>185276.15485245903</v>
      </c>
      <c r="AA1130" s="284" t="s">
        <v>10992</v>
      </c>
      <c r="AB1130" s="284" t="s">
        <v>10993</v>
      </c>
      <c r="AC1130" s="284" t="s">
        <v>10994</v>
      </c>
      <c r="AD1130" s="284" t="s">
        <v>10995</v>
      </c>
      <c r="AE1130" s="284" t="s">
        <v>417</v>
      </c>
      <c r="AF1130" s="284" t="s">
        <v>10996</v>
      </c>
      <c r="AG1130" s="289">
        <v>45681</v>
      </c>
      <c r="AH1130" s="775" t="s">
        <v>143</v>
      </c>
      <c r="AI1130" s="288"/>
      <c r="AJ1130" s="288"/>
      <c r="AK1130" s="288"/>
      <c r="AL1130" s="288"/>
      <c r="AM1130" s="288"/>
      <c r="AN1130" s="288"/>
      <c r="AO1130" s="288"/>
      <c r="AP1130" s="288"/>
      <c r="AQ1130" s="288" t="s">
        <v>143</v>
      </c>
      <c r="AR1130" s="288"/>
      <c r="AS1130" s="288" t="s">
        <v>143</v>
      </c>
      <c r="AT1130" s="288" t="s">
        <v>143</v>
      </c>
      <c r="AU1130" s="288"/>
      <c r="AV1130" s="288"/>
      <c r="AW1130" s="288"/>
      <c r="AX1130" s="288"/>
      <c r="AY1130" s="288"/>
      <c r="AZ1130" s="288"/>
      <c r="BA1130" s="288"/>
      <c r="BB1130" s="288" t="s">
        <v>143</v>
      </c>
      <c r="BC1130" s="288"/>
      <c r="BD1130" s="288"/>
      <c r="BE1130" s="288"/>
      <c r="BF1130" s="288"/>
      <c r="BG1130" s="288"/>
      <c r="BH1130" s="288"/>
      <c r="BI1130" s="288"/>
      <c r="BJ1130" s="288"/>
      <c r="BK1130" s="288"/>
      <c r="BL1130" s="288"/>
      <c r="BM1130" s="288"/>
      <c r="BN1130" s="288"/>
      <c r="BO1130" s="288"/>
      <c r="BP1130" s="288"/>
      <c r="BQ1130" s="288"/>
      <c r="BR1130" s="288"/>
      <c r="BS1130" s="288"/>
      <c r="BT1130" s="288"/>
      <c r="BU1130" s="288"/>
      <c r="BV1130" s="288"/>
      <c r="BW1130" s="288"/>
      <c r="BX1130" s="288"/>
      <c r="BY1130" s="288"/>
      <c r="BZ1130" s="288"/>
      <c r="CA1130" s="288"/>
      <c r="CB1130" s="288"/>
      <c r="CC1130" s="288" t="s">
        <v>143</v>
      </c>
      <c r="CD1130" s="288"/>
      <c r="CE1130" s="288"/>
      <c r="CF1130" s="288"/>
      <c r="CG1130" s="284"/>
      <c r="CH1130" s="288"/>
      <c r="CI1130" s="288"/>
      <c r="CJ1130" s="288"/>
      <c r="CK1130" s="288"/>
      <c r="CL1130" s="288"/>
      <c r="CM1130" s="288"/>
      <c r="CN1130" s="288"/>
      <c r="CO1130" s="288"/>
      <c r="CP1130" s="288"/>
      <c r="CQ1130" s="288"/>
      <c r="CR1130" s="288" t="s">
        <v>125</v>
      </c>
    </row>
    <row r="1131" spans="1:96" s="5" customFormat="1" ht="333.5">
      <c r="A1131" s="288">
        <v>2300888122</v>
      </c>
      <c r="B1131" s="285" t="s">
        <v>10997</v>
      </c>
      <c r="C1131" s="284" t="s">
        <v>584</v>
      </c>
      <c r="D1131" s="283">
        <v>45168</v>
      </c>
      <c r="E1131" s="813" t="s">
        <v>100</v>
      </c>
      <c r="F1131" s="284" t="s">
        <v>122</v>
      </c>
      <c r="G1131" s="282" t="s">
        <v>10998</v>
      </c>
      <c r="H1131" s="313"/>
      <c r="I1131" s="313"/>
      <c r="J1131" s="282" t="s">
        <v>118</v>
      </c>
      <c r="K1131" s="285" t="s">
        <v>1381</v>
      </c>
      <c r="L1131" s="288" t="s">
        <v>104</v>
      </c>
      <c r="M1131" s="314">
        <v>45217</v>
      </c>
      <c r="N1131" s="288" t="s">
        <v>138</v>
      </c>
      <c r="O1131" s="285" t="s">
        <v>217</v>
      </c>
      <c r="P1131" s="284" t="s">
        <v>10999</v>
      </c>
      <c r="Q1131" s="284" t="s">
        <v>11000</v>
      </c>
      <c r="R1131" s="284" t="s">
        <v>109</v>
      </c>
      <c r="S1131" s="288" t="str">
        <f t="shared" si="135"/>
        <v>N/D</v>
      </c>
      <c r="T1131" s="289" t="str">
        <f t="shared" si="136"/>
        <v>N/D</v>
      </c>
      <c r="U1131" s="290" t="str">
        <f t="shared" si="137"/>
        <v>N/D</v>
      </c>
      <c r="V1131" s="284"/>
      <c r="W1131" s="284"/>
      <c r="X1131" s="284"/>
      <c r="Y1131" s="284"/>
      <c r="Z1131" s="749" t="s">
        <v>11001</v>
      </c>
      <c r="AA1131" s="725" t="s">
        <v>11002</v>
      </c>
      <c r="AB1131" s="643" t="s">
        <v>11003</v>
      </c>
      <c r="AC1131" s="284" t="s">
        <v>930</v>
      </c>
      <c r="AD1131" s="284"/>
      <c r="AE1131" s="284"/>
      <c r="AF1131" s="284" t="s">
        <v>1084</v>
      </c>
      <c r="AG1131" s="289">
        <v>45734</v>
      </c>
      <c r="AH1131" s="775"/>
      <c r="AI1131" s="288"/>
      <c r="AJ1131" s="288" t="s">
        <v>417</v>
      </c>
      <c r="AK1131" s="288"/>
      <c r="AL1131" s="288"/>
      <c r="AM1131" s="288"/>
      <c r="AN1131" s="288"/>
      <c r="AO1131" s="288" t="s">
        <v>124</v>
      </c>
      <c r="AP1131" s="288"/>
      <c r="AQ1131" s="288" t="s">
        <v>143</v>
      </c>
      <c r="AR1131" s="288"/>
      <c r="AS1131" s="288" t="s">
        <v>143</v>
      </c>
      <c r="AT1131" s="288" t="s">
        <v>143</v>
      </c>
      <c r="AU1131" s="288"/>
      <c r="AV1131" s="288"/>
      <c r="AW1131" s="288"/>
      <c r="AX1131" s="288"/>
      <c r="AY1131" s="288"/>
      <c r="AZ1131" s="288"/>
      <c r="BA1131" s="288"/>
      <c r="BB1131" s="288"/>
      <c r="BC1131" s="288"/>
      <c r="BD1131" s="288"/>
      <c r="BE1131" s="288"/>
      <c r="BF1131" s="288"/>
      <c r="BG1131" s="288"/>
      <c r="BH1131" s="288"/>
      <c r="BI1131" s="288"/>
      <c r="BJ1131" s="288"/>
      <c r="BK1131" s="288"/>
      <c r="BL1131" s="288" t="s">
        <v>143</v>
      </c>
      <c r="BM1131" s="288"/>
      <c r="BN1131" s="288"/>
      <c r="BO1131" s="288"/>
      <c r="BP1131" s="288"/>
      <c r="BQ1131" s="288"/>
      <c r="BR1131" s="288"/>
      <c r="BS1131" s="288"/>
      <c r="BT1131" s="288"/>
      <c r="BU1131" s="288"/>
      <c r="BV1131" s="288"/>
      <c r="BW1131" s="288"/>
      <c r="BX1131" s="288"/>
      <c r="BY1131" s="288"/>
      <c r="BZ1131" s="288"/>
      <c r="CA1131" s="288"/>
      <c r="CB1131" s="288"/>
      <c r="CC1131" s="288"/>
      <c r="CD1131" s="288"/>
      <c r="CE1131" s="288"/>
      <c r="CF1131" s="288" t="s">
        <v>143</v>
      </c>
      <c r="CG1131" s="284"/>
      <c r="CH1131" s="288"/>
      <c r="CI1131" s="288"/>
      <c r="CJ1131" s="288"/>
      <c r="CK1131" s="288"/>
      <c r="CL1131" s="288"/>
      <c r="CM1131" s="288"/>
      <c r="CN1131" s="288"/>
      <c r="CO1131" s="288"/>
      <c r="CP1131" s="288"/>
      <c r="CQ1131" s="288"/>
      <c r="CR1131" s="288" t="s">
        <v>125</v>
      </c>
    </row>
    <row r="1132" spans="1:96" s="500" customFormat="1" ht="81.75" customHeight="1">
      <c r="A1132" s="288">
        <v>2400585491</v>
      </c>
      <c r="B1132" s="285" t="s">
        <v>11004</v>
      </c>
      <c r="C1132" s="284" t="s">
        <v>11005</v>
      </c>
      <c r="D1132" s="283">
        <v>45483</v>
      </c>
      <c r="E1132" s="813" t="s">
        <v>100</v>
      </c>
      <c r="F1132" s="284" t="s">
        <v>122</v>
      </c>
      <c r="G1132" s="282" t="s">
        <v>11006</v>
      </c>
      <c r="H1132" s="313"/>
      <c r="I1132" s="313"/>
      <c r="J1132" s="282" t="s">
        <v>118</v>
      </c>
      <c r="K1132" s="285" t="s">
        <v>270</v>
      </c>
      <c r="L1132" s="288" t="s">
        <v>104</v>
      </c>
      <c r="M1132" s="314">
        <v>45485</v>
      </c>
      <c r="N1132" s="288" t="s">
        <v>138</v>
      </c>
      <c r="O1132" s="285" t="s">
        <v>2939</v>
      </c>
      <c r="P1132" s="284" t="s">
        <v>11007</v>
      </c>
      <c r="Q1132" s="284" t="s">
        <v>375</v>
      </c>
      <c r="R1132" s="284" t="s">
        <v>123</v>
      </c>
      <c r="S1132" s="288" t="str">
        <f t="shared" si="135"/>
        <v>N/D</v>
      </c>
      <c r="T1132" s="289" t="str">
        <f t="shared" si="136"/>
        <v>N/D</v>
      </c>
      <c r="U1132" s="290" t="str">
        <f t="shared" si="137"/>
        <v>N/D</v>
      </c>
      <c r="V1132" s="284"/>
      <c r="W1132" s="284"/>
      <c r="X1132" s="284"/>
      <c r="Y1132" s="284"/>
      <c r="Z1132" s="650">
        <v>186149</v>
      </c>
      <c r="AA1132" s="678" t="s">
        <v>11008</v>
      </c>
      <c r="AB1132" s="596" t="s">
        <v>11009</v>
      </c>
      <c r="AC1132" s="284" t="s">
        <v>1597</v>
      </c>
      <c r="AD1132" s="284" t="s">
        <v>11010</v>
      </c>
      <c r="AE1132" s="284" t="s">
        <v>417</v>
      </c>
      <c r="AF1132" s="286" t="s">
        <v>1084</v>
      </c>
      <c r="AG1132" s="289">
        <v>45692</v>
      </c>
      <c r="AH1132" s="775" t="s">
        <v>143</v>
      </c>
      <c r="AI1132" s="288"/>
      <c r="AJ1132" s="288"/>
      <c r="AK1132" s="288"/>
      <c r="AL1132" s="288"/>
      <c r="AM1132" s="288"/>
      <c r="AN1132" s="288"/>
      <c r="AO1132" s="288" t="s">
        <v>124</v>
      </c>
      <c r="AP1132" s="288"/>
      <c r="AQ1132" s="288" t="s">
        <v>143</v>
      </c>
      <c r="AR1132" s="288"/>
      <c r="AS1132" s="288" t="s">
        <v>143</v>
      </c>
      <c r="AT1132" s="288" t="s">
        <v>143</v>
      </c>
      <c r="AU1132" s="288"/>
      <c r="AV1132" s="288"/>
      <c r="AW1132" s="288"/>
      <c r="AX1132" s="288"/>
      <c r="AY1132" s="288"/>
      <c r="AZ1132" s="288"/>
      <c r="BA1132" s="288" t="s">
        <v>143</v>
      </c>
      <c r="BB1132" s="288"/>
      <c r="BC1132" s="288" t="s">
        <v>143</v>
      </c>
      <c r="BD1132" s="288"/>
      <c r="BE1132" s="288"/>
      <c r="BF1132" s="288"/>
      <c r="BG1132" s="288" t="s">
        <v>143</v>
      </c>
      <c r="BH1132" s="288"/>
      <c r="BI1132" s="288"/>
      <c r="BJ1132" s="288"/>
      <c r="BK1132" s="288"/>
      <c r="BL1132" s="288"/>
      <c r="BM1132" s="288"/>
      <c r="BN1132" s="288"/>
      <c r="BO1132" s="288"/>
      <c r="BP1132" s="288"/>
      <c r="BQ1132" s="288"/>
      <c r="BR1132" s="288"/>
      <c r="BS1132" s="288"/>
      <c r="BT1132" s="288"/>
      <c r="BU1132" s="288"/>
      <c r="BV1132" s="288"/>
      <c r="BW1132" s="288"/>
      <c r="BX1132" s="288"/>
      <c r="BY1132" s="288"/>
      <c r="BZ1132" s="288"/>
      <c r="CA1132" s="288"/>
      <c r="CB1132" s="288"/>
      <c r="CC1132" s="288"/>
      <c r="CD1132" s="288"/>
      <c r="CE1132" s="288"/>
      <c r="CF1132" s="288"/>
      <c r="CG1132" s="284"/>
      <c r="CH1132" s="288"/>
      <c r="CI1132" s="288"/>
      <c r="CJ1132" s="288"/>
      <c r="CK1132" s="288"/>
      <c r="CL1132" s="288"/>
      <c r="CM1132" s="288"/>
      <c r="CN1132" s="288"/>
      <c r="CO1132" s="288"/>
      <c r="CP1132" s="288"/>
      <c r="CQ1132" s="288"/>
      <c r="CR1132" s="288" t="s">
        <v>125</v>
      </c>
    </row>
    <row r="1133" spans="1:96" s="288" customFormat="1" ht="45" customHeight="1">
      <c r="A1133" s="288">
        <v>2400271837</v>
      </c>
      <c r="B1133" s="285" t="s">
        <v>10566</v>
      </c>
      <c r="C1133" s="284" t="s">
        <v>10567</v>
      </c>
      <c r="D1133" s="18">
        <v>45371</v>
      </c>
      <c r="E1133" s="813" t="s">
        <v>100</v>
      </c>
      <c r="F1133" s="284" t="s">
        <v>122</v>
      </c>
      <c r="G1133" s="282" t="s">
        <v>11011</v>
      </c>
      <c r="H1133" s="313"/>
      <c r="I1133" s="313"/>
      <c r="J1133" s="282" t="s">
        <v>162</v>
      </c>
      <c r="K1133" s="285" t="s">
        <v>163</v>
      </c>
      <c r="L1133" s="288" t="s">
        <v>104</v>
      </c>
      <c r="M1133" s="314">
        <v>45392</v>
      </c>
      <c r="N1133" s="288" t="s">
        <v>138</v>
      </c>
      <c r="O1133" s="285" t="s">
        <v>2255</v>
      </c>
      <c r="P1133" s="284" t="s">
        <v>11012</v>
      </c>
      <c r="Q1133" s="286" t="s">
        <v>375</v>
      </c>
      <c r="R1133" s="284" t="s">
        <v>123</v>
      </c>
      <c r="S1133" s="288" t="str">
        <f t="shared" si="135"/>
        <v>N/D</v>
      </c>
      <c r="T1133" s="289" t="str">
        <f t="shared" si="136"/>
        <v>N/D</v>
      </c>
      <c r="U1133" s="290" t="str">
        <f t="shared" si="137"/>
        <v>N/D</v>
      </c>
      <c r="V1133" s="284"/>
      <c r="W1133" s="284"/>
      <c r="X1133" s="284"/>
      <c r="Y1133" s="284"/>
      <c r="Z1133" s="681"/>
      <c r="AA1133" s="284"/>
      <c r="AB1133" s="284"/>
      <c r="AC1133" s="284"/>
      <c r="AD1133" s="284"/>
      <c r="AE1133" s="284"/>
      <c r="AF1133" s="284"/>
      <c r="AG1133" s="289">
        <v>45622</v>
      </c>
      <c r="AH1133" s="775" t="s">
        <v>11013</v>
      </c>
      <c r="CC1133" s="288" t="s">
        <v>143</v>
      </c>
      <c r="CG1133" s="284" t="s">
        <v>78</v>
      </c>
      <c r="CR1133" s="288" t="s">
        <v>125</v>
      </c>
    </row>
    <row r="1134" spans="1:96" s="503" customFormat="1" ht="45" customHeight="1">
      <c r="A1134" s="288">
        <v>2400479860</v>
      </c>
      <c r="B1134" s="285" t="s">
        <v>10729</v>
      </c>
      <c r="C1134" s="284" t="s">
        <v>554</v>
      </c>
      <c r="D1134" s="18">
        <v>45221</v>
      </c>
      <c r="E1134" s="813" t="s">
        <v>100</v>
      </c>
      <c r="F1134" s="284" t="s">
        <v>122</v>
      </c>
      <c r="G1134" s="282" t="s">
        <v>11014</v>
      </c>
      <c r="H1134" s="313"/>
      <c r="I1134" s="313"/>
      <c r="J1134" s="282" t="s">
        <v>118</v>
      </c>
      <c r="K1134" s="285" t="s">
        <v>223</v>
      </c>
      <c r="L1134" s="288" t="s">
        <v>104</v>
      </c>
      <c r="M1134" s="314">
        <v>45446</v>
      </c>
      <c r="N1134" s="288" t="s">
        <v>138</v>
      </c>
      <c r="O1134" s="285" t="s">
        <v>4249</v>
      </c>
      <c r="P1134" s="284" t="s">
        <v>11015</v>
      </c>
      <c r="Q1134" s="284" t="s">
        <v>375</v>
      </c>
      <c r="R1134" s="284" t="s">
        <v>123</v>
      </c>
      <c r="S1134" s="288" t="str">
        <f t="shared" si="135"/>
        <v>N/D</v>
      </c>
      <c r="T1134" s="289" t="str">
        <f t="shared" si="136"/>
        <v>N/D</v>
      </c>
      <c r="U1134" s="290" t="str">
        <f t="shared" si="137"/>
        <v>N/D</v>
      </c>
      <c r="V1134" s="284"/>
      <c r="W1134" s="284"/>
      <c r="X1134" s="284"/>
      <c r="Y1134" s="284"/>
      <c r="Z1134" s="603"/>
      <c r="AA1134" s="284"/>
      <c r="AB1134" s="284"/>
      <c r="AC1134" s="284"/>
      <c r="AD1134" s="284"/>
      <c r="AE1134" s="284"/>
      <c r="AF1134" s="284"/>
      <c r="AG1134" s="289">
        <v>45644</v>
      </c>
      <c r="AH1134" s="775" t="s">
        <v>11016</v>
      </c>
      <c r="AI1134" s="288"/>
      <c r="AJ1134" s="288"/>
      <c r="AK1134" s="288"/>
      <c r="AL1134" s="288"/>
      <c r="AM1134" s="288"/>
      <c r="AN1134" s="288"/>
      <c r="AO1134" s="288"/>
      <c r="AP1134" s="288"/>
      <c r="AQ1134" s="288"/>
      <c r="AR1134" s="288"/>
      <c r="AS1134" s="288"/>
      <c r="AT1134" s="288"/>
      <c r="AU1134" s="288"/>
      <c r="AV1134" s="288"/>
      <c r="AW1134" s="288"/>
      <c r="AX1134" s="288"/>
      <c r="AY1134" s="288"/>
      <c r="AZ1134" s="288"/>
      <c r="BA1134" s="288"/>
      <c r="BB1134" s="288" t="s">
        <v>143</v>
      </c>
      <c r="BC1134" s="288"/>
      <c r="BD1134" s="288"/>
      <c r="BE1134" s="288"/>
      <c r="BF1134" s="288"/>
      <c r="BG1134" s="288"/>
      <c r="BH1134" s="288"/>
      <c r="BI1134" s="288"/>
      <c r="BJ1134" s="288"/>
      <c r="BK1134" s="288"/>
      <c r="BL1134" s="288"/>
      <c r="BM1134" s="288"/>
      <c r="BN1134" s="288"/>
      <c r="BO1134" s="288"/>
      <c r="BP1134" s="288"/>
      <c r="BQ1134" s="288"/>
      <c r="BR1134" s="288"/>
      <c r="BS1134" s="288"/>
      <c r="BT1134" s="288"/>
      <c r="BU1134" s="288"/>
      <c r="BV1134" s="288"/>
      <c r="BW1134" s="288"/>
      <c r="BX1134" s="288"/>
      <c r="BY1134" s="288"/>
      <c r="BZ1134" s="288"/>
      <c r="CA1134" s="288"/>
      <c r="CB1134" s="288"/>
      <c r="CC1134" s="288" t="s">
        <v>143</v>
      </c>
      <c r="CD1134" s="288"/>
      <c r="CE1134" s="288"/>
      <c r="CF1134" s="288"/>
      <c r="CG1134" s="284"/>
      <c r="CH1134" s="288"/>
      <c r="CI1134" s="288"/>
      <c r="CJ1134" s="288"/>
      <c r="CK1134" s="288"/>
      <c r="CL1134" s="288"/>
      <c r="CM1134" s="288"/>
      <c r="CN1134" s="288"/>
      <c r="CO1134" s="288"/>
      <c r="CP1134" s="288"/>
      <c r="CQ1134" s="288"/>
      <c r="CR1134" s="288" t="s">
        <v>125</v>
      </c>
    </row>
    <row r="1135" spans="1:96" s="503" customFormat="1" ht="45" customHeight="1">
      <c r="A1135" s="288">
        <v>2400523663</v>
      </c>
      <c r="B1135" s="285" t="s">
        <v>11017</v>
      </c>
      <c r="C1135" s="284" t="s">
        <v>11018</v>
      </c>
      <c r="D1135" s="283">
        <v>45446</v>
      </c>
      <c r="E1135" s="813" t="s">
        <v>182</v>
      </c>
      <c r="F1135" s="284" t="s">
        <v>122</v>
      </c>
      <c r="G1135" s="282" t="s">
        <v>11019</v>
      </c>
      <c r="H1135" s="313"/>
      <c r="I1135" s="313"/>
      <c r="J1135" s="282" t="s">
        <v>277</v>
      </c>
      <c r="K1135" s="285" t="s">
        <v>103</v>
      </c>
      <c r="L1135" s="288" t="s">
        <v>104</v>
      </c>
      <c r="M1135" s="314">
        <v>45461</v>
      </c>
      <c r="N1135" s="288" t="s">
        <v>138</v>
      </c>
      <c r="O1135" s="285" t="s">
        <v>217</v>
      </c>
      <c r="P1135" s="284" t="s">
        <v>8864</v>
      </c>
      <c r="Q1135" s="284" t="s">
        <v>375</v>
      </c>
      <c r="R1135" s="284" t="s">
        <v>123</v>
      </c>
      <c r="S1135" s="288" t="str">
        <f t="shared" si="135"/>
        <v>N/D</v>
      </c>
      <c r="T1135" s="289" t="str">
        <f t="shared" si="136"/>
        <v>N/D</v>
      </c>
      <c r="U1135" s="290" t="str">
        <f t="shared" si="137"/>
        <v>N/D</v>
      </c>
      <c r="V1135" s="284"/>
      <c r="W1135" s="284"/>
      <c r="X1135" s="284"/>
      <c r="Y1135" s="284"/>
      <c r="Z1135" s="650">
        <v>116390.32</v>
      </c>
      <c r="AA1135" s="595" t="s">
        <v>11020</v>
      </c>
      <c r="AB1135" s="596" t="s">
        <v>11021</v>
      </c>
      <c r="AC1135" s="284" t="s">
        <v>1217</v>
      </c>
      <c r="AD1135" s="284"/>
      <c r="AE1135" s="284" t="s">
        <v>417</v>
      </c>
      <c r="AF1135" s="286" t="s">
        <v>1120</v>
      </c>
      <c r="AG1135" s="289">
        <v>45698</v>
      </c>
      <c r="AH1135" s="775" t="s">
        <v>143</v>
      </c>
      <c r="AI1135" s="288"/>
      <c r="AJ1135" s="288"/>
      <c r="AK1135" s="288"/>
      <c r="AL1135" s="288"/>
      <c r="AM1135" s="288"/>
      <c r="AN1135" s="288"/>
      <c r="AO1135" s="288" t="s">
        <v>124</v>
      </c>
      <c r="AP1135" s="288"/>
      <c r="AQ1135" s="288" t="s">
        <v>143</v>
      </c>
      <c r="AR1135" s="288"/>
      <c r="AS1135" s="288" t="s">
        <v>143</v>
      </c>
      <c r="AT1135" s="288" t="s">
        <v>143</v>
      </c>
      <c r="AU1135" s="288"/>
      <c r="AV1135" s="288"/>
      <c r="AW1135" s="288"/>
      <c r="AX1135" s="288"/>
      <c r="AY1135" s="288"/>
      <c r="AZ1135" s="288"/>
      <c r="BA1135" s="288"/>
      <c r="BB1135" s="288"/>
      <c r="BC1135" s="288"/>
      <c r="BD1135" s="288"/>
      <c r="BE1135" s="288"/>
      <c r="BF1135" s="288"/>
      <c r="BG1135" s="288"/>
      <c r="BH1135" s="288"/>
      <c r="BI1135" s="288"/>
      <c r="BJ1135" s="288"/>
      <c r="BK1135" s="288"/>
      <c r="BL1135" s="288"/>
      <c r="BM1135" s="288"/>
      <c r="BN1135" s="288"/>
      <c r="BO1135" s="288"/>
      <c r="BP1135" s="288"/>
      <c r="BQ1135" s="288"/>
      <c r="BR1135" s="288"/>
      <c r="BS1135" s="288"/>
      <c r="BT1135" s="288"/>
      <c r="BU1135" s="288"/>
      <c r="BV1135" s="288"/>
      <c r="BW1135" s="288"/>
      <c r="BX1135" s="288"/>
      <c r="BY1135" s="288"/>
      <c r="BZ1135" s="288"/>
      <c r="CA1135" s="288"/>
      <c r="CB1135" s="288"/>
      <c r="CC1135" s="288" t="s">
        <v>143</v>
      </c>
      <c r="CD1135" s="288"/>
      <c r="CE1135" s="288"/>
      <c r="CF1135" s="288" t="s">
        <v>143</v>
      </c>
      <c r="CG1135" s="284"/>
      <c r="CH1135" s="288"/>
      <c r="CI1135" s="288"/>
      <c r="CJ1135" s="288"/>
      <c r="CK1135" s="288"/>
      <c r="CL1135" s="288"/>
      <c r="CM1135" s="288"/>
      <c r="CN1135" s="288"/>
      <c r="CO1135" s="288"/>
      <c r="CP1135" s="288"/>
      <c r="CQ1135" s="288"/>
      <c r="CR1135" s="288" t="s">
        <v>125</v>
      </c>
    </row>
    <row r="1136" spans="1:96" s="435" customFormat="1" ht="45" customHeight="1">
      <c r="A1136" s="435">
        <v>2300818953</v>
      </c>
      <c r="B1136" s="311" t="s">
        <v>11022</v>
      </c>
      <c r="C1136" s="286" t="s">
        <v>11023</v>
      </c>
      <c r="D1136" s="323">
        <v>45187</v>
      </c>
      <c r="E1136" s="819" t="s">
        <v>100</v>
      </c>
      <c r="F1136" s="286" t="s">
        <v>122</v>
      </c>
      <c r="G1136" s="310" t="s">
        <v>11024</v>
      </c>
      <c r="H1136" s="537"/>
      <c r="I1136" s="537"/>
      <c r="J1136" s="310" t="s">
        <v>118</v>
      </c>
      <c r="K1136" s="311" t="s">
        <v>2919</v>
      </c>
      <c r="L1136" s="503" t="s">
        <v>104</v>
      </c>
      <c r="M1136" s="438">
        <v>45194</v>
      </c>
      <c r="N1136" s="435" t="s">
        <v>138</v>
      </c>
      <c r="O1136" s="311" t="s">
        <v>11025</v>
      </c>
      <c r="P1136" s="286" t="s">
        <v>11026</v>
      </c>
      <c r="Q1136" s="286" t="s">
        <v>10417</v>
      </c>
      <c r="R1136" s="286" t="s">
        <v>109</v>
      </c>
      <c r="S1136" s="435" t="str">
        <f t="shared" si="135"/>
        <v>N/D</v>
      </c>
      <c r="T1136" s="436" t="str">
        <f t="shared" si="136"/>
        <v>N/D</v>
      </c>
      <c r="U1136" s="533" t="str">
        <f t="shared" si="137"/>
        <v>N/D</v>
      </c>
      <c r="V1136" s="529"/>
      <c r="W1136" s="529"/>
      <c r="X1136" s="529"/>
      <c r="Y1136" s="529"/>
      <c r="Z1136" s="776"/>
      <c r="AA1136" s="286"/>
      <c r="AB1136" s="286" t="s">
        <v>11027</v>
      </c>
      <c r="AC1136" s="286"/>
      <c r="AD1136" s="286"/>
      <c r="AE1136" s="286"/>
      <c r="AF1136" s="286" t="s">
        <v>573</v>
      </c>
      <c r="AG1136" s="436">
        <v>45691</v>
      </c>
      <c r="AH1136" s="777"/>
      <c r="AJ1136" s="435" t="s">
        <v>143</v>
      </c>
      <c r="AO1136" s="435" t="s">
        <v>124</v>
      </c>
      <c r="AQ1136" s="435" t="s">
        <v>143</v>
      </c>
      <c r="CG1136" s="286"/>
      <c r="CR1136" s="435" t="s">
        <v>125</v>
      </c>
    </row>
    <row r="1137" spans="1:96" s="5" customFormat="1" ht="45" customHeight="1">
      <c r="A1137" s="288">
        <v>2400276231</v>
      </c>
      <c r="B1137" s="285" t="s">
        <v>11028</v>
      </c>
      <c r="C1137" s="284" t="s">
        <v>11029</v>
      </c>
      <c r="D1137" s="283">
        <v>45392</v>
      </c>
      <c r="E1137" s="813" t="s">
        <v>8401</v>
      </c>
      <c r="F1137" s="284" t="s">
        <v>8402</v>
      </c>
      <c r="G1137" s="282" t="s">
        <v>11030</v>
      </c>
      <c r="H1137" s="313"/>
      <c r="I1137" s="313"/>
      <c r="J1137" s="282" t="s">
        <v>684</v>
      </c>
      <c r="K1137" s="285" t="s">
        <v>103</v>
      </c>
      <c r="L1137" s="288" t="s">
        <v>104</v>
      </c>
      <c r="M1137" s="314">
        <v>45397</v>
      </c>
      <c r="N1137" s="288" t="s">
        <v>105</v>
      </c>
      <c r="O1137" s="285" t="s">
        <v>11031</v>
      </c>
      <c r="P1137" s="284" t="s">
        <v>11032</v>
      </c>
      <c r="Q1137" s="284" t="s">
        <v>158</v>
      </c>
      <c r="R1137" s="284" t="s">
        <v>123</v>
      </c>
      <c r="S1137" s="288" t="str">
        <f t="shared" ref="S1137:S1151" si="138">_xlfn.XLOOKUP($A1137,GCPJ,DEFESA,"N/D",0,-1)</f>
        <v>N/D</v>
      </c>
      <c r="T1137" s="289" t="str">
        <f t="shared" ref="T1137:T1151" si="139">_xlfn.XLOOKUP($A1137,GCPJ,DATA,"N/D",0,-1)</f>
        <v>N/D</v>
      </c>
      <c r="U1137" s="290" t="str">
        <f t="shared" ref="U1137:U1151" si="140">_xlfn.XLOOKUP($A1137,GCPJ,HORA,"N/D",0,-1)</f>
        <v>N/D</v>
      </c>
      <c r="V1137" s="284"/>
      <c r="W1137" s="284"/>
      <c r="X1137" s="284"/>
      <c r="Y1137" s="284"/>
      <c r="Z1137" s="603"/>
      <c r="AA1137" s="284"/>
      <c r="AB1137" s="285"/>
      <c r="AC1137" s="284"/>
      <c r="AD1137" s="284"/>
      <c r="AE1137" s="284"/>
      <c r="AF1137" s="284"/>
      <c r="AG1137" s="288"/>
      <c r="AH1137" s="288"/>
      <c r="AI1137" s="288"/>
      <c r="AJ1137" s="288"/>
      <c r="AK1137" s="289">
        <v>45628</v>
      </c>
      <c r="AL1137" s="288"/>
      <c r="AM1137" s="289">
        <v>45718</v>
      </c>
      <c r="AN1137" s="288"/>
      <c r="AO1137" s="288" t="s">
        <v>124</v>
      </c>
      <c r="AP1137" s="288"/>
      <c r="AQ1137" s="288"/>
      <c r="AR1137" s="288"/>
      <c r="AS1137" s="288"/>
      <c r="AT1137" s="288"/>
      <c r="AU1137" s="288"/>
      <c r="AV1137" s="288"/>
      <c r="AW1137" s="288"/>
      <c r="AX1137" s="288"/>
      <c r="AY1137" s="288"/>
      <c r="AZ1137" s="288"/>
      <c r="BA1137" s="288"/>
      <c r="BB1137" s="288"/>
      <c r="BC1137" s="288"/>
      <c r="BD1137" s="288"/>
      <c r="BE1137" s="288"/>
      <c r="BF1137" s="288"/>
      <c r="BG1137" s="288"/>
      <c r="BH1137" s="288"/>
      <c r="BI1137" s="288"/>
      <c r="BJ1137" s="288"/>
      <c r="BK1137" s="288"/>
      <c r="BL1137" s="288"/>
      <c r="BM1137" s="288"/>
      <c r="BN1137" s="288"/>
      <c r="BO1137" s="288"/>
      <c r="BP1137" s="288"/>
      <c r="BQ1137" s="288"/>
      <c r="BR1137" s="288"/>
      <c r="BS1137" s="288"/>
      <c r="BT1137" s="288"/>
      <c r="BU1137" s="288"/>
      <c r="BV1137" s="288"/>
      <c r="BW1137" s="288"/>
      <c r="BX1137" s="288"/>
      <c r="BY1137" s="288"/>
      <c r="BZ1137" s="288"/>
      <c r="CA1137" s="288"/>
      <c r="CB1137" s="288"/>
      <c r="CC1137" s="288"/>
      <c r="CD1137" s="288"/>
      <c r="CE1137" s="288"/>
      <c r="CF1137" s="288"/>
      <c r="CG1137" s="284"/>
      <c r="CH1137" s="288"/>
      <c r="CI1137" s="288"/>
      <c r="CJ1137" s="288"/>
      <c r="CK1137" s="288"/>
      <c r="CL1137" s="288"/>
      <c r="CM1137" s="288"/>
      <c r="CN1137" s="288"/>
      <c r="CO1137" s="288"/>
      <c r="CP1137" s="288"/>
      <c r="CQ1137" s="288"/>
      <c r="CR1137" s="288" t="s">
        <v>125</v>
      </c>
    </row>
    <row r="1138" spans="1:96" s="302" customFormat="1" ht="64.400000000000006" customHeight="1">
      <c r="A1138" s="280">
        <v>2200115873</v>
      </c>
      <c r="B1138" s="309" t="s">
        <v>11033</v>
      </c>
      <c r="C1138" s="310" t="s">
        <v>115</v>
      </c>
      <c r="D1138" s="283">
        <v>44524</v>
      </c>
      <c r="E1138" s="284" t="s">
        <v>116</v>
      </c>
      <c r="F1138" s="286" t="s">
        <v>100</v>
      </c>
      <c r="G1138" s="310" t="s">
        <v>11034</v>
      </c>
      <c r="H1138" s="310"/>
      <c r="I1138" s="310"/>
      <c r="J1138" s="310" t="s">
        <v>284</v>
      </c>
      <c r="K1138" s="311" t="s">
        <v>429</v>
      </c>
      <c r="L1138" s="286" t="s">
        <v>104</v>
      </c>
      <c r="M1138" s="453"/>
      <c r="N1138" s="286" t="s">
        <v>105</v>
      </c>
      <c r="O1138" s="311" t="s">
        <v>11035</v>
      </c>
      <c r="P1138" s="284" t="s">
        <v>11036</v>
      </c>
      <c r="Q1138" s="286" t="s">
        <v>202</v>
      </c>
      <c r="R1138" s="284" t="s">
        <v>142</v>
      </c>
      <c r="S1138" s="288" t="str">
        <f t="shared" si="138"/>
        <v>N/D</v>
      </c>
      <c r="T1138" s="289" t="str">
        <f t="shared" si="139"/>
        <v>N/D</v>
      </c>
      <c r="U1138" s="290" t="str">
        <f t="shared" si="140"/>
        <v>N/D</v>
      </c>
      <c r="V1138" s="284"/>
      <c r="W1138" s="284"/>
      <c r="X1138" s="284"/>
      <c r="Y1138" s="284"/>
      <c r="Z1138" s="603"/>
      <c r="AA1138" s="284"/>
      <c r="AB1138" s="285"/>
      <c r="AC1138" s="284"/>
      <c r="AD1138" s="284"/>
      <c r="AE1138" s="284"/>
      <c r="AF1138" s="284"/>
      <c r="AG1138" s="288"/>
      <c r="AH1138" s="288"/>
      <c r="AI1138" s="288"/>
      <c r="AJ1138" s="288"/>
      <c r="AK1138" s="289">
        <v>45761</v>
      </c>
      <c r="AL1138" s="288"/>
      <c r="AM1138" s="288"/>
      <c r="AN1138" s="289">
        <v>45758</v>
      </c>
      <c r="AO1138" s="288" t="s">
        <v>124</v>
      </c>
      <c r="AP1138" s="288"/>
      <c r="AQ1138" s="284"/>
      <c r="AR1138" s="284"/>
      <c r="AS1138" s="284"/>
      <c r="AT1138" s="284"/>
      <c r="AU1138" s="284"/>
      <c r="AV1138" s="284"/>
      <c r="AW1138" s="284"/>
      <c r="AX1138" s="284"/>
      <c r="AY1138" s="312"/>
      <c r="AZ1138" s="284"/>
      <c r="BA1138" s="284"/>
      <c r="BB1138" s="284"/>
      <c r="BC1138" s="284"/>
      <c r="BD1138" s="284"/>
      <c r="BE1138" s="284"/>
      <c r="BF1138" s="284"/>
      <c r="BG1138" s="284"/>
      <c r="BH1138" s="284"/>
      <c r="BI1138" s="284"/>
      <c r="BJ1138" s="284"/>
      <c r="BK1138" s="284"/>
      <c r="BL1138" s="284"/>
      <c r="BM1138" s="284"/>
      <c r="BN1138" s="284"/>
      <c r="BO1138" s="284"/>
      <c r="BP1138" s="284"/>
      <c r="BQ1138" s="284"/>
      <c r="BR1138" s="284"/>
      <c r="BS1138" s="284"/>
      <c r="BT1138" s="284"/>
      <c r="BU1138" s="284"/>
      <c r="BV1138" s="284"/>
      <c r="BW1138" s="284"/>
      <c r="BX1138" s="284"/>
      <c r="BY1138" s="284"/>
      <c r="BZ1138" s="284"/>
      <c r="CA1138" s="284"/>
      <c r="CB1138" s="284"/>
      <c r="CC1138" s="284"/>
      <c r="CD1138" s="284"/>
      <c r="CE1138" s="284"/>
      <c r="CF1138" s="284"/>
      <c r="CG1138" s="284"/>
      <c r="CH1138" s="284"/>
      <c r="CI1138" s="284"/>
      <c r="CJ1138" s="284"/>
      <c r="CK1138" s="288" t="s">
        <v>124</v>
      </c>
      <c r="CL1138" s="284"/>
      <c r="CM1138" s="284"/>
      <c r="CN1138" s="284"/>
      <c r="CO1138" s="284"/>
      <c r="CP1138" s="284"/>
      <c r="CQ1138" s="284"/>
      <c r="CR1138" s="288" t="s">
        <v>113</v>
      </c>
    </row>
    <row r="1139" spans="1:96" s="5" customFormat="1" ht="70">
      <c r="A1139" s="288">
        <v>2400669356</v>
      </c>
      <c r="B1139" s="285" t="s">
        <v>10351</v>
      </c>
      <c r="C1139" s="284" t="s">
        <v>145</v>
      </c>
      <c r="D1139" s="283">
        <v>45493</v>
      </c>
      <c r="E1139" s="284" t="s">
        <v>100</v>
      </c>
      <c r="F1139" s="284" t="s">
        <v>11037</v>
      </c>
      <c r="G1139" s="282" t="s">
        <v>11038</v>
      </c>
      <c r="H1139" s="23"/>
      <c r="I1139" s="23"/>
      <c r="J1139" s="282" t="s">
        <v>11039</v>
      </c>
      <c r="K1139" s="285" t="s">
        <v>11040</v>
      </c>
      <c r="L1139" s="5" t="s">
        <v>6021</v>
      </c>
      <c r="M1139" s="314">
        <v>45518</v>
      </c>
      <c r="N1139" s="288" t="s">
        <v>138</v>
      </c>
      <c r="O1139" s="285" t="s">
        <v>2798</v>
      </c>
      <c r="P1139" s="284" t="s">
        <v>11041</v>
      </c>
      <c r="Q1139" s="284" t="s">
        <v>158</v>
      </c>
      <c r="R1139" s="284" t="s">
        <v>109</v>
      </c>
      <c r="S1139" s="5" t="str">
        <f t="shared" si="138"/>
        <v>N/D</v>
      </c>
      <c r="T1139" s="289" t="str">
        <f t="shared" si="139"/>
        <v>N/D</v>
      </c>
      <c r="U1139" s="224" t="str">
        <f t="shared" si="140"/>
        <v>N/D</v>
      </c>
      <c r="V1139" s="2"/>
      <c r="W1139" s="2"/>
      <c r="X1139" s="2"/>
      <c r="Y1139" s="2"/>
      <c r="Z1139" s="603"/>
      <c r="AA1139" s="284"/>
      <c r="AB1139" s="285"/>
      <c r="AC1139" s="284"/>
      <c r="AD1139" s="284"/>
      <c r="AE1139" s="284"/>
      <c r="AF1139" s="284"/>
      <c r="AG1139" s="288"/>
      <c r="AH1139" s="288"/>
      <c r="AI1139" s="288"/>
      <c r="AJ1139" s="288"/>
      <c r="AK1139" s="289">
        <v>45740</v>
      </c>
      <c r="AL1139" s="288"/>
      <c r="AM1139" s="289">
        <v>45741</v>
      </c>
      <c r="AN1139" s="288"/>
      <c r="AO1139" s="288"/>
      <c r="AP1139" s="288"/>
      <c r="AQ1139" s="288"/>
      <c r="AR1139" s="288"/>
      <c r="AS1139" s="288"/>
      <c r="AT1139" s="288"/>
      <c r="AU1139" s="288"/>
      <c r="AV1139" s="288"/>
      <c r="AW1139" s="288"/>
      <c r="AX1139" s="288"/>
      <c r="AY1139" s="288"/>
      <c r="AZ1139" s="288"/>
      <c r="BA1139" s="288"/>
      <c r="BB1139" s="288"/>
      <c r="BC1139" s="288"/>
      <c r="BD1139" s="288"/>
      <c r="BE1139" s="288"/>
      <c r="BF1139" s="288"/>
      <c r="BG1139" s="288"/>
      <c r="BH1139" s="288"/>
      <c r="BI1139" s="288"/>
      <c r="BJ1139" s="288"/>
      <c r="BK1139" s="288"/>
      <c r="BL1139" s="288"/>
      <c r="BM1139" s="288"/>
      <c r="BN1139" s="288"/>
      <c r="BO1139" s="288"/>
      <c r="BP1139" s="288"/>
      <c r="BQ1139" s="288"/>
      <c r="BR1139" s="288"/>
      <c r="BS1139" s="288"/>
      <c r="BT1139" s="288"/>
      <c r="BU1139" s="288"/>
      <c r="BV1139" s="288"/>
      <c r="BW1139" s="288"/>
      <c r="BX1139" s="288"/>
      <c r="BY1139" s="288"/>
      <c r="BZ1139" s="288"/>
      <c r="CA1139" s="288"/>
      <c r="CB1139" s="288"/>
      <c r="CC1139" s="288"/>
      <c r="CD1139" s="288"/>
      <c r="CE1139" s="288"/>
      <c r="CF1139" s="288"/>
      <c r="CG1139" s="284"/>
      <c r="CH1139" s="288"/>
      <c r="CI1139" s="288"/>
      <c r="CJ1139" s="288"/>
      <c r="CK1139" s="288"/>
      <c r="CL1139" s="288"/>
      <c r="CM1139" s="288"/>
      <c r="CN1139" s="288"/>
      <c r="CO1139" s="288"/>
      <c r="CP1139" s="288"/>
      <c r="CQ1139" s="288"/>
      <c r="CR1139" s="288" t="s">
        <v>125</v>
      </c>
    </row>
    <row r="1140" spans="1:96" s="288" customFormat="1" ht="45" customHeight="1">
      <c r="A1140" s="280">
        <v>2100031997</v>
      </c>
      <c r="B1140" s="309" t="s">
        <v>11042</v>
      </c>
      <c r="C1140" s="282" t="s">
        <v>97</v>
      </c>
      <c r="D1140" s="283">
        <v>44036</v>
      </c>
      <c r="E1140" s="284" t="s">
        <v>127</v>
      </c>
      <c r="F1140" s="284" t="s">
        <v>100</v>
      </c>
      <c r="G1140" s="282" t="s">
        <v>11043</v>
      </c>
      <c r="H1140" s="282"/>
      <c r="I1140" s="282"/>
      <c r="J1140" s="282" t="s">
        <v>532</v>
      </c>
      <c r="K1140" s="285" t="s">
        <v>103</v>
      </c>
      <c r="L1140" s="286" t="s">
        <v>104</v>
      </c>
      <c r="M1140" s="287"/>
      <c r="N1140" s="284" t="s">
        <v>105</v>
      </c>
      <c r="O1140" s="285" t="s">
        <v>475</v>
      </c>
      <c r="P1140" s="284" t="s">
        <v>11044</v>
      </c>
      <c r="Q1140" s="284" t="s">
        <v>11045</v>
      </c>
      <c r="R1140" s="286" t="s">
        <v>123</v>
      </c>
      <c r="S1140" s="288" t="str">
        <f t="shared" si="138"/>
        <v>N/D</v>
      </c>
      <c r="T1140" s="289" t="str">
        <f t="shared" si="139"/>
        <v>N/D</v>
      </c>
      <c r="U1140" s="290" t="str">
        <f t="shared" si="140"/>
        <v>N/D</v>
      </c>
      <c r="V1140" s="284"/>
      <c r="W1140" s="284"/>
      <c r="X1140" s="284"/>
      <c r="Y1140" s="284"/>
      <c r="Z1140" s="603"/>
      <c r="AA1140" s="284"/>
      <c r="AB1140" s="285"/>
      <c r="AC1140" s="284"/>
      <c r="AD1140" s="284"/>
      <c r="AE1140" s="284"/>
      <c r="AF1140" s="284"/>
      <c r="AK1140" s="289">
        <v>45756</v>
      </c>
      <c r="AL1140" s="289">
        <v>45758</v>
      </c>
      <c r="AQ1140" s="284"/>
      <c r="AR1140" s="284"/>
      <c r="AS1140" s="284"/>
      <c r="AT1140" s="284"/>
      <c r="AU1140" s="284"/>
      <c r="AV1140" s="284"/>
      <c r="AW1140" s="284"/>
      <c r="AX1140" s="284"/>
      <c r="AY1140" s="284"/>
      <c r="AZ1140" s="284"/>
      <c r="BA1140" s="284"/>
      <c r="BB1140" s="284"/>
      <c r="BC1140" s="284"/>
      <c r="BD1140" s="284"/>
      <c r="BE1140" s="284"/>
      <c r="BF1140" s="284"/>
      <c r="BG1140" s="284"/>
      <c r="BH1140" s="284"/>
      <c r="BI1140" s="284"/>
      <c r="BJ1140" s="284"/>
      <c r="BK1140" s="284"/>
      <c r="BL1140" s="284"/>
      <c r="BM1140" s="284"/>
      <c r="BN1140" s="284"/>
      <c r="BO1140" s="284"/>
      <c r="BP1140" s="284"/>
      <c r="BQ1140" s="284"/>
      <c r="BR1140" s="284"/>
      <c r="BS1140" s="284"/>
      <c r="BT1140" s="284"/>
      <c r="BU1140" s="284"/>
      <c r="BV1140" s="284"/>
      <c r="BW1140" s="284"/>
      <c r="BX1140" s="284"/>
      <c r="BY1140" s="284"/>
      <c r="BZ1140" s="284"/>
      <c r="CA1140" s="284"/>
      <c r="CB1140" s="284"/>
      <c r="CC1140" s="284"/>
      <c r="CD1140" s="284"/>
      <c r="CE1140" s="284"/>
      <c r="CF1140" s="284"/>
      <c r="CG1140" s="284"/>
      <c r="CH1140" s="284"/>
      <c r="CI1140" s="284"/>
      <c r="CJ1140" s="284"/>
      <c r="CK1140" s="284"/>
      <c r="CL1140" s="284"/>
      <c r="CM1140" s="284"/>
      <c r="CN1140" s="284"/>
      <c r="CO1140" s="284"/>
      <c r="CP1140" s="284"/>
      <c r="CQ1140" s="284"/>
      <c r="CR1140" s="288" t="s">
        <v>125</v>
      </c>
    </row>
    <row r="1141" spans="1:96" s="5" customFormat="1" ht="45" customHeight="1">
      <c r="A1141" s="503">
        <v>2400951979</v>
      </c>
      <c r="B1141" s="528" t="s">
        <v>11046</v>
      </c>
      <c r="C1141" s="529" t="s">
        <v>513</v>
      </c>
      <c r="D1141" s="283">
        <v>45623</v>
      </c>
      <c r="E1141" s="529" t="s">
        <v>100</v>
      </c>
      <c r="F1141" s="529" t="s">
        <v>122</v>
      </c>
      <c r="G1141" s="531" t="s">
        <v>11047</v>
      </c>
      <c r="H1141" s="537"/>
      <c r="I1141" s="537"/>
      <c r="J1141" s="531" t="s">
        <v>258</v>
      </c>
      <c r="K1141" s="528" t="s">
        <v>631</v>
      </c>
      <c r="L1141" s="503" t="s">
        <v>104</v>
      </c>
      <c r="M1141" s="532">
        <v>45625</v>
      </c>
      <c r="N1141" s="503" t="s">
        <v>138</v>
      </c>
      <c r="O1141" s="528" t="s">
        <v>792</v>
      </c>
      <c r="P1141" s="529" t="s">
        <v>121</v>
      </c>
      <c r="Q1141" s="529" t="s">
        <v>122</v>
      </c>
      <c r="R1141" s="529" t="s">
        <v>123</v>
      </c>
      <c r="S1141" s="503" t="str">
        <f t="shared" si="138"/>
        <v>N/D</v>
      </c>
      <c r="T1141" s="530" t="str">
        <f t="shared" si="139"/>
        <v>N/D</v>
      </c>
      <c r="U1141" s="533" t="str">
        <f t="shared" si="140"/>
        <v>N/D</v>
      </c>
      <c r="V1141" s="529"/>
      <c r="W1141" s="529"/>
      <c r="X1141" s="529"/>
      <c r="Y1141" s="529"/>
      <c r="Z1141" s="834">
        <v>66403.838285714301</v>
      </c>
      <c r="AA1141" s="529" t="s">
        <v>11048</v>
      </c>
      <c r="AB1141" s="528" t="s">
        <v>11049</v>
      </c>
      <c r="AC1141" s="529" t="s">
        <v>11050</v>
      </c>
      <c r="AD1141" s="284" t="s">
        <v>11051</v>
      </c>
      <c r="AE1141" s="284" t="s">
        <v>417</v>
      </c>
      <c r="AF1141" s="677" t="s">
        <v>895</v>
      </c>
      <c r="AG1141" s="530">
        <v>45742</v>
      </c>
      <c r="AH1141" s="774" t="s">
        <v>143</v>
      </c>
      <c r="AI1141" s="503"/>
      <c r="AJ1141" s="503"/>
      <c r="AK1141" s="503"/>
      <c r="AL1141" s="503"/>
      <c r="AM1141" s="503"/>
      <c r="AN1141" s="503"/>
      <c r="AO1141" s="503" t="s">
        <v>124</v>
      </c>
      <c r="AP1141" s="503"/>
      <c r="AQ1141" s="503"/>
      <c r="AR1141" s="503"/>
      <c r="AS1141" s="503"/>
      <c r="AT1141" s="503"/>
      <c r="AU1141" s="503" t="s">
        <v>124</v>
      </c>
      <c r="AV1141" s="503"/>
      <c r="AW1141" s="503"/>
      <c r="AX1141" s="503"/>
      <c r="AY1141" s="503"/>
      <c r="AZ1141" s="503"/>
      <c r="BA1141" s="503"/>
      <c r="BB1141" s="503" t="s">
        <v>143</v>
      </c>
      <c r="BC1141" s="503"/>
      <c r="BD1141" s="503"/>
      <c r="BE1141" s="503" t="s">
        <v>124</v>
      </c>
      <c r="BF1141" s="503"/>
      <c r="BG1141" s="503"/>
      <c r="BH1141" s="503"/>
      <c r="BI1141" s="503"/>
      <c r="BJ1141" s="503"/>
      <c r="BK1141" s="503"/>
      <c r="BL1141" s="503" t="s">
        <v>124</v>
      </c>
      <c r="BM1141" s="503"/>
      <c r="BN1141" s="503"/>
      <c r="BO1141" s="503"/>
      <c r="BP1141" s="503"/>
      <c r="BQ1141" s="503"/>
      <c r="BR1141" s="503"/>
      <c r="BS1141" s="503"/>
      <c r="BT1141" s="503"/>
      <c r="BU1141" s="503"/>
      <c r="BV1141" s="503"/>
      <c r="BW1141" s="503"/>
      <c r="BX1141" s="503"/>
      <c r="BY1141" s="503"/>
      <c r="BZ1141" s="503"/>
      <c r="CA1141" s="503"/>
      <c r="CB1141" s="503"/>
      <c r="CC1141" s="503" t="s">
        <v>124</v>
      </c>
      <c r="CD1141" s="503"/>
      <c r="CE1141" s="503"/>
      <c r="CF1141" s="503"/>
      <c r="CG1141" s="529"/>
      <c r="CH1141" s="503"/>
      <c r="CI1141" s="503"/>
      <c r="CJ1141" s="503"/>
      <c r="CK1141" s="503"/>
      <c r="CL1141" s="503"/>
      <c r="CM1141" s="503"/>
      <c r="CN1141" s="503"/>
      <c r="CO1141" s="503"/>
      <c r="CP1141" s="503"/>
      <c r="CQ1141" s="503"/>
      <c r="CR1141" s="503" t="s">
        <v>125</v>
      </c>
    </row>
    <row r="1142" spans="1:96" s="5" customFormat="1" ht="89.9" customHeight="1">
      <c r="A1142" s="22">
        <v>2200582152</v>
      </c>
      <c r="B1142" s="49" t="s">
        <v>11052</v>
      </c>
      <c r="C1142" s="20" t="s">
        <v>11053</v>
      </c>
      <c r="D1142" s="18">
        <v>44753</v>
      </c>
      <c r="E1142" s="1" t="s">
        <v>11054</v>
      </c>
      <c r="F1142" s="1" t="s">
        <v>340</v>
      </c>
      <c r="G1142" s="19" t="s">
        <v>11055</v>
      </c>
      <c r="H1142" s="19"/>
      <c r="I1142" s="19"/>
      <c r="J1142" s="19" t="s">
        <v>284</v>
      </c>
      <c r="K1142" s="135" t="s">
        <v>229</v>
      </c>
      <c r="L1142" s="3" t="s">
        <v>104</v>
      </c>
      <c r="M1142" s="45"/>
      <c r="N1142" s="1" t="s">
        <v>105</v>
      </c>
      <c r="O1142" s="135" t="s">
        <v>11056</v>
      </c>
      <c r="P1142" s="1" t="s">
        <v>11057</v>
      </c>
      <c r="Q1142" s="1" t="s">
        <v>9745</v>
      </c>
      <c r="R1142" s="2" t="s">
        <v>109</v>
      </c>
      <c r="S1142" s="5" t="str">
        <f t="shared" si="138"/>
        <v>N/D</v>
      </c>
      <c r="T1142" s="6" t="str">
        <f t="shared" si="139"/>
        <v>N/D</v>
      </c>
      <c r="U1142" s="224" t="str">
        <f t="shared" si="140"/>
        <v>N/D</v>
      </c>
      <c r="V1142" s="2"/>
      <c r="W1142" s="2"/>
      <c r="X1142" s="2"/>
      <c r="Y1142" s="2"/>
      <c r="Z1142" s="51"/>
      <c r="AA1142" s="2"/>
      <c r="AB1142" s="48"/>
      <c r="AC1142" s="2"/>
      <c r="AD1142" s="2"/>
      <c r="AE1142" s="2"/>
      <c r="AF1142" s="2"/>
      <c r="AN1142" s="6">
        <v>45709</v>
      </c>
      <c r="AO1142" s="5" t="s">
        <v>124</v>
      </c>
      <c r="AQ1142" s="1"/>
      <c r="AR1142" s="1"/>
      <c r="AS1142" s="1"/>
      <c r="AT1142" s="1"/>
      <c r="AU1142" s="1"/>
      <c r="AV1142" s="1"/>
      <c r="AW1142" s="1"/>
      <c r="AX1142" s="1"/>
      <c r="AY1142" s="2"/>
      <c r="AZ1142" s="2"/>
      <c r="BA1142" s="1"/>
      <c r="BB1142" s="1"/>
      <c r="BC1142" s="1"/>
      <c r="BD1142" s="1"/>
      <c r="BE1142" s="1"/>
      <c r="BF1142" s="1"/>
      <c r="BG1142" s="1"/>
      <c r="BH1142" s="1"/>
      <c r="BI1142" s="1"/>
      <c r="BJ1142" s="1"/>
      <c r="BK1142" s="1"/>
      <c r="BL1142" s="2"/>
      <c r="BM1142" s="2"/>
      <c r="BN1142" s="2"/>
      <c r="BO1142" s="2"/>
      <c r="BP1142" s="2"/>
      <c r="BQ1142" s="2"/>
      <c r="BR1142" s="2"/>
      <c r="BS1142" s="2"/>
      <c r="BT1142" s="2"/>
      <c r="BU1142" s="1"/>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5" t="s">
        <v>113</v>
      </c>
    </row>
    <row r="1143" spans="1:96" s="5" customFormat="1" ht="27.65" customHeight="1">
      <c r="A1143" s="503">
        <v>2500068666</v>
      </c>
      <c r="B1143" s="528" t="s">
        <v>11058</v>
      </c>
      <c r="C1143" s="529" t="s">
        <v>455</v>
      </c>
      <c r="D1143" s="557">
        <v>45684</v>
      </c>
      <c r="E1143" s="529" t="s">
        <v>100</v>
      </c>
      <c r="F1143" s="529" t="s">
        <v>122</v>
      </c>
      <c r="G1143" s="531" t="s">
        <v>11059</v>
      </c>
      <c r="H1143" s="537"/>
      <c r="I1143" s="537"/>
      <c r="J1143" s="531" t="s">
        <v>118</v>
      </c>
      <c r="K1143" s="528" t="s">
        <v>229</v>
      </c>
      <c r="L1143" s="503" t="s">
        <v>104</v>
      </c>
      <c r="M1143" s="532">
        <v>45686</v>
      </c>
      <c r="N1143" s="503" t="s">
        <v>138</v>
      </c>
      <c r="O1143" s="528" t="s">
        <v>11060</v>
      </c>
      <c r="P1143" s="529" t="s">
        <v>2377</v>
      </c>
      <c r="Q1143" s="529" t="s">
        <v>375</v>
      </c>
      <c r="R1143" s="529" t="s">
        <v>123</v>
      </c>
      <c r="S1143" s="503" t="str">
        <f t="shared" si="138"/>
        <v>N/D</v>
      </c>
      <c r="T1143" s="530" t="str">
        <f t="shared" si="139"/>
        <v>N/D</v>
      </c>
      <c r="U1143" s="533" t="str">
        <f t="shared" si="140"/>
        <v>N/D</v>
      </c>
      <c r="V1143" s="529"/>
      <c r="W1143" s="529"/>
      <c r="X1143" s="529"/>
      <c r="Y1143" s="529"/>
      <c r="Z1143" s="697">
        <v>75250.469980732174</v>
      </c>
      <c r="AA1143" s="529" t="s">
        <v>1493</v>
      </c>
      <c r="AB1143" s="528" t="s">
        <v>11061</v>
      </c>
      <c r="AC1143" s="529" t="s">
        <v>11062</v>
      </c>
      <c r="AD1143" s="529" t="s">
        <v>11063</v>
      </c>
      <c r="AE1143" s="529"/>
      <c r="AF1143" s="529" t="s">
        <v>2280</v>
      </c>
      <c r="AG1143" s="530">
        <v>45735</v>
      </c>
      <c r="AH1143" s="774" t="s">
        <v>143</v>
      </c>
      <c r="AI1143" s="503"/>
      <c r="AJ1143" s="503"/>
      <c r="AK1143" s="503"/>
      <c r="AL1143" s="503"/>
      <c r="AM1143" s="503"/>
      <c r="AN1143" s="503"/>
      <c r="AO1143" s="503" t="s">
        <v>124</v>
      </c>
      <c r="AP1143" s="503"/>
      <c r="AQ1143" s="503" t="s">
        <v>124</v>
      </c>
      <c r="AR1143" s="503"/>
      <c r="AS1143" s="503" t="s">
        <v>124</v>
      </c>
      <c r="AT1143" s="503" t="s">
        <v>124</v>
      </c>
      <c r="AU1143" s="503"/>
      <c r="AV1143" s="503"/>
      <c r="AW1143" s="503"/>
      <c r="AX1143" s="503"/>
      <c r="AY1143" s="503"/>
      <c r="AZ1143" s="503"/>
      <c r="BA1143" s="503"/>
      <c r="BB1143" s="503"/>
      <c r="BC1143" s="503"/>
      <c r="BD1143" s="503"/>
      <c r="BE1143" s="503"/>
      <c r="BF1143" s="503" t="s">
        <v>124</v>
      </c>
      <c r="BG1143" s="503"/>
      <c r="BH1143" s="503"/>
      <c r="BI1143" s="503"/>
      <c r="BJ1143" s="503"/>
      <c r="BK1143" s="503"/>
      <c r="BL1143" s="503" t="s">
        <v>124</v>
      </c>
      <c r="BM1143" s="503"/>
      <c r="BN1143" s="503"/>
      <c r="BO1143" s="503"/>
      <c r="BP1143" s="503"/>
      <c r="BQ1143" s="503"/>
      <c r="BR1143" s="503"/>
      <c r="BS1143" s="503" t="s">
        <v>124</v>
      </c>
      <c r="BT1143" s="503" t="s">
        <v>124</v>
      </c>
      <c r="BU1143" s="503"/>
      <c r="BV1143" s="503"/>
      <c r="BW1143" s="503"/>
      <c r="BX1143" s="503"/>
      <c r="BY1143" s="503"/>
      <c r="BZ1143" s="503"/>
      <c r="CA1143" s="503"/>
      <c r="CB1143" s="503"/>
      <c r="CC1143" s="503"/>
      <c r="CD1143" s="503"/>
      <c r="CE1143" s="503"/>
      <c r="CF1143" s="503" t="s">
        <v>124</v>
      </c>
      <c r="CG1143" s="529"/>
      <c r="CH1143" s="503"/>
      <c r="CI1143" s="503"/>
      <c r="CJ1143" s="503"/>
      <c r="CK1143" s="503"/>
      <c r="CL1143" s="503"/>
      <c r="CM1143" s="503" t="s">
        <v>124</v>
      </c>
      <c r="CN1143" s="503"/>
      <c r="CO1143" s="503"/>
      <c r="CP1143" s="503"/>
      <c r="CQ1143" s="503"/>
      <c r="CR1143" s="503" t="s">
        <v>125</v>
      </c>
    </row>
    <row r="1144" spans="1:96" s="5" customFormat="1" ht="112">
      <c r="A1144" s="503">
        <v>2400890861</v>
      </c>
      <c r="B1144" s="528" t="s">
        <v>11064</v>
      </c>
      <c r="C1144" s="529" t="s">
        <v>584</v>
      </c>
      <c r="D1144" s="283">
        <v>45601</v>
      </c>
      <c r="E1144" s="529" t="s">
        <v>100</v>
      </c>
      <c r="F1144" s="529" t="s">
        <v>122</v>
      </c>
      <c r="G1144" s="531" t="s">
        <v>11065</v>
      </c>
      <c r="H1144" s="313"/>
      <c r="I1144" s="313"/>
      <c r="J1144" s="531" t="s">
        <v>258</v>
      </c>
      <c r="K1144" s="528" t="s">
        <v>631</v>
      </c>
      <c r="L1144" s="288" t="s">
        <v>104</v>
      </c>
      <c r="M1144" s="532">
        <v>45602</v>
      </c>
      <c r="N1144" s="503" t="s">
        <v>138</v>
      </c>
      <c r="O1144" s="528" t="s">
        <v>792</v>
      </c>
      <c r="P1144" s="529" t="s">
        <v>121</v>
      </c>
      <c r="Q1144" s="284" t="s">
        <v>375</v>
      </c>
      <c r="R1144" s="529" t="s">
        <v>123</v>
      </c>
      <c r="S1144" s="503" t="str">
        <f t="shared" si="138"/>
        <v>N/D</v>
      </c>
      <c r="T1144" s="530" t="str">
        <f t="shared" si="139"/>
        <v>N/D</v>
      </c>
      <c r="U1144" s="533" t="str">
        <f t="shared" si="140"/>
        <v>N/D</v>
      </c>
      <c r="V1144" s="529"/>
      <c r="W1144" s="284"/>
      <c r="X1144" s="284"/>
      <c r="Y1144" s="284"/>
      <c r="Z1144" s="735" t="s">
        <v>11066</v>
      </c>
      <c r="AA1144" s="284" t="s">
        <v>11067</v>
      </c>
      <c r="AB1144" s="285" t="s">
        <v>11068</v>
      </c>
      <c r="AC1144" s="284" t="s">
        <v>11066</v>
      </c>
      <c r="AD1144" s="284" t="s">
        <v>11069</v>
      </c>
      <c r="AE1144" s="284" t="s">
        <v>417</v>
      </c>
      <c r="AF1144" s="677" t="s">
        <v>573</v>
      </c>
      <c r="AG1144" s="530">
        <v>45737</v>
      </c>
      <c r="AH1144" s="774" t="s">
        <v>11070</v>
      </c>
      <c r="AI1144" s="503"/>
      <c r="AJ1144" s="503"/>
      <c r="AK1144" s="503"/>
      <c r="AL1144" s="503"/>
      <c r="AM1144" s="503"/>
      <c r="AN1144" s="503"/>
      <c r="AO1144" s="503" t="s">
        <v>124</v>
      </c>
      <c r="AP1144" s="503"/>
      <c r="AQ1144" s="503" t="s">
        <v>124</v>
      </c>
      <c r="AR1144" s="503"/>
      <c r="AS1144" s="503"/>
      <c r="AT1144" s="503"/>
      <c r="AU1144" s="503"/>
      <c r="AV1144" s="503"/>
      <c r="AW1144" s="503"/>
      <c r="AX1144" s="503"/>
      <c r="AY1144" s="503"/>
      <c r="AZ1144" s="503"/>
      <c r="BA1144" s="503"/>
      <c r="BB1144" s="503" t="s">
        <v>143</v>
      </c>
      <c r="BC1144" s="503"/>
      <c r="BD1144" s="503"/>
      <c r="BE1144" s="503"/>
      <c r="BF1144" s="503"/>
      <c r="BG1144" s="503"/>
      <c r="BH1144" s="503"/>
      <c r="BI1144" s="503"/>
      <c r="BJ1144" s="503"/>
      <c r="BK1144" s="503"/>
      <c r="BL1144" s="503" t="s">
        <v>124</v>
      </c>
      <c r="BM1144" s="503"/>
      <c r="BN1144" s="503"/>
      <c r="BO1144" s="503"/>
      <c r="BP1144" s="503"/>
      <c r="BQ1144" s="503"/>
      <c r="BR1144" s="503"/>
      <c r="BS1144" s="503"/>
      <c r="BT1144" s="503"/>
      <c r="BU1144" s="503"/>
      <c r="BV1144" s="503"/>
      <c r="BW1144" s="503"/>
      <c r="BX1144" s="503"/>
      <c r="BY1144" s="503"/>
      <c r="BZ1144" s="503"/>
      <c r="CA1144" s="503" t="s">
        <v>143</v>
      </c>
      <c r="CB1144" s="503"/>
      <c r="CC1144" s="503" t="s">
        <v>124</v>
      </c>
      <c r="CD1144" s="503"/>
      <c r="CE1144" s="503"/>
      <c r="CF1144" s="503"/>
      <c r="CG1144" s="529"/>
      <c r="CH1144" s="503"/>
      <c r="CI1144" s="503"/>
      <c r="CJ1144" s="503"/>
      <c r="CK1144" s="503"/>
      <c r="CL1144" s="503"/>
      <c r="CM1144" s="503"/>
      <c r="CN1144" s="503"/>
      <c r="CO1144" s="503"/>
      <c r="CP1144" s="503"/>
      <c r="CQ1144" s="503"/>
      <c r="CR1144" s="503" t="s">
        <v>125</v>
      </c>
    </row>
    <row r="1145" spans="1:96" s="302" customFormat="1" ht="140">
      <c r="A1145" s="503">
        <v>2400909932</v>
      </c>
      <c r="B1145" s="528" t="s">
        <v>11071</v>
      </c>
      <c r="C1145" s="529" t="s">
        <v>11072</v>
      </c>
      <c r="D1145" s="283">
        <v>45600</v>
      </c>
      <c r="E1145" s="529" t="s">
        <v>100</v>
      </c>
      <c r="F1145" s="529" t="s">
        <v>122</v>
      </c>
      <c r="G1145" s="531" t="s">
        <v>11073</v>
      </c>
      <c r="H1145" s="23"/>
      <c r="I1145" s="23"/>
      <c r="J1145" s="531" t="s">
        <v>258</v>
      </c>
      <c r="K1145" s="528" t="s">
        <v>354</v>
      </c>
      <c r="L1145" s="5" t="s">
        <v>104</v>
      </c>
      <c r="M1145" s="532">
        <v>45604</v>
      </c>
      <c r="N1145" s="503" t="s">
        <v>138</v>
      </c>
      <c r="O1145" s="528" t="s">
        <v>1230</v>
      </c>
      <c r="P1145" s="529" t="s">
        <v>2377</v>
      </c>
      <c r="Q1145" s="529" t="s">
        <v>375</v>
      </c>
      <c r="R1145" s="529" t="s">
        <v>123</v>
      </c>
      <c r="S1145" s="492" t="str">
        <f t="shared" si="138"/>
        <v>N/D</v>
      </c>
      <c r="T1145" s="530" t="str">
        <f t="shared" si="139"/>
        <v>N/D</v>
      </c>
      <c r="U1145" s="499" t="str">
        <f t="shared" si="140"/>
        <v>N/D</v>
      </c>
      <c r="V1145" s="494"/>
      <c r="W1145" s="2"/>
      <c r="X1145" s="2"/>
      <c r="Y1145" s="2"/>
      <c r="Z1145" s="697">
        <v>124398.79743291976</v>
      </c>
      <c r="AA1145" s="284" t="s">
        <v>893</v>
      </c>
      <c r="AB1145" s="285" t="s">
        <v>11074</v>
      </c>
      <c r="AC1145" s="284" t="s">
        <v>11075</v>
      </c>
      <c r="AD1145" s="284" t="s">
        <v>11076</v>
      </c>
      <c r="AE1145" s="284"/>
      <c r="AF1145" s="284" t="s">
        <v>1084</v>
      </c>
      <c r="AG1145" s="530">
        <v>45736</v>
      </c>
      <c r="AH1145" s="774" t="s">
        <v>11077</v>
      </c>
      <c r="AI1145" s="503"/>
      <c r="AJ1145" s="503"/>
      <c r="AK1145" s="503"/>
      <c r="AL1145" s="503"/>
      <c r="AM1145" s="503"/>
      <c r="AN1145" s="503"/>
      <c r="AO1145" s="503" t="s">
        <v>124</v>
      </c>
      <c r="AP1145" s="503"/>
      <c r="AQ1145" s="503" t="s">
        <v>124</v>
      </c>
      <c r="AR1145" s="503"/>
      <c r="AS1145" s="503" t="s">
        <v>124</v>
      </c>
      <c r="AT1145" s="503" t="s">
        <v>124</v>
      </c>
      <c r="AU1145" s="503" t="s">
        <v>124</v>
      </c>
      <c r="AV1145" s="503"/>
      <c r="AW1145" s="503"/>
      <c r="AX1145" s="503"/>
      <c r="AY1145" s="503"/>
      <c r="AZ1145" s="503"/>
      <c r="BA1145" s="503"/>
      <c r="BB1145" s="503" t="s">
        <v>143</v>
      </c>
      <c r="BC1145" s="503" t="s">
        <v>124</v>
      </c>
      <c r="BD1145" s="503"/>
      <c r="BE1145" s="503"/>
      <c r="BF1145" s="503" t="s">
        <v>124</v>
      </c>
      <c r="BG1145" s="503" t="s">
        <v>124</v>
      </c>
      <c r="BH1145" s="503" t="s">
        <v>124</v>
      </c>
      <c r="BI1145" s="503"/>
      <c r="BJ1145" s="503"/>
      <c r="BK1145" s="503"/>
      <c r="BL1145" s="503" t="s">
        <v>124</v>
      </c>
      <c r="BM1145" s="503" t="s">
        <v>124</v>
      </c>
      <c r="BN1145" s="503"/>
      <c r="BO1145" s="503"/>
      <c r="BP1145" s="503"/>
      <c r="BQ1145" s="503"/>
      <c r="BR1145" s="503"/>
      <c r="BS1145" s="503"/>
      <c r="BT1145" s="503"/>
      <c r="BU1145" s="503"/>
      <c r="BV1145" s="503"/>
      <c r="BW1145" s="503"/>
      <c r="BX1145" s="503"/>
      <c r="BY1145" s="503"/>
      <c r="BZ1145" s="503"/>
      <c r="CA1145" s="503" t="s">
        <v>143</v>
      </c>
      <c r="CB1145" s="503"/>
      <c r="CC1145" s="503" t="s">
        <v>124</v>
      </c>
      <c r="CD1145" s="503"/>
      <c r="CE1145" s="503"/>
      <c r="CF1145" s="503" t="s">
        <v>124</v>
      </c>
      <c r="CG1145" s="529"/>
      <c r="CH1145" s="503"/>
      <c r="CI1145" s="503"/>
      <c r="CJ1145" s="503"/>
      <c r="CK1145" s="503"/>
      <c r="CL1145" s="503"/>
      <c r="CM1145" s="503" t="s">
        <v>124</v>
      </c>
      <c r="CN1145" s="503"/>
      <c r="CO1145" s="503"/>
      <c r="CP1145" s="503"/>
      <c r="CQ1145" s="503"/>
      <c r="CR1145" s="503" t="s">
        <v>125</v>
      </c>
    </row>
    <row r="1146" spans="1:96" s="288" customFormat="1" ht="47.9" customHeight="1">
      <c r="A1146" s="288">
        <v>2400632541</v>
      </c>
      <c r="B1146" s="285" t="s">
        <v>11078</v>
      </c>
      <c r="C1146" s="284" t="s">
        <v>11079</v>
      </c>
      <c r="D1146" s="283">
        <v>45474</v>
      </c>
      <c r="E1146" s="284" t="s">
        <v>100</v>
      </c>
      <c r="F1146" s="284" t="s">
        <v>122</v>
      </c>
      <c r="G1146" s="282" t="s">
        <v>11080</v>
      </c>
      <c r="H1146" s="313"/>
      <c r="I1146" s="313"/>
      <c r="J1146" s="282" t="s">
        <v>118</v>
      </c>
      <c r="K1146" s="285" t="s">
        <v>359</v>
      </c>
      <c r="L1146" s="288" t="s">
        <v>104</v>
      </c>
      <c r="M1146" s="314">
        <v>45505</v>
      </c>
      <c r="N1146" s="288" t="s">
        <v>138</v>
      </c>
      <c r="O1146" s="285" t="s">
        <v>207</v>
      </c>
      <c r="P1146" s="284" t="s">
        <v>252</v>
      </c>
      <c r="Q1146" s="284" t="s">
        <v>375</v>
      </c>
      <c r="R1146" s="284" t="s">
        <v>123</v>
      </c>
      <c r="S1146" s="288" t="str">
        <f t="shared" si="138"/>
        <v>N/D</v>
      </c>
      <c r="T1146" s="289" t="str">
        <f t="shared" si="139"/>
        <v>N/D</v>
      </c>
      <c r="U1146" s="290" t="str">
        <f t="shared" si="140"/>
        <v>N/D</v>
      </c>
      <c r="V1146" s="284"/>
      <c r="W1146" s="284"/>
      <c r="X1146" s="284"/>
      <c r="Y1146" s="284"/>
      <c r="Z1146" s="697">
        <v>182325.65582586674</v>
      </c>
      <c r="AA1146" s="678" t="s">
        <v>11081</v>
      </c>
      <c r="AB1146" s="783" t="s">
        <v>11082</v>
      </c>
      <c r="AC1146" s="284" t="s">
        <v>11083</v>
      </c>
      <c r="AD1146" s="284"/>
      <c r="AE1146" s="284" t="s">
        <v>112</v>
      </c>
      <c r="AF1146" s="284" t="s">
        <v>1084</v>
      </c>
      <c r="AG1146" s="289">
        <v>45714</v>
      </c>
      <c r="AH1146" s="775" t="s">
        <v>143</v>
      </c>
      <c r="AQ1146" s="288" t="s">
        <v>143</v>
      </c>
      <c r="AS1146" s="288" t="s">
        <v>143</v>
      </c>
      <c r="AT1146" s="288" t="s">
        <v>143</v>
      </c>
      <c r="BC1146" s="288" t="s">
        <v>143</v>
      </c>
      <c r="BL1146" s="288" t="s">
        <v>124</v>
      </c>
      <c r="CC1146" s="288" t="s">
        <v>143</v>
      </c>
      <c r="CG1146" s="284" t="s">
        <v>11084</v>
      </c>
      <c r="CR1146" s="288" t="s">
        <v>125</v>
      </c>
    </row>
    <row r="1147" spans="1:96" s="302" customFormat="1" ht="45.65" customHeight="1">
      <c r="A1147" s="288">
        <v>2400697117</v>
      </c>
      <c r="B1147" s="285" t="s">
        <v>11085</v>
      </c>
      <c r="C1147" s="284" t="s">
        <v>554</v>
      </c>
      <c r="D1147" s="283">
        <v>45527</v>
      </c>
      <c r="E1147" s="284" t="s">
        <v>100</v>
      </c>
      <c r="F1147" s="284" t="s">
        <v>122</v>
      </c>
      <c r="G1147" s="282" t="s">
        <v>11086</v>
      </c>
      <c r="H1147" s="313"/>
      <c r="I1147" s="313"/>
      <c r="J1147" s="282" t="s">
        <v>199</v>
      </c>
      <c r="K1147" s="285" t="s">
        <v>1283</v>
      </c>
      <c r="L1147" s="288" t="s">
        <v>104</v>
      </c>
      <c r="M1147" s="314">
        <v>45530</v>
      </c>
      <c r="N1147" s="288" t="s">
        <v>138</v>
      </c>
      <c r="O1147" s="285" t="s">
        <v>11087</v>
      </c>
      <c r="P1147" s="284" t="s">
        <v>11088</v>
      </c>
      <c r="Q1147" s="284" t="s">
        <v>375</v>
      </c>
      <c r="R1147" s="284" t="s">
        <v>123</v>
      </c>
      <c r="S1147" s="288" t="str">
        <f t="shared" si="138"/>
        <v>N/D</v>
      </c>
      <c r="T1147" s="289" t="str">
        <f t="shared" si="139"/>
        <v>N/D</v>
      </c>
      <c r="U1147" s="290" t="str">
        <f t="shared" si="140"/>
        <v>N/D</v>
      </c>
      <c r="V1147" s="284"/>
      <c r="W1147" s="284"/>
      <c r="X1147" s="284"/>
      <c r="Y1147" s="284"/>
      <c r="Z1147" s="735" t="s">
        <v>11089</v>
      </c>
      <c r="AA1147" s="595" t="s">
        <v>1060</v>
      </c>
      <c r="AB1147" s="595" t="s">
        <v>11090</v>
      </c>
      <c r="AC1147" s="284" t="s">
        <v>11089</v>
      </c>
      <c r="AD1147" s="671" t="s">
        <v>610</v>
      </c>
      <c r="AE1147" s="284" t="s">
        <v>112</v>
      </c>
      <c r="AF1147" s="286" t="s">
        <v>1084</v>
      </c>
      <c r="AG1147" s="289">
        <v>45736</v>
      </c>
      <c r="AH1147" s="775" t="s">
        <v>143</v>
      </c>
      <c r="AI1147" s="288"/>
      <c r="AJ1147" s="288"/>
      <c r="AK1147" s="288"/>
      <c r="AL1147" s="288"/>
      <c r="AM1147" s="288"/>
      <c r="AN1147" s="288"/>
      <c r="AO1147" s="288"/>
      <c r="AP1147" s="288"/>
      <c r="AQ1147" s="288" t="s">
        <v>143</v>
      </c>
      <c r="AR1147" s="288"/>
      <c r="AS1147" s="288" t="s">
        <v>143</v>
      </c>
      <c r="AT1147" s="288" t="s">
        <v>143</v>
      </c>
      <c r="AU1147" s="288"/>
      <c r="AV1147" s="288"/>
      <c r="AW1147" s="288"/>
      <c r="AX1147" s="288"/>
      <c r="AY1147" s="288"/>
      <c r="AZ1147" s="288"/>
      <c r="BA1147" s="288"/>
      <c r="BB1147" s="288" t="s">
        <v>143</v>
      </c>
      <c r="BC1147" s="288"/>
      <c r="BD1147" s="288"/>
      <c r="BE1147" s="288"/>
      <c r="BF1147" s="288"/>
      <c r="BG1147" s="288"/>
      <c r="BH1147" s="288"/>
      <c r="BI1147" s="288"/>
      <c r="BJ1147" s="288"/>
      <c r="BK1147" s="288"/>
      <c r="BL1147" s="288" t="s">
        <v>143</v>
      </c>
      <c r="BM1147" s="288"/>
      <c r="BN1147" s="288"/>
      <c r="BO1147" s="288"/>
      <c r="BP1147" s="288"/>
      <c r="BQ1147" s="288"/>
      <c r="BR1147" s="288"/>
      <c r="BS1147" s="288"/>
      <c r="BT1147" s="288"/>
      <c r="BU1147" s="288"/>
      <c r="BV1147" s="288" t="s">
        <v>143</v>
      </c>
      <c r="BW1147" s="288"/>
      <c r="BX1147" s="288" t="s">
        <v>143</v>
      </c>
      <c r="BY1147" s="288"/>
      <c r="BZ1147" s="288"/>
      <c r="CA1147" s="288"/>
      <c r="CB1147" s="288"/>
      <c r="CC1147" s="288"/>
      <c r="CD1147" s="288"/>
      <c r="CE1147" s="288"/>
      <c r="CF1147" s="288" t="s">
        <v>143</v>
      </c>
      <c r="CG1147" s="284"/>
      <c r="CH1147" s="288"/>
      <c r="CI1147" s="288"/>
      <c r="CJ1147" s="288"/>
      <c r="CK1147" s="288"/>
      <c r="CL1147" s="288"/>
      <c r="CM1147" s="288"/>
      <c r="CN1147" s="288"/>
      <c r="CO1147" s="288"/>
      <c r="CP1147" s="288" t="s">
        <v>143</v>
      </c>
      <c r="CQ1147" s="288"/>
      <c r="CR1147" s="288" t="s">
        <v>125</v>
      </c>
    </row>
    <row r="1148" spans="1:96" s="424" customFormat="1" ht="87">
      <c r="A1148" s="503">
        <v>2400745105</v>
      </c>
      <c r="B1148" s="528" t="s">
        <v>10997</v>
      </c>
      <c r="C1148" s="529" t="s">
        <v>584</v>
      </c>
      <c r="D1148" s="283">
        <v>45546</v>
      </c>
      <c r="E1148" s="529" t="s">
        <v>100</v>
      </c>
      <c r="F1148" s="529" t="s">
        <v>122</v>
      </c>
      <c r="G1148" s="531" t="s">
        <v>11091</v>
      </c>
      <c r="H1148" s="313"/>
      <c r="I1148" s="313"/>
      <c r="J1148" s="531" t="s">
        <v>118</v>
      </c>
      <c r="K1148" s="528" t="s">
        <v>1381</v>
      </c>
      <c r="L1148" s="288" t="s">
        <v>104</v>
      </c>
      <c r="M1148" s="532">
        <v>45548</v>
      </c>
      <c r="N1148" s="503" t="s">
        <v>138</v>
      </c>
      <c r="O1148" s="528" t="s">
        <v>217</v>
      </c>
      <c r="P1148" s="529" t="s">
        <v>11092</v>
      </c>
      <c r="Q1148" s="529" t="s">
        <v>375</v>
      </c>
      <c r="R1148" s="529" t="s">
        <v>123</v>
      </c>
      <c r="S1148" s="503" t="str">
        <f t="shared" si="138"/>
        <v>N/D</v>
      </c>
      <c r="T1148" s="530" t="str">
        <f t="shared" si="139"/>
        <v>N/D</v>
      </c>
      <c r="U1148" s="533" t="str">
        <f t="shared" si="140"/>
        <v>N/D</v>
      </c>
      <c r="V1148" s="529"/>
      <c r="W1148" s="284"/>
      <c r="X1148" s="284"/>
      <c r="Y1148" s="284"/>
      <c r="Z1148" s="727" t="s">
        <v>11093</v>
      </c>
      <c r="AA1148" s="678"/>
      <c r="AB1148" s="678" t="s">
        <v>11094</v>
      </c>
      <c r="AC1148" s="284" t="s">
        <v>2086</v>
      </c>
      <c r="AD1148" s="284"/>
      <c r="AE1148" s="284"/>
      <c r="AF1148" s="284" t="s">
        <v>1084</v>
      </c>
      <c r="AG1148" s="289">
        <v>45734</v>
      </c>
      <c r="AH1148" s="774" t="s">
        <v>11095</v>
      </c>
      <c r="AI1148" s="503"/>
      <c r="AJ1148" s="503"/>
      <c r="AK1148" s="503"/>
      <c r="AL1148" s="503"/>
      <c r="AM1148" s="503"/>
      <c r="AN1148" s="503"/>
      <c r="AO1148" s="503" t="s">
        <v>124</v>
      </c>
      <c r="AP1148" s="503"/>
      <c r="AQ1148" s="503"/>
      <c r="AR1148" s="503"/>
      <c r="AS1148" s="503"/>
      <c r="AT1148" s="503"/>
      <c r="AU1148" s="503"/>
      <c r="AV1148" s="503"/>
      <c r="AW1148" s="503"/>
      <c r="AX1148" s="503"/>
      <c r="AY1148" s="503"/>
      <c r="AZ1148" s="503"/>
      <c r="BA1148" s="503"/>
      <c r="BB1148" s="503"/>
      <c r="BC1148" s="503"/>
      <c r="BD1148" s="503"/>
      <c r="BE1148" s="503"/>
      <c r="BF1148" s="503"/>
      <c r="BG1148" s="503"/>
      <c r="BH1148" s="503"/>
      <c r="BI1148" s="503"/>
      <c r="BJ1148" s="503"/>
      <c r="BK1148" s="503"/>
      <c r="BL1148" s="503"/>
      <c r="BM1148" s="503"/>
      <c r="BN1148" s="503"/>
      <c r="BO1148" s="503"/>
      <c r="BP1148" s="503"/>
      <c r="BQ1148" s="503"/>
      <c r="BR1148" s="503"/>
      <c r="BS1148" s="503"/>
      <c r="BT1148" s="503"/>
      <c r="BU1148" s="503"/>
      <c r="BV1148" s="503"/>
      <c r="BW1148" s="503"/>
      <c r="BX1148" s="503"/>
      <c r="BY1148" s="503"/>
      <c r="BZ1148" s="503"/>
      <c r="CA1148" s="503"/>
      <c r="CB1148" s="503"/>
      <c r="CC1148" s="503" t="s">
        <v>124</v>
      </c>
      <c r="CD1148" s="503"/>
      <c r="CE1148" s="503"/>
      <c r="CF1148" s="503"/>
      <c r="CG1148" s="529"/>
      <c r="CH1148" s="503"/>
      <c r="CI1148" s="503"/>
      <c r="CJ1148" s="503"/>
      <c r="CK1148" s="503"/>
      <c r="CL1148" s="503"/>
      <c r="CM1148" s="503"/>
      <c r="CN1148" s="503"/>
      <c r="CO1148" s="503"/>
      <c r="CP1148" s="503"/>
      <c r="CQ1148" s="503"/>
      <c r="CR1148" s="503" t="s">
        <v>125</v>
      </c>
    </row>
    <row r="1149" spans="1:96" s="288" customFormat="1" ht="45" customHeight="1">
      <c r="A1149" s="503">
        <v>2401009701</v>
      </c>
      <c r="B1149" s="528" t="s">
        <v>11096</v>
      </c>
      <c r="C1149" s="529" t="s">
        <v>11097</v>
      </c>
      <c r="D1149" s="283">
        <v>45630</v>
      </c>
      <c r="E1149" s="529" t="s">
        <v>100</v>
      </c>
      <c r="F1149" s="529" t="s">
        <v>122</v>
      </c>
      <c r="G1149" s="531" t="s">
        <v>11098</v>
      </c>
      <c r="H1149" s="504"/>
      <c r="I1149" s="504"/>
      <c r="J1149" s="531" t="s">
        <v>118</v>
      </c>
      <c r="K1149" s="528" t="s">
        <v>1441</v>
      </c>
      <c r="L1149" s="492" t="s">
        <v>104</v>
      </c>
      <c r="M1149" s="532">
        <v>45646</v>
      </c>
      <c r="N1149" s="503" t="s">
        <v>138</v>
      </c>
      <c r="O1149" s="528" t="s">
        <v>11099</v>
      </c>
      <c r="P1149" s="529" t="s">
        <v>121</v>
      </c>
      <c r="Q1149" s="529" t="s">
        <v>122</v>
      </c>
      <c r="R1149" s="529" t="s">
        <v>123</v>
      </c>
      <c r="S1149" s="492" t="str">
        <f t="shared" si="138"/>
        <v>N/D</v>
      </c>
      <c r="T1149" s="530" t="str">
        <f t="shared" si="139"/>
        <v>N/D</v>
      </c>
      <c r="U1149" s="499" t="str">
        <f t="shared" si="140"/>
        <v>N/D</v>
      </c>
      <c r="V1149" s="494"/>
      <c r="W1149" s="494"/>
      <c r="X1149" s="494"/>
      <c r="Y1149" s="494"/>
      <c r="Z1149" s="697">
        <v>130763.93140305601</v>
      </c>
      <c r="AA1149" s="529" t="s">
        <v>11100</v>
      </c>
      <c r="AB1149" s="528" t="s">
        <v>11101</v>
      </c>
      <c r="AC1149" s="529" t="s">
        <v>11102</v>
      </c>
      <c r="AD1149" s="529" t="s">
        <v>11103</v>
      </c>
      <c r="AE1149" s="529"/>
      <c r="AF1149" s="286" t="s">
        <v>1084</v>
      </c>
      <c r="AG1149" s="530">
        <v>45735</v>
      </c>
      <c r="AH1149" s="774" t="s">
        <v>11095</v>
      </c>
      <c r="AI1149" s="503"/>
      <c r="AJ1149" s="503"/>
      <c r="AK1149" s="503"/>
      <c r="AL1149" s="503"/>
      <c r="AM1149" s="503"/>
      <c r="AN1149" s="503"/>
      <c r="AO1149" s="503" t="s">
        <v>124</v>
      </c>
      <c r="AP1149" s="503"/>
      <c r="AQ1149" s="503" t="s">
        <v>124</v>
      </c>
      <c r="AR1149" s="503" t="s">
        <v>124</v>
      </c>
      <c r="AS1149" s="503" t="s">
        <v>124</v>
      </c>
      <c r="AT1149" s="503"/>
      <c r="AU1149" s="503" t="s">
        <v>124</v>
      </c>
      <c r="AV1149" s="503"/>
      <c r="AW1149" s="503"/>
      <c r="AX1149" s="503"/>
      <c r="AY1149" s="503"/>
      <c r="AZ1149" s="503"/>
      <c r="BA1149" s="503" t="s">
        <v>124</v>
      </c>
      <c r="BB1149" s="503" t="s">
        <v>143</v>
      </c>
      <c r="BC1149" s="503"/>
      <c r="BD1149" s="503"/>
      <c r="BE1149" s="503"/>
      <c r="BF1149" s="503"/>
      <c r="BG1149" s="503" t="s">
        <v>124</v>
      </c>
      <c r="BH1149" s="503"/>
      <c r="BI1149" s="503"/>
      <c r="BJ1149" s="503"/>
      <c r="BK1149" s="503"/>
      <c r="BL1149" s="503" t="s">
        <v>124</v>
      </c>
      <c r="BM1149" s="503"/>
      <c r="BN1149" s="503"/>
      <c r="BO1149" s="503"/>
      <c r="BP1149" s="503"/>
      <c r="BQ1149" s="503"/>
      <c r="BR1149" s="503"/>
      <c r="BS1149" s="503" t="s">
        <v>124</v>
      </c>
      <c r="BT1149" s="503" t="s">
        <v>124</v>
      </c>
      <c r="BU1149" s="503" t="s">
        <v>124</v>
      </c>
      <c r="BV1149" s="503" t="s">
        <v>124</v>
      </c>
      <c r="BW1149" s="503" t="s">
        <v>124</v>
      </c>
      <c r="BX1149" s="503" t="s">
        <v>124</v>
      </c>
      <c r="BY1149" s="503"/>
      <c r="BZ1149" s="503"/>
      <c r="CA1149" s="503" t="s">
        <v>143</v>
      </c>
      <c r="CB1149" s="503"/>
      <c r="CC1149" s="503" t="s">
        <v>124</v>
      </c>
      <c r="CD1149" s="503"/>
      <c r="CE1149" s="503"/>
      <c r="CF1149" s="503"/>
      <c r="CG1149" s="529"/>
      <c r="CH1149" s="503"/>
      <c r="CI1149" s="503"/>
      <c r="CJ1149" s="503"/>
      <c r="CK1149" s="503"/>
      <c r="CL1149" s="503"/>
      <c r="CM1149" s="503"/>
      <c r="CN1149" s="503"/>
      <c r="CO1149" s="503"/>
      <c r="CP1149" s="503"/>
      <c r="CQ1149" s="503"/>
      <c r="CR1149" s="503" t="s">
        <v>125</v>
      </c>
    </row>
    <row r="1150" spans="1:96" s="5" customFormat="1" ht="154">
      <c r="A1150" s="288">
        <v>2400653223</v>
      </c>
      <c r="B1150" s="285" t="s">
        <v>11104</v>
      </c>
      <c r="C1150" s="284" t="s">
        <v>10138</v>
      </c>
      <c r="D1150" s="283">
        <v>45475</v>
      </c>
      <c r="E1150" s="284" t="s">
        <v>100</v>
      </c>
      <c r="F1150" s="284" t="s">
        <v>122</v>
      </c>
      <c r="G1150" s="282" t="s">
        <v>11105</v>
      </c>
      <c r="H1150" s="23"/>
      <c r="I1150" s="23"/>
      <c r="J1150" s="282" t="s">
        <v>258</v>
      </c>
      <c r="K1150" s="285" t="s">
        <v>333</v>
      </c>
      <c r="L1150" s="5" t="s">
        <v>104</v>
      </c>
      <c r="M1150" s="314">
        <v>45512</v>
      </c>
      <c r="N1150" s="288" t="s">
        <v>138</v>
      </c>
      <c r="O1150" s="285" t="s">
        <v>334</v>
      </c>
      <c r="P1150" s="284" t="s">
        <v>252</v>
      </c>
      <c r="Q1150" s="284" t="s">
        <v>122</v>
      </c>
      <c r="R1150" s="284" t="s">
        <v>123</v>
      </c>
      <c r="S1150" s="5" t="str">
        <f t="shared" si="138"/>
        <v>N/D</v>
      </c>
      <c r="T1150" s="289" t="str">
        <f t="shared" si="139"/>
        <v>N/D</v>
      </c>
      <c r="U1150" s="224" t="str">
        <f t="shared" si="140"/>
        <v>N/D</v>
      </c>
      <c r="V1150" s="2"/>
      <c r="W1150" s="2"/>
      <c r="X1150" s="2"/>
      <c r="Y1150" s="2"/>
      <c r="Z1150" s="735">
        <v>164814.71763128546</v>
      </c>
      <c r="AA1150" s="284" t="s">
        <v>11106</v>
      </c>
      <c r="AB1150" s="285" t="s">
        <v>11107</v>
      </c>
      <c r="AC1150" s="284" t="s">
        <v>11108</v>
      </c>
      <c r="AD1150" s="284"/>
      <c r="AE1150" s="284"/>
      <c r="AF1150" s="286" t="s">
        <v>1084</v>
      </c>
      <c r="AG1150" s="289">
        <v>45737</v>
      </c>
      <c r="AH1150" s="775" t="s">
        <v>11109</v>
      </c>
      <c r="AI1150" s="288"/>
      <c r="AJ1150" s="288"/>
      <c r="AK1150" s="288"/>
      <c r="AL1150" s="288"/>
      <c r="AM1150" s="288"/>
      <c r="AN1150" s="288"/>
      <c r="AO1150" s="288" t="s">
        <v>124</v>
      </c>
      <c r="AP1150" s="288"/>
      <c r="AQ1150" s="288" t="s">
        <v>143</v>
      </c>
      <c r="AR1150" s="288"/>
      <c r="AS1150" s="288" t="s">
        <v>143</v>
      </c>
      <c r="AT1150" s="288" t="s">
        <v>143</v>
      </c>
      <c r="AU1150" s="288"/>
      <c r="AV1150" s="288"/>
      <c r="AW1150" s="288"/>
      <c r="AX1150" s="288"/>
      <c r="AY1150" s="288"/>
      <c r="AZ1150" s="288"/>
      <c r="BA1150" s="288"/>
      <c r="BB1150" s="288" t="s">
        <v>143</v>
      </c>
      <c r="BC1150" s="288"/>
      <c r="BD1150" s="288"/>
      <c r="BE1150" s="288"/>
      <c r="BF1150" s="288"/>
      <c r="BG1150" s="288"/>
      <c r="BH1150" s="288"/>
      <c r="BI1150" s="288"/>
      <c r="BJ1150" s="288"/>
      <c r="BK1150" s="288"/>
      <c r="BL1150" s="288"/>
      <c r="BM1150" s="288"/>
      <c r="BN1150" s="288"/>
      <c r="BO1150" s="288"/>
      <c r="BP1150" s="288"/>
      <c r="BQ1150" s="288"/>
      <c r="BR1150" s="288"/>
      <c r="BS1150" s="288"/>
      <c r="BT1150" s="288"/>
      <c r="BU1150" s="288"/>
      <c r="BV1150" s="288"/>
      <c r="BW1150" s="288"/>
      <c r="BX1150" s="288"/>
      <c r="BY1150" s="288"/>
      <c r="BZ1150" s="288"/>
      <c r="CA1150" s="288" t="s">
        <v>143</v>
      </c>
      <c r="CB1150" s="288"/>
      <c r="CC1150" s="288" t="s">
        <v>143</v>
      </c>
      <c r="CD1150" s="288"/>
      <c r="CE1150" s="288"/>
      <c r="CF1150" s="288"/>
      <c r="CG1150" s="284"/>
      <c r="CH1150" s="288"/>
      <c r="CI1150" s="288"/>
      <c r="CJ1150" s="288"/>
      <c r="CK1150" s="288"/>
      <c r="CL1150" s="288"/>
      <c r="CM1150" s="288"/>
      <c r="CN1150" s="288"/>
      <c r="CO1150" s="288"/>
      <c r="CP1150" s="288"/>
      <c r="CQ1150" s="288"/>
      <c r="CR1150" s="288" t="s">
        <v>125</v>
      </c>
    </row>
    <row r="1151" spans="1:96" s="5" customFormat="1" ht="45" customHeight="1">
      <c r="A1151" s="503">
        <v>2400874203</v>
      </c>
      <c r="B1151" s="528" t="s">
        <v>11110</v>
      </c>
      <c r="C1151" s="529" t="s">
        <v>584</v>
      </c>
      <c r="D1151" s="283">
        <v>45489</v>
      </c>
      <c r="E1151" s="529" t="s">
        <v>100</v>
      </c>
      <c r="F1151" s="529" t="s">
        <v>122</v>
      </c>
      <c r="G1151" s="531" t="s">
        <v>11111</v>
      </c>
      <c r="H1151" s="313"/>
      <c r="I1151" s="313"/>
      <c r="J1151" s="531" t="s">
        <v>258</v>
      </c>
      <c r="K1151" s="528" t="s">
        <v>103</v>
      </c>
      <c r="L1151" s="288" t="s">
        <v>104</v>
      </c>
      <c r="M1151" s="532">
        <v>45600</v>
      </c>
      <c r="N1151" s="503" t="s">
        <v>138</v>
      </c>
      <c r="O1151" s="528" t="s">
        <v>4249</v>
      </c>
      <c r="P1151" s="529" t="s">
        <v>121</v>
      </c>
      <c r="Q1151" s="529" t="s">
        <v>122</v>
      </c>
      <c r="R1151" s="529" t="s">
        <v>123</v>
      </c>
      <c r="S1151" s="503" t="str">
        <f t="shared" si="138"/>
        <v>N/D</v>
      </c>
      <c r="T1151" s="530" t="str">
        <f t="shared" si="139"/>
        <v>N/D</v>
      </c>
      <c r="U1151" s="533" t="str">
        <f t="shared" si="140"/>
        <v>N/D</v>
      </c>
      <c r="V1151" s="529"/>
      <c r="W1151" s="284"/>
      <c r="X1151" s="284"/>
      <c r="Y1151" s="284"/>
      <c r="Z1151" s="697">
        <v>152270.82213248001</v>
      </c>
      <c r="AA1151" s="284" t="s">
        <v>11112</v>
      </c>
      <c r="AB1151" s="285" t="s">
        <v>11113</v>
      </c>
      <c r="AC1151" s="284" t="s">
        <v>11114</v>
      </c>
      <c r="AD1151" s="284"/>
      <c r="AE1151" s="284"/>
      <c r="AF1151" s="286" t="s">
        <v>2280</v>
      </c>
      <c r="AG1151" s="530">
        <v>45736</v>
      </c>
      <c r="AH1151" s="774" t="s">
        <v>11095</v>
      </c>
      <c r="AI1151" s="503"/>
      <c r="AJ1151" s="503"/>
      <c r="AK1151" s="503"/>
      <c r="AL1151" s="503"/>
      <c r="AM1151" s="503"/>
      <c r="AN1151" s="503"/>
      <c r="AO1151" s="503" t="s">
        <v>124</v>
      </c>
      <c r="AP1151" s="503"/>
      <c r="AQ1151" s="503" t="s">
        <v>143</v>
      </c>
      <c r="AR1151" s="503"/>
      <c r="AS1151" s="503"/>
      <c r="AT1151" s="503"/>
      <c r="AU1151" s="503"/>
      <c r="AV1151" s="503"/>
      <c r="AW1151" s="503"/>
      <c r="AX1151" s="503"/>
      <c r="AY1151" s="503"/>
      <c r="AZ1151" s="503"/>
      <c r="BA1151" s="503" t="s">
        <v>143</v>
      </c>
      <c r="BB1151" s="503"/>
      <c r="BC1151" s="503"/>
      <c r="BD1151" s="503"/>
      <c r="BE1151" s="503"/>
      <c r="BF1151" s="503"/>
      <c r="BG1151" s="503"/>
      <c r="BH1151" s="503"/>
      <c r="BI1151" s="503"/>
      <c r="BJ1151" s="503"/>
      <c r="BK1151" s="503"/>
      <c r="BL1151" s="503" t="s">
        <v>143</v>
      </c>
      <c r="BM1151" s="503"/>
      <c r="BN1151" s="503"/>
      <c r="BO1151" s="503"/>
      <c r="BP1151" s="503"/>
      <c r="BQ1151" s="503"/>
      <c r="BR1151" s="503"/>
      <c r="BS1151" s="503" t="s">
        <v>143</v>
      </c>
      <c r="BT1151" s="503"/>
      <c r="BU1151" s="503"/>
      <c r="BV1151" s="503"/>
      <c r="BW1151" s="503"/>
      <c r="BX1151" s="503" t="s">
        <v>143</v>
      </c>
      <c r="BY1151" s="503"/>
      <c r="BZ1151" s="503"/>
      <c r="CA1151" s="503" t="s">
        <v>143</v>
      </c>
      <c r="CB1151" s="503"/>
      <c r="CC1151" s="503"/>
      <c r="CD1151" s="503"/>
      <c r="CE1151" s="503"/>
      <c r="CF1151" s="503"/>
      <c r="CG1151" s="529" t="s">
        <v>11115</v>
      </c>
      <c r="CH1151" s="503"/>
      <c r="CI1151" s="503"/>
      <c r="CJ1151" s="503"/>
      <c r="CK1151" s="503"/>
      <c r="CL1151" s="503"/>
      <c r="CM1151" s="503"/>
      <c r="CN1151" s="503"/>
      <c r="CO1151" s="503"/>
      <c r="CP1151" s="503"/>
      <c r="CQ1151" s="503"/>
      <c r="CR1151" s="503" t="s">
        <v>125</v>
      </c>
    </row>
    <row r="1152" spans="1:96" s="5" customFormat="1" ht="45" customHeight="1">
      <c r="A1152" s="492">
        <v>2500233340</v>
      </c>
      <c r="B1152" s="493" t="s">
        <v>11116</v>
      </c>
      <c r="C1152" s="494" t="s">
        <v>11117</v>
      </c>
      <c r="D1152" s="553">
        <v>45737</v>
      </c>
      <c r="E1152" s="496" t="s">
        <v>100</v>
      </c>
      <c r="F1152" s="496" t="s">
        <v>122</v>
      </c>
      <c r="G1152" s="497" t="s">
        <v>11118</v>
      </c>
      <c r="H1152" s="504"/>
      <c r="I1152" s="504"/>
      <c r="J1152" s="497" t="s">
        <v>215</v>
      </c>
      <c r="K1152" s="493" t="s">
        <v>11119</v>
      </c>
      <c r="L1152" s="492" t="s">
        <v>104</v>
      </c>
      <c r="M1152" s="498">
        <v>45743</v>
      </c>
      <c r="N1152" s="492" t="s">
        <v>138</v>
      </c>
      <c r="O1152" s="493" t="s">
        <v>1982</v>
      </c>
      <c r="P1152" s="536" t="s">
        <v>11120</v>
      </c>
      <c r="Q1152" s="494" t="s">
        <v>122</v>
      </c>
      <c r="R1152" s="494" t="s">
        <v>123</v>
      </c>
      <c r="S1152" s="492" t="str">
        <f>_xlfn.XLOOKUP($A1152,GCPJ,DEFESA,"N/D",0,-1)</f>
        <v>N/D</v>
      </c>
      <c r="T1152" s="495" t="str">
        <f>_xlfn.XLOOKUP($A1152,GCPJ,DATA,"N/D",0,-1)</f>
        <v>N/D</v>
      </c>
      <c r="U1152" s="499" t="str">
        <f>_xlfn.XLOOKUP($A1152,GCPJ,HORA,"N/D",0,-1)</f>
        <v>N/D</v>
      </c>
      <c r="V1152" s="494"/>
      <c r="W1152" s="494"/>
      <c r="X1152" s="494"/>
      <c r="Y1152" s="494"/>
      <c r="Z1152" s="854" t="s">
        <v>11121</v>
      </c>
      <c r="AA1152" s="494"/>
      <c r="AB1152" s="493"/>
      <c r="AC1152" s="494"/>
      <c r="AD1152" s="494"/>
      <c r="AE1152" s="494"/>
      <c r="AF1152" s="494"/>
      <c r="AG1152" s="492"/>
      <c r="AH1152" s="694"/>
      <c r="AI1152" s="492"/>
      <c r="AJ1152" s="492"/>
      <c r="AK1152" s="492"/>
      <c r="AL1152" s="492"/>
      <c r="AM1152" s="492"/>
      <c r="AN1152" s="492"/>
      <c r="AO1152" s="492"/>
      <c r="AP1152" s="492"/>
      <c r="AQ1152" s="492" t="s">
        <v>143</v>
      </c>
      <c r="AR1152" s="492"/>
      <c r="AS1152" s="492" t="s">
        <v>143</v>
      </c>
      <c r="AT1152" s="492" t="s">
        <v>143</v>
      </c>
      <c r="AU1152" s="492"/>
      <c r="AV1152" s="492"/>
      <c r="AW1152" s="492"/>
      <c r="AX1152" s="492"/>
      <c r="AY1152" s="492"/>
      <c r="AZ1152" s="492" t="s">
        <v>143</v>
      </c>
      <c r="BA1152" s="492"/>
      <c r="BB1152" s="492"/>
      <c r="BC1152" s="492"/>
      <c r="BD1152" s="492"/>
      <c r="BE1152" s="492"/>
      <c r="BF1152" s="492"/>
      <c r="BG1152" s="492"/>
      <c r="BH1152" s="492" t="s">
        <v>143</v>
      </c>
      <c r="BI1152" s="492"/>
      <c r="BJ1152" s="492"/>
      <c r="BK1152" s="492"/>
      <c r="BL1152" s="492" t="s">
        <v>124</v>
      </c>
      <c r="BM1152" s="492"/>
      <c r="BN1152" s="492"/>
      <c r="BO1152" s="492"/>
      <c r="BP1152" s="492"/>
      <c r="BQ1152" s="492"/>
      <c r="BR1152" s="492"/>
      <c r="BS1152" s="492" t="s">
        <v>143</v>
      </c>
      <c r="BT1152" s="492" t="s">
        <v>143</v>
      </c>
      <c r="BU1152" s="492"/>
      <c r="BV1152" s="492" t="s">
        <v>143</v>
      </c>
      <c r="BW1152" s="492" t="s">
        <v>143</v>
      </c>
      <c r="BX1152" s="492" t="s">
        <v>143</v>
      </c>
      <c r="BY1152" s="492"/>
      <c r="BZ1152" s="492"/>
      <c r="CA1152" s="492"/>
      <c r="CB1152" s="492"/>
      <c r="CC1152" s="492" t="s">
        <v>143</v>
      </c>
      <c r="CD1152" s="492"/>
      <c r="CE1152" s="492"/>
      <c r="CF1152" s="492" t="s">
        <v>143</v>
      </c>
      <c r="CG1152" s="494"/>
      <c r="CH1152" s="492"/>
      <c r="CI1152" s="492"/>
      <c r="CJ1152" s="492"/>
      <c r="CK1152" s="492"/>
      <c r="CL1152" s="492"/>
      <c r="CM1152" s="492"/>
      <c r="CN1152" s="492"/>
      <c r="CO1152" s="492"/>
      <c r="CP1152" s="492"/>
      <c r="CQ1152" s="492"/>
      <c r="CR1152" s="492" t="s">
        <v>125</v>
      </c>
    </row>
    <row r="1153" spans="1:96" s="492" customFormat="1" ht="45" customHeight="1">
      <c r="A1153" s="22">
        <v>1900038057</v>
      </c>
      <c r="B1153" s="50" t="s">
        <v>11122</v>
      </c>
      <c r="C1153" s="20" t="s">
        <v>115</v>
      </c>
      <c r="D1153" s="18">
        <v>43477</v>
      </c>
      <c r="E1153" s="1" t="s">
        <v>1627</v>
      </c>
      <c r="F1153" s="1" t="s">
        <v>11123</v>
      </c>
      <c r="G1153" s="21" t="s">
        <v>11124</v>
      </c>
      <c r="H1153" s="23"/>
      <c r="I1153" s="23"/>
      <c r="J1153" s="19" t="s">
        <v>284</v>
      </c>
      <c r="K1153" s="135" t="s">
        <v>429</v>
      </c>
      <c r="L1153" s="3" t="s">
        <v>104</v>
      </c>
      <c r="M1153" s="45"/>
      <c r="N1153" s="2" t="s">
        <v>105</v>
      </c>
      <c r="O1153" s="48" t="s">
        <v>8147</v>
      </c>
      <c r="P1153" s="1" t="s">
        <v>11125</v>
      </c>
      <c r="Q1153" s="2" t="s">
        <v>11126</v>
      </c>
      <c r="R1153" s="3" t="s">
        <v>123</v>
      </c>
      <c r="S1153" s="5" t="str">
        <f>_xlfn.XLOOKUP($A1153,GCPJ,DEFESA,"N/D",0,-1)</f>
        <v>N/D</v>
      </c>
      <c r="T1153" s="6" t="str">
        <f>_xlfn.XLOOKUP($A1153,GCPJ,DATA,"N/D",0,-1)</f>
        <v>N/D</v>
      </c>
      <c r="U1153" s="224" t="str">
        <f>_xlfn.XLOOKUP($A1153,GCPJ,HORA,"N/D",0,-1)</f>
        <v>N/D</v>
      </c>
      <c r="V1153" s="2"/>
      <c r="W1153" s="2"/>
      <c r="X1153" s="2"/>
      <c r="Y1153" s="2"/>
      <c r="Z1153" s="51"/>
      <c r="AA1153" s="2"/>
      <c r="AB1153" s="48"/>
      <c r="AC1153" s="2"/>
      <c r="AD1153" s="2"/>
      <c r="AE1153" s="2"/>
      <c r="AF1153" s="2"/>
      <c r="AG1153" s="5"/>
      <c r="AH1153" s="5"/>
      <c r="AI1153" s="5"/>
      <c r="AJ1153" s="5"/>
      <c r="AK1153" s="5"/>
      <c r="AL1153" s="5"/>
      <c r="AM1153" s="5"/>
      <c r="AN1153" s="6">
        <v>44771</v>
      </c>
      <c r="AO1153" s="5"/>
      <c r="AP1153" s="5"/>
      <c r="AQ1153" s="1" t="s">
        <v>124</v>
      </c>
      <c r="AR1153" s="1"/>
      <c r="AS1153" s="1" t="s">
        <v>124</v>
      </c>
      <c r="AT1153" s="1" t="s">
        <v>124</v>
      </c>
      <c r="AU1153" s="1"/>
      <c r="AV1153" s="1"/>
      <c r="AW1153" s="1" t="s">
        <v>124</v>
      </c>
      <c r="AX1153" s="1"/>
      <c r="AY1153" s="1" t="s">
        <v>124</v>
      </c>
      <c r="AZ1153" s="6"/>
      <c r="BA1153" s="1"/>
      <c r="BB1153" s="1"/>
      <c r="BC1153" s="1"/>
      <c r="BD1153" s="1" t="s">
        <v>124</v>
      </c>
      <c r="BE1153" s="1"/>
      <c r="BF1153" s="1"/>
      <c r="BG1153" s="1"/>
      <c r="BH1153" s="1" t="s">
        <v>124</v>
      </c>
      <c r="BI1153" s="1"/>
      <c r="BJ1153" s="1"/>
      <c r="BK1153" s="1"/>
      <c r="BL1153" s="1" t="s">
        <v>124</v>
      </c>
      <c r="BM1153" s="5"/>
      <c r="BN1153" s="5"/>
      <c r="BO1153" s="6"/>
      <c r="BP1153" s="6"/>
      <c r="BQ1153" s="6"/>
      <c r="BR1153" s="6"/>
      <c r="BS1153" s="6"/>
      <c r="BT1153" s="6"/>
      <c r="BU1153" s="1"/>
      <c r="BV1153" s="6"/>
      <c r="BW1153" s="6"/>
      <c r="BX1153" s="6"/>
      <c r="BY1153" s="6"/>
      <c r="BZ1153" s="2"/>
      <c r="CA1153" s="2"/>
      <c r="CB1153" s="2"/>
      <c r="CC1153" s="2"/>
      <c r="CD1153" s="2"/>
      <c r="CE1153" s="2"/>
      <c r="CF1153" s="2"/>
      <c r="CG1153" s="2"/>
      <c r="CH1153" s="2"/>
      <c r="CI1153" s="2"/>
      <c r="CJ1153" s="2"/>
      <c r="CK1153" s="2"/>
      <c r="CL1153" s="2"/>
      <c r="CM1153" s="2"/>
      <c r="CN1153" s="2"/>
      <c r="CO1153" s="2"/>
      <c r="CP1153" s="2"/>
      <c r="CQ1153" s="2"/>
      <c r="CR1153" s="5" t="s">
        <v>113</v>
      </c>
    </row>
    <row r="1154" spans="1:96" s="302" customFormat="1" ht="45" customHeight="1">
      <c r="A1154" s="492">
        <v>2500182523</v>
      </c>
      <c r="B1154" s="493" t="s">
        <v>11116</v>
      </c>
      <c r="C1154" s="494" t="s">
        <v>11117</v>
      </c>
      <c r="D1154" s="553">
        <v>45686</v>
      </c>
      <c r="E1154" s="496" t="s">
        <v>100</v>
      </c>
      <c r="F1154" s="496" t="s">
        <v>122</v>
      </c>
      <c r="G1154" s="497" t="s">
        <v>11127</v>
      </c>
      <c r="H1154" s="504"/>
      <c r="I1154" s="504"/>
      <c r="J1154" s="497" t="s">
        <v>199</v>
      </c>
      <c r="K1154" s="493" t="s">
        <v>229</v>
      </c>
      <c r="L1154" s="492" t="s">
        <v>104</v>
      </c>
      <c r="M1154" s="498">
        <v>45727</v>
      </c>
      <c r="N1154" s="492" t="s">
        <v>138</v>
      </c>
      <c r="O1154" s="493" t="s">
        <v>1982</v>
      </c>
      <c r="P1154" s="536" t="s">
        <v>11128</v>
      </c>
      <c r="Q1154" s="494" t="s">
        <v>122</v>
      </c>
      <c r="R1154" s="494" t="s">
        <v>123</v>
      </c>
      <c r="S1154" s="492" t="str">
        <f>_xlfn.XLOOKUP($A1154,GCPJ,DEFESA,"N/D",0,-1)</f>
        <v>N/D</v>
      </c>
      <c r="T1154" s="495" t="str">
        <f>_xlfn.XLOOKUP($A1154,GCPJ,DATA,"N/D",0,-1)</f>
        <v>N/D</v>
      </c>
      <c r="U1154" s="499" t="str">
        <f>_xlfn.XLOOKUP($A1154,GCPJ,HORA,"N/D",0,-1)</f>
        <v>N/D</v>
      </c>
      <c r="V1154" s="494"/>
      <c r="W1154" s="494"/>
      <c r="X1154" s="494"/>
      <c r="Y1154" s="494"/>
      <c r="Z1154" s="739" t="s">
        <v>11129</v>
      </c>
      <c r="AA1154" s="494"/>
      <c r="AB1154" s="493"/>
      <c r="AC1154" s="494"/>
      <c r="AD1154" s="494"/>
      <c r="AE1154" s="494"/>
      <c r="AF1154" s="494"/>
      <c r="AG1154" s="492"/>
      <c r="AH1154" s="694"/>
      <c r="AI1154" s="492"/>
      <c r="AJ1154" s="492"/>
      <c r="AK1154" s="492"/>
      <c r="AL1154" s="492"/>
      <c r="AM1154" s="492"/>
      <c r="AN1154" s="492"/>
      <c r="AO1154" s="492" t="s">
        <v>124</v>
      </c>
      <c r="AP1154" s="492"/>
      <c r="AQ1154" s="492"/>
      <c r="AR1154" s="492"/>
      <c r="AS1154" s="492"/>
      <c r="AT1154" s="492"/>
      <c r="AU1154" s="492"/>
      <c r="AV1154" s="492"/>
      <c r="AW1154" s="492"/>
      <c r="AX1154" s="492"/>
      <c r="AY1154" s="492"/>
      <c r="AZ1154" s="492"/>
      <c r="BA1154" s="492"/>
      <c r="BB1154" s="492"/>
      <c r="BC1154" s="492"/>
      <c r="BD1154" s="492"/>
      <c r="BE1154" s="492"/>
      <c r="BF1154" s="492"/>
      <c r="BG1154" s="492"/>
      <c r="BH1154" s="492"/>
      <c r="BI1154" s="492"/>
      <c r="BJ1154" s="492"/>
      <c r="BK1154" s="492"/>
      <c r="BL1154" s="492" t="s">
        <v>124</v>
      </c>
      <c r="BM1154" s="492"/>
      <c r="BN1154" s="492"/>
      <c r="BO1154" s="492"/>
      <c r="BP1154" s="492"/>
      <c r="BQ1154" s="492"/>
      <c r="BR1154" s="492"/>
      <c r="BS1154" s="492" t="s">
        <v>143</v>
      </c>
      <c r="BT1154" s="492" t="s">
        <v>143</v>
      </c>
      <c r="BU1154" s="492"/>
      <c r="BV1154" s="492" t="s">
        <v>143</v>
      </c>
      <c r="BW1154" s="492" t="s">
        <v>143</v>
      </c>
      <c r="BX1154" s="492" t="s">
        <v>143</v>
      </c>
      <c r="BY1154" s="492"/>
      <c r="BZ1154" s="492"/>
      <c r="CA1154" s="492"/>
      <c r="CB1154" s="492"/>
      <c r="CC1154" s="492"/>
      <c r="CD1154" s="492"/>
      <c r="CE1154" s="492"/>
      <c r="CF1154" s="492"/>
      <c r="CG1154" s="494"/>
      <c r="CH1154" s="492"/>
      <c r="CI1154" s="492"/>
      <c r="CJ1154" s="492"/>
      <c r="CK1154" s="492"/>
      <c r="CL1154" s="492"/>
      <c r="CM1154" s="492"/>
      <c r="CN1154" s="492"/>
      <c r="CO1154" s="492"/>
      <c r="CP1154" s="492"/>
      <c r="CQ1154" s="492"/>
      <c r="CR1154" s="492" t="s">
        <v>125</v>
      </c>
    </row>
    <row r="1155" spans="1:96" s="288" customFormat="1" ht="252">
      <c r="A1155" s="280">
        <v>2100780004</v>
      </c>
      <c r="B1155" s="281" t="s">
        <v>11130</v>
      </c>
      <c r="C1155" s="282" t="s">
        <v>9135</v>
      </c>
      <c r="D1155" s="283">
        <v>44487</v>
      </c>
      <c r="E1155" s="284" t="s">
        <v>100</v>
      </c>
      <c r="F1155" s="284" t="s">
        <v>122</v>
      </c>
      <c r="G1155" s="282" t="s">
        <v>11131</v>
      </c>
      <c r="H1155" s="282"/>
      <c r="I1155" s="282"/>
      <c r="J1155" s="282" t="s">
        <v>284</v>
      </c>
      <c r="K1155" s="285" t="s">
        <v>1861</v>
      </c>
      <c r="L1155" s="286" t="s">
        <v>104</v>
      </c>
      <c r="M1155" s="287"/>
      <c r="N1155" s="284" t="s">
        <v>138</v>
      </c>
      <c r="O1155" s="285" t="s">
        <v>11132</v>
      </c>
      <c r="P1155" s="284" t="s">
        <v>11133</v>
      </c>
      <c r="Q1155" s="284" t="s">
        <v>11134</v>
      </c>
      <c r="R1155" s="286" t="s">
        <v>123</v>
      </c>
      <c r="S1155" s="288" t="str">
        <f>_xlfn.XLOOKUP($A1155,GCPJ,DEFESA,"N/D",0,-1)</f>
        <v>N/D</v>
      </c>
      <c r="T1155" s="289" t="str">
        <f>_xlfn.XLOOKUP($A1155,GCPJ,DATA,"N/D",0,-1)</f>
        <v>N/D</v>
      </c>
      <c r="U1155" s="290" t="str">
        <f>_xlfn.XLOOKUP($A1155,GCPJ,HORA,"N/D",0,-1)</f>
        <v>N/D</v>
      </c>
      <c r="V1155" s="284"/>
      <c r="W1155" s="284"/>
      <c r="X1155" s="284"/>
      <c r="Y1155" s="284"/>
      <c r="Z1155" s="603"/>
      <c r="AA1155" s="284"/>
      <c r="AB1155" s="285"/>
      <c r="AC1155" s="284"/>
      <c r="AD1155" s="284"/>
      <c r="AE1155" s="284"/>
      <c r="AF1155" s="284"/>
      <c r="AK1155" s="289">
        <v>45798</v>
      </c>
      <c r="AN1155" s="289">
        <v>45799</v>
      </c>
      <c r="AQ1155" s="284"/>
      <c r="AR1155" s="284"/>
      <c r="AS1155" s="284"/>
      <c r="AT1155" s="284"/>
      <c r="AU1155" s="284"/>
      <c r="AV1155" s="284"/>
      <c r="AW1155" s="284"/>
      <c r="AX1155" s="284"/>
      <c r="AY1155" s="284"/>
      <c r="AZ1155" s="284"/>
      <c r="BA1155" s="284"/>
      <c r="BB1155" s="284"/>
      <c r="BC1155" s="284"/>
      <c r="BD1155" s="284"/>
      <c r="BE1155" s="284"/>
      <c r="BF1155" s="284"/>
      <c r="BG1155" s="284"/>
      <c r="BH1155" s="284"/>
      <c r="BI1155" s="284"/>
      <c r="BJ1155" s="284"/>
      <c r="BK1155" s="284"/>
      <c r="BL1155" s="284"/>
      <c r="BM1155" s="284"/>
      <c r="BN1155" s="284"/>
      <c r="BO1155" s="284"/>
      <c r="BP1155" s="284"/>
      <c r="BQ1155" s="284"/>
      <c r="BR1155" s="284"/>
      <c r="BS1155" s="284"/>
      <c r="BT1155" s="284"/>
      <c r="BU1155" s="284"/>
      <c r="BV1155" s="284"/>
      <c r="BW1155" s="284"/>
      <c r="BX1155" s="284"/>
      <c r="BY1155" s="284"/>
      <c r="BZ1155" s="284"/>
      <c r="CA1155" s="284"/>
      <c r="CB1155" s="284"/>
      <c r="CC1155" s="284"/>
      <c r="CD1155" s="284"/>
      <c r="CE1155" s="284"/>
      <c r="CF1155" s="284"/>
      <c r="CG1155" s="284"/>
      <c r="CH1155" s="284"/>
      <c r="CI1155" s="284"/>
      <c r="CJ1155" s="284"/>
      <c r="CK1155" s="284"/>
      <c r="CL1155" s="284"/>
      <c r="CM1155" s="284"/>
      <c r="CN1155" s="284"/>
      <c r="CO1155" s="284"/>
      <c r="CP1155" s="284"/>
      <c r="CQ1155" s="284"/>
      <c r="CR1155" s="288" t="s">
        <v>125</v>
      </c>
    </row>
    <row r="1156" spans="1:96" s="5" customFormat="1" ht="70.400000000000006" customHeight="1">
      <c r="A1156" s="5">
        <v>2200802747</v>
      </c>
      <c r="B1156" s="48" t="s">
        <v>11135</v>
      </c>
      <c r="C1156" s="2" t="s">
        <v>11136</v>
      </c>
      <c r="D1156" s="18">
        <v>44669</v>
      </c>
      <c r="E1156" s="1" t="s">
        <v>8402</v>
      </c>
      <c r="F1156" s="2" t="s">
        <v>122</v>
      </c>
      <c r="G1156" s="2" t="s">
        <v>11137</v>
      </c>
      <c r="H1156" s="23"/>
      <c r="I1156" s="23"/>
      <c r="J1156" s="2">
        <v>5</v>
      </c>
      <c r="K1156" s="48" t="s">
        <v>103</v>
      </c>
      <c r="L1156" s="5" t="s">
        <v>104</v>
      </c>
      <c r="M1156" s="47">
        <v>44827</v>
      </c>
      <c r="N1156" s="1" t="s">
        <v>138</v>
      </c>
      <c r="O1156" s="48" t="s">
        <v>11138</v>
      </c>
      <c r="P1156" s="584" t="s">
        <v>11139</v>
      </c>
      <c r="Q1156" s="3" t="s">
        <v>11140</v>
      </c>
      <c r="R1156" s="3" t="s">
        <v>123</v>
      </c>
      <c r="S1156" s="5" t="s">
        <v>403</v>
      </c>
      <c r="T1156" s="6">
        <v>44851</v>
      </c>
      <c r="U1156" s="224">
        <v>0.38125000000000003</v>
      </c>
      <c r="V1156" s="2"/>
      <c r="W1156" s="2"/>
      <c r="X1156" s="2"/>
      <c r="Y1156" s="2"/>
      <c r="Z1156" s="51"/>
      <c r="AA1156" s="2"/>
      <c r="AB1156" s="48"/>
      <c r="AC1156" s="2"/>
      <c r="AD1156" s="2"/>
      <c r="AE1156" s="2"/>
      <c r="AF1156" s="2"/>
      <c r="AO1156" s="5" t="s">
        <v>124</v>
      </c>
      <c r="AQ1156" s="1"/>
      <c r="CG1156" s="2"/>
      <c r="CR1156" s="5" t="s">
        <v>113</v>
      </c>
    </row>
    <row r="1157" spans="1:96" s="492" customFormat="1" ht="45" customHeight="1">
      <c r="A1157" s="40">
        <v>2200990498</v>
      </c>
      <c r="B1157" s="135" t="s">
        <v>11028</v>
      </c>
      <c r="C1157" s="1" t="s">
        <v>11029</v>
      </c>
      <c r="D1157" s="15">
        <v>45255</v>
      </c>
      <c r="E1157" s="1" t="s">
        <v>8401</v>
      </c>
      <c r="F1157" s="1" t="s">
        <v>8402</v>
      </c>
      <c r="G1157" s="19" t="s">
        <v>11141</v>
      </c>
      <c r="H1157" s="306"/>
      <c r="I1157" s="306"/>
      <c r="J1157" s="19" t="s">
        <v>347</v>
      </c>
      <c r="K1157" s="135" t="s">
        <v>103</v>
      </c>
      <c r="L1157" s="40" t="s">
        <v>104</v>
      </c>
      <c r="M1157" s="341">
        <v>44900</v>
      </c>
      <c r="N1157" s="40" t="s">
        <v>105</v>
      </c>
      <c r="O1157" s="135" t="s">
        <v>11031</v>
      </c>
      <c r="P1157" s="584" t="s">
        <v>11142</v>
      </c>
      <c r="Q1157" s="1" t="s">
        <v>2837</v>
      </c>
      <c r="R1157" s="1" t="s">
        <v>123</v>
      </c>
      <c r="S1157" s="40" t="str">
        <f>_xlfn.XLOOKUP($A1157,GCPJ,DEFESA,"N/D",0,-1)</f>
        <v>N/D</v>
      </c>
      <c r="T1157" s="7" t="str">
        <f>_xlfn.XLOOKUP($A1157,GCPJ,DATA,"N/D",0,-1)</f>
        <v>N/D</v>
      </c>
      <c r="U1157" s="342" t="str">
        <f>_xlfn.XLOOKUP($A1157,GCPJ,HORA,"N/D",0,-1)</f>
        <v>N/D</v>
      </c>
      <c r="V1157" s="1"/>
      <c r="W1157" s="1"/>
      <c r="X1157" s="1"/>
      <c r="Y1157" s="1"/>
      <c r="Z1157" s="106"/>
      <c r="AA1157" s="1"/>
      <c r="AB1157" s="135"/>
      <c r="AC1157" s="1"/>
      <c r="AD1157" s="1"/>
      <c r="AE1157" s="1"/>
      <c r="AF1157" s="1"/>
      <c r="AG1157" s="40"/>
      <c r="AH1157" s="40"/>
      <c r="AI1157" s="40"/>
      <c r="AJ1157" s="40"/>
      <c r="AK1157" s="7"/>
      <c r="AL1157" s="40"/>
      <c r="AM1157" s="40"/>
      <c r="AN1157" s="40"/>
      <c r="AO1157" s="40" t="s">
        <v>124</v>
      </c>
      <c r="AP1157" s="40"/>
      <c r="AQ1157" s="40"/>
      <c r="AR1157" s="40"/>
      <c r="AS1157" s="40"/>
      <c r="AT1157" s="40"/>
      <c r="AU1157" s="40"/>
      <c r="AV1157" s="40"/>
      <c r="AW1157" s="40"/>
      <c r="AX1157" s="40"/>
      <c r="AY1157" s="40"/>
      <c r="AZ1157" s="40"/>
      <c r="BA1157" s="40"/>
      <c r="BB1157" s="40"/>
      <c r="BC1157" s="40"/>
      <c r="BD1157" s="40"/>
      <c r="BE1157" s="40"/>
      <c r="BF1157" s="40"/>
      <c r="BG1157" s="40"/>
      <c r="BH1157" s="40"/>
      <c r="BI1157" s="40"/>
      <c r="BJ1157" s="40"/>
      <c r="BK1157" s="40"/>
      <c r="BL1157" s="40"/>
      <c r="BM1157" s="40"/>
      <c r="BN1157" s="40"/>
      <c r="BO1157" s="40"/>
      <c r="BP1157" s="40"/>
      <c r="BQ1157" s="40"/>
      <c r="BR1157" s="40"/>
      <c r="BS1157" s="40"/>
      <c r="BT1157" s="40"/>
      <c r="BU1157" s="40"/>
      <c r="BV1157" s="40"/>
      <c r="BW1157" s="40"/>
      <c r="BX1157" s="40"/>
      <c r="BY1157" s="40"/>
      <c r="BZ1157" s="40"/>
      <c r="CA1157" s="40"/>
      <c r="CB1157" s="40"/>
      <c r="CC1157" s="40"/>
      <c r="CD1157" s="40"/>
      <c r="CE1157" s="40"/>
      <c r="CF1157" s="40"/>
      <c r="CG1157" s="1"/>
      <c r="CH1157" s="40"/>
      <c r="CI1157" s="40"/>
      <c r="CJ1157" s="40"/>
      <c r="CK1157" s="40"/>
      <c r="CL1157" s="40"/>
      <c r="CM1157" s="40"/>
      <c r="CN1157" s="40"/>
      <c r="CO1157" s="40"/>
      <c r="CP1157" s="40"/>
      <c r="CQ1157" s="40"/>
      <c r="CR1157" s="40" t="s">
        <v>125</v>
      </c>
    </row>
    <row r="1158" spans="1:96" s="492" customFormat="1" ht="126">
      <c r="A1158" s="288">
        <v>2400421928</v>
      </c>
      <c r="B1158" s="285" t="s">
        <v>9982</v>
      </c>
      <c r="C1158" s="284" t="s">
        <v>1940</v>
      </c>
      <c r="D1158" s="283">
        <v>45422</v>
      </c>
      <c r="E1158" s="284" t="s">
        <v>100</v>
      </c>
      <c r="F1158" s="284" t="s">
        <v>122</v>
      </c>
      <c r="G1158" s="282" t="s">
        <v>11143</v>
      </c>
      <c r="H1158" s="313"/>
      <c r="I1158" s="313"/>
      <c r="J1158" s="282" t="s">
        <v>684</v>
      </c>
      <c r="K1158" s="285" t="s">
        <v>103</v>
      </c>
      <c r="L1158" s="288" t="s">
        <v>104</v>
      </c>
      <c r="M1158" s="314">
        <v>45425</v>
      </c>
      <c r="N1158" s="288" t="s">
        <v>138</v>
      </c>
      <c r="O1158" s="285" t="s">
        <v>9984</v>
      </c>
      <c r="P1158" s="284" t="s">
        <v>11144</v>
      </c>
      <c r="Q1158" s="284" t="s">
        <v>375</v>
      </c>
      <c r="R1158" s="284" t="s">
        <v>123</v>
      </c>
      <c r="S1158" s="288" t="str">
        <f>_xlfn.XLOOKUP($A1158,GCPJ,DEFESA,"N/D",0,-1)</f>
        <v>N/D</v>
      </c>
      <c r="T1158" s="289" t="str">
        <f>_xlfn.XLOOKUP($A1158,GCPJ,DATA,"N/D",0,-1)</f>
        <v>N/D</v>
      </c>
      <c r="U1158" s="290" t="str">
        <f>_xlfn.XLOOKUP($A1158,GCPJ,HORA,"N/D",0,-1)</f>
        <v>N/D</v>
      </c>
      <c r="V1158" s="284"/>
      <c r="W1158" s="284"/>
      <c r="X1158" s="284"/>
      <c r="Y1158" s="284"/>
      <c r="Z1158" s="603"/>
      <c r="AA1158" s="284"/>
      <c r="AB1158" s="285"/>
      <c r="AC1158" s="284"/>
      <c r="AD1158" s="284"/>
      <c r="AE1158" s="284"/>
      <c r="AF1158" s="284"/>
      <c r="AG1158" s="289">
        <v>45692</v>
      </c>
      <c r="AH1158" s="775" t="s">
        <v>417</v>
      </c>
      <c r="AI1158" s="288"/>
      <c r="AJ1158" s="288"/>
      <c r="AK1158" s="288"/>
      <c r="AL1158" s="288"/>
      <c r="AM1158" s="288"/>
      <c r="AN1158" s="288"/>
      <c r="AO1158" s="288"/>
      <c r="AP1158" s="288"/>
      <c r="AQ1158" s="288" t="s">
        <v>124</v>
      </c>
      <c r="AR1158" s="288"/>
      <c r="AS1158" s="288" t="s">
        <v>124</v>
      </c>
      <c r="AT1158" s="288" t="s">
        <v>124</v>
      </c>
      <c r="AU1158" s="288"/>
      <c r="AV1158" s="288"/>
      <c r="AW1158" s="288"/>
      <c r="AX1158" s="288"/>
      <c r="AY1158" s="288"/>
      <c r="AZ1158" s="288"/>
      <c r="BA1158" s="288"/>
      <c r="BB1158" s="288"/>
      <c r="BC1158" s="288"/>
      <c r="BD1158" s="288"/>
      <c r="BE1158" s="288"/>
      <c r="BF1158" s="288" t="s">
        <v>124</v>
      </c>
      <c r="BG1158" s="288"/>
      <c r="BH1158" s="288"/>
      <c r="BI1158" s="288"/>
      <c r="BJ1158" s="288"/>
      <c r="BK1158" s="288"/>
      <c r="BL1158" s="288" t="s">
        <v>124</v>
      </c>
      <c r="BM1158" s="288"/>
      <c r="BN1158" s="288"/>
      <c r="BO1158" s="288"/>
      <c r="BP1158" s="288"/>
      <c r="BQ1158" s="288"/>
      <c r="BR1158" s="288"/>
      <c r="BS1158" s="288"/>
      <c r="BT1158" s="288"/>
      <c r="BU1158" s="288"/>
      <c r="BV1158" s="288"/>
      <c r="BW1158" s="288"/>
      <c r="BX1158" s="288"/>
      <c r="BY1158" s="288"/>
      <c r="BZ1158" s="288"/>
      <c r="CA1158" s="288"/>
      <c r="CB1158" s="288"/>
      <c r="CC1158" s="288"/>
      <c r="CD1158" s="288"/>
      <c r="CE1158" s="288"/>
      <c r="CF1158" s="288"/>
      <c r="CG1158" s="284"/>
      <c r="CH1158" s="288"/>
      <c r="CI1158" s="288"/>
      <c r="CJ1158" s="288"/>
      <c r="CK1158" s="288"/>
      <c r="CL1158" s="288"/>
      <c r="CM1158" s="288"/>
      <c r="CN1158" s="288"/>
      <c r="CO1158" s="288"/>
      <c r="CP1158" s="288"/>
      <c r="CQ1158" s="288"/>
      <c r="CR1158" s="288" t="s">
        <v>125</v>
      </c>
    </row>
    <row r="1159" spans="1:96" s="5" customFormat="1" ht="66" customHeight="1">
      <c r="A1159" s="503">
        <v>2500182319</v>
      </c>
      <c r="B1159" s="528" t="s">
        <v>11145</v>
      </c>
      <c r="C1159" s="529" t="s">
        <v>11146</v>
      </c>
      <c r="D1159" s="557">
        <v>45716</v>
      </c>
      <c r="E1159" s="529" t="s">
        <v>100</v>
      </c>
      <c r="F1159" s="529" t="s">
        <v>122</v>
      </c>
      <c r="G1159" s="531" t="s">
        <v>11147</v>
      </c>
      <c r="H1159" s="537"/>
      <c r="I1159" s="537"/>
      <c r="J1159" s="531" t="s">
        <v>118</v>
      </c>
      <c r="K1159" s="528" t="s">
        <v>4578</v>
      </c>
      <c r="L1159" s="503" t="s">
        <v>104</v>
      </c>
      <c r="M1159" s="532">
        <v>45727</v>
      </c>
      <c r="N1159" s="503" t="s">
        <v>138</v>
      </c>
      <c r="O1159" s="528" t="s">
        <v>11148</v>
      </c>
      <c r="P1159" s="529" t="s">
        <v>11149</v>
      </c>
      <c r="Q1159" s="529" t="s">
        <v>375</v>
      </c>
      <c r="R1159" s="529" t="s">
        <v>123</v>
      </c>
      <c r="S1159" s="503" t="str">
        <f>_xlfn.XLOOKUP($A1159,GCPJ,DEFESA,"N/D",0,-1)</f>
        <v>N/D</v>
      </c>
      <c r="T1159" s="530" t="str">
        <f>_xlfn.XLOOKUP($A1159,GCPJ,DATA,"N/D",0,-1)</f>
        <v>N/D</v>
      </c>
      <c r="U1159" s="533" t="str">
        <f>_xlfn.XLOOKUP($A1159,GCPJ,HORA,"N/D",0,-1)</f>
        <v>N/D</v>
      </c>
      <c r="V1159" s="529"/>
      <c r="W1159" s="529"/>
      <c r="X1159" s="529"/>
      <c r="Y1159" s="529"/>
      <c r="Z1159" s="887" t="s">
        <v>11150</v>
      </c>
      <c r="AA1159" s="529" t="s">
        <v>11151</v>
      </c>
      <c r="AB1159" s="528" t="s">
        <v>11152</v>
      </c>
      <c r="AC1159" s="529" t="s">
        <v>11153</v>
      </c>
      <c r="AD1159" s="529" t="s">
        <v>11154</v>
      </c>
      <c r="AE1159" s="529"/>
      <c r="AF1159" s="529" t="s">
        <v>1120</v>
      </c>
      <c r="AG1159" s="530">
        <v>45762</v>
      </c>
      <c r="AH1159" s="691" t="s">
        <v>143</v>
      </c>
      <c r="AI1159" s="503"/>
      <c r="AJ1159" s="503"/>
      <c r="AK1159" s="503"/>
      <c r="AL1159" s="503"/>
      <c r="AM1159" s="503"/>
      <c r="AN1159" s="503"/>
      <c r="AO1159" s="503" t="s">
        <v>124</v>
      </c>
      <c r="AP1159" s="503"/>
      <c r="AQ1159" s="503"/>
      <c r="AR1159" s="503"/>
      <c r="AS1159" s="503"/>
      <c r="AT1159" s="503"/>
      <c r="AU1159" s="503"/>
      <c r="AV1159" s="503"/>
      <c r="AW1159" s="503"/>
      <c r="AX1159" s="503"/>
      <c r="AY1159" s="503"/>
      <c r="AZ1159" s="503"/>
      <c r="BA1159" s="503"/>
      <c r="BB1159" s="503"/>
      <c r="BC1159" s="503"/>
      <c r="BD1159" s="503"/>
      <c r="BE1159" s="503"/>
      <c r="BF1159" s="503"/>
      <c r="BG1159" s="503"/>
      <c r="BH1159" s="503"/>
      <c r="BI1159" s="503"/>
      <c r="BJ1159" s="503"/>
      <c r="BK1159" s="503"/>
      <c r="BL1159" s="503"/>
      <c r="BM1159" s="503"/>
      <c r="BN1159" s="503"/>
      <c r="BO1159" s="503"/>
      <c r="BP1159" s="503"/>
      <c r="BQ1159" s="503"/>
      <c r="BR1159" s="503"/>
      <c r="BS1159" s="503"/>
      <c r="BT1159" s="503"/>
      <c r="BU1159" s="503"/>
      <c r="BV1159" s="503"/>
      <c r="BW1159" s="503"/>
      <c r="BX1159" s="503"/>
      <c r="BY1159" s="503"/>
      <c r="BZ1159" s="503"/>
      <c r="CA1159" s="503"/>
      <c r="CB1159" s="503"/>
      <c r="CC1159" s="503"/>
      <c r="CD1159" s="503"/>
      <c r="CE1159" s="503"/>
      <c r="CF1159" s="503"/>
      <c r="CG1159" s="529"/>
      <c r="CH1159" s="503"/>
      <c r="CI1159" s="503"/>
      <c r="CJ1159" s="503"/>
      <c r="CK1159" s="503"/>
      <c r="CL1159" s="503"/>
      <c r="CM1159" s="503"/>
      <c r="CN1159" s="503"/>
      <c r="CO1159" s="503"/>
      <c r="CP1159" s="503"/>
      <c r="CQ1159" s="503"/>
      <c r="CR1159" s="503" t="s">
        <v>125</v>
      </c>
    </row>
    <row r="1160" spans="1:96" ht="84">
      <c r="A1160" s="503">
        <v>2400756749</v>
      </c>
      <c r="B1160" s="528" t="s">
        <v>11155</v>
      </c>
      <c r="C1160" s="529" t="s">
        <v>204</v>
      </c>
      <c r="D1160" s="283">
        <v>45546</v>
      </c>
      <c r="E1160" s="529" t="s">
        <v>100</v>
      </c>
      <c r="F1160" s="529" t="s">
        <v>122</v>
      </c>
      <c r="G1160" s="531" t="s">
        <v>11156</v>
      </c>
      <c r="H1160" s="531" t="s">
        <v>118</v>
      </c>
      <c r="I1160" s="528" t="s">
        <v>229</v>
      </c>
      <c r="J1160" s="288" t="s">
        <v>104</v>
      </c>
      <c r="K1160" s="532">
        <v>45548</v>
      </c>
      <c r="L1160" s="503" t="s">
        <v>138</v>
      </c>
      <c r="M1160" s="528" t="s">
        <v>11157</v>
      </c>
      <c r="N1160" s="529" t="s">
        <v>10153</v>
      </c>
      <c r="O1160" s="529" t="s">
        <v>375</v>
      </c>
      <c r="P1160" s="529" t="s">
        <v>123</v>
      </c>
      <c r="Q1160" s="530" t="s">
        <v>246</v>
      </c>
      <c r="R1160" s="735">
        <v>99000</v>
      </c>
      <c r="S1160" s="284"/>
      <c r="T1160" s="285" t="s">
        <v>11158</v>
      </c>
      <c r="U1160" s="284" t="s">
        <v>11159</v>
      </c>
      <c r="V1160" s="284" t="s">
        <v>11160</v>
      </c>
      <c r="W1160" s="284"/>
      <c r="X1160" s="284" t="s">
        <v>1120</v>
      </c>
      <c r="Y1160" s="530">
        <v>45771</v>
      </c>
      <c r="Z1160" s="503" t="s">
        <v>143</v>
      </c>
      <c r="AA1160" s="503"/>
      <c r="AB1160" s="503"/>
      <c r="AC1160" s="503"/>
      <c r="AD1160" s="503"/>
      <c r="AE1160" s="503"/>
      <c r="AF1160" s="503"/>
      <c r="AG1160" s="503" t="s">
        <v>124</v>
      </c>
      <c r="AH1160" s="503"/>
      <c r="AI1160" s="503"/>
      <c r="AJ1160" s="503"/>
      <c r="AK1160" s="503" t="s">
        <v>143</v>
      </c>
      <c r="AL1160" s="503" t="s">
        <v>143</v>
      </c>
      <c r="AM1160" s="503" t="s">
        <v>143</v>
      </c>
      <c r="AN1160" s="503"/>
      <c r="AO1160" s="503"/>
      <c r="AP1160" s="503"/>
      <c r="AQ1160" s="503"/>
      <c r="AR1160" s="503"/>
      <c r="AS1160" s="503" t="s">
        <v>143</v>
      </c>
      <c r="AT1160" s="503"/>
      <c r="AU1160" s="503" t="s">
        <v>143</v>
      </c>
      <c r="AV1160" s="503"/>
      <c r="AW1160" s="503"/>
      <c r="AX1160" s="503"/>
      <c r="AY1160" s="503"/>
      <c r="AZ1160" s="503" t="s">
        <v>143</v>
      </c>
      <c r="BA1160" s="503"/>
      <c r="BB1160" s="503"/>
      <c r="BC1160" s="503"/>
      <c r="BD1160" s="503" t="s">
        <v>143</v>
      </c>
      <c r="BE1160" s="503"/>
      <c r="BF1160" s="503"/>
      <c r="BG1160" s="503"/>
      <c r="BH1160" s="503"/>
      <c r="BI1160" s="503"/>
      <c r="BJ1160" s="503"/>
      <c r="BK1160" s="503"/>
      <c r="BL1160" s="503"/>
      <c r="BM1160" s="503"/>
      <c r="BN1160" s="503"/>
      <c r="BO1160" s="503"/>
      <c r="BP1160" s="503"/>
      <c r="BQ1160" s="503"/>
      <c r="BR1160" s="503"/>
      <c r="BS1160" s="503"/>
      <c r="BT1160" s="503"/>
      <c r="BU1160" s="503" t="s">
        <v>143</v>
      </c>
      <c r="BV1160" s="503"/>
      <c r="BW1160" s="503"/>
      <c r="BX1160" s="503"/>
      <c r="BY1160" s="529" t="s">
        <v>11161</v>
      </c>
      <c r="BZ1160" s="503"/>
      <c r="CA1160" s="503"/>
      <c r="CB1160" s="503"/>
      <c r="CC1160" s="503"/>
      <c r="CD1160" s="503"/>
      <c r="CE1160" s="503"/>
      <c r="CF1160" s="503"/>
      <c r="CG1160" s="503"/>
      <c r="CH1160" s="503"/>
      <c r="CI1160" s="503"/>
      <c r="CJ1160" s="503" t="s">
        <v>125</v>
      </c>
      <c r="CK1160" s="500"/>
      <c r="CL1160" s="500"/>
      <c r="CM1160" s="500"/>
      <c r="CN1160" s="500"/>
      <c r="CO1160" s="500"/>
      <c r="CP1160" s="500"/>
      <c r="CQ1160" s="500"/>
      <c r="CR1160" s="500"/>
    </row>
    <row r="1161" spans="1:96" ht="168">
      <c r="A1161" s="503">
        <v>2500072471</v>
      </c>
      <c r="B1161" s="528" t="s">
        <v>11162</v>
      </c>
      <c r="C1161" s="529" t="s">
        <v>11163</v>
      </c>
      <c r="D1161" s="557">
        <v>45673</v>
      </c>
      <c r="E1161" s="529" t="s">
        <v>100</v>
      </c>
      <c r="F1161" s="529" t="s">
        <v>122</v>
      </c>
      <c r="G1161" s="531" t="s">
        <v>11164</v>
      </c>
      <c r="H1161" s="531" t="s">
        <v>118</v>
      </c>
      <c r="I1161" s="528" t="s">
        <v>414</v>
      </c>
      <c r="J1161" s="503" t="s">
        <v>104</v>
      </c>
      <c r="K1161" s="532">
        <v>45686</v>
      </c>
      <c r="L1161" s="503" t="s">
        <v>138</v>
      </c>
      <c r="M1161" s="528" t="s">
        <v>11165</v>
      </c>
      <c r="N1161" s="529" t="s">
        <v>121</v>
      </c>
      <c r="O1161" s="529" t="s">
        <v>122</v>
      </c>
      <c r="P1161" s="529" t="s">
        <v>123</v>
      </c>
      <c r="Q1161" s="530">
        <v>45770</v>
      </c>
      <c r="R1161" s="869">
        <v>216093.04208925623</v>
      </c>
      <c r="S1161" s="529" t="s">
        <v>11166</v>
      </c>
      <c r="T1161" s="528" t="s">
        <v>11167</v>
      </c>
      <c r="U1161" s="529" t="s">
        <v>2454</v>
      </c>
      <c r="V1161" s="529" t="s">
        <v>11168</v>
      </c>
      <c r="W1161" s="529" t="s">
        <v>417</v>
      </c>
      <c r="X1161" s="529"/>
      <c r="Y1161" s="530">
        <v>45751</v>
      </c>
      <c r="Z1161" s="774" t="s">
        <v>143</v>
      </c>
      <c r="AA1161" s="503"/>
      <c r="AB1161" s="503"/>
      <c r="AC1161" s="503"/>
      <c r="AD1161" s="503"/>
      <c r="AE1161" s="503"/>
      <c r="AF1161" s="503"/>
      <c r="AG1161" s="503" t="s">
        <v>124</v>
      </c>
      <c r="AH1161" s="503"/>
      <c r="AI1161" s="503" t="s">
        <v>124</v>
      </c>
      <c r="AJ1161" s="503" t="s">
        <v>143</v>
      </c>
      <c r="AK1161" s="503" t="s">
        <v>143</v>
      </c>
      <c r="AL1161" s="503" t="s">
        <v>143</v>
      </c>
      <c r="AM1161" s="503"/>
      <c r="AN1161" s="503"/>
      <c r="AO1161" s="503"/>
      <c r="AP1161" s="503"/>
      <c r="AQ1161" s="503"/>
      <c r="AR1161" s="503"/>
      <c r="AS1161" s="503"/>
      <c r="AT1161" s="503" t="s">
        <v>143</v>
      </c>
      <c r="AU1161" s="503" t="s">
        <v>143</v>
      </c>
      <c r="AV1161" s="503"/>
      <c r="AW1161" s="503"/>
      <c r="AX1161" s="503" t="s">
        <v>143</v>
      </c>
      <c r="AY1161" s="503"/>
      <c r="AZ1161" s="503" t="s">
        <v>124</v>
      </c>
      <c r="BA1161" s="503"/>
      <c r="BB1161" s="503"/>
      <c r="BC1161" s="503"/>
      <c r="BD1161" s="503" t="s">
        <v>124</v>
      </c>
      <c r="BE1161" s="503"/>
      <c r="BF1161" s="503"/>
      <c r="BG1161" s="503"/>
      <c r="BH1161" s="503"/>
      <c r="BI1161" s="503"/>
      <c r="BJ1161" s="503"/>
      <c r="BK1161" s="503"/>
      <c r="BL1161" s="503"/>
      <c r="BM1161" s="503"/>
      <c r="BN1161" s="503"/>
      <c r="BO1161" s="503"/>
      <c r="BP1161" s="503"/>
      <c r="BQ1161" s="503"/>
      <c r="BR1161" s="503"/>
      <c r="BS1161" s="503" t="s">
        <v>143</v>
      </c>
      <c r="BT1161" s="503"/>
      <c r="BU1161" s="503" t="s">
        <v>417</v>
      </c>
      <c r="BV1161" s="503"/>
      <c r="BW1161" s="503"/>
      <c r="BX1161" s="503"/>
      <c r="BY1161" s="529"/>
      <c r="BZ1161" s="503"/>
      <c r="CA1161" s="503"/>
      <c r="CB1161" s="503"/>
      <c r="CC1161" s="503"/>
      <c r="CD1161" s="503"/>
      <c r="CE1161" s="503"/>
      <c r="CF1161" s="503"/>
      <c r="CG1161" s="503"/>
      <c r="CH1161" s="503"/>
      <c r="CI1161" s="503"/>
      <c r="CJ1161" s="503" t="s">
        <v>125</v>
      </c>
      <c r="CK1161" s="288"/>
      <c r="CL1161" s="288"/>
      <c r="CM1161" s="288"/>
      <c r="CN1161" s="288"/>
      <c r="CO1161" s="288"/>
      <c r="CP1161" s="288"/>
      <c r="CQ1161" s="288"/>
      <c r="CR1161" s="288"/>
    </row>
    <row r="1162" spans="1:96" ht="224">
      <c r="A1162" s="503">
        <v>2500060473</v>
      </c>
      <c r="B1162" s="528" t="s">
        <v>11169</v>
      </c>
      <c r="C1162" s="529" t="s">
        <v>1123</v>
      </c>
      <c r="D1162" s="557">
        <v>45679</v>
      </c>
      <c r="E1162" s="529" t="s">
        <v>100</v>
      </c>
      <c r="F1162" s="529" t="s">
        <v>122</v>
      </c>
      <c r="G1162" s="531" t="s">
        <v>11170</v>
      </c>
      <c r="H1162" s="531" t="s">
        <v>250</v>
      </c>
      <c r="I1162" s="528" t="s">
        <v>103</v>
      </c>
      <c r="J1162" s="503" t="s">
        <v>104</v>
      </c>
      <c r="K1162" s="532">
        <v>45681</v>
      </c>
      <c r="L1162" s="503" t="s">
        <v>138</v>
      </c>
      <c r="M1162" s="528" t="s">
        <v>1230</v>
      </c>
      <c r="N1162" s="529" t="s">
        <v>11171</v>
      </c>
      <c r="O1162" s="529" t="s">
        <v>375</v>
      </c>
      <c r="P1162" s="529" t="s">
        <v>123</v>
      </c>
      <c r="Q1162" s="530">
        <v>46065</v>
      </c>
      <c r="R1162" s="735"/>
      <c r="S1162" s="529" t="s">
        <v>893</v>
      </c>
      <c r="T1162" s="528" t="s">
        <v>11172</v>
      </c>
      <c r="U1162" s="529">
        <v>0</v>
      </c>
      <c r="V1162" s="529"/>
      <c r="W1162" s="529"/>
      <c r="X1162" s="2" t="s">
        <v>490</v>
      </c>
      <c r="Y1162" s="530">
        <v>45764</v>
      </c>
      <c r="Z1162" s="503" t="s">
        <v>143</v>
      </c>
      <c r="AA1162" s="503"/>
      <c r="AB1162" s="503"/>
      <c r="AC1162" s="503"/>
      <c r="AD1162" s="503"/>
      <c r="AE1162" s="503"/>
      <c r="AF1162" s="503"/>
      <c r="AG1162" s="503" t="s">
        <v>124</v>
      </c>
      <c r="AH1162" s="503"/>
      <c r="AI1162" s="503"/>
      <c r="AJ1162" s="503"/>
      <c r="AK1162" s="503"/>
      <c r="AL1162" s="503"/>
      <c r="AM1162" s="503"/>
      <c r="AN1162" s="503"/>
      <c r="AO1162" s="503"/>
      <c r="AP1162" s="503"/>
      <c r="AQ1162" s="503"/>
      <c r="AR1162" s="503"/>
      <c r="AS1162" s="503"/>
      <c r="AT1162" s="503"/>
      <c r="AU1162" s="503"/>
      <c r="AV1162" s="503"/>
      <c r="AW1162" s="503"/>
      <c r="AX1162" s="503"/>
      <c r="AY1162" s="503"/>
      <c r="AZ1162" s="503"/>
      <c r="BA1162" s="503"/>
      <c r="BB1162" s="503"/>
      <c r="BC1162" s="503"/>
      <c r="BD1162" s="503"/>
      <c r="BE1162" s="503"/>
      <c r="BF1162" s="503"/>
      <c r="BG1162" s="503"/>
      <c r="BH1162" s="503"/>
      <c r="BI1162" s="503"/>
      <c r="BJ1162" s="503"/>
      <c r="BK1162" s="503"/>
      <c r="BL1162" s="503"/>
      <c r="BM1162" s="503"/>
      <c r="BN1162" s="503"/>
      <c r="BO1162" s="503"/>
      <c r="BP1162" s="503"/>
      <c r="BQ1162" s="503"/>
      <c r="BR1162" s="503"/>
      <c r="BS1162" s="503"/>
      <c r="BT1162" s="503"/>
      <c r="BU1162" s="503"/>
      <c r="BV1162" s="503"/>
      <c r="BW1162" s="503"/>
      <c r="BX1162" s="503"/>
      <c r="BY1162" s="529"/>
      <c r="BZ1162" s="503"/>
      <c r="CA1162" s="503"/>
      <c r="CB1162" s="503"/>
      <c r="CC1162" s="503"/>
      <c r="CD1162" s="503"/>
      <c r="CE1162" s="503"/>
      <c r="CF1162" s="503"/>
      <c r="CG1162" s="503"/>
      <c r="CH1162" s="503"/>
      <c r="CI1162" s="503"/>
      <c r="CJ1162" s="503" t="s">
        <v>125</v>
      </c>
      <c r="CK1162" s="288"/>
      <c r="CL1162" s="288"/>
      <c r="CM1162" s="288"/>
      <c r="CN1162" s="288"/>
      <c r="CO1162" s="288"/>
      <c r="CP1162" s="288"/>
      <c r="CQ1162" s="288"/>
      <c r="CR1162" s="288"/>
    </row>
    <row r="1163" spans="1:96" ht="126">
      <c r="A1163" s="503">
        <v>2500080080</v>
      </c>
      <c r="B1163" s="528" t="s">
        <v>11173</v>
      </c>
      <c r="C1163" s="529" t="s">
        <v>4288</v>
      </c>
      <c r="D1163" s="557">
        <v>45687</v>
      </c>
      <c r="E1163" s="529" t="s">
        <v>100</v>
      </c>
      <c r="F1163" s="529"/>
      <c r="G1163" s="531" t="s">
        <v>11174</v>
      </c>
      <c r="H1163" s="531" t="s">
        <v>258</v>
      </c>
      <c r="I1163" s="528" t="s">
        <v>103</v>
      </c>
      <c r="J1163" s="288" t="s">
        <v>104</v>
      </c>
      <c r="K1163" s="532">
        <v>45688</v>
      </c>
      <c r="L1163" s="503" t="s">
        <v>138</v>
      </c>
      <c r="M1163" s="528" t="s">
        <v>792</v>
      </c>
      <c r="N1163" s="529" t="s">
        <v>2377</v>
      </c>
      <c r="O1163" s="529" t="s">
        <v>375</v>
      </c>
      <c r="P1163" s="529" t="s">
        <v>123</v>
      </c>
      <c r="Q1163" s="530">
        <v>45839</v>
      </c>
      <c r="R1163" s="886">
        <v>114217.47513047345</v>
      </c>
      <c r="S1163" s="529" t="s">
        <v>11175</v>
      </c>
      <c r="T1163" s="528" t="s">
        <v>11176</v>
      </c>
      <c r="U1163" s="529" t="s">
        <v>11177</v>
      </c>
      <c r="V1163" s="529" t="s">
        <v>2398</v>
      </c>
      <c r="W1163" s="529"/>
      <c r="X1163" s="529" t="s">
        <v>11178</v>
      </c>
      <c r="Y1163" s="530">
        <v>45771</v>
      </c>
      <c r="Z1163" s="503" t="s">
        <v>143</v>
      </c>
      <c r="AA1163" s="503"/>
      <c r="AB1163" s="503"/>
      <c r="AC1163" s="503"/>
      <c r="AD1163" s="503"/>
      <c r="AE1163" s="503"/>
      <c r="AF1163" s="503"/>
      <c r="AG1163" s="503" t="s">
        <v>124</v>
      </c>
      <c r="AH1163" s="503"/>
      <c r="AI1163" s="503" t="s">
        <v>143</v>
      </c>
      <c r="AJ1163" s="503"/>
      <c r="AK1163" s="503"/>
      <c r="AL1163" s="503"/>
      <c r="AM1163" s="503"/>
      <c r="AN1163" s="503"/>
      <c r="AO1163" s="503"/>
      <c r="AP1163" s="503"/>
      <c r="AQ1163" s="503"/>
      <c r="AR1163" s="503"/>
      <c r="AS1163" s="503"/>
      <c r="AT1163" s="503" t="s">
        <v>143</v>
      </c>
      <c r="AU1163" s="503"/>
      <c r="AV1163" s="503"/>
      <c r="AW1163" s="503" t="s">
        <v>143</v>
      </c>
      <c r="AX1163" s="503"/>
      <c r="AY1163" s="503"/>
      <c r="AZ1163" s="503"/>
      <c r="BA1163" s="503"/>
      <c r="BB1163" s="503"/>
      <c r="BC1163" s="503"/>
      <c r="BD1163" s="503"/>
      <c r="BE1163" s="503"/>
      <c r="BF1163" s="503"/>
      <c r="BG1163" s="503"/>
      <c r="BH1163" s="503"/>
      <c r="BI1163" s="503"/>
      <c r="BJ1163" s="503"/>
      <c r="BK1163" s="503"/>
      <c r="BL1163" s="503"/>
      <c r="BM1163" s="503"/>
      <c r="BN1163" s="503"/>
      <c r="BO1163" s="503"/>
      <c r="BP1163" s="503"/>
      <c r="BQ1163" s="503"/>
      <c r="BR1163" s="503"/>
      <c r="BS1163" s="503" t="s">
        <v>143</v>
      </c>
      <c r="BT1163" s="503"/>
      <c r="BU1163" s="503" t="s">
        <v>143</v>
      </c>
      <c r="BV1163" s="503"/>
      <c r="BW1163" s="503"/>
      <c r="BX1163" s="503"/>
      <c r="BY1163" s="529"/>
      <c r="BZ1163" s="503"/>
      <c r="CA1163" s="503"/>
      <c r="CB1163" s="503"/>
      <c r="CC1163" s="503"/>
      <c r="CD1163" s="503"/>
      <c r="CE1163" s="503"/>
      <c r="CF1163" s="503"/>
      <c r="CG1163" s="503"/>
      <c r="CH1163" s="503"/>
      <c r="CI1163" s="503"/>
      <c r="CJ1163" s="503" t="s">
        <v>125</v>
      </c>
      <c r="CK1163" s="288"/>
      <c r="CL1163" s="288"/>
      <c r="CM1163" s="288"/>
      <c r="CN1163" s="288"/>
      <c r="CO1163" s="288"/>
      <c r="CP1163" s="288"/>
      <c r="CQ1163" s="288"/>
      <c r="CR1163" s="288"/>
    </row>
    <row r="1164" spans="1:96" ht="196">
      <c r="A1164" s="288">
        <v>2400061285</v>
      </c>
      <c r="B1164" s="285" t="s">
        <v>11179</v>
      </c>
      <c r="C1164" s="284" t="s">
        <v>584</v>
      </c>
      <c r="D1164" s="283">
        <v>45318</v>
      </c>
      <c r="E1164" s="284" t="s">
        <v>100</v>
      </c>
      <c r="F1164" s="284" t="s">
        <v>122</v>
      </c>
      <c r="G1164" s="282" t="s">
        <v>11180</v>
      </c>
      <c r="H1164" s="282" t="s">
        <v>118</v>
      </c>
      <c r="I1164" s="285" t="s">
        <v>538</v>
      </c>
      <c r="J1164" s="288" t="s">
        <v>104</v>
      </c>
      <c r="K1164" s="314">
        <v>45321</v>
      </c>
      <c r="L1164" s="288" t="s">
        <v>138</v>
      </c>
      <c r="M1164" s="285" t="s">
        <v>2798</v>
      </c>
      <c r="N1164" s="284" t="s">
        <v>1157</v>
      </c>
      <c r="O1164" s="284" t="s">
        <v>375</v>
      </c>
      <c r="P1164" s="284" t="s">
        <v>123</v>
      </c>
      <c r="Q1164" s="289" t="s">
        <v>246</v>
      </c>
      <c r="R1164" s="603" t="s">
        <v>11181</v>
      </c>
      <c r="S1164" s="284" t="s">
        <v>11182</v>
      </c>
      <c r="T1164" s="528" t="s">
        <v>11183</v>
      </c>
      <c r="U1164" s="284"/>
      <c r="V1164" s="284"/>
      <c r="W1164" s="284"/>
      <c r="X1164" s="2" t="s">
        <v>490</v>
      </c>
      <c r="Y1164" s="289">
        <v>45762</v>
      </c>
      <c r="Z1164" s="288" t="s">
        <v>143</v>
      </c>
      <c r="AA1164" s="288"/>
      <c r="AB1164" s="288"/>
      <c r="AC1164" s="288"/>
      <c r="AD1164" s="288"/>
      <c r="AE1164" s="288"/>
      <c r="AF1164" s="288"/>
      <c r="AG1164" s="288" t="s">
        <v>124</v>
      </c>
      <c r="AH1164" s="288"/>
      <c r="AI1164" s="288" t="s">
        <v>143</v>
      </c>
      <c r="AJ1164" s="288"/>
      <c r="AK1164" s="288" t="s">
        <v>143</v>
      </c>
      <c r="AL1164" s="288" t="s">
        <v>143</v>
      </c>
      <c r="AM1164" s="288"/>
      <c r="AN1164" s="288"/>
      <c r="AO1164" s="288"/>
      <c r="AP1164" s="288"/>
      <c r="AQ1164" s="288"/>
      <c r="AR1164" s="288"/>
      <c r="AS1164" s="288" t="s">
        <v>143</v>
      </c>
      <c r="AT1164" s="288"/>
      <c r="AU1164" s="288"/>
      <c r="AV1164" s="288"/>
      <c r="AW1164" s="288"/>
      <c r="AX1164" s="288"/>
      <c r="AY1164" s="288"/>
      <c r="AZ1164" s="288"/>
      <c r="BA1164" s="288"/>
      <c r="BB1164" s="288"/>
      <c r="BC1164" s="288"/>
      <c r="BD1164" s="288"/>
      <c r="BE1164" s="288"/>
      <c r="BF1164" s="288"/>
      <c r="BG1164" s="288"/>
      <c r="BH1164" s="288"/>
      <c r="BI1164" s="288"/>
      <c r="BJ1164" s="288"/>
      <c r="BK1164" s="288"/>
      <c r="BL1164" s="288"/>
      <c r="BM1164" s="288"/>
      <c r="BN1164" s="288"/>
      <c r="BO1164" s="288"/>
      <c r="BP1164" s="288"/>
      <c r="BQ1164" s="288"/>
      <c r="BR1164" s="288"/>
      <c r="BS1164" s="288"/>
      <c r="BT1164" s="288"/>
      <c r="BU1164" s="288"/>
      <c r="BV1164" s="288"/>
      <c r="BW1164" s="288"/>
      <c r="BX1164" s="288"/>
      <c r="BY1164" s="284"/>
      <c r="BZ1164" s="288"/>
      <c r="CA1164" s="288"/>
      <c r="CB1164" s="288"/>
      <c r="CC1164" s="288"/>
      <c r="CD1164" s="288"/>
      <c r="CE1164" s="288"/>
      <c r="CF1164" s="288"/>
      <c r="CG1164" s="288"/>
      <c r="CH1164" s="288"/>
      <c r="CI1164" s="288"/>
      <c r="CJ1164" s="288" t="s">
        <v>125</v>
      </c>
      <c r="CK1164" s="5"/>
      <c r="CL1164" s="5"/>
      <c r="CM1164" s="5"/>
      <c r="CN1164" s="5"/>
      <c r="CO1164" s="5"/>
      <c r="CP1164" s="5"/>
      <c r="CQ1164" s="5"/>
      <c r="CR1164" s="5"/>
    </row>
    <row r="1165" spans="1:96" ht="196">
      <c r="A1165" s="503">
        <v>2500053385</v>
      </c>
      <c r="B1165" s="528" t="s">
        <v>11179</v>
      </c>
      <c r="C1165" s="529" t="s">
        <v>584</v>
      </c>
      <c r="D1165" s="557">
        <v>45678</v>
      </c>
      <c r="E1165" s="529" t="s">
        <v>100</v>
      </c>
      <c r="F1165" s="529" t="s">
        <v>122</v>
      </c>
      <c r="G1165" s="531" t="s">
        <v>11184</v>
      </c>
      <c r="H1165" s="531" t="s">
        <v>118</v>
      </c>
      <c r="I1165" s="528" t="s">
        <v>538</v>
      </c>
      <c r="J1165" s="503" t="s">
        <v>104</v>
      </c>
      <c r="K1165" s="532">
        <v>45679</v>
      </c>
      <c r="L1165" s="503" t="s">
        <v>138</v>
      </c>
      <c r="M1165" s="528" t="s">
        <v>2798</v>
      </c>
      <c r="N1165" s="529" t="s">
        <v>812</v>
      </c>
      <c r="O1165" s="284" t="s">
        <v>375</v>
      </c>
      <c r="P1165" s="529" t="s">
        <v>123</v>
      </c>
      <c r="Q1165" s="530" t="s">
        <v>246</v>
      </c>
      <c r="R1165" s="681" t="s">
        <v>11185</v>
      </c>
      <c r="S1165" s="529" t="s">
        <v>893</v>
      </c>
      <c r="T1165" s="528" t="s">
        <v>11183</v>
      </c>
      <c r="U1165" s="529"/>
      <c r="V1165" s="529"/>
      <c r="W1165" s="529"/>
      <c r="X1165" s="2" t="s">
        <v>490</v>
      </c>
      <c r="Y1165" s="289">
        <v>45762</v>
      </c>
      <c r="Z1165" s="503" t="s">
        <v>143</v>
      </c>
      <c r="AA1165" s="503"/>
      <c r="AB1165" s="503"/>
      <c r="AC1165" s="503"/>
      <c r="AD1165" s="503"/>
      <c r="AE1165" s="503"/>
      <c r="AF1165" s="503"/>
      <c r="AG1165" s="503" t="s">
        <v>124</v>
      </c>
      <c r="AH1165" s="503"/>
      <c r="AI1165" s="503"/>
      <c r="AJ1165" s="503"/>
      <c r="AK1165" s="503"/>
      <c r="AL1165" s="503"/>
      <c r="AM1165" s="503"/>
      <c r="AN1165" s="503"/>
      <c r="AO1165" s="503"/>
      <c r="AP1165" s="503"/>
      <c r="AQ1165" s="503"/>
      <c r="AR1165" s="503"/>
      <c r="AS1165" s="503"/>
      <c r="AT1165" s="503"/>
      <c r="AU1165" s="503"/>
      <c r="AV1165" s="503"/>
      <c r="AW1165" s="503"/>
      <c r="AX1165" s="503"/>
      <c r="AY1165" s="503"/>
      <c r="AZ1165" s="503"/>
      <c r="BA1165" s="503"/>
      <c r="BB1165" s="503"/>
      <c r="BC1165" s="503"/>
      <c r="BD1165" s="503"/>
      <c r="BE1165" s="503"/>
      <c r="BF1165" s="503"/>
      <c r="BG1165" s="503"/>
      <c r="BH1165" s="503"/>
      <c r="BI1165" s="503"/>
      <c r="BJ1165" s="503"/>
      <c r="BK1165" s="503"/>
      <c r="BL1165" s="503"/>
      <c r="BM1165" s="503"/>
      <c r="BN1165" s="503"/>
      <c r="BO1165" s="503"/>
      <c r="BP1165" s="503"/>
      <c r="BQ1165" s="503"/>
      <c r="BR1165" s="503"/>
      <c r="BS1165" s="503"/>
      <c r="BT1165" s="503"/>
      <c r="BU1165" s="503" t="s">
        <v>143</v>
      </c>
      <c r="BV1165" s="503"/>
      <c r="BW1165" s="503"/>
      <c r="BX1165" s="503"/>
      <c r="BY1165" s="529"/>
      <c r="BZ1165" s="503"/>
      <c r="CA1165" s="503"/>
      <c r="CB1165" s="503"/>
      <c r="CC1165" s="503"/>
      <c r="CD1165" s="503"/>
      <c r="CE1165" s="503"/>
      <c r="CF1165" s="503"/>
      <c r="CG1165" s="503"/>
      <c r="CH1165" s="503"/>
      <c r="CI1165" s="503"/>
      <c r="CJ1165" s="503" t="s">
        <v>125</v>
      </c>
      <c r="CK1165" s="492"/>
      <c r="CL1165" s="492"/>
      <c r="CM1165" s="492"/>
      <c r="CN1165" s="492"/>
      <c r="CO1165" s="492"/>
      <c r="CP1165" s="492"/>
      <c r="CQ1165" s="492"/>
      <c r="CR1165" s="492"/>
    </row>
    <row r="1166" spans="1:96" ht="70">
      <c r="A1166" s="503">
        <v>2400760887</v>
      </c>
      <c r="B1166" s="528" t="s">
        <v>11186</v>
      </c>
      <c r="C1166" s="529" t="s">
        <v>629</v>
      </c>
      <c r="D1166" s="557">
        <v>45547</v>
      </c>
      <c r="E1166" s="529" t="s">
        <v>182</v>
      </c>
      <c r="F1166" s="529" t="s">
        <v>122</v>
      </c>
      <c r="G1166" s="531" t="s">
        <v>11187</v>
      </c>
      <c r="H1166" s="531" t="s">
        <v>258</v>
      </c>
      <c r="I1166" s="528" t="s">
        <v>399</v>
      </c>
      <c r="J1166" s="503" t="s">
        <v>104</v>
      </c>
      <c r="K1166" s="532">
        <v>45552</v>
      </c>
      <c r="L1166" s="503" t="s">
        <v>138</v>
      </c>
      <c r="M1166" s="285" t="s">
        <v>334</v>
      </c>
      <c r="N1166" s="529" t="s">
        <v>1330</v>
      </c>
      <c r="O1166" s="529" t="s">
        <v>375</v>
      </c>
      <c r="P1166" s="529" t="s">
        <v>123</v>
      </c>
      <c r="Q1166" s="530">
        <v>45756</v>
      </c>
      <c r="R1166" s="697">
        <v>156760.33463055731</v>
      </c>
      <c r="S1166" s="529" t="s">
        <v>1597</v>
      </c>
      <c r="T1166" s="528" t="s">
        <v>11188</v>
      </c>
      <c r="U1166" s="529" t="s">
        <v>10909</v>
      </c>
      <c r="V1166" s="529" t="s">
        <v>11189</v>
      </c>
      <c r="W1166" s="529"/>
      <c r="X1166" s="529" t="s">
        <v>1120</v>
      </c>
      <c r="Y1166" s="530">
        <v>45757</v>
      </c>
      <c r="Z1166" s="774" t="s">
        <v>143</v>
      </c>
      <c r="AA1166" s="503"/>
      <c r="AB1166" s="503"/>
      <c r="AC1166" s="503"/>
      <c r="AD1166" s="503"/>
      <c r="AE1166" s="503"/>
      <c r="AF1166" s="503"/>
      <c r="AG1166" s="503" t="s">
        <v>124</v>
      </c>
      <c r="AH1166" s="503"/>
      <c r="AI1166" s="503" t="s">
        <v>1704</v>
      </c>
      <c r="AJ1166" s="503"/>
      <c r="AK1166" s="503" t="s">
        <v>143</v>
      </c>
      <c r="AL1166" s="503" t="s">
        <v>143</v>
      </c>
      <c r="AM1166" s="503"/>
      <c r="AN1166" s="503"/>
      <c r="AO1166" s="503"/>
      <c r="AP1166" s="503"/>
      <c r="AQ1166" s="503"/>
      <c r="AR1166" s="503"/>
      <c r="AS1166" s="503"/>
      <c r="AT1166" s="503" t="s">
        <v>143</v>
      </c>
      <c r="AU1166" s="503"/>
      <c r="AV1166" s="503"/>
      <c r="AW1166" s="503"/>
      <c r="AX1166" s="503"/>
      <c r="AY1166" s="503"/>
      <c r="AZ1166" s="503"/>
      <c r="BA1166" s="503"/>
      <c r="BB1166" s="503"/>
      <c r="BC1166" s="503"/>
      <c r="BD1166" s="503" t="s">
        <v>143</v>
      </c>
      <c r="BE1166" s="503"/>
      <c r="BF1166" s="503"/>
      <c r="BG1166" s="503"/>
      <c r="BH1166" s="503"/>
      <c r="BI1166" s="503"/>
      <c r="BJ1166" s="503"/>
      <c r="BK1166" s="503"/>
      <c r="BL1166" s="503"/>
      <c r="BM1166" s="503"/>
      <c r="BN1166" s="503"/>
      <c r="BO1166" s="503"/>
      <c r="BP1166" s="503"/>
      <c r="BQ1166" s="503"/>
      <c r="BR1166" s="503"/>
      <c r="BS1166" s="503" t="s">
        <v>143</v>
      </c>
      <c r="BT1166" s="503"/>
      <c r="BU1166" s="503" t="s">
        <v>143</v>
      </c>
      <c r="BV1166" s="503"/>
      <c r="BW1166" s="503"/>
      <c r="BX1166" s="503"/>
      <c r="BY1166" s="529"/>
      <c r="BZ1166" s="503"/>
      <c r="CA1166" s="503"/>
      <c r="CB1166" s="503"/>
      <c r="CC1166" s="503"/>
      <c r="CD1166" s="503"/>
      <c r="CE1166" s="503" t="s">
        <v>143</v>
      </c>
      <c r="CF1166" s="503"/>
      <c r="CG1166" s="503"/>
      <c r="CH1166" s="503"/>
      <c r="CI1166" s="503"/>
      <c r="CJ1166" s="503" t="s">
        <v>125</v>
      </c>
      <c r="CK1166" s="5"/>
      <c r="CL1166" s="5"/>
      <c r="CM1166" s="5"/>
      <c r="CN1166" s="5"/>
      <c r="CO1166" s="5"/>
      <c r="CP1166" s="5"/>
      <c r="CQ1166" s="5"/>
      <c r="CR1166" s="5"/>
    </row>
    <row r="1167" spans="1:96" ht="126">
      <c r="A1167" s="503">
        <v>2500128213</v>
      </c>
      <c r="B1167" s="528" t="s">
        <v>11190</v>
      </c>
      <c r="C1167" s="529" t="s">
        <v>11191</v>
      </c>
      <c r="D1167" s="557">
        <v>45702</v>
      </c>
      <c r="E1167" s="529" t="s">
        <v>100</v>
      </c>
      <c r="F1167" s="529" t="s">
        <v>122</v>
      </c>
      <c r="G1167" s="531" t="s">
        <v>11192</v>
      </c>
      <c r="H1167" s="531" t="s">
        <v>118</v>
      </c>
      <c r="I1167" s="528" t="s">
        <v>2223</v>
      </c>
      <c r="J1167" s="503" t="s">
        <v>104</v>
      </c>
      <c r="K1167" s="532">
        <v>45706</v>
      </c>
      <c r="L1167" s="503" t="s">
        <v>138</v>
      </c>
      <c r="M1167" s="528" t="s">
        <v>207</v>
      </c>
      <c r="N1167" s="529" t="s">
        <v>121</v>
      </c>
      <c r="O1167" s="529" t="s">
        <v>122</v>
      </c>
      <c r="P1167" s="529" t="s">
        <v>123</v>
      </c>
      <c r="Q1167" s="530">
        <v>45762</v>
      </c>
      <c r="R1167" s="890">
        <v>89166.100991685205</v>
      </c>
      <c r="S1167" s="529" t="s">
        <v>11193</v>
      </c>
      <c r="T1167" s="528" t="s">
        <v>11194</v>
      </c>
      <c r="U1167" s="529" t="s">
        <v>11195</v>
      </c>
      <c r="V1167" s="529" t="s">
        <v>2317</v>
      </c>
      <c r="W1167" s="529"/>
      <c r="X1167" s="529" t="s">
        <v>1120</v>
      </c>
      <c r="Y1167" s="530">
        <v>45750</v>
      </c>
      <c r="Z1167" s="774" t="s">
        <v>143</v>
      </c>
      <c r="AA1167" s="503"/>
      <c r="AB1167" s="503"/>
      <c r="AC1167" s="503"/>
      <c r="AD1167" s="503"/>
      <c r="AE1167" s="503"/>
      <c r="AF1167" s="503"/>
      <c r="AG1167" s="503" t="s">
        <v>124</v>
      </c>
      <c r="AH1167" s="503"/>
      <c r="AI1167" s="503" t="s">
        <v>124</v>
      </c>
      <c r="AJ1167" s="503" t="s">
        <v>417</v>
      </c>
      <c r="AK1167" s="503" t="s">
        <v>124</v>
      </c>
      <c r="AL1167" s="503" t="s">
        <v>124</v>
      </c>
      <c r="AM1167" s="503"/>
      <c r="AN1167" s="503"/>
      <c r="AO1167" s="503"/>
      <c r="AP1167" s="503"/>
      <c r="AQ1167" s="503"/>
      <c r="AR1167" s="503" t="s">
        <v>417</v>
      </c>
      <c r="AS1167" s="503"/>
      <c r="AT1167" s="503"/>
      <c r="AU1167" s="503"/>
      <c r="AV1167" s="503"/>
      <c r="AW1167" s="503" t="s">
        <v>417</v>
      </c>
      <c r="AX1167" s="503"/>
      <c r="AY1167" s="503"/>
      <c r="AZ1167" s="503"/>
      <c r="BA1167" s="503"/>
      <c r="BB1167" s="503"/>
      <c r="BC1167" s="503"/>
      <c r="BD1167" s="503"/>
      <c r="BE1167" s="503"/>
      <c r="BF1167" s="503"/>
      <c r="BG1167" s="503"/>
      <c r="BH1167" s="503"/>
      <c r="BI1167" s="503"/>
      <c r="BJ1167" s="503"/>
      <c r="BK1167" s="503" t="s">
        <v>417</v>
      </c>
      <c r="BL1167" s="503"/>
      <c r="BM1167" s="503"/>
      <c r="BN1167" s="503"/>
      <c r="BO1167" s="503" t="s">
        <v>417</v>
      </c>
      <c r="BP1167" s="503" t="s">
        <v>417</v>
      </c>
      <c r="BQ1167" s="503"/>
      <c r="BR1167" s="503"/>
      <c r="BS1167" s="503" t="s">
        <v>417</v>
      </c>
      <c r="BT1167" s="503"/>
      <c r="BU1167" s="503" t="s">
        <v>417</v>
      </c>
      <c r="BV1167" s="503"/>
      <c r="BW1167" s="503"/>
      <c r="BX1167" s="503"/>
      <c r="BY1167" s="529" t="s">
        <v>701</v>
      </c>
      <c r="BZ1167" s="503"/>
      <c r="CA1167" s="503"/>
      <c r="CB1167" s="503"/>
      <c r="CC1167" s="503"/>
      <c r="CD1167" s="503"/>
      <c r="CE1167" s="503"/>
      <c r="CF1167" s="503"/>
      <c r="CG1167" s="503"/>
      <c r="CH1167" s="503"/>
      <c r="CI1167" s="503"/>
      <c r="CJ1167" s="503" t="s">
        <v>125</v>
      </c>
      <c r="CK1167" s="5"/>
      <c r="CL1167" s="5"/>
      <c r="CM1167" s="5"/>
      <c r="CN1167" s="5"/>
      <c r="CO1167" s="5"/>
      <c r="CP1167" s="5"/>
      <c r="CQ1167" s="5"/>
      <c r="CR1167" s="5"/>
    </row>
    <row r="1168" spans="1:96" ht="56">
      <c r="A1168" s="503">
        <v>2500129596</v>
      </c>
      <c r="B1168" s="528" t="s">
        <v>11196</v>
      </c>
      <c r="C1168" s="529" t="s">
        <v>11197</v>
      </c>
      <c r="D1168" s="557">
        <v>45436</v>
      </c>
      <c r="E1168" s="529" t="s">
        <v>100</v>
      </c>
      <c r="F1168" s="529" t="s">
        <v>122</v>
      </c>
      <c r="G1168" s="531" t="s">
        <v>11198</v>
      </c>
      <c r="H1168" s="531" t="s">
        <v>532</v>
      </c>
      <c r="I1168" s="528" t="s">
        <v>103</v>
      </c>
      <c r="J1168" s="503" t="s">
        <v>104</v>
      </c>
      <c r="K1168" s="532">
        <v>45706</v>
      </c>
      <c r="L1168" s="503" t="s">
        <v>138</v>
      </c>
      <c r="M1168" s="528" t="s">
        <v>207</v>
      </c>
      <c r="N1168" s="529" t="s">
        <v>121</v>
      </c>
      <c r="O1168" s="529" t="s">
        <v>375</v>
      </c>
      <c r="P1168" s="529" t="s">
        <v>123</v>
      </c>
      <c r="Q1168" s="530">
        <v>45754</v>
      </c>
      <c r="R1168" s="607" t="s">
        <v>930</v>
      </c>
      <c r="S1168" s="529" t="s">
        <v>3596</v>
      </c>
      <c r="T1168" s="528" t="s">
        <v>11199</v>
      </c>
      <c r="U1168" s="529" t="s">
        <v>11200</v>
      </c>
      <c r="V1168" s="529" t="s">
        <v>2317</v>
      </c>
      <c r="W1168" s="529"/>
      <c r="X1168" s="529" t="s">
        <v>573</v>
      </c>
      <c r="Y1168" s="530">
        <v>45750</v>
      </c>
      <c r="Z1168" s="774" t="s">
        <v>143</v>
      </c>
      <c r="AA1168" s="503"/>
      <c r="AB1168" s="503"/>
      <c r="AC1168" s="503"/>
      <c r="AD1168" s="503"/>
      <c r="AE1168" s="503"/>
      <c r="AF1168" s="503"/>
      <c r="AG1168" s="503" t="s">
        <v>124</v>
      </c>
      <c r="AH1168" s="503"/>
      <c r="AI1168" s="503" t="s">
        <v>1704</v>
      </c>
      <c r="AJ1168" s="503"/>
      <c r="AK1168" s="503" t="s">
        <v>417</v>
      </c>
      <c r="AL1168" s="503" t="s">
        <v>1704</v>
      </c>
      <c r="AM1168" s="503"/>
      <c r="AN1168" s="503"/>
      <c r="AO1168" s="503"/>
      <c r="AP1168" s="503"/>
      <c r="AQ1168" s="503"/>
      <c r="AR1168" s="503"/>
      <c r="AS1168" s="503"/>
      <c r="AT1168" s="503"/>
      <c r="AU1168" s="503" t="s">
        <v>417</v>
      </c>
      <c r="AV1168" s="503"/>
      <c r="AW1168" s="503"/>
      <c r="AX1168" s="503"/>
      <c r="AY1168" s="503"/>
      <c r="AZ1168" s="503"/>
      <c r="BA1168" s="503"/>
      <c r="BB1168" s="503"/>
      <c r="BC1168" s="503"/>
      <c r="BD1168" s="503" t="s">
        <v>417</v>
      </c>
      <c r="BE1168" s="503"/>
      <c r="BF1168" s="503" t="s">
        <v>417</v>
      </c>
      <c r="BG1168" s="503"/>
      <c r="BH1168" s="503" t="s">
        <v>417</v>
      </c>
      <c r="BI1168" s="503"/>
      <c r="BJ1168" s="503"/>
      <c r="BK1168" s="503"/>
      <c r="BL1168" s="503"/>
      <c r="BM1168" s="503"/>
      <c r="BN1168" s="503"/>
      <c r="BO1168" s="503"/>
      <c r="BP1168" s="503"/>
      <c r="BQ1168" s="503"/>
      <c r="BR1168" s="503"/>
      <c r="BS1168" s="503"/>
      <c r="BT1168" s="503"/>
      <c r="BU1168" s="503" t="s">
        <v>417</v>
      </c>
      <c r="BV1168" s="503"/>
      <c r="BW1168" s="503"/>
      <c r="BX1168" s="503"/>
      <c r="BY1168" s="529" t="s">
        <v>701</v>
      </c>
      <c r="BZ1168" s="503"/>
      <c r="CA1168" s="503"/>
      <c r="CB1168" s="503"/>
      <c r="CC1168" s="503"/>
      <c r="CD1168" s="503"/>
      <c r="CE1168" s="503"/>
      <c r="CF1168" s="503"/>
      <c r="CG1168" s="503"/>
      <c r="CH1168" s="503"/>
      <c r="CI1168" s="503"/>
      <c r="CJ1168" s="503" t="s">
        <v>125</v>
      </c>
      <c r="CK1168" s="492"/>
      <c r="CL1168" s="492"/>
      <c r="CM1168" s="492"/>
      <c r="CN1168" s="492"/>
      <c r="CO1168" s="492"/>
      <c r="CP1168" s="492"/>
      <c r="CQ1168" s="492"/>
      <c r="CR1168" s="492"/>
    </row>
    <row r="1169" spans="1:96" ht="32.9" customHeight="1">
      <c r="A1169" s="503">
        <v>2400863096</v>
      </c>
      <c r="B1169" s="528" t="s">
        <v>11201</v>
      </c>
      <c r="C1169" s="529" t="s">
        <v>2005</v>
      </c>
      <c r="D1169" s="557">
        <v>45587</v>
      </c>
      <c r="E1169" s="529" t="s">
        <v>100</v>
      </c>
      <c r="F1169" s="529" t="s">
        <v>122</v>
      </c>
      <c r="G1169" s="531" t="s">
        <v>11202</v>
      </c>
      <c r="H1169" s="531" t="s">
        <v>277</v>
      </c>
      <c r="I1169" s="528" t="s">
        <v>399</v>
      </c>
      <c r="J1169" s="846" t="s">
        <v>104</v>
      </c>
      <c r="K1169" s="532">
        <v>45590</v>
      </c>
      <c r="L1169" s="503" t="s">
        <v>138</v>
      </c>
      <c r="M1169" s="528" t="s">
        <v>207</v>
      </c>
      <c r="N1169" s="529" t="s">
        <v>121</v>
      </c>
      <c r="O1169" s="529" t="s">
        <v>375</v>
      </c>
      <c r="P1169" s="529" t="s">
        <v>123</v>
      </c>
      <c r="Q1169" s="530">
        <v>45789</v>
      </c>
      <c r="R1169" s="847" t="s">
        <v>11203</v>
      </c>
      <c r="S1169" s="529" t="s">
        <v>11204</v>
      </c>
      <c r="T1169" s="528" t="s">
        <v>11205</v>
      </c>
      <c r="U1169" s="529" t="s">
        <v>11206</v>
      </c>
      <c r="V1169" s="529"/>
      <c r="W1169" s="529"/>
      <c r="X1169" s="529" t="s">
        <v>11207</v>
      </c>
      <c r="Y1169" s="530">
        <v>45770</v>
      </c>
      <c r="Z1169" s="503" t="s">
        <v>417</v>
      </c>
      <c r="AA1169" s="503"/>
      <c r="AB1169" s="503"/>
      <c r="AC1169" s="503"/>
      <c r="AD1169" s="503"/>
      <c r="AE1169" s="503"/>
      <c r="AF1169" s="503"/>
      <c r="AG1169" s="503" t="s">
        <v>124</v>
      </c>
      <c r="AH1169" s="503"/>
      <c r="AI1169" s="503" t="s">
        <v>143</v>
      </c>
      <c r="AJ1169" s="503"/>
      <c r="AK1169" s="503" t="s">
        <v>143</v>
      </c>
      <c r="AL1169" s="503" t="s">
        <v>143</v>
      </c>
      <c r="AM1169" s="503"/>
      <c r="AN1169" s="503"/>
      <c r="AO1169" s="503"/>
      <c r="AP1169" s="503"/>
      <c r="AQ1169" s="503"/>
      <c r="AR1169" s="503"/>
      <c r="AS1169" s="503"/>
      <c r="AT1169" s="503" t="s">
        <v>143</v>
      </c>
      <c r="AU1169" s="503" t="s">
        <v>143</v>
      </c>
      <c r="AV1169" s="503"/>
      <c r="AW1169" s="503"/>
      <c r="AX1169" s="503"/>
      <c r="AY1169" s="503"/>
      <c r="AZ1169" s="503"/>
      <c r="BA1169" s="503"/>
      <c r="BB1169" s="503"/>
      <c r="BC1169" s="503"/>
      <c r="BD1169" s="503"/>
      <c r="BE1169" s="503"/>
      <c r="BF1169" s="503"/>
      <c r="BG1169" s="503"/>
      <c r="BH1169" s="503"/>
      <c r="BI1169" s="503"/>
      <c r="BJ1169" s="503"/>
      <c r="BK1169" s="503" t="s">
        <v>143</v>
      </c>
      <c r="BL1169" s="503"/>
      <c r="BM1169" s="503"/>
      <c r="BN1169" s="503"/>
      <c r="BO1169" s="503"/>
      <c r="BP1169" s="503" t="s">
        <v>143</v>
      </c>
      <c r="BQ1169" s="503"/>
      <c r="BR1169" s="503"/>
      <c r="BS1169" s="503"/>
      <c r="BT1169" s="503"/>
      <c r="BU1169" s="503" t="s">
        <v>143</v>
      </c>
      <c r="BV1169" s="503"/>
      <c r="BW1169" s="503"/>
      <c r="BX1169" s="503"/>
      <c r="BY1169" s="529" t="s">
        <v>11208</v>
      </c>
      <c r="BZ1169" s="503"/>
      <c r="CA1169" s="503"/>
      <c r="CB1169" s="503"/>
      <c r="CC1169" s="503"/>
      <c r="CD1169" s="503"/>
      <c r="CE1169" s="503"/>
      <c r="CF1169" s="503"/>
      <c r="CG1169" s="503"/>
      <c r="CH1169" s="503"/>
      <c r="CI1169" s="503"/>
      <c r="CJ1169" s="503" t="s">
        <v>125</v>
      </c>
      <c r="CK1169" s="492"/>
      <c r="CL1169" s="492"/>
      <c r="CM1169" s="492"/>
      <c r="CN1169" s="492"/>
      <c r="CO1169" s="492"/>
      <c r="CP1169" s="492"/>
      <c r="CQ1169" s="492"/>
      <c r="CR1169" s="492"/>
    </row>
    <row r="1170" spans="1:96" s="492" customFormat="1" ht="308">
      <c r="A1170" s="288">
        <v>2300082787</v>
      </c>
      <c r="B1170" s="285" t="s">
        <v>9398</v>
      </c>
      <c r="C1170" s="284" t="s">
        <v>455</v>
      </c>
      <c r="D1170" s="283">
        <v>44908</v>
      </c>
      <c r="E1170" s="284" t="s">
        <v>100</v>
      </c>
      <c r="F1170" s="284" t="s">
        <v>122</v>
      </c>
      <c r="G1170" s="282" t="s">
        <v>11209</v>
      </c>
      <c r="H1170" s="23"/>
      <c r="I1170" s="23"/>
      <c r="J1170" s="282" t="s">
        <v>118</v>
      </c>
      <c r="K1170" s="285" t="s">
        <v>359</v>
      </c>
      <c r="L1170" s="5" t="s">
        <v>104</v>
      </c>
      <c r="M1170" s="314">
        <v>44964</v>
      </c>
      <c r="N1170" s="288" t="s">
        <v>138</v>
      </c>
      <c r="O1170" s="285" t="s">
        <v>2444</v>
      </c>
      <c r="P1170" s="284" t="s">
        <v>11210</v>
      </c>
      <c r="Q1170" s="284" t="s">
        <v>11211</v>
      </c>
      <c r="R1170" s="284" t="s">
        <v>123</v>
      </c>
      <c r="S1170" s="288" t="str">
        <f t="shared" ref="S1170:S1189" si="141">_xlfn.XLOOKUP($A1170,GCPJ,DEFESA,"N/D",0,-1)</f>
        <v>N/D</v>
      </c>
      <c r="T1170" s="289" t="str">
        <f t="shared" ref="T1170:T1189" si="142">_xlfn.XLOOKUP($A1170,GCPJ,DATA,"N/D",0,-1)</f>
        <v>N/D</v>
      </c>
      <c r="U1170" s="224" t="str">
        <f t="shared" ref="U1170:U1189" si="143">_xlfn.XLOOKUP($A1170,GCPJ,HORA,"N/D",0,-1)</f>
        <v>N/D</v>
      </c>
      <c r="V1170" s="2"/>
      <c r="W1170" s="2"/>
      <c r="X1170" s="2"/>
      <c r="Y1170" s="2"/>
      <c r="Z1170" s="603"/>
      <c r="AA1170" s="284"/>
      <c r="AB1170" s="285" t="s">
        <v>11212</v>
      </c>
      <c r="AC1170" s="284"/>
      <c r="AD1170" s="284"/>
      <c r="AE1170" s="284"/>
      <c r="AF1170" s="284"/>
      <c r="AG1170" s="289">
        <v>45748</v>
      </c>
      <c r="AH1170" s="288"/>
      <c r="AI1170" s="288"/>
      <c r="AJ1170" s="288" t="s">
        <v>143</v>
      </c>
      <c r="AK1170" s="288"/>
      <c r="AL1170" s="288"/>
      <c r="AM1170" s="288"/>
      <c r="AN1170" s="288"/>
      <c r="AO1170" s="288" t="s">
        <v>124</v>
      </c>
      <c r="AP1170" s="288"/>
      <c r="AQ1170" s="288" t="s">
        <v>143</v>
      </c>
      <c r="AR1170" s="288"/>
      <c r="AS1170" s="288"/>
      <c r="AT1170" s="288"/>
      <c r="AU1170" s="288"/>
      <c r="AV1170" s="288"/>
      <c r="AW1170" s="288"/>
      <c r="AX1170" s="288"/>
      <c r="AY1170" s="288"/>
      <c r="AZ1170" s="288"/>
      <c r="BA1170" s="288"/>
      <c r="BB1170" s="288"/>
      <c r="BC1170" s="288"/>
      <c r="BD1170" s="288"/>
      <c r="BE1170" s="288"/>
      <c r="BF1170" s="288"/>
      <c r="BG1170" s="288"/>
      <c r="BH1170" s="288"/>
      <c r="BI1170" s="288"/>
      <c r="BJ1170" s="288"/>
      <c r="BK1170" s="288"/>
      <c r="BL1170" s="288"/>
      <c r="BM1170" s="288"/>
      <c r="BN1170" s="288"/>
      <c r="BO1170" s="288"/>
      <c r="BP1170" s="288"/>
      <c r="BQ1170" s="288"/>
      <c r="BR1170" s="288"/>
      <c r="BS1170" s="288"/>
      <c r="BT1170" s="288"/>
      <c r="BU1170" s="288"/>
      <c r="BV1170" s="288"/>
      <c r="BW1170" s="288"/>
      <c r="BX1170" s="288"/>
      <c r="BY1170" s="288"/>
      <c r="BZ1170" s="288"/>
      <c r="CA1170" s="288"/>
      <c r="CB1170" s="288"/>
      <c r="CC1170" s="288"/>
      <c r="CD1170" s="288"/>
      <c r="CE1170" s="288"/>
      <c r="CF1170" s="288"/>
      <c r="CG1170" s="284"/>
      <c r="CH1170" s="288"/>
      <c r="CI1170" s="288"/>
      <c r="CJ1170" s="288"/>
      <c r="CK1170" s="288"/>
      <c r="CL1170" s="288"/>
      <c r="CM1170" s="288"/>
      <c r="CN1170" s="288"/>
      <c r="CO1170" s="288"/>
      <c r="CP1170" s="288"/>
      <c r="CQ1170" s="288"/>
      <c r="CR1170" s="288" t="s">
        <v>125</v>
      </c>
    </row>
    <row r="1171" spans="1:96" s="5" customFormat="1" ht="140">
      <c r="A1171" s="288">
        <v>2300704459</v>
      </c>
      <c r="B1171" s="285" t="s">
        <v>9398</v>
      </c>
      <c r="C1171" s="284" t="s">
        <v>455</v>
      </c>
      <c r="D1171" s="848" t="s">
        <v>11213</v>
      </c>
      <c r="E1171" s="284" t="s">
        <v>100</v>
      </c>
      <c r="F1171" s="284" t="s">
        <v>122</v>
      </c>
      <c r="G1171" s="281" t="s">
        <v>11214</v>
      </c>
      <c r="H1171" s="313"/>
      <c r="I1171" s="313"/>
      <c r="J1171" s="282" t="s">
        <v>258</v>
      </c>
      <c r="K1171" s="285" t="s">
        <v>359</v>
      </c>
      <c r="L1171" s="288" t="s">
        <v>104</v>
      </c>
      <c r="M1171" s="314">
        <v>45154</v>
      </c>
      <c r="N1171" s="288" t="s">
        <v>138</v>
      </c>
      <c r="O1171" s="285" t="s">
        <v>334</v>
      </c>
      <c r="P1171" s="286" t="s">
        <v>11215</v>
      </c>
      <c r="Q1171" s="284" t="s">
        <v>11216</v>
      </c>
      <c r="R1171" s="284" t="s">
        <v>109</v>
      </c>
      <c r="S1171" s="288" t="str">
        <f t="shared" si="141"/>
        <v>N/D</v>
      </c>
      <c r="T1171" s="289" t="str">
        <f t="shared" si="142"/>
        <v>N/D</v>
      </c>
      <c r="U1171" s="290" t="str">
        <f t="shared" si="143"/>
        <v>N/D</v>
      </c>
      <c r="V1171" s="284"/>
      <c r="W1171" s="284"/>
      <c r="X1171" s="284"/>
      <c r="Y1171" s="284"/>
      <c r="Z1171" s="603" t="s">
        <v>11217</v>
      </c>
      <c r="AA1171" s="284"/>
      <c r="AB1171" s="285" t="s">
        <v>11218</v>
      </c>
      <c r="AC1171" s="284"/>
      <c r="AD1171" s="284"/>
      <c r="AE1171" s="284"/>
      <c r="AF1171" s="284"/>
      <c r="AG1171" s="289">
        <v>45748</v>
      </c>
      <c r="AH1171" s="288"/>
      <c r="AI1171" s="288"/>
      <c r="AJ1171" s="288" t="s">
        <v>143</v>
      </c>
      <c r="AK1171" s="288"/>
      <c r="AL1171" s="288"/>
      <c r="AM1171" s="288"/>
      <c r="AN1171" s="288"/>
      <c r="AO1171" s="288" t="s">
        <v>124</v>
      </c>
      <c r="AP1171" s="288"/>
      <c r="AQ1171" s="288"/>
      <c r="AR1171" s="288"/>
      <c r="AS1171" s="288"/>
      <c r="AT1171" s="288"/>
      <c r="AU1171" s="288"/>
      <c r="AV1171" s="288" t="s">
        <v>143</v>
      </c>
      <c r="AW1171" s="288"/>
      <c r="AX1171" s="288"/>
      <c r="AY1171" s="288"/>
      <c r="AZ1171" s="288"/>
      <c r="BA1171" s="288"/>
      <c r="BB1171" s="288"/>
      <c r="BC1171" s="288"/>
      <c r="BD1171" s="288"/>
      <c r="BE1171" s="288"/>
      <c r="BF1171" s="288"/>
      <c r="BG1171" s="288"/>
      <c r="BH1171" s="288"/>
      <c r="BI1171" s="288"/>
      <c r="BJ1171" s="288"/>
      <c r="BK1171" s="288"/>
      <c r="BL1171" s="288"/>
      <c r="BM1171" s="288"/>
      <c r="BN1171" s="288"/>
      <c r="BO1171" s="288"/>
      <c r="BP1171" s="288"/>
      <c r="BQ1171" s="288"/>
      <c r="BR1171" s="288"/>
      <c r="BS1171" s="288"/>
      <c r="BT1171" s="288"/>
      <c r="BU1171" s="288"/>
      <c r="BV1171" s="288"/>
      <c r="BW1171" s="288"/>
      <c r="BX1171" s="288"/>
      <c r="BY1171" s="288" t="s">
        <v>143</v>
      </c>
      <c r="BZ1171" s="288"/>
      <c r="CA1171" s="288"/>
      <c r="CB1171" s="288"/>
      <c r="CC1171" s="288" t="s">
        <v>143</v>
      </c>
      <c r="CD1171" s="288"/>
      <c r="CE1171" s="288"/>
      <c r="CF1171" s="288"/>
      <c r="CG1171" s="284"/>
      <c r="CH1171" s="288"/>
      <c r="CI1171" s="288"/>
      <c r="CJ1171" s="288"/>
      <c r="CK1171" s="288"/>
      <c r="CL1171" s="288"/>
      <c r="CM1171" s="288" t="s">
        <v>143</v>
      </c>
      <c r="CN1171" s="288"/>
      <c r="CO1171" s="288"/>
      <c r="CP1171" s="288"/>
      <c r="CQ1171" s="288"/>
      <c r="CR1171" s="288" t="s">
        <v>125</v>
      </c>
    </row>
    <row r="1172" spans="1:96" s="5" customFormat="1" ht="60" customHeight="1">
      <c r="A1172" s="288">
        <v>2300095424</v>
      </c>
      <c r="B1172" s="285" t="s">
        <v>11219</v>
      </c>
      <c r="C1172" s="284" t="s">
        <v>11220</v>
      </c>
      <c r="D1172" s="283">
        <v>44907</v>
      </c>
      <c r="E1172" s="284" t="s">
        <v>100</v>
      </c>
      <c r="F1172" s="284" t="s">
        <v>122</v>
      </c>
      <c r="G1172" s="282" t="s">
        <v>11221</v>
      </c>
      <c r="H1172" s="313"/>
      <c r="I1172" s="313"/>
      <c r="J1172" s="282" t="s">
        <v>118</v>
      </c>
      <c r="K1172" s="285" t="s">
        <v>429</v>
      </c>
      <c r="L1172" s="288" t="s">
        <v>104</v>
      </c>
      <c r="M1172" s="314">
        <v>44964</v>
      </c>
      <c r="N1172" s="288" t="s">
        <v>138</v>
      </c>
      <c r="O1172" s="285" t="s">
        <v>9318</v>
      </c>
      <c r="P1172" s="286" t="s">
        <v>11222</v>
      </c>
      <c r="Q1172" s="286" t="s">
        <v>11223</v>
      </c>
      <c r="R1172" s="286" t="s">
        <v>123</v>
      </c>
      <c r="S1172" s="288" t="str">
        <f t="shared" si="141"/>
        <v>N/D</v>
      </c>
      <c r="T1172" s="289" t="str">
        <f t="shared" si="142"/>
        <v>N/D</v>
      </c>
      <c r="U1172" s="290" t="str">
        <f t="shared" si="143"/>
        <v>N/D</v>
      </c>
      <c r="V1172" s="284"/>
      <c r="W1172" s="284"/>
      <c r="X1172" s="284"/>
      <c r="Y1172" s="284"/>
      <c r="Z1172" s="906" t="s">
        <v>11224</v>
      </c>
      <c r="AA1172" s="284" t="s">
        <v>11225</v>
      </c>
      <c r="AB1172" s="285" t="s">
        <v>11226</v>
      </c>
      <c r="AC1172" s="284"/>
      <c r="AD1172" s="284"/>
      <c r="AE1172" s="284"/>
      <c r="AF1172" s="284"/>
      <c r="AG1172" s="288"/>
      <c r="AH1172" s="288"/>
      <c r="AI1172" s="288"/>
      <c r="AJ1172" s="288"/>
      <c r="AK1172" s="289">
        <v>45804</v>
      </c>
      <c r="AL1172" s="288"/>
      <c r="AM1172" s="288"/>
      <c r="AN1172" s="289">
        <v>45807</v>
      </c>
      <c r="AO1172" s="288" t="s">
        <v>124</v>
      </c>
      <c r="AP1172" s="288"/>
      <c r="AQ1172" s="288" t="s">
        <v>124</v>
      </c>
      <c r="AR1172" s="288"/>
      <c r="AS1172" s="288" t="s">
        <v>124</v>
      </c>
      <c r="AT1172" s="288" t="s">
        <v>124</v>
      </c>
      <c r="AU1172" s="288"/>
      <c r="AV1172" s="288"/>
      <c r="AW1172" s="288"/>
      <c r="AX1172" s="288"/>
      <c r="AY1172" s="288"/>
      <c r="AZ1172" s="288"/>
      <c r="BA1172" s="288"/>
      <c r="BB1172" s="288"/>
      <c r="BC1172" s="288"/>
      <c r="BD1172" s="288"/>
      <c r="BE1172" s="288"/>
      <c r="BF1172" s="288" t="s">
        <v>124</v>
      </c>
      <c r="BG1172" s="288"/>
      <c r="BH1172" s="288"/>
      <c r="BI1172" s="288"/>
      <c r="BJ1172" s="288"/>
      <c r="BK1172" s="288"/>
      <c r="BL1172" s="288"/>
      <c r="BM1172" s="288"/>
      <c r="BN1172" s="288"/>
      <c r="BO1172" s="288"/>
      <c r="BP1172" s="288"/>
      <c r="BQ1172" s="288"/>
      <c r="BR1172" s="288"/>
      <c r="BS1172" s="288"/>
      <c r="BT1172" s="288"/>
      <c r="BU1172" s="288"/>
      <c r="BV1172" s="288"/>
      <c r="BW1172" s="288"/>
      <c r="BX1172" s="288"/>
      <c r="BY1172" s="288"/>
      <c r="BZ1172" s="288"/>
      <c r="CA1172" s="288"/>
      <c r="CB1172" s="288"/>
      <c r="CC1172" s="288"/>
      <c r="CD1172" s="288"/>
      <c r="CE1172" s="288"/>
      <c r="CF1172" s="288"/>
      <c r="CG1172" s="284"/>
      <c r="CH1172" s="288"/>
      <c r="CI1172" s="288"/>
      <c r="CJ1172" s="288"/>
      <c r="CK1172" s="288"/>
      <c r="CL1172" s="288"/>
      <c r="CM1172" s="288"/>
      <c r="CN1172" s="288"/>
      <c r="CO1172" s="288"/>
      <c r="CP1172" s="288"/>
      <c r="CQ1172" s="288"/>
      <c r="CR1172" s="288" t="s">
        <v>125</v>
      </c>
    </row>
    <row r="1173" spans="1:96" s="302" customFormat="1" ht="56">
      <c r="A1173" s="503">
        <v>2500178620</v>
      </c>
      <c r="B1173" s="528" t="s">
        <v>192</v>
      </c>
      <c r="C1173" s="529" t="s">
        <v>97</v>
      </c>
      <c r="D1173" s="557">
        <v>45723</v>
      </c>
      <c r="E1173" s="529" t="s">
        <v>127</v>
      </c>
      <c r="F1173" s="529" t="s">
        <v>3645</v>
      </c>
      <c r="G1173" s="531" t="s">
        <v>11227</v>
      </c>
      <c r="H1173" s="537"/>
      <c r="I1173" s="537"/>
      <c r="J1173" s="531" t="s">
        <v>118</v>
      </c>
      <c r="K1173" s="528" t="s">
        <v>103</v>
      </c>
      <c r="L1173" s="503" t="s">
        <v>104</v>
      </c>
      <c r="M1173" s="532">
        <v>45727</v>
      </c>
      <c r="N1173" s="503" t="s">
        <v>105</v>
      </c>
      <c r="O1173" s="528" t="s">
        <v>194</v>
      </c>
      <c r="P1173" s="529" t="s">
        <v>11228</v>
      </c>
      <c r="Q1173" s="529" t="s">
        <v>122</v>
      </c>
      <c r="R1173" s="529" t="s">
        <v>123</v>
      </c>
      <c r="S1173" s="503" t="str">
        <f t="shared" si="141"/>
        <v>N/D</v>
      </c>
      <c r="T1173" s="530" t="str">
        <f t="shared" si="142"/>
        <v>N/D</v>
      </c>
      <c r="U1173" s="533" t="str">
        <f t="shared" si="143"/>
        <v>N/D</v>
      </c>
      <c r="V1173" s="529"/>
      <c r="W1173" s="529"/>
      <c r="X1173" s="529"/>
      <c r="Y1173" s="529"/>
      <c r="Z1173" s="607"/>
      <c r="AA1173" s="529"/>
      <c r="AB1173" s="528"/>
      <c r="AC1173" s="529"/>
      <c r="AD1173" s="529"/>
      <c r="AE1173" s="529"/>
      <c r="AF1173" s="529"/>
      <c r="AG1173" s="503"/>
      <c r="AH1173" s="691"/>
      <c r="AI1173" s="503"/>
      <c r="AJ1173" s="503"/>
      <c r="AK1173" s="530">
        <v>45749</v>
      </c>
      <c r="AL1173" s="503"/>
      <c r="AM1173" s="503"/>
      <c r="AN1173" s="530">
        <v>45758</v>
      </c>
      <c r="AO1173" s="503" t="s">
        <v>124</v>
      </c>
      <c r="AP1173" s="503"/>
      <c r="AQ1173" s="503"/>
      <c r="AR1173" s="503"/>
      <c r="AS1173" s="503"/>
      <c r="AT1173" s="503"/>
      <c r="AU1173" s="503"/>
      <c r="AV1173" s="503"/>
      <c r="AW1173" s="503"/>
      <c r="AX1173" s="503"/>
      <c r="AY1173" s="503"/>
      <c r="AZ1173" s="503"/>
      <c r="BA1173" s="503"/>
      <c r="BB1173" s="503"/>
      <c r="BC1173" s="503"/>
      <c r="BD1173" s="503"/>
      <c r="BE1173" s="503"/>
      <c r="BF1173" s="503"/>
      <c r="BG1173" s="503"/>
      <c r="BH1173" s="503"/>
      <c r="BI1173" s="503"/>
      <c r="BJ1173" s="503"/>
      <c r="BK1173" s="503"/>
      <c r="BL1173" s="503"/>
      <c r="BM1173" s="503"/>
      <c r="BN1173" s="503"/>
      <c r="BO1173" s="503"/>
      <c r="BP1173" s="503"/>
      <c r="BQ1173" s="503"/>
      <c r="BR1173" s="503"/>
      <c r="BS1173" s="503"/>
      <c r="BT1173" s="503"/>
      <c r="BU1173" s="503"/>
      <c r="BV1173" s="503"/>
      <c r="BW1173" s="503"/>
      <c r="BX1173" s="503"/>
      <c r="BY1173" s="503"/>
      <c r="BZ1173" s="503"/>
      <c r="CA1173" s="503"/>
      <c r="CB1173" s="503"/>
      <c r="CC1173" s="503"/>
      <c r="CD1173" s="503"/>
      <c r="CE1173" s="503"/>
      <c r="CF1173" s="503"/>
      <c r="CG1173" s="529"/>
      <c r="CH1173" s="503"/>
      <c r="CI1173" s="503"/>
      <c r="CJ1173" s="503"/>
      <c r="CK1173" s="503"/>
      <c r="CL1173" s="503"/>
      <c r="CM1173" s="503"/>
      <c r="CN1173" s="503"/>
      <c r="CO1173" s="503"/>
      <c r="CP1173" s="503"/>
      <c r="CQ1173" s="503"/>
      <c r="CR1173" s="503" t="s">
        <v>125</v>
      </c>
    </row>
    <row r="1174" spans="1:96" s="503" customFormat="1" ht="42">
      <c r="A1174" s="503">
        <v>2500178681</v>
      </c>
      <c r="B1174" s="528" t="s">
        <v>192</v>
      </c>
      <c r="C1174" s="529" t="s">
        <v>97</v>
      </c>
      <c r="D1174" s="557">
        <v>45723</v>
      </c>
      <c r="E1174" s="529" t="s">
        <v>127</v>
      </c>
      <c r="F1174" s="529" t="s">
        <v>3645</v>
      </c>
      <c r="G1174" s="531" t="s">
        <v>11229</v>
      </c>
      <c r="H1174" s="537"/>
      <c r="I1174" s="537"/>
      <c r="J1174" s="531" t="s">
        <v>118</v>
      </c>
      <c r="K1174" s="528" t="s">
        <v>130</v>
      </c>
      <c r="L1174" s="503" t="s">
        <v>104</v>
      </c>
      <c r="M1174" s="532">
        <v>45727</v>
      </c>
      <c r="N1174" s="503" t="s">
        <v>105</v>
      </c>
      <c r="O1174" s="528" t="s">
        <v>194</v>
      </c>
      <c r="P1174" s="529" t="s">
        <v>11230</v>
      </c>
      <c r="Q1174" s="529" t="s">
        <v>11231</v>
      </c>
      <c r="R1174" s="529" t="s">
        <v>123</v>
      </c>
      <c r="S1174" s="503" t="str">
        <f t="shared" si="141"/>
        <v>N/D</v>
      </c>
      <c r="T1174" s="530" t="str">
        <f t="shared" si="142"/>
        <v>N/D</v>
      </c>
      <c r="U1174" s="533" t="str">
        <f t="shared" si="143"/>
        <v>N/D</v>
      </c>
      <c r="V1174" s="529"/>
      <c r="W1174" s="529"/>
      <c r="X1174" s="529"/>
      <c r="Y1174" s="529"/>
      <c r="Z1174" s="607"/>
      <c r="AA1174" s="529"/>
      <c r="AB1174" s="528"/>
      <c r="AC1174" s="529"/>
      <c r="AD1174" s="529"/>
      <c r="AE1174" s="529"/>
      <c r="AF1174" s="529"/>
      <c r="AH1174" s="691"/>
      <c r="AK1174" s="530">
        <v>45789</v>
      </c>
      <c r="AN1174" s="530">
        <v>45804</v>
      </c>
      <c r="AO1174" s="503" t="s">
        <v>124</v>
      </c>
      <c r="CG1174" s="529"/>
      <c r="CR1174" s="503" t="s">
        <v>125</v>
      </c>
    </row>
    <row r="1175" spans="1:96" s="302" customFormat="1" ht="70">
      <c r="A1175" s="503">
        <v>2500146216</v>
      </c>
      <c r="B1175" s="528" t="s">
        <v>11232</v>
      </c>
      <c r="C1175" s="529" t="s">
        <v>115</v>
      </c>
      <c r="D1175" s="557">
        <v>45708</v>
      </c>
      <c r="E1175" s="529" t="s">
        <v>1086</v>
      </c>
      <c r="F1175" s="529" t="s">
        <v>100</v>
      </c>
      <c r="G1175" s="531" t="s">
        <v>11233</v>
      </c>
      <c r="H1175" s="537"/>
      <c r="I1175" s="537"/>
      <c r="J1175" s="531" t="s">
        <v>118</v>
      </c>
      <c r="K1175" s="528" t="s">
        <v>470</v>
      </c>
      <c r="L1175" s="503" t="s">
        <v>104</v>
      </c>
      <c r="M1175" s="532">
        <v>45713</v>
      </c>
      <c r="N1175" s="503" t="s">
        <v>105</v>
      </c>
      <c r="O1175" s="528" t="s">
        <v>3116</v>
      </c>
      <c r="P1175" s="529" t="s">
        <v>11234</v>
      </c>
      <c r="Q1175" s="529" t="s">
        <v>9362</v>
      </c>
      <c r="R1175" s="529" t="s">
        <v>123</v>
      </c>
      <c r="S1175" s="503" t="str">
        <f t="shared" si="141"/>
        <v>N/D</v>
      </c>
      <c r="T1175" s="530" t="str">
        <f t="shared" si="142"/>
        <v>N/D</v>
      </c>
      <c r="U1175" s="533" t="str">
        <f t="shared" si="143"/>
        <v>N/D</v>
      </c>
      <c r="V1175" s="529"/>
      <c r="W1175" s="529"/>
      <c r="X1175" s="529"/>
      <c r="Y1175" s="529"/>
      <c r="Z1175" s="607"/>
      <c r="AA1175" s="529"/>
      <c r="AB1175" s="528"/>
      <c r="AC1175" s="529"/>
      <c r="AD1175" s="529"/>
      <c r="AE1175" s="529"/>
      <c r="AF1175" s="529"/>
      <c r="AG1175" s="503"/>
      <c r="AH1175" s="691"/>
      <c r="AI1175" s="503"/>
      <c r="AJ1175" s="503"/>
      <c r="AK1175" s="530">
        <v>45799</v>
      </c>
      <c r="AL1175" s="503"/>
      <c r="AM1175" s="503"/>
      <c r="AN1175" s="530">
        <v>45804</v>
      </c>
      <c r="AO1175" s="503" t="s">
        <v>124</v>
      </c>
      <c r="AP1175" s="503"/>
      <c r="AQ1175" s="503"/>
      <c r="AR1175" s="503"/>
      <c r="AS1175" s="503"/>
      <c r="AT1175" s="503"/>
      <c r="AU1175" s="503"/>
      <c r="AV1175" s="503"/>
      <c r="AW1175" s="503"/>
      <c r="AX1175" s="503"/>
      <c r="AY1175" s="503"/>
      <c r="AZ1175" s="503"/>
      <c r="BA1175" s="503"/>
      <c r="BB1175" s="503"/>
      <c r="BC1175" s="503"/>
      <c r="BD1175" s="503"/>
      <c r="BE1175" s="503"/>
      <c r="BF1175" s="503"/>
      <c r="BG1175" s="503"/>
      <c r="BH1175" s="503"/>
      <c r="BI1175" s="503"/>
      <c r="BJ1175" s="503"/>
      <c r="BK1175" s="503"/>
      <c r="BL1175" s="503"/>
      <c r="BM1175" s="503"/>
      <c r="BN1175" s="503"/>
      <c r="BO1175" s="503"/>
      <c r="BP1175" s="503"/>
      <c r="BQ1175" s="503"/>
      <c r="BR1175" s="503"/>
      <c r="BS1175" s="503"/>
      <c r="BT1175" s="503"/>
      <c r="BU1175" s="503"/>
      <c r="BV1175" s="503"/>
      <c r="BW1175" s="503"/>
      <c r="BX1175" s="503"/>
      <c r="BY1175" s="503"/>
      <c r="BZ1175" s="503"/>
      <c r="CA1175" s="503"/>
      <c r="CB1175" s="503"/>
      <c r="CC1175" s="503"/>
      <c r="CD1175" s="503"/>
      <c r="CE1175" s="503"/>
      <c r="CF1175" s="503"/>
      <c r="CG1175" s="529"/>
      <c r="CH1175" s="503"/>
      <c r="CI1175" s="503"/>
      <c r="CJ1175" s="503"/>
      <c r="CK1175" s="503"/>
      <c r="CL1175" s="503"/>
      <c r="CM1175" s="503"/>
      <c r="CN1175" s="503"/>
      <c r="CO1175" s="503"/>
      <c r="CP1175" s="503"/>
      <c r="CQ1175" s="503"/>
      <c r="CR1175" s="503" t="s">
        <v>125</v>
      </c>
    </row>
    <row r="1176" spans="1:96" s="492" customFormat="1" ht="84">
      <c r="A1176" s="503">
        <v>2400738948</v>
      </c>
      <c r="B1176" s="528" t="s">
        <v>1635</v>
      </c>
      <c r="C1176" s="529" t="s">
        <v>1636</v>
      </c>
      <c r="D1176" s="283">
        <v>45545</v>
      </c>
      <c r="E1176" s="529" t="s">
        <v>100</v>
      </c>
      <c r="F1176" s="529" t="s">
        <v>122</v>
      </c>
      <c r="G1176" s="531" t="s">
        <v>11235</v>
      </c>
      <c r="H1176" s="313"/>
      <c r="I1176" s="313"/>
      <c r="J1176" s="531" t="s">
        <v>162</v>
      </c>
      <c r="K1176" s="528" t="s">
        <v>119</v>
      </c>
      <c r="L1176" s="288" t="s">
        <v>104</v>
      </c>
      <c r="M1176" s="532">
        <v>45548</v>
      </c>
      <c r="N1176" s="503" t="s">
        <v>138</v>
      </c>
      <c r="O1176" s="528" t="s">
        <v>1643</v>
      </c>
      <c r="P1176" s="529" t="s">
        <v>11236</v>
      </c>
      <c r="Q1176" s="529" t="s">
        <v>122</v>
      </c>
      <c r="R1176" s="529" t="s">
        <v>123</v>
      </c>
      <c r="S1176" s="503" t="str">
        <f t="shared" si="141"/>
        <v>N/D</v>
      </c>
      <c r="T1176" s="530" t="str">
        <f t="shared" si="142"/>
        <v>N/D</v>
      </c>
      <c r="U1176" s="533" t="str">
        <f t="shared" si="143"/>
        <v>N/D</v>
      </c>
      <c r="V1176" s="529"/>
      <c r="W1176" s="284"/>
      <c r="X1176" s="284"/>
      <c r="Y1176" s="284"/>
      <c r="Z1176" s="603"/>
      <c r="AA1176" s="284"/>
      <c r="AB1176" s="285"/>
      <c r="AC1176" s="284"/>
      <c r="AD1176" s="284"/>
      <c r="AE1176" s="284"/>
      <c r="AF1176" s="284"/>
      <c r="AG1176" s="503"/>
      <c r="AH1176" s="503"/>
      <c r="AI1176" s="503"/>
      <c r="AJ1176" s="503"/>
      <c r="AK1176" s="530">
        <v>45756</v>
      </c>
      <c r="AL1176" s="503"/>
      <c r="AM1176" s="503"/>
      <c r="AN1176" s="530">
        <v>45758</v>
      </c>
      <c r="AO1176" s="503" t="s">
        <v>124</v>
      </c>
      <c r="AP1176" s="503"/>
      <c r="AQ1176" s="503"/>
      <c r="AR1176" s="503"/>
      <c r="AS1176" s="503" t="s">
        <v>124</v>
      </c>
      <c r="AT1176" s="503"/>
      <c r="AU1176" s="503"/>
      <c r="AV1176" s="503" t="s">
        <v>124</v>
      </c>
      <c r="AW1176" s="503"/>
      <c r="AX1176" s="503"/>
      <c r="AY1176" s="503"/>
      <c r="AZ1176" s="503"/>
      <c r="BA1176" s="503"/>
      <c r="BB1176" s="503"/>
      <c r="BC1176" s="503"/>
      <c r="BD1176" s="503"/>
      <c r="BE1176" s="503" t="s">
        <v>124</v>
      </c>
      <c r="BF1176" s="503"/>
      <c r="BG1176" s="503"/>
      <c r="BH1176" s="503" t="s">
        <v>124</v>
      </c>
      <c r="BI1176" s="503"/>
      <c r="BJ1176" s="503"/>
      <c r="BK1176" s="503"/>
      <c r="BL1176" s="503"/>
      <c r="BM1176" s="503"/>
      <c r="BN1176" s="503"/>
      <c r="BO1176" s="503"/>
      <c r="BP1176" s="503"/>
      <c r="BQ1176" s="503"/>
      <c r="BR1176" s="503"/>
      <c r="BS1176" s="503"/>
      <c r="BT1176" s="503"/>
      <c r="BU1176" s="503"/>
      <c r="BV1176" s="503"/>
      <c r="BW1176" s="503"/>
      <c r="BX1176" s="503"/>
      <c r="BY1176" s="503"/>
      <c r="BZ1176" s="503"/>
      <c r="CA1176" s="503"/>
      <c r="CB1176" s="503"/>
      <c r="CC1176" s="503"/>
      <c r="CD1176" s="503"/>
      <c r="CE1176" s="503"/>
      <c r="CF1176" s="503"/>
      <c r="CG1176" s="529"/>
      <c r="CH1176" s="503"/>
      <c r="CI1176" s="503"/>
      <c r="CJ1176" s="503"/>
      <c r="CK1176" s="503"/>
      <c r="CL1176" s="503"/>
      <c r="CM1176" s="503"/>
      <c r="CN1176" s="503"/>
      <c r="CO1176" s="503"/>
      <c r="CP1176" s="503"/>
      <c r="CQ1176" s="503"/>
      <c r="CR1176" s="503" t="s">
        <v>125</v>
      </c>
    </row>
    <row r="1177" spans="1:96" s="302" customFormat="1" ht="41.9" customHeight="1">
      <c r="A1177" s="280">
        <v>2200045390</v>
      </c>
      <c r="B1177" s="281" t="s">
        <v>11237</v>
      </c>
      <c r="C1177" s="310" t="s">
        <v>11238</v>
      </c>
      <c r="D1177" s="283">
        <v>44537</v>
      </c>
      <c r="E1177" s="284" t="s">
        <v>100</v>
      </c>
      <c r="F1177" s="284" t="s">
        <v>122</v>
      </c>
      <c r="G1177" s="310" t="s">
        <v>11239</v>
      </c>
      <c r="H1177" s="310"/>
      <c r="I1177" s="310"/>
      <c r="J1177" s="282" t="s">
        <v>102</v>
      </c>
      <c r="K1177" s="285" t="s">
        <v>119</v>
      </c>
      <c r="L1177" s="286" t="s">
        <v>104</v>
      </c>
      <c r="M1177" s="287"/>
      <c r="N1177" s="286" t="s">
        <v>138</v>
      </c>
      <c r="O1177" s="311" t="s">
        <v>1500</v>
      </c>
      <c r="P1177" s="274" t="s">
        <v>11240</v>
      </c>
      <c r="Q1177" s="284" t="s">
        <v>158</v>
      </c>
      <c r="R1177" s="284" t="s">
        <v>109</v>
      </c>
      <c r="S1177" s="288" t="str">
        <f t="shared" si="141"/>
        <v>N/D</v>
      </c>
      <c r="T1177" s="289" t="str">
        <f t="shared" si="142"/>
        <v>N/D</v>
      </c>
      <c r="U1177" s="290" t="str">
        <f t="shared" si="143"/>
        <v>N/D</v>
      </c>
      <c r="V1177" s="284"/>
      <c r="W1177" s="284"/>
      <c r="X1177" s="284"/>
      <c r="Y1177" s="284"/>
      <c r="Z1177" s="603"/>
      <c r="AA1177" s="284"/>
      <c r="AB1177" s="285"/>
      <c r="AC1177" s="284"/>
      <c r="AD1177" s="284"/>
      <c r="AE1177" s="284"/>
      <c r="AF1177" s="284"/>
      <c r="AG1177" s="288"/>
      <c r="AH1177" s="288"/>
      <c r="AI1177" s="288"/>
      <c r="AJ1177" s="288"/>
      <c r="AK1177" s="289">
        <v>45763</v>
      </c>
      <c r="AL1177" s="288"/>
      <c r="AM1177" s="289">
        <v>45764</v>
      </c>
      <c r="AN1177" s="288"/>
      <c r="AO1177" s="288"/>
      <c r="AP1177" s="288"/>
      <c r="AQ1177" s="284" t="s">
        <v>124</v>
      </c>
      <c r="AR1177" s="284" t="s">
        <v>124</v>
      </c>
      <c r="AS1177" s="284" t="s">
        <v>124</v>
      </c>
      <c r="AT1177" s="284"/>
      <c r="AU1177" s="284"/>
      <c r="AV1177" s="284" t="s">
        <v>124</v>
      </c>
      <c r="AW1177" s="284"/>
      <c r="AX1177" s="284"/>
      <c r="AY1177" s="284"/>
      <c r="AZ1177" s="284"/>
      <c r="BA1177" s="284" t="s">
        <v>124</v>
      </c>
      <c r="BB1177" s="284"/>
      <c r="BC1177" s="284"/>
      <c r="BD1177" s="284"/>
      <c r="BE1177" s="284"/>
      <c r="BF1177" s="284" t="s">
        <v>124</v>
      </c>
      <c r="BG1177" s="284"/>
      <c r="BH1177" s="284" t="s">
        <v>124</v>
      </c>
      <c r="BI1177" s="284"/>
      <c r="BJ1177" s="284"/>
      <c r="BK1177" s="284"/>
      <c r="BL1177" s="284"/>
      <c r="BM1177" s="284"/>
      <c r="BN1177" s="284"/>
      <c r="BO1177" s="284"/>
      <c r="BP1177" s="284"/>
      <c r="BQ1177" s="284"/>
      <c r="BR1177" s="284"/>
      <c r="BS1177" s="284"/>
      <c r="BT1177" s="284"/>
      <c r="BU1177" s="284" t="s">
        <v>124</v>
      </c>
      <c r="BV1177" s="284"/>
      <c r="BW1177" s="284"/>
      <c r="BX1177" s="284"/>
      <c r="BY1177" s="284"/>
      <c r="BZ1177" s="284"/>
      <c r="CA1177" s="284"/>
      <c r="CB1177" s="284"/>
      <c r="CC1177" s="284"/>
      <c r="CD1177" s="284"/>
      <c r="CE1177" s="284"/>
      <c r="CF1177" s="284"/>
      <c r="CG1177" s="284" t="s">
        <v>11241</v>
      </c>
      <c r="CH1177" s="284"/>
      <c r="CI1177" s="284"/>
      <c r="CJ1177" s="284"/>
      <c r="CK1177" s="284"/>
      <c r="CL1177" s="284"/>
      <c r="CM1177" s="284" t="s">
        <v>124</v>
      </c>
      <c r="CN1177" s="284"/>
      <c r="CO1177" s="284"/>
      <c r="CP1177" s="284"/>
      <c r="CQ1177" s="284"/>
      <c r="CR1177" s="288" t="s">
        <v>113</v>
      </c>
    </row>
    <row r="1178" spans="1:96" s="302" customFormat="1" ht="124.4" customHeight="1">
      <c r="A1178" s="503">
        <v>2400922285</v>
      </c>
      <c r="B1178" s="528" t="s">
        <v>11242</v>
      </c>
      <c r="C1178" s="529" t="s">
        <v>11243</v>
      </c>
      <c r="D1178" s="283">
        <v>45613</v>
      </c>
      <c r="E1178" s="529" t="s">
        <v>11244</v>
      </c>
      <c r="F1178" s="529" t="s">
        <v>11245</v>
      </c>
      <c r="G1178" s="531" t="s">
        <v>11246</v>
      </c>
      <c r="H1178" s="537"/>
      <c r="I1178" s="537"/>
      <c r="J1178" s="531" t="s">
        <v>258</v>
      </c>
      <c r="K1178" s="528" t="s">
        <v>579</v>
      </c>
      <c r="L1178" s="503" t="s">
        <v>104</v>
      </c>
      <c r="M1178" s="532">
        <v>45615</v>
      </c>
      <c r="N1178" s="503" t="s">
        <v>105</v>
      </c>
      <c r="O1178" s="528" t="s">
        <v>11247</v>
      </c>
      <c r="P1178" s="529" t="s">
        <v>11248</v>
      </c>
      <c r="Q1178" s="529" t="s">
        <v>9799</v>
      </c>
      <c r="R1178" s="529" t="s">
        <v>123</v>
      </c>
      <c r="S1178" s="503" t="str">
        <f t="shared" si="141"/>
        <v>N/D</v>
      </c>
      <c r="T1178" s="530" t="str">
        <f t="shared" si="142"/>
        <v>N/D</v>
      </c>
      <c r="U1178" s="533" t="str">
        <f t="shared" si="143"/>
        <v>N/D</v>
      </c>
      <c r="V1178" s="529"/>
      <c r="W1178" s="529"/>
      <c r="X1178" s="529"/>
      <c r="Y1178" s="529"/>
      <c r="Z1178" s="887"/>
      <c r="AA1178" s="529"/>
      <c r="AB1178" s="528"/>
      <c r="AC1178" s="529"/>
      <c r="AD1178" s="529"/>
      <c r="AE1178" s="529"/>
      <c r="AF1178" s="529"/>
      <c r="AG1178" s="503"/>
      <c r="AH1178" s="503"/>
      <c r="AI1178" s="503"/>
      <c r="AJ1178" s="503"/>
      <c r="AK1178" s="530">
        <v>45762</v>
      </c>
      <c r="AL1178" s="503"/>
      <c r="AM1178" s="503"/>
      <c r="AN1178" s="530">
        <v>45764</v>
      </c>
      <c r="AO1178" s="503" t="s">
        <v>124</v>
      </c>
      <c r="AP1178" s="503"/>
      <c r="AQ1178" s="503"/>
      <c r="AR1178" s="503"/>
      <c r="AS1178" s="503"/>
      <c r="AT1178" s="503"/>
      <c r="AU1178" s="503"/>
      <c r="AV1178" s="503"/>
      <c r="AW1178" s="503"/>
      <c r="AX1178" s="503"/>
      <c r="AY1178" s="503"/>
      <c r="AZ1178" s="503"/>
      <c r="BA1178" s="503"/>
      <c r="BB1178" s="503"/>
      <c r="BC1178" s="503"/>
      <c r="BD1178" s="503"/>
      <c r="BE1178" s="503"/>
      <c r="BF1178" s="503"/>
      <c r="BG1178" s="503"/>
      <c r="BH1178" s="503"/>
      <c r="BI1178" s="503"/>
      <c r="BJ1178" s="503"/>
      <c r="BK1178" s="503"/>
      <c r="BL1178" s="503"/>
      <c r="BM1178" s="503"/>
      <c r="BN1178" s="503"/>
      <c r="BO1178" s="503"/>
      <c r="BP1178" s="503"/>
      <c r="BQ1178" s="503"/>
      <c r="BR1178" s="503"/>
      <c r="BS1178" s="503"/>
      <c r="BT1178" s="503"/>
      <c r="BU1178" s="503"/>
      <c r="BV1178" s="503"/>
      <c r="BW1178" s="503"/>
      <c r="BX1178" s="503"/>
      <c r="BY1178" s="503"/>
      <c r="BZ1178" s="503"/>
      <c r="CA1178" s="503"/>
      <c r="CB1178" s="503"/>
      <c r="CC1178" s="503"/>
      <c r="CD1178" s="503"/>
      <c r="CE1178" s="503"/>
      <c r="CF1178" s="503"/>
      <c r="CG1178" s="529"/>
      <c r="CH1178" s="503"/>
      <c r="CI1178" s="503"/>
      <c r="CJ1178" s="503"/>
      <c r="CK1178" s="503"/>
      <c r="CL1178" s="503"/>
      <c r="CM1178" s="503"/>
      <c r="CN1178" s="503"/>
      <c r="CO1178" s="503"/>
      <c r="CP1178" s="503"/>
      <c r="CQ1178" s="503"/>
      <c r="CR1178" s="503" t="s">
        <v>125</v>
      </c>
    </row>
    <row r="1179" spans="1:96" s="302" customFormat="1" ht="112">
      <c r="A1179" s="280">
        <v>2100619519</v>
      </c>
      <c r="B1179" s="309" t="s">
        <v>11249</v>
      </c>
      <c r="C1179" s="282" t="s">
        <v>97</v>
      </c>
      <c r="D1179" s="283" t="s">
        <v>11250</v>
      </c>
      <c r="E1179" s="284" t="s">
        <v>127</v>
      </c>
      <c r="F1179" s="284" t="s">
        <v>100</v>
      </c>
      <c r="G1179" s="282" t="s">
        <v>11251</v>
      </c>
      <c r="H1179" s="282"/>
      <c r="I1179" s="282"/>
      <c r="J1179" s="282" t="s">
        <v>155</v>
      </c>
      <c r="K1179" s="285" t="s">
        <v>103</v>
      </c>
      <c r="L1179" s="286" t="s">
        <v>104</v>
      </c>
      <c r="M1179" s="287"/>
      <c r="N1179" s="284" t="s">
        <v>105</v>
      </c>
      <c r="O1179" s="285" t="s">
        <v>286</v>
      </c>
      <c r="P1179" s="286" t="s">
        <v>11252</v>
      </c>
      <c r="Q1179" s="284" t="s">
        <v>245</v>
      </c>
      <c r="R1179" s="2" t="s">
        <v>123</v>
      </c>
      <c r="S1179" s="288" t="str">
        <f t="shared" si="141"/>
        <v>N/D</v>
      </c>
      <c r="T1179" s="289" t="str">
        <f t="shared" si="142"/>
        <v>N/D</v>
      </c>
      <c r="U1179" s="290" t="str">
        <f t="shared" si="143"/>
        <v>N/D</v>
      </c>
      <c r="V1179" s="284"/>
      <c r="W1179" s="284"/>
      <c r="X1179" s="284"/>
      <c r="Y1179" s="284"/>
      <c r="Z1179" s="603"/>
      <c r="AA1179" s="284"/>
      <c r="AB1179" s="285"/>
      <c r="AC1179" s="284"/>
      <c r="AD1179" s="284"/>
      <c r="AE1179" s="284"/>
      <c r="AF1179" s="284"/>
      <c r="AG1179" s="288"/>
      <c r="AH1179" s="288"/>
      <c r="AI1179" s="288"/>
      <c r="AJ1179" s="288"/>
      <c r="AK1179" s="289">
        <v>45776</v>
      </c>
      <c r="AL1179" s="288"/>
      <c r="AM1179" s="289">
        <v>45777</v>
      </c>
      <c r="AN1179" s="457" t="s">
        <v>11253</v>
      </c>
      <c r="AO1179" s="288"/>
      <c r="AP1179" s="288"/>
      <c r="AQ1179" s="284"/>
      <c r="AR1179" s="284"/>
      <c r="AS1179" s="284"/>
      <c r="AT1179" s="284"/>
      <c r="AU1179" s="526"/>
      <c r="AV1179" s="526"/>
      <c r="AW1179" s="526"/>
      <c r="AX1179" s="526"/>
      <c r="AY1179" s="526"/>
      <c r="AZ1179" s="526"/>
      <c r="BA1179" s="284"/>
      <c r="BB1179" s="284"/>
      <c r="BC1179" s="284"/>
      <c r="BD1179" s="284"/>
      <c r="BE1179" s="284"/>
      <c r="BF1179" s="284"/>
      <c r="BG1179" s="284"/>
      <c r="BH1179" s="284"/>
      <c r="BI1179" s="526"/>
      <c r="BJ1179" s="284"/>
      <c r="BK1179" s="526"/>
      <c r="BL1179" s="526"/>
      <c r="BM1179" s="526"/>
      <c r="BN1179" s="526"/>
      <c r="BO1179" s="526"/>
      <c r="BP1179" s="526"/>
      <c r="BQ1179" s="526"/>
      <c r="BR1179" s="526"/>
      <c r="BS1179" s="526"/>
      <c r="BT1179" s="526"/>
      <c r="BU1179" s="284"/>
      <c r="BV1179" s="526"/>
      <c r="BW1179" s="526"/>
      <c r="BX1179" s="526"/>
      <c r="BY1179" s="526"/>
      <c r="BZ1179" s="288"/>
      <c r="CA1179" s="284"/>
      <c r="CB1179" s="284"/>
      <c r="CC1179" s="284"/>
      <c r="CD1179" s="284"/>
      <c r="CE1179" s="284"/>
      <c r="CF1179" s="284"/>
      <c r="CG1179" s="284"/>
      <c r="CH1179" s="526"/>
      <c r="CI1179" s="526"/>
      <c r="CJ1179" s="526"/>
      <c r="CK1179" s="526"/>
      <c r="CL1179" s="526"/>
      <c r="CM1179" s="526"/>
      <c r="CN1179" s="526"/>
      <c r="CO1179" s="526"/>
      <c r="CP1179" s="526"/>
      <c r="CQ1179" s="526"/>
      <c r="CR1179" s="288" t="s">
        <v>125</v>
      </c>
    </row>
    <row r="1180" spans="1:96" s="288" customFormat="1" ht="56">
      <c r="A1180" s="503">
        <v>2400736347</v>
      </c>
      <c r="B1180" s="528" t="s">
        <v>11254</v>
      </c>
      <c r="C1180" s="529" t="s">
        <v>11255</v>
      </c>
      <c r="D1180" s="283">
        <v>45544</v>
      </c>
      <c r="E1180" s="529" t="s">
        <v>1913</v>
      </c>
      <c r="F1180" s="529" t="s">
        <v>11256</v>
      </c>
      <c r="G1180" s="531" t="s">
        <v>11257</v>
      </c>
      <c r="H1180" s="313"/>
      <c r="I1180" s="313"/>
      <c r="J1180" s="531" t="s">
        <v>118</v>
      </c>
      <c r="K1180" s="528" t="s">
        <v>4578</v>
      </c>
      <c r="L1180" s="288" t="s">
        <v>104</v>
      </c>
      <c r="M1180" s="532">
        <v>45545</v>
      </c>
      <c r="N1180" s="503" t="s">
        <v>105</v>
      </c>
      <c r="O1180" s="528" t="s">
        <v>11258</v>
      </c>
      <c r="P1180" s="529" t="s">
        <v>11259</v>
      </c>
      <c r="Q1180" s="529" t="s">
        <v>122</v>
      </c>
      <c r="R1180" s="529" t="s">
        <v>123</v>
      </c>
      <c r="S1180" s="503" t="str">
        <f t="shared" si="141"/>
        <v>N/D</v>
      </c>
      <c r="T1180" s="530" t="str">
        <f t="shared" si="142"/>
        <v>N/D</v>
      </c>
      <c r="U1180" s="533" t="str">
        <f t="shared" si="143"/>
        <v>N/D</v>
      </c>
      <c r="V1180" s="529"/>
      <c r="W1180" s="284"/>
      <c r="X1180" s="284"/>
      <c r="Y1180" s="284"/>
      <c r="Z1180" s="603"/>
      <c r="AA1180" s="284"/>
      <c r="AB1180" s="285"/>
      <c r="AC1180" s="284"/>
      <c r="AD1180" s="284"/>
      <c r="AE1180" s="284"/>
      <c r="AF1180" s="284"/>
      <c r="AG1180" s="503"/>
      <c r="AH1180" s="503"/>
      <c r="AI1180" s="503"/>
      <c r="AJ1180" s="503"/>
      <c r="AK1180" s="530">
        <v>45820</v>
      </c>
      <c r="AL1180" s="503"/>
      <c r="AM1180" s="503"/>
      <c r="AN1180" s="922">
        <v>45826</v>
      </c>
      <c r="AO1180" s="503" t="s">
        <v>124</v>
      </c>
      <c r="AP1180" s="503"/>
      <c r="AQ1180" s="503"/>
      <c r="AR1180" s="503"/>
      <c r="AS1180" s="503"/>
      <c r="AT1180" s="503"/>
      <c r="AU1180" s="503"/>
      <c r="AV1180" s="503"/>
      <c r="AW1180" s="503"/>
      <c r="AX1180" s="503"/>
      <c r="AY1180" s="503"/>
      <c r="AZ1180" s="503"/>
      <c r="BA1180" s="503"/>
      <c r="BB1180" s="503"/>
      <c r="BC1180" s="503"/>
      <c r="BD1180" s="503"/>
      <c r="BE1180" s="503"/>
      <c r="BF1180" s="503"/>
      <c r="BG1180" s="503"/>
      <c r="BH1180" s="503"/>
      <c r="BI1180" s="503"/>
      <c r="BJ1180" s="503"/>
      <c r="BK1180" s="503"/>
      <c r="BL1180" s="503"/>
      <c r="BM1180" s="503"/>
      <c r="BN1180" s="503"/>
      <c r="BO1180" s="503"/>
      <c r="BP1180" s="503"/>
      <c r="BQ1180" s="503"/>
      <c r="BR1180" s="503"/>
      <c r="BS1180" s="503"/>
      <c r="BT1180" s="503"/>
      <c r="BU1180" s="503"/>
      <c r="BV1180" s="503"/>
      <c r="BW1180" s="503"/>
      <c r="BX1180" s="503"/>
      <c r="BY1180" s="503"/>
      <c r="BZ1180" s="503"/>
      <c r="CA1180" s="503"/>
      <c r="CB1180" s="503"/>
      <c r="CC1180" s="503"/>
      <c r="CD1180" s="503"/>
      <c r="CE1180" s="503"/>
      <c r="CF1180" s="503"/>
      <c r="CG1180" s="529"/>
      <c r="CH1180" s="503"/>
      <c r="CI1180" s="503"/>
      <c r="CJ1180" s="503"/>
      <c r="CK1180" s="503"/>
      <c r="CL1180" s="503"/>
      <c r="CM1180" s="503"/>
      <c r="CN1180" s="503"/>
      <c r="CO1180" s="503"/>
      <c r="CP1180" s="503"/>
      <c r="CQ1180" s="503"/>
      <c r="CR1180" s="503" t="s">
        <v>125</v>
      </c>
    </row>
    <row r="1181" spans="1:96" s="288" customFormat="1" ht="45" customHeight="1">
      <c r="A1181" s="288">
        <v>2400636656</v>
      </c>
      <c r="B1181" s="285" t="s">
        <v>11260</v>
      </c>
      <c r="C1181" s="284" t="s">
        <v>9403</v>
      </c>
      <c r="D1181" s="283">
        <v>45281</v>
      </c>
      <c r="E1181" s="284" t="s">
        <v>11261</v>
      </c>
      <c r="F1181" s="284" t="s">
        <v>11262</v>
      </c>
      <c r="G1181" s="282" t="s">
        <v>11263</v>
      </c>
      <c r="H1181" s="313"/>
      <c r="I1181" s="313"/>
      <c r="J1181" s="282" t="s">
        <v>118</v>
      </c>
      <c r="K1181" s="285" t="s">
        <v>223</v>
      </c>
      <c r="L1181" s="288" t="s">
        <v>104</v>
      </c>
      <c r="M1181" s="314">
        <v>45506</v>
      </c>
      <c r="N1181" s="288" t="s">
        <v>105</v>
      </c>
      <c r="O1181" s="285" t="s">
        <v>11264</v>
      </c>
      <c r="P1181" s="284" t="s">
        <v>11265</v>
      </c>
      <c r="Q1181" s="284" t="s">
        <v>158</v>
      </c>
      <c r="R1181" s="284" t="s">
        <v>123</v>
      </c>
      <c r="S1181" s="288" t="str">
        <f t="shared" si="141"/>
        <v>N/D</v>
      </c>
      <c r="T1181" s="289" t="str">
        <f t="shared" si="142"/>
        <v>N/D</v>
      </c>
      <c r="U1181" s="290" t="str">
        <f t="shared" si="143"/>
        <v>N/D</v>
      </c>
      <c r="V1181" s="284"/>
      <c r="W1181" s="284"/>
      <c r="X1181" s="284"/>
      <c r="Y1181" s="284"/>
      <c r="Z1181" s="603"/>
      <c r="AA1181" s="284"/>
      <c r="AB1181" s="285"/>
      <c r="AC1181" s="284"/>
      <c r="AD1181" s="284"/>
      <c r="AE1181" s="284"/>
      <c r="AF1181" s="284"/>
      <c r="AK1181" s="324">
        <v>45784</v>
      </c>
      <c r="AM1181" s="289">
        <v>45790</v>
      </c>
      <c r="AN1181" s="457"/>
      <c r="AO1181" s="288" t="s">
        <v>124</v>
      </c>
      <c r="CG1181" s="284"/>
      <c r="CR1181" s="288" t="s">
        <v>125</v>
      </c>
    </row>
    <row r="1182" spans="1:96" s="5" customFormat="1" ht="71.150000000000006" customHeight="1">
      <c r="A1182" s="288">
        <v>2300124224</v>
      </c>
      <c r="B1182" s="285" t="s">
        <v>11266</v>
      </c>
      <c r="C1182" s="310" t="s">
        <v>115</v>
      </c>
      <c r="D1182" s="283">
        <v>44970</v>
      </c>
      <c r="E1182" s="284" t="s">
        <v>116</v>
      </c>
      <c r="F1182" s="284" t="s">
        <v>100</v>
      </c>
      <c r="G1182" s="282" t="s">
        <v>11267</v>
      </c>
      <c r="H1182" s="313"/>
      <c r="I1182" s="313"/>
      <c r="J1182" s="282" t="s">
        <v>118</v>
      </c>
      <c r="K1182" s="285" t="s">
        <v>119</v>
      </c>
      <c r="L1182" s="288" t="s">
        <v>104</v>
      </c>
      <c r="M1182" s="314">
        <v>44974</v>
      </c>
      <c r="N1182" s="288" t="s">
        <v>105</v>
      </c>
      <c r="O1182" s="285" t="s">
        <v>11268</v>
      </c>
      <c r="P1182" s="286" t="s">
        <v>11269</v>
      </c>
      <c r="Q1182" s="286" t="s">
        <v>11270</v>
      </c>
      <c r="R1182" s="286" t="s">
        <v>123</v>
      </c>
      <c r="S1182" s="288" t="str">
        <f t="shared" si="141"/>
        <v>N/D</v>
      </c>
      <c r="T1182" s="289" t="str">
        <f t="shared" si="142"/>
        <v>N/D</v>
      </c>
      <c r="U1182" s="290" t="str">
        <f t="shared" si="143"/>
        <v>N/D</v>
      </c>
      <c r="V1182" s="284"/>
      <c r="W1182" s="284"/>
      <c r="X1182" s="284"/>
      <c r="Y1182" s="284"/>
      <c r="Z1182" s="603"/>
      <c r="AA1182" s="284"/>
      <c r="AB1182" s="285"/>
      <c r="AC1182" s="284"/>
      <c r="AD1182" s="284"/>
      <c r="AE1182" s="284"/>
      <c r="AF1182" s="284"/>
      <c r="AG1182" s="288"/>
      <c r="AH1182" s="288"/>
      <c r="AI1182" s="288"/>
      <c r="AJ1182" s="288"/>
      <c r="AK1182" s="289">
        <v>45749</v>
      </c>
      <c r="AL1182" s="288"/>
      <c r="AM1182" s="289">
        <v>45749</v>
      </c>
      <c r="AN1182" s="457"/>
      <c r="AO1182" s="288" t="s">
        <v>124</v>
      </c>
      <c r="AP1182" s="288"/>
      <c r="AQ1182" s="288"/>
      <c r="AR1182" s="288"/>
      <c r="AS1182" s="288"/>
      <c r="AT1182" s="288"/>
      <c r="AU1182" s="288"/>
      <c r="AV1182" s="288"/>
      <c r="AW1182" s="288"/>
      <c r="AX1182" s="288"/>
      <c r="AY1182" s="288"/>
      <c r="AZ1182" s="288"/>
      <c r="BA1182" s="288"/>
      <c r="BB1182" s="288"/>
      <c r="BC1182" s="288"/>
      <c r="BD1182" s="288"/>
      <c r="BE1182" s="288"/>
      <c r="BF1182" s="288"/>
      <c r="BG1182" s="288"/>
      <c r="BH1182" s="288"/>
      <c r="BI1182" s="288"/>
      <c r="BJ1182" s="288"/>
      <c r="BK1182" s="288"/>
      <c r="BL1182" s="288"/>
      <c r="BM1182" s="288"/>
      <c r="BN1182" s="288"/>
      <c r="BO1182" s="288"/>
      <c r="BP1182" s="288"/>
      <c r="BQ1182" s="288"/>
      <c r="BR1182" s="288"/>
      <c r="BS1182" s="288"/>
      <c r="BT1182" s="288"/>
      <c r="BU1182" s="288"/>
      <c r="BV1182" s="288"/>
      <c r="BW1182" s="288"/>
      <c r="BX1182" s="288"/>
      <c r="BY1182" s="288"/>
      <c r="BZ1182" s="288"/>
      <c r="CA1182" s="288"/>
      <c r="CB1182" s="288"/>
      <c r="CC1182" s="288"/>
      <c r="CD1182" s="288"/>
      <c r="CE1182" s="288"/>
      <c r="CF1182" s="288"/>
      <c r="CG1182" s="284"/>
      <c r="CH1182" s="288"/>
      <c r="CI1182" s="288"/>
      <c r="CJ1182" s="288"/>
      <c r="CK1182" s="288"/>
      <c r="CL1182" s="288"/>
      <c r="CM1182" s="288"/>
      <c r="CN1182" s="288"/>
      <c r="CO1182" s="288"/>
      <c r="CP1182" s="288"/>
      <c r="CQ1182" s="288"/>
      <c r="CR1182" s="288" t="s">
        <v>125</v>
      </c>
    </row>
    <row r="1183" spans="1:96" s="302" customFormat="1" ht="45" customHeight="1">
      <c r="A1183" s="22">
        <v>2200103026</v>
      </c>
      <c r="B1183" s="50" t="s">
        <v>11271</v>
      </c>
      <c r="C1183" s="19" t="s">
        <v>8207</v>
      </c>
      <c r="D1183" s="18">
        <v>44601</v>
      </c>
      <c r="E1183" s="1" t="s">
        <v>10117</v>
      </c>
      <c r="F1183" s="1" t="s">
        <v>445</v>
      </c>
      <c r="G1183" s="19" t="s">
        <v>11272</v>
      </c>
      <c r="H1183" s="19"/>
      <c r="I1183" s="19"/>
      <c r="J1183" s="19" t="s">
        <v>284</v>
      </c>
      <c r="K1183" s="135" t="s">
        <v>163</v>
      </c>
      <c r="L1183" s="3" t="s">
        <v>104</v>
      </c>
      <c r="M1183" s="45"/>
      <c r="N1183" s="1" t="s">
        <v>105</v>
      </c>
      <c r="O1183" s="135" t="s">
        <v>10121</v>
      </c>
      <c r="P1183" s="9" t="s">
        <v>11273</v>
      </c>
      <c r="Q1183" s="902" t="s">
        <v>11274</v>
      </c>
      <c r="R1183" s="3" t="s">
        <v>123</v>
      </c>
      <c r="S1183" s="5" t="str">
        <f t="shared" si="141"/>
        <v>N/D</v>
      </c>
      <c r="T1183" s="6" t="str">
        <f t="shared" si="142"/>
        <v>N/D</v>
      </c>
      <c r="U1183" s="224" t="str">
        <f t="shared" si="143"/>
        <v>N/D</v>
      </c>
      <c r="V1183" s="2"/>
      <c r="W1183" s="2"/>
      <c r="X1183" s="2"/>
      <c r="Y1183" s="2"/>
      <c r="Z1183" s="51"/>
      <c r="AA1183" s="2"/>
      <c r="AB1183" s="48"/>
      <c r="AC1183" s="2"/>
      <c r="AD1183" s="2"/>
      <c r="AE1183" s="2"/>
      <c r="AF1183" s="2"/>
      <c r="AG1183" s="5"/>
      <c r="AH1183" s="5"/>
      <c r="AI1183" s="5"/>
      <c r="AJ1183" s="5"/>
      <c r="AK1183" s="6">
        <v>45803</v>
      </c>
      <c r="AL1183" s="5"/>
      <c r="AM1183" s="5"/>
      <c r="AN1183" s="924">
        <v>45804</v>
      </c>
      <c r="AO1183" s="5"/>
      <c r="AP1183" s="5"/>
      <c r="AQ1183" s="1" t="s">
        <v>124</v>
      </c>
      <c r="AR1183" s="1"/>
      <c r="AS1183" s="1"/>
      <c r="AT1183" s="1"/>
      <c r="AU1183" s="1"/>
      <c r="AV1183" s="1" t="s">
        <v>124</v>
      </c>
      <c r="AW1183" s="1"/>
      <c r="AX1183" s="1"/>
      <c r="AY1183" s="2"/>
      <c r="AZ1183" s="2"/>
      <c r="BA1183" s="1"/>
      <c r="BB1183" s="1"/>
      <c r="BC1183" s="1"/>
      <c r="BD1183" s="1"/>
      <c r="BE1183" s="1"/>
      <c r="BF1183" s="1"/>
      <c r="BG1183" s="1"/>
      <c r="BH1183" s="1"/>
      <c r="BI1183" s="1"/>
      <c r="BJ1183" s="1"/>
      <c r="BK1183" s="1"/>
      <c r="BL1183" s="1" t="s">
        <v>124</v>
      </c>
      <c r="BM1183" s="2"/>
      <c r="BN1183" s="2"/>
      <c r="BO1183" s="2"/>
      <c r="BP1183" s="2"/>
      <c r="BQ1183" s="2"/>
      <c r="BR1183" s="2"/>
      <c r="BS1183" s="2"/>
      <c r="BT1183" s="2"/>
      <c r="BU1183" s="1"/>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5" t="s">
        <v>113</v>
      </c>
    </row>
    <row r="1184" spans="1:96" s="288" customFormat="1" ht="45" customHeight="1">
      <c r="A1184" s="280">
        <v>2100835387</v>
      </c>
      <c r="B1184" s="281" t="s">
        <v>11275</v>
      </c>
      <c r="C1184" s="310" t="s">
        <v>115</v>
      </c>
      <c r="D1184" s="283">
        <v>44505</v>
      </c>
      <c r="E1184" s="284" t="s">
        <v>825</v>
      </c>
      <c r="F1184" s="284" t="s">
        <v>100</v>
      </c>
      <c r="G1184" s="282" t="s">
        <v>11276</v>
      </c>
      <c r="H1184" s="282"/>
      <c r="I1184" s="282"/>
      <c r="J1184" s="282" t="s">
        <v>250</v>
      </c>
      <c r="K1184" s="285" t="s">
        <v>103</v>
      </c>
      <c r="L1184" s="286" t="s">
        <v>104</v>
      </c>
      <c r="M1184" s="287"/>
      <c r="N1184" s="284" t="s">
        <v>105</v>
      </c>
      <c r="O1184" s="285" t="s">
        <v>11277</v>
      </c>
      <c r="P1184" s="284" t="s">
        <v>11278</v>
      </c>
      <c r="Q1184" s="526" t="s">
        <v>158</v>
      </c>
      <c r="R1184" s="286" t="s">
        <v>123</v>
      </c>
      <c r="S1184" s="288" t="str">
        <f t="shared" si="141"/>
        <v>N/D</v>
      </c>
      <c r="T1184" s="289" t="str">
        <f t="shared" si="142"/>
        <v>N/D</v>
      </c>
      <c r="U1184" s="290" t="str">
        <f t="shared" si="143"/>
        <v>N/D</v>
      </c>
      <c r="V1184" s="284"/>
      <c r="W1184" s="284"/>
      <c r="X1184" s="284"/>
      <c r="Y1184" s="284"/>
      <c r="Z1184" s="603"/>
      <c r="AA1184" s="284"/>
      <c r="AB1184" s="285"/>
      <c r="AC1184" s="284"/>
      <c r="AD1184" s="284"/>
      <c r="AE1184" s="284"/>
      <c r="AF1184" s="284"/>
      <c r="AK1184" s="289">
        <v>45748</v>
      </c>
      <c r="AM1184" s="289">
        <v>45758</v>
      </c>
      <c r="AN1184" s="457"/>
      <c r="AQ1184" s="284" t="s">
        <v>124</v>
      </c>
      <c r="AR1184" s="284"/>
      <c r="AS1184" s="284"/>
      <c r="AT1184" s="284" t="s">
        <v>124</v>
      </c>
      <c r="AU1184" s="284" t="s">
        <v>124</v>
      </c>
      <c r="AV1184" s="284"/>
      <c r="AW1184" s="284"/>
      <c r="AX1184" s="284"/>
      <c r="AY1184" s="284"/>
      <c r="AZ1184" s="284"/>
      <c r="BA1184" s="284"/>
      <c r="BB1184" s="284"/>
      <c r="BC1184" s="284"/>
      <c r="BD1184" s="284"/>
      <c r="BE1184" s="284"/>
      <c r="BF1184" s="284"/>
      <c r="BG1184" s="284"/>
      <c r="BH1184" s="284"/>
      <c r="BI1184" s="284"/>
      <c r="BJ1184" s="284"/>
      <c r="BK1184" s="284"/>
      <c r="BL1184" s="284"/>
      <c r="BM1184" s="284"/>
      <c r="BN1184" s="284"/>
      <c r="BO1184" s="284"/>
      <c r="BP1184" s="284"/>
      <c r="BQ1184" s="284"/>
      <c r="BR1184" s="284"/>
      <c r="BS1184" s="284"/>
      <c r="BT1184" s="284"/>
      <c r="BU1184" s="284"/>
      <c r="BV1184" s="284"/>
      <c r="BW1184" s="284"/>
      <c r="BX1184" s="284"/>
      <c r="BY1184" s="284"/>
      <c r="BZ1184" s="284"/>
      <c r="CA1184" s="284"/>
      <c r="CB1184" s="284"/>
      <c r="CC1184" s="284"/>
      <c r="CD1184" s="284"/>
      <c r="CE1184" s="284"/>
      <c r="CF1184" s="284"/>
      <c r="CG1184" s="284"/>
      <c r="CH1184" s="284"/>
      <c r="CI1184" s="284"/>
      <c r="CJ1184" s="284"/>
      <c r="CK1184" s="284"/>
      <c r="CL1184" s="284"/>
      <c r="CM1184" s="284"/>
      <c r="CN1184" s="284"/>
      <c r="CO1184" s="284"/>
      <c r="CP1184" s="284"/>
      <c r="CQ1184" s="284"/>
      <c r="CR1184" s="288" t="s">
        <v>125</v>
      </c>
    </row>
    <row r="1185" spans="1:96" s="500" customFormat="1" ht="55.4" customHeight="1">
      <c r="A1185" s="288">
        <v>2400114275</v>
      </c>
      <c r="B1185" s="285" t="s">
        <v>11279</v>
      </c>
      <c r="C1185" s="284" t="s">
        <v>97</v>
      </c>
      <c r="D1185" s="283">
        <v>45330</v>
      </c>
      <c r="E1185" s="284" t="s">
        <v>127</v>
      </c>
      <c r="F1185" s="284" t="s">
        <v>100</v>
      </c>
      <c r="G1185" s="282" t="s">
        <v>11280</v>
      </c>
      <c r="H1185" s="313"/>
      <c r="I1185" s="313"/>
      <c r="J1185" s="282" t="s">
        <v>118</v>
      </c>
      <c r="K1185" s="285" t="s">
        <v>130</v>
      </c>
      <c r="L1185" s="288" t="s">
        <v>104</v>
      </c>
      <c r="M1185" s="314">
        <v>45342</v>
      </c>
      <c r="N1185" s="288" t="s">
        <v>105</v>
      </c>
      <c r="O1185" s="285" t="s">
        <v>8902</v>
      </c>
      <c r="P1185" s="284" t="s">
        <v>11281</v>
      </c>
      <c r="Q1185" s="286" t="s">
        <v>202</v>
      </c>
      <c r="R1185" s="284" t="s">
        <v>123</v>
      </c>
      <c r="S1185" s="288" t="str">
        <f t="shared" si="141"/>
        <v>N/D</v>
      </c>
      <c r="T1185" s="289" t="str">
        <f t="shared" si="142"/>
        <v>N/D</v>
      </c>
      <c r="U1185" s="290" t="str">
        <f t="shared" si="143"/>
        <v>N/D</v>
      </c>
      <c r="V1185" s="284"/>
      <c r="W1185" s="284"/>
      <c r="X1185" s="284"/>
      <c r="Y1185" s="284"/>
      <c r="Z1185" s="681"/>
      <c r="AA1185" s="284"/>
      <c r="AB1185" s="285"/>
      <c r="AC1185" s="284"/>
      <c r="AD1185" s="284"/>
      <c r="AE1185" s="284"/>
      <c r="AF1185" s="284"/>
      <c r="AG1185" s="288"/>
      <c r="AH1185" s="288"/>
      <c r="AI1185" s="288"/>
      <c r="AJ1185" s="288"/>
      <c r="AK1185" s="289">
        <v>45764</v>
      </c>
      <c r="AL1185" s="289">
        <v>45805</v>
      </c>
      <c r="AM1185" s="288"/>
      <c r="AN1185" s="457"/>
      <c r="AO1185" s="288" t="s">
        <v>124</v>
      </c>
      <c r="AP1185" s="288"/>
      <c r="AQ1185" s="288"/>
      <c r="AR1185" s="288"/>
      <c r="AS1185" s="288"/>
      <c r="AT1185" s="288"/>
      <c r="AU1185" s="288"/>
      <c r="AV1185" s="288"/>
      <c r="AW1185" s="288"/>
      <c r="AX1185" s="288"/>
      <c r="AY1185" s="288"/>
      <c r="AZ1185" s="288"/>
      <c r="BA1185" s="288"/>
      <c r="BB1185" s="288"/>
      <c r="BC1185" s="288"/>
      <c r="BD1185" s="288"/>
      <c r="BE1185" s="288"/>
      <c r="BF1185" s="288"/>
      <c r="BG1185" s="288"/>
      <c r="BH1185" s="288"/>
      <c r="BI1185" s="288"/>
      <c r="BJ1185" s="288"/>
      <c r="BK1185" s="288"/>
      <c r="BL1185" s="288"/>
      <c r="BM1185" s="288"/>
      <c r="BN1185" s="288"/>
      <c r="BO1185" s="288"/>
      <c r="BP1185" s="288"/>
      <c r="BQ1185" s="288"/>
      <c r="BR1185" s="288"/>
      <c r="BS1185" s="288"/>
      <c r="BT1185" s="288"/>
      <c r="BU1185" s="288"/>
      <c r="BV1185" s="288"/>
      <c r="BW1185" s="288"/>
      <c r="BX1185" s="288"/>
      <c r="BY1185" s="288"/>
      <c r="BZ1185" s="288"/>
      <c r="CA1185" s="288"/>
      <c r="CB1185" s="288"/>
      <c r="CC1185" s="288"/>
      <c r="CD1185" s="288"/>
      <c r="CE1185" s="288"/>
      <c r="CF1185" s="288"/>
      <c r="CG1185" s="284"/>
      <c r="CH1185" s="288"/>
      <c r="CI1185" s="288"/>
      <c r="CJ1185" s="288"/>
      <c r="CK1185" s="288"/>
      <c r="CL1185" s="288"/>
      <c r="CM1185" s="288"/>
      <c r="CN1185" s="288"/>
      <c r="CO1185" s="288"/>
      <c r="CP1185" s="288"/>
      <c r="CQ1185" s="288"/>
      <c r="CR1185" s="288" t="s">
        <v>125</v>
      </c>
    </row>
    <row r="1186" spans="1:96" s="302" customFormat="1" ht="45" customHeight="1">
      <c r="A1186" s="503">
        <v>2400821935</v>
      </c>
      <c r="B1186" s="528" t="s">
        <v>11282</v>
      </c>
      <c r="C1186" s="529" t="s">
        <v>3477</v>
      </c>
      <c r="D1186" s="283">
        <v>45572</v>
      </c>
      <c r="E1186" s="529" t="s">
        <v>100</v>
      </c>
      <c r="F1186" s="529" t="s">
        <v>122</v>
      </c>
      <c r="G1186" s="531" t="s">
        <v>11283</v>
      </c>
      <c r="H1186" s="313"/>
      <c r="I1186" s="313"/>
      <c r="J1186" s="531" t="s">
        <v>118</v>
      </c>
      <c r="K1186" s="528" t="s">
        <v>556</v>
      </c>
      <c r="L1186" s="288" t="s">
        <v>104</v>
      </c>
      <c r="M1186" s="532">
        <v>45576</v>
      </c>
      <c r="N1186" s="503" t="s">
        <v>138</v>
      </c>
      <c r="O1186" s="528" t="s">
        <v>11284</v>
      </c>
      <c r="P1186" s="529" t="s">
        <v>11285</v>
      </c>
      <c r="Q1186" s="529" t="s">
        <v>9745</v>
      </c>
      <c r="R1186" s="529" t="s">
        <v>123</v>
      </c>
      <c r="S1186" s="503" t="str">
        <f t="shared" si="141"/>
        <v>N/D</v>
      </c>
      <c r="T1186" s="530" t="str">
        <f t="shared" si="142"/>
        <v>N/D</v>
      </c>
      <c r="U1186" s="533" t="str">
        <f t="shared" si="143"/>
        <v>N/D</v>
      </c>
      <c r="V1186" s="529"/>
      <c r="W1186" s="284"/>
      <c r="X1186" s="284"/>
      <c r="Y1186" s="284"/>
      <c r="Z1186" s="697">
        <v>10043.747959916569</v>
      </c>
      <c r="AA1186" s="595"/>
      <c r="AB1186" s="595" t="s">
        <v>11286</v>
      </c>
      <c r="AC1186" s="284"/>
      <c r="AD1186" s="284"/>
      <c r="AE1186" s="284"/>
      <c r="AF1186" s="284"/>
      <c r="AG1186" s="503"/>
      <c r="AH1186" s="503"/>
      <c r="AI1186" s="503"/>
      <c r="AJ1186" s="503"/>
      <c r="AK1186" s="530">
        <v>45756</v>
      </c>
      <c r="AL1186" s="503" t="s">
        <v>11287</v>
      </c>
      <c r="AM1186" s="503"/>
      <c r="AN1186" s="922">
        <v>45758</v>
      </c>
      <c r="AO1186" s="503" t="s">
        <v>124</v>
      </c>
      <c r="AP1186" s="503"/>
      <c r="AQ1186" s="503"/>
      <c r="AR1186" s="503"/>
      <c r="AS1186" s="503"/>
      <c r="AT1186" s="503"/>
      <c r="AU1186" s="503"/>
      <c r="AV1186" s="503"/>
      <c r="AW1186" s="503"/>
      <c r="AX1186" s="503"/>
      <c r="AY1186" s="503"/>
      <c r="AZ1186" s="503"/>
      <c r="BA1186" s="503"/>
      <c r="BB1186" s="503"/>
      <c r="BC1186" s="503"/>
      <c r="BD1186" s="503"/>
      <c r="BE1186" s="503"/>
      <c r="BF1186" s="503"/>
      <c r="BG1186" s="503"/>
      <c r="BH1186" s="503"/>
      <c r="BI1186" s="503"/>
      <c r="BJ1186" s="503"/>
      <c r="BK1186" s="503"/>
      <c r="BL1186" s="503"/>
      <c r="BM1186" s="503"/>
      <c r="BN1186" s="503"/>
      <c r="BO1186" s="503"/>
      <c r="BP1186" s="503"/>
      <c r="BQ1186" s="503"/>
      <c r="BR1186" s="503"/>
      <c r="BS1186" s="503"/>
      <c r="BT1186" s="503"/>
      <c r="BU1186" s="503"/>
      <c r="BV1186" s="503"/>
      <c r="BW1186" s="503"/>
      <c r="BX1186" s="503"/>
      <c r="BY1186" s="503"/>
      <c r="BZ1186" s="503"/>
      <c r="CA1186" s="503"/>
      <c r="CB1186" s="503"/>
      <c r="CC1186" s="503"/>
      <c r="CD1186" s="503"/>
      <c r="CE1186" s="503"/>
      <c r="CF1186" s="503"/>
      <c r="CG1186" s="529"/>
      <c r="CH1186" s="503"/>
      <c r="CI1186" s="503"/>
      <c r="CJ1186" s="503"/>
      <c r="CK1186" s="503"/>
      <c r="CL1186" s="503"/>
      <c r="CM1186" s="503"/>
      <c r="CN1186" s="503"/>
      <c r="CO1186" s="503"/>
      <c r="CP1186" s="503"/>
      <c r="CQ1186" s="503"/>
      <c r="CR1186" s="503" t="s">
        <v>125</v>
      </c>
    </row>
    <row r="1187" spans="1:96" s="5" customFormat="1" ht="45" customHeight="1">
      <c r="A1187" s="503">
        <v>2500305286</v>
      </c>
      <c r="B1187" s="528" t="s">
        <v>11288</v>
      </c>
      <c r="C1187" s="557" t="s">
        <v>9403</v>
      </c>
      <c r="D1187" s="557">
        <v>45763</v>
      </c>
      <c r="E1187" s="529" t="s">
        <v>11289</v>
      </c>
      <c r="F1187" s="529" t="s">
        <v>122</v>
      </c>
      <c r="G1187" s="531" t="s">
        <v>11290</v>
      </c>
      <c r="H1187" s="537"/>
      <c r="I1187" s="537"/>
      <c r="J1187" s="531" t="s">
        <v>162</v>
      </c>
      <c r="K1187" s="528" t="s">
        <v>163</v>
      </c>
      <c r="L1187" s="503" t="s">
        <v>104</v>
      </c>
      <c r="M1187" s="532">
        <v>45771</v>
      </c>
      <c r="N1187" s="503" t="s">
        <v>138</v>
      </c>
      <c r="O1187" s="528" t="s">
        <v>11291</v>
      </c>
      <c r="P1187" s="529" t="s">
        <v>11292</v>
      </c>
      <c r="Q1187" s="529" t="s">
        <v>122</v>
      </c>
      <c r="R1187" s="529" t="s">
        <v>123</v>
      </c>
      <c r="S1187" s="503" t="str">
        <f t="shared" si="141"/>
        <v>N/D</v>
      </c>
      <c r="T1187" s="530" t="str">
        <f t="shared" si="142"/>
        <v>N/D</v>
      </c>
      <c r="U1187" s="533" t="str">
        <f t="shared" si="143"/>
        <v>N/D</v>
      </c>
      <c r="V1187" s="529"/>
      <c r="W1187" s="529"/>
      <c r="X1187" s="529"/>
      <c r="Y1187" s="529"/>
      <c r="Z1187" s="887"/>
      <c r="AA1187" s="529"/>
      <c r="AB1187" s="528"/>
      <c r="AC1187" s="529"/>
      <c r="AD1187" s="529"/>
      <c r="AE1187" s="529"/>
      <c r="AF1187" s="529"/>
      <c r="AG1187" s="503"/>
      <c r="AH1187" s="774"/>
      <c r="AI1187" s="503"/>
      <c r="AJ1187" s="503"/>
      <c r="AK1187" s="530">
        <v>45804</v>
      </c>
      <c r="AL1187" s="503"/>
      <c r="AM1187" s="503"/>
      <c r="AN1187" s="922">
        <v>45806</v>
      </c>
      <c r="AO1187" s="503" t="s">
        <v>124</v>
      </c>
      <c r="AP1187" s="503"/>
      <c r="AQ1187" s="503"/>
      <c r="AR1187" s="503"/>
      <c r="AS1187" s="503"/>
      <c r="AT1187" s="503"/>
      <c r="AU1187" s="503"/>
      <c r="AV1187" s="503"/>
      <c r="AW1187" s="503"/>
      <c r="AX1187" s="503"/>
      <c r="AY1187" s="503"/>
      <c r="AZ1187" s="503"/>
      <c r="BA1187" s="503"/>
      <c r="BB1187" s="503"/>
      <c r="BC1187" s="503"/>
      <c r="BD1187" s="503"/>
      <c r="BE1187" s="503"/>
      <c r="BF1187" s="503"/>
      <c r="BG1187" s="503"/>
      <c r="BH1187" s="503"/>
      <c r="BI1187" s="503"/>
      <c r="BJ1187" s="503"/>
      <c r="BK1187" s="503"/>
      <c r="BL1187" s="503" t="s">
        <v>143</v>
      </c>
      <c r="BM1187" s="503"/>
      <c r="BN1187" s="503"/>
      <c r="BO1187" s="503"/>
      <c r="BP1187" s="503"/>
      <c r="BQ1187" s="503"/>
      <c r="BR1187" s="503"/>
      <c r="BS1187" s="503" t="s">
        <v>143</v>
      </c>
      <c r="BT1187" s="503"/>
      <c r="BU1187" s="503"/>
      <c r="BV1187" s="503" t="s">
        <v>143</v>
      </c>
      <c r="BW1187" s="503" t="s">
        <v>143</v>
      </c>
      <c r="BX1187" s="503" t="s">
        <v>143</v>
      </c>
      <c r="BY1187" s="503"/>
      <c r="BZ1187" s="503"/>
      <c r="CA1187" s="503"/>
      <c r="CB1187" s="503"/>
      <c r="CC1187" s="503"/>
      <c r="CD1187" s="503"/>
      <c r="CE1187" s="503"/>
      <c r="CF1187" s="503" t="s">
        <v>143</v>
      </c>
      <c r="CG1187" s="529"/>
      <c r="CH1187" s="503"/>
      <c r="CI1187" s="503"/>
      <c r="CJ1187" s="503"/>
      <c r="CK1187" s="503"/>
      <c r="CL1187" s="503"/>
      <c r="CM1187" s="503"/>
      <c r="CN1187" s="503"/>
      <c r="CO1187" s="503"/>
      <c r="CP1187" s="503"/>
      <c r="CQ1187" s="503" t="s">
        <v>124</v>
      </c>
      <c r="CR1187" s="503" t="s">
        <v>125</v>
      </c>
    </row>
    <row r="1188" spans="1:96" s="302" customFormat="1" ht="84">
      <c r="A1188" s="280">
        <v>2200355836</v>
      </c>
      <c r="B1188" s="281" t="s">
        <v>11293</v>
      </c>
      <c r="C1188" s="282" t="s">
        <v>11294</v>
      </c>
      <c r="D1188" s="283">
        <v>44679</v>
      </c>
      <c r="E1188" s="284" t="s">
        <v>100</v>
      </c>
      <c r="F1188" s="284" t="s">
        <v>2508</v>
      </c>
      <c r="G1188" s="282" t="s">
        <v>11295</v>
      </c>
      <c r="H1188" s="282"/>
      <c r="I1188" s="282"/>
      <c r="J1188" s="282" t="s">
        <v>385</v>
      </c>
      <c r="K1188" s="285" t="s">
        <v>103</v>
      </c>
      <c r="L1188" s="286" t="s">
        <v>104</v>
      </c>
      <c r="M1188" s="287"/>
      <c r="N1188" s="284" t="s">
        <v>138</v>
      </c>
      <c r="O1188" s="285" t="s">
        <v>2510</v>
      </c>
      <c r="P1188" s="274" t="s">
        <v>11296</v>
      </c>
      <c r="Q1188" s="284" t="s">
        <v>158</v>
      </c>
      <c r="R1188" s="284" t="s">
        <v>142</v>
      </c>
      <c r="S1188" s="288" t="str">
        <f t="shared" si="141"/>
        <v>N/D</v>
      </c>
      <c r="T1188" s="289" t="str">
        <f t="shared" si="142"/>
        <v>N/D</v>
      </c>
      <c r="U1188" s="290" t="str">
        <f t="shared" si="143"/>
        <v>N/D</v>
      </c>
      <c r="V1188" s="284"/>
      <c r="W1188" s="284"/>
      <c r="X1188" s="284"/>
      <c r="Y1188" s="284"/>
      <c r="Z1188" s="603"/>
      <c r="AA1188" s="284"/>
      <c r="AB1188" s="285"/>
      <c r="AC1188" s="284"/>
      <c r="AD1188" s="284"/>
      <c r="AE1188" s="284"/>
      <c r="AF1188" s="284"/>
      <c r="AG1188" s="289"/>
      <c r="AH1188" s="288"/>
      <c r="AI1188" s="288"/>
      <c r="AJ1188" s="288"/>
      <c r="AK1188" s="289">
        <v>45782</v>
      </c>
      <c r="AL1188" s="288"/>
      <c r="AM1188" s="289">
        <v>45789</v>
      </c>
      <c r="AN1188" s="457"/>
      <c r="AO1188" s="288"/>
      <c r="AP1188" s="288"/>
      <c r="AQ1188" s="284" t="s">
        <v>124</v>
      </c>
      <c r="AR1188" s="284"/>
      <c r="AS1188" s="284"/>
      <c r="AT1188" s="284"/>
      <c r="AU1188" s="284"/>
      <c r="AV1188" s="284"/>
      <c r="AW1188" s="284"/>
      <c r="AX1188" s="284"/>
      <c r="AY1188" s="284"/>
      <c r="AZ1188" s="284"/>
      <c r="BA1188" s="284"/>
      <c r="BB1188" s="284"/>
      <c r="BC1188" s="284"/>
      <c r="BD1188" s="284"/>
      <c r="BE1188" s="284"/>
      <c r="BF1188" s="284" t="s">
        <v>124</v>
      </c>
      <c r="BG1188" s="284"/>
      <c r="BH1188" s="284"/>
      <c r="BI1188" s="284"/>
      <c r="BJ1188" s="284"/>
      <c r="BK1188" s="284"/>
      <c r="BL1188" s="284"/>
      <c r="BM1188" s="284"/>
      <c r="BN1188" s="284"/>
      <c r="BO1188" s="284"/>
      <c r="BP1188" s="284"/>
      <c r="BQ1188" s="284"/>
      <c r="BR1188" s="284"/>
      <c r="BS1188" s="284"/>
      <c r="BT1188" s="284"/>
      <c r="BU1188" s="284"/>
      <c r="BV1188" s="284"/>
      <c r="BW1188" s="284"/>
      <c r="BX1188" s="284"/>
      <c r="BY1188" s="284"/>
      <c r="BZ1188" s="284"/>
      <c r="CA1188" s="284"/>
      <c r="CB1188" s="284"/>
      <c r="CC1188" s="284"/>
      <c r="CD1188" s="284"/>
      <c r="CE1188" s="284"/>
      <c r="CF1188" s="284"/>
      <c r="CG1188" s="284"/>
      <c r="CH1188" s="284"/>
      <c r="CI1188" s="284"/>
      <c r="CJ1188" s="284"/>
      <c r="CK1188" s="284"/>
      <c r="CL1188" s="284"/>
      <c r="CM1188" s="284"/>
      <c r="CN1188" s="284"/>
      <c r="CO1188" s="284"/>
      <c r="CP1188" s="284"/>
      <c r="CQ1188" s="284"/>
      <c r="CR1188" s="288" t="s">
        <v>113</v>
      </c>
    </row>
    <row r="1189" spans="1:96" s="288" customFormat="1" ht="84">
      <c r="A1189" s="288">
        <v>2201000056</v>
      </c>
      <c r="B1189" s="285" t="s">
        <v>11297</v>
      </c>
      <c r="C1189" s="284" t="s">
        <v>1758</v>
      </c>
      <c r="D1189" s="283">
        <v>44694</v>
      </c>
      <c r="E1189" s="284" t="s">
        <v>9742</v>
      </c>
      <c r="F1189" s="284" t="s">
        <v>11298</v>
      </c>
      <c r="G1189" s="282" t="s">
        <v>11299</v>
      </c>
      <c r="H1189" s="313"/>
      <c r="I1189" s="313"/>
      <c r="J1189" s="282" t="s">
        <v>258</v>
      </c>
      <c r="K1189" s="285" t="s">
        <v>103</v>
      </c>
      <c r="L1189" s="288" t="s">
        <v>104</v>
      </c>
      <c r="M1189" s="314">
        <v>44903</v>
      </c>
      <c r="N1189" s="288" t="s">
        <v>105</v>
      </c>
      <c r="O1189" s="285" t="s">
        <v>475</v>
      </c>
      <c r="P1189" s="274" t="s">
        <v>11300</v>
      </c>
      <c r="Q1189" s="274" t="s">
        <v>158</v>
      </c>
      <c r="R1189" s="286" t="s">
        <v>109</v>
      </c>
      <c r="S1189" s="288" t="str">
        <f t="shared" si="141"/>
        <v>N/D</v>
      </c>
      <c r="T1189" s="289" t="str">
        <f t="shared" si="142"/>
        <v>N/D</v>
      </c>
      <c r="U1189" s="290" t="str">
        <f t="shared" si="143"/>
        <v>N/D</v>
      </c>
      <c r="V1189" s="284"/>
      <c r="W1189" s="284"/>
      <c r="X1189" s="284"/>
      <c r="Y1189" s="284"/>
      <c r="Z1189" s="681"/>
      <c r="AA1189" s="284"/>
      <c r="AB1189" s="285"/>
      <c r="AC1189" s="284"/>
      <c r="AD1189" s="284"/>
      <c r="AE1189" s="284"/>
      <c r="AF1189" s="284"/>
      <c r="AK1189" s="289">
        <v>45754</v>
      </c>
      <c r="AM1189" s="289">
        <v>45758</v>
      </c>
      <c r="AN1189" s="457"/>
      <c r="AO1189" s="288" t="s">
        <v>124</v>
      </c>
      <c r="CG1189" s="284"/>
      <c r="CR1189" s="288" t="s">
        <v>125</v>
      </c>
    </row>
    <row r="1190" spans="1:96" ht="98">
      <c r="A1190" s="288">
        <v>2200918187</v>
      </c>
      <c r="B1190" s="285" t="s">
        <v>11301</v>
      </c>
      <c r="C1190" s="284" t="s">
        <v>97</v>
      </c>
      <c r="D1190" s="283">
        <v>44853</v>
      </c>
      <c r="E1190" s="284" t="s">
        <v>127</v>
      </c>
      <c r="F1190" s="284" t="s">
        <v>100</v>
      </c>
      <c r="L1190" s="288" t="s">
        <v>104</v>
      </c>
      <c r="M1190" s="314">
        <v>44873</v>
      </c>
      <c r="N1190" s="288" t="s">
        <v>105</v>
      </c>
      <c r="O1190" s="285" t="s">
        <v>11302</v>
      </c>
      <c r="P1190" s="286" t="s">
        <v>11303</v>
      </c>
      <c r="Q1190" s="284" t="s">
        <v>202</v>
      </c>
      <c r="R1190" s="286" t="s">
        <v>123</v>
      </c>
    </row>
    <row r="1191" spans="1:96" s="5" customFormat="1" ht="73.5" customHeight="1">
      <c r="A1191" s="893">
        <v>2400943945</v>
      </c>
      <c r="B1191" s="894" t="s">
        <v>11304</v>
      </c>
      <c r="C1191" s="895" t="s">
        <v>1611</v>
      </c>
      <c r="D1191" s="476">
        <v>45617</v>
      </c>
      <c r="E1191" s="895" t="s">
        <v>100</v>
      </c>
      <c r="F1191" s="895" t="s">
        <v>122</v>
      </c>
      <c r="G1191" s="896" t="s">
        <v>11305</v>
      </c>
      <c r="H1191" s="897"/>
      <c r="I1191" s="897"/>
      <c r="J1191" s="896" t="s">
        <v>118</v>
      </c>
      <c r="K1191" s="894" t="s">
        <v>821</v>
      </c>
      <c r="L1191" s="893" t="s">
        <v>104</v>
      </c>
      <c r="M1191" s="898">
        <v>45621</v>
      </c>
      <c r="N1191" s="893" t="s">
        <v>138</v>
      </c>
      <c r="O1191" s="894" t="s">
        <v>933</v>
      </c>
      <c r="P1191" s="895" t="s">
        <v>121</v>
      </c>
      <c r="Q1191" s="895" t="s">
        <v>375</v>
      </c>
      <c r="R1191" s="895" t="s">
        <v>123</v>
      </c>
      <c r="S1191" s="893" t="str">
        <f>_xlfn.XLOOKUP($A1191,GCPJ,DEFESA,"N/D",0,-1)</f>
        <v>N/D</v>
      </c>
      <c r="T1191" s="899" t="str">
        <f>_xlfn.XLOOKUP($A1191,GCPJ,DATA,"N/D",0,-1)</f>
        <v>N/D</v>
      </c>
      <c r="U1191" s="900" t="str">
        <f t="shared" ref="U1191:U1207" si="144">_xlfn.XLOOKUP($A1191,GCPJ,HORA,"N/D",0,-1)</f>
        <v>N/D</v>
      </c>
      <c r="V1191" s="895"/>
      <c r="W1191" s="895"/>
      <c r="X1191" s="895"/>
      <c r="Y1191" s="895"/>
      <c r="Z1191" s="901">
        <v>227789.29356105241</v>
      </c>
      <c r="AA1191" s="895" t="s">
        <v>11306</v>
      </c>
      <c r="AB1191" s="894" t="s">
        <v>11307</v>
      </c>
      <c r="AC1191" s="895" t="s">
        <v>11308</v>
      </c>
      <c r="AD1191" s="895" t="s">
        <v>11309</v>
      </c>
      <c r="AE1191" s="895" t="s">
        <v>417</v>
      </c>
      <c r="AF1191" s="895" t="s">
        <v>573</v>
      </c>
      <c r="AG1191" s="899">
        <v>45799</v>
      </c>
      <c r="AH1191" s="893" t="s">
        <v>143</v>
      </c>
      <c r="AI1191" s="893"/>
      <c r="AJ1191" s="893"/>
      <c r="AK1191" s="893"/>
      <c r="AL1191" s="893"/>
      <c r="AM1191" s="893"/>
      <c r="AN1191" s="893"/>
      <c r="AO1191" s="893" t="s">
        <v>124</v>
      </c>
      <c r="AP1191" s="893"/>
      <c r="AQ1191" s="893" t="s">
        <v>124</v>
      </c>
      <c r="AR1191" s="893" t="s">
        <v>124</v>
      </c>
      <c r="AS1191" s="893" t="s">
        <v>124</v>
      </c>
      <c r="AT1191" s="893" t="s">
        <v>124</v>
      </c>
      <c r="AU1191" s="893"/>
      <c r="AV1191" s="893"/>
      <c r="AW1191" s="893"/>
      <c r="AX1191" s="893"/>
      <c r="AY1191" s="893"/>
      <c r="AZ1191" s="893"/>
      <c r="BA1191" s="893"/>
      <c r="BB1191" s="893" t="s">
        <v>143</v>
      </c>
      <c r="BC1191" s="893" t="s">
        <v>124</v>
      </c>
      <c r="BD1191" s="893"/>
      <c r="BE1191" s="893" t="s">
        <v>124</v>
      </c>
      <c r="BF1191" s="893"/>
      <c r="BG1191" s="893" t="s">
        <v>124</v>
      </c>
      <c r="BH1191" s="893"/>
      <c r="BI1191" s="893"/>
      <c r="BJ1191" s="893"/>
      <c r="BK1191" s="893"/>
      <c r="BL1191" s="893" t="s">
        <v>124</v>
      </c>
      <c r="BM1191" s="893"/>
      <c r="BN1191" s="893"/>
      <c r="BO1191" s="893"/>
      <c r="BP1191" s="893"/>
      <c r="BQ1191" s="893"/>
      <c r="BR1191" s="893"/>
      <c r="BS1191" s="893" t="s">
        <v>124</v>
      </c>
      <c r="BT1191" s="893"/>
      <c r="BU1191" s="893" t="s">
        <v>124</v>
      </c>
      <c r="BV1191" s="893"/>
      <c r="BW1191" s="893" t="s">
        <v>124</v>
      </c>
      <c r="BX1191" s="893" t="s">
        <v>124</v>
      </c>
      <c r="BY1191" s="893"/>
      <c r="BZ1191" s="893"/>
      <c r="CA1191" s="893" t="s">
        <v>143</v>
      </c>
      <c r="CB1191" s="893"/>
      <c r="CC1191" s="893" t="s">
        <v>124</v>
      </c>
      <c r="CD1191" s="893"/>
      <c r="CE1191" s="893"/>
      <c r="CF1191" s="893"/>
      <c r="CG1191" s="895"/>
      <c r="CH1191" s="893"/>
      <c r="CI1191" s="893"/>
      <c r="CJ1191" s="893"/>
      <c r="CK1191" s="893"/>
      <c r="CL1191" s="893"/>
      <c r="CM1191" s="893" t="s">
        <v>124</v>
      </c>
      <c r="CN1191" s="893"/>
      <c r="CO1191" s="893"/>
      <c r="CP1191" s="893"/>
      <c r="CQ1191" s="893"/>
      <c r="CR1191" s="893" t="s">
        <v>125</v>
      </c>
    </row>
    <row r="1192" spans="1:96" s="302" customFormat="1" ht="43.4" customHeight="1">
      <c r="A1192" s="503">
        <v>2400895991</v>
      </c>
      <c r="B1192" s="528" t="s">
        <v>11310</v>
      </c>
      <c r="C1192" s="529" t="s">
        <v>2005</v>
      </c>
      <c r="D1192" s="283">
        <v>45600</v>
      </c>
      <c r="E1192" s="529" t="s">
        <v>100</v>
      </c>
      <c r="F1192" s="529" t="s">
        <v>122</v>
      </c>
      <c r="G1192" s="531" t="s">
        <v>11311</v>
      </c>
      <c r="H1192" s="313"/>
      <c r="I1192" s="313"/>
      <c r="J1192" s="531" t="s">
        <v>258</v>
      </c>
      <c r="K1192" s="528" t="s">
        <v>103</v>
      </c>
      <c r="L1192" s="288" t="s">
        <v>104</v>
      </c>
      <c r="M1192" s="532">
        <v>45602</v>
      </c>
      <c r="N1192" s="503" t="s">
        <v>138</v>
      </c>
      <c r="O1192" s="528" t="s">
        <v>2870</v>
      </c>
      <c r="P1192" s="529" t="s">
        <v>2377</v>
      </c>
      <c r="Q1192" s="529" t="s">
        <v>375</v>
      </c>
      <c r="R1192" s="529" t="s">
        <v>123</v>
      </c>
      <c r="S1192" s="503" t="str">
        <f>_xlfn.XLOOKUP($A1192,GCPJ,DEFESA,"N/D",0,-1)</f>
        <v>N/D</v>
      </c>
      <c r="T1192" s="530" t="str">
        <f>_xlfn.XLOOKUP($A1192,GCPJ,DATA,"N/D",0,-1)</f>
        <v>N/D</v>
      </c>
      <c r="U1192" s="533" t="str">
        <f t="shared" si="144"/>
        <v>N/D</v>
      </c>
      <c r="V1192" s="529"/>
      <c r="W1192" s="284"/>
      <c r="X1192" s="284"/>
      <c r="Y1192" s="284"/>
      <c r="Z1192" s="697">
        <v>456109.85210829118</v>
      </c>
      <c r="AA1192" s="284" t="s">
        <v>11312</v>
      </c>
      <c r="AB1192" s="285" t="s">
        <v>11313</v>
      </c>
      <c r="AC1192" s="284" t="s">
        <v>11314</v>
      </c>
      <c r="AD1192" s="284" t="s">
        <v>11315</v>
      </c>
      <c r="AE1192" s="284"/>
      <c r="AF1192" s="529" t="s">
        <v>11316</v>
      </c>
      <c r="AG1192" s="530">
        <v>45806</v>
      </c>
      <c r="AH1192" s="503" t="s">
        <v>1019</v>
      </c>
      <c r="AI1192" s="503"/>
      <c r="AJ1192" s="503"/>
      <c r="AK1192" s="503"/>
      <c r="AL1192" s="503"/>
      <c r="AM1192" s="503"/>
      <c r="AN1192" s="503"/>
      <c r="AO1192" s="503" t="s">
        <v>124</v>
      </c>
      <c r="AP1192" s="503"/>
      <c r="AQ1192" s="503" t="s">
        <v>124</v>
      </c>
      <c r="AR1192" s="503"/>
      <c r="AS1192" s="503" t="s">
        <v>124</v>
      </c>
      <c r="AT1192" s="503" t="s">
        <v>124</v>
      </c>
      <c r="AU1192" s="503"/>
      <c r="AV1192" s="503" t="s">
        <v>124</v>
      </c>
      <c r="AW1192" s="503"/>
      <c r="AX1192" s="503"/>
      <c r="AY1192" s="503"/>
      <c r="AZ1192" s="503" t="s">
        <v>124</v>
      </c>
      <c r="BA1192" s="503"/>
      <c r="BB1192" s="503"/>
      <c r="BC1192" s="503"/>
      <c r="BD1192" s="503"/>
      <c r="BE1192" s="503"/>
      <c r="BF1192" s="503"/>
      <c r="BG1192" s="503"/>
      <c r="BH1192" s="503"/>
      <c r="BI1192" s="503"/>
      <c r="BJ1192" s="503"/>
      <c r="BK1192" s="503"/>
      <c r="BL1192" s="503" t="s">
        <v>124</v>
      </c>
      <c r="BM1192" s="503"/>
      <c r="BN1192" s="503"/>
      <c r="BO1192" s="503"/>
      <c r="BP1192" s="503"/>
      <c r="BQ1192" s="503"/>
      <c r="BR1192" s="503"/>
      <c r="BS1192" s="503" t="s">
        <v>124</v>
      </c>
      <c r="BT1192" s="503"/>
      <c r="BU1192" s="503" t="s">
        <v>124</v>
      </c>
      <c r="BV1192" s="503" t="s">
        <v>124</v>
      </c>
      <c r="BW1192" s="503" t="s">
        <v>124</v>
      </c>
      <c r="BX1192" s="503" t="s">
        <v>124</v>
      </c>
      <c r="BY1192" s="503"/>
      <c r="BZ1192" s="503"/>
      <c r="CA1192" s="503"/>
      <c r="CB1192" s="503"/>
      <c r="CC1192" s="503" t="s">
        <v>124</v>
      </c>
      <c r="CD1192" s="503"/>
      <c r="CE1192" s="503"/>
      <c r="CF1192" s="503"/>
      <c r="CG1192" s="529">
        <v>14010</v>
      </c>
      <c r="CH1192" s="503"/>
      <c r="CI1192" s="503"/>
      <c r="CJ1192" s="503"/>
      <c r="CK1192" s="503"/>
      <c r="CL1192" s="503"/>
      <c r="CM1192" s="503"/>
      <c r="CN1192" s="503"/>
      <c r="CO1192" s="503"/>
      <c r="CP1192" s="503"/>
      <c r="CQ1192" s="503"/>
      <c r="CR1192" s="503" t="s">
        <v>125</v>
      </c>
    </row>
    <row r="1193" spans="1:96" s="503" customFormat="1" ht="33.65" customHeight="1">
      <c r="A1193" s="503">
        <v>2401014021</v>
      </c>
      <c r="B1193" s="528" t="s">
        <v>11317</v>
      </c>
      <c r="C1193" s="529" t="s">
        <v>1588</v>
      </c>
      <c r="D1193" s="557">
        <v>45639</v>
      </c>
      <c r="E1193" s="529" t="s">
        <v>100</v>
      </c>
      <c r="F1193" s="529" t="s">
        <v>122</v>
      </c>
      <c r="G1193" s="531" t="s">
        <v>11318</v>
      </c>
      <c r="H1193" s="537"/>
      <c r="I1193" s="537"/>
      <c r="J1193" s="531" t="s">
        <v>118</v>
      </c>
      <c r="K1193" s="528" t="s">
        <v>333</v>
      </c>
      <c r="L1193" s="503" t="s">
        <v>104</v>
      </c>
      <c r="M1193" s="532">
        <v>45652</v>
      </c>
      <c r="N1193" s="503" t="s">
        <v>138</v>
      </c>
      <c r="O1193" s="528" t="s">
        <v>334</v>
      </c>
      <c r="P1193" s="529" t="s">
        <v>680</v>
      </c>
      <c r="Q1193" s="529" t="s">
        <v>122</v>
      </c>
      <c r="R1193" s="529" t="s">
        <v>123</v>
      </c>
      <c r="S1193" s="503" t="s">
        <v>403</v>
      </c>
      <c r="T1193" s="530" t="str">
        <f>_xlfn.XLOOKUP($A1193,GCPJ,DATA,"N/D",0,-1)</f>
        <v>N/D</v>
      </c>
      <c r="U1193" s="533" t="str">
        <f t="shared" si="144"/>
        <v>N/D</v>
      </c>
      <c r="V1193" s="529"/>
      <c r="W1193" s="529"/>
      <c r="X1193" s="529"/>
      <c r="Y1193" s="529"/>
      <c r="Z1193" s="847">
        <v>246648.51516054576</v>
      </c>
      <c r="AA1193" s="529" t="s">
        <v>1060</v>
      </c>
      <c r="AB1193" s="528" t="s">
        <v>11319</v>
      </c>
      <c r="AC1193" s="529" t="s">
        <v>930</v>
      </c>
      <c r="AD1193" s="529" t="s">
        <v>380</v>
      </c>
      <c r="AE1193" s="529"/>
      <c r="AF1193" s="529" t="s">
        <v>11320</v>
      </c>
      <c r="AG1193" s="530">
        <v>45807</v>
      </c>
      <c r="AH1193" s="503" t="s">
        <v>381</v>
      </c>
      <c r="AO1193" s="503" t="s">
        <v>124</v>
      </c>
      <c r="AQ1193" s="503" t="s">
        <v>124</v>
      </c>
      <c r="AR1193" s="503" t="s">
        <v>124</v>
      </c>
      <c r="AT1193" s="503" t="s">
        <v>124</v>
      </c>
      <c r="BY1193" s="503" t="s">
        <v>124</v>
      </c>
      <c r="CC1193" s="503" t="s">
        <v>124</v>
      </c>
      <c r="CG1193" s="529" t="s">
        <v>11321</v>
      </c>
      <c r="CR1193" s="503" t="s">
        <v>125</v>
      </c>
    </row>
    <row r="1194" spans="1:96" s="288" customFormat="1" ht="45" customHeight="1">
      <c r="A1194" s="503">
        <v>2400839344</v>
      </c>
      <c r="B1194" s="528" t="s">
        <v>11322</v>
      </c>
      <c r="C1194" s="529" t="s">
        <v>11323</v>
      </c>
      <c r="D1194" s="557">
        <v>45576</v>
      </c>
      <c r="E1194" s="529" t="s">
        <v>100</v>
      </c>
      <c r="F1194" s="529" t="s">
        <v>122</v>
      </c>
      <c r="G1194" s="531" t="s">
        <v>11324</v>
      </c>
      <c r="H1194" s="537"/>
      <c r="I1194" s="537"/>
      <c r="J1194" s="531" t="s">
        <v>118</v>
      </c>
      <c r="K1194" s="528" t="s">
        <v>1861</v>
      </c>
      <c r="L1194" s="503" t="s">
        <v>104</v>
      </c>
      <c r="M1194" s="532">
        <v>45582</v>
      </c>
      <c r="N1194" s="503" t="s">
        <v>138</v>
      </c>
      <c r="O1194" s="528" t="s">
        <v>334</v>
      </c>
      <c r="P1194" s="529" t="s">
        <v>2377</v>
      </c>
      <c r="Q1194" s="529" t="s">
        <v>375</v>
      </c>
      <c r="R1194" s="529" t="s">
        <v>123</v>
      </c>
      <c r="S1194" s="503" t="str">
        <f t="shared" ref="S1194:S1207" si="145">_xlfn.XLOOKUP($A1194,GCPJ,DEFESA,"N/D",0,-1)</f>
        <v>N/D</v>
      </c>
      <c r="T1194" s="530"/>
      <c r="U1194" s="533" t="str">
        <f t="shared" si="144"/>
        <v>N/D</v>
      </c>
      <c r="V1194" s="529"/>
      <c r="W1194" s="529"/>
      <c r="X1194" s="529"/>
      <c r="Y1194" s="529"/>
      <c r="Z1194" s="917">
        <v>154092.88750180366</v>
      </c>
      <c r="AA1194" s="866" t="s">
        <v>1060</v>
      </c>
      <c r="AB1194" s="866" t="s">
        <v>11325</v>
      </c>
      <c r="AC1194" s="529" t="s">
        <v>11326</v>
      </c>
      <c r="AD1194" s="529"/>
      <c r="AE1194" s="529" t="s">
        <v>112</v>
      </c>
      <c r="AF1194" s="2" t="s">
        <v>490</v>
      </c>
      <c r="AG1194" s="530">
        <v>45783</v>
      </c>
      <c r="AH1194" s="503" t="s">
        <v>143</v>
      </c>
      <c r="AI1194" s="503"/>
      <c r="AJ1194" s="503"/>
      <c r="AK1194" s="503"/>
      <c r="AL1194" s="503"/>
      <c r="AM1194" s="503"/>
      <c r="AN1194" s="503"/>
      <c r="AO1194" s="503" t="s">
        <v>124</v>
      </c>
      <c r="AP1194" s="503"/>
      <c r="AQ1194" s="503"/>
      <c r="AR1194" s="503"/>
      <c r="AS1194" s="503"/>
      <c r="AT1194" s="503"/>
      <c r="AU1194" s="503"/>
      <c r="AV1194" s="503"/>
      <c r="AW1194" s="503"/>
      <c r="AX1194" s="503"/>
      <c r="AY1194" s="503"/>
      <c r="AZ1194" s="503"/>
      <c r="BA1194" s="503"/>
      <c r="BB1194" s="503"/>
      <c r="BC1194" s="503"/>
      <c r="BD1194" s="503"/>
      <c r="BE1194" s="503"/>
      <c r="BF1194" s="503"/>
      <c r="BG1194" s="503"/>
      <c r="BH1194" s="503"/>
      <c r="BI1194" s="503"/>
      <c r="BJ1194" s="503"/>
      <c r="BK1194" s="503"/>
      <c r="BL1194" s="503"/>
      <c r="BM1194" s="503"/>
      <c r="BN1194" s="503"/>
      <c r="BO1194" s="503"/>
      <c r="BP1194" s="503"/>
      <c r="BQ1194" s="503"/>
      <c r="BR1194" s="503"/>
      <c r="BS1194" s="503"/>
      <c r="BT1194" s="503"/>
      <c r="BU1194" s="503"/>
      <c r="BV1194" s="503"/>
      <c r="BW1194" s="503"/>
      <c r="BX1194" s="503"/>
      <c r="BY1194" s="503"/>
      <c r="BZ1194" s="503"/>
      <c r="CA1194" s="503"/>
      <c r="CB1194" s="503"/>
      <c r="CC1194" s="503"/>
      <c r="CD1194" s="503"/>
      <c r="CE1194" s="503"/>
      <c r="CF1194" s="503"/>
      <c r="CG1194" s="529"/>
      <c r="CH1194" s="503"/>
      <c r="CI1194" s="503"/>
      <c r="CJ1194" s="503"/>
      <c r="CK1194" s="503"/>
      <c r="CL1194" s="503"/>
      <c r="CM1194" s="503"/>
      <c r="CN1194" s="503"/>
      <c r="CO1194" s="503"/>
      <c r="CP1194" s="503"/>
      <c r="CQ1194" s="503"/>
      <c r="CR1194" s="503" t="s">
        <v>125</v>
      </c>
    </row>
    <row r="1195" spans="1:96" s="302" customFormat="1" ht="91.4" customHeight="1">
      <c r="A1195" s="503">
        <v>2400926039</v>
      </c>
      <c r="B1195" s="528" t="s">
        <v>11327</v>
      </c>
      <c r="C1195" s="529" t="s">
        <v>11328</v>
      </c>
      <c r="D1195" s="283">
        <v>45610</v>
      </c>
      <c r="E1195" s="529" t="s">
        <v>100</v>
      </c>
      <c r="F1195" s="529" t="s">
        <v>122</v>
      </c>
      <c r="G1195" s="531" t="s">
        <v>11329</v>
      </c>
      <c r="H1195" s="537"/>
      <c r="I1195" s="537"/>
      <c r="J1195" s="531" t="s">
        <v>118</v>
      </c>
      <c r="K1195" s="528" t="s">
        <v>827</v>
      </c>
      <c r="L1195" s="503" t="s">
        <v>104</v>
      </c>
      <c r="M1195" s="532">
        <v>45615</v>
      </c>
      <c r="N1195" s="503" t="s">
        <v>138</v>
      </c>
      <c r="O1195" s="528" t="s">
        <v>711</v>
      </c>
      <c r="P1195" s="529" t="s">
        <v>11330</v>
      </c>
      <c r="Q1195" s="529" t="s">
        <v>375</v>
      </c>
      <c r="R1195" s="529" t="s">
        <v>123</v>
      </c>
      <c r="S1195" s="503" t="str">
        <f t="shared" si="145"/>
        <v>N/D</v>
      </c>
      <c r="T1195" s="530" t="str">
        <f t="shared" ref="T1195:T1207" si="146">_xlfn.XLOOKUP($A1195,GCPJ,DATA,"N/D",0,-1)</f>
        <v>N/D</v>
      </c>
      <c r="U1195" s="533" t="str">
        <f t="shared" si="144"/>
        <v>N/D</v>
      </c>
      <c r="V1195" s="529"/>
      <c r="W1195" s="529"/>
      <c r="X1195" s="529"/>
      <c r="Y1195" s="529"/>
      <c r="Z1195" s="907" t="s">
        <v>11331</v>
      </c>
      <c r="AA1195" s="529" t="s">
        <v>11332</v>
      </c>
      <c r="AB1195" s="285" t="s">
        <v>11333</v>
      </c>
      <c r="AC1195" s="529"/>
      <c r="AD1195" s="529"/>
      <c r="AE1195" s="529"/>
      <c r="AF1195" s="867" t="s">
        <v>1120</v>
      </c>
      <c r="AG1195" s="530">
        <v>45784</v>
      </c>
      <c r="AH1195" s="503" t="s">
        <v>143</v>
      </c>
      <c r="AI1195" s="503"/>
      <c r="AJ1195" s="503"/>
      <c r="AK1195" s="503"/>
      <c r="AL1195" s="503"/>
      <c r="AM1195" s="503"/>
      <c r="AN1195" s="503"/>
      <c r="AO1195" s="503"/>
      <c r="AP1195" s="503"/>
      <c r="AQ1195" s="503" t="s">
        <v>124</v>
      </c>
      <c r="AR1195" s="503"/>
      <c r="AS1195" s="503" t="s">
        <v>124</v>
      </c>
      <c r="AT1195" s="503" t="s">
        <v>124</v>
      </c>
      <c r="AU1195" s="503"/>
      <c r="AV1195" s="503"/>
      <c r="AW1195" s="503"/>
      <c r="AX1195" s="503"/>
      <c r="AY1195" s="503"/>
      <c r="AZ1195" s="503"/>
      <c r="BA1195" s="503" t="s">
        <v>124</v>
      </c>
      <c r="BB1195" s="503"/>
      <c r="BC1195" s="503" t="s">
        <v>124</v>
      </c>
      <c r="BD1195" s="503" t="s">
        <v>124</v>
      </c>
      <c r="BE1195" s="503"/>
      <c r="BF1195" s="503"/>
      <c r="BG1195" s="503"/>
      <c r="BH1195" s="503"/>
      <c r="BI1195" s="503"/>
      <c r="BJ1195" s="503"/>
      <c r="BK1195" s="503"/>
      <c r="BL1195" s="503" t="s">
        <v>124</v>
      </c>
      <c r="BM1195" s="503"/>
      <c r="BN1195" s="503"/>
      <c r="BO1195" s="503"/>
      <c r="BP1195" s="503"/>
      <c r="BQ1195" s="503"/>
      <c r="BR1195" s="503"/>
      <c r="BS1195" s="503"/>
      <c r="BT1195" s="503"/>
      <c r="BU1195" s="503" t="s">
        <v>124</v>
      </c>
      <c r="BV1195" s="503"/>
      <c r="BW1195" s="503"/>
      <c r="BX1195" s="503"/>
      <c r="BY1195" s="503"/>
      <c r="BZ1195" s="503"/>
      <c r="CA1195" s="503"/>
      <c r="CB1195" s="503"/>
      <c r="CC1195" s="503"/>
      <c r="CD1195" s="503"/>
      <c r="CE1195" s="503"/>
      <c r="CF1195" s="503"/>
      <c r="CG1195" s="529" t="s">
        <v>11334</v>
      </c>
      <c r="CH1195" s="503"/>
      <c r="CI1195" s="503"/>
      <c r="CJ1195" s="503"/>
      <c r="CK1195" s="503"/>
      <c r="CL1195" s="503"/>
      <c r="CM1195" s="503"/>
      <c r="CN1195" s="503"/>
      <c r="CO1195" s="503"/>
      <c r="CP1195" s="503"/>
      <c r="CQ1195" s="503"/>
      <c r="CR1195" s="503" t="s">
        <v>125</v>
      </c>
    </row>
    <row r="1196" spans="1:96" s="5" customFormat="1" ht="75.75" customHeight="1">
      <c r="A1196" s="503">
        <v>2400905831</v>
      </c>
      <c r="B1196" s="528" t="s">
        <v>11327</v>
      </c>
      <c r="C1196" s="529" t="s">
        <v>11328</v>
      </c>
      <c r="D1196" s="283">
        <v>45603</v>
      </c>
      <c r="E1196" s="529" t="s">
        <v>100</v>
      </c>
      <c r="F1196" s="529" t="s">
        <v>122</v>
      </c>
      <c r="G1196" s="531" t="s">
        <v>11335</v>
      </c>
      <c r="H1196" s="313"/>
      <c r="I1196" s="313"/>
      <c r="J1196" s="531" t="s">
        <v>118</v>
      </c>
      <c r="K1196" s="528" t="s">
        <v>827</v>
      </c>
      <c r="L1196" s="288" t="s">
        <v>104</v>
      </c>
      <c r="M1196" s="532">
        <v>45604</v>
      </c>
      <c r="N1196" s="503" t="s">
        <v>138</v>
      </c>
      <c r="O1196" s="528" t="s">
        <v>711</v>
      </c>
      <c r="P1196" s="529" t="s">
        <v>11336</v>
      </c>
      <c r="Q1196" s="529" t="s">
        <v>375</v>
      </c>
      <c r="R1196" s="529" t="s">
        <v>123</v>
      </c>
      <c r="S1196" s="503" t="str">
        <f t="shared" si="145"/>
        <v>N/D</v>
      </c>
      <c r="T1196" s="530" t="str">
        <f t="shared" si="146"/>
        <v>N/D</v>
      </c>
      <c r="U1196" s="533" t="str">
        <f t="shared" si="144"/>
        <v>N/D</v>
      </c>
      <c r="V1196" s="529"/>
      <c r="W1196" s="284"/>
      <c r="X1196" s="284"/>
      <c r="Y1196" s="284"/>
      <c r="Z1196" s="834" t="s">
        <v>11337</v>
      </c>
      <c r="AA1196" s="529" t="s">
        <v>11332</v>
      </c>
      <c r="AB1196" s="285" t="s">
        <v>11333</v>
      </c>
      <c r="AC1196" s="284"/>
      <c r="AD1196" s="284"/>
      <c r="AE1196" s="284"/>
      <c r="AF1196" s="867" t="s">
        <v>1120</v>
      </c>
      <c r="AG1196" s="530">
        <v>45784</v>
      </c>
      <c r="AH1196" s="503" t="s">
        <v>143</v>
      </c>
      <c r="AI1196" s="503"/>
      <c r="AJ1196" s="503"/>
      <c r="AK1196" s="503"/>
      <c r="AL1196" s="503"/>
      <c r="AM1196" s="503"/>
      <c r="AN1196" s="503"/>
      <c r="AO1196" s="503" t="s">
        <v>124</v>
      </c>
      <c r="AP1196" s="503"/>
      <c r="AQ1196" s="503"/>
      <c r="AR1196" s="503"/>
      <c r="AS1196" s="503"/>
      <c r="AT1196" s="503"/>
      <c r="AU1196" s="503"/>
      <c r="AV1196" s="503"/>
      <c r="AW1196" s="503"/>
      <c r="AX1196" s="503"/>
      <c r="AY1196" s="503"/>
      <c r="AZ1196" s="503"/>
      <c r="BA1196" s="503"/>
      <c r="BB1196" s="503"/>
      <c r="BC1196" s="503"/>
      <c r="BD1196" s="503"/>
      <c r="BE1196" s="503"/>
      <c r="BF1196" s="503"/>
      <c r="BG1196" s="503"/>
      <c r="BH1196" s="503"/>
      <c r="BI1196" s="503"/>
      <c r="BJ1196" s="503"/>
      <c r="BK1196" s="503"/>
      <c r="BL1196" s="503"/>
      <c r="BM1196" s="503"/>
      <c r="BN1196" s="503"/>
      <c r="BO1196" s="503"/>
      <c r="BP1196" s="503"/>
      <c r="BQ1196" s="503"/>
      <c r="BR1196" s="503"/>
      <c r="BS1196" s="503"/>
      <c r="BT1196" s="503"/>
      <c r="BU1196" s="503"/>
      <c r="BV1196" s="503"/>
      <c r="BW1196" s="503"/>
      <c r="BX1196" s="503"/>
      <c r="BY1196" s="503"/>
      <c r="BZ1196" s="503"/>
      <c r="CA1196" s="503"/>
      <c r="CB1196" s="503"/>
      <c r="CC1196" s="503" t="s">
        <v>124</v>
      </c>
      <c r="CD1196" s="503"/>
      <c r="CE1196" s="503"/>
      <c r="CF1196" s="503"/>
      <c r="CG1196" s="529"/>
      <c r="CH1196" s="503"/>
      <c r="CI1196" s="503"/>
      <c r="CJ1196" s="503"/>
      <c r="CK1196" s="503"/>
      <c r="CL1196" s="503"/>
      <c r="CM1196" s="503"/>
      <c r="CN1196" s="503"/>
      <c r="CO1196" s="503"/>
      <c r="CP1196" s="503"/>
      <c r="CQ1196" s="503"/>
      <c r="CR1196" s="503" t="s">
        <v>125</v>
      </c>
    </row>
    <row r="1197" spans="1:96" s="5" customFormat="1" ht="45" customHeight="1">
      <c r="A1197" s="288">
        <v>2300842476</v>
      </c>
      <c r="B1197" s="285" t="s">
        <v>11338</v>
      </c>
      <c r="C1197" s="284" t="s">
        <v>11339</v>
      </c>
      <c r="D1197" s="283">
        <v>45190</v>
      </c>
      <c r="E1197" s="284" t="s">
        <v>100</v>
      </c>
      <c r="F1197" s="284" t="s">
        <v>122</v>
      </c>
      <c r="G1197" s="282" t="s">
        <v>11340</v>
      </c>
      <c r="H1197" s="313"/>
      <c r="I1197" s="313"/>
      <c r="J1197" s="282" t="s">
        <v>118</v>
      </c>
      <c r="K1197" s="285" t="s">
        <v>1283</v>
      </c>
      <c r="L1197" s="288" t="s">
        <v>104</v>
      </c>
      <c r="M1197" s="314">
        <v>45198</v>
      </c>
      <c r="N1197" s="288" t="s">
        <v>138</v>
      </c>
      <c r="O1197" s="285" t="s">
        <v>11341</v>
      </c>
      <c r="P1197" s="284" t="s">
        <v>11342</v>
      </c>
      <c r="Q1197" s="284" t="s">
        <v>11343</v>
      </c>
      <c r="R1197" s="284" t="s">
        <v>219</v>
      </c>
      <c r="S1197" s="288" t="str">
        <f t="shared" si="145"/>
        <v>N/D</v>
      </c>
      <c r="T1197" s="289" t="str">
        <f t="shared" si="146"/>
        <v>N/D</v>
      </c>
      <c r="U1197" s="290" t="str">
        <f t="shared" si="144"/>
        <v>N/D</v>
      </c>
      <c r="V1197" s="284"/>
      <c r="W1197" s="284"/>
      <c r="X1197" s="284"/>
      <c r="Y1197" s="284"/>
      <c r="Z1197" s="603" t="s">
        <v>11344</v>
      </c>
      <c r="AA1197" s="284">
        <v>220000</v>
      </c>
      <c r="AB1197" s="528" t="s">
        <v>11345</v>
      </c>
      <c r="AC1197" s="871">
        <v>15300</v>
      </c>
      <c r="AD1197" s="529" t="s">
        <v>610</v>
      </c>
      <c r="AE1197" s="529" t="s">
        <v>112</v>
      </c>
      <c r="AF1197" s="867" t="s">
        <v>1120</v>
      </c>
      <c r="AG1197" s="289">
        <v>45791</v>
      </c>
      <c r="AH1197" s="288"/>
      <c r="AI1197" s="288"/>
      <c r="AJ1197" s="288" t="s">
        <v>417</v>
      </c>
      <c r="AK1197" s="288"/>
      <c r="AL1197" s="288"/>
      <c r="AM1197" s="288"/>
      <c r="AN1197" s="288"/>
      <c r="AO1197" s="288" t="s">
        <v>124</v>
      </c>
      <c r="AP1197" s="288"/>
      <c r="AQ1197" s="288" t="s">
        <v>143</v>
      </c>
      <c r="AR1197" s="288"/>
      <c r="AS1197" s="288" t="s">
        <v>143</v>
      </c>
      <c r="AT1197" s="288" t="s">
        <v>143</v>
      </c>
      <c r="AU1197" s="288"/>
      <c r="AV1197" s="288"/>
      <c r="AW1197" s="288"/>
      <c r="AX1197" s="288"/>
      <c r="AY1197" s="288"/>
      <c r="AZ1197" s="288"/>
      <c r="BA1197" s="288"/>
      <c r="BB1197" s="288"/>
      <c r="BC1197" s="288"/>
      <c r="BD1197" s="288"/>
      <c r="BE1197" s="288"/>
      <c r="BF1197" s="288"/>
      <c r="BG1197" s="288"/>
      <c r="BH1197" s="288"/>
      <c r="BI1197" s="288"/>
      <c r="BJ1197" s="288"/>
      <c r="BK1197" s="288"/>
      <c r="BL1197" s="288" t="s">
        <v>143</v>
      </c>
      <c r="BM1197" s="288"/>
      <c r="BN1197" s="288"/>
      <c r="BO1197" s="288"/>
      <c r="BP1197" s="288"/>
      <c r="BQ1197" s="288"/>
      <c r="BR1197" s="288"/>
      <c r="BS1197" s="288"/>
      <c r="BT1197" s="288"/>
      <c r="BU1197" s="288" t="s">
        <v>143</v>
      </c>
      <c r="BV1197" s="288"/>
      <c r="BW1197" s="288"/>
      <c r="BX1197" s="288"/>
      <c r="BY1197" s="288"/>
      <c r="BZ1197" s="288"/>
      <c r="CA1197" s="288"/>
      <c r="CB1197" s="288"/>
      <c r="CC1197" s="288"/>
      <c r="CD1197" s="288"/>
      <c r="CE1197" s="288"/>
      <c r="CF1197" s="288"/>
      <c r="CG1197" s="284"/>
      <c r="CH1197" s="288"/>
      <c r="CI1197" s="288"/>
      <c r="CJ1197" s="288"/>
      <c r="CK1197" s="288"/>
      <c r="CL1197" s="288"/>
      <c r="CM1197" s="288"/>
      <c r="CN1197" s="288"/>
      <c r="CO1197" s="288"/>
      <c r="CP1197" s="288"/>
      <c r="CQ1197" s="288"/>
      <c r="CR1197" s="288" t="s">
        <v>125</v>
      </c>
    </row>
    <row r="1198" spans="1:96" s="5" customFormat="1" ht="57.65" customHeight="1">
      <c r="A1198" s="288">
        <v>2200959205</v>
      </c>
      <c r="B1198" s="285" t="s">
        <v>11346</v>
      </c>
      <c r="C1198" s="284" t="s">
        <v>9606</v>
      </c>
      <c r="D1198" s="283">
        <v>44740</v>
      </c>
      <c r="E1198" s="284" t="s">
        <v>100</v>
      </c>
      <c r="F1198" s="284" t="s">
        <v>122</v>
      </c>
      <c r="G1198" s="282" t="s">
        <v>11347</v>
      </c>
      <c r="H1198" s="313"/>
      <c r="I1198" s="313"/>
      <c r="J1198" s="282" t="s">
        <v>118</v>
      </c>
      <c r="K1198" s="285" t="s">
        <v>2647</v>
      </c>
      <c r="L1198" s="288" t="s">
        <v>104</v>
      </c>
      <c r="M1198" s="314">
        <v>44887</v>
      </c>
      <c r="N1198" s="288" t="s">
        <v>138</v>
      </c>
      <c r="O1198" s="285" t="s">
        <v>355</v>
      </c>
      <c r="P1198" s="286" t="s">
        <v>11348</v>
      </c>
      <c r="Q1198" s="315" t="s">
        <v>11349</v>
      </c>
      <c r="R1198" s="286" t="s">
        <v>142</v>
      </c>
      <c r="S1198" s="288" t="str">
        <f t="shared" si="145"/>
        <v>N/D</v>
      </c>
      <c r="T1198" s="289" t="str">
        <f t="shared" si="146"/>
        <v>N/D</v>
      </c>
      <c r="U1198" s="290" t="str">
        <f t="shared" si="144"/>
        <v>N/D</v>
      </c>
      <c r="V1198" s="284"/>
      <c r="W1198" s="284"/>
      <c r="X1198" s="284"/>
      <c r="Y1198" s="284"/>
      <c r="Z1198" s="916" t="s">
        <v>11350</v>
      </c>
      <c r="AA1198" s="284" t="s">
        <v>11351</v>
      </c>
      <c r="AB1198" s="285" t="s">
        <v>11352</v>
      </c>
      <c r="AC1198" s="284" t="s">
        <v>11353</v>
      </c>
      <c r="AD1198" s="284"/>
      <c r="AE1198" s="284" t="s">
        <v>417</v>
      </c>
      <c r="AF1198" s="284" t="s">
        <v>11354</v>
      </c>
      <c r="AG1198" s="289">
        <v>45782</v>
      </c>
      <c r="AH1198" s="288"/>
      <c r="AI1198" s="288"/>
      <c r="AJ1198" s="288" t="s">
        <v>143</v>
      </c>
      <c r="AK1198" s="288"/>
      <c r="AL1198" s="288"/>
      <c r="AM1198" s="288"/>
      <c r="AN1198" s="288"/>
      <c r="AO1198" s="288" t="s">
        <v>124</v>
      </c>
      <c r="AP1198" s="288"/>
      <c r="AQ1198" s="288" t="s">
        <v>124</v>
      </c>
      <c r="AR1198" s="288"/>
      <c r="AS1198" s="288" t="s">
        <v>124</v>
      </c>
      <c r="AT1198" s="288" t="s">
        <v>124</v>
      </c>
      <c r="AU1198" s="288"/>
      <c r="AV1198" s="288" t="s">
        <v>124</v>
      </c>
      <c r="AW1198" s="288"/>
      <c r="AX1198" s="288"/>
      <c r="AY1198" s="288"/>
      <c r="AZ1198" s="288"/>
      <c r="BA1198" s="288"/>
      <c r="BB1198" s="288"/>
      <c r="BC1198" s="288" t="s">
        <v>124</v>
      </c>
      <c r="BD1198" s="288"/>
      <c r="BE1198" s="288"/>
      <c r="BF1198" s="288"/>
      <c r="BG1198" s="288"/>
      <c r="BH1198" s="288"/>
      <c r="BI1198" s="288"/>
      <c r="BJ1198" s="288"/>
      <c r="BK1198" s="288"/>
      <c r="BL1198" s="288" t="s">
        <v>124</v>
      </c>
      <c r="BM1198" s="288"/>
      <c r="BN1198" s="288"/>
      <c r="BO1198" s="288"/>
      <c r="BP1198" s="288"/>
      <c r="BQ1198" s="288"/>
      <c r="BR1198" s="288"/>
      <c r="BS1198" s="288"/>
      <c r="BT1198" s="288"/>
      <c r="BU1198" s="288" t="s">
        <v>124</v>
      </c>
      <c r="BV1198" s="288"/>
      <c r="BW1198" s="288"/>
      <c r="BX1198" s="288"/>
      <c r="BY1198" s="288"/>
      <c r="BZ1198" s="288"/>
      <c r="CA1198" s="288"/>
      <c r="CB1198" s="288"/>
      <c r="CC1198" s="288"/>
      <c r="CD1198" s="288"/>
      <c r="CE1198" s="288"/>
      <c r="CF1198" s="288"/>
      <c r="CG1198" s="284"/>
      <c r="CH1198" s="288"/>
      <c r="CI1198" s="288"/>
      <c r="CJ1198" s="288"/>
      <c r="CK1198" s="288"/>
      <c r="CL1198" s="288"/>
      <c r="CM1198" s="288"/>
      <c r="CN1198" s="288"/>
      <c r="CO1198" s="288"/>
      <c r="CP1198" s="288"/>
      <c r="CQ1198" s="288"/>
      <c r="CR1198" s="288" t="s">
        <v>125</v>
      </c>
    </row>
    <row r="1199" spans="1:96" s="288" customFormat="1" ht="56">
      <c r="A1199" s="288">
        <v>2400671122</v>
      </c>
      <c r="B1199" s="285" t="s">
        <v>11355</v>
      </c>
      <c r="C1199" s="284" t="s">
        <v>11356</v>
      </c>
      <c r="D1199" s="283">
        <v>45511</v>
      </c>
      <c r="E1199" s="284" t="s">
        <v>11357</v>
      </c>
      <c r="F1199" s="284" t="s">
        <v>182</v>
      </c>
      <c r="G1199" s="282" t="s">
        <v>11358</v>
      </c>
      <c r="H1199" s="313"/>
      <c r="I1199" s="313"/>
      <c r="J1199" s="282" t="s">
        <v>118</v>
      </c>
      <c r="K1199" s="285" t="s">
        <v>333</v>
      </c>
      <c r="L1199" s="288" t="s">
        <v>104</v>
      </c>
      <c r="M1199" s="314">
        <v>45519</v>
      </c>
      <c r="N1199" s="288" t="s">
        <v>105</v>
      </c>
      <c r="O1199" s="285" t="s">
        <v>11359</v>
      </c>
      <c r="P1199" s="284" t="s">
        <v>11360</v>
      </c>
      <c r="Q1199" s="284" t="s">
        <v>122</v>
      </c>
      <c r="R1199" s="284" t="s">
        <v>123</v>
      </c>
      <c r="S1199" s="288" t="str">
        <f t="shared" si="145"/>
        <v>N/D</v>
      </c>
      <c r="T1199" s="289" t="str">
        <f t="shared" si="146"/>
        <v>N/D</v>
      </c>
      <c r="U1199" s="290" t="str">
        <f t="shared" si="144"/>
        <v>N/D</v>
      </c>
      <c r="V1199" s="284"/>
      <c r="W1199" s="284"/>
      <c r="X1199" s="284"/>
      <c r="Y1199" s="284"/>
      <c r="Z1199" s="603"/>
      <c r="AA1199" s="284"/>
      <c r="AB1199" s="285"/>
      <c r="AC1199" s="284"/>
      <c r="AD1199" s="284"/>
      <c r="AE1199" s="284"/>
      <c r="AF1199" s="284"/>
      <c r="AK1199" s="289">
        <v>45519</v>
      </c>
      <c r="AN1199" s="289">
        <v>45519</v>
      </c>
      <c r="AO1199" s="288" t="s">
        <v>124</v>
      </c>
      <c r="CG1199" s="284"/>
      <c r="CR1199" s="288" t="s">
        <v>125</v>
      </c>
    </row>
    <row r="1200" spans="1:96" s="492" customFormat="1" ht="38.9" customHeight="1">
      <c r="A1200" s="288">
        <v>2300117024</v>
      </c>
      <c r="B1200" s="285" t="s">
        <v>11361</v>
      </c>
      <c r="C1200" s="310" t="s">
        <v>115</v>
      </c>
      <c r="D1200" s="283">
        <v>44908</v>
      </c>
      <c r="E1200" s="284" t="s">
        <v>116</v>
      </c>
      <c r="F1200" s="284" t="s">
        <v>11362</v>
      </c>
      <c r="G1200" s="282" t="s">
        <v>11363</v>
      </c>
      <c r="H1200" s="313"/>
      <c r="I1200" s="313"/>
      <c r="J1200" s="282" t="s">
        <v>118</v>
      </c>
      <c r="K1200" s="285" t="s">
        <v>119</v>
      </c>
      <c r="L1200" s="288" t="s">
        <v>104</v>
      </c>
      <c r="M1200" s="314">
        <v>44974</v>
      </c>
      <c r="N1200" s="288" t="s">
        <v>105</v>
      </c>
      <c r="O1200" s="285" t="s">
        <v>11364</v>
      </c>
      <c r="P1200" s="286" t="s">
        <v>11365</v>
      </c>
      <c r="Q1200" s="286" t="s">
        <v>158</v>
      </c>
      <c r="R1200" s="286" t="s">
        <v>123</v>
      </c>
      <c r="S1200" s="288" t="str">
        <f t="shared" si="145"/>
        <v>N/D</v>
      </c>
      <c r="T1200" s="289" t="str">
        <f t="shared" si="146"/>
        <v>N/D</v>
      </c>
      <c r="U1200" s="290" t="str">
        <f t="shared" si="144"/>
        <v>N/D</v>
      </c>
      <c r="V1200" s="284"/>
      <c r="W1200" s="284"/>
      <c r="X1200" s="284"/>
      <c r="Y1200" s="284"/>
      <c r="Z1200" s="603"/>
      <c r="AA1200" s="284"/>
      <c r="AB1200" s="285"/>
      <c r="AC1200" s="284"/>
      <c r="AD1200" s="284"/>
      <c r="AE1200" s="284"/>
      <c r="AF1200" s="284"/>
      <c r="AG1200" s="288"/>
      <c r="AH1200" s="288"/>
      <c r="AI1200" s="288"/>
      <c r="AJ1200" s="288"/>
      <c r="AK1200" s="289">
        <v>45754</v>
      </c>
      <c r="AL1200" s="288"/>
      <c r="AM1200" s="289">
        <v>45758</v>
      </c>
      <c r="AN1200" s="457"/>
      <c r="AO1200" s="288" t="s">
        <v>124</v>
      </c>
      <c r="AP1200" s="288"/>
      <c r="AQ1200" s="288"/>
      <c r="AR1200" s="288"/>
      <c r="AS1200" s="288"/>
      <c r="AT1200" s="288"/>
      <c r="AU1200" s="288"/>
      <c r="AV1200" s="288"/>
      <c r="AW1200" s="288"/>
      <c r="AX1200" s="288"/>
      <c r="AY1200" s="288"/>
      <c r="AZ1200" s="288"/>
      <c r="BA1200" s="288"/>
      <c r="BB1200" s="288"/>
      <c r="BC1200" s="288"/>
      <c r="BD1200" s="288"/>
      <c r="BE1200" s="288"/>
      <c r="BF1200" s="288"/>
      <c r="BG1200" s="288"/>
      <c r="BH1200" s="288"/>
      <c r="BI1200" s="288"/>
      <c r="BJ1200" s="288"/>
      <c r="BK1200" s="288"/>
      <c r="BL1200" s="288"/>
      <c r="BM1200" s="288"/>
      <c r="BN1200" s="288"/>
      <c r="BO1200" s="288"/>
      <c r="BP1200" s="288"/>
      <c r="BQ1200" s="288"/>
      <c r="BR1200" s="288"/>
      <c r="BS1200" s="288"/>
      <c r="BT1200" s="288"/>
      <c r="BU1200" s="288"/>
      <c r="BV1200" s="288"/>
      <c r="BW1200" s="288"/>
      <c r="BX1200" s="288"/>
      <c r="BY1200" s="288"/>
      <c r="BZ1200" s="288"/>
      <c r="CA1200" s="288"/>
      <c r="CB1200" s="288"/>
      <c r="CC1200" s="288"/>
      <c r="CD1200" s="288"/>
      <c r="CE1200" s="288"/>
      <c r="CF1200" s="288"/>
      <c r="CG1200" s="284"/>
      <c r="CH1200" s="288"/>
      <c r="CI1200" s="288"/>
      <c r="CJ1200" s="288"/>
      <c r="CK1200" s="288"/>
      <c r="CL1200" s="288"/>
      <c r="CM1200" s="288"/>
      <c r="CN1200" s="288"/>
      <c r="CO1200" s="288"/>
      <c r="CP1200" s="288"/>
      <c r="CQ1200" s="288"/>
      <c r="CR1200" s="288" t="s">
        <v>125</v>
      </c>
    </row>
    <row r="1201" spans="1:96" s="492" customFormat="1" ht="57" customHeight="1">
      <c r="A1201" s="280">
        <v>2200406538</v>
      </c>
      <c r="B1201" s="281" t="s">
        <v>11366</v>
      </c>
      <c r="C1201" s="282" t="s">
        <v>11367</v>
      </c>
      <c r="D1201" s="283">
        <v>44701</v>
      </c>
      <c r="E1201" s="284" t="s">
        <v>100</v>
      </c>
      <c r="F1201" s="284" t="s">
        <v>122</v>
      </c>
      <c r="G1201" s="282" t="s">
        <v>11368</v>
      </c>
      <c r="H1201" s="282"/>
      <c r="I1201" s="282"/>
      <c r="J1201" s="282" t="s">
        <v>385</v>
      </c>
      <c r="K1201" s="285" t="s">
        <v>103</v>
      </c>
      <c r="L1201" s="286" t="s">
        <v>104</v>
      </c>
      <c r="M1201" s="287"/>
      <c r="N1201" s="284" t="s">
        <v>138</v>
      </c>
      <c r="O1201" s="285" t="s">
        <v>11369</v>
      </c>
      <c r="P1201" s="274" t="s">
        <v>11370</v>
      </c>
      <c r="Q1201" s="284" t="s">
        <v>11371</v>
      </c>
      <c r="R1201" s="284" t="s">
        <v>142</v>
      </c>
      <c r="S1201" s="288" t="str">
        <f t="shared" si="145"/>
        <v>N/D</v>
      </c>
      <c r="T1201" s="289" t="str">
        <f t="shared" si="146"/>
        <v>N/D</v>
      </c>
      <c r="U1201" s="290" t="str">
        <f t="shared" si="144"/>
        <v>N/D</v>
      </c>
      <c r="V1201" s="284"/>
      <c r="W1201" s="284"/>
      <c r="X1201" s="284"/>
      <c r="Y1201" s="284"/>
      <c r="Z1201" s="926" t="s">
        <v>11372</v>
      </c>
      <c r="AA1201" s="284"/>
      <c r="AB1201" s="285"/>
      <c r="AC1201" s="284"/>
      <c r="AD1201" s="284"/>
      <c r="AE1201" s="284"/>
      <c r="AF1201" s="284"/>
      <c r="AG1201" s="288"/>
      <c r="AH1201" s="288"/>
      <c r="AI1201" s="288"/>
      <c r="AJ1201" s="288"/>
      <c r="AK1201" s="289">
        <v>45819</v>
      </c>
      <c r="AL1201" s="288"/>
      <c r="AM1201" s="289">
        <v>45819</v>
      </c>
      <c r="AN1201" s="457"/>
      <c r="AO1201" s="288" t="s">
        <v>124</v>
      </c>
      <c r="AP1201" s="288"/>
      <c r="AQ1201" s="284"/>
      <c r="AR1201" s="284"/>
      <c r="AS1201" s="284"/>
      <c r="AT1201" s="284"/>
      <c r="AU1201" s="284"/>
      <c r="AV1201" s="284"/>
      <c r="AW1201" s="284"/>
      <c r="AX1201" s="284"/>
      <c r="AY1201" s="289"/>
      <c r="AZ1201" s="289"/>
      <c r="BA1201" s="284"/>
      <c r="BB1201" s="284"/>
      <c r="BC1201" s="284"/>
      <c r="BD1201" s="284"/>
      <c r="BE1201" s="284"/>
      <c r="BF1201" s="284"/>
      <c r="BG1201" s="284"/>
      <c r="BH1201" s="284"/>
      <c r="BI1201" s="284"/>
      <c r="BJ1201" s="284"/>
      <c r="BK1201" s="284"/>
      <c r="BL1201" s="284"/>
      <c r="BM1201" s="288"/>
      <c r="BN1201" s="288"/>
      <c r="BO1201" s="289"/>
      <c r="BP1201" s="289"/>
      <c r="BQ1201" s="289"/>
      <c r="BR1201" s="289"/>
      <c r="BS1201" s="289"/>
      <c r="BT1201" s="289"/>
      <c r="BU1201" s="284"/>
      <c r="BV1201" s="289"/>
      <c r="BW1201" s="289"/>
      <c r="BX1201" s="289"/>
      <c r="BY1201" s="289"/>
      <c r="BZ1201" s="284"/>
      <c r="CA1201" s="284"/>
      <c r="CB1201" s="284"/>
      <c r="CC1201" s="284"/>
      <c r="CD1201" s="284"/>
      <c r="CE1201" s="284"/>
      <c r="CF1201" s="284"/>
      <c r="CG1201" s="284"/>
      <c r="CH1201" s="284"/>
      <c r="CI1201" s="284"/>
      <c r="CJ1201" s="284"/>
      <c r="CK1201" s="284"/>
      <c r="CL1201" s="284"/>
      <c r="CM1201" s="284"/>
      <c r="CN1201" s="284"/>
      <c r="CO1201" s="284"/>
      <c r="CP1201" s="284"/>
      <c r="CQ1201" s="284"/>
      <c r="CR1201" s="288" t="s">
        <v>125</v>
      </c>
    </row>
    <row r="1202" spans="1:96" s="492" customFormat="1" ht="46.4" customHeight="1">
      <c r="A1202" s="288">
        <v>2300797681</v>
      </c>
      <c r="B1202" s="285" t="s">
        <v>11373</v>
      </c>
      <c r="C1202" s="310" t="s">
        <v>115</v>
      </c>
      <c r="D1202" s="283">
        <v>45175</v>
      </c>
      <c r="E1202" s="284" t="s">
        <v>814</v>
      </c>
      <c r="F1202" s="284" t="s">
        <v>100</v>
      </c>
      <c r="G1202" s="282" t="s">
        <v>11374</v>
      </c>
      <c r="H1202" s="313"/>
      <c r="I1202" s="313"/>
      <c r="J1202" s="282" t="s">
        <v>118</v>
      </c>
      <c r="K1202" s="285" t="s">
        <v>119</v>
      </c>
      <c r="L1202" s="288" t="s">
        <v>104</v>
      </c>
      <c r="M1202" s="314">
        <v>45187</v>
      </c>
      <c r="N1202" s="288" t="s">
        <v>105</v>
      </c>
      <c r="O1202" s="285" t="s">
        <v>3677</v>
      </c>
      <c r="P1202" s="284" t="s">
        <v>11375</v>
      </c>
      <c r="Q1202" s="284" t="s">
        <v>158</v>
      </c>
      <c r="R1202" s="284" t="s">
        <v>123</v>
      </c>
      <c r="S1202" s="288" t="str">
        <f t="shared" si="145"/>
        <v>N/D</v>
      </c>
      <c r="T1202" s="289" t="str">
        <f t="shared" si="146"/>
        <v>N/D</v>
      </c>
      <c r="U1202" s="290" t="str">
        <f t="shared" si="144"/>
        <v>N/D</v>
      </c>
      <c r="V1202" s="284"/>
      <c r="W1202" s="284"/>
      <c r="X1202" s="284"/>
      <c r="Y1202" s="284"/>
      <c r="Z1202" s="603"/>
      <c r="AA1202" s="284"/>
      <c r="AB1202" s="285"/>
      <c r="AC1202" s="284"/>
      <c r="AD1202" s="284"/>
      <c r="AE1202" s="284"/>
      <c r="AF1202" s="284"/>
      <c r="AG1202" s="288"/>
      <c r="AH1202" s="288"/>
      <c r="AI1202" s="288"/>
      <c r="AJ1202" s="288"/>
      <c r="AK1202" s="289">
        <v>45751</v>
      </c>
      <c r="AL1202" s="288"/>
      <c r="AM1202" s="289">
        <v>45790</v>
      </c>
      <c r="AN1202" s="457"/>
      <c r="AO1202" s="288" t="s">
        <v>124</v>
      </c>
      <c r="AP1202" s="288"/>
      <c r="AQ1202" s="288"/>
      <c r="AR1202" s="288"/>
      <c r="AS1202" s="288"/>
      <c r="AT1202" s="288"/>
      <c r="AU1202" s="288"/>
      <c r="AV1202" s="288"/>
      <c r="AW1202" s="288"/>
      <c r="AX1202" s="288"/>
      <c r="AY1202" s="288"/>
      <c r="AZ1202" s="288"/>
      <c r="BA1202" s="288"/>
      <c r="BB1202" s="288"/>
      <c r="BC1202" s="288"/>
      <c r="BD1202" s="288"/>
      <c r="BE1202" s="288"/>
      <c r="BF1202" s="288"/>
      <c r="BG1202" s="288"/>
      <c r="BH1202" s="288"/>
      <c r="BI1202" s="288"/>
      <c r="BJ1202" s="288"/>
      <c r="BK1202" s="288"/>
      <c r="BL1202" s="288"/>
      <c r="BM1202" s="288"/>
      <c r="BN1202" s="288"/>
      <c r="BO1202" s="288"/>
      <c r="BP1202" s="288"/>
      <c r="BQ1202" s="288"/>
      <c r="BR1202" s="288"/>
      <c r="BS1202" s="288"/>
      <c r="BT1202" s="288"/>
      <c r="BU1202" s="288"/>
      <c r="BV1202" s="288"/>
      <c r="BW1202" s="288"/>
      <c r="BX1202" s="288"/>
      <c r="BY1202" s="288"/>
      <c r="BZ1202" s="288"/>
      <c r="CA1202" s="288"/>
      <c r="CB1202" s="288"/>
      <c r="CC1202" s="288"/>
      <c r="CD1202" s="288"/>
      <c r="CE1202" s="288"/>
      <c r="CF1202" s="288"/>
      <c r="CG1202" s="284"/>
      <c r="CH1202" s="288"/>
      <c r="CI1202" s="288"/>
      <c r="CJ1202" s="288"/>
      <c r="CK1202" s="288"/>
      <c r="CL1202" s="288"/>
      <c r="CM1202" s="288"/>
      <c r="CN1202" s="288"/>
      <c r="CO1202" s="288"/>
      <c r="CP1202" s="288"/>
      <c r="CQ1202" s="288"/>
      <c r="CR1202" s="288" t="s">
        <v>125</v>
      </c>
    </row>
    <row r="1203" spans="1:96" s="492" customFormat="1" ht="45" customHeight="1">
      <c r="A1203" s="280">
        <v>2200707301</v>
      </c>
      <c r="B1203" s="309" t="s">
        <v>3895</v>
      </c>
      <c r="C1203" s="310" t="s">
        <v>764</v>
      </c>
      <c r="D1203" s="283">
        <v>44795</v>
      </c>
      <c r="E1203" s="284" t="s">
        <v>100</v>
      </c>
      <c r="F1203" s="284" t="s">
        <v>122</v>
      </c>
      <c r="G1203" s="282" t="s">
        <v>11376</v>
      </c>
      <c r="H1203" s="282"/>
      <c r="I1203" s="282"/>
      <c r="J1203" s="282" t="s">
        <v>215</v>
      </c>
      <c r="K1203" s="285" t="s">
        <v>119</v>
      </c>
      <c r="L1203" s="286" t="s">
        <v>104</v>
      </c>
      <c r="M1203" s="287">
        <v>44799</v>
      </c>
      <c r="N1203" s="284" t="s">
        <v>138</v>
      </c>
      <c r="O1203" s="285" t="s">
        <v>291</v>
      </c>
      <c r="P1203" s="274" t="s">
        <v>11377</v>
      </c>
      <c r="Q1203" s="286" t="s">
        <v>158</v>
      </c>
      <c r="R1203" s="286" t="s">
        <v>142</v>
      </c>
      <c r="S1203" s="288" t="str">
        <f t="shared" si="145"/>
        <v>N/D</v>
      </c>
      <c r="T1203" s="289" t="str">
        <f t="shared" si="146"/>
        <v>N/D</v>
      </c>
      <c r="U1203" s="290" t="str">
        <f t="shared" si="144"/>
        <v>N/D</v>
      </c>
      <c r="V1203" s="284"/>
      <c r="W1203" s="284"/>
      <c r="X1203" s="284"/>
      <c r="Y1203" s="284"/>
      <c r="Z1203" s="603"/>
      <c r="AA1203" s="284"/>
      <c r="AB1203" s="285"/>
      <c r="AC1203" s="284"/>
      <c r="AD1203" s="284"/>
      <c r="AE1203" s="284"/>
      <c r="AF1203" s="284"/>
      <c r="AG1203" s="288"/>
      <c r="AH1203" s="288"/>
      <c r="AI1203" s="288"/>
      <c r="AJ1203" s="288"/>
      <c r="AK1203" s="289">
        <v>45807</v>
      </c>
      <c r="AL1203" s="288"/>
      <c r="AM1203" s="289">
        <v>45807</v>
      </c>
      <c r="AN1203" s="457"/>
      <c r="AO1203" s="288" t="s">
        <v>124</v>
      </c>
      <c r="AP1203" s="288"/>
      <c r="AQ1203" s="284"/>
      <c r="AR1203" s="284"/>
      <c r="AS1203" s="284"/>
      <c r="AT1203" s="284"/>
      <c r="AU1203" s="284"/>
      <c r="AV1203" s="284"/>
      <c r="AW1203" s="284"/>
      <c r="AX1203" s="284"/>
      <c r="AY1203" s="284"/>
      <c r="AZ1203" s="284"/>
      <c r="BA1203" s="284"/>
      <c r="BB1203" s="284"/>
      <c r="BC1203" s="284"/>
      <c r="BD1203" s="284"/>
      <c r="BE1203" s="284"/>
      <c r="BF1203" s="284"/>
      <c r="BG1203" s="284"/>
      <c r="BH1203" s="284"/>
      <c r="BI1203" s="284"/>
      <c r="BJ1203" s="284"/>
      <c r="BK1203" s="284"/>
      <c r="BL1203" s="284"/>
      <c r="BM1203" s="284"/>
      <c r="BN1203" s="284"/>
      <c r="BO1203" s="284"/>
      <c r="BP1203" s="284"/>
      <c r="BQ1203" s="284"/>
      <c r="BR1203" s="284"/>
      <c r="BS1203" s="284"/>
      <c r="BT1203" s="284"/>
      <c r="BU1203" s="284"/>
      <c r="BV1203" s="284"/>
      <c r="BW1203" s="284"/>
      <c r="BX1203" s="284"/>
      <c r="BY1203" s="284"/>
      <c r="BZ1203" s="284"/>
      <c r="CA1203" s="284"/>
      <c r="CB1203" s="284"/>
      <c r="CC1203" s="284" t="s">
        <v>124</v>
      </c>
      <c r="CD1203" s="284"/>
      <c r="CE1203" s="284"/>
      <c r="CF1203" s="284"/>
      <c r="CG1203" s="284"/>
      <c r="CH1203" s="284"/>
      <c r="CI1203" s="284"/>
      <c r="CJ1203" s="284"/>
      <c r="CK1203" s="284"/>
      <c r="CL1203" s="284"/>
      <c r="CM1203" s="284"/>
      <c r="CN1203" s="284"/>
      <c r="CO1203" s="284"/>
      <c r="CP1203" s="284"/>
      <c r="CQ1203" s="284"/>
      <c r="CR1203" s="288" t="s">
        <v>113</v>
      </c>
    </row>
    <row r="1204" spans="1:96" s="492" customFormat="1" ht="45" customHeight="1">
      <c r="A1204" s="435">
        <v>2400270189</v>
      </c>
      <c r="B1204" s="311" t="s">
        <v>11378</v>
      </c>
      <c r="C1204" s="310" t="s">
        <v>115</v>
      </c>
      <c r="D1204" s="283">
        <v>45383</v>
      </c>
      <c r="E1204" s="284" t="s">
        <v>814</v>
      </c>
      <c r="F1204" s="284" t="s">
        <v>100</v>
      </c>
      <c r="G1204" s="282" t="s">
        <v>11379</v>
      </c>
      <c r="H1204" s="313"/>
      <c r="I1204" s="313"/>
      <c r="J1204" s="282" t="s">
        <v>162</v>
      </c>
      <c r="K1204" s="285" t="s">
        <v>119</v>
      </c>
      <c r="L1204" s="288" t="s">
        <v>104</v>
      </c>
      <c r="M1204" s="314">
        <v>45393</v>
      </c>
      <c r="N1204" s="288" t="s">
        <v>105</v>
      </c>
      <c r="O1204" s="285" t="s">
        <v>11380</v>
      </c>
      <c r="P1204" s="284" t="s">
        <v>11381</v>
      </c>
      <c r="Q1204" s="284" t="s">
        <v>158</v>
      </c>
      <c r="R1204" s="284" t="s">
        <v>123</v>
      </c>
      <c r="S1204" s="288" t="str">
        <f t="shared" si="145"/>
        <v>N/D</v>
      </c>
      <c r="T1204" s="289" t="str">
        <f t="shared" si="146"/>
        <v>N/D</v>
      </c>
      <c r="U1204" s="290" t="str">
        <f t="shared" si="144"/>
        <v>N/D</v>
      </c>
      <c r="V1204" s="284"/>
      <c r="W1204" s="284"/>
      <c r="X1204" s="284"/>
      <c r="Y1204" s="284"/>
      <c r="Z1204" s="603"/>
      <c r="AA1204" s="284"/>
      <c r="AB1204" s="285"/>
      <c r="AC1204" s="284"/>
      <c r="AD1204" s="284"/>
      <c r="AE1204" s="284"/>
      <c r="AF1204" s="284"/>
      <c r="AG1204" s="288"/>
      <c r="AH1204" s="288"/>
      <c r="AI1204" s="288"/>
      <c r="AJ1204" s="288"/>
      <c r="AK1204" s="289">
        <v>45812</v>
      </c>
      <c r="AL1204" s="288"/>
      <c r="AM1204" s="289">
        <v>45817</v>
      </c>
      <c r="AN1204" s="457"/>
      <c r="AO1204" s="288" t="s">
        <v>124</v>
      </c>
      <c r="AP1204" s="288"/>
      <c r="AQ1204" s="288"/>
      <c r="AR1204" s="288"/>
      <c r="AS1204" s="288"/>
      <c r="AT1204" s="288"/>
      <c r="AU1204" s="288"/>
      <c r="AV1204" s="288"/>
      <c r="AW1204" s="288"/>
      <c r="AX1204" s="288"/>
      <c r="AY1204" s="288"/>
      <c r="AZ1204" s="288"/>
      <c r="BA1204" s="288"/>
      <c r="BB1204" s="288"/>
      <c r="BC1204" s="288"/>
      <c r="BD1204" s="288"/>
      <c r="BE1204" s="288"/>
      <c r="BF1204" s="288"/>
      <c r="BG1204" s="288"/>
      <c r="BH1204" s="288"/>
      <c r="BI1204" s="288"/>
      <c r="BJ1204" s="288"/>
      <c r="BK1204" s="288"/>
      <c r="BL1204" s="288"/>
      <c r="BM1204" s="288"/>
      <c r="BN1204" s="288"/>
      <c r="BO1204" s="288"/>
      <c r="BP1204" s="288"/>
      <c r="BQ1204" s="288"/>
      <c r="BR1204" s="288"/>
      <c r="BS1204" s="288"/>
      <c r="BT1204" s="288"/>
      <c r="BU1204" s="288"/>
      <c r="BV1204" s="288"/>
      <c r="BW1204" s="288"/>
      <c r="BX1204" s="288"/>
      <c r="BY1204" s="288"/>
      <c r="BZ1204" s="288"/>
      <c r="CA1204" s="288"/>
      <c r="CB1204" s="288"/>
      <c r="CC1204" s="288"/>
      <c r="CD1204" s="288"/>
      <c r="CE1204" s="288"/>
      <c r="CF1204" s="288"/>
      <c r="CG1204" s="284"/>
      <c r="CH1204" s="288"/>
      <c r="CI1204" s="288"/>
      <c r="CJ1204" s="288"/>
      <c r="CK1204" s="288"/>
      <c r="CL1204" s="288"/>
      <c r="CM1204" s="288"/>
      <c r="CN1204" s="288"/>
      <c r="CO1204" s="288"/>
      <c r="CP1204" s="288"/>
      <c r="CQ1204" s="288"/>
      <c r="CR1204" s="288" t="s">
        <v>125</v>
      </c>
    </row>
    <row r="1205" spans="1:96" s="503" customFormat="1" ht="45" customHeight="1">
      <c r="A1205" s="288">
        <v>2400603495</v>
      </c>
      <c r="B1205" s="285" t="s">
        <v>11382</v>
      </c>
      <c r="C1205" s="284" t="s">
        <v>11383</v>
      </c>
      <c r="D1205" s="283">
        <v>45432</v>
      </c>
      <c r="E1205" s="284" t="s">
        <v>100</v>
      </c>
      <c r="F1205" s="284" t="s">
        <v>122</v>
      </c>
      <c r="G1205" s="282" t="s">
        <v>11384</v>
      </c>
      <c r="H1205" s="313"/>
      <c r="I1205" s="313"/>
      <c r="J1205" s="282" t="s">
        <v>258</v>
      </c>
      <c r="K1205" s="285" t="s">
        <v>399</v>
      </c>
      <c r="L1205" s="288" t="s">
        <v>104</v>
      </c>
      <c r="M1205" s="314">
        <v>45495</v>
      </c>
      <c r="N1205" s="288" t="s">
        <v>138</v>
      </c>
      <c r="O1205" s="285" t="s">
        <v>2444</v>
      </c>
      <c r="P1205" s="284" t="s">
        <v>11385</v>
      </c>
      <c r="Q1205" s="284" t="s">
        <v>158</v>
      </c>
      <c r="R1205" s="284" t="s">
        <v>109</v>
      </c>
      <c r="S1205" s="288" t="str">
        <f t="shared" si="145"/>
        <v>N/D</v>
      </c>
      <c r="T1205" s="289" t="str">
        <f t="shared" si="146"/>
        <v>N/D</v>
      </c>
      <c r="U1205" s="290" t="str">
        <f t="shared" si="144"/>
        <v>N/D</v>
      </c>
      <c r="V1205" s="284"/>
      <c r="W1205" s="284"/>
      <c r="X1205" s="284"/>
      <c r="Y1205" s="284"/>
      <c r="Z1205" s="603"/>
      <c r="AA1205" s="284"/>
      <c r="AB1205" s="285"/>
      <c r="AC1205" s="284"/>
      <c r="AD1205" s="284"/>
      <c r="AE1205" s="284"/>
      <c r="AF1205" s="284"/>
      <c r="AG1205" s="288"/>
      <c r="AH1205" s="288"/>
      <c r="AI1205" s="288"/>
      <c r="AJ1205" s="288"/>
      <c r="AK1205" s="289">
        <v>45813</v>
      </c>
      <c r="AL1205" s="288"/>
      <c r="AM1205" s="289">
        <v>45817</v>
      </c>
      <c r="AN1205" s="457"/>
      <c r="AO1205" s="288" t="s">
        <v>124</v>
      </c>
      <c r="AP1205" s="288"/>
      <c r="AQ1205" s="288" t="s">
        <v>143</v>
      </c>
      <c r="AR1205" s="288"/>
      <c r="AS1205" s="288"/>
      <c r="AT1205" s="288"/>
      <c r="AU1205" s="288"/>
      <c r="AV1205" s="288"/>
      <c r="AW1205" s="288"/>
      <c r="AX1205" s="288"/>
      <c r="AY1205" s="288"/>
      <c r="AZ1205" s="288"/>
      <c r="BA1205" s="288" t="s">
        <v>143</v>
      </c>
      <c r="BB1205" s="288"/>
      <c r="BC1205" s="288"/>
      <c r="BD1205" s="288"/>
      <c r="BE1205" s="288" t="s">
        <v>143</v>
      </c>
      <c r="BF1205" s="288"/>
      <c r="BG1205" s="288"/>
      <c r="BH1205" s="288"/>
      <c r="BI1205" s="288"/>
      <c r="BJ1205" s="288"/>
      <c r="BK1205" s="288"/>
      <c r="BL1205" s="288"/>
      <c r="BM1205" s="288"/>
      <c r="BN1205" s="288"/>
      <c r="BO1205" s="288"/>
      <c r="BP1205" s="288"/>
      <c r="BQ1205" s="288"/>
      <c r="BR1205" s="288"/>
      <c r="BS1205" s="288" t="s">
        <v>143</v>
      </c>
      <c r="BT1205" s="288"/>
      <c r="BU1205" s="288"/>
      <c r="BV1205" s="288"/>
      <c r="BW1205" s="288"/>
      <c r="BX1205" s="288" t="s">
        <v>143</v>
      </c>
      <c r="BY1205" s="288"/>
      <c r="BZ1205" s="288"/>
      <c r="CA1205" s="288"/>
      <c r="CB1205" s="288"/>
      <c r="CC1205" s="288"/>
      <c r="CD1205" s="288"/>
      <c r="CE1205" s="288"/>
      <c r="CF1205" s="288"/>
      <c r="CG1205" s="284"/>
      <c r="CH1205" s="288"/>
      <c r="CI1205" s="288"/>
      <c r="CJ1205" s="288"/>
      <c r="CK1205" s="288"/>
      <c r="CL1205" s="288"/>
      <c r="CM1205" s="288"/>
      <c r="CN1205" s="288"/>
      <c r="CO1205" s="288"/>
      <c r="CP1205" s="288"/>
      <c r="CQ1205" s="288"/>
      <c r="CR1205" s="288" t="s">
        <v>125</v>
      </c>
    </row>
    <row r="1206" spans="1:96" s="538" customFormat="1" ht="60" customHeight="1">
      <c r="A1206" s="503">
        <v>2500154934</v>
      </c>
      <c r="B1206" s="528" t="s">
        <v>11386</v>
      </c>
      <c r="C1206" s="529" t="s">
        <v>115</v>
      </c>
      <c r="D1206" s="557">
        <v>45708</v>
      </c>
      <c r="E1206" s="529" t="s">
        <v>1086</v>
      </c>
      <c r="F1206" s="529" t="s">
        <v>100</v>
      </c>
      <c r="G1206" s="531" t="s">
        <v>11387</v>
      </c>
      <c r="H1206" s="504"/>
      <c r="I1206" s="504"/>
      <c r="J1206" s="531" t="s">
        <v>162</v>
      </c>
      <c r="K1206" s="528" t="s">
        <v>470</v>
      </c>
      <c r="L1206" s="503" t="s">
        <v>104</v>
      </c>
      <c r="M1206" s="532">
        <v>45715</v>
      </c>
      <c r="N1206" s="503" t="s">
        <v>105</v>
      </c>
      <c r="O1206" s="528" t="s">
        <v>3116</v>
      </c>
      <c r="P1206" s="529" t="s">
        <v>11248</v>
      </c>
      <c r="Q1206" s="529" t="s">
        <v>9799</v>
      </c>
      <c r="R1206" s="529" t="s">
        <v>123</v>
      </c>
      <c r="S1206" s="503" t="str">
        <f t="shared" si="145"/>
        <v>N/D</v>
      </c>
      <c r="T1206" s="530" t="str">
        <f t="shared" si="146"/>
        <v>N/D</v>
      </c>
      <c r="U1206" s="499" t="str">
        <f t="shared" si="144"/>
        <v>N/D</v>
      </c>
      <c r="V1206" s="494"/>
      <c r="W1206" s="494"/>
      <c r="X1206" s="494"/>
      <c r="Y1206" s="494"/>
      <c r="Z1206" s="607"/>
      <c r="AA1206" s="529"/>
      <c r="AB1206" s="528"/>
      <c r="AC1206" s="529"/>
      <c r="AD1206" s="529"/>
      <c r="AE1206" s="529"/>
      <c r="AF1206" s="529"/>
      <c r="AG1206" s="288"/>
      <c r="AH1206" s="691"/>
      <c r="AI1206" s="503"/>
      <c r="AJ1206" s="503"/>
      <c r="AK1206" s="530">
        <v>45769</v>
      </c>
      <c r="AL1206" s="503"/>
      <c r="AM1206" s="503"/>
      <c r="AN1206" s="922">
        <v>45770</v>
      </c>
      <c r="AO1206" s="503"/>
      <c r="AP1206" s="503"/>
      <c r="AQ1206" s="503"/>
      <c r="AR1206" s="503"/>
      <c r="AS1206" s="503"/>
      <c r="AT1206" s="503"/>
      <c r="AU1206" s="503"/>
      <c r="AV1206" s="503"/>
      <c r="AW1206" s="503"/>
      <c r="AX1206" s="503"/>
      <c r="AY1206" s="503"/>
      <c r="AZ1206" s="503"/>
      <c r="BA1206" s="503"/>
      <c r="BB1206" s="503"/>
      <c r="BC1206" s="503"/>
      <c r="BD1206" s="503"/>
      <c r="BE1206" s="503"/>
      <c r="BF1206" s="503"/>
      <c r="BG1206" s="503"/>
      <c r="BH1206" s="503"/>
      <c r="BI1206" s="503"/>
      <c r="BJ1206" s="503"/>
      <c r="BK1206" s="503"/>
      <c r="BL1206" s="503"/>
      <c r="BM1206" s="503"/>
      <c r="BN1206" s="503"/>
      <c r="BO1206" s="503"/>
      <c r="BP1206" s="503"/>
      <c r="BQ1206" s="503"/>
      <c r="BR1206" s="503"/>
      <c r="BS1206" s="503"/>
      <c r="BT1206" s="503"/>
      <c r="BU1206" s="503"/>
      <c r="BV1206" s="503"/>
      <c r="BW1206" s="503"/>
      <c r="BX1206" s="503"/>
      <c r="BY1206" s="503"/>
      <c r="BZ1206" s="503"/>
      <c r="CA1206" s="503"/>
      <c r="CB1206" s="503"/>
      <c r="CC1206" s="503"/>
      <c r="CD1206" s="503"/>
      <c r="CE1206" s="503"/>
      <c r="CF1206" s="503"/>
      <c r="CG1206" s="529"/>
      <c r="CH1206" s="503"/>
      <c r="CI1206" s="503"/>
      <c r="CJ1206" s="503"/>
      <c r="CK1206" s="503"/>
      <c r="CL1206" s="503"/>
      <c r="CM1206" s="503"/>
      <c r="CN1206" s="503"/>
      <c r="CO1206" s="503"/>
      <c r="CP1206" s="503"/>
      <c r="CQ1206" s="503"/>
      <c r="CR1206" s="503" t="s">
        <v>125</v>
      </c>
    </row>
    <row r="1207" spans="1:96" s="492" customFormat="1" ht="45" customHeight="1">
      <c r="A1207" s="503">
        <v>2400754413</v>
      </c>
      <c r="B1207" s="528" t="s">
        <v>11388</v>
      </c>
      <c r="C1207" s="529" t="s">
        <v>11389</v>
      </c>
      <c r="D1207" s="557">
        <v>45540</v>
      </c>
      <c r="E1207" s="529" t="s">
        <v>100</v>
      </c>
      <c r="F1207" s="529" t="s">
        <v>122</v>
      </c>
      <c r="G1207" s="531" t="s">
        <v>11390</v>
      </c>
      <c r="H1207" s="313"/>
      <c r="I1207" s="313"/>
      <c r="J1207" s="531" t="s">
        <v>162</v>
      </c>
      <c r="K1207" s="528" t="s">
        <v>399</v>
      </c>
      <c r="L1207" s="288" t="s">
        <v>104</v>
      </c>
      <c r="M1207" s="532">
        <v>45548</v>
      </c>
      <c r="N1207" s="503" t="s">
        <v>138</v>
      </c>
      <c r="O1207" s="528" t="s">
        <v>207</v>
      </c>
      <c r="P1207" s="529" t="s">
        <v>2377</v>
      </c>
      <c r="Q1207" s="529" t="s">
        <v>375</v>
      </c>
      <c r="R1207" s="529" t="s">
        <v>123</v>
      </c>
      <c r="S1207" s="503" t="str">
        <f t="shared" si="145"/>
        <v>N/D</v>
      </c>
      <c r="T1207" s="530" t="str">
        <f t="shared" si="146"/>
        <v>N/D</v>
      </c>
      <c r="U1207" s="533" t="str">
        <f t="shared" si="144"/>
        <v>N/D</v>
      </c>
      <c r="V1207" s="529"/>
      <c r="W1207" s="284"/>
      <c r="X1207" s="284"/>
      <c r="Y1207" s="284"/>
      <c r="Z1207" s="885" t="s">
        <v>11391</v>
      </c>
      <c r="AA1207" s="595" t="s">
        <v>11392</v>
      </c>
      <c r="AB1207" s="595" t="s">
        <v>11393</v>
      </c>
      <c r="AC1207" s="284" t="s">
        <v>186</v>
      </c>
      <c r="AD1207" s="284"/>
      <c r="AE1207" s="284" t="s">
        <v>417</v>
      </c>
      <c r="AF1207" s="284" t="s">
        <v>11394</v>
      </c>
      <c r="AG1207" s="530">
        <v>45791</v>
      </c>
      <c r="AH1207" s="503" t="s">
        <v>417</v>
      </c>
      <c r="AI1207" s="503"/>
      <c r="AJ1207" s="503"/>
      <c r="AK1207" s="503"/>
      <c r="AL1207" s="503"/>
      <c r="AM1207" s="503"/>
      <c r="AN1207" s="503"/>
      <c r="AO1207" s="503" t="s">
        <v>124</v>
      </c>
      <c r="AP1207" s="503"/>
      <c r="AQ1207" s="503" t="s">
        <v>143</v>
      </c>
      <c r="AR1207" s="503"/>
      <c r="AS1207" s="503" t="s">
        <v>143</v>
      </c>
      <c r="AT1207" s="503" t="s">
        <v>143</v>
      </c>
      <c r="AU1207" s="503"/>
      <c r="AV1207" s="503"/>
      <c r="AW1207" s="503"/>
      <c r="AX1207" s="503"/>
      <c r="AY1207" s="503"/>
      <c r="AZ1207" s="503"/>
      <c r="BA1207" s="503"/>
      <c r="BB1207" s="503"/>
      <c r="BC1207" s="503" t="s">
        <v>143</v>
      </c>
      <c r="BD1207" s="503"/>
      <c r="BE1207" s="503"/>
      <c r="BF1207" s="503"/>
      <c r="BG1207" s="503"/>
      <c r="BH1207" s="503"/>
      <c r="BI1207" s="503"/>
      <c r="BJ1207" s="503"/>
      <c r="BK1207" s="503"/>
      <c r="BL1207" s="503" t="s">
        <v>143</v>
      </c>
      <c r="BM1207" s="503"/>
      <c r="BN1207" s="503"/>
      <c r="BO1207" s="503"/>
      <c r="BP1207" s="503"/>
      <c r="BQ1207" s="503"/>
      <c r="BR1207" s="503"/>
      <c r="BS1207" s="503"/>
      <c r="BT1207" s="503"/>
      <c r="BU1207" s="503" t="s">
        <v>143</v>
      </c>
      <c r="BV1207" s="503"/>
      <c r="BW1207" s="503"/>
      <c r="BX1207" s="503"/>
      <c r="BY1207" s="503"/>
      <c r="BZ1207" s="503"/>
      <c r="CA1207" s="503"/>
      <c r="CB1207" s="503"/>
      <c r="CC1207" s="503" t="s">
        <v>143</v>
      </c>
      <c r="CD1207" s="503"/>
      <c r="CE1207" s="503"/>
      <c r="CF1207" s="503"/>
      <c r="CG1207" s="529" t="s">
        <v>11161</v>
      </c>
      <c r="CH1207" s="503"/>
      <c r="CI1207" s="503"/>
      <c r="CJ1207" s="503"/>
      <c r="CK1207" s="503"/>
      <c r="CL1207" s="503"/>
      <c r="CM1207" s="503"/>
      <c r="CN1207" s="503"/>
      <c r="CO1207" s="503"/>
      <c r="CP1207" s="503"/>
      <c r="CQ1207" s="503"/>
      <c r="CR1207" s="503" t="s">
        <v>125</v>
      </c>
    </row>
    <row r="1208" spans="1:96" s="5" customFormat="1" ht="98">
      <c r="A1208" s="503">
        <v>2400839336</v>
      </c>
      <c r="B1208" s="528" t="s">
        <v>11395</v>
      </c>
      <c r="C1208" s="529" t="s">
        <v>11396</v>
      </c>
      <c r="D1208" s="553">
        <v>45576</v>
      </c>
      <c r="E1208" s="529" t="s">
        <v>100</v>
      </c>
      <c r="F1208" s="529" t="s">
        <v>122</v>
      </c>
      <c r="G1208" s="531" t="s">
        <v>11397</v>
      </c>
      <c r="H1208" s="537"/>
      <c r="I1208" s="537"/>
      <c r="J1208" s="531" t="s">
        <v>118</v>
      </c>
      <c r="K1208" s="528" t="s">
        <v>3260</v>
      </c>
      <c r="L1208" s="503" t="s">
        <v>104</v>
      </c>
      <c r="M1208" s="532">
        <v>45583</v>
      </c>
      <c r="N1208" s="503" t="s">
        <v>138</v>
      </c>
      <c r="O1208" s="528" t="s">
        <v>3500</v>
      </c>
      <c r="P1208" s="529" t="s">
        <v>485</v>
      </c>
      <c r="Q1208" s="284" t="s">
        <v>375</v>
      </c>
      <c r="R1208" s="529" t="s">
        <v>123</v>
      </c>
      <c r="S1208" s="503" t="str">
        <f t="shared" ref="S1208:S1214" si="147">_xlfn.XLOOKUP($A1208,GCPJ,DEFESA,"N/D",0,-1)</f>
        <v>N/D</v>
      </c>
      <c r="T1208" s="530" t="str">
        <f>_xlfn.XLOOKUP($A1208,GCPJ,DATA,"N/D",0,-1)</f>
        <v>N/D</v>
      </c>
      <c r="U1208" s="533" t="str">
        <f t="shared" ref="U1208:U1218" si="148">_xlfn.XLOOKUP($A1208,GCPJ,HORA,"N/D",0,-1)</f>
        <v>N/D</v>
      </c>
      <c r="V1208" s="529"/>
      <c r="W1208" s="529"/>
      <c r="X1208" s="529"/>
      <c r="Y1208" s="529"/>
      <c r="Z1208" s="607"/>
      <c r="AA1208" s="529"/>
      <c r="AB1208" s="528"/>
      <c r="AC1208" s="529"/>
      <c r="AD1208" s="529"/>
      <c r="AE1208" s="529"/>
      <c r="AF1208" s="529"/>
      <c r="AG1208" s="530">
        <v>45630</v>
      </c>
      <c r="AH1208" s="774" t="s">
        <v>417</v>
      </c>
      <c r="AI1208" s="503"/>
      <c r="AJ1208" s="503"/>
      <c r="AK1208" s="529"/>
      <c r="AL1208" s="529"/>
      <c r="AM1208" s="503"/>
      <c r="AN1208" s="503"/>
      <c r="AO1208" s="503"/>
      <c r="AP1208" s="503"/>
      <c r="AQ1208" s="503" t="s">
        <v>124</v>
      </c>
      <c r="AR1208" s="503"/>
      <c r="AS1208" s="503" t="s">
        <v>124</v>
      </c>
      <c r="AT1208" s="503" t="s">
        <v>124</v>
      </c>
      <c r="AU1208" s="503"/>
      <c r="AV1208" s="503"/>
      <c r="AW1208" s="503"/>
      <c r="AX1208" s="503"/>
      <c r="AY1208" s="503"/>
      <c r="AZ1208" s="503"/>
      <c r="BA1208" s="503" t="s">
        <v>124</v>
      </c>
      <c r="BB1208" s="503" t="s">
        <v>143</v>
      </c>
      <c r="BC1208" s="503"/>
      <c r="BD1208" s="503"/>
      <c r="BE1208" s="503"/>
      <c r="BF1208" s="503"/>
      <c r="BG1208" s="503"/>
      <c r="BH1208" s="503" t="s">
        <v>124</v>
      </c>
      <c r="BI1208" s="503"/>
      <c r="BJ1208" s="503"/>
      <c r="BK1208" s="503"/>
      <c r="BL1208" s="503" t="s">
        <v>124</v>
      </c>
      <c r="BM1208" s="503" t="s">
        <v>124</v>
      </c>
      <c r="BN1208" s="503"/>
      <c r="BO1208" s="503"/>
      <c r="BP1208" s="503"/>
      <c r="BQ1208" s="503"/>
      <c r="BR1208" s="503"/>
      <c r="BS1208" s="503" t="s">
        <v>124</v>
      </c>
      <c r="BT1208" s="503" t="s">
        <v>124</v>
      </c>
      <c r="BU1208" s="503"/>
      <c r="BV1208" s="503" t="s">
        <v>124</v>
      </c>
      <c r="BW1208" s="503" t="s">
        <v>124</v>
      </c>
      <c r="BX1208" s="503" t="s">
        <v>124</v>
      </c>
      <c r="BY1208" s="503"/>
      <c r="BZ1208" s="503"/>
      <c r="CA1208" s="503" t="s">
        <v>143</v>
      </c>
      <c r="CB1208" s="503"/>
      <c r="CC1208" s="503"/>
      <c r="CD1208" s="503"/>
      <c r="CE1208" s="503"/>
      <c r="CF1208" s="503"/>
      <c r="CG1208" s="529"/>
      <c r="CH1208" s="503"/>
      <c r="CI1208" s="503"/>
      <c r="CJ1208" s="503"/>
      <c r="CK1208" s="503"/>
      <c r="CL1208" s="503"/>
      <c r="CM1208" s="503"/>
      <c r="CN1208" s="503"/>
      <c r="CO1208" s="503"/>
      <c r="CP1208" s="503"/>
      <c r="CQ1208" s="503"/>
      <c r="CR1208" s="503" t="s">
        <v>125</v>
      </c>
    </row>
    <row r="1209" spans="1:96" s="435" customFormat="1" ht="50.15" customHeight="1">
      <c r="A1209" s="503">
        <v>2400761076</v>
      </c>
      <c r="B1209" s="528" t="s">
        <v>11398</v>
      </c>
      <c r="C1209" s="529" t="s">
        <v>2355</v>
      </c>
      <c r="D1209" s="18">
        <v>45552</v>
      </c>
      <c r="E1209" s="529" t="s">
        <v>100</v>
      </c>
      <c r="F1209" s="529" t="s">
        <v>122</v>
      </c>
      <c r="G1209" s="531" t="s">
        <v>11399</v>
      </c>
      <c r="H1209" s="313"/>
      <c r="I1209" s="313"/>
      <c r="J1209" s="531" t="s">
        <v>258</v>
      </c>
      <c r="K1209" s="528" t="s">
        <v>259</v>
      </c>
      <c r="L1209" s="288" t="s">
        <v>104</v>
      </c>
      <c r="M1209" s="532">
        <v>45554</v>
      </c>
      <c r="N1209" s="503" t="s">
        <v>138</v>
      </c>
      <c r="O1209" s="528" t="s">
        <v>1230</v>
      </c>
      <c r="P1209" s="529" t="s">
        <v>485</v>
      </c>
      <c r="Q1209" s="529" t="s">
        <v>11400</v>
      </c>
      <c r="R1209" s="529" t="s">
        <v>123</v>
      </c>
      <c r="S1209" s="503" t="str">
        <f t="shared" si="147"/>
        <v>N/D</v>
      </c>
      <c r="T1209" s="530" t="str">
        <f>_xlfn.XLOOKUP($A1209,GCPJ,DATA,"N/D",0,-1)</f>
        <v>N/D</v>
      </c>
      <c r="U1209" s="533" t="str">
        <f t="shared" si="148"/>
        <v>N/D</v>
      </c>
      <c r="V1209" s="529"/>
      <c r="W1209" s="284"/>
      <c r="X1209" s="284"/>
      <c r="Y1209" s="284"/>
      <c r="Z1209" s="603"/>
      <c r="AA1209" s="284"/>
      <c r="AB1209" s="285"/>
      <c r="AC1209" s="284"/>
      <c r="AD1209" s="284"/>
      <c r="AE1209" s="284"/>
      <c r="AF1209" s="284"/>
      <c r="AG1209" s="530">
        <v>45630</v>
      </c>
      <c r="AH1209" s="774" t="s">
        <v>417</v>
      </c>
      <c r="AI1209" s="503"/>
      <c r="AJ1209" s="503"/>
      <c r="AK1209" s="529"/>
      <c r="AL1209" s="529"/>
      <c r="AM1209" s="503"/>
      <c r="AN1209" s="503"/>
      <c r="AO1209" s="503"/>
      <c r="AP1209" s="503"/>
      <c r="AQ1209" s="503" t="s">
        <v>143</v>
      </c>
      <c r="AR1209" s="503"/>
      <c r="AS1209" s="503" t="s">
        <v>143</v>
      </c>
      <c r="AT1209" s="503" t="s">
        <v>143</v>
      </c>
      <c r="AU1209" s="503"/>
      <c r="AV1209" s="503"/>
      <c r="AW1209" s="503"/>
      <c r="AX1209" s="503"/>
      <c r="AY1209" s="503"/>
      <c r="AZ1209" s="503" t="s">
        <v>143</v>
      </c>
      <c r="BA1209" s="503"/>
      <c r="BB1209" s="503" t="s">
        <v>143</v>
      </c>
      <c r="BC1209" s="503"/>
      <c r="BD1209" s="503"/>
      <c r="BE1209" s="503"/>
      <c r="BF1209" s="503"/>
      <c r="BG1209" s="503"/>
      <c r="BH1209" s="503"/>
      <c r="BI1209" s="503"/>
      <c r="BJ1209" s="503"/>
      <c r="BK1209" s="503"/>
      <c r="BL1209" s="503" t="s">
        <v>143</v>
      </c>
      <c r="BM1209" s="503"/>
      <c r="BN1209" s="503"/>
      <c r="BO1209" s="503"/>
      <c r="BP1209" s="503"/>
      <c r="BQ1209" s="503"/>
      <c r="BR1209" s="503"/>
      <c r="BS1209" s="503" t="s">
        <v>143</v>
      </c>
      <c r="BT1209" s="503"/>
      <c r="BU1209" s="503" t="s">
        <v>143</v>
      </c>
      <c r="BV1209" s="503"/>
      <c r="BW1209" s="503" t="s">
        <v>143</v>
      </c>
      <c r="BX1209" s="503" t="s">
        <v>143</v>
      </c>
      <c r="BY1209" s="503"/>
      <c r="BZ1209" s="503"/>
      <c r="CA1209" s="503" t="s">
        <v>143</v>
      </c>
      <c r="CB1209" s="503"/>
      <c r="CC1209" s="503" t="s">
        <v>143</v>
      </c>
      <c r="CD1209" s="503"/>
      <c r="CE1209" s="503"/>
      <c r="CF1209" s="503" t="s">
        <v>143</v>
      </c>
      <c r="CG1209" s="529" t="s">
        <v>11401</v>
      </c>
      <c r="CH1209" s="503"/>
      <c r="CI1209" s="503"/>
      <c r="CJ1209" s="503"/>
      <c r="CK1209" s="503"/>
      <c r="CL1209" s="503"/>
      <c r="CM1209" s="503" t="s">
        <v>143</v>
      </c>
      <c r="CN1209" s="503"/>
      <c r="CO1209" s="503"/>
      <c r="CP1209" s="503" t="s">
        <v>143</v>
      </c>
      <c r="CQ1209" s="503"/>
      <c r="CR1209" s="503" t="s">
        <v>125</v>
      </c>
    </row>
    <row r="1210" spans="1:96" s="288" customFormat="1" ht="44.9" customHeight="1">
      <c r="A1210" s="503">
        <v>2400785207</v>
      </c>
      <c r="B1210" s="528" t="s">
        <v>11402</v>
      </c>
      <c r="C1210" s="529" t="s">
        <v>135</v>
      </c>
      <c r="D1210" s="18">
        <v>45555</v>
      </c>
      <c r="E1210" s="529" t="s">
        <v>100</v>
      </c>
      <c r="F1210" s="529" t="s">
        <v>122</v>
      </c>
      <c r="G1210" s="531" t="s">
        <v>11403</v>
      </c>
      <c r="H1210" s="537"/>
      <c r="I1210" s="537"/>
      <c r="J1210" s="531" t="s">
        <v>118</v>
      </c>
      <c r="K1210" s="528" t="s">
        <v>3260</v>
      </c>
      <c r="L1210" s="503" t="s">
        <v>104</v>
      </c>
      <c r="M1210" s="532">
        <v>45559</v>
      </c>
      <c r="N1210" s="503" t="s">
        <v>138</v>
      </c>
      <c r="O1210" s="528" t="s">
        <v>3500</v>
      </c>
      <c r="P1210" s="529" t="s">
        <v>485</v>
      </c>
      <c r="Q1210" s="529" t="s">
        <v>375</v>
      </c>
      <c r="R1210" s="529" t="s">
        <v>123</v>
      </c>
      <c r="S1210" s="503" t="str">
        <f t="shared" si="147"/>
        <v>N/D</v>
      </c>
      <c r="T1210" s="530" t="str">
        <f>_xlfn.XLOOKUP($A1210,GCPJ,DATA,"N/D",0,-1)</f>
        <v>N/D</v>
      </c>
      <c r="U1210" s="533" t="str">
        <f t="shared" si="148"/>
        <v>N/D</v>
      </c>
      <c r="V1210" s="529"/>
      <c r="W1210" s="529"/>
      <c r="X1210" s="529"/>
      <c r="Y1210" s="529"/>
      <c r="Z1210" s="887"/>
      <c r="AA1210" s="529"/>
      <c r="AB1210" s="528"/>
      <c r="AC1210" s="529"/>
      <c r="AD1210" s="529"/>
      <c r="AE1210" s="529"/>
      <c r="AF1210" s="529"/>
      <c r="AG1210" s="530">
        <v>45625</v>
      </c>
      <c r="AH1210" s="774" t="s">
        <v>417</v>
      </c>
      <c r="AI1210" s="503"/>
      <c r="AJ1210" s="503"/>
      <c r="AK1210" s="529"/>
      <c r="AL1210" s="529"/>
      <c r="AM1210" s="503"/>
      <c r="AN1210" s="503"/>
      <c r="AO1210" s="503" t="s">
        <v>124</v>
      </c>
      <c r="AP1210" s="503"/>
      <c r="AQ1210" s="503" t="s">
        <v>124</v>
      </c>
      <c r="AR1210" s="503"/>
      <c r="AS1210" s="503"/>
      <c r="AT1210" s="503"/>
      <c r="AU1210" s="503"/>
      <c r="AV1210" s="503"/>
      <c r="AW1210" s="503"/>
      <c r="AX1210" s="503"/>
      <c r="AY1210" s="503"/>
      <c r="AZ1210" s="503"/>
      <c r="BA1210" s="503" t="s">
        <v>124</v>
      </c>
      <c r="BB1210" s="503" t="s">
        <v>124</v>
      </c>
      <c r="BC1210" s="503"/>
      <c r="BD1210" s="503"/>
      <c r="BE1210" s="503"/>
      <c r="BF1210" s="503"/>
      <c r="BG1210" s="503"/>
      <c r="BH1210" s="503"/>
      <c r="BI1210" s="503"/>
      <c r="BJ1210" s="503"/>
      <c r="BK1210" s="503"/>
      <c r="BL1210" s="503" t="s">
        <v>124</v>
      </c>
      <c r="BM1210" s="503"/>
      <c r="BN1210" s="503"/>
      <c r="BO1210" s="503"/>
      <c r="BP1210" s="503"/>
      <c r="BQ1210" s="503"/>
      <c r="BR1210" s="503"/>
      <c r="BS1210" s="503" t="s">
        <v>124</v>
      </c>
      <c r="BT1210" s="503"/>
      <c r="BU1210" s="503"/>
      <c r="BV1210" s="503"/>
      <c r="BW1210" s="503" t="s">
        <v>124</v>
      </c>
      <c r="BX1210" s="503" t="s">
        <v>124</v>
      </c>
      <c r="BY1210" s="503"/>
      <c r="BZ1210" s="503"/>
      <c r="CA1210" s="503" t="s">
        <v>1704</v>
      </c>
      <c r="CB1210" s="503"/>
      <c r="CC1210" s="503" t="s">
        <v>124</v>
      </c>
      <c r="CD1210" s="503"/>
      <c r="CE1210" s="503"/>
      <c r="CF1210" s="503"/>
      <c r="CG1210" s="529" t="s">
        <v>11404</v>
      </c>
      <c r="CH1210" s="503"/>
      <c r="CI1210" s="503"/>
      <c r="CJ1210" s="503"/>
      <c r="CK1210" s="503"/>
      <c r="CL1210" s="503"/>
      <c r="CM1210" s="503" t="s">
        <v>124</v>
      </c>
      <c r="CN1210" s="503"/>
      <c r="CO1210" s="503"/>
      <c r="CP1210" s="503"/>
      <c r="CQ1210" s="503"/>
      <c r="CR1210" s="503" t="s">
        <v>125</v>
      </c>
    </row>
    <row r="1211" spans="1:96" s="288" customFormat="1" ht="56">
      <c r="A1211" s="503">
        <v>2400909375</v>
      </c>
      <c r="B1211" s="528" t="s">
        <v>11405</v>
      </c>
      <c r="C1211" s="529" t="s">
        <v>2754</v>
      </c>
      <c r="D1211" s="18">
        <v>45600</v>
      </c>
      <c r="E1211" s="529" t="s">
        <v>100</v>
      </c>
      <c r="F1211" s="529" t="s">
        <v>122</v>
      </c>
      <c r="G1211" s="531" t="s">
        <v>11406</v>
      </c>
      <c r="H1211" s="23"/>
      <c r="I1211" s="23"/>
      <c r="J1211" s="531" t="s">
        <v>258</v>
      </c>
      <c r="K1211" s="528" t="s">
        <v>4238</v>
      </c>
      <c r="L1211" s="288" t="s">
        <v>104</v>
      </c>
      <c r="M1211" s="532">
        <v>45608</v>
      </c>
      <c r="N1211" s="503" t="s">
        <v>138</v>
      </c>
      <c r="O1211" s="528" t="s">
        <v>1230</v>
      </c>
      <c r="P1211" s="529" t="s">
        <v>121</v>
      </c>
      <c r="Q1211" s="529" t="s">
        <v>375</v>
      </c>
      <c r="R1211" s="529" t="s">
        <v>123</v>
      </c>
      <c r="S1211" s="503" t="str">
        <f t="shared" si="147"/>
        <v>N/D</v>
      </c>
      <c r="T1211" s="530" t="str">
        <f>_xlfn.XLOOKUP($A1211,GCPJ,DATA,"N/D",0,-1)</f>
        <v>N/D</v>
      </c>
      <c r="U1211" s="533" t="str">
        <f t="shared" si="148"/>
        <v>N/D</v>
      </c>
      <c r="V1211" s="529"/>
      <c r="W1211" s="2"/>
      <c r="X1211" s="2"/>
      <c r="Y1211" s="2"/>
      <c r="Z1211" s="603"/>
      <c r="AA1211" s="284"/>
      <c r="AB1211" s="285" t="s">
        <v>11407</v>
      </c>
      <c r="AC1211" s="284"/>
      <c r="AD1211" s="284"/>
      <c r="AE1211" s="284"/>
      <c r="AF1211" s="284"/>
      <c r="AG1211" s="530">
        <v>45642</v>
      </c>
      <c r="AH1211" s="774" t="s">
        <v>417</v>
      </c>
      <c r="AI1211" s="503"/>
      <c r="AJ1211" s="503"/>
      <c r="AK1211" s="529"/>
      <c r="AL1211" s="529"/>
      <c r="AM1211" s="503"/>
      <c r="AN1211" s="503"/>
      <c r="AO1211" s="503"/>
      <c r="AP1211" s="503"/>
      <c r="AQ1211" s="503" t="s">
        <v>124</v>
      </c>
      <c r="AR1211" s="503"/>
      <c r="AS1211" s="503" t="s">
        <v>124</v>
      </c>
      <c r="AT1211" s="503" t="s">
        <v>124</v>
      </c>
      <c r="AU1211" s="503"/>
      <c r="AV1211" s="503"/>
      <c r="AW1211" s="503"/>
      <c r="AX1211" s="503"/>
      <c r="AY1211" s="503"/>
      <c r="AZ1211" s="503"/>
      <c r="BA1211" s="503"/>
      <c r="BB1211" s="503" t="s">
        <v>417</v>
      </c>
      <c r="BC1211" s="503" t="s">
        <v>124</v>
      </c>
      <c r="BD1211" s="503"/>
      <c r="BE1211" s="503"/>
      <c r="BF1211" s="503"/>
      <c r="BG1211" s="503" t="s">
        <v>124</v>
      </c>
      <c r="BH1211" s="503"/>
      <c r="BI1211" s="503"/>
      <c r="BJ1211" s="503"/>
      <c r="BK1211" s="503"/>
      <c r="BL1211" s="503" t="s">
        <v>124</v>
      </c>
      <c r="BM1211" s="503"/>
      <c r="BN1211" s="503"/>
      <c r="BO1211" s="503"/>
      <c r="BP1211" s="503"/>
      <c r="BQ1211" s="503"/>
      <c r="BR1211" s="503"/>
      <c r="BS1211" s="503"/>
      <c r="BT1211" s="503"/>
      <c r="BU1211" s="503"/>
      <c r="BV1211" s="503"/>
      <c r="BW1211" s="503"/>
      <c r="BX1211" s="503"/>
      <c r="BY1211" s="503"/>
      <c r="BZ1211" s="503"/>
      <c r="CA1211" s="503"/>
      <c r="CB1211" s="503"/>
      <c r="CC1211" s="503" t="s">
        <v>124</v>
      </c>
      <c r="CD1211" s="503"/>
      <c r="CE1211" s="503"/>
      <c r="CF1211" s="503" t="s">
        <v>124</v>
      </c>
      <c r="CG1211" s="529"/>
      <c r="CH1211" s="503"/>
      <c r="CI1211" s="503"/>
      <c r="CJ1211" s="503"/>
      <c r="CK1211" s="503"/>
      <c r="CL1211" s="503"/>
      <c r="CM1211" s="503" t="s">
        <v>124</v>
      </c>
      <c r="CN1211" s="503"/>
      <c r="CO1211" s="503"/>
      <c r="CP1211" s="503"/>
      <c r="CQ1211" s="503"/>
      <c r="CR1211" s="503" t="s">
        <v>125</v>
      </c>
    </row>
    <row r="1212" spans="1:96" s="492" customFormat="1" ht="45" customHeight="1">
      <c r="A1212" s="503">
        <v>2400804481</v>
      </c>
      <c r="B1212" s="528" t="s">
        <v>11408</v>
      </c>
      <c r="C1212" s="529" t="s">
        <v>11409</v>
      </c>
      <c r="D1212" s="557">
        <v>45563</v>
      </c>
      <c r="E1212" s="529" t="s">
        <v>182</v>
      </c>
      <c r="F1212" s="529" t="s">
        <v>122</v>
      </c>
      <c r="G1212" s="531" t="s">
        <v>11410</v>
      </c>
      <c r="H1212" s="537"/>
      <c r="I1212" s="537"/>
      <c r="J1212" s="531" t="s">
        <v>199</v>
      </c>
      <c r="K1212" s="528" t="s">
        <v>229</v>
      </c>
      <c r="L1212" s="503" t="s">
        <v>104</v>
      </c>
      <c r="M1212" s="532">
        <v>45566</v>
      </c>
      <c r="N1212" s="503" t="s">
        <v>138</v>
      </c>
      <c r="O1212" s="528" t="s">
        <v>11411</v>
      </c>
      <c r="P1212" s="529" t="s">
        <v>485</v>
      </c>
      <c r="Q1212" s="529" t="s">
        <v>375</v>
      </c>
      <c r="R1212" s="529" t="s">
        <v>123</v>
      </c>
      <c r="S1212" s="503" t="str">
        <f t="shared" si="147"/>
        <v>N/D</v>
      </c>
      <c r="T1212" s="530" t="str">
        <f>_xlfn.XLOOKUP($A1212,GCPJ,DATA,"N/D",0,-1)</f>
        <v>N/D</v>
      </c>
      <c r="U1212" s="533" t="str">
        <f t="shared" si="148"/>
        <v>N/D</v>
      </c>
      <c r="V1212" s="529"/>
      <c r="W1212" s="529"/>
      <c r="X1212" s="529"/>
      <c r="Y1212" s="529"/>
      <c r="Z1212" s="607"/>
      <c r="AA1212" s="529"/>
      <c r="AB1212" s="528"/>
      <c r="AC1212" s="529"/>
      <c r="AD1212" s="529"/>
      <c r="AE1212" s="529"/>
      <c r="AF1212" s="529"/>
      <c r="AG1212" s="530">
        <v>45628</v>
      </c>
      <c r="AH1212" s="774" t="s">
        <v>417</v>
      </c>
      <c r="AI1212" s="503"/>
      <c r="AJ1212" s="503"/>
      <c r="AK1212" s="529"/>
      <c r="AL1212" s="529"/>
      <c r="AM1212" s="503"/>
      <c r="AN1212" s="503"/>
      <c r="AO1212" s="503" t="s">
        <v>124</v>
      </c>
      <c r="AP1212" s="503"/>
      <c r="AQ1212" s="503" t="s">
        <v>124</v>
      </c>
      <c r="AR1212" s="503"/>
      <c r="AS1212" s="503" t="s">
        <v>124</v>
      </c>
      <c r="AT1212" s="503" t="s">
        <v>124</v>
      </c>
      <c r="AU1212" s="503"/>
      <c r="AV1212" s="503"/>
      <c r="AW1212" s="503"/>
      <c r="AX1212" s="503"/>
      <c r="AY1212" s="503"/>
      <c r="AZ1212" s="503"/>
      <c r="BA1212" s="503"/>
      <c r="BB1212" s="503"/>
      <c r="BC1212" s="503"/>
      <c r="BD1212" s="503"/>
      <c r="BE1212" s="503" t="s">
        <v>11412</v>
      </c>
      <c r="BF1212" s="503"/>
      <c r="BG1212" s="503" t="s">
        <v>1704</v>
      </c>
      <c r="BH1212" s="503" t="s">
        <v>1704</v>
      </c>
      <c r="BI1212" s="503"/>
      <c r="BJ1212" s="503"/>
      <c r="BK1212" s="503"/>
      <c r="BL1212" s="503"/>
      <c r="BM1212" s="503"/>
      <c r="BN1212" s="503"/>
      <c r="BO1212" s="503"/>
      <c r="BP1212" s="503"/>
      <c r="BQ1212" s="503"/>
      <c r="BR1212" s="503"/>
      <c r="BS1212" s="503"/>
      <c r="BT1212" s="503"/>
      <c r="BU1212" s="503" t="s">
        <v>1704</v>
      </c>
      <c r="BV1212" s="503"/>
      <c r="BW1212" s="503"/>
      <c r="BX1212" s="503"/>
      <c r="BY1212" s="503"/>
      <c r="BZ1212" s="503"/>
      <c r="CA1212" s="503"/>
      <c r="CB1212" s="503"/>
      <c r="CC1212" s="503"/>
      <c r="CD1212" s="503"/>
      <c r="CE1212" s="503"/>
      <c r="CF1212" s="503"/>
      <c r="CG1212" s="529"/>
      <c r="CH1212" s="503"/>
      <c r="CI1212" s="503"/>
      <c r="CJ1212" s="503"/>
      <c r="CK1212" s="503"/>
      <c r="CL1212" s="503"/>
      <c r="CM1212" s="503"/>
      <c r="CN1212" s="503"/>
      <c r="CO1212" s="503"/>
      <c r="CP1212" s="503"/>
      <c r="CQ1212" s="503"/>
      <c r="CR1212" s="503" t="s">
        <v>125</v>
      </c>
    </row>
    <row r="1213" spans="1:96" s="5" customFormat="1" ht="322">
      <c r="A1213" s="503">
        <v>2400861389</v>
      </c>
      <c r="B1213" s="528" t="s">
        <v>11413</v>
      </c>
      <c r="C1213" s="529" t="s">
        <v>11414</v>
      </c>
      <c r="D1213" s="557">
        <v>45582</v>
      </c>
      <c r="E1213" s="529" t="s">
        <v>100</v>
      </c>
      <c r="F1213" s="529" t="s">
        <v>122</v>
      </c>
      <c r="G1213" s="531" t="s">
        <v>11415</v>
      </c>
      <c r="H1213" s="313"/>
      <c r="I1213" s="313"/>
      <c r="J1213" s="531" t="s">
        <v>199</v>
      </c>
      <c r="K1213" s="528" t="s">
        <v>447</v>
      </c>
      <c r="L1213" s="288" t="s">
        <v>104</v>
      </c>
      <c r="M1213" s="532">
        <v>45587</v>
      </c>
      <c r="N1213" s="503" t="s">
        <v>138</v>
      </c>
      <c r="O1213" s="528" t="s">
        <v>11416</v>
      </c>
      <c r="P1213" s="529" t="s">
        <v>485</v>
      </c>
      <c r="Q1213" s="529" t="s">
        <v>375</v>
      </c>
      <c r="R1213" s="529" t="s">
        <v>123</v>
      </c>
      <c r="S1213" s="503" t="str">
        <f t="shared" si="147"/>
        <v>N/D</v>
      </c>
      <c r="T1213" s="530"/>
      <c r="U1213" s="533" t="str">
        <f t="shared" si="148"/>
        <v>N/D</v>
      </c>
      <c r="V1213" s="529"/>
      <c r="W1213" s="284"/>
      <c r="X1213" s="284"/>
      <c r="Y1213" s="284"/>
      <c r="Z1213" s="914" t="s">
        <v>11417</v>
      </c>
      <c r="AA1213" s="529" t="s">
        <v>11418</v>
      </c>
      <c r="AB1213" s="528" t="s">
        <v>11419</v>
      </c>
      <c r="AC1213" s="529" t="s">
        <v>11420</v>
      </c>
      <c r="AD1213" s="529" t="s">
        <v>11421</v>
      </c>
      <c r="AE1213" s="529" t="s">
        <v>417</v>
      </c>
      <c r="AF1213" s="529" t="s">
        <v>573</v>
      </c>
      <c r="AG1213" s="530">
        <v>45713</v>
      </c>
      <c r="AH1213" s="774"/>
      <c r="AI1213" s="503"/>
      <c r="AJ1213" s="503"/>
      <c r="AK1213" s="529"/>
      <c r="AL1213" s="529"/>
      <c r="AM1213" s="503"/>
      <c r="AN1213" s="503"/>
      <c r="AO1213" s="503"/>
      <c r="AP1213" s="503"/>
      <c r="AQ1213" s="503" t="s">
        <v>143</v>
      </c>
      <c r="AR1213" s="503"/>
      <c r="AS1213" s="503" t="s">
        <v>143</v>
      </c>
      <c r="AT1213" s="503"/>
      <c r="AU1213" s="503"/>
      <c r="AV1213" s="503"/>
      <c r="AW1213" s="503"/>
      <c r="AX1213" s="503"/>
      <c r="AY1213" s="503"/>
      <c r="AZ1213" s="503" t="s">
        <v>143</v>
      </c>
      <c r="BA1213" s="503"/>
      <c r="BB1213" s="503"/>
      <c r="BC1213" s="503"/>
      <c r="BD1213" s="503"/>
      <c r="BE1213" s="503"/>
      <c r="BF1213" s="503"/>
      <c r="BG1213" s="503"/>
      <c r="BH1213" s="503"/>
      <c r="BI1213" s="503"/>
      <c r="BJ1213" s="503"/>
      <c r="BK1213" s="503"/>
      <c r="BL1213" s="503" t="s">
        <v>143</v>
      </c>
      <c r="BM1213" s="503"/>
      <c r="BN1213" s="503"/>
      <c r="BO1213" s="503"/>
      <c r="BP1213" s="503" t="s">
        <v>143</v>
      </c>
      <c r="BQ1213" s="503"/>
      <c r="BR1213" s="503"/>
      <c r="BS1213" s="503"/>
      <c r="BT1213" s="503"/>
      <c r="BU1213" s="503"/>
      <c r="BV1213" s="503"/>
      <c r="BW1213" s="503"/>
      <c r="BX1213" s="503"/>
      <c r="BY1213" s="503"/>
      <c r="BZ1213" s="503"/>
      <c r="CA1213" s="503" t="s">
        <v>143</v>
      </c>
      <c r="CB1213" s="503"/>
      <c r="CC1213" s="503" t="s">
        <v>143</v>
      </c>
      <c r="CD1213" s="503"/>
      <c r="CE1213" s="503"/>
      <c r="CF1213" s="503" t="s">
        <v>143</v>
      </c>
      <c r="CG1213" s="529" t="s">
        <v>11422</v>
      </c>
      <c r="CH1213" s="503"/>
      <c r="CI1213" s="503"/>
      <c r="CJ1213" s="503"/>
      <c r="CK1213" s="503"/>
      <c r="CL1213" s="503"/>
      <c r="CM1213" s="503"/>
      <c r="CN1213" s="503"/>
      <c r="CO1213" s="503"/>
      <c r="CP1213" s="503"/>
      <c r="CQ1213" s="503"/>
      <c r="CR1213" s="503" t="s">
        <v>125</v>
      </c>
    </row>
    <row r="1214" spans="1:96" s="288" customFormat="1" ht="45" customHeight="1">
      <c r="A1214" s="503">
        <v>2400767455</v>
      </c>
      <c r="B1214" s="528" t="s">
        <v>11004</v>
      </c>
      <c r="C1214" s="529" t="s">
        <v>11005</v>
      </c>
      <c r="D1214" s="283">
        <v>45533</v>
      </c>
      <c r="E1214" s="529" t="s">
        <v>100</v>
      </c>
      <c r="F1214" s="529" t="s">
        <v>122</v>
      </c>
      <c r="G1214" s="531" t="s">
        <v>11423</v>
      </c>
      <c r="H1214" s="313"/>
      <c r="I1214" s="313"/>
      <c r="J1214" s="531" t="s">
        <v>118</v>
      </c>
      <c r="K1214" s="528" t="s">
        <v>270</v>
      </c>
      <c r="L1214" s="288" t="s">
        <v>104</v>
      </c>
      <c r="M1214" s="532">
        <v>45555</v>
      </c>
      <c r="N1214" s="503" t="s">
        <v>138</v>
      </c>
      <c r="O1214" s="528" t="s">
        <v>2939</v>
      </c>
      <c r="P1214" s="529" t="s">
        <v>11424</v>
      </c>
      <c r="Q1214" s="529" t="s">
        <v>375</v>
      </c>
      <c r="R1214" s="529" t="s">
        <v>123</v>
      </c>
      <c r="S1214" s="503" t="str">
        <f t="shared" si="147"/>
        <v>N/D</v>
      </c>
      <c r="T1214" s="530" t="str">
        <f>_xlfn.XLOOKUP($A1214,GCPJ,DATA,"N/D",0,-1)</f>
        <v>N/D</v>
      </c>
      <c r="U1214" s="533" t="str">
        <f t="shared" si="148"/>
        <v>N/D</v>
      </c>
      <c r="V1214" s="529"/>
      <c r="W1214" s="284"/>
      <c r="X1214" s="284"/>
      <c r="Y1214" s="284"/>
      <c r="Z1214" s="908">
        <v>73123</v>
      </c>
      <c r="AA1214" s="678" t="s">
        <v>11008</v>
      </c>
      <c r="AB1214" s="595" t="s">
        <v>11009</v>
      </c>
      <c r="AC1214" s="284" t="s">
        <v>1597</v>
      </c>
      <c r="AD1214" s="284" t="s">
        <v>11010</v>
      </c>
      <c r="AE1214" s="284" t="s">
        <v>417</v>
      </c>
      <c r="AF1214" s="286" t="s">
        <v>573</v>
      </c>
      <c r="AG1214" s="530">
        <v>45692</v>
      </c>
      <c r="AH1214" s="774" t="s">
        <v>11095</v>
      </c>
      <c r="AI1214" s="503"/>
      <c r="AJ1214" s="503"/>
      <c r="AK1214" s="529"/>
      <c r="AL1214" s="529"/>
      <c r="AM1214" s="503"/>
      <c r="AN1214" s="503"/>
      <c r="AO1214" s="503"/>
      <c r="AP1214" s="503"/>
      <c r="AQ1214" s="503"/>
      <c r="AR1214" s="503"/>
      <c r="AS1214" s="503"/>
      <c r="AT1214" s="503"/>
      <c r="AU1214" s="503"/>
      <c r="AV1214" s="503"/>
      <c r="AW1214" s="503"/>
      <c r="AX1214" s="503"/>
      <c r="AY1214" s="503"/>
      <c r="AZ1214" s="503"/>
      <c r="BA1214" s="503"/>
      <c r="BB1214" s="503"/>
      <c r="BC1214" s="503"/>
      <c r="BD1214" s="503"/>
      <c r="BE1214" s="503"/>
      <c r="BF1214" s="503"/>
      <c r="BG1214" s="503"/>
      <c r="BH1214" s="503"/>
      <c r="BI1214" s="503"/>
      <c r="BJ1214" s="503"/>
      <c r="BK1214" s="503"/>
      <c r="BL1214" s="503"/>
      <c r="BM1214" s="503"/>
      <c r="BN1214" s="503"/>
      <c r="BO1214" s="503"/>
      <c r="BP1214" s="503"/>
      <c r="BQ1214" s="503"/>
      <c r="BR1214" s="503"/>
      <c r="BS1214" s="503"/>
      <c r="BT1214" s="503"/>
      <c r="BU1214" s="503" t="s">
        <v>124</v>
      </c>
      <c r="BV1214" s="503"/>
      <c r="BW1214" s="503"/>
      <c r="BX1214" s="503"/>
      <c r="BY1214" s="503"/>
      <c r="BZ1214" s="503"/>
      <c r="CA1214" s="503"/>
      <c r="CB1214" s="503"/>
      <c r="CC1214" s="503" t="s">
        <v>143</v>
      </c>
      <c r="CD1214" s="503"/>
      <c r="CE1214" s="503"/>
      <c r="CF1214" s="503"/>
      <c r="CG1214" s="529"/>
      <c r="CH1214" s="503"/>
      <c r="CI1214" s="503"/>
      <c r="CJ1214" s="503"/>
      <c r="CK1214" s="503"/>
      <c r="CL1214" s="503"/>
      <c r="CM1214" s="503"/>
      <c r="CN1214" s="503"/>
      <c r="CO1214" s="503"/>
      <c r="CP1214" s="503"/>
      <c r="CQ1214" s="503"/>
      <c r="CR1214" s="503" t="s">
        <v>125</v>
      </c>
    </row>
    <row r="1215" spans="1:96" s="5" customFormat="1" ht="45" customHeight="1">
      <c r="A1215" s="503">
        <v>2400853545</v>
      </c>
      <c r="B1215" s="528" t="s">
        <v>11004</v>
      </c>
      <c r="C1215" s="529" t="s">
        <v>11005</v>
      </c>
      <c r="D1215" s="283">
        <v>45576</v>
      </c>
      <c r="E1215" s="529" t="s">
        <v>100</v>
      </c>
      <c r="F1215" s="529" t="s">
        <v>122</v>
      </c>
      <c r="G1215" s="531" t="s">
        <v>11425</v>
      </c>
      <c r="H1215" s="537"/>
      <c r="I1215" s="537"/>
      <c r="J1215" s="531" t="s">
        <v>118</v>
      </c>
      <c r="K1215" s="528" t="s">
        <v>270</v>
      </c>
      <c r="L1215" s="503" t="s">
        <v>104</v>
      </c>
      <c r="M1215" s="532">
        <v>45583</v>
      </c>
      <c r="N1215" s="503" t="s">
        <v>138</v>
      </c>
      <c r="O1215" s="528" t="s">
        <v>2489</v>
      </c>
      <c r="P1215" s="529" t="s">
        <v>485</v>
      </c>
      <c r="Q1215" s="529" t="s">
        <v>375</v>
      </c>
      <c r="R1215" s="529" t="s">
        <v>123</v>
      </c>
      <c r="S1215" s="503" t="s">
        <v>403</v>
      </c>
      <c r="T1215" s="530" t="str">
        <f>_xlfn.XLOOKUP($A1215,GCPJ,DATA,"N/D",0,-1)</f>
        <v>N/D</v>
      </c>
      <c r="U1215" s="533" t="str">
        <f t="shared" si="148"/>
        <v>N/D</v>
      </c>
      <c r="V1215" s="529"/>
      <c r="W1215" s="529"/>
      <c r="X1215" s="529"/>
      <c r="Y1215" s="529"/>
      <c r="Z1215" s="908">
        <v>21021</v>
      </c>
      <c r="AA1215" s="678" t="s">
        <v>11008</v>
      </c>
      <c r="AB1215" s="595" t="s">
        <v>11009</v>
      </c>
      <c r="AC1215" s="284" t="s">
        <v>1597</v>
      </c>
      <c r="AD1215" s="284" t="s">
        <v>11010</v>
      </c>
      <c r="AE1215" s="529" t="s">
        <v>417</v>
      </c>
      <c r="AF1215" s="286" t="s">
        <v>573</v>
      </c>
      <c r="AG1215" s="530">
        <v>45692</v>
      </c>
      <c r="AH1215" s="774" t="s">
        <v>11095</v>
      </c>
      <c r="AI1215" s="503"/>
      <c r="AJ1215" s="503"/>
      <c r="AK1215" s="529"/>
      <c r="AL1215" s="529"/>
      <c r="AM1215" s="503"/>
      <c r="AN1215" s="503"/>
      <c r="AO1215" s="503"/>
      <c r="AP1215" s="503"/>
      <c r="AQ1215" s="503"/>
      <c r="AR1215" s="503"/>
      <c r="AS1215" s="503"/>
      <c r="AT1215" s="503"/>
      <c r="AU1215" s="503"/>
      <c r="AV1215" s="503"/>
      <c r="AW1215" s="503"/>
      <c r="AX1215" s="503"/>
      <c r="AY1215" s="503"/>
      <c r="AZ1215" s="503"/>
      <c r="BA1215" s="503"/>
      <c r="BB1215" s="503"/>
      <c r="BC1215" s="503"/>
      <c r="BD1215" s="503"/>
      <c r="BE1215" s="503"/>
      <c r="BF1215" s="503"/>
      <c r="BG1215" s="503"/>
      <c r="BH1215" s="503"/>
      <c r="BI1215" s="503"/>
      <c r="BJ1215" s="503"/>
      <c r="BK1215" s="503"/>
      <c r="BL1215" s="503" t="s">
        <v>124</v>
      </c>
      <c r="BM1215" s="503"/>
      <c r="BN1215" s="503"/>
      <c r="BO1215" s="503"/>
      <c r="BP1215" s="503"/>
      <c r="BQ1215" s="503"/>
      <c r="BR1215" s="503"/>
      <c r="BS1215" s="503" t="s">
        <v>124</v>
      </c>
      <c r="BT1215" s="503"/>
      <c r="BU1215" s="503"/>
      <c r="BV1215" s="503"/>
      <c r="BW1215" s="503" t="s">
        <v>124</v>
      </c>
      <c r="BX1215" s="503" t="s">
        <v>124</v>
      </c>
      <c r="BY1215" s="503"/>
      <c r="BZ1215" s="503"/>
      <c r="CA1215" s="503"/>
      <c r="CB1215" s="503"/>
      <c r="CC1215" s="503"/>
      <c r="CD1215" s="503"/>
      <c r="CE1215" s="503"/>
      <c r="CF1215" s="503"/>
      <c r="CG1215" s="529"/>
      <c r="CH1215" s="503"/>
      <c r="CI1215" s="503"/>
      <c r="CJ1215" s="503"/>
      <c r="CK1215" s="503"/>
      <c r="CL1215" s="503"/>
      <c r="CM1215" s="503"/>
      <c r="CN1215" s="503"/>
      <c r="CO1215" s="503"/>
      <c r="CP1215" s="503"/>
      <c r="CQ1215" s="503" t="s">
        <v>124</v>
      </c>
      <c r="CR1215" s="503" t="s">
        <v>125</v>
      </c>
    </row>
    <row r="1216" spans="1:96" s="5" customFormat="1" ht="45" customHeight="1">
      <c r="A1216" s="288">
        <v>2300549529</v>
      </c>
      <c r="B1216" s="285" t="s">
        <v>11426</v>
      </c>
      <c r="C1216" s="284" t="s">
        <v>764</v>
      </c>
      <c r="D1216" s="283">
        <v>44936</v>
      </c>
      <c r="E1216" s="284" t="s">
        <v>100</v>
      </c>
      <c r="F1216" s="284" t="s">
        <v>122</v>
      </c>
      <c r="G1216" s="282" t="s">
        <v>11427</v>
      </c>
      <c r="H1216" s="313"/>
      <c r="I1216" s="313"/>
      <c r="J1216" s="282" t="s">
        <v>118</v>
      </c>
      <c r="K1216" s="285" t="s">
        <v>223</v>
      </c>
      <c r="L1216" s="288" t="s">
        <v>104</v>
      </c>
      <c r="M1216" s="314">
        <v>45104</v>
      </c>
      <c r="N1216" s="288" t="s">
        <v>138</v>
      </c>
      <c r="O1216" s="285" t="s">
        <v>11428</v>
      </c>
      <c r="P1216" s="286" t="s">
        <v>11429</v>
      </c>
      <c r="Q1216" s="286" t="s">
        <v>158</v>
      </c>
      <c r="R1216" s="284" t="s">
        <v>123</v>
      </c>
      <c r="S1216" s="288" t="str">
        <f>_xlfn.XLOOKUP($A1216,GCPJ,DEFESA,"N/D",0,-1)</f>
        <v>N/D</v>
      </c>
      <c r="T1216" s="289" t="str">
        <f>_xlfn.XLOOKUP($A1216,GCPJ,DATA,"N/D",0,-1)</f>
        <v>N/D</v>
      </c>
      <c r="U1216" s="290" t="str">
        <f t="shared" si="148"/>
        <v>N/D</v>
      </c>
      <c r="V1216" s="284"/>
      <c r="W1216" s="284"/>
      <c r="X1216" s="284"/>
      <c r="Y1216" s="284"/>
      <c r="Z1216" s="603"/>
      <c r="AA1216" s="284"/>
      <c r="AB1216" s="285"/>
      <c r="AC1216" s="284"/>
      <c r="AD1216" s="284"/>
      <c r="AE1216" s="284"/>
      <c r="AF1216" s="284"/>
      <c r="AG1216" s="288"/>
      <c r="AH1216" s="288"/>
      <c r="AI1216" s="288"/>
      <c r="AJ1216" s="288"/>
      <c r="AK1216" s="283">
        <v>45726</v>
      </c>
      <c r="AL1216" s="284"/>
      <c r="AM1216" s="289">
        <v>45729</v>
      </c>
      <c r="AN1216" s="288"/>
      <c r="AO1216" s="288"/>
      <c r="AP1216" s="288"/>
      <c r="AQ1216" s="288" t="s">
        <v>143</v>
      </c>
      <c r="AR1216" s="288"/>
      <c r="AS1216" s="288"/>
      <c r="AT1216" s="288"/>
      <c r="AU1216" s="288"/>
      <c r="AV1216" s="288"/>
      <c r="AW1216" s="288"/>
      <c r="AX1216" s="288"/>
      <c r="AY1216" s="288"/>
      <c r="AZ1216" s="288"/>
      <c r="BA1216" s="288"/>
      <c r="BB1216" s="288"/>
      <c r="BC1216" s="288"/>
      <c r="BD1216" s="288"/>
      <c r="BE1216" s="288"/>
      <c r="BF1216" s="288"/>
      <c r="BG1216" s="288"/>
      <c r="BH1216" s="288"/>
      <c r="BI1216" s="288"/>
      <c r="BJ1216" s="288"/>
      <c r="BK1216" s="288"/>
      <c r="BL1216" s="288"/>
      <c r="BM1216" s="288"/>
      <c r="BN1216" s="288"/>
      <c r="BO1216" s="288"/>
      <c r="BP1216" s="288"/>
      <c r="BQ1216" s="288"/>
      <c r="BR1216" s="288"/>
      <c r="BS1216" s="288"/>
      <c r="BT1216" s="288"/>
      <c r="BU1216" s="288"/>
      <c r="BV1216" s="288"/>
      <c r="BW1216" s="288"/>
      <c r="BX1216" s="288"/>
      <c r="BY1216" s="288"/>
      <c r="BZ1216" s="288"/>
      <c r="CA1216" s="288"/>
      <c r="CB1216" s="288"/>
      <c r="CC1216" s="288"/>
      <c r="CD1216" s="288"/>
      <c r="CE1216" s="288"/>
      <c r="CF1216" s="288"/>
      <c r="CG1216" s="284"/>
      <c r="CH1216" s="288"/>
      <c r="CI1216" s="288"/>
      <c r="CJ1216" s="288"/>
      <c r="CK1216" s="288"/>
      <c r="CL1216" s="288"/>
      <c r="CM1216" s="288"/>
      <c r="CN1216" s="288"/>
      <c r="CO1216" s="288"/>
      <c r="CP1216" s="288"/>
      <c r="CQ1216" s="288"/>
      <c r="CR1216" s="288" t="s">
        <v>125</v>
      </c>
    </row>
    <row r="1217" spans="1:96" s="5" customFormat="1" ht="45" customHeight="1">
      <c r="A1217" s="288">
        <v>2400093825</v>
      </c>
      <c r="B1217" s="285" t="s">
        <v>10566</v>
      </c>
      <c r="C1217" s="284" t="s">
        <v>10567</v>
      </c>
      <c r="D1217" s="18">
        <v>45320</v>
      </c>
      <c r="E1217" s="284" t="s">
        <v>100</v>
      </c>
      <c r="F1217" s="284" t="s">
        <v>122</v>
      </c>
      <c r="G1217" s="282" t="s">
        <v>11430</v>
      </c>
      <c r="H1217" s="313"/>
      <c r="I1217" s="313"/>
      <c r="J1217" s="282" t="s">
        <v>162</v>
      </c>
      <c r="K1217" s="285" t="s">
        <v>163</v>
      </c>
      <c r="L1217" s="288" t="s">
        <v>104</v>
      </c>
      <c r="M1217" s="314">
        <v>45330</v>
      </c>
      <c r="N1217" s="288" t="s">
        <v>138</v>
      </c>
      <c r="O1217" s="285" t="s">
        <v>2255</v>
      </c>
      <c r="P1217" s="284" t="s">
        <v>11431</v>
      </c>
      <c r="Q1217" s="286" t="s">
        <v>375</v>
      </c>
      <c r="R1217" s="284" t="s">
        <v>123</v>
      </c>
      <c r="S1217" s="288" t="str">
        <f>_xlfn.XLOOKUP($A1217,GCPJ,DEFESA,"N/D",0,-1)</f>
        <v>N/D</v>
      </c>
      <c r="T1217" s="289" t="str">
        <f>_xlfn.XLOOKUP($A1217,GCPJ,DATA,"N/D",0,-1)</f>
        <v>N/D</v>
      </c>
      <c r="U1217" s="290" t="str">
        <f t="shared" si="148"/>
        <v>N/D</v>
      </c>
      <c r="V1217" s="284"/>
      <c r="W1217" s="284"/>
      <c r="X1217" s="284"/>
      <c r="Y1217" s="284"/>
      <c r="Z1217" s="603"/>
      <c r="AA1217" s="284"/>
      <c r="AB1217" s="285"/>
      <c r="AC1217" s="284"/>
      <c r="AD1217" s="284"/>
      <c r="AE1217" s="284"/>
      <c r="AF1217" s="284"/>
      <c r="AG1217" s="289">
        <v>45622</v>
      </c>
      <c r="AH1217" s="775" t="s">
        <v>417</v>
      </c>
      <c r="AI1217" s="288"/>
      <c r="AJ1217" s="288"/>
      <c r="AK1217" s="284"/>
      <c r="AL1217" s="284"/>
      <c r="AM1217" s="288"/>
      <c r="AN1217" s="288"/>
      <c r="AO1217" s="288"/>
      <c r="AP1217" s="288"/>
      <c r="AQ1217" s="288"/>
      <c r="AR1217" s="288"/>
      <c r="AS1217" s="288"/>
      <c r="AT1217" s="288"/>
      <c r="AU1217" s="288"/>
      <c r="AV1217" s="288"/>
      <c r="AW1217" s="288"/>
      <c r="AX1217" s="288"/>
      <c r="AY1217" s="288"/>
      <c r="AZ1217" s="288"/>
      <c r="BA1217" s="288"/>
      <c r="BB1217" s="288"/>
      <c r="BC1217" s="288"/>
      <c r="BD1217" s="288"/>
      <c r="BE1217" s="288"/>
      <c r="BF1217" s="288"/>
      <c r="BG1217" s="288"/>
      <c r="BH1217" s="288"/>
      <c r="BI1217" s="288"/>
      <c r="BJ1217" s="288"/>
      <c r="BK1217" s="288"/>
      <c r="BL1217" s="288"/>
      <c r="BM1217" s="288"/>
      <c r="BN1217" s="288"/>
      <c r="BO1217" s="288"/>
      <c r="BP1217" s="288"/>
      <c r="BQ1217" s="288"/>
      <c r="BR1217" s="288"/>
      <c r="BS1217" s="288"/>
      <c r="BT1217" s="288"/>
      <c r="BU1217" s="288"/>
      <c r="BV1217" s="288"/>
      <c r="BW1217" s="288"/>
      <c r="BX1217" s="288"/>
      <c r="BY1217" s="288"/>
      <c r="BZ1217" s="288"/>
      <c r="CA1217" s="288"/>
      <c r="CB1217" s="288"/>
      <c r="CC1217" s="288" t="s">
        <v>143</v>
      </c>
      <c r="CD1217" s="288"/>
      <c r="CE1217" s="288"/>
      <c r="CF1217" s="288"/>
      <c r="CG1217" s="284"/>
      <c r="CH1217" s="288"/>
      <c r="CI1217" s="288"/>
      <c r="CJ1217" s="288"/>
      <c r="CK1217" s="288"/>
      <c r="CL1217" s="288"/>
      <c r="CM1217" s="288"/>
      <c r="CN1217" s="288"/>
      <c r="CO1217" s="288"/>
      <c r="CP1217" s="288"/>
      <c r="CQ1217" s="288"/>
      <c r="CR1217" s="288" t="s">
        <v>125</v>
      </c>
    </row>
    <row r="1218" spans="1:96" s="5" customFormat="1" ht="83.15" customHeight="1">
      <c r="A1218" s="503">
        <v>2500006978</v>
      </c>
      <c r="B1218" s="528" t="s">
        <v>11338</v>
      </c>
      <c r="C1218" s="529" t="s">
        <v>11339</v>
      </c>
      <c r="D1218" s="283">
        <v>45652</v>
      </c>
      <c r="E1218" s="529" t="s">
        <v>100</v>
      </c>
      <c r="F1218" s="529" t="s">
        <v>11432</v>
      </c>
      <c r="G1218" s="531" t="s">
        <v>11433</v>
      </c>
      <c r="H1218" s="537"/>
      <c r="I1218" s="537"/>
      <c r="J1218" s="531" t="s">
        <v>258</v>
      </c>
      <c r="K1218" s="528" t="s">
        <v>1283</v>
      </c>
      <c r="L1218" s="503" t="s">
        <v>104</v>
      </c>
      <c r="M1218" s="532">
        <v>45664</v>
      </c>
      <c r="N1218" s="503" t="s">
        <v>138</v>
      </c>
      <c r="O1218" s="528" t="s">
        <v>11341</v>
      </c>
      <c r="P1218" s="529" t="s">
        <v>11434</v>
      </c>
      <c r="Q1218" s="529" t="s">
        <v>375</v>
      </c>
      <c r="R1218" s="529" t="s">
        <v>123</v>
      </c>
      <c r="S1218" s="503" t="str">
        <f>_xlfn.XLOOKUP($A1218,GCPJ,DEFESA,"N/D",0,-1)</f>
        <v>N/D</v>
      </c>
      <c r="T1218" s="530" t="str">
        <f>_xlfn.XLOOKUP($A1218,GCPJ,DATA,"N/D",0,-1)</f>
        <v>N/D</v>
      </c>
      <c r="U1218" s="533" t="str">
        <f t="shared" si="148"/>
        <v>N/D</v>
      </c>
      <c r="V1218" s="529"/>
      <c r="W1218" s="529"/>
      <c r="X1218" s="529"/>
      <c r="Y1218" s="529"/>
      <c r="Z1218" s="603" t="s">
        <v>11435</v>
      </c>
      <c r="AA1218" s="529" t="s">
        <v>4855</v>
      </c>
      <c r="AB1218" s="528" t="s">
        <v>11345</v>
      </c>
      <c r="AC1218" s="872">
        <v>94700</v>
      </c>
      <c r="AD1218" s="529" t="s">
        <v>610</v>
      </c>
      <c r="AE1218" s="529" t="s">
        <v>112</v>
      </c>
      <c r="AF1218" s="867" t="s">
        <v>1120</v>
      </c>
      <c r="AG1218" s="289">
        <v>45791</v>
      </c>
      <c r="AH1218" s="775"/>
      <c r="AI1218" s="503"/>
      <c r="AJ1218" s="503"/>
      <c r="AK1218" s="529"/>
      <c r="AL1218" s="529"/>
      <c r="AM1218" s="503"/>
      <c r="AN1218" s="503"/>
      <c r="AO1218" s="503" t="s">
        <v>124</v>
      </c>
      <c r="AP1218" s="503"/>
      <c r="AQ1218" s="503"/>
      <c r="AR1218" s="503"/>
      <c r="AS1218" s="503"/>
      <c r="AT1218" s="503"/>
      <c r="AU1218" s="503"/>
      <c r="AV1218" s="503"/>
      <c r="AW1218" s="503"/>
      <c r="AX1218" s="503"/>
      <c r="AY1218" s="503"/>
      <c r="AZ1218" s="503"/>
      <c r="BA1218" s="503"/>
      <c r="BB1218" s="503" t="s">
        <v>143</v>
      </c>
      <c r="BC1218" s="503"/>
      <c r="BD1218" s="503"/>
      <c r="BE1218" s="503"/>
      <c r="BF1218" s="503"/>
      <c r="BG1218" s="503"/>
      <c r="BH1218" s="503"/>
      <c r="BI1218" s="503"/>
      <c r="BJ1218" s="503"/>
      <c r="BK1218" s="503"/>
      <c r="BL1218" s="503"/>
      <c r="BM1218" s="503"/>
      <c r="BN1218" s="503"/>
      <c r="BO1218" s="503"/>
      <c r="BP1218" s="503"/>
      <c r="BQ1218" s="503"/>
      <c r="BR1218" s="503"/>
      <c r="BS1218" s="503"/>
      <c r="BT1218" s="503"/>
      <c r="BU1218" s="503"/>
      <c r="BV1218" s="503"/>
      <c r="BW1218" s="503"/>
      <c r="BX1218" s="503"/>
      <c r="BY1218" s="503"/>
      <c r="BZ1218" s="503"/>
      <c r="CA1218" s="503"/>
      <c r="CB1218" s="503"/>
      <c r="CC1218" s="503" t="s">
        <v>143</v>
      </c>
      <c r="CD1218" s="503"/>
      <c r="CE1218" s="503"/>
      <c r="CF1218" s="503"/>
      <c r="CG1218" s="529" t="s">
        <v>11436</v>
      </c>
      <c r="CH1218" s="503"/>
      <c r="CI1218" s="503"/>
      <c r="CJ1218" s="503"/>
      <c r="CK1218" s="503"/>
      <c r="CL1218" s="503"/>
      <c r="CM1218" s="503"/>
      <c r="CN1218" s="503"/>
      <c r="CO1218" s="503"/>
      <c r="CP1218" s="503"/>
      <c r="CQ1218" s="503"/>
      <c r="CR1218" s="503" t="s">
        <v>125</v>
      </c>
    </row>
    <row r="1219" spans="1:96" s="5" customFormat="1" ht="246.5">
      <c r="A1219" s="503">
        <v>2400827693</v>
      </c>
      <c r="B1219" s="528" t="s">
        <v>10740</v>
      </c>
      <c r="C1219" s="529" t="s">
        <v>181</v>
      </c>
      <c r="D1219" s="283">
        <v>45553</v>
      </c>
      <c r="E1219" s="529" t="s">
        <v>100</v>
      </c>
      <c r="F1219" s="529" t="s">
        <v>122</v>
      </c>
      <c r="G1219" s="531" t="s">
        <v>11437</v>
      </c>
      <c r="H1219" s="537"/>
      <c r="I1219" s="537"/>
      <c r="J1219" s="531" t="s">
        <v>118</v>
      </c>
      <c r="K1219" s="528" t="s">
        <v>229</v>
      </c>
      <c r="L1219" s="503"/>
      <c r="M1219" s="532">
        <v>45575</v>
      </c>
      <c r="N1219" s="503" t="s">
        <v>138</v>
      </c>
      <c r="O1219" s="528" t="s">
        <v>4249</v>
      </c>
      <c r="P1219" s="529" t="s">
        <v>11438</v>
      </c>
      <c r="Q1219" s="529" t="s">
        <v>122</v>
      </c>
      <c r="R1219" s="529" t="s">
        <v>123</v>
      </c>
      <c r="S1219" s="503" t="s">
        <v>403</v>
      </c>
      <c r="T1219" s="530">
        <v>45587</v>
      </c>
      <c r="U1219" s="533"/>
      <c r="V1219" s="529"/>
      <c r="W1219" s="529"/>
      <c r="X1219" s="529"/>
      <c r="Y1219" s="529"/>
      <c r="Z1219" s="887" t="s">
        <v>11439</v>
      </c>
      <c r="AA1219" s="529"/>
      <c r="AB1219" s="595" t="s">
        <v>11440</v>
      </c>
      <c r="AC1219" s="529"/>
      <c r="AD1219" s="529"/>
      <c r="AE1219" s="529"/>
      <c r="AF1219" s="286" t="s">
        <v>1120</v>
      </c>
      <c r="AG1219" s="530">
        <v>45681</v>
      </c>
      <c r="AH1219" s="774" t="s">
        <v>417</v>
      </c>
      <c r="AI1219" s="503"/>
      <c r="AJ1219" s="503"/>
      <c r="AK1219" s="529"/>
      <c r="AL1219" s="529"/>
      <c r="AM1219" s="503"/>
      <c r="AN1219" s="503"/>
      <c r="AO1219" s="503" t="s">
        <v>124</v>
      </c>
      <c r="AP1219" s="503"/>
      <c r="AQ1219" s="503"/>
      <c r="AR1219" s="503"/>
      <c r="AS1219" s="503"/>
      <c r="AT1219" s="503"/>
      <c r="AU1219" s="503"/>
      <c r="AV1219" s="503"/>
      <c r="AW1219" s="503"/>
      <c r="AX1219" s="503"/>
      <c r="AY1219" s="503"/>
      <c r="AZ1219" s="503"/>
      <c r="BA1219" s="503"/>
      <c r="BB1219" s="503"/>
      <c r="BC1219" s="503"/>
      <c r="BD1219" s="503"/>
      <c r="BE1219" s="503"/>
      <c r="BF1219" s="503"/>
      <c r="BG1219" s="503"/>
      <c r="BH1219" s="503"/>
      <c r="BI1219" s="503"/>
      <c r="BJ1219" s="503"/>
      <c r="BK1219" s="503"/>
      <c r="BL1219" s="503"/>
      <c r="BM1219" s="503"/>
      <c r="BN1219" s="503"/>
      <c r="BO1219" s="503"/>
      <c r="BP1219" s="503"/>
      <c r="BQ1219" s="503"/>
      <c r="BR1219" s="503"/>
      <c r="BS1219" s="503"/>
      <c r="BT1219" s="503"/>
      <c r="BU1219" s="503"/>
      <c r="BV1219" s="503"/>
      <c r="BW1219" s="503"/>
      <c r="BX1219" s="503"/>
      <c r="BY1219" s="503"/>
      <c r="BZ1219" s="503"/>
      <c r="CA1219" s="503"/>
      <c r="CB1219" s="503"/>
      <c r="CC1219" s="503"/>
      <c r="CD1219" s="503"/>
      <c r="CE1219" s="503"/>
      <c r="CF1219" s="503"/>
      <c r="CG1219" s="529"/>
      <c r="CH1219" s="503"/>
      <c r="CI1219" s="503"/>
      <c r="CJ1219" s="503"/>
      <c r="CK1219" s="503"/>
      <c r="CL1219" s="503"/>
      <c r="CM1219" s="503"/>
      <c r="CN1219" s="503"/>
      <c r="CO1219" s="503"/>
      <c r="CP1219" s="503"/>
      <c r="CQ1219" s="503"/>
      <c r="CR1219" s="503" t="s">
        <v>125</v>
      </c>
    </row>
    <row r="1220" spans="1:96" s="5" customFormat="1" ht="140">
      <c r="A1220" s="503">
        <v>2400845926</v>
      </c>
      <c r="B1220" s="528" t="s">
        <v>11441</v>
      </c>
      <c r="C1220" s="529" t="s">
        <v>11442</v>
      </c>
      <c r="D1220" s="557">
        <v>45580</v>
      </c>
      <c r="E1220" s="529" t="s">
        <v>100</v>
      </c>
      <c r="F1220" s="529" t="s">
        <v>122</v>
      </c>
      <c r="G1220" s="531" t="s">
        <v>11443</v>
      </c>
      <c r="H1220" s="313"/>
      <c r="I1220" s="313"/>
      <c r="J1220" s="531" t="s">
        <v>162</v>
      </c>
      <c r="K1220" s="528" t="s">
        <v>163</v>
      </c>
      <c r="L1220" s="288" t="s">
        <v>104</v>
      </c>
      <c r="M1220" s="532">
        <v>45583</v>
      </c>
      <c r="N1220" s="503" t="s">
        <v>138</v>
      </c>
      <c r="O1220" s="528" t="s">
        <v>2255</v>
      </c>
      <c r="P1220" s="529" t="s">
        <v>10584</v>
      </c>
      <c r="Q1220" s="529" t="s">
        <v>375</v>
      </c>
      <c r="R1220" s="529" t="s">
        <v>123</v>
      </c>
      <c r="S1220" s="503" t="s">
        <v>403</v>
      </c>
      <c r="T1220" s="530" t="str">
        <f t="shared" ref="T1220:T1225" si="149">_xlfn.XLOOKUP($A1220,GCPJ,DATA,"N/D",0,-1)</f>
        <v>N/D</v>
      </c>
      <c r="U1220" s="533" t="str">
        <f t="shared" ref="U1220:U1225" si="150">_xlfn.XLOOKUP($A1220,GCPJ,HORA,"N/D",0,-1)</f>
        <v>N/D</v>
      </c>
      <c r="V1220" s="529"/>
      <c r="W1220" s="284"/>
      <c r="X1220" s="284"/>
      <c r="Y1220" s="284"/>
      <c r="Z1220" s="929">
        <v>164957.52192857143</v>
      </c>
      <c r="AA1220" s="284" t="s">
        <v>3149</v>
      </c>
      <c r="AB1220" s="285" t="s">
        <v>11444</v>
      </c>
      <c r="AC1220" s="284" t="s">
        <v>10909</v>
      </c>
      <c r="AD1220" s="284" t="s">
        <v>11445</v>
      </c>
      <c r="AE1220" s="284" t="s">
        <v>417</v>
      </c>
      <c r="AF1220" s="529" t="s">
        <v>1120</v>
      </c>
      <c r="AG1220" s="530">
        <v>45694</v>
      </c>
      <c r="AH1220" s="774" t="s">
        <v>417</v>
      </c>
      <c r="AI1220" s="503"/>
      <c r="AJ1220" s="503"/>
      <c r="AK1220" s="529"/>
      <c r="AL1220" s="529"/>
      <c r="AM1220" s="503"/>
      <c r="AN1220" s="503"/>
      <c r="AO1220" s="503" t="s">
        <v>124</v>
      </c>
      <c r="AP1220" s="503"/>
      <c r="AQ1220" s="503"/>
      <c r="AR1220" s="503"/>
      <c r="AS1220" s="503"/>
      <c r="AT1220" s="503"/>
      <c r="AU1220" s="503"/>
      <c r="AV1220" s="503"/>
      <c r="AW1220" s="503"/>
      <c r="AX1220" s="503"/>
      <c r="AY1220" s="503"/>
      <c r="AZ1220" s="503"/>
      <c r="BA1220" s="503"/>
      <c r="BB1220" s="503"/>
      <c r="BC1220" s="503"/>
      <c r="BD1220" s="503"/>
      <c r="BE1220" s="503"/>
      <c r="BF1220" s="503"/>
      <c r="BG1220" s="503"/>
      <c r="BH1220" s="503"/>
      <c r="BI1220" s="503"/>
      <c r="BJ1220" s="503"/>
      <c r="BK1220" s="503"/>
      <c r="BL1220" s="503"/>
      <c r="BM1220" s="503"/>
      <c r="BN1220" s="503"/>
      <c r="BO1220" s="503"/>
      <c r="BP1220" s="503"/>
      <c r="BQ1220" s="503"/>
      <c r="BR1220" s="503"/>
      <c r="BS1220" s="503"/>
      <c r="BT1220" s="503"/>
      <c r="BU1220" s="503"/>
      <c r="BV1220" s="503"/>
      <c r="BW1220" s="503"/>
      <c r="BX1220" s="503"/>
      <c r="BY1220" s="503"/>
      <c r="BZ1220" s="503"/>
      <c r="CA1220" s="503"/>
      <c r="CB1220" s="503"/>
      <c r="CC1220" s="503"/>
      <c r="CD1220" s="503"/>
      <c r="CE1220" s="503"/>
      <c r="CF1220" s="503"/>
      <c r="CG1220" s="529"/>
      <c r="CH1220" s="503"/>
      <c r="CI1220" s="503"/>
      <c r="CJ1220" s="503"/>
      <c r="CK1220" s="503"/>
      <c r="CL1220" s="503"/>
      <c r="CM1220" s="503"/>
      <c r="CN1220" s="503"/>
      <c r="CO1220" s="503"/>
      <c r="CP1220" s="503"/>
      <c r="CQ1220" s="503"/>
      <c r="CR1220" s="503" t="s">
        <v>125</v>
      </c>
    </row>
    <row r="1221" spans="1:96" s="492" customFormat="1" ht="45" customHeight="1">
      <c r="A1221" s="503">
        <v>2400901371</v>
      </c>
      <c r="B1221" s="528" t="s">
        <v>11446</v>
      </c>
      <c r="C1221" s="529" t="s">
        <v>181</v>
      </c>
      <c r="D1221" s="557">
        <v>45595</v>
      </c>
      <c r="E1221" s="529" t="s">
        <v>100</v>
      </c>
      <c r="F1221" s="529" t="s">
        <v>122</v>
      </c>
      <c r="G1221" s="531" t="s">
        <v>11447</v>
      </c>
      <c r="H1221" s="313"/>
      <c r="I1221" s="313"/>
      <c r="J1221" s="531" t="s">
        <v>118</v>
      </c>
      <c r="K1221" s="528" t="s">
        <v>3260</v>
      </c>
      <c r="L1221" s="288" t="s">
        <v>104</v>
      </c>
      <c r="M1221" s="532">
        <v>45602</v>
      </c>
      <c r="N1221" s="503" t="s">
        <v>138</v>
      </c>
      <c r="O1221" s="528" t="s">
        <v>11448</v>
      </c>
      <c r="P1221" s="529" t="s">
        <v>121</v>
      </c>
      <c r="Q1221" s="529" t="s">
        <v>375</v>
      </c>
      <c r="R1221" s="529" t="s">
        <v>123</v>
      </c>
      <c r="S1221" s="503" t="str">
        <f>_xlfn.XLOOKUP($A1221,GCPJ,DEFESA,"N/D",0,-1)</f>
        <v>N/D</v>
      </c>
      <c r="T1221" s="530" t="str">
        <f t="shared" si="149"/>
        <v>N/D</v>
      </c>
      <c r="U1221" s="533" t="str">
        <f t="shared" si="150"/>
        <v>N/D</v>
      </c>
      <c r="V1221" s="529"/>
      <c r="W1221" s="284"/>
      <c r="X1221" s="284"/>
      <c r="Y1221" s="284"/>
      <c r="Z1221" s="670">
        <v>140116.14908333321</v>
      </c>
      <c r="AA1221" s="284" t="s">
        <v>11449</v>
      </c>
      <c r="AB1221" s="285" t="s">
        <v>11450</v>
      </c>
      <c r="AC1221" s="284" t="s">
        <v>11451</v>
      </c>
      <c r="AD1221" s="284" t="s">
        <v>11452</v>
      </c>
      <c r="AE1221" s="284" t="s">
        <v>417</v>
      </c>
      <c r="AF1221" s="284"/>
      <c r="AG1221" s="530">
        <v>45685</v>
      </c>
      <c r="AH1221" s="774" t="s">
        <v>417</v>
      </c>
      <c r="AI1221" s="503"/>
      <c r="AJ1221" s="503"/>
      <c r="AK1221" s="529"/>
      <c r="AL1221" s="529"/>
      <c r="AM1221" s="503"/>
      <c r="AN1221" s="503"/>
      <c r="AO1221" s="503" t="s">
        <v>124</v>
      </c>
      <c r="AP1221" s="503"/>
      <c r="AQ1221" s="503" t="s">
        <v>1019</v>
      </c>
      <c r="AR1221" s="503"/>
      <c r="AS1221" s="503"/>
      <c r="AT1221" s="503"/>
      <c r="AU1221" s="503"/>
      <c r="AV1221" s="503"/>
      <c r="AW1221" s="503"/>
      <c r="AX1221" s="503"/>
      <c r="AY1221" s="503"/>
      <c r="AZ1221" s="503"/>
      <c r="BA1221" s="503" t="s">
        <v>143</v>
      </c>
      <c r="BB1221" s="503" t="s">
        <v>143</v>
      </c>
      <c r="BC1221" s="503"/>
      <c r="BD1221" s="503"/>
      <c r="BE1221" s="503"/>
      <c r="BF1221" s="503"/>
      <c r="BG1221" s="503"/>
      <c r="BH1221" s="503"/>
      <c r="BI1221" s="503"/>
      <c r="BJ1221" s="503"/>
      <c r="BK1221" s="503"/>
      <c r="BL1221" s="503"/>
      <c r="BM1221" s="503"/>
      <c r="BN1221" s="503"/>
      <c r="BO1221" s="503"/>
      <c r="BP1221" s="503"/>
      <c r="BQ1221" s="503"/>
      <c r="BR1221" s="503"/>
      <c r="BS1221" s="503"/>
      <c r="BT1221" s="503"/>
      <c r="BU1221" s="503"/>
      <c r="BV1221" s="503"/>
      <c r="BW1221" s="503"/>
      <c r="BX1221" s="503"/>
      <c r="BY1221" s="503"/>
      <c r="BZ1221" s="503"/>
      <c r="CA1221" s="503" t="s">
        <v>143</v>
      </c>
      <c r="CB1221" s="503"/>
      <c r="CC1221" s="503"/>
      <c r="CD1221" s="503"/>
      <c r="CE1221" s="503"/>
      <c r="CF1221" s="503"/>
      <c r="CG1221" s="529"/>
      <c r="CH1221" s="503"/>
      <c r="CI1221" s="503"/>
      <c r="CJ1221" s="503"/>
      <c r="CK1221" s="503"/>
      <c r="CL1221" s="503"/>
      <c r="CM1221" s="503" t="s">
        <v>143</v>
      </c>
      <c r="CN1221" s="503"/>
      <c r="CO1221" s="503"/>
      <c r="CP1221" s="503"/>
      <c r="CQ1221" s="503"/>
      <c r="CR1221" s="503" t="s">
        <v>125</v>
      </c>
    </row>
    <row r="1222" spans="1:96" s="5" customFormat="1" ht="45" customHeight="1">
      <c r="A1222" s="503">
        <v>2400894789</v>
      </c>
      <c r="B1222" s="528" t="s">
        <v>11453</v>
      </c>
      <c r="C1222" s="529" t="s">
        <v>2544</v>
      </c>
      <c r="D1222" s="557">
        <v>45602</v>
      </c>
      <c r="E1222" s="529" t="s">
        <v>100</v>
      </c>
      <c r="F1222" s="529" t="s">
        <v>122</v>
      </c>
      <c r="G1222" s="531" t="s">
        <v>11454</v>
      </c>
      <c r="H1222" s="313"/>
      <c r="I1222" s="313"/>
      <c r="J1222" s="531" t="s">
        <v>118</v>
      </c>
      <c r="K1222" s="528" t="s">
        <v>1283</v>
      </c>
      <c r="L1222" s="288" t="s">
        <v>104</v>
      </c>
      <c r="M1222" s="532">
        <v>45604</v>
      </c>
      <c r="N1222" s="503" t="s">
        <v>138</v>
      </c>
      <c r="O1222" s="528" t="s">
        <v>11455</v>
      </c>
      <c r="P1222" s="529" t="s">
        <v>11456</v>
      </c>
      <c r="Q1222" s="529" t="s">
        <v>375</v>
      </c>
      <c r="R1222" s="529" t="s">
        <v>123</v>
      </c>
      <c r="S1222" s="503" t="str">
        <f>_xlfn.XLOOKUP($A1222,GCPJ,DEFESA,"N/D",0,-1)</f>
        <v>N/D</v>
      </c>
      <c r="T1222" s="530" t="str">
        <f t="shared" si="149"/>
        <v>N/D</v>
      </c>
      <c r="U1222" s="533" t="str">
        <f t="shared" si="150"/>
        <v>N/D</v>
      </c>
      <c r="V1222" s="529"/>
      <c r="W1222" s="284"/>
      <c r="X1222" s="284"/>
      <c r="Y1222" s="284"/>
      <c r="Z1222" s="649">
        <v>173727.96488311701</v>
      </c>
      <c r="AA1222" s="284"/>
      <c r="AB1222" s="595" t="s">
        <v>11457</v>
      </c>
      <c r="AC1222" s="284" t="s">
        <v>11458</v>
      </c>
      <c r="AD1222" s="284"/>
      <c r="AE1222" s="284" t="s">
        <v>112</v>
      </c>
      <c r="AF1222" s="284" t="s">
        <v>573</v>
      </c>
      <c r="AG1222" s="530">
        <v>45713</v>
      </c>
      <c r="AH1222" s="774" t="s">
        <v>417</v>
      </c>
      <c r="AI1222" s="503"/>
      <c r="AJ1222" s="503"/>
      <c r="AK1222" s="529"/>
      <c r="AL1222" s="529"/>
      <c r="AM1222" s="503"/>
      <c r="AN1222" s="503"/>
      <c r="AO1222" s="503" t="s">
        <v>124</v>
      </c>
      <c r="AP1222" s="503"/>
      <c r="AQ1222" s="503" t="s">
        <v>143</v>
      </c>
      <c r="AR1222" s="503"/>
      <c r="AS1222" s="503"/>
      <c r="AT1222" s="503" t="s">
        <v>143</v>
      </c>
      <c r="AU1222" s="503"/>
      <c r="AV1222" s="503"/>
      <c r="AW1222" s="503"/>
      <c r="AX1222" s="503"/>
      <c r="AY1222" s="503"/>
      <c r="AZ1222" s="503"/>
      <c r="BA1222" s="503" t="s">
        <v>143</v>
      </c>
      <c r="BB1222" s="503"/>
      <c r="BC1222" s="503"/>
      <c r="BD1222" s="503"/>
      <c r="BE1222" s="503" t="s">
        <v>143</v>
      </c>
      <c r="BF1222" s="503"/>
      <c r="BG1222" s="503"/>
      <c r="BH1222" s="503"/>
      <c r="BI1222" s="503"/>
      <c r="BJ1222" s="503"/>
      <c r="BK1222" s="503"/>
      <c r="BL1222" s="503" t="s">
        <v>143</v>
      </c>
      <c r="BM1222" s="503"/>
      <c r="BN1222" s="503"/>
      <c r="BO1222" s="503"/>
      <c r="BP1222" s="503"/>
      <c r="BQ1222" s="503"/>
      <c r="BR1222" s="503"/>
      <c r="BS1222" s="503"/>
      <c r="BT1222" s="503"/>
      <c r="BU1222" s="503" t="s">
        <v>143</v>
      </c>
      <c r="BV1222" s="503"/>
      <c r="BW1222" s="503"/>
      <c r="BX1222" s="503"/>
      <c r="BY1222" s="503"/>
      <c r="BZ1222" s="503"/>
      <c r="CA1222" s="503"/>
      <c r="CB1222" s="503"/>
      <c r="CC1222" s="503"/>
      <c r="CD1222" s="503"/>
      <c r="CE1222" s="503"/>
      <c r="CF1222" s="503" t="s">
        <v>143</v>
      </c>
      <c r="CG1222" s="529" t="s">
        <v>11459</v>
      </c>
      <c r="CH1222" s="503"/>
      <c r="CI1222" s="503"/>
      <c r="CJ1222" s="503"/>
      <c r="CK1222" s="503"/>
      <c r="CL1222" s="503"/>
      <c r="CM1222" s="503"/>
      <c r="CN1222" s="503"/>
      <c r="CO1222" s="503"/>
      <c r="CP1222" s="503"/>
      <c r="CQ1222" s="503"/>
      <c r="CR1222" s="503" t="s">
        <v>125</v>
      </c>
    </row>
    <row r="1223" spans="1:96" s="503" customFormat="1" ht="45" customHeight="1">
      <c r="A1223" s="503">
        <v>2400853524</v>
      </c>
      <c r="B1223" s="528" t="s">
        <v>11460</v>
      </c>
      <c r="C1223" s="529" t="s">
        <v>11461</v>
      </c>
      <c r="D1223" s="557">
        <v>45580</v>
      </c>
      <c r="E1223" s="529" t="s">
        <v>100</v>
      </c>
      <c r="F1223" s="529" t="s">
        <v>122</v>
      </c>
      <c r="G1223" s="531" t="s">
        <v>11462</v>
      </c>
      <c r="H1223" s="313"/>
      <c r="I1223" s="313"/>
      <c r="J1223" s="531" t="s">
        <v>258</v>
      </c>
      <c r="K1223" s="528" t="s">
        <v>706</v>
      </c>
      <c r="L1223" s="288" t="s">
        <v>104</v>
      </c>
      <c r="M1223" s="532">
        <v>45583</v>
      </c>
      <c r="N1223" s="503" t="s">
        <v>138</v>
      </c>
      <c r="O1223" s="528" t="s">
        <v>2924</v>
      </c>
      <c r="P1223" s="529" t="s">
        <v>485</v>
      </c>
      <c r="Q1223" s="529" t="s">
        <v>375</v>
      </c>
      <c r="R1223" s="529" t="s">
        <v>123</v>
      </c>
      <c r="S1223" s="503" t="s">
        <v>403</v>
      </c>
      <c r="T1223" s="530" t="str">
        <f t="shared" si="149"/>
        <v>N/D</v>
      </c>
      <c r="U1223" s="533" t="str">
        <f t="shared" si="150"/>
        <v>N/D</v>
      </c>
      <c r="V1223" s="529"/>
      <c r="W1223" s="284"/>
      <c r="X1223" s="284"/>
      <c r="Y1223" s="284"/>
      <c r="Z1223" s="606">
        <v>173700</v>
      </c>
      <c r="AA1223" s="595" t="s">
        <v>11463</v>
      </c>
      <c r="AB1223" s="595" t="s">
        <v>11464</v>
      </c>
      <c r="AC1223" s="284" t="s">
        <v>11465</v>
      </c>
      <c r="AD1223" s="284" t="s">
        <v>11466</v>
      </c>
      <c r="AE1223" s="284" t="s">
        <v>417</v>
      </c>
      <c r="AF1223" s="286" t="s">
        <v>573</v>
      </c>
      <c r="AG1223" s="530">
        <v>45691</v>
      </c>
      <c r="AH1223" s="774" t="s">
        <v>417</v>
      </c>
      <c r="AK1223" s="529"/>
      <c r="AL1223" s="529"/>
      <c r="AO1223" s="503" t="s">
        <v>124</v>
      </c>
      <c r="AS1223" s="503" t="s">
        <v>143</v>
      </c>
      <c r="AT1223" s="503" t="s">
        <v>143</v>
      </c>
      <c r="AX1223" s="503" t="s">
        <v>143</v>
      </c>
      <c r="BB1223" s="503" t="s">
        <v>143</v>
      </c>
      <c r="BC1223" s="503" t="s">
        <v>143</v>
      </c>
      <c r="BH1223" s="503" t="s">
        <v>143</v>
      </c>
      <c r="BP1223" s="503" t="s">
        <v>143</v>
      </c>
      <c r="BU1223" s="503" t="s">
        <v>143</v>
      </c>
      <c r="CA1223" s="503" t="s">
        <v>143</v>
      </c>
      <c r="CC1223" s="503" t="s">
        <v>143</v>
      </c>
      <c r="CF1223" s="503" t="s">
        <v>143</v>
      </c>
      <c r="CG1223" s="529"/>
      <c r="CR1223" s="503" t="s">
        <v>125</v>
      </c>
    </row>
    <row r="1224" spans="1:96" s="492" customFormat="1" ht="45" customHeight="1">
      <c r="A1224" s="503">
        <v>2401013800</v>
      </c>
      <c r="B1224" s="528" t="s">
        <v>11467</v>
      </c>
      <c r="C1224" s="529" t="s">
        <v>1849</v>
      </c>
      <c r="D1224" s="557">
        <v>45621</v>
      </c>
      <c r="E1224" s="529" t="s">
        <v>100</v>
      </c>
      <c r="F1224" s="529" t="s">
        <v>11432</v>
      </c>
      <c r="G1224" s="531" t="s">
        <v>11468</v>
      </c>
      <c r="H1224" s="537"/>
      <c r="I1224" s="537"/>
      <c r="J1224" s="531" t="s">
        <v>199</v>
      </c>
      <c r="K1224" s="528" t="s">
        <v>229</v>
      </c>
      <c r="L1224" s="503" t="s">
        <v>104</v>
      </c>
      <c r="M1224" s="532">
        <v>45652</v>
      </c>
      <c r="N1224" s="503" t="s">
        <v>138</v>
      </c>
      <c r="O1224" s="528" t="s">
        <v>4249</v>
      </c>
      <c r="P1224" s="529" t="s">
        <v>121</v>
      </c>
      <c r="Q1224" s="529" t="s">
        <v>375</v>
      </c>
      <c r="R1224" s="529" t="s">
        <v>123</v>
      </c>
      <c r="S1224" s="503" t="str">
        <f t="shared" ref="S1224:S1229" si="151">_xlfn.XLOOKUP($A1224,GCPJ,DEFESA,"N/D",0,-1)</f>
        <v>N/D</v>
      </c>
      <c r="T1224" s="530" t="str">
        <f t="shared" si="149"/>
        <v>N/D</v>
      </c>
      <c r="U1224" s="533" t="str">
        <f t="shared" si="150"/>
        <v>N/D</v>
      </c>
      <c r="V1224" s="529"/>
      <c r="W1224" s="529"/>
      <c r="X1224" s="529"/>
      <c r="Y1224" s="529"/>
      <c r="Z1224" s="670" t="s">
        <v>11469</v>
      </c>
      <c r="AA1224" s="529" t="s">
        <v>11470</v>
      </c>
      <c r="AB1224" s="528" t="s">
        <v>11471</v>
      </c>
      <c r="AC1224" s="529" t="s">
        <v>11472</v>
      </c>
      <c r="AD1224" s="529" t="s">
        <v>2398</v>
      </c>
      <c r="AE1224" s="529" t="s">
        <v>112</v>
      </c>
      <c r="AF1224" s="2" t="s">
        <v>490</v>
      </c>
      <c r="AG1224" s="530">
        <v>45714</v>
      </c>
      <c r="AH1224" s="774" t="s">
        <v>11095</v>
      </c>
      <c r="AI1224" s="503"/>
      <c r="AJ1224" s="503"/>
      <c r="AK1224" s="529"/>
      <c r="AL1224" s="529"/>
      <c r="AM1224" s="503"/>
      <c r="AN1224" s="503"/>
      <c r="AO1224" s="503" t="s">
        <v>124</v>
      </c>
      <c r="AP1224" s="503"/>
      <c r="AQ1224" s="503" t="s">
        <v>1019</v>
      </c>
      <c r="AR1224" s="503" t="s">
        <v>143</v>
      </c>
      <c r="AS1224" s="503" t="s">
        <v>143</v>
      </c>
      <c r="AT1224" s="503" t="s">
        <v>124</v>
      </c>
      <c r="AU1224" s="503" t="s">
        <v>143</v>
      </c>
      <c r="AV1224" s="503"/>
      <c r="AW1224" s="503"/>
      <c r="AX1224" s="503"/>
      <c r="AY1224" s="503"/>
      <c r="AZ1224" s="503"/>
      <c r="BA1224" s="503" t="s">
        <v>143</v>
      </c>
      <c r="BB1224" s="503" t="s">
        <v>143</v>
      </c>
      <c r="BC1224" s="503"/>
      <c r="BD1224" s="503"/>
      <c r="BE1224" s="503"/>
      <c r="BF1224" s="503"/>
      <c r="BG1224" s="503"/>
      <c r="BH1224" s="503" t="s">
        <v>143</v>
      </c>
      <c r="BI1224" s="503"/>
      <c r="BJ1224" s="503"/>
      <c r="BK1224" s="503"/>
      <c r="BL1224" s="503" t="s">
        <v>143</v>
      </c>
      <c r="BM1224" s="503"/>
      <c r="BN1224" s="503"/>
      <c r="BO1224" s="503"/>
      <c r="BP1224" s="503"/>
      <c r="BQ1224" s="503"/>
      <c r="BR1224" s="503"/>
      <c r="BS1224" s="503" t="s">
        <v>143</v>
      </c>
      <c r="BT1224" s="503" t="s">
        <v>143</v>
      </c>
      <c r="BU1224" s="503" t="s">
        <v>143</v>
      </c>
      <c r="BV1224" s="503" t="s">
        <v>143</v>
      </c>
      <c r="BW1224" s="503"/>
      <c r="BX1224" s="503" t="s">
        <v>143</v>
      </c>
      <c r="BY1224" s="503"/>
      <c r="BZ1224" s="503"/>
      <c r="CA1224" s="503" t="s">
        <v>143</v>
      </c>
      <c r="CB1224" s="503"/>
      <c r="CC1224" s="503" t="s">
        <v>143</v>
      </c>
      <c r="CD1224" s="503"/>
      <c r="CE1224" s="503"/>
      <c r="CF1224" s="503"/>
      <c r="CG1224" s="529" t="s">
        <v>11473</v>
      </c>
      <c r="CH1224" s="503"/>
      <c r="CI1224" s="503"/>
      <c r="CJ1224" s="503"/>
      <c r="CK1224" s="503" t="s">
        <v>143</v>
      </c>
      <c r="CL1224" s="503"/>
      <c r="CM1224" s="503"/>
      <c r="CN1224" s="503"/>
      <c r="CO1224" s="503"/>
      <c r="CP1224" s="503"/>
      <c r="CQ1224" s="503"/>
      <c r="CR1224" s="503" t="s">
        <v>125</v>
      </c>
    </row>
    <row r="1225" spans="1:96" s="581" customFormat="1" ht="45" customHeight="1">
      <c r="A1225" s="581">
        <v>2500528522</v>
      </c>
      <c r="B1225" s="582" t="s">
        <v>11474</v>
      </c>
      <c r="C1225" s="536" t="s">
        <v>11475</v>
      </c>
      <c r="D1225" s="583">
        <v>45842</v>
      </c>
      <c r="E1225" s="584" t="s">
        <v>100</v>
      </c>
      <c r="F1225" s="584" t="s">
        <v>122</v>
      </c>
      <c r="G1225" s="585" t="s">
        <v>11476</v>
      </c>
      <c r="H1225" s="586"/>
      <c r="I1225" s="586"/>
      <c r="J1225" s="585" t="s">
        <v>502</v>
      </c>
      <c r="K1225" s="582" t="s">
        <v>103</v>
      </c>
      <c r="L1225" s="581" t="s">
        <v>104</v>
      </c>
      <c r="M1225" s="587">
        <v>45845</v>
      </c>
      <c r="N1225" s="581" t="s">
        <v>138</v>
      </c>
      <c r="O1225" s="582" t="s">
        <v>4501</v>
      </c>
      <c r="P1225" s="536" t="s">
        <v>11477</v>
      </c>
      <c r="Q1225" s="536" t="s">
        <v>122</v>
      </c>
      <c r="R1225" s="536" t="s">
        <v>123</v>
      </c>
      <c r="S1225" s="581" t="str">
        <f t="shared" si="151"/>
        <v>N/D</v>
      </c>
      <c r="T1225" s="588" t="str">
        <f t="shared" si="149"/>
        <v>N/D</v>
      </c>
      <c r="U1225" s="589" t="str">
        <f t="shared" si="150"/>
        <v>N/D</v>
      </c>
      <c r="V1225" s="536"/>
      <c r="W1225" s="536"/>
      <c r="X1225" s="536"/>
      <c r="Y1225" s="536"/>
      <c r="Z1225" s="934"/>
      <c r="AA1225" s="536"/>
      <c r="AB1225" s="582"/>
      <c r="AC1225" s="536"/>
      <c r="AD1225" s="536"/>
      <c r="AE1225" s="536"/>
      <c r="AF1225" s="536"/>
      <c r="AH1225" s="935"/>
      <c r="AK1225" s="536"/>
      <c r="AL1225" s="536"/>
      <c r="AN1225" s="936"/>
      <c r="AO1225" s="581" t="s">
        <v>124</v>
      </c>
      <c r="CG1225" s="536"/>
      <c r="CR1225" s="581" t="s">
        <v>125</v>
      </c>
    </row>
    <row r="1226" spans="1:96" s="492" customFormat="1" ht="45" customHeight="1">
      <c r="A1226" s="503">
        <v>2400849566</v>
      </c>
      <c r="B1226" s="528" t="s">
        <v>11478</v>
      </c>
      <c r="C1226" s="529" t="s">
        <v>11479</v>
      </c>
      <c r="D1226" s="557">
        <v>45569</v>
      </c>
      <c r="E1226" s="529" t="s">
        <v>100</v>
      </c>
      <c r="F1226" s="529"/>
      <c r="G1226" s="531" t="s">
        <v>11480</v>
      </c>
      <c r="H1226" s="313"/>
      <c r="I1226" s="313"/>
      <c r="J1226" s="531" t="s">
        <v>118</v>
      </c>
      <c r="K1226" s="528" t="s">
        <v>4238</v>
      </c>
      <c r="L1226" s="288" t="s">
        <v>104</v>
      </c>
      <c r="M1226" s="532">
        <v>45588</v>
      </c>
      <c r="N1226" s="503" t="s">
        <v>138</v>
      </c>
      <c r="O1226" s="285" t="s">
        <v>334</v>
      </c>
      <c r="P1226" s="529" t="s">
        <v>11481</v>
      </c>
      <c r="Q1226" s="529" t="s">
        <v>375</v>
      </c>
      <c r="R1226" s="529" t="s">
        <v>123</v>
      </c>
      <c r="S1226" s="503" t="str">
        <f t="shared" si="151"/>
        <v>N/D</v>
      </c>
      <c r="T1226" s="530" t="str">
        <f t="shared" ref="T1226:T1232" si="152">_xlfn.XLOOKUP($A1226,GCPJ,DATA,"N/D",0,-1)</f>
        <v>N/D</v>
      </c>
      <c r="U1226" s="533" t="str">
        <f t="shared" ref="U1226:U1239" si="153">_xlfn.XLOOKUP($A1226,GCPJ,HORA,"N/D",0,-1)</f>
        <v>N/D</v>
      </c>
      <c r="V1226" s="529"/>
      <c r="W1226" s="284"/>
      <c r="X1226" s="284"/>
      <c r="Y1226" s="284"/>
      <c r="Z1226" s="650" t="s">
        <v>11482</v>
      </c>
      <c r="AA1226" s="595" t="s">
        <v>11483</v>
      </c>
      <c r="AB1226" s="595" t="s">
        <v>11484</v>
      </c>
      <c r="AC1226" s="284" t="s">
        <v>11485</v>
      </c>
      <c r="AD1226" s="284" t="s">
        <v>11486</v>
      </c>
      <c r="AE1226" s="284"/>
      <c r="AF1226" s="529" t="s">
        <v>11316</v>
      </c>
      <c r="AG1226" s="530">
        <v>45804</v>
      </c>
      <c r="AH1226" s="503" t="s">
        <v>143</v>
      </c>
      <c r="AI1226" s="503"/>
      <c r="AJ1226" s="503"/>
      <c r="AK1226" s="529"/>
      <c r="AL1226" s="529"/>
      <c r="AM1226" s="503"/>
      <c r="AN1226" s="503"/>
      <c r="AO1226" s="503" t="s">
        <v>124</v>
      </c>
      <c r="AP1226" s="503"/>
      <c r="AQ1226" s="503" t="s">
        <v>143</v>
      </c>
      <c r="AR1226" s="503"/>
      <c r="AS1226" s="503" t="s">
        <v>143</v>
      </c>
      <c r="AT1226" s="503" t="s">
        <v>143</v>
      </c>
      <c r="AU1226" s="503" t="s">
        <v>143</v>
      </c>
      <c r="AV1226" s="503"/>
      <c r="AW1226" s="503"/>
      <c r="AX1226" s="503"/>
      <c r="AY1226" s="503"/>
      <c r="AZ1226" s="503"/>
      <c r="BA1226" s="503"/>
      <c r="BB1226" s="503" t="s">
        <v>143</v>
      </c>
      <c r="BC1226" s="503"/>
      <c r="BD1226" s="503"/>
      <c r="BE1226" s="503"/>
      <c r="BF1226" s="503"/>
      <c r="BG1226" s="503"/>
      <c r="BH1226" s="503" t="s">
        <v>143</v>
      </c>
      <c r="BI1226" s="503"/>
      <c r="BJ1226" s="503"/>
      <c r="BK1226" s="503"/>
      <c r="BL1226" s="503" t="s">
        <v>143</v>
      </c>
      <c r="BM1226" s="503"/>
      <c r="BN1226" s="503"/>
      <c r="BO1226" s="503"/>
      <c r="BP1226" s="503"/>
      <c r="BQ1226" s="503"/>
      <c r="BR1226" s="503"/>
      <c r="BS1226" s="503"/>
      <c r="BT1226" s="503"/>
      <c r="BU1226" s="503" t="s">
        <v>143</v>
      </c>
      <c r="BV1226" s="503"/>
      <c r="BW1226" s="503"/>
      <c r="BX1226" s="503"/>
      <c r="BY1226" s="503"/>
      <c r="BZ1226" s="503"/>
      <c r="CA1226" s="503" t="s">
        <v>143</v>
      </c>
      <c r="CB1226" s="503"/>
      <c r="CC1226" s="503" t="s">
        <v>143</v>
      </c>
      <c r="CD1226" s="503"/>
      <c r="CE1226" s="503"/>
      <c r="CF1226" s="503"/>
      <c r="CG1226" s="529"/>
      <c r="CH1226" s="503"/>
      <c r="CI1226" s="503"/>
      <c r="CJ1226" s="503"/>
      <c r="CK1226" s="503"/>
      <c r="CL1226" s="503"/>
      <c r="CM1226" s="503"/>
      <c r="CN1226" s="503"/>
      <c r="CO1226" s="503"/>
      <c r="CP1226" s="503"/>
      <c r="CQ1226" s="503"/>
      <c r="CR1226" s="503" t="s">
        <v>125</v>
      </c>
    </row>
    <row r="1227" spans="1:96" s="5" customFormat="1" ht="70">
      <c r="A1227" s="503">
        <v>2500160337</v>
      </c>
      <c r="B1227" s="528" t="s">
        <v>11487</v>
      </c>
      <c r="C1227" s="531" t="s">
        <v>115</v>
      </c>
      <c r="D1227" s="557">
        <v>45713</v>
      </c>
      <c r="E1227" s="529" t="s">
        <v>1086</v>
      </c>
      <c r="F1227" s="529" t="s">
        <v>3645</v>
      </c>
      <c r="G1227" s="531" t="s">
        <v>11488</v>
      </c>
      <c r="H1227" s="537"/>
      <c r="I1227" s="537"/>
      <c r="J1227" s="531" t="s">
        <v>118</v>
      </c>
      <c r="K1227" s="528" t="s">
        <v>470</v>
      </c>
      <c r="L1227" s="503" t="s">
        <v>104</v>
      </c>
      <c r="M1227" s="532">
        <v>45716</v>
      </c>
      <c r="N1227" s="503" t="s">
        <v>105</v>
      </c>
      <c r="O1227" s="528" t="s">
        <v>3116</v>
      </c>
      <c r="P1227" s="529" t="s">
        <v>11489</v>
      </c>
      <c r="Q1227" s="529" t="s">
        <v>11490</v>
      </c>
      <c r="R1227" s="529" t="s">
        <v>123</v>
      </c>
      <c r="S1227" s="503" t="str">
        <f t="shared" si="151"/>
        <v>N/D</v>
      </c>
      <c r="T1227" s="530" t="str">
        <f t="shared" si="152"/>
        <v>N/D</v>
      </c>
      <c r="U1227" s="533" t="str">
        <f t="shared" si="153"/>
        <v>N/D</v>
      </c>
      <c r="V1227" s="529"/>
      <c r="W1227" s="529"/>
      <c r="X1227" s="529"/>
      <c r="Y1227" s="529"/>
      <c r="Z1227" s="607"/>
      <c r="AA1227" s="529"/>
      <c r="AB1227" s="528"/>
      <c r="AC1227" s="529"/>
      <c r="AD1227" s="529"/>
      <c r="AE1227" s="529"/>
      <c r="AF1227" s="529"/>
      <c r="AG1227" s="503"/>
      <c r="AH1227" s="691"/>
      <c r="AI1227" s="503"/>
      <c r="AJ1227" s="503"/>
      <c r="AK1227" s="557">
        <v>45805</v>
      </c>
      <c r="AL1227" s="529"/>
      <c r="AM1227" s="503"/>
      <c r="AN1227" s="922">
        <v>45817</v>
      </c>
      <c r="AO1227" s="503" t="s">
        <v>124</v>
      </c>
      <c r="AP1227" s="503"/>
      <c r="AQ1227" s="503"/>
      <c r="AR1227" s="503"/>
      <c r="AS1227" s="503"/>
      <c r="AT1227" s="503"/>
      <c r="AU1227" s="503"/>
      <c r="AV1227" s="503"/>
      <c r="AW1227" s="503"/>
      <c r="AX1227" s="503"/>
      <c r="AY1227" s="503"/>
      <c r="AZ1227" s="503"/>
      <c r="BA1227" s="503"/>
      <c r="BB1227" s="503"/>
      <c r="BC1227" s="503"/>
      <c r="BD1227" s="503"/>
      <c r="BE1227" s="503"/>
      <c r="BF1227" s="503"/>
      <c r="BG1227" s="503"/>
      <c r="BH1227" s="503"/>
      <c r="BI1227" s="503"/>
      <c r="BJ1227" s="503"/>
      <c r="BK1227" s="503"/>
      <c r="BL1227" s="503"/>
      <c r="BM1227" s="503"/>
      <c r="BN1227" s="503"/>
      <c r="BO1227" s="503"/>
      <c r="BP1227" s="503"/>
      <c r="BQ1227" s="503"/>
      <c r="BR1227" s="503"/>
      <c r="BS1227" s="503"/>
      <c r="BT1227" s="503"/>
      <c r="BU1227" s="503"/>
      <c r="BV1227" s="503"/>
      <c r="BW1227" s="503"/>
      <c r="BX1227" s="503"/>
      <c r="BY1227" s="503"/>
      <c r="BZ1227" s="503"/>
      <c r="CA1227" s="503"/>
      <c r="CB1227" s="503"/>
      <c r="CC1227" s="503"/>
      <c r="CD1227" s="503"/>
      <c r="CE1227" s="503"/>
      <c r="CF1227" s="503"/>
      <c r="CG1227" s="529"/>
      <c r="CH1227" s="503"/>
      <c r="CI1227" s="503"/>
      <c r="CJ1227" s="503"/>
      <c r="CK1227" s="503"/>
      <c r="CL1227" s="503"/>
      <c r="CM1227" s="503"/>
      <c r="CN1227" s="503"/>
      <c r="CO1227" s="503"/>
      <c r="CP1227" s="503"/>
      <c r="CQ1227" s="503"/>
      <c r="CR1227" s="503" t="s">
        <v>125</v>
      </c>
    </row>
    <row r="1228" spans="1:96" s="492" customFormat="1" ht="98">
      <c r="A1228" s="288">
        <v>2300712201</v>
      </c>
      <c r="B1228" s="285" t="s">
        <v>11491</v>
      </c>
      <c r="C1228" s="284" t="s">
        <v>11356</v>
      </c>
      <c r="D1228" s="283">
        <v>45160</v>
      </c>
      <c r="E1228" s="284" t="s">
        <v>11357</v>
      </c>
      <c r="F1228" s="284" t="s">
        <v>11492</v>
      </c>
      <c r="G1228" s="282" t="s">
        <v>11493</v>
      </c>
      <c r="H1228" s="313"/>
      <c r="I1228" s="313"/>
      <c r="J1228" s="282" t="s">
        <v>258</v>
      </c>
      <c r="K1228" s="285" t="s">
        <v>333</v>
      </c>
      <c r="L1228" s="288" t="s">
        <v>104</v>
      </c>
      <c r="M1228" s="314">
        <v>45161</v>
      </c>
      <c r="N1228" s="288" t="s">
        <v>105</v>
      </c>
      <c r="O1228" s="285" t="s">
        <v>11359</v>
      </c>
      <c r="P1228" s="284" t="s">
        <v>11494</v>
      </c>
      <c r="Q1228" s="284" t="s">
        <v>202</v>
      </c>
      <c r="R1228" s="286" t="s">
        <v>123</v>
      </c>
      <c r="S1228" s="288" t="str">
        <f t="shared" si="151"/>
        <v>N/D</v>
      </c>
      <c r="T1228" s="289" t="str">
        <f t="shared" si="152"/>
        <v>N/D</v>
      </c>
      <c r="U1228" s="290" t="str">
        <f t="shared" si="153"/>
        <v>N/D</v>
      </c>
      <c r="V1228" s="284"/>
      <c r="W1228" s="284"/>
      <c r="X1228" s="284"/>
      <c r="Y1228" s="284"/>
      <c r="Z1228" s="603"/>
      <c r="AA1228" s="284"/>
      <c r="AB1228" s="285"/>
      <c r="AC1228" s="284"/>
      <c r="AD1228" s="284"/>
      <c r="AE1228" s="284"/>
      <c r="AF1228" s="284"/>
      <c r="AG1228" s="288"/>
      <c r="AH1228" s="288"/>
      <c r="AI1228" s="288"/>
      <c r="AJ1228" s="288"/>
      <c r="AK1228" s="283">
        <v>45818</v>
      </c>
      <c r="AL1228" s="284"/>
      <c r="AM1228" s="288"/>
      <c r="AN1228" s="923">
        <v>45820</v>
      </c>
      <c r="AO1228" s="288"/>
      <c r="AP1228" s="288"/>
      <c r="AQ1228" s="288"/>
      <c r="AR1228" s="288"/>
      <c r="AS1228" s="288"/>
      <c r="AT1228" s="288"/>
      <c r="AU1228" s="288"/>
      <c r="AV1228" s="288"/>
      <c r="AW1228" s="288"/>
      <c r="AX1228" s="288"/>
      <c r="AY1228" s="288"/>
      <c r="AZ1228" s="288"/>
      <c r="BA1228" s="288"/>
      <c r="BB1228" s="288"/>
      <c r="BC1228" s="288"/>
      <c r="BD1228" s="288"/>
      <c r="BE1228" s="288"/>
      <c r="BF1228" s="288"/>
      <c r="BG1228" s="288"/>
      <c r="BH1228" s="288"/>
      <c r="BI1228" s="288"/>
      <c r="BJ1228" s="288"/>
      <c r="BK1228" s="288"/>
      <c r="BL1228" s="288"/>
      <c r="BM1228" s="288"/>
      <c r="BN1228" s="288"/>
      <c r="BO1228" s="288"/>
      <c r="BP1228" s="288"/>
      <c r="BQ1228" s="288"/>
      <c r="BR1228" s="288"/>
      <c r="BS1228" s="288"/>
      <c r="BT1228" s="288"/>
      <c r="BU1228" s="288"/>
      <c r="BV1228" s="288"/>
      <c r="BW1228" s="288"/>
      <c r="BX1228" s="288"/>
      <c r="BY1228" s="288"/>
      <c r="BZ1228" s="288"/>
      <c r="CA1228" s="288"/>
      <c r="CB1228" s="288"/>
      <c r="CC1228" s="288"/>
      <c r="CD1228" s="288"/>
      <c r="CE1228" s="288"/>
      <c r="CF1228" s="288"/>
      <c r="CG1228" s="284"/>
      <c r="CH1228" s="288"/>
      <c r="CI1228" s="288"/>
      <c r="CJ1228" s="288"/>
      <c r="CK1228" s="288"/>
      <c r="CL1228" s="288"/>
      <c r="CM1228" s="288"/>
      <c r="CN1228" s="288"/>
      <c r="CO1228" s="288"/>
      <c r="CP1228" s="288"/>
      <c r="CQ1228" s="288"/>
      <c r="CR1228" s="288" t="s">
        <v>125</v>
      </c>
    </row>
    <row r="1229" spans="1:96" s="492" customFormat="1" ht="70">
      <c r="A1229" s="503">
        <v>2500126897</v>
      </c>
      <c r="B1229" s="528" t="s">
        <v>11495</v>
      </c>
      <c r="C1229" s="529" t="s">
        <v>115</v>
      </c>
      <c r="D1229" s="557">
        <v>45701</v>
      </c>
      <c r="E1229" s="529" t="s">
        <v>1086</v>
      </c>
      <c r="F1229" s="529" t="s">
        <v>100</v>
      </c>
      <c r="G1229" s="531" t="s">
        <v>11496</v>
      </c>
      <c r="H1229" s="537"/>
      <c r="I1229" s="537"/>
      <c r="J1229" s="531" t="s">
        <v>162</v>
      </c>
      <c r="K1229" s="528" t="s">
        <v>470</v>
      </c>
      <c r="L1229" s="503" t="s">
        <v>104</v>
      </c>
      <c r="M1229" s="532">
        <v>45706</v>
      </c>
      <c r="N1229" s="503" t="s">
        <v>105</v>
      </c>
      <c r="O1229" s="528" t="s">
        <v>11497</v>
      </c>
      <c r="P1229" s="529" t="s">
        <v>11489</v>
      </c>
      <c r="Q1229" s="529" t="s">
        <v>122</v>
      </c>
      <c r="R1229" s="529" t="s">
        <v>123</v>
      </c>
      <c r="S1229" s="503" t="str">
        <f t="shared" si="151"/>
        <v>N/D</v>
      </c>
      <c r="T1229" s="530" t="str">
        <f t="shared" si="152"/>
        <v>N/D</v>
      </c>
      <c r="U1229" s="533" t="str">
        <f t="shared" si="153"/>
        <v>N/D</v>
      </c>
      <c r="V1229" s="529"/>
      <c r="W1229" s="529"/>
      <c r="X1229" s="529"/>
      <c r="Y1229" s="529"/>
      <c r="Z1229" s="607"/>
      <c r="AA1229" s="529"/>
      <c r="AB1229" s="528"/>
      <c r="AC1229" s="529"/>
      <c r="AD1229" s="529"/>
      <c r="AE1229" s="529"/>
      <c r="AF1229" s="529"/>
      <c r="AG1229" s="503"/>
      <c r="AH1229" s="691"/>
      <c r="AI1229" s="503"/>
      <c r="AJ1229" s="503"/>
      <c r="AK1229" s="557">
        <v>45751</v>
      </c>
      <c r="AL1229" s="529"/>
      <c r="AM1229" s="503"/>
      <c r="AN1229" s="922">
        <v>45758</v>
      </c>
      <c r="AO1229" s="503" t="s">
        <v>124</v>
      </c>
      <c r="AP1229" s="503"/>
      <c r="AQ1229" s="503"/>
      <c r="AR1229" s="503"/>
      <c r="AS1229" s="503"/>
      <c r="AT1229" s="503"/>
      <c r="AU1229" s="503"/>
      <c r="AV1229" s="503"/>
      <c r="AW1229" s="503"/>
      <c r="AX1229" s="503"/>
      <c r="AY1229" s="503"/>
      <c r="AZ1229" s="503"/>
      <c r="BA1229" s="503"/>
      <c r="BB1229" s="503"/>
      <c r="BC1229" s="503"/>
      <c r="BD1229" s="503"/>
      <c r="BE1229" s="503"/>
      <c r="BF1229" s="503"/>
      <c r="BG1229" s="503"/>
      <c r="BH1229" s="503"/>
      <c r="BI1229" s="503"/>
      <c r="BJ1229" s="503"/>
      <c r="BK1229" s="503"/>
      <c r="BL1229" s="503"/>
      <c r="BM1229" s="503"/>
      <c r="BN1229" s="503"/>
      <c r="BO1229" s="503"/>
      <c r="BP1229" s="503"/>
      <c r="BQ1229" s="503"/>
      <c r="BR1229" s="503"/>
      <c r="BS1229" s="503"/>
      <c r="BT1229" s="503"/>
      <c r="BU1229" s="503"/>
      <c r="BV1229" s="503"/>
      <c r="BW1229" s="503"/>
      <c r="BX1229" s="503"/>
      <c r="BY1229" s="503"/>
      <c r="BZ1229" s="503"/>
      <c r="CA1229" s="503"/>
      <c r="CB1229" s="503"/>
      <c r="CC1229" s="503"/>
      <c r="CD1229" s="503"/>
      <c r="CE1229" s="503"/>
      <c r="CF1229" s="503"/>
      <c r="CG1229" s="529"/>
      <c r="CH1229" s="503"/>
      <c r="CI1229" s="503"/>
      <c r="CJ1229" s="503"/>
      <c r="CK1229" s="503"/>
      <c r="CL1229" s="503"/>
      <c r="CM1229" s="503"/>
      <c r="CN1229" s="503"/>
      <c r="CO1229" s="503"/>
      <c r="CP1229" s="503"/>
      <c r="CQ1229" s="503"/>
      <c r="CR1229" s="503" t="s">
        <v>125</v>
      </c>
    </row>
    <row r="1230" spans="1:96" s="288" customFormat="1" ht="154">
      <c r="A1230" s="503">
        <v>2401002391</v>
      </c>
      <c r="B1230" s="528" t="s">
        <v>11498</v>
      </c>
      <c r="C1230" s="529" t="s">
        <v>3949</v>
      </c>
      <c r="D1230" s="283">
        <v>45637</v>
      </c>
      <c r="E1230" s="529" t="s">
        <v>100</v>
      </c>
      <c r="F1230" s="529" t="s">
        <v>122</v>
      </c>
      <c r="G1230" s="531" t="s">
        <v>11499</v>
      </c>
      <c r="H1230" s="537"/>
      <c r="I1230" s="537"/>
      <c r="J1230" s="531" t="s">
        <v>118</v>
      </c>
      <c r="K1230" s="528" t="s">
        <v>1125</v>
      </c>
      <c r="L1230" s="503" t="s">
        <v>104</v>
      </c>
      <c r="M1230" s="532">
        <v>45642</v>
      </c>
      <c r="N1230" s="503" t="s">
        <v>138</v>
      </c>
      <c r="O1230" s="528" t="s">
        <v>2024</v>
      </c>
      <c r="P1230" s="529" t="s">
        <v>2377</v>
      </c>
      <c r="Q1230" s="529" t="s">
        <v>375</v>
      </c>
      <c r="R1230" s="529" t="s">
        <v>123</v>
      </c>
      <c r="S1230" s="503" t="str">
        <f t="shared" ref="S1230:S1239" si="154">_xlfn.XLOOKUP($A1230,GCPJ,DEFESA,"N/D",0,-1)</f>
        <v>N/D</v>
      </c>
      <c r="T1230" s="530" t="str">
        <f t="shared" si="152"/>
        <v>N/D</v>
      </c>
      <c r="U1230" s="533" t="str">
        <f t="shared" si="153"/>
        <v>N/D</v>
      </c>
      <c r="V1230" s="529"/>
      <c r="W1230" s="529"/>
      <c r="X1230" s="529"/>
      <c r="Y1230" s="529"/>
      <c r="Z1230" s="697">
        <v>135669.85345148784</v>
      </c>
      <c r="AA1230" s="529" t="s">
        <v>11500</v>
      </c>
      <c r="AB1230" s="528" t="s">
        <v>11501</v>
      </c>
      <c r="AC1230" s="918">
        <v>120238.5</v>
      </c>
      <c r="AD1230" s="529"/>
      <c r="AE1230" s="529"/>
      <c r="AF1230" s="529" t="s">
        <v>11316</v>
      </c>
      <c r="AG1230" s="530">
        <v>45826</v>
      </c>
      <c r="AH1230" s="503" t="s">
        <v>417</v>
      </c>
      <c r="AI1230" s="503"/>
      <c r="AJ1230" s="503"/>
      <c r="AK1230" s="529"/>
      <c r="AL1230" s="529"/>
      <c r="AM1230" s="503"/>
      <c r="AN1230" s="503"/>
      <c r="AO1230" s="503" t="s">
        <v>124</v>
      </c>
      <c r="AP1230" s="503"/>
      <c r="AQ1230" s="503" t="s">
        <v>124</v>
      </c>
      <c r="AR1230" s="503" t="s">
        <v>124</v>
      </c>
      <c r="AS1230" s="503" t="s">
        <v>124</v>
      </c>
      <c r="AT1230" s="503" t="s">
        <v>124</v>
      </c>
      <c r="AU1230" s="503" t="s">
        <v>124</v>
      </c>
      <c r="AV1230" s="503"/>
      <c r="AW1230" s="503"/>
      <c r="AX1230" s="503"/>
      <c r="AY1230" s="503"/>
      <c r="AZ1230" s="503"/>
      <c r="BA1230" s="503" t="s">
        <v>124</v>
      </c>
      <c r="BB1230" s="503"/>
      <c r="BC1230" s="503"/>
      <c r="BD1230" s="503"/>
      <c r="BE1230" s="503"/>
      <c r="BF1230" s="503"/>
      <c r="BG1230" s="503" t="s">
        <v>124</v>
      </c>
      <c r="BH1230" s="503" t="s">
        <v>124</v>
      </c>
      <c r="BI1230" s="503"/>
      <c r="BJ1230" s="503"/>
      <c r="BK1230" s="503"/>
      <c r="BL1230" s="503" t="s">
        <v>124</v>
      </c>
      <c r="BM1230" s="503"/>
      <c r="BN1230" s="503"/>
      <c r="BO1230" s="503"/>
      <c r="BP1230" s="503"/>
      <c r="BQ1230" s="503"/>
      <c r="BR1230" s="503" t="s">
        <v>143</v>
      </c>
      <c r="BS1230" s="503"/>
      <c r="BT1230" s="503"/>
      <c r="BU1230" s="503" t="s">
        <v>124</v>
      </c>
      <c r="BV1230" s="503"/>
      <c r="BW1230" s="503"/>
      <c r="BX1230" s="503"/>
      <c r="BY1230" s="503"/>
      <c r="BZ1230" s="503"/>
      <c r="CA1230" s="503"/>
      <c r="CB1230" s="503"/>
      <c r="CC1230" s="503" t="s">
        <v>124</v>
      </c>
      <c r="CD1230" s="503"/>
      <c r="CE1230" s="503"/>
      <c r="CF1230" s="503"/>
      <c r="CG1230" s="529"/>
      <c r="CH1230" s="503"/>
      <c r="CI1230" s="503"/>
      <c r="CJ1230" s="503"/>
      <c r="CK1230" s="503"/>
      <c r="CL1230" s="503"/>
      <c r="CM1230" s="503"/>
      <c r="CN1230" s="503"/>
      <c r="CO1230" s="503"/>
      <c r="CP1230" s="503"/>
      <c r="CQ1230" s="503"/>
      <c r="CR1230" s="503" t="s">
        <v>125</v>
      </c>
    </row>
    <row r="1231" spans="1:96" s="5" customFormat="1" ht="45" customHeight="1">
      <c r="A1231" s="503">
        <v>2500376308</v>
      </c>
      <c r="B1231" s="528" t="s">
        <v>11502</v>
      </c>
      <c r="C1231" s="529" t="s">
        <v>11503</v>
      </c>
      <c r="D1231" s="557">
        <v>45770</v>
      </c>
      <c r="E1231" s="529" t="s">
        <v>100</v>
      </c>
      <c r="F1231" s="529" t="s">
        <v>122</v>
      </c>
      <c r="G1231" s="531" t="s">
        <v>11504</v>
      </c>
      <c r="H1231" s="537"/>
      <c r="I1231" s="537"/>
      <c r="J1231" s="531" t="s">
        <v>258</v>
      </c>
      <c r="K1231" s="528" t="s">
        <v>631</v>
      </c>
      <c r="L1231" s="503" t="s">
        <v>104</v>
      </c>
      <c r="M1231" s="532">
        <v>45796</v>
      </c>
      <c r="N1231" s="503" t="s">
        <v>138</v>
      </c>
      <c r="O1231" s="528" t="s">
        <v>792</v>
      </c>
      <c r="P1231" s="529" t="s">
        <v>121</v>
      </c>
      <c r="Q1231" s="529" t="s">
        <v>375</v>
      </c>
      <c r="R1231" s="529" t="s">
        <v>123</v>
      </c>
      <c r="S1231" s="503" t="str">
        <f t="shared" si="154"/>
        <v>N/D</v>
      </c>
      <c r="T1231" s="530" t="str">
        <f t="shared" si="152"/>
        <v>N/D</v>
      </c>
      <c r="U1231" s="533" t="str">
        <f t="shared" si="153"/>
        <v>N/D</v>
      </c>
      <c r="V1231" s="529"/>
      <c r="W1231" s="529"/>
      <c r="X1231" s="529"/>
      <c r="Y1231" s="529"/>
      <c r="Z1231" s="890">
        <v>80259.661240787551</v>
      </c>
      <c r="AA1231" s="529" t="s">
        <v>11505</v>
      </c>
      <c r="AB1231" s="528" t="s">
        <v>11506</v>
      </c>
      <c r="AC1231" s="529" t="s">
        <v>11507</v>
      </c>
      <c r="AD1231" s="529" t="s">
        <v>11508</v>
      </c>
      <c r="AE1231" s="529"/>
      <c r="AF1231" s="529" t="s">
        <v>11316</v>
      </c>
      <c r="AG1231" s="530">
        <v>45824</v>
      </c>
      <c r="AH1231" s="774" t="s">
        <v>143</v>
      </c>
      <c r="AI1231" s="503"/>
      <c r="AJ1231" s="503"/>
      <c r="AK1231" s="529"/>
      <c r="AL1231" s="529"/>
      <c r="AM1231" s="503"/>
      <c r="AN1231" s="503"/>
      <c r="AO1231" s="503" t="s">
        <v>124</v>
      </c>
      <c r="AP1231" s="503"/>
      <c r="AQ1231" s="503"/>
      <c r="AR1231" s="503"/>
      <c r="AS1231" s="503"/>
      <c r="AT1231" s="503"/>
      <c r="AU1231" s="503"/>
      <c r="AV1231" s="503"/>
      <c r="AW1231" s="503"/>
      <c r="AX1231" s="503"/>
      <c r="AY1231" s="503"/>
      <c r="AZ1231" s="503"/>
      <c r="BA1231" s="503"/>
      <c r="BB1231" s="503"/>
      <c r="BC1231" s="503"/>
      <c r="BD1231" s="503"/>
      <c r="BE1231" s="503"/>
      <c r="BF1231" s="503"/>
      <c r="BG1231" s="503"/>
      <c r="BH1231" s="503"/>
      <c r="BI1231" s="503"/>
      <c r="BJ1231" s="503"/>
      <c r="BK1231" s="503"/>
      <c r="BL1231" s="503"/>
      <c r="BM1231" s="503"/>
      <c r="BN1231" s="503"/>
      <c r="BO1231" s="503"/>
      <c r="BP1231" s="503"/>
      <c r="BQ1231" s="503"/>
      <c r="BR1231" s="503"/>
      <c r="BS1231" s="503"/>
      <c r="BT1231" s="503"/>
      <c r="BU1231" s="503"/>
      <c r="BV1231" s="503"/>
      <c r="BW1231" s="503"/>
      <c r="BX1231" s="503"/>
      <c r="BY1231" s="503"/>
      <c r="BZ1231" s="503"/>
      <c r="CA1231" s="503"/>
      <c r="CB1231" s="503"/>
      <c r="CC1231" s="503"/>
      <c r="CD1231" s="503"/>
      <c r="CE1231" s="503"/>
      <c r="CF1231" s="503"/>
      <c r="CG1231" s="529"/>
      <c r="CH1231" s="503"/>
      <c r="CI1231" s="503"/>
      <c r="CJ1231" s="503"/>
      <c r="CK1231" s="503"/>
      <c r="CL1231" s="503"/>
      <c r="CM1231" s="503"/>
      <c r="CN1231" s="503"/>
      <c r="CO1231" s="503"/>
      <c r="CP1231" s="503"/>
      <c r="CQ1231" s="503"/>
      <c r="CR1231" s="503" t="s">
        <v>125</v>
      </c>
    </row>
    <row r="1232" spans="1:96" s="5" customFormat="1" ht="41.9" customHeight="1">
      <c r="A1232" s="503">
        <v>2500052521</v>
      </c>
      <c r="B1232" s="528" t="s">
        <v>11509</v>
      </c>
      <c r="C1232" s="529" t="s">
        <v>3301</v>
      </c>
      <c r="D1232" s="557">
        <v>45677</v>
      </c>
      <c r="E1232" s="529" t="s">
        <v>100</v>
      </c>
      <c r="F1232" s="529" t="s">
        <v>122</v>
      </c>
      <c r="G1232" s="531" t="s">
        <v>11510</v>
      </c>
      <c r="H1232" s="537"/>
      <c r="I1232" s="537"/>
      <c r="J1232" s="531" t="s">
        <v>118</v>
      </c>
      <c r="K1232" s="528" t="s">
        <v>333</v>
      </c>
      <c r="L1232" s="503" t="s">
        <v>104</v>
      </c>
      <c r="M1232" s="532">
        <v>45679</v>
      </c>
      <c r="N1232" s="503" t="s">
        <v>138</v>
      </c>
      <c r="O1232" s="528" t="s">
        <v>1322</v>
      </c>
      <c r="P1232" s="529" t="s">
        <v>2377</v>
      </c>
      <c r="Q1232" s="529" t="s">
        <v>375</v>
      </c>
      <c r="R1232" s="529" t="s">
        <v>123</v>
      </c>
      <c r="S1232" s="503" t="str">
        <f t="shared" si="154"/>
        <v>N/D</v>
      </c>
      <c r="T1232" s="530" t="str">
        <f t="shared" si="152"/>
        <v>N/D</v>
      </c>
      <c r="U1232" s="533" t="str">
        <f t="shared" si="153"/>
        <v>N/D</v>
      </c>
      <c r="V1232" s="529"/>
      <c r="W1232" s="529"/>
      <c r="X1232" s="529"/>
      <c r="Y1232" s="529"/>
      <c r="Z1232" s="735">
        <v>177210.27744793388</v>
      </c>
      <c r="AA1232" s="529" t="s">
        <v>1540</v>
      </c>
      <c r="AB1232" s="528" t="s">
        <v>11511</v>
      </c>
      <c r="AC1232" s="529" t="s">
        <v>11512</v>
      </c>
      <c r="AD1232" s="529" t="s">
        <v>11513</v>
      </c>
      <c r="AE1232" s="529"/>
      <c r="AF1232" s="529" t="s">
        <v>1120</v>
      </c>
      <c r="AG1232" s="530">
        <v>45828</v>
      </c>
      <c r="AH1232" s="503" t="s">
        <v>143</v>
      </c>
      <c r="AI1232" s="503"/>
      <c r="AJ1232" s="503"/>
      <c r="AK1232" s="529"/>
      <c r="AL1232" s="529"/>
      <c r="AM1232" s="503"/>
      <c r="AN1232" s="503"/>
      <c r="AO1232" s="503" t="s">
        <v>124</v>
      </c>
      <c r="AP1232" s="503"/>
      <c r="AQ1232" s="503" t="s">
        <v>417</v>
      </c>
      <c r="AR1232" s="503"/>
      <c r="AS1232" s="503" t="s">
        <v>417</v>
      </c>
      <c r="AT1232" s="503" t="s">
        <v>417</v>
      </c>
      <c r="AU1232" s="503"/>
      <c r="AV1232" s="503"/>
      <c r="AW1232" s="503"/>
      <c r="AX1232" s="503"/>
      <c r="AY1232" s="503"/>
      <c r="AZ1232" s="503"/>
      <c r="BA1232" s="503"/>
      <c r="BB1232" s="503" t="s">
        <v>417</v>
      </c>
      <c r="BC1232" s="503"/>
      <c r="BD1232" s="503"/>
      <c r="BE1232" s="503"/>
      <c r="BF1232" s="503"/>
      <c r="BG1232" s="503"/>
      <c r="BH1232" s="503"/>
      <c r="BI1232" s="503"/>
      <c r="BJ1232" s="503"/>
      <c r="BK1232" s="503"/>
      <c r="BL1232" s="503"/>
      <c r="BM1232" s="503"/>
      <c r="BN1232" s="503"/>
      <c r="BO1232" s="503"/>
      <c r="BP1232" s="503"/>
      <c r="BQ1232" s="503"/>
      <c r="BR1232" s="503"/>
      <c r="BS1232" s="503"/>
      <c r="BT1232" s="503"/>
      <c r="BU1232" s="503"/>
      <c r="BV1232" s="503"/>
      <c r="BW1232" s="503"/>
      <c r="BX1232" s="503"/>
      <c r="BY1232" s="503" t="s">
        <v>417</v>
      </c>
      <c r="BZ1232" s="503"/>
      <c r="CA1232" s="503"/>
      <c r="CB1232" s="503"/>
      <c r="CC1232" s="503" t="s">
        <v>417</v>
      </c>
      <c r="CD1232" s="503"/>
      <c r="CE1232" s="503"/>
      <c r="CF1232" s="503"/>
      <c r="CG1232" s="529" t="s">
        <v>575</v>
      </c>
      <c r="CH1232" s="503"/>
      <c r="CI1232" s="503"/>
      <c r="CJ1232" s="503"/>
      <c r="CK1232" s="503"/>
      <c r="CL1232" s="503"/>
      <c r="CM1232" s="503"/>
      <c r="CN1232" s="503"/>
      <c r="CO1232" s="503"/>
      <c r="CP1232" s="503"/>
      <c r="CQ1232" s="503"/>
      <c r="CR1232" s="503" t="s">
        <v>125</v>
      </c>
    </row>
    <row r="1233" spans="1:96" s="492" customFormat="1" ht="45" customHeight="1">
      <c r="A1233" s="503">
        <v>2500285552</v>
      </c>
      <c r="B1233" s="528" t="s">
        <v>11514</v>
      </c>
      <c r="C1233" s="529" t="s">
        <v>248</v>
      </c>
      <c r="D1233" s="557">
        <v>45726</v>
      </c>
      <c r="E1233" s="529" t="s">
        <v>100</v>
      </c>
      <c r="F1233" s="529" t="s">
        <v>122</v>
      </c>
      <c r="G1233" s="531" t="s">
        <v>11515</v>
      </c>
      <c r="H1233" s="537"/>
      <c r="I1233" s="537"/>
      <c r="J1233" s="531" t="s">
        <v>258</v>
      </c>
      <c r="K1233" s="528" t="s">
        <v>163</v>
      </c>
      <c r="L1233" s="503" t="s">
        <v>104</v>
      </c>
      <c r="M1233" s="532">
        <v>45762</v>
      </c>
      <c r="N1233" s="503" t="s">
        <v>138</v>
      </c>
      <c r="O1233" s="528" t="s">
        <v>2255</v>
      </c>
      <c r="P1233" s="529" t="s">
        <v>2377</v>
      </c>
      <c r="Q1233" s="529" t="s">
        <v>375</v>
      </c>
      <c r="R1233" s="529" t="s">
        <v>123</v>
      </c>
      <c r="S1233" s="503" t="str">
        <f t="shared" si="154"/>
        <v>N/D</v>
      </c>
      <c r="T1233" s="530"/>
      <c r="U1233" s="533" t="str">
        <f t="shared" si="153"/>
        <v>N/D</v>
      </c>
      <c r="V1233" s="529"/>
      <c r="W1233" s="529"/>
      <c r="X1233" s="529"/>
      <c r="Y1233" s="529"/>
      <c r="Z1233" s="938" t="s">
        <v>11516</v>
      </c>
      <c r="AA1233" s="529" t="s">
        <v>11517</v>
      </c>
      <c r="AB1233" s="528" t="s">
        <v>11518</v>
      </c>
      <c r="AC1233" s="529" t="s">
        <v>11195</v>
      </c>
      <c r="AD1233" s="529" t="s">
        <v>11519</v>
      </c>
      <c r="AE1233" s="529"/>
      <c r="AF1233" s="529" t="s">
        <v>11316</v>
      </c>
      <c r="AG1233" s="530">
        <v>45824</v>
      </c>
      <c r="AH1233" s="774" t="s">
        <v>143</v>
      </c>
      <c r="AI1233" s="503"/>
      <c r="AJ1233" s="503"/>
      <c r="AK1233" s="529"/>
      <c r="AL1233" s="529"/>
      <c r="AM1233" s="503"/>
      <c r="AN1233" s="503"/>
      <c r="AO1233" s="503" t="s">
        <v>124</v>
      </c>
      <c r="AP1233" s="503"/>
      <c r="AQ1233" s="503" t="s">
        <v>143</v>
      </c>
      <c r="AR1233" s="503"/>
      <c r="AS1233" s="503"/>
      <c r="AT1233" s="503"/>
      <c r="AU1233" s="503"/>
      <c r="AV1233" s="503"/>
      <c r="AW1233" s="503"/>
      <c r="AX1233" s="503"/>
      <c r="AY1233" s="503"/>
      <c r="AZ1233" s="503"/>
      <c r="BA1233" s="503"/>
      <c r="BB1233" s="503"/>
      <c r="BC1233" s="503"/>
      <c r="BD1233" s="503"/>
      <c r="BE1233" s="503"/>
      <c r="BF1233" s="503"/>
      <c r="BG1233" s="503"/>
      <c r="BH1233" s="503"/>
      <c r="BI1233" s="503"/>
      <c r="BJ1233" s="503"/>
      <c r="BK1233" s="503"/>
      <c r="BL1233" s="503"/>
      <c r="BM1233" s="503"/>
      <c r="BN1233" s="503"/>
      <c r="BO1233" s="503"/>
      <c r="BP1233" s="503"/>
      <c r="BQ1233" s="503"/>
      <c r="BR1233" s="503"/>
      <c r="BS1233" s="503"/>
      <c r="BT1233" s="503"/>
      <c r="BU1233" s="503"/>
      <c r="BV1233" s="503"/>
      <c r="BW1233" s="503"/>
      <c r="BX1233" s="503"/>
      <c r="BY1233" s="503"/>
      <c r="BZ1233" s="503"/>
      <c r="CA1233" s="503" t="s">
        <v>143</v>
      </c>
      <c r="CB1233" s="503"/>
      <c r="CC1233" s="503" t="s">
        <v>143</v>
      </c>
      <c r="CD1233" s="503"/>
      <c r="CE1233" s="503"/>
      <c r="CF1233" s="503"/>
      <c r="CG1233" s="529"/>
      <c r="CH1233" s="503"/>
      <c r="CI1233" s="503"/>
      <c r="CJ1233" s="503"/>
      <c r="CK1233" s="503"/>
      <c r="CL1233" s="503"/>
      <c r="CM1233" s="503"/>
      <c r="CN1233" s="503"/>
      <c r="CO1233" s="503"/>
      <c r="CP1233" s="503"/>
      <c r="CQ1233" s="503"/>
      <c r="CR1233" s="503" t="s">
        <v>125</v>
      </c>
    </row>
    <row r="1234" spans="1:96" s="492" customFormat="1" ht="45" customHeight="1">
      <c r="A1234" s="503">
        <v>2400980774</v>
      </c>
      <c r="B1234" s="528" t="s">
        <v>11520</v>
      </c>
      <c r="C1234" s="529" t="s">
        <v>3579</v>
      </c>
      <c r="D1234" s="557">
        <v>45638</v>
      </c>
      <c r="E1234" s="529" t="s">
        <v>100</v>
      </c>
      <c r="F1234" s="529" t="s">
        <v>122</v>
      </c>
      <c r="G1234" s="531" t="s">
        <v>11521</v>
      </c>
      <c r="H1234" s="537"/>
      <c r="I1234" s="537"/>
      <c r="J1234" s="531" t="s">
        <v>258</v>
      </c>
      <c r="K1234" s="528" t="s">
        <v>229</v>
      </c>
      <c r="L1234" s="503" t="s">
        <v>104</v>
      </c>
      <c r="M1234" s="532">
        <v>45642</v>
      </c>
      <c r="N1234" s="503" t="s">
        <v>138</v>
      </c>
      <c r="O1234" s="528" t="s">
        <v>334</v>
      </c>
      <c r="P1234" s="529" t="s">
        <v>2377</v>
      </c>
      <c r="Q1234" s="529" t="s">
        <v>375</v>
      </c>
      <c r="R1234" s="529" t="s">
        <v>123</v>
      </c>
      <c r="S1234" s="503" t="str">
        <f t="shared" si="154"/>
        <v>N/D</v>
      </c>
      <c r="T1234" s="530" t="str">
        <f t="shared" ref="T1234:T1239" si="155">_xlfn.XLOOKUP($A1234,GCPJ,DATA,"N/D",0,-1)</f>
        <v>N/D</v>
      </c>
      <c r="U1234" s="533" t="str">
        <f t="shared" si="153"/>
        <v>N/D</v>
      </c>
      <c r="V1234" s="529"/>
      <c r="W1234" s="529"/>
      <c r="X1234" s="529"/>
      <c r="Y1234" s="529"/>
      <c r="Z1234" s="847" t="s">
        <v>11522</v>
      </c>
      <c r="AA1234" s="529" t="s">
        <v>1060</v>
      </c>
      <c r="AB1234" s="528" t="s">
        <v>11523</v>
      </c>
      <c r="AC1234" s="529" t="s">
        <v>11524</v>
      </c>
      <c r="AD1234" s="529" t="s">
        <v>11525</v>
      </c>
      <c r="AE1234" s="529"/>
      <c r="AF1234" s="529" t="s">
        <v>11316</v>
      </c>
      <c r="AG1234" s="530">
        <v>45820</v>
      </c>
      <c r="AH1234" s="774" t="s">
        <v>143</v>
      </c>
      <c r="AI1234" s="503"/>
      <c r="AJ1234" s="503"/>
      <c r="AK1234" s="529"/>
      <c r="AL1234" s="529"/>
      <c r="AM1234" s="503"/>
      <c r="AN1234" s="503"/>
      <c r="AO1234" s="503" t="s">
        <v>124</v>
      </c>
      <c r="AP1234" s="503"/>
      <c r="AQ1234" s="503" t="s">
        <v>124</v>
      </c>
      <c r="AR1234" s="503" t="s">
        <v>124</v>
      </c>
      <c r="AS1234" s="503" t="s">
        <v>124</v>
      </c>
      <c r="AT1234" s="503" t="s">
        <v>124</v>
      </c>
      <c r="AU1234" s="503" t="s">
        <v>124</v>
      </c>
      <c r="AV1234" s="503"/>
      <c r="AW1234" s="503"/>
      <c r="AX1234" s="503"/>
      <c r="AY1234" s="503"/>
      <c r="AZ1234" s="503"/>
      <c r="BA1234" s="503" t="s">
        <v>124</v>
      </c>
      <c r="BB1234" s="503" t="s">
        <v>143</v>
      </c>
      <c r="BC1234" s="503"/>
      <c r="BD1234" s="503"/>
      <c r="BE1234" s="503"/>
      <c r="BF1234" s="503"/>
      <c r="BG1234" s="503"/>
      <c r="BH1234" s="503"/>
      <c r="BI1234" s="503"/>
      <c r="BJ1234" s="503"/>
      <c r="BK1234" s="503"/>
      <c r="BL1234" s="503"/>
      <c r="BM1234" s="503"/>
      <c r="BN1234" s="503"/>
      <c r="BO1234" s="503"/>
      <c r="BP1234" s="503"/>
      <c r="BQ1234" s="503"/>
      <c r="BR1234" s="503"/>
      <c r="BS1234" s="503"/>
      <c r="BT1234" s="503"/>
      <c r="BU1234" s="503" t="s">
        <v>124</v>
      </c>
      <c r="BV1234" s="503"/>
      <c r="BW1234" s="503"/>
      <c r="BX1234" s="503"/>
      <c r="BY1234" s="503"/>
      <c r="BZ1234" s="503"/>
      <c r="CA1234" s="503"/>
      <c r="CB1234" s="503"/>
      <c r="CC1234" s="503" t="s">
        <v>124</v>
      </c>
      <c r="CD1234" s="503"/>
      <c r="CE1234" s="503"/>
      <c r="CF1234" s="503"/>
      <c r="CG1234" s="529"/>
      <c r="CH1234" s="503"/>
      <c r="CI1234" s="503"/>
      <c r="CJ1234" s="503"/>
      <c r="CK1234" s="503"/>
      <c r="CL1234" s="503"/>
      <c r="CM1234" s="503"/>
      <c r="CN1234" s="503"/>
      <c r="CO1234" s="503"/>
      <c r="CP1234" s="503"/>
      <c r="CQ1234" s="503"/>
      <c r="CR1234" s="503" t="s">
        <v>125</v>
      </c>
    </row>
    <row r="1235" spans="1:96" s="492" customFormat="1" ht="36" customHeight="1">
      <c r="A1235" s="503">
        <v>2500135505</v>
      </c>
      <c r="B1235" s="528" t="s">
        <v>11366</v>
      </c>
      <c r="C1235" s="531" t="s">
        <v>11367</v>
      </c>
      <c r="D1235" s="557">
        <v>45706</v>
      </c>
      <c r="E1235" s="529" t="s">
        <v>100</v>
      </c>
      <c r="F1235" s="529" t="s">
        <v>122</v>
      </c>
      <c r="G1235" s="531" t="s">
        <v>11526</v>
      </c>
      <c r="H1235" s="537"/>
      <c r="I1235" s="537"/>
      <c r="J1235" s="531" t="s">
        <v>502</v>
      </c>
      <c r="K1235" s="528" t="s">
        <v>103</v>
      </c>
      <c r="L1235" s="503" t="s">
        <v>104</v>
      </c>
      <c r="M1235" s="532">
        <v>45708</v>
      </c>
      <c r="N1235" s="503" t="s">
        <v>138</v>
      </c>
      <c r="O1235" s="528" t="s">
        <v>430</v>
      </c>
      <c r="P1235" s="529" t="s">
        <v>11527</v>
      </c>
      <c r="Q1235" s="529" t="s">
        <v>375</v>
      </c>
      <c r="R1235" s="529" t="s">
        <v>123</v>
      </c>
      <c r="S1235" s="503" t="str">
        <f t="shared" si="154"/>
        <v>N/D</v>
      </c>
      <c r="T1235" s="530" t="str">
        <f t="shared" si="155"/>
        <v>N/D</v>
      </c>
      <c r="U1235" s="533" t="str">
        <f t="shared" si="153"/>
        <v>N/D</v>
      </c>
      <c r="V1235" s="529"/>
      <c r="W1235" s="529"/>
      <c r="X1235" s="529"/>
      <c r="Y1235" s="529"/>
      <c r="Z1235" s="938">
        <v>117738.22719503344</v>
      </c>
      <c r="AA1235" s="529"/>
      <c r="AB1235" s="528" t="s">
        <v>11528</v>
      </c>
      <c r="AC1235" s="529" t="s">
        <v>1217</v>
      </c>
      <c r="AD1235" s="529"/>
      <c r="AE1235" s="529"/>
      <c r="AF1235" s="529" t="s">
        <v>11529</v>
      </c>
      <c r="AG1235" s="530">
        <v>45820</v>
      </c>
      <c r="AH1235" s="691" t="s">
        <v>381</v>
      </c>
      <c r="AI1235" s="503"/>
      <c r="AJ1235" s="503"/>
      <c r="AK1235" s="529"/>
      <c r="AL1235" s="529"/>
      <c r="AM1235" s="503"/>
      <c r="AN1235" s="503"/>
      <c r="AO1235" s="503" t="s">
        <v>124</v>
      </c>
      <c r="AP1235" s="503"/>
      <c r="AQ1235" s="503"/>
      <c r="AR1235" s="503"/>
      <c r="AS1235" s="503"/>
      <c r="AT1235" s="503"/>
      <c r="AU1235" s="503"/>
      <c r="AV1235" s="503"/>
      <c r="AW1235" s="503"/>
      <c r="AX1235" s="503"/>
      <c r="AY1235" s="503"/>
      <c r="AZ1235" s="503"/>
      <c r="BA1235" s="503"/>
      <c r="BB1235" s="503" t="s">
        <v>143</v>
      </c>
      <c r="BC1235" s="503"/>
      <c r="BD1235" s="503"/>
      <c r="BE1235" s="503" t="s">
        <v>143</v>
      </c>
      <c r="BF1235" s="503"/>
      <c r="BG1235" s="503"/>
      <c r="BH1235" s="503"/>
      <c r="BI1235" s="503"/>
      <c r="BJ1235" s="503"/>
      <c r="BK1235" s="503"/>
      <c r="BL1235" s="503"/>
      <c r="BM1235" s="503"/>
      <c r="BN1235" s="503"/>
      <c r="BO1235" s="503"/>
      <c r="BP1235" s="503"/>
      <c r="BQ1235" s="503"/>
      <c r="BR1235" s="503"/>
      <c r="BS1235" s="503" t="s">
        <v>143</v>
      </c>
      <c r="BT1235" s="503"/>
      <c r="BU1235" s="503"/>
      <c r="BV1235" s="503"/>
      <c r="BW1235" s="503"/>
      <c r="BX1235" s="503"/>
      <c r="BY1235" s="503"/>
      <c r="BZ1235" s="503"/>
      <c r="CA1235" s="503" t="s">
        <v>143</v>
      </c>
      <c r="CB1235" s="503"/>
      <c r="CC1235" s="503" t="s">
        <v>143</v>
      </c>
      <c r="CD1235" s="503"/>
      <c r="CE1235" s="503"/>
      <c r="CF1235" s="503"/>
      <c r="CG1235" s="529"/>
      <c r="CH1235" s="503"/>
      <c r="CI1235" s="503"/>
      <c r="CJ1235" s="503"/>
      <c r="CK1235" s="503"/>
      <c r="CL1235" s="503"/>
      <c r="CM1235" s="503"/>
      <c r="CN1235" s="503"/>
      <c r="CO1235" s="503"/>
      <c r="CP1235" s="503"/>
      <c r="CQ1235" s="503"/>
      <c r="CR1235" s="503" t="s">
        <v>125</v>
      </c>
    </row>
    <row r="1236" spans="1:96" s="492" customFormat="1" ht="45" customHeight="1">
      <c r="A1236" s="503">
        <v>2500352326</v>
      </c>
      <c r="B1236" s="528" t="s">
        <v>11530</v>
      </c>
      <c r="C1236" s="529" t="s">
        <v>11531</v>
      </c>
      <c r="D1236" s="557">
        <v>45784</v>
      </c>
      <c r="E1236" s="529" t="s">
        <v>100</v>
      </c>
      <c r="F1236" s="529" t="s">
        <v>122</v>
      </c>
      <c r="G1236" s="531" t="s">
        <v>11532</v>
      </c>
      <c r="H1236" s="537"/>
      <c r="I1236" s="537"/>
      <c r="J1236" s="531" t="s">
        <v>118</v>
      </c>
      <c r="K1236" s="528" t="s">
        <v>1881</v>
      </c>
      <c r="L1236" s="503" t="s">
        <v>104</v>
      </c>
      <c r="M1236" s="532">
        <v>45789</v>
      </c>
      <c r="N1236" s="503" t="s">
        <v>138</v>
      </c>
      <c r="O1236" s="528" t="s">
        <v>792</v>
      </c>
      <c r="P1236" s="529" t="s">
        <v>2377</v>
      </c>
      <c r="Q1236" s="529" t="s">
        <v>375</v>
      </c>
      <c r="R1236" s="529" t="s">
        <v>123</v>
      </c>
      <c r="S1236" s="503" t="str">
        <f t="shared" si="154"/>
        <v>N/D</v>
      </c>
      <c r="T1236" s="530" t="str">
        <f t="shared" si="155"/>
        <v>N/D</v>
      </c>
      <c r="U1236" s="533" t="str">
        <f t="shared" si="153"/>
        <v>N/D</v>
      </c>
      <c r="V1236" s="529"/>
      <c r="W1236" s="529"/>
      <c r="X1236" s="529"/>
      <c r="Y1236" s="529"/>
      <c r="Z1236" s="938">
        <v>83739.187220659718</v>
      </c>
      <c r="AA1236" s="529" t="s">
        <v>2183</v>
      </c>
      <c r="AB1236" s="528" t="s">
        <v>11533</v>
      </c>
      <c r="AC1236" s="529" t="s">
        <v>11534</v>
      </c>
      <c r="AD1236" s="529" t="s">
        <v>2398</v>
      </c>
      <c r="AE1236" s="529"/>
      <c r="AF1236" s="529" t="s">
        <v>1120</v>
      </c>
      <c r="AG1236" s="530">
        <v>45824</v>
      </c>
      <c r="AH1236" s="774" t="s">
        <v>381</v>
      </c>
      <c r="AI1236" s="503"/>
      <c r="AJ1236" s="503"/>
      <c r="AK1236" s="529"/>
      <c r="AL1236" s="529"/>
      <c r="AM1236" s="503"/>
      <c r="AN1236" s="503"/>
      <c r="AO1236" s="503" t="s">
        <v>124</v>
      </c>
      <c r="AP1236" s="503"/>
      <c r="AQ1236" s="503"/>
      <c r="AR1236" s="503"/>
      <c r="AS1236" s="503"/>
      <c r="AT1236" s="503"/>
      <c r="AU1236" s="503"/>
      <c r="AV1236" s="503"/>
      <c r="AW1236" s="503"/>
      <c r="AX1236" s="503"/>
      <c r="AY1236" s="503"/>
      <c r="AZ1236" s="503"/>
      <c r="BA1236" s="503"/>
      <c r="BB1236" s="503"/>
      <c r="BC1236" s="503"/>
      <c r="BD1236" s="503"/>
      <c r="BE1236" s="503"/>
      <c r="BF1236" s="503"/>
      <c r="BG1236" s="503"/>
      <c r="BH1236" s="503"/>
      <c r="BI1236" s="503"/>
      <c r="BJ1236" s="503"/>
      <c r="BK1236" s="503"/>
      <c r="BL1236" s="503"/>
      <c r="BM1236" s="503"/>
      <c r="BN1236" s="503"/>
      <c r="BO1236" s="503"/>
      <c r="BP1236" s="503"/>
      <c r="BQ1236" s="503"/>
      <c r="BR1236" s="503"/>
      <c r="BS1236" s="503"/>
      <c r="BT1236" s="503"/>
      <c r="BU1236" s="503"/>
      <c r="BV1236" s="503"/>
      <c r="BW1236" s="503"/>
      <c r="BX1236" s="503"/>
      <c r="BY1236" s="503"/>
      <c r="BZ1236" s="503"/>
      <c r="CA1236" s="503"/>
      <c r="CB1236" s="503"/>
      <c r="CC1236" s="503"/>
      <c r="CD1236" s="503"/>
      <c r="CE1236" s="503"/>
      <c r="CF1236" s="503"/>
      <c r="CG1236" s="529"/>
      <c r="CH1236" s="503"/>
      <c r="CI1236" s="503"/>
      <c r="CJ1236" s="503"/>
      <c r="CK1236" s="503"/>
      <c r="CL1236" s="503"/>
      <c r="CM1236" s="503"/>
      <c r="CN1236" s="503"/>
      <c r="CO1236" s="503"/>
      <c r="CP1236" s="503"/>
      <c r="CQ1236" s="503"/>
      <c r="CR1236" s="503" t="s">
        <v>125</v>
      </c>
    </row>
    <row r="1237" spans="1:96" s="492" customFormat="1" ht="45" customHeight="1">
      <c r="A1237" s="503">
        <v>2400632780</v>
      </c>
      <c r="B1237" s="528" t="s">
        <v>11535</v>
      </c>
      <c r="C1237" s="529" t="s">
        <v>11536</v>
      </c>
      <c r="D1237" s="557">
        <v>45490</v>
      </c>
      <c r="E1237" s="529" t="s">
        <v>100</v>
      </c>
      <c r="F1237" s="529" t="s">
        <v>122</v>
      </c>
      <c r="G1237" s="531" t="s">
        <v>11537</v>
      </c>
      <c r="H1237" s="313"/>
      <c r="I1237" s="313"/>
      <c r="J1237" s="531" t="s">
        <v>118</v>
      </c>
      <c r="K1237" s="528" t="s">
        <v>259</v>
      </c>
      <c r="L1237" s="503" t="s">
        <v>104</v>
      </c>
      <c r="M1237" s="532">
        <v>45504</v>
      </c>
      <c r="N1237" s="503" t="s">
        <v>138</v>
      </c>
      <c r="O1237" s="528" t="s">
        <v>685</v>
      </c>
      <c r="P1237" s="529" t="s">
        <v>2377</v>
      </c>
      <c r="Q1237" s="529" t="s">
        <v>375</v>
      </c>
      <c r="R1237" s="529" t="s">
        <v>123</v>
      </c>
      <c r="S1237" s="288" t="str">
        <f t="shared" si="154"/>
        <v>N/D</v>
      </c>
      <c r="T1237" s="530" t="str">
        <f t="shared" si="155"/>
        <v>N/D</v>
      </c>
      <c r="U1237" s="290" t="str">
        <f t="shared" si="153"/>
        <v>N/D</v>
      </c>
      <c r="V1237" s="284"/>
      <c r="W1237" s="284"/>
      <c r="X1237" s="284"/>
      <c r="Y1237" s="284"/>
      <c r="Z1237" s="847">
        <v>124886.45461809351</v>
      </c>
      <c r="AA1237" s="529" t="s">
        <v>1060</v>
      </c>
      <c r="AB1237" s="528" t="s">
        <v>11538</v>
      </c>
      <c r="AC1237" s="529" t="s">
        <v>11539</v>
      </c>
      <c r="AD1237" s="529" t="s">
        <v>610</v>
      </c>
      <c r="AE1237" s="529"/>
      <c r="AF1237" s="529" t="s">
        <v>573</v>
      </c>
      <c r="AG1237" s="530">
        <v>45825</v>
      </c>
      <c r="AH1237" s="503" t="s">
        <v>381</v>
      </c>
      <c r="AI1237" s="503"/>
      <c r="AJ1237" s="503"/>
      <c r="AK1237" s="529"/>
      <c r="AL1237" s="529"/>
      <c r="AM1237" s="503"/>
      <c r="AN1237" s="503"/>
      <c r="AO1237" s="503" t="s">
        <v>124</v>
      </c>
      <c r="AP1237" s="503"/>
      <c r="AQ1237" s="503" t="s">
        <v>143</v>
      </c>
      <c r="AR1237" s="503"/>
      <c r="AS1237" s="503"/>
      <c r="AT1237" s="503"/>
      <c r="AU1237" s="503" t="s">
        <v>143</v>
      </c>
      <c r="AV1237" s="503"/>
      <c r="AW1237" s="503"/>
      <c r="AX1237" s="503"/>
      <c r="AY1237" s="503"/>
      <c r="AZ1237" s="503"/>
      <c r="BA1237" s="503"/>
      <c r="BB1237" s="503" t="s">
        <v>143</v>
      </c>
      <c r="BC1237" s="503"/>
      <c r="BD1237" s="503"/>
      <c r="BE1237" s="503"/>
      <c r="BF1237" s="503"/>
      <c r="BG1237" s="503"/>
      <c r="BH1237" s="503"/>
      <c r="BI1237" s="503"/>
      <c r="BJ1237" s="503"/>
      <c r="BK1237" s="503"/>
      <c r="BL1237" s="503" t="s">
        <v>143</v>
      </c>
      <c r="BM1237" s="503"/>
      <c r="BN1237" s="503"/>
      <c r="BO1237" s="503"/>
      <c r="BP1237" s="503"/>
      <c r="BQ1237" s="503"/>
      <c r="BR1237" s="503"/>
      <c r="BS1237" s="503"/>
      <c r="BT1237" s="503"/>
      <c r="BU1237" s="503"/>
      <c r="BV1237" s="503"/>
      <c r="BW1237" s="503"/>
      <c r="BX1237" s="503"/>
      <c r="BY1237" s="503"/>
      <c r="BZ1237" s="503"/>
      <c r="CA1237" s="503"/>
      <c r="CB1237" s="503"/>
      <c r="CC1237" s="503" t="s">
        <v>143</v>
      </c>
      <c r="CD1237" s="503"/>
      <c r="CE1237" s="503"/>
      <c r="CF1237" s="503"/>
      <c r="CG1237" s="529"/>
      <c r="CH1237" s="503"/>
      <c r="CI1237" s="503"/>
      <c r="CJ1237" s="503"/>
      <c r="CK1237" s="503"/>
      <c r="CL1237" s="503"/>
      <c r="CM1237" s="503"/>
      <c r="CN1237" s="503"/>
      <c r="CO1237" s="503"/>
      <c r="CP1237" s="503"/>
      <c r="CQ1237" s="503"/>
      <c r="CR1237" s="503" t="s">
        <v>125</v>
      </c>
    </row>
    <row r="1238" spans="1:96" s="492" customFormat="1" ht="45" customHeight="1">
      <c r="A1238" s="503">
        <v>2500187895</v>
      </c>
      <c r="B1238" s="528" t="s">
        <v>11540</v>
      </c>
      <c r="C1238" s="529" t="s">
        <v>4320</v>
      </c>
      <c r="D1238" s="557">
        <v>45727</v>
      </c>
      <c r="E1238" s="529" t="s">
        <v>100</v>
      </c>
      <c r="F1238" s="529" t="s">
        <v>122</v>
      </c>
      <c r="G1238" s="531" t="s">
        <v>11541</v>
      </c>
      <c r="H1238" s="537"/>
      <c r="I1238" s="537"/>
      <c r="J1238" s="531" t="s">
        <v>118</v>
      </c>
      <c r="K1238" s="528" t="s">
        <v>1362</v>
      </c>
      <c r="L1238" s="503" t="s">
        <v>104</v>
      </c>
      <c r="M1238" s="532">
        <v>45729</v>
      </c>
      <c r="N1238" s="503" t="s">
        <v>138</v>
      </c>
      <c r="O1238" s="528" t="s">
        <v>1216</v>
      </c>
      <c r="P1238" s="529" t="s">
        <v>11542</v>
      </c>
      <c r="Q1238" s="529" t="s">
        <v>375</v>
      </c>
      <c r="R1238" s="529" t="s">
        <v>123</v>
      </c>
      <c r="S1238" s="503" t="str">
        <f t="shared" si="154"/>
        <v>N/D</v>
      </c>
      <c r="T1238" s="530" t="str">
        <f t="shared" si="155"/>
        <v>N/D</v>
      </c>
      <c r="U1238" s="533" t="str">
        <f t="shared" si="153"/>
        <v>N/D</v>
      </c>
      <c r="V1238" s="529"/>
      <c r="W1238" s="529"/>
      <c r="X1238" s="529"/>
      <c r="Y1238" s="529"/>
      <c r="Z1238" s="946">
        <v>77448.074727037281</v>
      </c>
      <c r="AA1238" s="529" t="s">
        <v>893</v>
      </c>
      <c r="AB1238" s="528" t="s">
        <v>11543</v>
      </c>
      <c r="AC1238" s="529" t="s">
        <v>11544</v>
      </c>
      <c r="AD1238" s="529" t="s">
        <v>610</v>
      </c>
      <c r="AE1238" s="529"/>
      <c r="AF1238" s="529" t="s">
        <v>573</v>
      </c>
      <c r="AG1238" s="530">
        <v>45826</v>
      </c>
      <c r="AH1238" s="691" t="s">
        <v>381</v>
      </c>
      <c r="AI1238" s="503"/>
      <c r="AJ1238" s="503"/>
      <c r="AK1238" s="529"/>
      <c r="AL1238" s="529"/>
      <c r="AM1238" s="503"/>
      <c r="AN1238" s="503"/>
      <c r="AO1238" s="503" t="s">
        <v>124</v>
      </c>
      <c r="AP1238" s="503"/>
      <c r="AQ1238" s="503" t="s">
        <v>143</v>
      </c>
      <c r="AR1238" s="503"/>
      <c r="AS1238" s="503" t="s">
        <v>143</v>
      </c>
      <c r="AT1238" s="503"/>
      <c r="AU1238" s="503"/>
      <c r="AV1238" s="503"/>
      <c r="AW1238" s="503"/>
      <c r="AX1238" s="503"/>
      <c r="AY1238" s="503"/>
      <c r="AZ1238" s="503"/>
      <c r="BA1238" s="503"/>
      <c r="BB1238" s="503" t="s">
        <v>143</v>
      </c>
      <c r="BC1238" s="503"/>
      <c r="BD1238" s="503"/>
      <c r="BE1238" s="503"/>
      <c r="BF1238" s="503"/>
      <c r="BG1238" s="503"/>
      <c r="BH1238" s="503"/>
      <c r="BI1238" s="503"/>
      <c r="BJ1238" s="503"/>
      <c r="BK1238" s="503"/>
      <c r="BL1238" s="503"/>
      <c r="BM1238" s="503"/>
      <c r="BN1238" s="503"/>
      <c r="BO1238" s="503"/>
      <c r="BP1238" s="503"/>
      <c r="BQ1238" s="503"/>
      <c r="BR1238" s="503"/>
      <c r="BS1238" s="503"/>
      <c r="BT1238" s="503"/>
      <c r="BU1238" s="503" t="s">
        <v>143</v>
      </c>
      <c r="BV1238" s="503"/>
      <c r="BW1238" s="503"/>
      <c r="BX1238" s="503"/>
      <c r="BY1238" s="503"/>
      <c r="BZ1238" s="503"/>
      <c r="CA1238" s="503" t="s">
        <v>143</v>
      </c>
      <c r="CB1238" s="503"/>
      <c r="CC1238" s="503" t="s">
        <v>143</v>
      </c>
      <c r="CD1238" s="503"/>
      <c r="CE1238" s="503"/>
      <c r="CF1238" s="503"/>
      <c r="CG1238" s="529" t="s">
        <v>11545</v>
      </c>
      <c r="CH1238" s="503"/>
      <c r="CI1238" s="503"/>
      <c r="CJ1238" s="503"/>
      <c r="CK1238" s="503"/>
      <c r="CL1238" s="503"/>
      <c r="CM1238" s="503"/>
      <c r="CN1238" s="503"/>
      <c r="CO1238" s="503"/>
      <c r="CP1238" s="503"/>
      <c r="CQ1238" s="503"/>
      <c r="CR1238" s="503" t="s">
        <v>125</v>
      </c>
    </row>
    <row r="1239" spans="1:96" s="492" customFormat="1" ht="45" customHeight="1">
      <c r="A1239" s="503">
        <v>2400947155</v>
      </c>
      <c r="B1239" s="528" t="s">
        <v>11546</v>
      </c>
      <c r="C1239" s="529" t="s">
        <v>181</v>
      </c>
      <c r="D1239" s="557">
        <v>45618</v>
      </c>
      <c r="E1239" s="529" t="s">
        <v>100</v>
      </c>
      <c r="F1239" s="529" t="s">
        <v>122</v>
      </c>
      <c r="G1239" s="531" t="s">
        <v>11547</v>
      </c>
      <c r="H1239" s="537"/>
      <c r="I1239" s="537"/>
      <c r="J1239" s="531" t="s">
        <v>118</v>
      </c>
      <c r="K1239" s="528" t="s">
        <v>308</v>
      </c>
      <c r="L1239" s="503" t="s">
        <v>104</v>
      </c>
      <c r="M1239" s="532">
        <v>45622</v>
      </c>
      <c r="N1239" s="503" t="s">
        <v>138</v>
      </c>
      <c r="O1239" s="528" t="s">
        <v>11548</v>
      </c>
      <c r="P1239" s="529" t="s">
        <v>2377</v>
      </c>
      <c r="Q1239" s="529" t="s">
        <v>375</v>
      </c>
      <c r="R1239" s="529" t="s">
        <v>123</v>
      </c>
      <c r="S1239" s="503" t="str">
        <f t="shared" si="154"/>
        <v>N/D</v>
      </c>
      <c r="T1239" s="530" t="str">
        <f t="shared" si="155"/>
        <v>N/D</v>
      </c>
      <c r="U1239" s="533" t="str">
        <f t="shared" si="153"/>
        <v>N/D</v>
      </c>
      <c r="V1239" s="529"/>
      <c r="W1239" s="529"/>
      <c r="X1239" s="529"/>
      <c r="Y1239" s="529"/>
      <c r="Z1239" s="905">
        <v>121907.69478497887</v>
      </c>
      <c r="AA1239" s="529"/>
      <c r="AB1239" s="528" t="s">
        <v>11549</v>
      </c>
      <c r="AC1239" s="529" t="s">
        <v>11550</v>
      </c>
      <c r="AD1239" s="529" t="s">
        <v>11551</v>
      </c>
      <c r="AE1239" s="529"/>
      <c r="AF1239" s="529" t="s">
        <v>1120</v>
      </c>
      <c r="AG1239" s="530">
        <v>45806</v>
      </c>
      <c r="AH1239" s="503" t="s">
        <v>1019</v>
      </c>
      <c r="AI1239" s="503"/>
      <c r="AJ1239" s="503"/>
      <c r="AK1239" s="529"/>
      <c r="AL1239" s="529"/>
      <c r="AM1239" s="503"/>
      <c r="AN1239" s="503"/>
      <c r="AO1239" s="503" t="s">
        <v>124</v>
      </c>
      <c r="AP1239" s="503"/>
      <c r="AQ1239" s="503" t="s">
        <v>143</v>
      </c>
      <c r="AR1239" s="503" t="s">
        <v>143</v>
      </c>
      <c r="AS1239" s="503" t="s">
        <v>143</v>
      </c>
      <c r="AT1239" s="503" t="s">
        <v>143</v>
      </c>
      <c r="AU1239" s="503"/>
      <c r="AV1239" s="503"/>
      <c r="AW1239" s="503"/>
      <c r="AX1239" s="503"/>
      <c r="AY1239" s="503"/>
      <c r="AZ1239" s="503"/>
      <c r="BA1239" s="503"/>
      <c r="BB1239" s="503" t="s">
        <v>143</v>
      </c>
      <c r="BC1239" s="503"/>
      <c r="BD1239" s="503"/>
      <c r="BE1239" s="503"/>
      <c r="BF1239" s="503"/>
      <c r="BG1239" s="503"/>
      <c r="BH1239" s="503"/>
      <c r="BI1239" s="503"/>
      <c r="BJ1239" s="503"/>
      <c r="BK1239" s="503"/>
      <c r="BL1239" s="503" t="s">
        <v>143</v>
      </c>
      <c r="BM1239" s="503"/>
      <c r="BN1239" s="503"/>
      <c r="BO1239" s="503"/>
      <c r="BP1239" s="503" t="s">
        <v>143</v>
      </c>
      <c r="BQ1239" s="503"/>
      <c r="BR1239" s="503"/>
      <c r="BS1239" s="503"/>
      <c r="BT1239" s="503"/>
      <c r="BU1239" s="503"/>
      <c r="BV1239" s="503"/>
      <c r="BW1239" s="503"/>
      <c r="BX1239" s="503"/>
      <c r="BY1239" s="503"/>
      <c r="BZ1239" s="503"/>
      <c r="CA1239" s="503"/>
      <c r="CB1239" s="503"/>
      <c r="CC1239" s="503" t="s">
        <v>143</v>
      </c>
      <c r="CD1239" s="503"/>
      <c r="CE1239" s="503"/>
      <c r="CF1239" s="503"/>
      <c r="CG1239" s="529" t="s">
        <v>11552</v>
      </c>
      <c r="CH1239" s="503"/>
      <c r="CI1239" s="503"/>
      <c r="CJ1239" s="503"/>
      <c r="CK1239" s="503"/>
      <c r="CL1239" s="503"/>
      <c r="CM1239" s="503"/>
      <c r="CN1239" s="503"/>
      <c r="CO1239" s="503"/>
      <c r="CP1239" s="503"/>
      <c r="CQ1239" s="503"/>
      <c r="CR1239" s="503" t="s">
        <v>125</v>
      </c>
    </row>
    <row r="1240" spans="1:96" s="950" customFormat="1" ht="51.65" customHeight="1">
      <c r="A1240" s="581">
        <v>2400986125</v>
      </c>
      <c r="B1240" s="582" t="s">
        <v>11553</v>
      </c>
      <c r="C1240" s="536" t="s">
        <v>11554</v>
      </c>
      <c r="D1240" s="583">
        <v>45631</v>
      </c>
      <c r="E1240" s="584" t="s">
        <v>100</v>
      </c>
      <c r="F1240" s="584" t="s">
        <v>122</v>
      </c>
      <c r="G1240" s="585" t="s">
        <v>11555</v>
      </c>
      <c r="H1240" s="586"/>
      <c r="I1240" s="586"/>
      <c r="J1240" s="585" t="s">
        <v>118</v>
      </c>
      <c r="K1240" s="582" t="s">
        <v>3238</v>
      </c>
      <c r="L1240" s="581" t="s">
        <v>104</v>
      </c>
      <c r="M1240" s="587">
        <v>45636</v>
      </c>
      <c r="N1240" s="581" t="s">
        <v>138</v>
      </c>
      <c r="O1240" s="582" t="s">
        <v>11556</v>
      </c>
      <c r="P1240" s="536" t="s">
        <v>11557</v>
      </c>
      <c r="Q1240" s="536" t="s">
        <v>122</v>
      </c>
      <c r="R1240" s="536" t="s">
        <v>123</v>
      </c>
      <c r="S1240" s="581" t="str">
        <f>_xlfn.XLOOKUP($A1240,GCPJ,DEFESA,"N/D",0,-1)</f>
        <v>N/D</v>
      </c>
      <c r="T1240" s="588" t="str">
        <f>_xlfn.XLOOKUP($A1240,GCPJ,DATA,"N/D",0,-1)</f>
        <v>N/D</v>
      </c>
      <c r="U1240" s="589" t="str">
        <f>_xlfn.XLOOKUP($A1240,GCPJ,HORA,"N/D",0,-1)</f>
        <v>N/D</v>
      </c>
      <c r="V1240" s="536"/>
      <c r="W1240" s="536"/>
      <c r="X1240" s="536"/>
      <c r="Y1240" s="536"/>
      <c r="Z1240" s="949"/>
      <c r="AA1240" s="536"/>
      <c r="AB1240" s="582"/>
      <c r="AC1240" s="536"/>
      <c r="AD1240" s="536"/>
      <c r="AE1240" s="536"/>
      <c r="AF1240" s="536"/>
      <c r="AG1240" s="581"/>
      <c r="AH1240" s="581"/>
      <c r="AI1240" s="581"/>
      <c r="AJ1240" s="581"/>
      <c r="AK1240" s="536"/>
      <c r="AL1240" s="536"/>
      <c r="AM1240" s="581"/>
      <c r="AN1240" s="581"/>
      <c r="AO1240" s="581" t="s">
        <v>124</v>
      </c>
      <c r="AP1240" s="581"/>
      <c r="AQ1240" s="581"/>
      <c r="AR1240" s="581"/>
      <c r="AS1240" s="581" t="s">
        <v>143</v>
      </c>
      <c r="AT1240" s="581" t="s">
        <v>143</v>
      </c>
      <c r="AU1240" s="581"/>
      <c r="AV1240" s="581"/>
      <c r="AW1240" s="581" t="s">
        <v>143</v>
      </c>
      <c r="AX1240" s="581"/>
      <c r="AY1240" s="581"/>
      <c r="AZ1240" s="581"/>
      <c r="BA1240" s="581"/>
      <c r="BB1240" s="581" t="s">
        <v>143</v>
      </c>
      <c r="BC1240" s="581"/>
      <c r="BD1240" s="581"/>
      <c r="BE1240" s="581"/>
      <c r="BF1240" s="581"/>
      <c r="BG1240" s="581"/>
      <c r="BH1240" s="581"/>
      <c r="BI1240" s="581"/>
      <c r="BJ1240" s="581"/>
      <c r="BK1240" s="581"/>
      <c r="BL1240" s="581" t="s">
        <v>143</v>
      </c>
      <c r="BM1240" s="581"/>
      <c r="BN1240" s="581"/>
      <c r="BO1240" s="581"/>
      <c r="BP1240" s="581"/>
      <c r="BQ1240" s="581"/>
      <c r="BR1240" s="581"/>
      <c r="BS1240" s="581"/>
      <c r="BT1240" s="581"/>
      <c r="BU1240" s="581" t="s">
        <v>124</v>
      </c>
      <c r="BV1240" s="581"/>
      <c r="BW1240" s="581"/>
      <c r="BX1240" s="581"/>
      <c r="BY1240" s="581"/>
      <c r="BZ1240" s="581"/>
      <c r="CA1240" s="581" t="s">
        <v>143</v>
      </c>
      <c r="CB1240" s="581"/>
      <c r="CC1240" s="581" t="s">
        <v>143</v>
      </c>
      <c r="CD1240" s="581"/>
      <c r="CE1240" s="581"/>
      <c r="CF1240" s="581"/>
      <c r="CG1240" s="536" t="s">
        <v>11558</v>
      </c>
      <c r="CH1240" s="581"/>
      <c r="CI1240" s="581"/>
      <c r="CJ1240" s="581"/>
      <c r="CK1240" s="581"/>
      <c r="CL1240" s="581"/>
      <c r="CM1240" s="581"/>
      <c r="CN1240" s="581"/>
      <c r="CO1240" s="581"/>
      <c r="CP1240" s="581"/>
      <c r="CQ1240" s="581"/>
      <c r="CR1240" s="581" t="s">
        <v>125</v>
      </c>
    </row>
    <row r="1241" spans="1:96" s="5" customFormat="1" ht="45" customHeight="1">
      <c r="A1241" s="22">
        <v>2100427820</v>
      </c>
      <c r="B1241" s="242" t="s">
        <v>9134</v>
      </c>
      <c r="C1241" s="19" t="s">
        <v>9135</v>
      </c>
      <c r="D1241" s="15">
        <v>44361</v>
      </c>
      <c r="E1241" s="1" t="s">
        <v>100</v>
      </c>
      <c r="F1241" s="1" t="s">
        <v>122</v>
      </c>
      <c r="G1241" s="19" t="s">
        <v>11559</v>
      </c>
      <c r="H1241" s="19"/>
      <c r="I1241" s="19"/>
      <c r="J1241" s="19" t="s">
        <v>284</v>
      </c>
      <c r="K1241" s="135" t="s">
        <v>1362</v>
      </c>
      <c r="L1241" s="3" t="s">
        <v>104</v>
      </c>
      <c r="M1241" s="45"/>
      <c r="N1241" s="1" t="s">
        <v>138</v>
      </c>
      <c r="O1241" s="135" t="s">
        <v>9137</v>
      </c>
      <c r="P1241" s="1" t="s">
        <v>11560</v>
      </c>
      <c r="Q1241" s="1" t="s">
        <v>11561</v>
      </c>
      <c r="R1241" s="1" t="s">
        <v>219</v>
      </c>
      <c r="S1241" s="5" t="str">
        <f>_xlfn.XLOOKUP($A1241,GCPJ,DEFESA,"N/D",0,-1)</f>
        <v>N/D</v>
      </c>
      <c r="T1241" s="837" t="str">
        <f>_xlfn.XLOOKUP($A1241,GCPJ,DATA,"N/D",0,-1)</f>
        <v>N/D</v>
      </c>
      <c r="U1241" s="838" t="str">
        <f>_xlfn.XLOOKUP($A1241,GCPJ,HORA,"N/D",0,-1)</f>
        <v>N/D</v>
      </c>
      <c r="V1241" s="3"/>
      <c r="W1241" s="3"/>
      <c r="X1241" s="3"/>
      <c r="Y1241" s="3"/>
      <c r="Z1241" s="832" t="s">
        <v>11562</v>
      </c>
      <c r="AA1241" s="3"/>
      <c r="AB1241" s="789" t="s">
        <v>11563</v>
      </c>
      <c r="AC1241" s="839"/>
      <c r="AD1241" s="618" t="s">
        <v>610</v>
      </c>
      <c r="AE1241" s="2"/>
      <c r="AF1241" s="2"/>
      <c r="AK1241" s="953">
        <v>45839</v>
      </c>
      <c r="AL1241" s="953">
        <v>45839</v>
      </c>
      <c r="AQ1241" s="1"/>
      <c r="AR1241" s="1"/>
      <c r="AS1241" s="1"/>
      <c r="AT1241" s="1"/>
      <c r="AU1241" s="1"/>
      <c r="AV1241" s="1"/>
      <c r="AW1241" s="1"/>
      <c r="AX1241" s="2"/>
      <c r="AY1241" s="2"/>
      <c r="AZ1241" s="1"/>
      <c r="BA1241" s="1"/>
      <c r="BB1241" s="1"/>
      <c r="BC1241" s="1"/>
      <c r="BD1241" s="1"/>
      <c r="BE1241" s="1"/>
      <c r="BF1241" s="1"/>
      <c r="BG1241" s="1"/>
      <c r="BH1241" s="1"/>
      <c r="BI1241" s="1"/>
      <c r="BJ1241" s="1"/>
      <c r="BK1241" s="1"/>
      <c r="BL1241" s="2"/>
      <c r="BM1241" s="2"/>
      <c r="BN1241" s="2"/>
      <c r="BO1241" s="2"/>
      <c r="BP1241" s="2"/>
      <c r="BQ1241" s="2"/>
      <c r="BR1241" s="2"/>
      <c r="BS1241" s="2"/>
      <c r="BT1241" s="2"/>
      <c r="BU1241" s="1"/>
      <c r="BV1241" s="2"/>
      <c r="BW1241" s="2"/>
      <c r="BX1241" s="2"/>
      <c r="BY1241" s="2"/>
      <c r="BZ1241" s="2"/>
      <c r="CA1241" s="2"/>
      <c r="CB1241" s="2"/>
      <c r="CC1241" s="2"/>
      <c r="CD1241" s="2"/>
      <c r="CE1241" s="2"/>
      <c r="CF1241" s="2"/>
      <c r="CG1241" s="2"/>
      <c r="CH1241" s="2"/>
      <c r="CI1241" s="2"/>
      <c r="CJ1241" s="2"/>
      <c r="CK1241" s="2"/>
      <c r="CL1241" s="2"/>
      <c r="CM1241" s="2"/>
      <c r="CN1241" s="2"/>
      <c r="CO1241" s="2"/>
      <c r="CP1241" s="2"/>
      <c r="CQ1241" s="2"/>
      <c r="CR1241" s="5" t="s">
        <v>113</v>
      </c>
    </row>
    <row r="1242" spans="1:96" s="5" customFormat="1" ht="51.65" customHeight="1">
      <c r="A1242" s="5">
        <v>2200771193</v>
      </c>
      <c r="B1242" s="48" t="s">
        <v>11564</v>
      </c>
      <c r="C1242" s="20" t="s">
        <v>115</v>
      </c>
      <c r="D1242" s="18">
        <v>44823</v>
      </c>
      <c r="E1242" s="1" t="s">
        <v>8505</v>
      </c>
      <c r="F1242" s="1" t="s">
        <v>100</v>
      </c>
      <c r="G1242" s="19" t="s">
        <v>11565</v>
      </c>
      <c r="H1242" s="19"/>
      <c r="I1242" s="19"/>
      <c r="J1242" s="19" t="s">
        <v>215</v>
      </c>
      <c r="K1242" s="135" t="s">
        <v>8507</v>
      </c>
      <c r="L1242" s="3" t="s">
        <v>104</v>
      </c>
      <c r="M1242" s="14">
        <v>44825</v>
      </c>
      <c r="N1242" s="1" t="s">
        <v>105</v>
      </c>
      <c r="O1242" s="135" t="s">
        <v>11566</v>
      </c>
      <c r="P1242" s="3" t="s">
        <v>11567</v>
      </c>
      <c r="Q1242" s="3" t="s">
        <v>202</v>
      </c>
      <c r="R1242" s="3" t="s">
        <v>123</v>
      </c>
      <c r="V1242" s="2"/>
      <c r="W1242" s="2"/>
      <c r="X1242" s="2"/>
      <c r="Y1242" s="2"/>
      <c r="Z1242" s="288"/>
      <c r="AA1242" s="2"/>
      <c r="AB1242" s="48"/>
      <c r="AC1242" s="2"/>
      <c r="AD1242" s="2"/>
      <c r="AE1242" s="2"/>
      <c r="AF1242" s="2"/>
      <c r="AK1242" s="2"/>
      <c r="AL1242" s="2"/>
      <c r="AO1242" s="5" t="s">
        <v>124</v>
      </c>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2"/>
      <c r="BM1242" s="2"/>
      <c r="BN1242" s="2"/>
      <c r="BO1242" s="2"/>
      <c r="BP1242" s="2"/>
      <c r="BQ1242" s="2"/>
      <c r="BR1242" s="2"/>
      <c r="BS1242" s="2"/>
      <c r="BT1242" s="2"/>
      <c r="BU1242" s="1"/>
      <c r="BV1242" s="2"/>
      <c r="BW1242" s="2"/>
      <c r="BX1242" s="2"/>
      <c r="BY1242" s="2"/>
      <c r="BZ1242" s="2"/>
      <c r="CA1242" s="2"/>
      <c r="CB1242" s="2"/>
      <c r="CC1242" s="2"/>
      <c r="CD1242" s="2"/>
      <c r="CE1242" s="2"/>
      <c r="CF1242" s="2"/>
      <c r="CG1242" s="2"/>
      <c r="CH1242" s="2"/>
      <c r="CI1242" s="2"/>
      <c r="CJ1242" s="2"/>
      <c r="CK1242" s="2"/>
      <c r="CL1242" s="2"/>
      <c r="CM1242" s="2"/>
      <c r="CN1242" s="2"/>
      <c r="CO1242" s="2"/>
      <c r="CP1242" s="2"/>
      <c r="CQ1242" s="2"/>
      <c r="CR1242" s="5" t="s">
        <v>125</v>
      </c>
    </row>
    <row r="1243" spans="1:96" s="502" customFormat="1" ht="224">
      <c r="A1243" s="503">
        <v>2500139927</v>
      </c>
      <c r="B1243" s="528" t="s">
        <v>11568</v>
      </c>
      <c r="C1243" s="529" t="s">
        <v>11569</v>
      </c>
      <c r="D1243" s="557">
        <v>45341</v>
      </c>
      <c r="E1243" s="529" t="s">
        <v>100</v>
      </c>
      <c r="F1243" s="529" t="s">
        <v>122</v>
      </c>
      <c r="G1243" s="531" t="s">
        <v>11570</v>
      </c>
      <c r="H1243" s="537"/>
      <c r="I1243" s="537"/>
      <c r="J1243" s="531" t="s">
        <v>277</v>
      </c>
      <c r="K1243" s="528" t="s">
        <v>119</v>
      </c>
      <c r="L1243" s="503" t="s">
        <v>104</v>
      </c>
      <c r="M1243" s="532">
        <v>45709</v>
      </c>
      <c r="N1243" s="503" t="s">
        <v>138</v>
      </c>
      <c r="O1243" s="528" t="s">
        <v>792</v>
      </c>
      <c r="P1243" s="529" t="s">
        <v>11571</v>
      </c>
      <c r="Q1243" s="529" t="s">
        <v>375</v>
      </c>
      <c r="R1243" s="529" t="s">
        <v>123</v>
      </c>
      <c r="S1243" s="503" t="str">
        <f t="shared" ref="S1243:S1248" si="156">_xlfn.XLOOKUP($A1243,GCPJ,DEFESA,"N/D",0,-1)</f>
        <v>N/D</v>
      </c>
      <c r="T1243" s="530" t="str">
        <f t="shared" ref="T1243:T1248" si="157">_xlfn.XLOOKUP($A1243,GCPJ,DATA,"N/D",0,-1)</f>
        <v>N/D</v>
      </c>
      <c r="U1243" s="533" t="str">
        <f t="shared" ref="U1243:U1248" si="158">_xlfn.XLOOKUP($A1243,GCPJ,HORA,"N/D",0,-1)</f>
        <v>N/D</v>
      </c>
      <c r="V1243" s="529"/>
      <c r="W1243" s="529"/>
      <c r="X1243" s="529"/>
      <c r="Y1243" s="529"/>
      <c r="Z1243" s="938">
        <v>107111.35424583264</v>
      </c>
      <c r="AA1243" s="284" t="s">
        <v>11572</v>
      </c>
      <c r="AB1243" s="528" t="s">
        <v>11573</v>
      </c>
      <c r="AC1243" s="284" t="s">
        <v>11574</v>
      </c>
      <c r="AD1243" s="529"/>
      <c r="AE1243" s="529"/>
      <c r="AF1243" s="284" t="s">
        <v>1084</v>
      </c>
      <c r="AG1243" s="289">
        <v>45855</v>
      </c>
      <c r="AH1243" s="691" t="s">
        <v>417</v>
      </c>
      <c r="AI1243" s="503"/>
      <c r="AJ1243" s="503"/>
      <c r="AK1243" s="529"/>
      <c r="AL1243" s="529"/>
      <c r="AM1243" s="503"/>
      <c r="AN1243" s="503"/>
      <c r="AO1243" s="503" t="s">
        <v>124</v>
      </c>
      <c r="AP1243" s="503"/>
      <c r="AQ1243" s="503"/>
      <c r="AR1243" s="503"/>
      <c r="AS1243" s="503"/>
      <c r="AT1243" s="503"/>
      <c r="AU1243" s="503"/>
      <c r="AV1243" s="503"/>
      <c r="AW1243" s="503"/>
      <c r="AX1243" s="503"/>
      <c r="AY1243" s="503"/>
      <c r="AZ1243" s="503"/>
      <c r="BA1243" s="503"/>
      <c r="BB1243" s="503" t="s">
        <v>143</v>
      </c>
      <c r="BC1243" s="503"/>
      <c r="BD1243" s="503"/>
      <c r="BE1243" s="503" t="s">
        <v>124</v>
      </c>
      <c r="BF1243" s="503"/>
      <c r="BG1243" s="503"/>
      <c r="BH1243" s="503"/>
      <c r="BI1243" s="503"/>
      <c r="BJ1243" s="503"/>
      <c r="BK1243" s="503"/>
      <c r="BL1243" s="503"/>
      <c r="BM1243" s="503"/>
      <c r="BN1243" s="503"/>
      <c r="BO1243" s="503"/>
      <c r="BP1243" s="503"/>
      <c r="BQ1243" s="503"/>
      <c r="BR1243" s="503"/>
      <c r="BS1243" s="503"/>
      <c r="BT1243" s="503"/>
      <c r="BU1243" s="503"/>
      <c r="BV1243" s="503"/>
      <c r="BW1243" s="503"/>
      <c r="BX1243" s="503"/>
      <c r="BY1243" s="503"/>
      <c r="BZ1243" s="503"/>
      <c r="CA1243" s="503" t="s">
        <v>143</v>
      </c>
      <c r="CB1243" s="503"/>
      <c r="CC1243" s="503" t="s">
        <v>124</v>
      </c>
      <c r="CD1243" s="503"/>
      <c r="CE1243" s="503"/>
      <c r="CF1243" s="503"/>
      <c r="CG1243" s="529"/>
      <c r="CH1243" s="503"/>
      <c r="CI1243" s="503"/>
      <c r="CJ1243" s="503"/>
      <c r="CK1243" s="503"/>
      <c r="CL1243" s="503"/>
      <c r="CM1243" s="503"/>
      <c r="CN1243" s="503"/>
      <c r="CO1243" s="503"/>
      <c r="CP1243" s="503"/>
      <c r="CQ1243" s="503"/>
      <c r="CR1243" s="503" t="s">
        <v>125</v>
      </c>
    </row>
    <row r="1244" spans="1:96" s="503" customFormat="1" ht="140">
      <c r="A1244" s="503">
        <v>2500367591</v>
      </c>
      <c r="B1244" s="528" t="s">
        <v>11575</v>
      </c>
      <c r="C1244" s="529" t="s">
        <v>11576</v>
      </c>
      <c r="D1244" s="557">
        <v>45776</v>
      </c>
      <c r="E1244" s="529" t="s">
        <v>100</v>
      </c>
      <c r="F1244" s="529" t="s">
        <v>122</v>
      </c>
      <c r="G1244" s="531" t="s">
        <v>11577</v>
      </c>
      <c r="H1244" s="537"/>
      <c r="I1244" s="537"/>
      <c r="J1244" s="531" t="s">
        <v>118</v>
      </c>
      <c r="K1244" s="528" t="s">
        <v>2191</v>
      </c>
      <c r="L1244" s="503" t="s">
        <v>104</v>
      </c>
      <c r="M1244" s="532">
        <v>45792</v>
      </c>
      <c r="N1244" s="503" t="s">
        <v>138</v>
      </c>
      <c r="O1244" s="528" t="s">
        <v>172</v>
      </c>
      <c r="P1244" s="529" t="s">
        <v>2377</v>
      </c>
      <c r="Q1244" s="529" t="s">
        <v>375</v>
      </c>
      <c r="R1244" s="529" t="s">
        <v>123</v>
      </c>
      <c r="S1244" s="503" t="str">
        <f t="shared" si="156"/>
        <v>N/D</v>
      </c>
      <c r="T1244" s="530" t="str">
        <f t="shared" si="157"/>
        <v>N/D</v>
      </c>
      <c r="U1244" s="533" t="str">
        <f t="shared" si="158"/>
        <v>N/D</v>
      </c>
      <c r="V1244" s="529"/>
      <c r="W1244" s="529"/>
      <c r="X1244" s="529"/>
      <c r="Y1244" s="529"/>
      <c r="Z1244" s="890">
        <v>144170.75792331022</v>
      </c>
      <c r="AA1244" s="529" t="s">
        <v>1060</v>
      </c>
      <c r="AB1244" s="528" t="s">
        <v>11578</v>
      </c>
      <c r="AC1244" s="529" t="s">
        <v>11579</v>
      </c>
      <c r="AD1244" s="529" t="s">
        <v>11580</v>
      </c>
      <c r="AE1244" s="529"/>
      <c r="AF1244" s="529"/>
      <c r="AG1244" s="530">
        <v>45834</v>
      </c>
      <c r="AH1244" s="774" t="s">
        <v>143</v>
      </c>
      <c r="AK1244" s="529"/>
      <c r="AL1244" s="529"/>
      <c r="AO1244" s="503" t="s">
        <v>124</v>
      </c>
      <c r="AQ1244" s="503" t="s">
        <v>143</v>
      </c>
      <c r="AS1244" s="503" t="s">
        <v>143</v>
      </c>
      <c r="AT1244" s="503" t="s">
        <v>143</v>
      </c>
      <c r="BB1244" s="503" t="s">
        <v>143</v>
      </c>
      <c r="BY1244" s="503" t="s">
        <v>143</v>
      </c>
      <c r="CA1244" s="503" t="s">
        <v>143</v>
      </c>
      <c r="CC1244" s="503" t="s">
        <v>143</v>
      </c>
      <c r="CG1244" s="529"/>
      <c r="CR1244" s="503" t="s">
        <v>125</v>
      </c>
    </row>
    <row r="1245" spans="1:96" s="5" customFormat="1" ht="409.5">
      <c r="A1245" s="503">
        <v>2500007052</v>
      </c>
      <c r="B1245" s="528" t="s">
        <v>11581</v>
      </c>
      <c r="C1245" s="529" t="s">
        <v>11582</v>
      </c>
      <c r="D1245" s="283">
        <v>45636</v>
      </c>
      <c r="E1245" s="529" t="s">
        <v>100</v>
      </c>
      <c r="F1245" s="529" t="s">
        <v>122</v>
      </c>
      <c r="G1245" s="531" t="s">
        <v>11583</v>
      </c>
      <c r="H1245" s="537"/>
      <c r="I1245" s="537"/>
      <c r="J1245" s="531" t="s">
        <v>118</v>
      </c>
      <c r="K1245" s="528" t="s">
        <v>2191</v>
      </c>
      <c r="L1245" s="503" t="s">
        <v>104</v>
      </c>
      <c r="M1245" s="532">
        <v>45664</v>
      </c>
      <c r="N1245" s="503" t="s">
        <v>138</v>
      </c>
      <c r="O1245" s="528" t="s">
        <v>334</v>
      </c>
      <c r="P1245" s="529" t="s">
        <v>680</v>
      </c>
      <c r="Q1245" s="529" t="s">
        <v>375</v>
      </c>
      <c r="R1245" s="529" t="s">
        <v>123</v>
      </c>
      <c r="S1245" s="503" t="str">
        <f t="shared" si="156"/>
        <v>N/D</v>
      </c>
      <c r="T1245" s="530" t="str">
        <f t="shared" si="157"/>
        <v>N/D</v>
      </c>
      <c r="U1245" s="533" t="str">
        <f t="shared" si="158"/>
        <v>N/D</v>
      </c>
      <c r="V1245" s="529"/>
      <c r="W1245" s="529"/>
      <c r="X1245" s="529"/>
      <c r="Y1245" s="529"/>
      <c r="Z1245" s="834" t="s">
        <v>11584</v>
      </c>
      <c r="AA1245" s="529" t="s">
        <v>11585</v>
      </c>
      <c r="AB1245" s="528" t="s">
        <v>11586</v>
      </c>
      <c r="AC1245" s="529"/>
      <c r="AD1245" s="529" t="s">
        <v>1119</v>
      </c>
      <c r="AE1245" s="529"/>
      <c r="AF1245" s="286" t="s">
        <v>314</v>
      </c>
      <c r="AG1245" s="530">
        <v>45859</v>
      </c>
      <c r="AH1245" s="503" t="s">
        <v>417</v>
      </c>
      <c r="AI1245" s="503"/>
      <c r="AJ1245" s="503"/>
      <c r="AK1245" s="529"/>
      <c r="AL1245" s="529"/>
      <c r="AM1245" s="503"/>
      <c r="AN1245" s="503"/>
      <c r="AO1245" s="503" t="s">
        <v>124</v>
      </c>
      <c r="AP1245" s="503"/>
      <c r="AQ1245" s="503" t="s">
        <v>124</v>
      </c>
      <c r="AR1245" s="503"/>
      <c r="AS1245" s="503" t="s">
        <v>124</v>
      </c>
      <c r="AT1245" s="503" t="s">
        <v>124</v>
      </c>
      <c r="AU1245" s="503"/>
      <c r="AV1245" s="503"/>
      <c r="AW1245" s="503"/>
      <c r="AX1245" s="503"/>
      <c r="AY1245" s="503"/>
      <c r="AZ1245" s="503"/>
      <c r="BA1245" s="503"/>
      <c r="BB1245" s="503" t="s">
        <v>417</v>
      </c>
      <c r="BC1245" s="503"/>
      <c r="BD1245" s="503"/>
      <c r="BE1245" s="503"/>
      <c r="BF1245" s="503"/>
      <c r="BG1245" s="503"/>
      <c r="BH1245" s="503"/>
      <c r="BI1245" s="503"/>
      <c r="BJ1245" s="503"/>
      <c r="BK1245" s="503"/>
      <c r="BL1245" s="503"/>
      <c r="BM1245" s="503"/>
      <c r="BN1245" s="503"/>
      <c r="BO1245" s="503"/>
      <c r="BP1245" s="503"/>
      <c r="BQ1245" s="503"/>
      <c r="BR1245" s="503"/>
      <c r="BS1245" s="503"/>
      <c r="BT1245" s="503"/>
      <c r="BU1245" s="503"/>
      <c r="BV1245" s="503"/>
      <c r="BW1245" s="503"/>
      <c r="BX1245" s="503"/>
      <c r="BY1245" s="503"/>
      <c r="BZ1245" s="503"/>
      <c r="CA1245" s="503" t="s">
        <v>417</v>
      </c>
      <c r="CB1245" s="503"/>
      <c r="CC1245" s="503" t="s">
        <v>124</v>
      </c>
      <c r="CD1245" s="503"/>
      <c r="CE1245" s="503"/>
      <c r="CF1245" s="503"/>
      <c r="CG1245" s="529"/>
      <c r="CH1245" s="503"/>
      <c r="CI1245" s="503"/>
      <c r="CJ1245" s="503"/>
      <c r="CK1245" s="503"/>
      <c r="CL1245" s="503"/>
      <c r="CM1245" s="503"/>
      <c r="CN1245" s="503"/>
      <c r="CO1245" s="503"/>
      <c r="CP1245" s="503"/>
      <c r="CQ1245" s="503"/>
      <c r="CR1245" s="503" t="s">
        <v>125</v>
      </c>
    </row>
    <row r="1246" spans="1:96" s="288" customFormat="1" ht="168">
      <c r="A1246" s="503">
        <v>2500357257</v>
      </c>
      <c r="B1246" s="528" t="s">
        <v>11587</v>
      </c>
      <c r="C1246" s="529" t="s">
        <v>11588</v>
      </c>
      <c r="D1246" s="557">
        <v>45742</v>
      </c>
      <c r="E1246" s="529" t="s">
        <v>100</v>
      </c>
      <c r="F1246" s="529" t="s">
        <v>122</v>
      </c>
      <c r="G1246" s="531" t="s">
        <v>11589</v>
      </c>
      <c r="H1246" s="537"/>
      <c r="I1246" s="537"/>
      <c r="J1246" s="531" t="s">
        <v>118</v>
      </c>
      <c r="K1246" s="528" t="s">
        <v>11590</v>
      </c>
      <c r="L1246" s="503" t="s">
        <v>104</v>
      </c>
      <c r="M1246" s="532">
        <v>45789</v>
      </c>
      <c r="N1246" s="503" t="s">
        <v>138</v>
      </c>
      <c r="O1246" s="528" t="s">
        <v>11591</v>
      </c>
      <c r="P1246" s="529" t="s">
        <v>2377</v>
      </c>
      <c r="Q1246" s="529" t="s">
        <v>375</v>
      </c>
      <c r="R1246" s="529" t="s">
        <v>123</v>
      </c>
      <c r="S1246" s="503" t="str">
        <f t="shared" si="156"/>
        <v>N/D</v>
      </c>
      <c r="T1246" s="530" t="str">
        <f t="shared" si="157"/>
        <v>N/D</v>
      </c>
      <c r="U1246" s="533" t="str">
        <f t="shared" si="158"/>
        <v>N/D</v>
      </c>
      <c r="V1246" s="529"/>
      <c r="W1246" s="529"/>
      <c r="X1246" s="529"/>
      <c r="Y1246" s="529"/>
      <c r="Z1246" s="952" t="s">
        <v>11592</v>
      </c>
      <c r="AA1246" s="872" t="s">
        <v>11593</v>
      </c>
      <c r="AB1246" s="529" t="s">
        <v>11594</v>
      </c>
      <c r="AC1246" s="529" t="s">
        <v>11595</v>
      </c>
      <c r="AD1246" s="529" t="s">
        <v>11596</v>
      </c>
      <c r="AE1246" s="529"/>
      <c r="AF1246" s="529" t="s">
        <v>1120</v>
      </c>
      <c r="AG1246" s="530">
        <v>45852</v>
      </c>
      <c r="AH1246" s="774" t="s">
        <v>417</v>
      </c>
      <c r="AI1246" s="503"/>
      <c r="AJ1246" s="503"/>
      <c r="AK1246" s="529"/>
      <c r="AL1246" s="529"/>
      <c r="AM1246" s="503"/>
      <c r="AN1246" s="503"/>
      <c r="AO1246" s="503" t="s">
        <v>124</v>
      </c>
      <c r="AP1246" s="503"/>
      <c r="AQ1246" s="503" t="s">
        <v>124</v>
      </c>
      <c r="AR1246" s="503"/>
      <c r="AS1246" s="503"/>
      <c r="AT1246" s="503"/>
      <c r="AU1246" s="503"/>
      <c r="AV1246" s="503"/>
      <c r="AW1246" s="503"/>
      <c r="AX1246" s="503"/>
      <c r="AY1246" s="503"/>
      <c r="AZ1246" s="503"/>
      <c r="BA1246" s="503"/>
      <c r="BB1246" s="503"/>
      <c r="BC1246" s="503"/>
      <c r="BD1246" s="503" t="s">
        <v>124</v>
      </c>
      <c r="BE1246" s="503"/>
      <c r="BF1246" s="503" t="s">
        <v>124</v>
      </c>
      <c r="BG1246" s="503" t="s">
        <v>124</v>
      </c>
      <c r="BH1246" s="503" t="s">
        <v>124</v>
      </c>
      <c r="BI1246" s="503"/>
      <c r="BJ1246" s="503"/>
      <c r="BK1246" s="503"/>
      <c r="BL1246" s="503" t="s">
        <v>124</v>
      </c>
      <c r="BM1246" s="503"/>
      <c r="BN1246" s="503"/>
      <c r="BO1246" s="503"/>
      <c r="BP1246" s="503"/>
      <c r="BQ1246" s="503"/>
      <c r="BR1246" s="503"/>
      <c r="BS1246" s="503"/>
      <c r="BT1246" s="503"/>
      <c r="BU1246" s="503"/>
      <c r="BV1246" s="503"/>
      <c r="BW1246" s="503"/>
      <c r="BX1246" s="503"/>
      <c r="BY1246" s="503"/>
      <c r="BZ1246" s="503"/>
      <c r="CA1246" s="503"/>
      <c r="CB1246" s="503"/>
      <c r="CC1246" s="503" t="s">
        <v>124</v>
      </c>
      <c r="CD1246" s="503"/>
      <c r="CE1246" s="503"/>
      <c r="CF1246" s="503"/>
      <c r="CG1246" s="529"/>
      <c r="CH1246" s="503"/>
      <c r="CI1246" s="503"/>
      <c r="CJ1246" s="503"/>
      <c r="CK1246" s="503"/>
      <c r="CL1246" s="503"/>
      <c r="CM1246" s="503"/>
      <c r="CN1246" s="503"/>
      <c r="CO1246" s="503"/>
      <c r="CP1246" s="503"/>
      <c r="CQ1246" s="503"/>
      <c r="CR1246" s="503" t="s">
        <v>125</v>
      </c>
    </row>
    <row r="1247" spans="1:96" s="5" customFormat="1" ht="98">
      <c r="A1247" s="503">
        <v>2500416360</v>
      </c>
      <c r="B1247" s="528" t="s">
        <v>11597</v>
      </c>
      <c r="C1247" s="529" t="s">
        <v>11598</v>
      </c>
      <c r="D1247" s="557">
        <v>45786</v>
      </c>
      <c r="E1247" s="529" t="s">
        <v>100</v>
      </c>
      <c r="F1247" s="529" t="s">
        <v>122</v>
      </c>
      <c r="G1247" s="531" t="s">
        <v>11599</v>
      </c>
      <c r="H1247" s="537"/>
      <c r="I1247" s="537"/>
      <c r="J1247" s="531" t="s">
        <v>277</v>
      </c>
      <c r="K1247" s="528" t="s">
        <v>399</v>
      </c>
      <c r="L1247" s="503" t="s">
        <v>104</v>
      </c>
      <c r="M1247" s="532">
        <v>45806</v>
      </c>
      <c r="N1247" s="503" t="s">
        <v>138</v>
      </c>
      <c r="O1247" s="528" t="s">
        <v>172</v>
      </c>
      <c r="P1247" s="529" t="s">
        <v>2377</v>
      </c>
      <c r="Q1247" s="529" t="s">
        <v>375</v>
      </c>
      <c r="R1247" s="529" t="s">
        <v>123</v>
      </c>
      <c r="S1247" s="503" t="str">
        <f t="shared" si="156"/>
        <v>N/D</v>
      </c>
      <c r="T1247" s="530" t="str">
        <f t="shared" si="157"/>
        <v>N/D</v>
      </c>
      <c r="U1247" s="533" t="str">
        <f t="shared" si="158"/>
        <v>N/D</v>
      </c>
      <c r="V1247" s="529"/>
      <c r="W1247" s="529"/>
      <c r="X1247" s="529"/>
      <c r="Y1247" s="529"/>
      <c r="Z1247" s="890">
        <v>93143.683417753055</v>
      </c>
      <c r="AA1247" s="529">
        <v>150</v>
      </c>
      <c r="AB1247" s="528" t="s">
        <v>11600</v>
      </c>
      <c r="AC1247" s="529" t="s">
        <v>11601</v>
      </c>
      <c r="AD1247" s="529" t="s">
        <v>11602</v>
      </c>
      <c r="AE1247" s="529"/>
      <c r="AF1247" s="529" t="s">
        <v>573</v>
      </c>
      <c r="AG1247" s="530">
        <v>45834</v>
      </c>
      <c r="AH1247" s="774" t="s">
        <v>143</v>
      </c>
      <c r="AI1247" s="503"/>
      <c r="AJ1247" s="503"/>
      <c r="AK1247" s="529"/>
      <c r="AL1247" s="529"/>
      <c r="AM1247" s="503"/>
      <c r="AN1247" s="503"/>
      <c r="AO1247" s="503"/>
      <c r="AP1247" s="503"/>
      <c r="AQ1247" s="503"/>
      <c r="AR1247" s="503"/>
      <c r="AS1247" s="503"/>
      <c r="AT1247" s="503"/>
      <c r="AU1247" s="503"/>
      <c r="AV1247" s="503"/>
      <c r="AW1247" s="503"/>
      <c r="AX1247" s="503"/>
      <c r="AY1247" s="503"/>
      <c r="AZ1247" s="503"/>
      <c r="BA1247" s="503"/>
      <c r="BB1247" s="503"/>
      <c r="BC1247" s="503"/>
      <c r="BD1247" s="503"/>
      <c r="BE1247" s="503"/>
      <c r="BF1247" s="503"/>
      <c r="BG1247" s="503"/>
      <c r="BH1247" s="503"/>
      <c r="BI1247" s="503"/>
      <c r="BJ1247" s="503"/>
      <c r="BK1247" s="503"/>
      <c r="BL1247" s="503"/>
      <c r="BM1247" s="503"/>
      <c r="BN1247" s="503"/>
      <c r="BO1247" s="503"/>
      <c r="BP1247" s="503"/>
      <c r="BQ1247" s="503"/>
      <c r="BR1247" s="503"/>
      <c r="BS1247" s="503"/>
      <c r="BT1247" s="503"/>
      <c r="BU1247" s="503"/>
      <c r="BV1247" s="503"/>
      <c r="BW1247" s="503"/>
      <c r="BX1247" s="503"/>
      <c r="BY1247" s="503"/>
      <c r="BZ1247" s="503"/>
      <c r="CA1247" s="503"/>
      <c r="CB1247" s="503"/>
      <c r="CC1247" s="503"/>
      <c r="CD1247" s="503"/>
      <c r="CE1247" s="503"/>
      <c r="CF1247" s="503"/>
      <c r="CG1247" s="529"/>
      <c r="CH1247" s="503"/>
      <c r="CI1247" s="503"/>
      <c r="CJ1247" s="503"/>
      <c r="CK1247" s="503"/>
      <c r="CL1247" s="503"/>
      <c r="CM1247" s="503"/>
      <c r="CN1247" s="503"/>
      <c r="CO1247" s="503"/>
      <c r="CP1247" s="503"/>
      <c r="CQ1247" s="503"/>
      <c r="CR1247" s="503" t="s">
        <v>125</v>
      </c>
    </row>
    <row r="1248" spans="1:96" s="288" customFormat="1" ht="238">
      <c r="A1248" s="503">
        <v>2500117918</v>
      </c>
      <c r="B1248" s="528" t="s">
        <v>11603</v>
      </c>
      <c r="C1248" s="529" t="s">
        <v>554</v>
      </c>
      <c r="D1248" s="557">
        <v>45695</v>
      </c>
      <c r="E1248" s="529" t="s">
        <v>100</v>
      </c>
      <c r="F1248" s="529" t="s">
        <v>122</v>
      </c>
      <c r="G1248" s="531" t="s">
        <v>11604</v>
      </c>
      <c r="H1248" s="537"/>
      <c r="I1248" s="537"/>
      <c r="J1248" s="531" t="s">
        <v>118</v>
      </c>
      <c r="K1248" s="528" t="s">
        <v>886</v>
      </c>
      <c r="L1248" s="503" t="s">
        <v>104</v>
      </c>
      <c r="M1248" s="532">
        <v>45705</v>
      </c>
      <c r="N1248" s="503" t="s">
        <v>138</v>
      </c>
      <c r="O1248" s="528" t="s">
        <v>549</v>
      </c>
      <c r="P1248" s="529" t="s">
        <v>121</v>
      </c>
      <c r="Q1248" s="529" t="s">
        <v>375</v>
      </c>
      <c r="R1248" s="529" t="s">
        <v>123</v>
      </c>
      <c r="S1248" s="503" t="str">
        <f t="shared" si="156"/>
        <v>N/D</v>
      </c>
      <c r="T1248" s="530" t="str">
        <f t="shared" si="157"/>
        <v>N/D</v>
      </c>
      <c r="U1248" s="533" t="str">
        <f t="shared" si="158"/>
        <v>N/D</v>
      </c>
      <c r="V1248" s="529"/>
      <c r="W1248" s="529"/>
      <c r="X1248" s="529"/>
      <c r="Y1248" s="529"/>
      <c r="Z1248" s="948" t="s">
        <v>1521</v>
      </c>
      <c r="AA1248" s="529" t="s">
        <v>2952</v>
      </c>
      <c r="AB1248" s="528" t="s">
        <v>11605</v>
      </c>
      <c r="AC1248" s="529"/>
      <c r="AD1248" s="529" t="s">
        <v>11606</v>
      </c>
      <c r="AE1248" s="529"/>
      <c r="AF1248" s="529" t="s">
        <v>573</v>
      </c>
      <c r="AG1248" s="530">
        <v>45835</v>
      </c>
      <c r="AH1248" s="774" t="s">
        <v>143</v>
      </c>
      <c r="AI1248" s="503"/>
      <c r="AJ1248" s="503"/>
      <c r="AK1248" s="529"/>
      <c r="AL1248" s="529"/>
      <c r="AM1248" s="503"/>
      <c r="AN1248" s="503"/>
      <c r="AO1248" s="503" t="s">
        <v>124</v>
      </c>
      <c r="AP1248" s="503"/>
      <c r="AQ1248" s="503" t="s">
        <v>143</v>
      </c>
      <c r="AR1248" s="503"/>
      <c r="AS1248" s="503" t="s">
        <v>143</v>
      </c>
      <c r="AT1248" s="503" t="s">
        <v>143</v>
      </c>
      <c r="AU1248" s="503"/>
      <c r="AV1248" s="503"/>
      <c r="AW1248" s="503"/>
      <c r="AX1248" s="503"/>
      <c r="AY1248" s="503" t="s">
        <v>143</v>
      </c>
      <c r="AZ1248" s="503" t="s">
        <v>143</v>
      </c>
      <c r="BA1248" s="503" t="s">
        <v>143</v>
      </c>
      <c r="BB1248" s="503" t="s">
        <v>143</v>
      </c>
      <c r="BC1248" s="503" t="s">
        <v>143</v>
      </c>
      <c r="BD1248" s="503"/>
      <c r="BE1248" s="503"/>
      <c r="BF1248" s="503" t="s">
        <v>143</v>
      </c>
      <c r="BG1248" s="503" t="s">
        <v>143</v>
      </c>
      <c r="BH1248" s="503"/>
      <c r="BI1248" s="503"/>
      <c r="BJ1248" s="503"/>
      <c r="BK1248" s="503"/>
      <c r="BL1248" s="503" t="s">
        <v>143</v>
      </c>
      <c r="BM1248" s="503"/>
      <c r="BN1248" s="503"/>
      <c r="BO1248" s="503"/>
      <c r="BP1248" s="503"/>
      <c r="BQ1248" s="503"/>
      <c r="BR1248" s="503"/>
      <c r="BS1248" s="503" t="s">
        <v>143</v>
      </c>
      <c r="BT1248" s="503"/>
      <c r="BU1248" s="503" t="s">
        <v>143</v>
      </c>
      <c r="BV1248" s="503"/>
      <c r="BW1248" s="503"/>
      <c r="BX1248" s="503"/>
      <c r="BY1248" s="503"/>
      <c r="BZ1248" s="503"/>
      <c r="CA1248" s="503" t="s">
        <v>143</v>
      </c>
      <c r="CB1248" s="503"/>
      <c r="CC1248" s="503" t="s">
        <v>143</v>
      </c>
      <c r="CD1248" s="503"/>
      <c r="CE1248" s="503"/>
      <c r="CF1248" s="503"/>
      <c r="CG1248" s="529" t="s">
        <v>11607</v>
      </c>
      <c r="CH1248" s="503"/>
      <c r="CI1248" s="503"/>
      <c r="CJ1248" s="503"/>
      <c r="CK1248" s="503"/>
      <c r="CL1248" s="503"/>
      <c r="CM1248" s="503"/>
      <c r="CN1248" s="503"/>
      <c r="CO1248" s="503" t="s">
        <v>143</v>
      </c>
      <c r="CP1248" s="503"/>
      <c r="CQ1248" s="503"/>
      <c r="CR1248" s="503" t="s">
        <v>125</v>
      </c>
    </row>
    <row r="1249" spans="1:96" s="288" customFormat="1" ht="238">
      <c r="A1249" s="288">
        <v>2400569507</v>
      </c>
      <c r="B1249" s="285" t="s">
        <v>11608</v>
      </c>
      <c r="C1249" s="284" t="s">
        <v>554</v>
      </c>
      <c r="D1249" s="283">
        <v>45460</v>
      </c>
      <c r="E1249" s="284" t="s">
        <v>100</v>
      </c>
      <c r="F1249" s="284" t="s">
        <v>122</v>
      </c>
      <c r="G1249" s="282" t="s">
        <v>11609</v>
      </c>
      <c r="H1249" s="313"/>
      <c r="I1249" s="313"/>
      <c r="J1249" s="282" t="s">
        <v>199</v>
      </c>
      <c r="K1249" s="285" t="s">
        <v>447</v>
      </c>
      <c r="L1249" s="288" t="s">
        <v>104</v>
      </c>
      <c r="M1249" s="314">
        <v>45484</v>
      </c>
      <c r="N1249" s="285" t="s">
        <v>138</v>
      </c>
      <c r="O1249" s="285" t="s">
        <v>11610</v>
      </c>
      <c r="P1249" s="284" t="s">
        <v>11611</v>
      </c>
      <c r="Q1249" s="284" t="s">
        <v>11612</v>
      </c>
      <c r="R1249" s="284" t="s">
        <v>109</v>
      </c>
      <c r="S1249" s="288" t="str">
        <f t="shared" ref="S1249:S1254" si="159">_xlfn.XLOOKUP($A1249,GCPJ,DEFESA,"N/D",0,-1)</f>
        <v>N/D</v>
      </c>
      <c r="T1249" s="289" t="str">
        <f t="shared" ref="T1249:T1254" si="160">_xlfn.XLOOKUP($A1249,GCPJ,DATA,"N/D",0,-1)</f>
        <v>N/D</v>
      </c>
      <c r="U1249" s="290" t="str">
        <f t="shared" ref="U1249:U1254" si="161">_xlfn.XLOOKUP($A1249,GCPJ,HORA,"N/D",0,-1)</f>
        <v>N/D</v>
      </c>
      <c r="V1249" s="284"/>
      <c r="W1249" s="284"/>
      <c r="X1249" s="284"/>
      <c r="Y1249" s="284"/>
      <c r="Z1249" s="603" t="s">
        <v>11613</v>
      </c>
      <c r="AA1249" s="284" t="s">
        <v>11614</v>
      </c>
      <c r="AB1249" s="285" t="s">
        <v>11615</v>
      </c>
      <c r="AC1249" s="284" t="s">
        <v>11616</v>
      </c>
      <c r="AD1249" s="284"/>
      <c r="AE1249" s="284"/>
      <c r="AF1249" s="284" t="s">
        <v>11617</v>
      </c>
      <c r="AG1249" s="289">
        <v>45842</v>
      </c>
      <c r="AJ1249" s="288" t="s">
        <v>143</v>
      </c>
      <c r="AK1249" s="284"/>
      <c r="AL1249" s="284"/>
      <c r="AO1249" s="288" t="s">
        <v>124</v>
      </c>
      <c r="AQ1249" s="288" t="s">
        <v>143</v>
      </c>
      <c r="BH1249" s="288" t="s">
        <v>143</v>
      </c>
      <c r="BL1249" s="288" t="s">
        <v>143</v>
      </c>
      <c r="BU1249" s="288" t="s">
        <v>143</v>
      </c>
      <c r="CG1249" s="284"/>
      <c r="CR1249" s="288" t="s">
        <v>125</v>
      </c>
    </row>
    <row r="1250" spans="1:96" s="5" customFormat="1" ht="210">
      <c r="A1250" s="280">
        <v>2100364955</v>
      </c>
      <c r="B1250" s="281" t="s">
        <v>11618</v>
      </c>
      <c r="C1250" s="282" t="s">
        <v>11619</v>
      </c>
      <c r="D1250" s="283">
        <v>44342</v>
      </c>
      <c r="E1250" s="284" t="s">
        <v>100</v>
      </c>
      <c r="F1250" s="284" t="s">
        <v>122</v>
      </c>
      <c r="G1250" s="282" t="s">
        <v>11620</v>
      </c>
      <c r="H1250" s="282"/>
      <c r="I1250" s="282"/>
      <c r="J1250" s="282" t="s">
        <v>284</v>
      </c>
      <c r="K1250" s="285" t="s">
        <v>631</v>
      </c>
      <c r="L1250" s="286" t="s">
        <v>104</v>
      </c>
      <c r="M1250" s="287"/>
      <c r="N1250" s="284" t="s">
        <v>138</v>
      </c>
      <c r="O1250" s="285" t="s">
        <v>184</v>
      </c>
      <c r="P1250" s="284" t="s">
        <v>11621</v>
      </c>
      <c r="Q1250" s="284" t="s">
        <v>11622</v>
      </c>
      <c r="R1250" s="284" t="s">
        <v>109</v>
      </c>
      <c r="S1250" s="288" t="str">
        <f t="shared" si="159"/>
        <v>N/D</v>
      </c>
      <c r="T1250" s="289" t="str">
        <f t="shared" si="160"/>
        <v>N/D</v>
      </c>
      <c r="U1250" s="290" t="str">
        <f t="shared" si="161"/>
        <v>N/D</v>
      </c>
      <c r="V1250" s="284"/>
      <c r="W1250" s="284"/>
      <c r="X1250" s="284"/>
      <c r="Y1250" s="284"/>
      <c r="Z1250" s="904" t="s">
        <v>11623</v>
      </c>
      <c r="AA1250" s="284"/>
      <c r="AB1250" s="285" t="s">
        <v>11624</v>
      </c>
      <c r="AC1250" s="842">
        <v>4571.22</v>
      </c>
      <c r="AD1250" s="284"/>
      <c r="AE1250" s="284"/>
      <c r="AF1250" s="283"/>
      <c r="AG1250" s="289">
        <v>45838</v>
      </c>
      <c r="AH1250" s="288"/>
      <c r="AI1250" s="288"/>
      <c r="AJ1250" s="288" t="s">
        <v>381</v>
      </c>
      <c r="AK1250" s="284"/>
      <c r="AL1250" s="284"/>
      <c r="AM1250" s="288"/>
      <c r="AN1250" s="288"/>
      <c r="AO1250" s="288"/>
      <c r="AP1250" s="288"/>
      <c r="AQ1250" s="284"/>
      <c r="AR1250" s="284"/>
      <c r="AS1250" s="284"/>
      <c r="AT1250" s="284"/>
      <c r="AU1250" s="284"/>
      <c r="AV1250" s="284"/>
      <c r="AW1250" s="284"/>
      <c r="AX1250" s="284"/>
      <c r="AY1250" s="284"/>
      <c r="AZ1250" s="284"/>
      <c r="BA1250" s="284"/>
      <c r="BB1250" s="284"/>
      <c r="BC1250" s="284"/>
      <c r="BD1250" s="284"/>
      <c r="BE1250" s="284"/>
      <c r="BF1250" s="284"/>
      <c r="BG1250" s="284"/>
      <c r="BH1250" s="284"/>
      <c r="BI1250" s="284"/>
      <c r="BJ1250" s="284"/>
      <c r="BK1250" s="284"/>
      <c r="BL1250" s="284"/>
      <c r="BM1250" s="284"/>
      <c r="BN1250" s="284"/>
      <c r="BO1250" s="284"/>
      <c r="BP1250" s="284"/>
      <c r="BQ1250" s="284"/>
      <c r="BR1250" s="284"/>
      <c r="BS1250" s="284"/>
      <c r="BT1250" s="284"/>
      <c r="BU1250" s="284"/>
      <c r="BV1250" s="284"/>
      <c r="BW1250" s="284"/>
      <c r="BX1250" s="284"/>
      <c r="BY1250" s="284"/>
      <c r="BZ1250" s="284"/>
      <c r="CA1250" s="284"/>
      <c r="CB1250" s="284" t="s">
        <v>124</v>
      </c>
      <c r="CC1250" s="284"/>
      <c r="CD1250" s="284"/>
      <c r="CE1250" s="284"/>
      <c r="CF1250" s="284"/>
      <c r="CG1250" s="284"/>
      <c r="CH1250" s="284"/>
      <c r="CI1250" s="284"/>
      <c r="CJ1250" s="284"/>
      <c r="CK1250" s="284"/>
      <c r="CL1250" s="284"/>
      <c r="CM1250" s="284"/>
      <c r="CN1250" s="284"/>
      <c r="CO1250" s="284"/>
      <c r="CP1250" s="284"/>
      <c r="CQ1250" s="284"/>
      <c r="CR1250" s="288" t="s">
        <v>125</v>
      </c>
    </row>
    <row r="1251" spans="1:96" s="302" customFormat="1" ht="82.4" customHeight="1">
      <c r="A1251" s="503">
        <v>2400861073</v>
      </c>
      <c r="B1251" s="528" t="s">
        <v>11625</v>
      </c>
      <c r="C1251" s="529" t="s">
        <v>11626</v>
      </c>
      <c r="D1251" s="283">
        <v>45582</v>
      </c>
      <c r="E1251" s="529" t="s">
        <v>100</v>
      </c>
      <c r="F1251" s="529" t="s">
        <v>122</v>
      </c>
      <c r="G1251" s="531" t="s">
        <v>11627</v>
      </c>
      <c r="H1251" s="313"/>
      <c r="I1251" s="313"/>
      <c r="J1251" s="531" t="s">
        <v>258</v>
      </c>
      <c r="K1251" s="528" t="s">
        <v>333</v>
      </c>
      <c r="L1251" s="288" t="s">
        <v>104</v>
      </c>
      <c r="M1251" s="532">
        <v>45587</v>
      </c>
      <c r="N1251" s="503" t="s">
        <v>138</v>
      </c>
      <c r="O1251" s="285" t="s">
        <v>334</v>
      </c>
      <c r="P1251" s="529" t="s">
        <v>10584</v>
      </c>
      <c r="Q1251" s="529" t="s">
        <v>375</v>
      </c>
      <c r="R1251" s="529" t="s">
        <v>123</v>
      </c>
      <c r="S1251" s="503" t="str">
        <f t="shared" si="159"/>
        <v>N/D</v>
      </c>
      <c r="T1251" s="530" t="str">
        <f t="shared" si="160"/>
        <v>N/D</v>
      </c>
      <c r="U1251" s="533" t="str">
        <f t="shared" si="161"/>
        <v>N/D</v>
      </c>
      <c r="V1251" s="529"/>
      <c r="W1251" s="284"/>
      <c r="X1251" s="284"/>
      <c r="Y1251" s="284"/>
      <c r="Z1251" s="735">
        <v>156648.92441455447</v>
      </c>
      <c r="AA1251" s="284" t="s">
        <v>11628</v>
      </c>
      <c r="AB1251" s="285" t="s">
        <v>11629</v>
      </c>
      <c r="AC1251" s="284"/>
      <c r="AD1251" s="284" t="s">
        <v>11513</v>
      </c>
      <c r="AE1251" s="284"/>
      <c r="AF1251" s="529" t="s">
        <v>11630</v>
      </c>
      <c r="AG1251" s="530">
        <v>45834</v>
      </c>
      <c r="AH1251" s="503" t="s">
        <v>143</v>
      </c>
      <c r="AI1251" s="503"/>
      <c r="AJ1251" s="503"/>
      <c r="AK1251" s="529"/>
      <c r="AL1251" s="529"/>
      <c r="AM1251" s="503"/>
      <c r="AN1251" s="503"/>
      <c r="AO1251" s="503" t="s">
        <v>124</v>
      </c>
      <c r="AP1251" s="503"/>
      <c r="AQ1251" s="503" t="s">
        <v>143</v>
      </c>
      <c r="AR1251" s="503"/>
      <c r="AS1251" s="503"/>
      <c r="AT1251" s="503" t="s">
        <v>143</v>
      </c>
      <c r="AU1251" s="503"/>
      <c r="AV1251" s="503"/>
      <c r="AW1251" s="503"/>
      <c r="AX1251" s="503"/>
      <c r="AY1251" s="503"/>
      <c r="AZ1251" s="503"/>
      <c r="BA1251" s="503"/>
      <c r="BB1251" s="503" t="s">
        <v>143</v>
      </c>
      <c r="BC1251" s="503"/>
      <c r="BD1251" s="503"/>
      <c r="BE1251" s="503"/>
      <c r="BF1251" s="503"/>
      <c r="BG1251" s="503"/>
      <c r="BH1251" s="503"/>
      <c r="BI1251" s="503"/>
      <c r="BJ1251" s="503"/>
      <c r="BK1251" s="503"/>
      <c r="BL1251" s="503"/>
      <c r="BM1251" s="503"/>
      <c r="BN1251" s="503"/>
      <c r="BO1251" s="503"/>
      <c r="BP1251" s="503"/>
      <c r="BQ1251" s="503"/>
      <c r="BR1251" s="503"/>
      <c r="BS1251" s="503"/>
      <c r="BT1251" s="503"/>
      <c r="BU1251" s="503"/>
      <c r="BV1251" s="503"/>
      <c r="BW1251" s="503"/>
      <c r="BX1251" s="503"/>
      <c r="BY1251" s="503"/>
      <c r="BZ1251" s="503"/>
      <c r="CA1251" s="503" t="s">
        <v>143</v>
      </c>
      <c r="CB1251" s="503"/>
      <c r="CC1251" s="503" t="s">
        <v>143</v>
      </c>
      <c r="CD1251" s="503"/>
      <c r="CE1251" s="503"/>
      <c r="CF1251" s="503"/>
      <c r="CG1251" s="529" t="s">
        <v>575</v>
      </c>
      <c r="CH1251" s="503"/>
      <c r="CI1251" s="503"/>
      <c r="CJ1251" s="503"/>
      <c r="CK1251" s="503"/>
      <c r="CL1251" s="503"/>
      <c r="CM1251" s="503"/>
      <c r="CN1251" s="503"/>
      <c r="CO1251" s="503"/>
      <c r="CP1251" s="503"/>
      <c r="CQ1251" s="503"/>
      <c r="CR1251" s="503" t="s">
        <v>125</v>
      </c>
    </row>
    <row r="1252" spans="1:96" s="143" customFormat="1" ht="29.9" customHeight="1">
      <c r="A1252" s="456">
        <v>2200624044</v>
      </c>
      <c r="B1252" s="309" t="s">
        <v>11631</v>
      </c>
      <c r="C1252" s="310" t="s">
        <v>758</v>
      </c>
      <c r="D1252" s="323">
        <v>44769</v>
      </c>
      <c r="E1252" s="286" t="s">
        <v>100</v>
      </c>
      <c r="F1252" s="286" t="s">
        <v>122</v>
      </c>
      <c r="G1252" s="310" t="s">
        <v>11632</v>
      </c>
      <c r="H1252" s="310"/>
      <c r="I1252" s="310"/>
      <c r="J1252" s="310" t="s">
        <v>284</v>
      </c>
      <c r="K1252" s="311" t="s">
        <v>302</v>
      </c>
      <c r="L1252" s="286" t="s">
        <v>104</v>
      </c>
      <c r="M1252" s="453">
        <v>44774</v>
      </c>
      <c r="N1252" s="286" t="s">
        <v>138</v>
      </c>
      <c r="O1252" s="311" t="s">
        <v>11633</v>
      </c>
      <c r="P1252" s="286" t="s">
        <v>11634</v>
      </c>
      <c r="Q1252" s="286" t="s">
        <v>11635</v>
      </c>
      <c r="R1252" s="286" t="s">
        <v>142</v>
      </c>
      <c r="S1252" s="435" t="str">
        <f t="shared" si="159"/>
        <v>N/D</v>
      </c>
      <c r="T1252" s="436" t="str">
        <f t="shared" si="160"/>
        <v>N/D</v>
      </c>
      <c r="U1252" s="439" t="str">
        <f t="shared" si="161"/>
        <v>N/D</v>
      </c>
      <c r="V1252" s="286"/>
      <c r="W1252" s="286"/>
      <c r="X1252" s="286"/>
      <c r="Y1252" s="286"/>
      <c r="Z1252" s="727">
        <v>9311</v>
      </c>
      <c r="AA1252" s="678" t="s">
        <v>11636</v>
      </c>
      <c r="AB1252" s="678" t="s">
        <v>11637</v>
      </c>
      <c r="AC1252" s="957" t="s">
        <v>11638</v>
      </c>
      <c r="AD1252" s="958" t="s">
        <v>11639</v>
      </c>
      <c r="AE1252" s="286"/>
      <c r="AF1252" s="286" t="s">
        <v>11316</v>
      </c>
      <c r="AG1252" s="436">
        <v>45840</v>
      </c>
      <c r="AH1252" s="435" t="s">
        <v>11640</v>
      </c>
      <c r="AI1252" s="435"/>
      <c r="AJ1252" s="435" t="s">
        <v>143</v>
      </c>
      <c r="AK1252" s="286"/>
      <c r="AL1252" s="286"/>
      <c r="AM1252" s="435"/>
      <c r="AN1252" s="435"/>
      <c r="AO1252" s="435"/>
      <c r="AP1252" s="435"/>
      <c r="AQ1252" s="286"/>
      <c r="AR1252" s="286"/>
      <c r="AS1252" s="286"/>
      <c r="AT1252" s="286"/>
      <c r="AU1252" s="286"/>
      <c r="AV1252" s="286"/>
      <c r="AW1252" s="286"/>
      <c r="AX1252" s="286"/>
      <c r="AY1252" s="435"/>
      <c r="AZ1252" s="435"/>
      <c r="BA1252" s="286"/>
      <c r="BB1252" s="286"/>
      <c r="BC1252" s="286"/>
      <c r="BD1252" s="286"/>
      <c r="BE1252" s="286"/>
      <c r="BF1252" s="286"/>
      <c r="BG1252" s="286"/>
      <c r="BH1252" s="286"/>
      <c r="BI1252" s="286"/>
      <c r="BJ1252" s="286"/>
      <c r="BK1252" s="286"/>
      <c r="BL1252" s="286"/>
      <c r="BM1252" s="435"/>
      <c r="BN1252" s="435"/>
      <c r="BO1252" s="436"/>
      <c r="BP1252" s="436"/>
      <c r="BQ1252" s="436"/>
      <c r="BR1252" s="436"/>
      <c r="BS1252" s="436"/>
      <c r="BT1252" s="436"/>
      <c r="BU1252" s="286"/>
      <c r="BV1252" s="436"/>
      <c r="BW1252" s="436"/>
      <c r="BX1252" s="436"/>
      <c r="BY1252" s="436"/>
      <c r="BZ1252" s="286"/>
      <c r="CA1252" s="286"/>
      <c r="CB1252" s="286"/>
      <c r="CC1252" s="286"/>
      <c r="CD1252" s="286"/>
      <c r="CE1252" s="286"/>
      <c r="CF1252" s="286"/>
      <c r="CG1252" s="286"/>
      <c r="CH1252" s="286"/>
      <c r="CI1252" s="286"/>
      <c r="CJ1252" s="286"/>
      <c r="CK1252" s="286"/>
      <c r="CL1252" s="286"/>
      <c r="CM1252" s="286"/>
      <c r="CN1252" s="286"/>
      <c r="CO1252" s="286"/>
      <c r="CP1252" s="286"/>
      <c r="CQ1252" s="286"/>
      <c r="CR1252" s="435" t="s">
        <v>113</v>
      </c>
    </row>
    <row r="1253" spans="1:96" s="288" customFormat="1" ht="44.9" customHeight="1">
      <c r="A1253" s="503">
        <v>2500351521</v>
      </c>
      <c r="B1253" s="528" t="s">
        <v>11641</v>
      </c>
      <c r="C1253" s="284" t="s">
        <v>554</v>
      </c>
      <c r="D1253" s="557">
        <v>45785</v>
      </c>
      <c r="E1253" s="529" t="s">
        <v>182</v>
      </c>
      <c r="F1253" s="529" t="s">
        <v>122</v>
      </c>
      <c r="G1253" s="531" t="s">
        <v>11642</v>
      </c>
      <c r="H1253" s="537"/>
      <c r="I1253" s="537"/>
      <c r="J1253" s="531" t="s">
        <v>258</v>
      </c>
      <c r="K1253" s="528" t="s">
        <v>5178</v>
      </c>
      <c r="L1253" s="503" t="s">
        <v>5179</v>
      </c>
      <c r="M1253" s="532">
        <v>45786</v>
      </c>
      <c r="N1253" s="503" t="s">
        <v>138</v>
      </c>
      <c r="O1253" s="285" t="s">
        <v>1230</v>
      </c>
      <c r="P1253" s="284" t="s">
        <v>11643</v>
      </c>
      <c r="Q1253" s="529" t="s">
        <v>375</v>
      </c>
      <c r="R1253" s="529" t="s">
        <v>219</v>
      </c>
      <c r="S1253" s="503" t="str">
        <f t="shared" si="159"/>
        <v>N/D</v>
      </c>
      <c r="T1253" s="530" t="str">
        <f t="shared" si="160"/>
        <v>N/D</v>
      </c>
      <c r="U1253" s="533" t="str">
        <f t="shared" si="161"/>
        <v>N/D</v>
      </c>
      <c r="V1253" s="529"/>
      <c r="W1253" s="529"/>
      <c r="X1253" s="529"/>
      <c r="Y1253" s="529"/>
      <c r="Z1253" s="607" t="s">
        <v>11644</v>
      </c>
      <c r="AA1253" s="529"/>
      <c r="AB1253" s="528"/>
      <c r="AC1253" s="529" t="s">
        <v>11645</v>
      </c>
      <c r="AD1253" s="529"/>
      <c r="AE1253" s="529"/>
      <c r="AF1253" s="529"/>
      <c r="AG1253" s="530">
        <v>45838</v>
      </c>
      <c r="AH1253" s="774" t="s">
        <v>381</v>
      </c>
      <c r="AI1253" s="503"/>
      <c r="AJ1253" s="503"/>
      <c r="AK1253" s="529"/>
      <c r="AL1253" s="529"/>
      <c r="AM1253" s="503"/>
      <c r="AN1253" s="530">
        <v>45877</v>
      </c>
      <c r="AO1253" s="503" t="s">
        <v>124</v>
      </c>
      <c r="AP1253" s="503"/>
      <c r="AQ1253" s="503"/>
      <c r="AR1253" s="503"/>
      <c r="AS1253" s="503"/>
      <c r="AT1253" s="503"/>
      <c r="AU1253" s="503"/>
      <c r="AV1253" s="503"/>
      <c r="AW1253" s="503"/>
      <c r="AX1253" s="503"/>
      <c r="AY1253" s="503"/>
      <c r="AZ1253" s="503"/>
      <c r="BA1253" s="503"/>
      <c r="BB1253" s="503"/>
      <c r="BC1253" s="503"/>
      <c r="BD1253" s="503"/>
      <c r="BE1253" s="503"/>
      <c r="BF1253" s="503"/>
      <c r="BG1253" s="503"/>
      <c r="BH1253" s="503"/>
      <c r="BI1253" s="503"/>
      <c r="BJ1253" s="503"/>
      <c r="BK1253" s="503"/>
      <c r="BL1253" s="503"/>
      <c r="BM1253" s="503"/>
      <c r="BN1253" s="503"/>
      <c r="BO1253" s="503"/>
      <c r="BP1253" s="503"/>
      <c r="BQ1253" s="503"/>
      <c r="BR1253" s="503"/>
      <c r="BS1253" s="503"/>
      <c r="BT1253" s="503"/>
      <c r="BU1253" s="503"/>
      <c r="BV1253" s="503"/>
      <c r="BW1253" s="503"/>
      <c r="BX1253" s="503"/>
      <c r="BY1253" s="503"/>
      <c r="BZ1253" s="503"/>
      <c r="CA1253" s="503"/>
      <c r="CB1253" s="503"/>
      <c r="CC1253" s="503"/>
      <c r="CD1253" s="503"/>
      <c r="CE1253" s="503"/>
      <c r="CF1253" s="503"/>
      <c r="CG1253" s="529"/>
      <c r="CH1253" s="503"/>
      <c r="CI1253" s="503"/>
      <c r="CJ1253" s="503"/>
      <c r="CK1253" s="503"/>
      <c r="CL1253" s="503"/>
      <c r="CM1253" s="503"/>
      <c r="CN1253" s="503"/>
      <c r="CO1253" s="503"/>
      <c r="CP1253" s="503"/>
      <c r="CQ1253" s="503"/>
      <c r="CR1253" s="503" t="s">
        <v>125</v>
      </c>
    </row>
    <row r="1254" spans="1:96" s="492" customFormat="1" ht="16.399999999999999" customHeight="1">
      <c r="A1254" s="503">
        <v>2500275089</v>
      </c>
      <c r="B1254" s="528" t="s">
        <v>11646</v>
      </c>
      <c r="C1254" s="529" t="s">
        <v>11647</v>
      </c>
      <c r="D1254" s="557">
        <v>45727</v>
      </c>
      <c r="E1254" s="529" t="s">
        <v>100</v>
      </c>
      <c r="F1254" s="529" t="s">
        <v>122</v>
      </c>
      <c r="G1254" s="531" t="s">
        <v>11648</v>
      </c>
      <c r="H1254" s="537"/>
      <c r="I1254" s="537"/>
      <c r="J1254" s="531" t="s">
        <v>118</v>
      </c>
      <c r="K1254" s="528" t="s">
        <v>333</v>
      </c>
      <c r="L1254" s="503" t="s">
        <v>104</v>
      </c>
      <c r="M1254" s="532">
        <v>45757</v>
      </c>
      <c r="N1254" s="503" t="s">
        <v>138</v>
      </c>
      <c r="O1254" s="528" t="s">
        <v>334</v>
      </c>
      <c r="P1254" s="529" t="s">
        <v>2377</v>
      </c>
      <c r="Q1254" s="529" t="s">
        <v>375</v>
      </c>
      <c r="R1254" s="529" t="s">
        <v>123</v>
      </c>
      <c r="S1254" s="503" t="str">
        <f t="shared" si="159"/>
        <v>N/D</v>
      </c>
      <c r="T1254" s="530" t="str">
        <f t="shared" si="160"/>
        <v>N/D</v>
      </c>
      <c r="U1254" s="533" t="str">
        <f t="shared" si="161"/>
        <v>N/D</v>
      </c>
      <c r="V1254" s="529"/>
      <c r="W1254" s="529"/>
      <c r="X1254" s="529"/>
      <c r="Y1254" s="529"/>
      <c r="Z1254" s="607" t="s">
        <v>11649</v>
      </c>
      <c r="AA1254" s="529" t="s">
        <v>930</v>
      </c>
      <c r="AB1254" s="528" t="s">
        <v>11650</v>
      </c>
      <c r="AC1254" s="529" t="s">
        <v>11651</v>
      </c>
      <c r="AD1254" s="529" t="s">
        <v>11513</v>
      </c>
      <c r="AE1254" s="529"/>
      <c r="AF1254" s="529"/>
      <c r="AG1254" s="530">
        <v>45839</v>
      </c>
      <c r="AH1254" s="774" t="s">
        <v>143</v>
      </c>
      <c r="AI1254" s="503"/>
      <c r="AJ1254" s="503"/>
      <c r="AK1254" s="529"/>
      <c r="AL1254" s="529"/>
      <c r="AM1254" s="503"/>
      <c r="AN1254" s="503"/>
      <c r="AO1254" s="503" t="s">
        <v>124</v>
      </c>
      <c r="AP1254" s="503"/>
      <c r="AQ1254" s="503" t="s">
        <v>143</v>
      </c>
      <c r="AR1254" s="503"/>
      <c r="AS1254" s="503" t="s">
        <v>143</v>
      </c>
      <c r="AT1254" s="503" t="s">
        <v>143</v>
      </c>
      <c r="AU1254" s="503" t="s">
        <v>143</v>
      </c>
      <c r="AV1254" s="503"/>
      <c r="AW1254" s="503"/>
      <c r="AX1254" s="503"/>
      <c r="AY1254" s="503"/>
      <c r="AZ1254" s="503"/>
      <c r="BA1254" s="503"/>
      <c r="BB1254" s="503" t="s">
        <v>143</v>
      </c>
      <c r="BC1254" s="503"/>
      <c r="BD1254" s="503"/>
      <c r="BE1254" s="503"/>
      <c r="BF1254" s="503"/>
      <c r="BG1254" s="503"/>
      <c r="BH1254" s="503"/>
      <c r="BI1254" s="503"/>
      <c r="BJ1254" s="503"/>
      <c r="BK1254" s="503"/>
      <c r="BL1254" s="503" t="s">
        <v>143</v>
      </c>
      <c r="BM1254" s="503"/>
      <c r="BN1254" s="503"/>
      <c r="BO1254" s="503"/>
      <c r="BP1254" s="503"/>
      <c r="BQ1254" s="503"/>
      <c r="BR1254" s="503"/>
      <c r="BS1254" s="503" t="s">
        <v>143</v>
      </c>
      <c r="BT1254" s="503"/>
      <c r="BU1254" s="503"/>
      <c r="BV1254" s="503"/>
      <c r="BW1254" s="503" t="s">
        <v>143</v>
      </c>
      <c r="BX1254" s="503" t="s">
        <v>143</v>
      </c>
      <c r="BY1254" s="503"/>
      <c r="BZ1254" s="503"/>
      <c r="CA1254" s="503"/>
      <c r="CB1254" s="503"/>
      <c r="CC1254" s="503" t="s">
        <v>143</v>
      </c>
      <c r="CD1254" s="503"/>
      <c r="CE1254" s="503"/>
      <c r="CF1254" s="503"/>
      <c r="CG1254" s="529"/>
      <c r="CH1254" s="503"/>
      <c r="CI1254" s="503"/>
      <c r="CJ1254" s="503"/>
      <c r="CK1254" s="503"/>
      <c r="CL1254" s="503"/>
      <c r="CM1254" s="503"/>
      <c r="CN1254" s="503"/>
      <c r="CO1254" s="503"/>
      <c r="CP1254" s="503"/>
      <c r="CQ1254" s="503"/>
      <c r="CR1254" s="503" t="s">
        <v>125</v>
      </c>
    </row>
    <row r="1255" spans="1:96" s="503" customFormat="1" ht="38.25" customHeight="1">
      <c r="A1255" s="503">
        <v>2500033824</v>
      </c>
      <c r="B1255" s="528" t="s">
        <v>11652</v>
      </c>
      <c r="C1255" s="529" t="s">
        <v>11653</v>
      </c>
      <c r="D1255" s="557">
        <v>45670</v>
      </c>
      <c r="E1255" s="529" t="s">
        <v>100</v>
      </c>
      <c r="F1255" s="529" t="s">
        <v>11654</v>
      </c>
      <c r="G1255" s="531" t="s">
        <v>11655</v>
      </c>
      <c r="H1255" s="537"/>
      <c r="I1255" s="537"/>
      <c r="J1255" s="531" t="s">
        <v>258</v>
      </c>
      <c r="K1255" s="528" t="s">
        <v>137</v>
      </c>
      <c r="L1255" s="503" t="s">
        <v>104</v>
      </c>
      <c r="M1255" s="532">
        <v>45672</v>
      </c>
      <c r="N1255" s="503" t="s">
        <v>138</v>
      </c>
      <c r="O1255" s="528" t="s">
        <v>11656</v>
      </c>
      <c r="P1255" s="529" t="s">
        <v>11657</v>
      </c>
      <c r="Q1255" s="529" t="s">
        <v>375</v>
      </c>
      <c r="R1255" s="529" t="s">
        <v>123</v>
      </c>
      <c r="S1255" s="503" t="str">
        <f t="shared" ref="S1255:S1264" si="162">_xlfn.XLOOKUP($A1255,GCPJ,DEFESA,"N/D",0,-1)</f>
        <v>N/D</v>
      </c>
      <c r="T1255" s="530" t="str">
        <f t="shared" ref="T1255:T1264" si="163">_xlfn.XLOOKUP($A1255,GCPJ,DATA,"N/D",0,-1)</f>
        <v>N/D</v>
      </c>
      <c r="U1255" s="533" t="str">
        <f t="shared" ref="U1255:U1264" si="164">_xlfn.XLOOKUP($A1255,GCPJ,HORA,"N/D",0,-1)</f>
        <v>N/D</v>
      </c>
      <c r="V1255" s="529"/>
      <c r="W1255" s="529"/>
      <c r="X1255" s="529"/>
      <c r="Y1255" s="529"/>
      <c r="Z1255" s="697">
        <v>75203.665591574667</v>
      </c>
      <c r="AA1255" s="529"/>
      <c r="AB1255" s="528" t="s">
        <v>11658</v>
      </c>
      <c r="AC1255" s="529" t="s">
        <v>11659</v>
      </c>
      <c r="AD1255" s="529"/>
      <c r="AE1255" s="529"/>
      <c r="AF1255" s="529" t="s">
        <v>573</v>
      </c>
      <c r="AG1255" s="530">
        <v>45853</v>
      </c>
      <c r="AH1255" s="503" t="s">
        <v>381</v>
      </c>
      <c r="AK1255" s="529"/>
      <c r="AL1255" s="529"/>
      <c r="AO1255" s="503" t="s">
        <v>124</v>
      </c>
      <c r="BB1255" s="503" t="s">
        <v>143</v>
      </c>
      <c r="CA1255" s="503" t="s">
        <v>143</v>
      </c>
      <c r="CC1255" s="503" t="s">
        <v>143</v>
      </c>
      <c r="CD1255" s="503" t="s">
        <v>143</v>
      </c>
      <c r="CG1255" s="529"/>
      <c r="CK1255" s="503" t="s">
        <v>143</v>
      </c>
      <c r="CR1255" s="503" t="s">
        <v>125</v>
      </c>
    </row>
    <row r="1256" spans="1:96" s="288" customFormat="1" ht="39.65" customHeight="1">
      <c r="A1256" s="280">
        <v>2100725301</v>
      </c>
      <c r="B1256" s="281" t="s">
        <v>11660</v>
      </c>
      <c r="C1256" s="282" t="s">
        <v>11661</v>
      </c>
      <c r="D1256" s="283">
        <v>44473</v>
      </c>
      <c r="E1256" s="284" t="s">
        <v>11662</v>
      </c>
      <c r="F1256" s="284" t="s">
        <v>1892</v>
      </c>
      <c r="G1256" s="282" t="s">
        <v>11663</v>
      </c>
      <c r="H1256" s="282"/>
      <c r="I1256" s="282"/>
      <c r="J1256" s="282" t="s">
        <v>284</v>
      </c>
      <c r="K1256" s="285" t="s">
        <v>827</v>
      </c>
      <c r="L1256" s="286" t="s">
        <v>104</v>
      </c>
      <c r="M1256" s="284" t="s">
        <v>11664</v>
      </c>
      <c r="N1256" s="284" t="s">
        <v>11665</v>
      </c>
      <c r="R1256" s="284" t="s">
        <v>123</v>
      </c>
      <c r="S1256" s="288" t="str">
        <f t="shared" si="162"/>
        <v>N/D</v>
      </c>
      <c r="T1256" s="289" t="str">
        <f t="shared" si="163"/>
        <v>N/D</v>
      </c>
      <c r="U1256" s="290" t="str">
        <f t="shared" si="164"/>
        <v>N/D</v>
      </c>
      <c r="V1256" s="284"/>
      <c r="W1256" s="284"/>
      <c r="X1256" s="284"/>
      <c r="Y1256" s="284"/>
      <c r="Z1256" s="681"/>
      <c r="AA1256" s="284"/>
      <c r="AB1256" s="285"/>
      <c r="AC1256" s="284"/>
      <c r="AD1256" s="284"/>
      <c r="AE1256" s="284"/>
      <c r="AF1256" s="284"/>
      <c r="AK1256" s="283">
        <v>45859</v>
      </c>
      <c r="AL1256" s="284"/>
      <c r="AN1256" s="289">
        <v>45867</v>
      </c>
      <c r="AQ1256" s="284"/>
      <c r="AR1256" s="284"/>
      <c r="AS1256" s="284"/>
      <c r="AT1256" s="284"/>
      <c r="AU1256" s="284"/>
      <c r="AV1256" s="284"/>
      <c r="AW1256" s="284"/>
      <c r="AX1256" s="284"/>
      <c r="AY1256" s="284"/>
      <c r="AZ1256" s="284"/>
      <c r="BA1256" s="284"/>
      <c r="BB1256" s="284"/>
      <c r="BC1256" s="284"/>
      <c r="BD1256" s="284"/>
      <c r="BE1256" s="284"/>
      <c r="BF1256" s="284"/>
      <c r="BG1256" s="284"/>
      <c r="BH1256" s="284"/>
      <c r="BI1256" s="284"/>
      <c r="BJ1256" s="284"/>
      <c r="BK1256" s="284"/>
      <c r="BL1256" s="284"/>
      <c r="BM1256" s="284"/>
      <c r="BN1256" s="284"/>
      <c r="BO1256" s="284"/>
      <c r="BP1256" s="284"/>
      <c r="BQ1256" s="284"/>
      <c r="BR1256" s="284"/>
      <c r="BS1256" s="284"/>
      <c r="BT1256" s="284" t="s">
        <v>124</v>
      </c>
      <c r="BU1256" s="284"/>
      <c r="BV1256" s="284" t="s">
        <v>124</v>
      </c>
      <c r="BW1256" s="284"/>
      <c r="BX1256" s="284"/>
      <c r="BY1256" s="284"/>
      <c r="BZ1256" s="284"/>
      <c r="CA1256" s="284"/>
      <c r="CB1256" s="284"/>
      <c r="CC1256" s="284"/>
      <c r="CD1256" s="284"/>
      <c r="CE1256" s="284"/>
      <c r="CF1256" s="284"/>
      <c r="CG1256" s="284"/>
      <c r="CH1256" s="284"/>
      <c r="CI1256" s="284"/>
      <c r="CJ1256" s="284"/>
      <c r="CK1256" s="284"/>
      <c r="CL1256" s="284"/>
      <c r="CM1256" s="284"/>
      <c r="CN1256" s="284"/>
      <c r="CO1256" s="284"/>
      <c r="CP1256" s="284" t="s">
        <v>124</v>
      </c>
      <c r="CQ1256" s="284"/>
      <c r="CR1256" s="288" t="s">
        <v>125</v>
      </c>
    </row>
    <row r="1257" spans="1:96" s="503" customFormat="1" ht="60" customHeight="1">
      <c r="A1257" s="288">
        <v>2400252308</v>
      </c>
      <c r="B1257" s="285" t="s">
        <v>11666</v>
      </c>
      <c r="C1257" s="284" t="s">
        <v>11667</v>
      </c>
      <c r="D1257" s="283">
        <v>45379</v>
      </c>
      <c r="E1257" s="284" t="s">
        <v>100</v>
      </c>
      <c r="F1257" s="284" t="s">
        <v>122</v>
      </c>
      <c r="G1257" s="282" t="s">
        <v>11668</v>
      </c>
      <c r="H1257" s="313"/>
      <c r="I1257" s="313"/>
      <c r="J1257" s="282" t="s">
        <v>118</v>
      </c>
      <c r="K1257" s="285" t="s">
        <v>7054</v>
      </c>
      <c r="L1257" s="288" t="s">
        <v>104</v>
      </c>
      <c r="M1257" s="314">
        <v>45386</v>
      </c>
      <c r="N1257" s="288" t="s">
        <v>138</v>
      </c>
      <c r="O1257" s="285" t="s">
        <v>184</v>
      </c>
      <c r="P1257" s="284" t="s">
        <v>11669</v>
      </c>
      <c r="Q1257" s="284" t="s">
        <v>11670</v>
      </c>
      <c r="R1257" s="284" t="s">
        <v>123</v>
      </c>
      <c r="S1257" s="288" t="str">
        <f t="shared" si="162"/>
        <v>N/D</v>
      </c>
      <c r="T1257" s="289" t="str">
        <f t="shared" si="163"/>
        <v>N/D</v>
      </c>
      <c r="U1257" s="290" t="str">
        <f t="shared" si="164"/>
        <v>N/D</v>
      </c>
      <c r="V1257" s="284"/>
      <c r="W1257" s="284"/>
      <c r="X1257" s="284"/>
      <c r="Y1257" s="284"/>
      <c r="Z1257" s="603"/>
      <c r="AA1257" s="284"/>
      <c r="AB1257" s="285"/>
      <c r="AC1257" s="284"/>
      <c r="AD1257" s="284"/>
      <c r="AE1257" s="284"/>
      <c r="AF1257" s="284"/>
      <c r="AG1257" s="288"/>
      <c r="AH1257" s="288"/>
      <c r="AI1257" s="288"/>
      <c r="AJ1257" s="288"/>
      <c r="AK1257" s="283">
        <v>45868</v>
      </c>
      <c r="AL1257" s="284"/>
      <c r="AM1257" s="288"/>
      <c r="AN1257" s="289">
        <v>45869</v>
      </c>
      <c r="AO1257" s="288" t="s">
        <v>124</v>
      </c>
      <c r="AP1257" s="288"/>
      <c r="AQ1257" s="288"/>
      <c r="AR1257" s="288"/>
      <c r="AS1257" s="288"/>
      <c r="AT1257" s="288"/>
      <c r="AU1257" s="288"/>
      <c r="AV1257" s="288"/>
      <c r="AW1257" s="288"/>
      <c r="AX1257" s="288"/>
      <c r="AY1257" s="288"/>
      <c r="AZ1257" s="288"/>
      <c r="BA1257" s="288"/>
      <c r="BB1257" s="288"/>
      <c r="BC1257" s="288"/>
      <c r="BD1257" s="288"/>
      <c r="BE1257" s="288"/>
      <c r="BF1257" s="288"/>
      <c r="BG1257" s="288"/>
      <c r="BH1257" s="288"/>
      <c r="BI1257" s="288"/>
      <c r="BJ1257" s="288"/>
      <c r="BK1257" s="288"/>
      <c r="BL1257" s="288" t="s">
        <v>143</v>
      </c>
      <c r="BM1257" s="288"/>
      <c r="BN1257" s="288"/>
      <c r="BO1257" s="288"/>
      <c r="BP1257" s="288"/>
      <c r="BQ1257" s="288"/>
      <c r="BR1257" s="288"/>
      <c r="BS1257" s="288" t="s">
        <v>143</v>
      </c>
      <c r="BT1257" s="288"/>
      <c r="BU1257" s="288"/>
      <c r="BV1257" s="288"/>
      <c r="BW1257" s="288"/>
      <c r="BX1257" s="288" t="s">
        <v>143</v>
      </c>
      <c r="BY1257" s="288"/>
      <c r="BZ1257" s="288"/>
      <c r="CA1257" s="288"/>
      <c r="CB1257" s="288"/>
      <c r="CC1257" s="288"/>
      <c r="CD1257" s="288"/>
      <c r="CE1257" s="288"/>
      <c r="CF1257" s="288"/>
      <c r="CG1257" s="284" t="s">
        <v>11671</v>
      </c>
      <c r="CH1257" s="288"/>
      <c r="CI1257" s="288"/>
      <c r="CJ1257" s="288"/>
      <c r="CK1257" s="288"/>
      <c r="CL1257" s="288"/>
      <c r="CM1257" s="288"/>
      <c r="CN1257" s="288"/>
      <c r="CO1257" s="288"/>
      <c r="CP1257" s="288"/>
      <c r="CQ1257" s="288"/>
      <c r="CR1257" s="288" t="s">
        <v>125</v>
      </c>
    </row>
    <row r="1258" spans="1:96" s="5" customFormat="1" ht="41.9" customHeight="1">
      <c r="A1258" s="288">
        <v>2300931907</v>
      </c>
      <c r="B1258" s="285" t="s">
        <v>11672</v>
      </c>
      <c r="C1258" s="284" t="s">
        <v>10965</v>
      </c>
      <c r="D1258" s="283">
        <v>45216</v>
      </c>
      <c r="E1258" s="284" t="s">
        <v>11673</v>
      </c>
      <c r="F1258" s="284" t="s">
        <v>11674</v>
      </c>
      <c r="G1258" s="282" t="s">
        <v>11675</v>
      </c>
      <c r="H1258" s="313"/>
      <c r="I1258" s="313"/>
      <c r="J1258" s="282" t="s">
        <v>347</v>
      </c>
      <c r="K1258" s="285" t="s">
        <v>103</v>
      </c>
      <c r="L1258" s="288" t="s">
        <v>104</v>
      </c>
      <c r="M1258" s="314">
        <v>45239</v>
      </c>
      <c r="N1258" s="288" t="s">
        <v>105</v>
      </c>
      <c r="O1258" s="285" t="s">
        <v>7762</v>
      </c>
      <c r="P1258" s="284" t="s">
        <v>11676</v>
      </c>
      <c r="Q1258" s="284" t="s">
        <v>202</v>
      </c>
      <c r="R1258" s="284" t="s">
        <v>123</v>
      </c>
      <c r="S1258" s="288" t="str">
        <f t="shared" si="162"/>
        <v>N/D</v>
      </c>
      <c r="T1258" s="289" t="str">
        <f t="shared" si="163"/>
        <v>N/D</v>
      </c>
      <c r="U1258" s="290" t="str">
        <f t="shared" si="164"/>
        <v>N/D</v>
      </c>
      <c r="V1258" s="284"/>
      <c r="W1258" s="284"/>
      <c r="X1258" s="284"/>
      <c r="Y1258" s="284"/>
      <c r="Z1258" s="681"/>
      <c r="AA1258" s="284"/>
      <c r="AB1258" s="285"/>
      <c r="AC1258" s="284"/>
      <c r="AD1258" s="284"/>
      <c r="AE1258" s="284"/>
      <c r="AF1258" s="284"/>
      <c r="AG1258" s="288"/>
      <c r="AH1258" s="288"/>
      <c r="AI1258" s="288"/>
      <c r="AJ1258" s="288"/>
      <c r="AK1258" s="283">
        <v>45854</v>
      </c>
      <c r="AL1258" s="284"/>
      <c r="AM1258" s="288"/>
      <c r="AN1258" s="289">
        <v>45855</v>
      </c>
      <c r="AO1258" s="288" t="s">
        <v>124</v>
      </c>
      <c r="AP1258" s="288"/>
      <c r="AQ1258" s="288"/>
      <c r="AR1258" s="288"/>
      <c r="AS1258" s="288"/>
      <c r="AT1258" s="288"/>
      <c r="AU1258" s="288"/>
      <c r="AV1258" s="288"/>
      <c r="AW1258" s="288"/>
      <c r="AX1258" s="288"/>
      <c r="AY1258" s="288"/>
      <c r="AZ1258" s="288"/>
      <c r="BA1258" s="288"/>
      <c r="BB1258" s="288"/>
      <c r="BC1258" s="288"/>
      <c r="BD1258" s="288"/>
      <c r="BE1258" s="288"/>
      <c r="BF1258" s="288"/>
      <c r="BG1258" s="288"/>
      <c r="BH1258" s="288"/>
      <c r="BI1258" s="288"/>
      <c r="BJ1258" s="288"/>
      <c r="BK1258" s="288"/>
      <c r="BL1258" s="288"/>
      <c r="BM1258" s="288"/>
      <c r="BN1258" s="288"/>
      <c r="BO1258" s="288"/>
      <c r="BP1258" s="288"/>
      <c r="BQ1258" s="288"/>
      <c r="BR1258" s="288"/>
      <c r="BS1258" s="288"/>
      <c r="BT1258" s="288"/>
      <c r="BU1258" s="288"/>
      <c r="BV1258" s="288"/>
      <c r="BW1258" s="288"/>
      <c r="BX1258" s="288"/>
      <c r="BY1258" s="288"/>
      <c r="BZ1258" s="288"/>
      <c r="CA1258" s="288"/>
      <c r="CB1258" s="288"/>
      <c r="CC1258" s="288"/>
      <c r="CD1258" s="288"/>
      <c r="CE1258" s="288"/>
      <c r="CF1258" s="288"/>
      <c r="CG1258" s="284"/>
      <c r="CH1258" s="288"/>
      <c r="CI1258" s="288"/>
      <c r="CJ1258" s="288"/>
      <c r="CK1258" s="288"/>
      <c r="CL1258" s="288"/>
      <c r="CM1258" s="288"/>
      <c r="CN1258" s="288"/>
      <c r="CO1258" s="288"/>
      <c r="CP1258" s="288"/>
      <c r="CQ1258" s="288"/>
      <c r="CR1258" s="288" t="s">
        <v>125</v>
      </c>
    </row>
    <row r="1259" spans="1:96" s="492" customFormat="1" ht="71.150000000000006" customHeight="1">
      <c r="A1259" s="288">
        <v>2400234078</v>
      </c>
      <c r="B1259" s="285" t="s">
        <v>11641</v>
      </c>
      <c r="C1259" s="284" t="s">
        <v>554</v>
      </c>
      <c r="D1259" s="283">
        <v>45373</v>
      </c>
      <c r="E1259" s="284" t="s">
        <v>100</v>
      </c>
      <c r="F1259" s="284" t="s">
        <v>122</v>
      </c>
      <c r="G1259" s="282" t="s">
        <v>11677</v>
      </c>
      <c r="H1259" s="313"/>
      <c r="I1259" s="313"/>
      <c r="J1259" s="282" t="s">
        <v>258</v>
      </c>
      <c r="K1259" s="285" t="s">
        <v>1692</v>
      </c>
      <c r="L1259" s="288" t="s">
        <v>104</v>
      </c>
      <c r="M1259" s="314">
        <v>45384</v>
      </c>
      <c r="N1259" s="288" t="s">
        <v>138</v>
      </c>
      <c r="O1259" s="285" t="s">
        <v>1230</v>
      </c>
      <c r="P1259" s="284" t="s">
        <v>11678</v>
      </c>
      <c r="Q1259" s="284" t="s">
        <v>158</v>
      </c>
      <c r="R1259" s="284" t="s">
        <v>219</v>
      </c>
      <c r="S1259" s="288" t="str">
        <f t="shared" si="162"/>
        <v>N/D</v>
      </c>
      <c r="T1259" s="289" t="str">
        <f t="shared" si="163"/>
        <v>N/D</v>
      </c>
      <c r="U1259" s="290" t="str">
        <f t="shared" si="164"/>
        <v>N/D</v>
      </c>
      <c r="V1259" s="284"/>
      <c r="W1259" s="284"/>
      <c r="X1259" s="284"/>
      <c r="Y1259" s="284"/>
      <c r="Z1259" s="603"/>
      <c r="AA1259" s="284"/>
      <c r="AB1259" s="285"/>
      <c r="AC1259" s="284"/>
      <c r="AD1259" s="284"/>
      <c r="AE1259" s="284"/>
      <c r="AF1259" s="284"/>
      <c r="AG1259" s="288"/>
      <c r="AH1259" s="288"/>
      <c r="AI1259" s="288"/>
      <c r="AJ1259" s="288"/>
      <c r="AK1259" s="283">
        <v>45838</v>
      </c>
      <c r="AL1259" s="284"/>
      <c r="AM1259" s="289">
        <v>45838</v>
      </c>
      <c r="AN1259" s="288"/>
      <c r="AO1259" s="288"/>
      <c r="AP1259" s="288"/>
      <c r="AQ1259" s="288" t="s">
        <v>143</v>
      </c>
      <c r="AR1259" s="288"/>
      <c r="AS1259" s="288" t="s">
        <v>143</v>
      </c>
      <c r="AT1259" s="288" t="s">
        <v>143</v>
      </c>
      <c r="AU1259" s="288"/>
      <c r="AV1259" s="288"/>
      <c r="AW1259" s="288"/>
      <c r="AX1259" s="288"/>
      <c r="AY1259" s="288"/>
      <c r="AZ1259" s="288"/>
      <c r="BA1259" s="288"/>
      <c r="BB1259" s="288" t="s">
        <v>143</v>
      </c>
      <c r="BC1259" s="288" t="s">
        <v>143</v>
      </c>
      <c r="BD1259" s="288"/>
      <c r="BE1259" s="288"/>
      <c r="BF1259" s="288"/>
      <c r="BG1259" s="288" t="s">
        <v>143</v>
      </c>
      <c r="BH1259" s="288" t="s">
        <v>143</v>
      </c>
      <c r="BI1259" s="288"/>
      <c r="BJ1259" s="288"/>
      <c r="BK1259" s="288"/>
      <c r="BL1259" s="288" t="s">
        <v>143</v>
      </c>
      <c r="BM1259" s="288"/>
      <c r="BN1259" s="288"/>
      <c r="BO1259" s="288"/>
      <c r="BP1259" s="288"/>
      <c r="BQ1259" s="288"/>
      <c r="BR1259" s="288"/>
      <c r="BS1259" s="288"/>
      <c r="BT1259" s="288"/>
      <c r="BU1259" s="288"/>
      <c r="BV1259" s="288"/>
      <c r="BW1259" s="288"/>
      <c r="BX1259" s="288"/>
      <c r="BY1259" s="288"/>
      <c r="BZ1259" s="288"/>
      <c r="CA1259" s="288"/>
      <c r="CB1259" s="288"/>
      <c r="CC1259" s="288"/>
      <c r="CD1259" s="288"/>
      <c r="CE1259" s="288"/>
      <c r="CF1259" s="288" t="s">
        <v>143</v>
      </c>
      <c r="CG1259" s="284"/>
      <c r="CH1259" s="288"/>
      <c r="CI1259" s="288"/>
      <c r="CJ1259" s="288"/>
      <c r="CK1259" s="288"/>
      <c r="CL1259" s="288"/>
      <c r="CM1259" s="288" t="s">
        <v>143</v>
      </c>
      <c r="CN1259" s="288"/>
      <c r="CO1259" s="288"/>
      <c r="CP1259" s="288"/>
      <c r="CQ1259" s="288"/>
      <c r="CR1259" s="288" t="s">
        <v>125</v>
      </c>
    </row>
    <row r="1260" spans="1:96" s="492" customFormat="1" ht="45" customHeight="1">
      <c r="A1260" s="288">
        <v>2300339396</v>
      </c>
      <c r="B1260" s="285" t="s">
        <v>11652</v>
      </c>
      <c r="C1260" s="284" t="s">
        <v>11653</v>
      </c>
      <c r="D1260" s="283">
        <v>45036</v>
      </c>
      <c r="E1260" s="284" t="s">
        <v>100</v>
      </c>
      <c r="F1260" s="284" t="s">
        <v>122</v>
      </c>
      <c r="G1260" s="282" t="s">
        <v>11679</v>
      </c>
      <c r="H1260" s="313"/>
      <c r="I1260" s="313"/>
      <c r="J1260" s="282" t="s">
        <v>118</v>
      </c>
      <c r="K1260" s="285" t="s">
        <v>137</v>
      </c>
      <c r="L1260" s="288" t="s">
        <v>104</v>
      </c>
      <c r="M1260" s="314">
        <v>45044</v>
      </c>
      <c r="N1260" s="288" t="s">
        <v>138</v>
      </c>
      <c r="O1260" s="285" t="s">
        <v>11656</v>
      </c>
      <c r="P1260" s="286" t="s">
        <v>11680</v>
      </c>
      <c r="Q1260" s="286" t="s">
        <v>11681</v>
      </c>
      <c r="R1260" s="286" t="s">
        <v>142</v>
      </c>
      <c r="S1260" s="288" t="str">
        <f t="shared" si="162"/>
        <v>N/D</v>
      </c>
      <c r="T1260" s="289" t="str">
        <f t="shared" si="163"/>
        <v>N/D</v>
      </c>
      <c r="U1260" s="290" t="str">
        <f t="shared" si="164"/>
        <v>N/D</v>
      </c>
      <c r="V1260" s="284"/>
      <c r="W1260" s="284"/>
      <c r="X1260" s="284"/>
      <c r="Y1260" s="284"/>
      <c r="Z1260" s="603" t="s">
        <v>4952</v>
      </c>
      <c r="AA1260" s="284"/>
      <c r="AB1260" s="937"/>
      <c r="AC1260" s="284"/>
      <c r="AD1260" s="644" t="s">
        <v>11682</v>
      </c>
      <c r="AE1260" s="284"/>
      <c r="AF1260" s="284"/>
      <c r="AG1260" s="288"/>
      <c r="AH1260" s="288"/>
      <c r="AI1260" s="288"/>
      <c r="AJ1260" s="288"/>
      <c r="AK1260" s="283">
        <v>45853</v>
      </c>
      <c r="AL1260" s="284"/>
      <c r="AM1260" s="289">
        <v>45853</v>
      </c>
      <c r="AN1260" s="288"/>
      <c r="AO1260" s="288" t="s">
        <v>124</v>
      </c>
      <c r="AP1260" s="288"/>
      <c r="AQ1260" s="288" t="s">
        <v>143</v>
      </c>
      <c r="AR1260" s="288"/>
      <c r="AS1260" s="288"/>
      <c r="AT1260" s="288"/>
      <c r="AU1260" s="288"/>
      <c r="AV1260" s="288"/>
      <c r="AW1260" s="288"/>
      <c r="AX1260" s="288"/>
      <c r="AY1260" s="288"/>
      <c r="AZ1260" s="288"/>
      <c r="BA1260" s="288"/>
      <c r="BB1260" s="288"/>
      <c r="BC1260" s="288"/>
      <c r="BD1260" s="288"/>
      <c r="BE1260" s="288"/>
      <c r="BF1260" s="288"/>
      <c r="BG1260" s="288"/>
      <c r="BH1260" s="288"/>
      <c r="BI1260" s="288"/>
      <c r="BJ1260" s="288"/>
      <c r="BK1260" s="288"/>
      <c r="BL1260" s="288" t="s">
        <v>143</v>
      </c>
      <c r="BM1260" s="288"/>
      <c r="BN1260" s="288"/>
      <c r="BO1260" s="288"/>
      <c r="BP1260" s="288"/>
      <c r="BQ1260" s="288"/>
      <c r="BR1260" s="288"/>
      <c r="BS1260" s="288"/>
      <c r="BT1260" s="288"/>
      <c r="BU1260" s="288"/>
      <c r="BV1260" s="288"/>
      <c r="BW1260" s="288"/>
      <c r="BX1260" s="288"/>
      <c r="BY1260" s="288"/>
      <c r="BZ1260" s="288"/>
      <c r="CA1260" s="288"/>
      <c r="CB1260" s="288"/>
      <c r="CC1260" s="288"/>
      <c r="CD1260" s="288"/>
      <c r="CE1260" s="288"/>
      <c r="CF1260" s="288"/>
      <c r="CG1260" s="284"/>
      <c r="CH1260" s="288"/>
      <c r="CI1260" s="288"/>
      <c r="CJ1260" s="288"/>
      <c r="CK1260" s="288"/>
      <c r="CL1260" s="288"/>
      <c r="CM1260" s="288"/>
      <c r="CN1260" s="288"/>
      <c r="CO1260" s="288"/>
      <c r="CP1260" s="288"/>
      <c r="CQ1260" s="288"/>
      <c r="CR1260" s="288" t="s">
        <v>125</v>
      </c>
    </row>
    <row r="1261" spans="1:96" s="502" customFormat="1" ht="45" customHeight="1">
      <c r="A1261" s="280">
        <v>2200412939</v>
      </c>
      <c r="B1261" s="281" t="s">
        <v>11683</v>
      </c>
      <c r="C1261" s="310" t="s">
        <v>115</v>
      </c>
      <c r="D1261" s="283">
        <v>44700</v>
      </c>
      <c r="E1261" s="284" t="s">
        <v>116</v>
      </c>
      <c r="F1261" s="284" t="s">
        <v>100</v>
      </c>
      <c r="G1261" s="282" t="s">
        <v>11684</v>
      </c>
      <c r="H1261" s="19"/>
      <c r="I1261" s="19"/>
      <c r="J1261" s="282" t="s">
        <v>102</v>
      </c>
      <c r="K1261" s="285" t="s">
        <v>119</v>
      </c>
      <c r="L1261" s="286" t="s">
        <v>104</v>
      </c>
      <c r="M1261" s="287"/>
      <c r="N1261" s="284" t="s">
        <v>105</v>
      </c>
      <c r="O1261" s="285" t="s">
        <v>11685</v>
      </c>
      <c r="P1261" s="284" t="s">
        <v>11686</v>
      </c>
      <c r="Q1261" s="284" t="s">
        <v>158</v>
      </c>
      <c r="R1261" s="286" t="s">
        <v>123</v>
      </c>
      <c r="S1261" s="5" t="str">
        <f t="shared" si="162"/>
        <v>N/D</v>
      </c>
      <c r="T1261" s="289" t="str">
        <f t="shared" si="163"/>
        <v>N/D</v>
      </c>
      <c r="U1261" s="224" t="str">
        <f t="shared" si="164"/>
        <v>N/D</v>
      </c>
      <c r="V1261" s="2"/>
      <c r="W1261" s="2"/>
      <c r="X1261" s="2"/>
      <c r="Y1261" s="2"/>
      <c r="Z1261" s="603"/>
      <c r="AA1261" s="284"/>
      <c r="AB1261" s="285"/>
      <c r="AC1261" s="284"/>
      <c r="AD1261" s="284"/>
      <c r="AE1261" s="284"/>
      <c r="AF1261" s="284"/>
      <c r="AG1261" s="288"/>
      <c r="AH1261" s="288"/>
      <c r="AI1261" s="288"/>
      <c r="AJ1261" s="288"/>
      <c r="AK1261" s="283">
        <v>45849</v>
      </c>
      <c r="AL1261" s="284"/>
      <c r="AM1261" s="289">
        <v>45853</v>
      </c>
      <c r="AN1261" s="288"/>
      <c r="AO1261" s="288"/>
      <c r="AP1261" s="288"/>
      <c r="AQ1261" s="284"/>
      <c r="AR1261" s="284"/>
      <c r="AS1261" s="284"/>
      <c r="AT1261" s="284"/>
      <c r="AU1261" s="284"/>
      <c r="AV1261" s="284"/>
      <c r="AW1261" s="284"/>
      <c r="AX1261" s="284"/>
      <c r="AY1261" s="284"/>
      <c r="AZ1261" s="284"/>
      <c r="BA1261" s="284"/>
      <c r="BB1261" s="284"/>
      <c r="BC1261" s="284"/>
      <c r="BD1261" s="284"/>
      <c r="BE1261" s="284"/>
      <c r="BF1261" s="284"/>
      <c r="BG1261" s="284"/>
      <c r="BH1261" s="284"/>
      <c r="BI1261" s="284"/>
      <c r="BJ1261" s="284"/>
      <c r="BK1261" s="284"/>
      <c r="BL1261" s="284"/>
      <c r="BM1261" s="284"/>
      <c r="BN1261" s="284"/>
      <c r="BO1261" s="284"/>
      <c r="BP1261" s="284"/>
      <c r="BQ1261" s="284"/>
      <c r="BR1261" s="284"/>
      <c r="BS1261" s="284"/>
      <c r="BT1261" s="284"/>
      <c r="BU1261" s="284"/>
      <c r="BV1261" s="284"/>
      <c r="BW1261" s="284"/>
      <c r="BX1261" s="284"/>
      <c r="BY1261" s="284"/>
      <c r="BZ1261" s="284"/>
      <c r="CA1261" s="284"/>
      <c r="CB1261" s="284"/>
      <c r="CC1261" s="284"/>
      <c r="CD1261" s="284"/>
      <c r="CE1261" s="284"/>
      <c r="CF1261" s="284"/>
      <c r="CG1261" s="284"/>
      <c r="CH1261" s="284"/>
      <c r="CI1261" s="284"/>
      <c r="CJ1261" s="284"/>
      <c r="CK1261" s="284"/>
      <c r="CL1261" s="284"/>
      <c r="CM1261" s="284"/>
      <c r="CN1261" s="284"/>
      <c r="CO1261" s="284"/>
      <c r="CP1261" s="284"/>
      <c r="CQ1261" s="284"/>
      <c r="CR1261" s="288" t="s">
        <v>125</v>
      </c>
    </row>
    <row r="1262" spans="1:96" s="492" customFormat="1" ht="45" customHeight="1">
      <c r="A1262" s="280">
        <v>2100330468</v>
      </c>
      <c r="B1262" s="281" t="s">
        <v>11687</v>
      </c>
      <c r="C1262" s="282" t="s">
        <v>758</v>
      </c>
      <c r="D1262" s="283">
        <v>44285</v>
      </c>
      <c r="E1262" s="284" t="s">
        <v>100</v>
      </c>
      <c r="F1262" s="284" t="s">
        <v>122</v>
      </c>
      <c r="G1262" s="282" t="s">
        <v>11688</v>
      </c>
      <c r="H1262" s="282"/>
      <c r="I1262" s="282"/>
      <c r="J1262" s="282" t="s">
        <v>284</v>
      </c>
      <c r="K1262" s="285" t="s">
        <v>2115</v>
      </c>
      <c r="L1262" s="286" t="s">
        <v>104</v>
      </c>
      <c r="M1262" s="287"/>
      <c r="N1262" s="284" t="s">
        <v>138</v>
      </c>
      <c r="O1262" s="285" t="s">
        <v>11689</v>
      </c>
      <c r="P1262" s="286" t="s">
        <v>11690</v>
      </c>
      <c r="Q1262" s="286" t="s">
        <v>11691</v>
      </c>
      <c r="R1262" s="286" t="s">
        <v>219</v>
      </c>
      <c r="S1262" s="288" t="str">
        <f t="shared" si="162"/>
        <v>N/D</v>
      </c>
      <c r="T1262" s="289" t="str">
        <f t="shared" si="163"/>
        <v>N/D</v>
      </c>
      <c r="U1262" s="290" t="str">
        <f t="shared" si="164"/>
        <v>N/D</v>
      </c>
      <c r="V1262" s="284"/>
      <c r="W1262" s="284"/>
      <c r="X1262" s="284"/>
      <c r="Y1262" s="284"/>
      <c r="Z1262" s="727" t="s">
        <v>11692</v>
      </c>
      <c r="AA1262" s="722" t="s">
        <v>11693</v>
      </c>
      <c r="AB1262" s="678" t="s">
        <v>11694</v>
      </c>
      <c r="AC1262" s="284"/>
      <c r="AD1262" s="284"/>
      <c r="AE1262" s="284"/>
      <c r="AF1262" s="284" t="s">
        <v>490</v>
      </c>
      <c r="AG1262" s="288"/>
      <c r="AH1262" s="288"/>
      <c r="AI1262" s="288"/>
      <c r="AJ1262" s="288"/>
      <c r="AK1262" s="283">
        <v>45877</v>
      </c>
      <c r="AL1262" s="284"/>
      <c r="AM1262" s="288"/>
      <c r="AN1262" s="289">
        <v>45874</v>
      </c>
      <c r="AO1262" s="288"/>
      <c r="AP1262" s="288"/>
      <c r="AQ1262" s="284" t="s">
        <v>124</v>
      </c>
      <c r="AR1262" s="284"/>
      <c r="AS1262" s="284" t="s">
        <v>124</v>
      </c>
      <c r="AT1262" s="284"/>
      <c r="AU1262" s="284"/>
      <c r="AV1262" s="284"/>
      <c r="AW1262" s="284"/>
      <c r="AX1262" s="284"/>
      <c r="AY1262" s="284"/>
      <c r="AZ1262" s="284"/>
      <c r="BA1262" s="284"/>
      <c r="BB1262" s="284"/>
      <c r="BC1262" s="284"/>
      <c r="BD1262" s="284"/>
      <c r="BE1262" s="284"/>
      <c r="BF1262" s="284"/>
      <c r="BG1262" s="284"/>
      <c r="BH1262" s="284"/>
      <c r="BI1262" s="284"/>
      <c r="BJ1262" s="284"/>
      <c r="BK1262" s="284"/>
      <c r="BL1262" s="284"/>
      <c r="BM1262" s="284"/>
      <c r="BN1262" s="284"/>
      <c r="BO1262" s="284"/>
      <c r="BP1262" s="284"/>
      <c r="BQ1262" s="284"/>
      <c r="BR1262" s="284"/>
      <c r="BS1262" s="284"/>
      <c r="BT1262" s="284"/>
      <c r="BU1262" s="284"/>
      <c r="BV1262" s="284"/>
      <c r="BW1262" s="284"/>
      <c r="BX1262" s="284"/>
      <c r="BY1262" s="284"/>
      <c r="BZ1262" s="284"/>
      <c r="CA1262" s="284"/>
      <c r="CB1262" s="284"/>
      <c r="CC1262" s="284"/>
      <c r="CD1262" s="284"/>
      <c r="CE1262" s="284"/>
      <c r="CF1262" s="284"/>
      <c r="CG1262" s="284"/>
      <c r="CH1262" s="284"/>
      <c r="CI1262" s="284"/>
      <c r="CJ1262" s="284"/>
      <c r="CK1262" s="284"/>
      <c r="CL1262" s="284"/>
      <c r="CM1262" s="284"/>
      <c r="CN1262" s="284"/>
      <c r="CO1262" s="284"/>
      <c r="CP1262" s="284"/>
      <c r="CQ1262" s="284"/>
      <c r="CR1262" s="288" t="s">
        <v>125</v>
      </c>
    </row>
    <row r="1263" spans="1:96" s="5" customFormat="1" ht="45" customHeight="1">
      <c r="A1263" s="503">
        <v>2500044635</v>
      </c>
      <c r="B1263" s="528" t="s">
        <v>11695</v>
      </c>
      <c r="C1263" s="529" t="s">
        <v>675</v>
      </c>
      <c r="D1263" s="557">
        <v>45670</v>
      </c>
      <c r="E1263" s="529" t="s">
        <v>1917</v>
      </c>
      <c r="F1263" s="529" t="s">
        <v>100</v>
      </c>
      <c r="G1263" s="531" t="s">
        <v>11696</v>
      </c>
      <c r="H1263" s="537"/>
      <c r="I1263" s="537"/>
      <c r="J1263" s="531" t="s">
        <v>118</v>
      </c>
      <c r="K1263" s="528" t="s">
        <v>579</v>
      </c>
      <c r="L1263" s="503" t="s">
        <v>104</v>
      </c>
      <c r="M1263" s="532">
        <v>45677</v>
      </c>
      <c r="N1263" s="503" t="s">
        <v>105</v>
      </c>
      <c r="O1263" s="528" t="s">
        <v>11697</v>
      </c>
      <c r="P1263" s="529" t="s">
        <v>11698</v>
      </c>
      <c r="Q1263" s="529" t="s">
        <v>11699</v>
      </c>
      <c r="R1263" s="529" t="s">
        <v>123</v>
      </c>
      <c r="S1263" s="503" t="str">
        <f t="shared" si="162"/>
        <v>N/D</v>
      </c>
      <c r="T1263" s="530" t="str">
        <f t="shared" si="163"/>
        <v>N/D</v>
      </c>
      <c r="U1263" s="533" t="str">
        <f t="shared" si="164"/>
        <v>N/D</v>
      </c>
      <c r="V1263" s="529"/>
      <c r="W1263" s="529"/>
      <c r="X1263" s="529"/>
      <c r="Y1263" s="529"/>
      <c r="Z1263" s="607"/>
      <c r="AA1263" s="529"/>
      <c r="AB1263" s="528"/>
      <c r="AC1263" s="529"/>
      <c r="AD1263" s="529"/>
      <c r="AE1263" s="529"/>
      <c r="AF1263" s="529"/>
      <c r="AG1263" s="503"/>
      <c r="AH1263" s="503"/>
      <c r="AI1263" s="503"/>
      <c r="AJ1263" s="503"/>
      <c r="AK1263" s="557">
        <v>45856</v>
      </c>
      <c r="AL1263" s="529"/>
      <c r="AM1263" s="503"/>
      <c r="AN1263" s="530">
        <v>45862</v>
      </c>
      <c r="AO1263" s="503" t="s">
        <v>124</v>
      </c>
      <c r="AP1263" s="503"/>
      <c r="AQ1263" s="503"/>
      <c r="AR1263" s="503"/>
      <c r="AS1263" s="503"/>
      <c r="AT1263" s="503"/>
      <c r="AU1263" s="503"/>
      <c r="AV1263" s="503"/>
      <c r="AW1263" s="503"/>
      <c r="AX1263" s="503"/>
      <c r="AY1263" s="503"/>
      <c r="AZ1263" s="503"/>
      <c r="BA1263" s="503"/>
      <c r="BB1263" s="503"/>
      <c r="BC1263" s="503"/>
      <c r="BD1263" s="503"/>
      <c r="BE1263" s="503"/>
      <c r="BF1263" s="503"/>
      <c r="BG1263" s="503"/>
      <c r="BH1263" s="503"/>
      <c r="BI1263" s="503"/>
      <c r="BJ1263" s="503"/>
      <c r="BK1263" s="503"/>
      <c r="BL1263" s="503"/>
      <c r="BM1263" s="503"/>
      <c r="BN1263" s="503"/>
      <c r="BO1263" s="503"/>
      <c r="BP1263" s="503"/>
      <c r="BQ1263" s="503"/>
      <c r="BR1263" s="503"/>
      <c r="BS1263" s="503"/>
      <c r="BT1263" s="503"/>
      <c r="BU1263" s="503"/>
      <c r="BV1263" s="503"/>
      <c r="BW1263" s="503"/>
      <c r="BX1263" s="503"/>
      <c r="BY1263" s="503"/>
      <c r="BZ1263" s="503"/>
      <c r="CA1263" s="503"/>
      <c r="CB1263" s="503"/>
      <c r="CC1263" s="503"/>
      <c r="CD1263" s="503"/>
      <c r="CE1263" s="503"/>
      <c r="CF1263" s="503"/>
      <c r="CG1263" s="529"/>
      <c r="CH1263" s="503"/>
      <c r="CI1263" s="503"/>
      <c r="CJ1263" s="503"/>
      <c r="CK1263" s="503"/>
      <c r="CL1263" s="503"/>
      <c r="CM1263" s="503"/>
      <c r="CN1263" s="503"/>
      <c r="CO1263" s="503"/>
      <c r="CP1263" s="503"/>
      <c r="CQ1263" s="503"/>
      <c r="CR1263" s="503" t="s">
        <v>125</v>
      </c>
    </row>
    <row r="1264" spans="1:96" s="492" customFormat="1" ht="45" customHeight="1">
      <c r="A1264" s="280">
        <v>2200602549</v>
      </c>
      <c r="B1264" s="309" t="s">
        <v>11700</v>
      </c>
      <c r="C1264" s="282" t="s">
        <v>97</v>
      </c>
      <c r="D1264" s="283">
        <v>44760</v>
      </c>
      <c r="E1264" s="284" t="s">
        <v>11673</v>
      </c>
      <c r="F1264" s="284" t="s">
        <v>100</v>
      </c>
      <c r="G1264" s="282" t="s">
        <v>11701</v>
      </c>
      <c r="H1264" s="282"/>
      <c r="I1264" s="282"/>
      <c r="J1264" s="282" t="s">
        <v>347</v>
      </c>
      <c r="K1264" s="285" t="s">
        <v>103</v>
      </c>
      <c r="L1264" s="286" t="s">
        <v>104</v>
      </c>
      <c r="M1264" s="287">
        <v>44970</v>
      </c>
      <c r="N1264" s="284" t="s">
        <v>105</v>
      </c>
      <c r="O1264" s="285" t="s">
        <v>11702</v>
      </c>
      <c r="P1264" s="286" t="s">
        <v>11703</v>
      </c>
      <c r="Q1264" s="286" t="s">
        <v>202</v>
      </c>
      <c r="R1264" s="286" t="s">
        <v>123</v>
      </c>
      <c r="S1264" s="288" t="str">
        <f t="shared" si="162"/>
        <v>N/D</v>
      </c>
      <c r="T1264" s="289" t="str">
        <f t="shared" si="163"/>
        <v>N/D</v>
      </c>
      <c r="U1264" s="290" t="str">
        <f t="shared" si="164"/>
        <v>N/D</v>
      </c>
      <c r="V1264" s="284" t="s">
        <v>11704</v>
      </c>
      <c r="W1264" s="284"/>
      <c r="X1264" s="284"/>
      <c r="Y1264" s="284"/>
      <c r="Z1264" s="603"/>
      <c r="AA1264" s="284"/>
      <c r="AB1264" s="285"/>
      <c r="AC1264" s="284"/>
      <c r="AD1264" s="284"/>
      <c r="AE1264" s="284"/>
      <c r="AF1264" s="284"/>
      <c r="AG1264" s="288"/>
      <c r="AH1264" s="288"/>
      <c r="AI1264" s="288"/>
      <c r="AJ1264" s="288"/>
      <c r="AK1264" s="283">
        <v>45856</v>
      </c>
      <c r="AL1264" s="284"/>
      <c r="AM1264" s="288"/>
      <c r="AN1264" s="289">
        <v>45867</v>
      </c>
      <c r="AO1264" s="288" t="s">
        <v>124</v>
      </c>
      <c r="AP1264" s="288"/>
      <c r="AQ1264" s="284"/>
      <c r="AR1264" s="284"/>
      <c r="AS1264" s="284"/>
      <c r="AT1264" s="284"/>
      <c r="AU1264" s="284"/>
      <c r="AV1264" s="284"/>
      <c r="AW1264" s="284"/>
      <c r="AX1264" s="284"/>
      <c r="AY1264" s="284"/>
      <c r="AZ1264" s="284"/>
      <c r="BA1264" s="284"/>
      <c r="BB1264" s="284"/>
      <c r="BC1264" s="284"/>
      <c r="BD1264" s="284"/>
      <c r="BE1264" s="284"/>
      <c r="BF1264" s="284"/>
      <c r="BG1264" s="284"/>
      <c r="BH1264" s="284"/>
      <c r="BI1264" s="284"/>
      <c r="BJ1264" s="284"/>
      <c r="BK1264" s="284"/>
      <c r="BL1264" s="284"/>
      <c r="BM1264" s="284"/>
      <c r="BN1264" s="284"/>
      <c r="BO1264" s="284"/>
      <c r="BP1264" s="284"/>
      <c r="BQ1264" s="284"/>
      <c r="BR1264" s="284"/>
      <c r="BS1264" s="284"/>
      <c r="BT1264" s="284"/>
      <c r="BU1264" s="284"/>
      <c r="BV1264" s="284"/>
      <c r="BW1264" s="284"/>
      <c r="BX1264" s="284"/>
      <c r="BY1264" s="284"/>
      <c r="BZ1264" s="284"/>
      <c r="CA1264" s="284"/>
      <c r="CB1264" s="284"/>
      <c r="CC1264" s="284"/>
      <c r="CD1264" s="284"/>
      <c r="CE1264" s="284"/>
      <c r="CF1264" s="284"/>
      <c r="CG1264" s="284"/>
      <c r="CH1264" s="284"/>
      <c r="CI1264" s="284"/>
      <c r="CJ1264" s="284"/>
      <c r="CK1264" s="284"/>
      <c r="CL1264" s="284"/>
      <c r="CM1264" s="284"/>
      <c r="CN1264" s="284"/>
      <c r="CO1264" s="284"/>
      <c r="CP1264" s="284"/>
      <c r="CQ1264" s="284"/>
      <c r="CR1264" s="288" t="s">
        <v>113</v>
      </c>
    </row>
    <row r="1265" spans="1:96" s="961" customFormat="1">
      <c r="A1265" s="960">
        <v>2100532467</v>
      </c>
      <c r="B1265" s="961" t="s">
        <v>11705</v>
      </c>
      <c r="E1265" s="962" t="s">
        <v>11706</v>
      </c>
      <c r="G1265" s="961" t="s">
        <v>11707</v>
      </c>
      <c r="P1265" s="961" t="s">
        <v>11708</v>
      </c>
      <c r="AG1265" s="963"/>
    </row>
    <row r="1266" spans="1:96" s="5" customFormat="1" ht="40.4" customHeight="1">
      <c r="A1266" s="288">
        <v>2301076595</v>
      </c>
      <c r="B1266" s="285" t="s">
        <v>11709</v>
      </c>
      <c r="C1266" s="284" t="s">
        <v>11710</v>
      </c>
      <c r="D1266" s="283">
        <v>45251</v>
      </c>
      <c r="E1266" s="284" t="s">
        <v>100</v>
      </c>
      <c r="F1266" s="284" t="s">
        <v>122</v>
      </c>
      <c r="G1266" s="282" t="s">
        <v>11711</v>
      </c>
      <c r="H1266" s="313"/>
      <c r="I1266" s="313"/>
      <c r="J1266" s="282" t="s">
        <v>162</v>
      </c>
      <c r="K1266" s="285" t="s">
        <v>103</v>
      </c>
      <c r="L1266" s="288" t="s">
        <v>104</v>
      </c>
      <c r="M1266" s="314">
        <v>45281</v>
      </c>
      <c r="N1266" s="288" t="s">
        <v>138</v>
      </c>
      <c r="O1266" s="285" t="s">
        <v>291</v>
      </c>
      <c r="P1266" s="284" t="s">
        <v>11712</v>
      </c>
      <c r="Q1266" s="284" t="s">
        <v>375</v>
      </c>
      <c r="R1266" s="284" t="s">
        <v>123</v>
      </c>
      <c r="S1266" s="288" t="s">
        <v>403</v>
      </c>
      <c r="T1266" s="289" t="str">
        <f t="shared" ref="T1266:T1276" si="165">_xlfn.XLOOKUP($A1266,GCPJ,DATA,"N/D",0,-1)</f>
        <v>N/D</v>
      </c>
      <c r="U1266" s="290" t="str">
        <f t="shared" ref="U1266:U1276" si="166">_xlfn.XLOOKUP($A1266,GCPJ,HORA,"N/D",0,-1)</f>
        <v>N/D</v>
      </c>
      <c r="V1266" s="284"/>
      <c r="W1266" s="284"/>
      <c r="X1266" s="284"/>
      <c r="Y1266" s="284"/>
      <c r="Z1266" s="735" t="s">
        <v>11713</v>
      </c>
      <c r="AA1266" s="284"/>
      <c r="AB1266" s="285" t="s">
        <v>11714</v>
      </c>
      <c r="AC1266" s="284" t="s">
        <v>11715</v>
      </c>
      <c r="AD1266" s="284"/>
      <c r="AE1266" s="284"/>
      <c r="AF1266" s="284" t="s">
        <v>1120</v>
      </c>
      <c r="AG1266" s="289">
        <v>45854</v>
      </c>
      <c r="AH1266" s="288" t="s">
        <v>11716</v>
      </c>
      <c r="AI1266" s="288"/>
      <c r="AJ1266" s="288"/>
      <c r="AK1266" s="284"/>
      <c r="AL1266" s="284"/>
      <c r="AM1266" s="288"/>
      <c r="AN1266" s="288"/>
      <c r="AO1266" s="288"/>
      <c r="AP1266" s="288"/>
      <c r="AQ1266" s="288"/>
      <c r="AR1266" s="288"/>
      <c r="AS1266" s="288"/>
      <c r="AT1266" s="288"/>
      <c r="AU1266" s="288"/>
      <c r="AV1266" s="288"/>
      <c r="AW1266" s="288"/>
      <c r="AX1266" s="288"/>
      <c r="AY1266" s="288"/>
      <c r="AZ1266" s="288"/>
      <c r="BA1266" s="288"/>
      <c r="BB1266" s="288"/>
      <c r="BC1266" s="288"/>
      <c r="BD1266" s="288"/>
      <c r="BE1266" s="288"/>
      <c r="BF1266" s="288"/>
      <c r="BG1266" s="288"/>
      <c r="BH1266" s="288"/>
      <c r="BI1266" s="288"/>
      <c r="BJ1266" s="288"/>
      <c r="BK1266" s="288"/>
      <c r="BL1266" s="288"/>
      <c r="BM1266" s="288"/>
      <c r="BN1266" s="288"/>
      <c r="BO1266" s="288"/>
      <c r="BP1266" s="288"/>
      <c r="BQ1266" s="288"/>
      <c r="BR1266" s="288"/>
      <c r="BS1266" s="288"/>
      <c r="BT1266" s="288"/>
      <c r="BU1266" s="288"/>
      <c r="BV1266" s="288"/>
      <c r="BW1266" s="288"/>
      <c r="BX1266" s="288"/>
      <c r="BY1266" s="288"/>
      <c r="BZ1266" s="288"/>
      <c r="CA1266" s="288"/>
      <c r="CB1266" s="288"/>
      <c r="CC1266" s="288" t="s">
        <v>143</v>
      </c>
      <c r="CD1266" s="288"/>
      <c r="CE1266" s="288"/>
      <c r="CF1266" s="288"/>
      <c r="CG1266" s="284"/>
      <c r="CH1266" s="288"/>
      <c r="CI1266" s="288"/>
      <c r="CJ1266" s="288"/>
      <c r="CK1266" s="288"/>
      <c r="CL1266" s="288"/>
      <c r="CM1266" s="288"/>
      <c r="CN1266" s="288"/>
      <c r="CO1266" s="288"/>
      <c r="CP1266" s="288"/>
      <c r="CQ1266" s="288"/>
      <c r="CR1266" s="288" t="s">
        <v>125</v>
      </c>
    </row>
    <row r="1267" spans="1:96" s="581" customFormat="1" ht="44.9" customHeight="1">
      <c r="A1267" s="581">
        <v>2500202207</v>
      </c>
      <c r="B1267" s="582" t="s">
        <v>11717</v>
      </c>
      <c r="C1267" s="536" t="s">
        <v>145</v>
      </c>
      <c r="D1267" s="583">
        <v>45730</v>
      </c>
      <c r="E1267" s="584" t="s">
        <v>100</v>
      </c>
      <c r="F1267" s="584" t="s">
        <v>122</v>
      </c>
      <c r="G1267" s="585" t="s">
        <v>11718</v>
      </c>
      <c r="H1267" s="586"/>
      <c r="I1267" s="586"/>
      <c r="J1267" s="585" t="s">
        <v>258</v>
      </c>
      <c r="K1267" s="582" t="s">
        <v>163</v>
      </c>
      <c r="L1267" s="581" t="s">
        <v>104</v>
      </c>
      <c r="M1267" s="587">
        <v>45734</v>
      </c>
      <c r="N1267" s="581" t="s">
        <v>138</v>
      </c>
      <c r="O1267" s="582" t="s">
        <v>960</v>
      </c>
      <c r="P1267" s="536" t="s">
        <v>11557</v>
      </c>
      <c r="Q1267" s="536" t="s">
        <v>122</v>
      </c>
      <c r="R1267" s="536" t="s">
        <v>123</v>
      </c>
      <c r="S1267" s="581" t="str">
        <f t="shared" ref="S1267:S1276" si="167">_xlfn.XLOOKUP($A1267,GCPJ,DEFESA,"N/D",0,-1)</f>
        <v>N/D</v>
      </c>
      <c r="T1267" s="588" t="str">
        <f t="shared" si="165"/>
        <v>N/D</v>
      </c>
      <c r="U1267" s="589" t="str">
        <f t="shared" si="166"/>
        <v>N/D</v>
      </c>
      <c r="V1267" s="536"/>
      <c r="W1267" s="536"/>
      <c r="X1267" s="536"/>
      <c r="Y1267" s="536"/>
      <c r="Z1267" s="974">
        <v>11900</v>
      </c>
      <c r="AA1267" s="536"/>
      <c r="AB1267" s="582" t="s">
        <v>4776</v>
      </c>
      <c r="AC1267" s="536"/>
      <c r="AD1267" s="536"/>
      <c r="AE1267" s="536"/>
      <c r="AF1267" s="536"/>
      <c r="AH1267" s="936"/>
      <c r="AK1267" s="536"/>
      <c r="AL1267" s="536"/>
      <c r="AO1267" s="581" t="s">
        <v>124</v>
      </c>
      <c r="AQ1267" s="581" t="s">
        <v>143</v>
      </c>
      <c r="AS1267" s="581" t="s">
        <v>143</v>
      </c>
      <c r="AW1267" s="581" t="s">
        <v>143</v>
      </c>
      <c r="BB1267" s="581" t="s">
        <v>143</v>
      </c>
      <c r="BD1267" s="581" t="s">
        <v>143</v>
      </c>
      <c r="BL1267" s="581" t="s">
        <v>143</v>
      </c>
      <c r="CA1267" s="581" t="s">
        <v>143</v>
      </c>
      <c r="CC1267" s="581" t="s">
        <v>143</v>
      </c>
      <c r="CG1267" s="536" t="s">
        <v>11719</v>
      </c>
      <c r="CR1267" s="581" t="s">
        <v>125</v>
      </c>
    </row>
    <row r="1268" spans="1:96" s="288" customFormat="1" ht="45" customHeight="1">
      <c r="A1268" s="280">
        <v>2100051188</v>
      </c>
      <c r="B1268" s="281" t="s">
        <v>11720</v>
      </c>
      <c r="C1268" s="310" t="s">
        <v>115</v>
      </c>
      <c r="D1268" s="283">
        <v>44189</v>
      </c>
      <c r="E1268" s="284" t="s">
        <v>116</v>
      </c>
      <c r="F1268" s="284" t="s">
        <v>100</v>
      </c>
      <c r="G1268" s="282" t="s">
        <v>11721</v>
      </c>
      <c r="H1268" s="282" t="s">
        <v>11722</v>
      </c>
      <c r="I1268" s="282"/>
      <c r="J1268" s="282" t="s">
        <v>284</v>
      </c>
      <c r="K1268" s="285" t="s">
        <v>119</v>
      </c>
      <c r="L1268" s="286" t="s">
        <v>104</v>
      </c>
      <c r="M1268" s="287"/>
      <c r="N1268" s="284" t="s">
        <v>105</v>
      </c>
      <c r="O1268" s="285" t="s">
        <v>11723</v>
      </c>
      <c r="P1268" s="284" t="s">
        <v>11724</v>
      </c>
      <c r="Q1268" s="284" t="s">
        <v>11725</v>
      </c>
      <c r="R1268" s="286" t="s">
        <v>11726</v>
      </c>
      <c r="S1268" s="288" t="str">
        <f t="shared" si="167"/>
        <v>N/D</v>
      </c>
      <c r="T1268" s="289" t="str">
        <f t="shared" si="165"/>
        <v>N/D</v>
      </c>
      <c r="U1268" s="290" t="str">
        <f t="shared" si="166"/>
        <v>N/D</v>
      </c>
      <c r="V1268" s="284"/>
      <c r="W1268" s="284"/>
      <c r="X1268" s="284"/>
      <c r="Y1268" s="284"/>
      <c r="Z1268" s="681"/>
      <c r="AA1268" s="284"/>
      <c r="AB1268" s="285"/>
      <c r="AC1268" s="284"/>
      <c r="AD1268" s="284"/>
      <c r="AE1268" s="284"/>
      <c r="AF1268" s="284"/>
      <c r="AK1268" s="284"/>
      <c r="AL1268" s="284"/>
      <c r="AQ1268" s="284"/>
      <c r="AR1268" s="284"/>
      <c r="AS1268" s="284"/>
      <c r="AT1268" s="284"/>
      <c r="AU1268" s="284"/>
      <c r="AV1268" s="284"/>
      <c r="AW1268" s="284"/>
      <c r="AX1268" s="284"/>
      <c r="AY1268" s="284"/>
      <c r="AZ1268" s="284"/>
      <c r="BA1268" s="284"/>
      <c r="BB1268" s="284"/>
      <c r="BC1268" s="284"/>
      <c r="BD1268" s="284"/>
      <c r="BE1268" s="284"/>
      <c r="BF1268" s="284"/>
      <c r="BG1268" s="284"/>
      <c r="BH1268" s="284"/>
      <c r="BI1268" s="284"/>
      <c r="BJ1268" s="284"/>
      <c r="BK1268" s="284"/>
      <c r="BL1268" s="284"/>
      <c r="BM1268" s="284"/>
      <c r="BN1268" s="284"/>
      <c r="BO1268" s="284"/>
      <c r="BP1268" s="284"/>
      <c r="BQ1268" s="284"/>
      <c r="BR1268" s="284"/>
      <c r="BS1268" s="284"/>
      <c r="BT1268" s="284"/>
      <c r="BU1268" s="284"/>
      <c r="BV1268" s="284"/>
      <c r="BW1268" s="284"/>
      <c r="BX1268" s="284"/>
      <c r="BY1268" s="284"/>
      <c r="BZ1268" s="284"/>
      <c r="CA1268" s="284"/>
      <c r="CB1268" s="284"/>
      <c r="CC1268" s="284"/>
      <c r="CD1268" s="284"/>
      <c r="CE1268" s="284"/>
      <c r="CF1268" s="284"/>
      <c r="CG1268" s="284"/>
      <c r="CH1268" s="284"/>
      <c r="CI1268" s="284"/>
      <c r="CJ1268" s="284"/>
      <c r="CK1268" s="284"/>
      <c r="CL1268" s="284"/>
      <c r="CM1268" s="284"/>
      <c r="CN1268" s="284"/>
      <c r="CO1268" s="284"/>
      <c r="CP1268" s="284"/>
      <c r="CQ1268" s="284"/>
      <c r="CR1268" s="288" t="s">
        <v>113</v>
      </c>
    </row>
    <row r="1269" spans="1:96" s="492" customFormat="1" ht="154">
      <c r="A1269" s="22">
        <v>2200218938</v>
      </c>
      <c r="B1269" s="49" t="s">
        <v>443</v>
      </c>
      <c r="C1269" s="19" t="s">
        <v>97</v>
      </c>
      <c r="D1269" s="18">
        <v>44635</v>
      </c>
      <c r="E1269" s="1" t="s">
        <v>127</v>
      </c>
      <c r="F1269" s="1" t="s">
        <v>2059</v>
      </c>
      <c r="G1269" s="19" t="s">
        <v>11727</v>
      </c>
      <c r="H1269" s="19"/>
      <c r="I1269" s="19"/>
      <c r="J1269" s="19" t="s">
        <v>385</v>
      </c>
      <c r="K1269" s="135" t="s">
        <v>447</v>
      </c>
      <c r="L1269" s="3" t="s">
        <v>104</v>
      </c>
      <c r="M1269" s="45"/>
      <c r="N1269" s="2" t="s">
        <v>105</v>
      </c>
      <c r="O1269" s="48" t="s">
        <v>448</v>
      </c>
      <c r="P1269" s="1" t="s">
        <v>11728</v>
      </c>
      <c r="Q1269" s="1" t="s">
        <v>202</v>
      </c>
      <c r="R1269" s="1" t="s">
        <v>123</v>
      </c>
      <c r="S1269" s="5" t="str">
        <f t="shared" si="167"/>
        <v>N/D</v>
      </c>
      <c r="T1269" s="6" t="str">
        <f t="shared" si="165"/>
        <v>N/D</v>
      </c>
      <c r="U1269" s="224" t="str">
        <f t="shared" si="166"/>
        <v>N/D</v>
      </c>
      <c r="V1269" s="2"/>
      <c r="W1269" s="2"/>
      <c r="X1269" s="2"/>
      <c r="Y1269" s="2"/>
      <c r="Z1269" s="51"/>
      <c r="AA1269" s="2"/>
      <c r="AB1269" s="48"/>
      <c r="AC1269" s="2"/>
      <c r="AD1269" s="2"/>
      <c r="AE1269" s="2"/>
      <c r="AF1269" s="2"/>
      <c r="AG1269" s="5"/>
      <c r="AH1269" s="5"/>
      <c r="AI1269" s="5"/>
      <c r="AJ1269" s="5"/>
      <c r="AK1269" s="2"/>
      <c r="AL1269" s="2"/>
      <c r="AM1269" s="5"/>
      <c r="AN1269" s="5"/>
      <c r="AO1269" s="5"/>
      <c r="AP1269" s="5"/>
      <c r="AQ1269" s="1"/>
      <c r="AR1269" s="1"/>
      <c r="AS1269" s="1"/>
      <c r="AT1269" s="2"/>
      <c r="AU1269" s="2"/>
      <c r="AV1269" s="2"/>
      <c r="AW1269" s="2"/>
      <c r="AX1269" s="2"/>
      <c r="AY1269" s="2" t="s">
        <v>124</v>
      </c>
      <c r="AZ1269" s="2"/>
      <c r="BA1269" s="2"/>
      <c r="BB1269" s="2"/>
      <c r="BC1269" s="2"/>
      <c r="BD1269" s="2"/>
      <c r="BE1269" s="2"/>
      <c r="BF1269" s="2"/>
      <c r="BG1269" s="1"/>
      <c r="BH1269" s="2"/>
      <c r="BI1269" s="2"/>
      <c r="BJ1269" s="2"/>
      <c r="BK1269" s="2"/>
      <c r="BL1269" s="2"/>
      <c r="BM1269" s="2"/>
      <c r="BN1269" s="2"/>
      <c r="BO1269" s="2"/>
      <c r="BP1269" s="2"/>
      <c r="BQ1269" s="2"/>
      <c r="BR1269" s="2"/>
      <c r="BS1269" s="2"/>
      <c r="BT1269" s="2"/>
      <c r="BU1269" s="2"/>
      <c r="BV1269" s="2"/>
      <c r="BW1269" s="2"/>
      <c r="BX1269" s="2"/>
      <c r="BY1269" s="2"/>
      <c r="BZ1269" s="2"/>
      <c r="CA1269" s="2"/>
      <c r="CB1269" s="2"/>
      <c r="CC1269" s="2"/>
      <c r="CD1269" s="2"/>
      <c r="CE1269" s="2"/>
      <c r="CF1269" s="2"/>
      <c r="CG1269" s="2"/>
      <c r="CH1269" s="2"/>
      <c r="CI1269" s="2"/>
      <c r="CJ1269" s="2"/>
      <c r="CK1269" s="2"/>
      <c r="CL1269" s="2"/>
      <c r="CM1269" s="2"/>
      <c r="CN1269" s="2"/>
      <c r="CO1269" s="2"/>
      <c r="CP1269" s="37"/>
      <c r="CQ1269" s="256"/>
      <c r="CR1269" s="5" t="s">
        <v>125</v>
      </c>
    </row>
    <row r="1270" spans="1:96" s="492" customFormat="1" ht="45" customHeight="1">
      <c r="A1270" s="22">
        <v>2100384644</v>
      </c>
      <c r="B1270" s="50" t="s">
        <v>11729</v>
      </c>
      <c r="C1270" s="19" t="s">
        <v>11730</v>
      </c>
      <c r="D1270" s="15">
        <v>44308</v>
      </c>
      <c r="E1270" s="1" t="s">
        <v>11731</v>
      </c>
      <c r="F1270" s="1" t="s">
        <v>100</v>
      </c>
      <c r="G1270" s="19" t="s">
        <v>11732</v>
      </c>
      <c r="H1270" s="19"/>
      <c r="I1270" s="19"/>
      <c r="J1270" s="19" t="s">
        <v>284</v>
      </c>
      <c r="K1270" s="135" t="s">
        <v>103</v>
      </c>
      <c r="L1270" s="3" t="s">
        <v>104</v>
      </c>
      <c r="M1270" s="45"/>
      <c r="N1270" s="1" t="s">
        <v>105</v>
      </c>
      <c r="O1270" s="135" t="s">
        <v>11733</v>
      </c>
      <c r="P1270" s="3" t="s">
        <v>11734</v>
      </c>
      <c r="Q1270" s="3" t="s">
        <v>614</v>
      </c>
      <c r="R1270" s="3" t="s">
        <v>123</v>
      </c>
      <c r="S1270" s="5" t="str">
        <f t="shared" si="167"/>
        <v>N/D</v>
      </c>
      <c r="T1270" s="6" t="str">
        <f t="shared" si="165"/>
        <v>N/D</v>
      </c>
      <c r="U1270" s="224" t="str">
        <f t="shared" si="166"/>
        <v>N/D</v>
      </c>
      <c r="V1270" s="2"/>
      <c r="W1270" s="2"/>
      <c r="X1270" s="2"/>
      <c r="Y1270" s="2"/>
      <c r="Z1270" s="51"/>
      <c r="AA1270" s="2"/>
      <c r="AB1270" s="48"/>
      <c r="AC1270" s="2"/>
      <c r="AD1270" s="2"/>
      <c r="AE1270" s="2"/>
      <c r="AF1270" s="2"/>
      <c r="AG1270" s="5"/>
      <c r="AH1270" s="5"/>
      <c r="AI1270" s="5"/>
      <c r="AJ1270" s="5"/>
      <c r="AK1270" s="18">
        <v>45899</v>
      </c>
      <c r="AL1270" s="2"/>
      <c r="AM1270" s="5"/>
      <c r="AN1270" s="6">
        <v>45901</v>
      </c>
      <c r="AO1270" s="5"/>
      <c r="AP1270" s="5"/>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2"/>
      <c r="BM1270" s="2"/>
      <c r="BN1270" s="2"/>
      <c r="BO1270" s="2"/>
      <c r="BP1270" s="2"/>
      <c r="BQ1270" s="2"/>
      <c r="BR1270" s="2"/>
      <c r="BS1270" s="2"/>
      <c r="BT1270" s="2"/>
      <c r="BU1270" s="1"/>
      <c r="BV1270" s="2"/>
      <c r="BW1270" s="2"/>
      <c r="BX1270" s="2"/>
      <c r="BY1270" s="2"/>
      <c r="BZ1270" s="2"/>
      <c r="CA1270" s="2"/>
      <c r="CB1270" s="2"/>
      <c r="CC1270" s="2"/>
      <c r="CD1270" s="2"/>
      <c r="CE1270" s="2"/>
      <c r="CF1270" s="2"/>
      <c r="CG1270" s="2"/>
      <c r="CH1270" s="2"/>
      <c r="CI1270" s="2"/>
      <c r="CJ1270" s="2"/>
      <c r="CK1270" s="2"/>
      <c r="CL1270" s="2"/>
      <c r="CM1270" s="2"/>
      <c r="CN1270" s="2"/>
      <c r="CO1270" s="2"/>
      <c r="CP1270" s="2"/>
      <c r="CQ1270" s="2"/>
      <c r="CR1270" s="5" t="s">
        <v>113</v>
      </c>
    </row>
    <row r="1271" spans="1:96" s="5" customFormat="1" ht="68.150000000000006" customHeight="1">
      <c r="A1271" s="503">
        <v>2400809520</v>
      </c>
      <c r="B1271" s="528" t="s">
        <v>11735</v>
      </c>
      <c r="C1271" s="529" t="s">
        <v>11736</v>
      </c>
      <c r="D1271" s="557">
        <v>45566</v>
      </c>
      <c r="E1271" s="529" t="s">
        <v>100</v>
      </c>
      <c r="F1271" s="529" t="s">
        <v>122</v>
      </c>
      <c r="G1271" s="531" t="s">
        <v>11737</v>
      </c>
      <c r="H1271" s="537"/>
      <c r="I1271" s="537"/>
      <c r="J1271" s="531" t="s">
        <v>118</v>
      </c>
      <c r="K1271" s="528" t="s">
        <v>3260</v>
      </c>
      <c r="L1271" s="503" t="s">
        <v>104</v>
      </c>
      <c r="M1271" s="532">
        <v>45572</v>
      </c>
      <c r="N1271" s="503" t="s">
        <v>138</v>
      </c>
      <c r="O1271" s="528" t="s">
        <v>334</v>
      </c>
      <c r="P1271" s="529" t="s">
        <v>11738</v>
      </c>
      <c r="Q1271" s="529" t="s">
        <v>375</v>
      </c>
      <c r="R1271" s="529" t="s">
        <v>123</v>
      </c>
      <c r="S1271" s="503" t="str">
        <f t="shared" si="167"/>
        <v>N/D</v>
      </c>
      <c r="T1271" s="530" t="str">
        <f t="shared" si="165"/>
        <v>N/D</v>
      </c>
      <c r="U1271" s="533" t="str">
        <f t="shared" si="166"/>
        <v>N/D</v>
      </c>
      <c r="V1271" s="529"/>
      <c r="W1271" s="529"/>
      <c r="X1271" s="529"/>
      <c r="Y1271" s="529"/>
      <c r="Z1271" s="964" t="s">
        <v>11739</v>
      </c>
      <c r="AA1271" s="954" t="s">
        <v>930</v>
      </c>
      <c r="AB1271" s="955" t="s">
        <v>11740</v>
      </c>
      <c r="AC1271" s="529" t="s">
        <v>3653</v>
      </c>
      <c r="AD1271" s="529" t="s">
        <v>11741</v>
      </c>
      <c r="AE1271" s="529" t="s">
        <v>112</v>
      </c>
      <c r="AF1271" s="529" t="s">
        <v>1120</v>
      </c>
      <c r="AG1271" s="530">
        <v>45876</v>
      </c>
      <c r="AH1271" s="503" t="s">
        <v>381</v>
      </c>
      <c r="AI1271" s="503"/>
      <c r="AJ1271" s="503"/>
      <c r="AK1271" s="529"/>
      <c r="AL1271" s="529"/>
      <c r="AM1271" s="503"/>
      <c r="AN1271" s="503"/>
      <c r="AO1271" s="503" t="s">
        <v>124</v>
      </c>
      <c r="AP1271" s="503"/>
      <c r="AQ1271" s="503"/>
      <c r="AR1271" s="503"/>
      <c r="AS1271" s="503"/>
      <c r="AT1271" s="503"/>
      <c r="AU1271" s="503"/>
      <c r="AV1271" s="503"/>
      <c r="AW1271" s="503"/>
      <c r="AX1271" s="503"/>
      <c r="AY1271" s="503"/>
      <c r="AZ1271" s="503"/>
      <c r="BA1271" s="503"/>
      <c r="BB1271" s="503"/>
      <c r="BC1271" s="503"/>
      <c r="BD1271" s="503"/>
      <c r="BE1271" s="503"/>
      <c r="BF1271" s="503"/>
      <c r="BG1271" s="503"/>
      <c r="BH1271" s="503"/>
      <c r="BI1271" s="503"/>
      <c r="BJ1271" s="503"/>
      <c r="BK1271" s="503"/>
      <c r="BL1271" s="503"/>
      <c r="BM1271" s="503"/>
      <c r="BN1271" s="503"/>
      <c r="BO1271" s="503"/>
      <c r="BP1271" s="503"/>
      <c r="BQ1271" s="503"/>
      <c r="BR1271" s="503"/>
      <c r="BS1271" s="503"/>
      <c r="BT1271" s="503"/>
      <c r="BU1271" s="503"/>
      <c r="BV1271" s="503"/>
      <c r="BW1271" s="503"/>
      <c r="BX1271" s="503"/>
      <c r="BY1271" s="503"/>
      <c r="BZ1271" s="503"/>
      <c r="CA1271" s="503"/>
      <c r="CB1271" s="503"/>
      <c r="CC1271" s="503"/>
      <c r="CD1271" s="503"/>
      <c r="CE1271" s="503"/>
      <c r="CF1271" s="503"/>
      <c r="CG1271" s="529"/>
      <c r="CH1271" s="503"/>
      <c r="CI1271" s="503"/>
      <c r="CJ1271" s="503"/>
      <c r="CK1271" s="503"/>
      <c r="CL1271" s="503"/>
      <c r="CM1271" s="503"/>
      <c r="CN1271" s="503"/>
      <c r="CO1271" s="503"/>
      <c r="CP1271" s="503"/>
      <c r="CQ1271" s="503"/>
      <c r="CR1271" s="503" t="s">
        <v>125</v>
      </c>
    </row>
    <row r="1272" spans="1:96" s="492" customFormat="1" ht="37.4" customHeight="1">
      <c r="A1272" s="503">
        <v>2400864618</v>
      </c>
      <c r="B1272" s="528" t="s">
        <v>11742</v>
      </c>
      <c r="C1272" s="529" t="s">
        <v>11743</v>
      </c>
      <c r="D1272" s="283">
        <v>45587</v>
      </c>
      <c r="E1272" s="529" t="s">
        <v>100</v>
      </c>
      <c r="F1272" s="529"/>
      <c r="G1272" s="531" t="s">
        <v>11744</v>
      </c>
      <c r="H1272" s="313"/>
      <c r="I1272" s="313"/>
      <c r="J1272" s="531" t="s">
        <v>118</v>
      </c>
      <c r="K1272" s="528" t="s">
        <v>586</v>
      </c>
      <c r="L1272" s="288" t="s">
        <v>104</v>
      </c>
      <c r="M1272" s="532">
        <v>45588</v>
      </c>
      <c r="N1272" s="503" t="s">
        <v>138</v>
      </c>
      <c r="O1272" s="528" t="s">
        <v>933</v>
      </c>
      <c r="P1272" s="529" t="s">
        <v>485</v>
      </c>
      <c r="Q1272" s="529" t="s">
        <v>375</v>
      </c>
      <c r="R1272" s="529" t="s">
        <v>123</v>
      </c>
      <c r="S1272" s="503" t="str">
        <f t="shared" si="167"/>
        <v>N/D</v>
      </c>
      <c r="T1272" s="530" t="str">
        <f t="shared" si="165"/>
        <v>N/D</v>
      </c>
      <c r="U1272" s="533" t="str">
        <f t="shared" si="166"/>
        <v>N/D</v>
      </c>
      <c r="V1272" s="529"/>
      <c r="W1272" s="284"/>
      <c r="X1272" s="284"/>
      <c r="Y1272" s="284"/>
      <c r="Z1272" s="697" t="s">
        <v>11745</v>
      </c>
      <c r="AA1272" s="284" t="s">
        <v>11746</v>
      </c>
      <c r="AB1272" s="285" t="s">
        <v>11747</v>
      </c>
      <c r="AC1272" s="284"/>
      <c r="AD1272" s="284" t="s">
        <v>11748</v>
      </c>
      <c r="AE1272" s="284"/>
      <c r="AF1272" s="284" t="s">
        <v>573</v>
      </c>
      <c r="AG1272" s="530">
        <v>45889</v>
      </c>
      <c r="AH1272" s="503" t="s">
        <v>1019</v>
      </c>
      <c r="AI1272" s="503"/>
      <c r="AJ1272" s="503"/>
      <c r="AK1272" s="529"/>
      <c r="AL1272" s="529"/>
      <c r="AM1272" s="503"/>
      <c r="AN1272" s="503"/>
      <c r="AO1272" s="503" t="s">
        <v>124</v>
      </c>
      <c r="AP1272" s="503"/>
      <c r="AQ1272" s="503" t="s">
        <v>143</v>
      </c>
      <c r="AR1272" s="503"/>
      <c r="AS1272" s="503" t="s">
        <v>143</v>
      </c>
      <c r="AT1272" s="503" t="s">
        <v>143</v>
      </c>
      <c r="AU1272" s="503" t="s">
        <v>143</v>
      </c>
      <c r="AV1272" s="503"/>
      <c r="AW1272" s="503"/>
      <c r="AX1272" s="503"/>
      <c r="AY1272" s="503"/>
      <c r="AZ1272" s="503" t="s">
        <v>143</v>
      </c>
      <c r="BA1272" s="503"/>
      <c r="BB1272" s="503" t="s">
        <v>143</v>
      </c>
      <c r="BC1272" s="503"/>
      <c r="BD1272" s="503"/>
      <c r="BE1272" s="503"/>
      <c r="BF1272" s="503"/>
      <c r="BG1272" s="503" t="s">
        <v>143</v>
      </c>
      <c r="BH1272" s="503"/>
      <c r="BI1272" s="503"/>
      <c r="BJ1272" s="503"/>
      <c r="BK1272" s="503"/>
      <c r="BL1272" s="503" t="s">
        <v>143</v>
      </c>
      <c r="BM1272" s="503"/>
      <c r="BN1272" s="503"/>
      <c r="BO1272" s="503"/>
      <c r="BP1272" s="503"/>
      <c r="BQ1272" s="503" t="s">
        <v>143</v>
      </c>
      <c r="BR1272" s="503"/>
      <c r="BS1272" s="503"/>
      <c r="BT1272" s="503"/>
      <c r="BU1272" s="503" t="s">
        <v>143</v>
      </c>
      <c r="BV1272" s="503"/>
      <c r="BW1272" s="503"/>
      <c r="BX1272" s="503"/>
      <c r="BY1272" s="503"/>
      <c r="BZ1272" s="503"/>
      <c r="CA1272" s="503" t="s">
        <v>143</v>
      </c>
      <c r="CB1272" s="503"/>
      <c r="CC1272" s="503" t="s">
        <v>143</v>
      </c>
      <c r="CD1272" s="503"/>
      <c r="CE1272" s="503"/>
      <c r="CF1272" s="503"/>
      <c r="CG1272" s="529"/>
      <c r="CH1272" s="503"/>
      <c r="CI1272" s="503"/>
      <c r="CJ1272" s="503"/>
      <c r="CK1272" s="503"/>
      <c r="CL1272" s="503"/>
      <c r="CM1272" s="503"/>
      <c r="CN1272" s="503"/>
      <c r="CO1272" s="503"/>
      <c r="CP1272" s="503"/>
      <c r="CQ1272" s="503"/>
      <c r="CR1272" s="503" t="s">
        <v>125</v>
      </c>
    </row>
    <row r="1273" spans="1:96" s="492" customFormat="1" ht="58.4" customHeight="1">
      <c r="A1273" s="503">
        <v>2500277203</v>
      </c>
      <c r="B1273" s="528" t="s">
        <v>11749</v>
      </c>
      <c r="C1273" s="529" t="s">
        <v>11750</v>
      </c>
      <c r="D1273" s="557">
        <v>45588</v>
      </c>
      <c r="E1273" s="529" t="s">
        <v>100</v>
      </c>
      <c r="F1273" s="529" t="s">
        <v>11751</v>
      </c>
      <c r="G1273" s="531" t="s">
        <v>11752</v>
      </c>
      <c r="H1273" s="537"/>
      <c r="I1273" s="537"/>
      <c r="J1273" s="531" t="s">
        <v>118</v>
      </c>
      <c r="K1273" s="528" t="s">
        <v>429</v>
      </c>
      <c r="L1273" s="503" t="s">
        <v>104</v>
      </c>
      <c r="M1273" s="532">
        <v>45758</v>
      </c>
      <c r="N1273" s="503" t="s">
        <v>138</v>
      </c>
      <c r="O1273" s="528" t="s">
        <v>4249</v>
      </c>
      <c r="P1273" s="529" t="s">
        <v>121</v>
      </c>
      <c r="Q1273" s="529" t="s">
        <v>375</v>
      </c>
      <c r="R1273" s="529" t="s">
        <v>123</v>
      </c>
      <c r="S1273" s="503" t="str">
        <f t="shared" si="167"/>
        <v>N/D</v>
      </c>
      <c r="T1273" s="530" t="str">
        <f t="shared" si="165"/>
        <v>N/D</v>
      </c>
      <c r="U1273" s="533" t="str">
        <f t="shared" si="166"/>
        <v>N/D</v>
      </c>
      <c r="V1273" s="529"/>
      <c r="W1273" s="529"/>
      <c r="X1273" s="529"/>
      <c r="Y1273" s="529"/>
      <c r="Z1273" s="890">
        <v>116874.51693399216</v>
      </c>
      <c r="AA1273" s="529" t="s">
        <v>1060</v>
      </c>
      <c r="AB1273" s="528" t="s">
        <v>11753</v>
      </c>
      <c r="AC1273" s="529" t="s">
        <v>1217</v>
      </c>
      <c r="AD1273" s="529" t="s">
        <v>3060</v>
      </c>
      <c r="AE1273" s="529"/>
      <c r="AF1273" s="529" t="s">
        <v>689</v>
      </c>
      <c r="AG1273" s="289">
        <v>45891</v>
      </c>
      <c r="AH1273" s="774" t="s">
        <v>381</v>
      </c>
      <c r="AI1273" s="503"/>
      <c r="AJ1273" s="503"/>
      <c r="AK1273" s="529"/>
      <c r="AL1273" s="529"/>
      <c r="AM1273" s="503"/>
      <c r="AN1273" s="503"/>
      <c r="AO1273" s="503" t="s">
        <v>124</v>
      </c>
      <c r="AP1273" s="503"/>
      <c r="AQ1273" s="503" t="s">
        <v>143</v>
      </c>
      <c r="AR1273" s="503"/>
      <c r="AS1273" s="503" t="s">
        <v>143</v>
      </c>
      <c r="AT1273" s="503" t="s">
        <v>143</v>
      </c>
      <c r="AU1273" s="503"/>
      <c r="AV1273" s="503" t="s">
        <v>143</v>
      </c>
      <c r="AW1273" s="503"/>
      <c r="AX1273" s="503"/>
      <c r="AY1273" s="503"/>
      <c r="AZ1273" s="503"/>
      <c r="BA1273" s="503"/>
      <c r="BB1273" s="503" t="s">
        <v>143</v>
      </c>
      <c r="BC1273" s="503"/>
      <c r="BD1273" s="503"/>
      <c r="BE1273" s="503"/>
      <c r="BF1273" s="503"/>
      <c r="BG1273" s="503"/>
      <c r="BH1273" s="503"/>
      <c r="BI1273" s="503"/>
      <c r="BJ1273" s="503"/>
      <c r="BK1273" s="503"/>
      <c r="BL1273" s="503" t="s">
        <v>143</v>
      </c>
      <c r="BM1273" s="503"/>
      <c r="BN1273" s="503"/>
      <c r="BO1273" s="503"/>
      <c r="BP1273" s="503"/>
      <c r="BQ1273" s="503"/>
      <c r="BR1273" s="503"/>
      <c r="BS1273" s="503" t="s">
        <v>143</v>
      </c>
      <c r="BT1273" s="503"/>
      <c r="BU1273" s="503" t="s">
        <v>143</v>
      </c>
      <c r="BV1273" s="503"/>
      <c r="BW1273" s="503" t="s">
        <v>143</v>
      </c>
      <c r="BX1273" s="503" t="s">
        <v>143</v>
      </c>
      <c r="BY1273" s="503"/>
      <c r="BZ1273" s="503" t="s">
        <v>143</v>
      </c>
      <c r="CA1273" s="503" t="s">
        <v>143</v>
      </c>
      <c r="CB1273" s="503"/>
      <c r="CC1273" s="503" t="s">
        <v>143</v>
      </c>
      <c r="CD1273" s="503"/>
      <c r="CE1273" s="503"/>
      <c r="CF1273" s="503"/>
      <c r="CG1273" s="529" t="s">
        <v>11754</v>
      </c>
      <c r="CH1273" s="503"/>
      <c r="CI1273" s="503"/>
      <c r="CJ1273" s="503"/>
      <c r="CK1273" s="503"/>
      <c r="CL1273" s="503"/>
      <c r="CM1273" s="503"/>
      <c r="CN1273" s="503"/>
      <c r="CO1273" s="503"/>
      <c r="CP1273" s="503"/>
      <c r="CQ1273" s="503"/>
      <c r="CR1273" s="503" t="s">
        <v>125</v>
      </c>
    </row>
    <row r="1274" spans="1:96" s="492" customFormat="1" ht="45" customHeight="1">
      <c r="A1274" s="503">
        <v>2400839380</v>
      </c>
      <c r="B1274" s="528" t="s">
        <v>11755</v>
      </c>
      <c r="C1274" s="529" t="s">
        <v>11756</v>
      </c>
      <c r="D1274" s="557">
        <v>45579</v>
      </c>
      <c r="E1274" s="529" t="s">
        <v>100</v>
      </c>
      <c r="F1274" s="529" t="s">
        <v>122</v>
      </c>
      <c r="G1274" s="531" t="s">
        <v>11757</v>
      </c>
      <c r="H1274" s="313"/>
      <c r="I1274" s="313"/>
      <c r="J1274" s="531" t="s">
        <v>258</v>
      </c>
      <c r="K1274" s="528" t="s">
        <v>259</v>
      </c>
      <c r="L1274" s="288" t="s">
        <v>104</v>
      </c>
      <c r="M1274" s="532">
        <v>45582</v>
      </c>
      <c r="N1274" s="503" t="s">
        <v>138</v>
      </c>
      <c r="O1274" s="528" t="s">
        <v>4296</v>
      </c>
      <c r="P1274" s="529" t="s">
        <v>485</v>
      </c>
      <c r="Q1274" s="529" t="s">
        <v>122</v>
      </c>
      <c r="R1274" s="529" t="s">
        <v>123</v>
      </c>
      <c r="S1274" s="503" t="str">
        <f t="shared" si="167"/>
        <v>N/D</v>
      </c>
      <c r="T1274" s="530" t="str">
        <f t="shared" si="165"/>
        <v>N/D</v>
      </c>
      <c r="U1274" s="533" t="str">
        <f t="shared" si="166"/>
        <v>N/D</v>
      </c>
      <c r="V1274" s="529"/>
      <c r="W1274" s="284"/>
      <c r="X1274" s="284"/>
      <c r="Y1274" s="284"/>
      <c r="Z1274" s="697">
        <v>110676.09959375049</v>
      </c>
      <c r="AA1274" s="284" t="s">
        <v>186</v>
      </c>
      <c r="AB1274" s="285" t="s">
        <v>11758</v>
      </c>
      <c r="AC1274" s="284"/>
      <c r="AD1274" s="284" t="s">
        <v>11759</v>
      </c>
      <c r="AE1274" s="284" t="s">
        <v>381</v>
      </c>
      <c r="AF1274" s="284" t="s">
        <v>490</v>
      </c>
      <c r="AG1274" s="530">
        <v>45889</v>
      </c>
      <c r="AH1274" s="503" t="s">
        <v>1019</v>
      </c>
      <c r="AI1274" s="503"/>
      <c r="AJ1274" s="503"/>
      <c r="AK1274" s="529"/>
      <c r="AL1274" s="529"/>
      <c r="AM1274" s="503"/>
      <c r="AN1274" s="503"/>
      <c r="AO1274" s="503" t="s">
        <v>124</v>
      </c>
      <c r="AP1274" s="503"/>
      <c r="AQ1274" s="503" t="s">
        <v>143</v>
      </c>
      <c r="AR1274" s="503"/>
      <c r="AS1274" s="503" t="s">
        <v>143</v>
      </c>
      <c r="AT1274" s="503" t="s">
        <v>143</v>
      </c>
      <c r="AU1274" s="503"/>
      <c r="AV1274" s="503"/>
      <c r="AW1274" s="503"/>
      <c r="AX1274" s="503"/>
      <c r="AY1274" s="503"/>
      <c r="AZ1274" s="503"/>
      <c r="BA1274" s="503" t="s">
        <v>143</v>
      </c>
      <c r="BB1274" s="503"/>
      <c r="BC1274" s="503"/>
      <c r="BD1274" s="503" t="s">
        <v>143</v>
      </c>
      <c r="BE1274" s="503"/>
      <c r="BF1274" s="503"/>
      <c r="BG1274" s="503"/>
      <c r="BH1274" s="503"/>
      <c r="BI1274" s="503"/>
      <c r="BJ1274" s="503"/>
      <c r="BK1274" s="503"/>
      <c r="BL1274" s="503" t="s">
        <v>143</v>
      </c>
      <c r="BM1274" s="503"/>
      <c r="BN1274" s="503"/>
      <c r="BO1274" s="503"/>
      <c r="BP1274" s="503"/>
      <c r="BQ1274" s="503"/>
      <c r="BR1274" s="503"/>
      <c r="BS1274" s="503"/>
      <c r="BT1274" s="503"/>
      <c r="BU1274" s="503"/>
      <c r="BV1274" s="503"/>
      <c r="BW1274" s="503"/>
      <c r="BX1274" s="503"/>
      <c r="BY1274" s="503"/>
      <c r="BZ1274" s="503"/>
      <c r="CA1274" s="503"/>
      <c r="CB1274" s="503"/>
      <c r="CC1274" s="503" t="s">
        <v>143</v>
      </c>
      <c r="CD1274" s="503"/>
      <c r="CE1274" s="503"/>
      <c r="CF1274" s="503"/>
      <c r="CG1274" s="529"/>
      <c r="CH1274" s="503"/>
      <c r="CI1274" s="503"/>
      <c r="CJ1274" s="503"/>
      <c r="CK1274" s="503"/>
      <c r="CL1274" s="503"/>
      <c r="CM1274" s="503"/>
      <c r="CN1274" s="503"/>
      <c r="CO1274" s="503"/>
      <c r="CP1274" s="503"/>
      <c r="CQ1274" s="503"/>
      <c r="CR1274" s="503" t="s">
        <v>125</v>
      </c>
    </row>
    <row r="1275" spans="1:96" s="492" customFormat="1" ht="45" customHeight="1">
      <c r="A1275" s="503">
        <v>2500254774</v>
      </c>
      <c r="B1275" s="528" t="s">
        <v>11760</v>
      </c>
      <c r="C1275" s="529" t="s">
        <v>11761</v>
      </c>
      <c r="D1275" s="557">
        <v>45748</v>
      </c>
      <c r="E1275" s="529" t="s">
        <v>100</v>
      </c>
      <c r="F1275" s="529" t="s">
        <v>122</v>
      </c>
      <c r="G1275" s="531" t="s">
        <v>11762</v>
      </c>
      <c r="H1275" s="504"/>
      <c r="I1275" s="504"/>
      <c r="J1275" s="531" t="s">
        <v>532</v>
      </c>
      <c r="K1275" s="528" t="s">
        <v>103</v>
      </c>
      <c r="L1275" s="503" t="s">
        <v>104</v>
      </c>
      <c r="M1275" s="532">
        <v>45750</v>
      </c>
      <c r="N1275" s="503" t="s">
        <v>138</v>
      </c>
      <c r="O1275" s="528" t="s">
        <v>685</v>
      </c>
      <c r="P1275" s="529" t="s">
        <v>2377</v>
      </c>
      <c r="Q1275" s="529" t="s">
        <v>375</v>
      </c>
      <c r="R1275" s="529" t="s">
        <v>123</v>
      </c>
      <c r="S1275" s="492" t="str">
        <f t="shared" si="167"/>
        <v>N/D</v>
      </c>
      <c r="T1275" s="530" t="str">
        <f t="shared" si="165"/>
        <v>N/D</v>
      </c>
      <c r="U1275" s="499" t="str">
        <f t="shared" si="166"/>
        <v>N/D</v>
      </c>
      <c r="V1275" s="494"/>
      <c r="W1275" s="494"/>
      <c r="X1275" s="494"/>
      <c r="Y1275" s="494"/>
      <c r="Z1275" s="607" t="s">
        <v>11159</v>
      </c>
      <c r="AA1275" s="529" t="s">
        <v>11763</v>
      </c>
      <c r="AB1275" s="528" t="s">
        <v>11764</v>
      </c>
      <c r="AC1275" s="529" t="s">
        <v>11765</v>
      </c>
      <c r="AD1275" s="529" t="s">
        <v>11766</v>
      </c>
      <c r="AE1275" s="529"/>
      <c r="AF1275" s="529" t="s">
        <v>11767</v>
      </c>
      <c r="AG1275" s="530">
        <v>45904</v>
      </c>
      <c r="AH1275" s="922">
        <v>45867</v>
      </c>
      <c r="AI1275" s="503"/>
      <c r="AJ1275" s="503"/>
      <c r="AK1275" s="529"/>
      <c r="AL1275" s="529"/>
      <c r="AM1275" s="503"/>
      <c r="AN1275" s="503"/>
      <c r="AO1275" s="503" t="s">
        <v>124</v>
      </c>
      <c r="AP1275" s="503"/>
      <c r="AQ1275" s="503"/>
      <c r="AR1275" s="503"/>
      <c r="AS1275" s="503"/>
      <c r="AT1275" s="503"/>
      <c r="AU1275" s="503"/>
      <c r="AV1275" s="503"/>
      <c r="AW1275" s="503"/>
      <c r="AX1275" s="503"/>
      <c r="AY1275" s="503"/>
      <c r="AZ1275" s="503"/>
      <c r="BA1275" s="503"/>
      <c r="BB1275" s="503"/>
      <c r="BC1275" s="503"/>
      <c r="BD1275" s="503"/>
      <c r="BE1275" s="503"/>
      <c r="BF1275" s="503"/>
      <c r="BG1275" s="503"/>
      <c r="BH1275" s="503"/>
      <c r="BI1275" s="503"/>
      <c r="BJ1275" s="503"/>
      <c r="BK1275" s="503"/>
      <c r="BL1275" s="503"/>
      <c r="BM1275" s="503"/>
      <c r="BN1275" s="503"/>
      <c r="BO1275" s="503"/>
      <c r="BP1275" s="503"/>
      <c r="BQ1275" s="503"/>
      <c r="BR1275" s="503"/>
      <c r="BS1275" s="503"/>
      <c r="BT1275" s="503"/>
      <c r="BU1275" s="503"/>
      <c r="BV1275" s="503"/>
      <c r="BW1275" s="503"/>
      <c r="BX1275" s="503"/>
      <c r="BY1275" s="503"/>
      <c r="BZ1275" s="503"/>
      <c r="CA1275" s="503"/>
      <c r="CB1275" s="503"/>
      <c r="CC1275" s="503"/>
      <c r="CD1275" s="503"/>
      <c r="CE1275" s="503"/>
      <c r="CF1275" s="503"/>
      <c r="CG1275" s="529"/>
      <c r="CH1275" s="503"/>
      <c r="CI1275" s="503"/>
      <c r="CJ1275" s="503"/>
      <c r="CK1275" s="503"/>
      <c r="CL1275" s="503"/>
      <c r="CM1275" s="503"/>
      <c r="CN1275" s="503"/>
      <c r="CO1275" s="503"/>
      <c r="CP1275" s="503"/>
      <c r="CQ1275" s="503"/>
      <c r="CR1275" s="503" t="s">
        <v>125</v>
      </c>
    </row>
    <row r="1276" spans="1:96" s="288" customFormat="1" ht="45" customHeight="1">
      <c r="A1276" s="288">
        <v>2400508429</v>
      </c>
      <c r="B1276" s="285" t="s">
        <v>11768</v>
      </c>
      <c r="C1276" s="284" t="s">
        <v>1190</v>
      </c>
      <c r="D1276" s="283">
        <v>45429</v>
      </c>
      <c r="E1276" s="284" t="s">
        <v>100</v>
      </c>
      <c r="F1276" s="284" t="s">
        <v>122</v>
      </c>
      <c r="G1276" s="282" t="s">
        <v>11769</v>
      </c>
      <c r="H1276" s="313"/>
      <c r="I1276" s="313"/>
      <c r="J1276" s="282" t="s">
        <v>118</v>
      </c>
      <c r="K1276" s="285" t="s">
        <v>543</v>
      </c>
      <c r="L1276" s="288" t="s">
        <v>104</v>
      </c>
      <c r="M1276" s="314">
        <v>45455</v>
      </c>
      <c r="N1276" s="288" t="s">
        <v>138</v>
      </c>
      <c r="O1276" s="285" t="s">
        <v>8655</v>
      </c>
      <c r="P1276" s="284" t="s">
        <v>11770</v>
      </c>
      <c r="Q1276" s="284" t="s">
        <v>375</v>
      </c>
      <c r="R1276" s="284" t="s">
        <v>123</v>
      </c>
      <c r="S1276" s="288" t="str">
        <f t="shared" si="167"/>
        <v>N/D</v>
      </c>
      <c r="T1276" s="289" t="str">
        <f t="shared" si="165"/>
        <v>N/D</v>
      </c>
      <c r="U1276" s="290" t="str">
        <f t="shared" si="166"/>
        <v>N/D</v>
      </c>
      <c r="V1276" s="284"/>
      <c r="W1276" s="284"/>
      <c r="X1276" s="284"/>
      <c r="Y1276" s="284"/>
      <c r="Z1276" s="603" t="s">
        <v>11771</v>
      </c>
      <c r="AA1276" s="284"/>
      <c r="AB1276" s="285" t="s">
        <v>11772</v>
      </c>
      <c r="AC1276" s="284">
        <v>16</v>
      </c>
      <c r="AD1276" s="284"/>
      <c r="AE1276" s="284"/>
      <c r="AF1276" s="284" t="s">
        <v>573</v>
      </c>
      <c r="AG1276" s="289">
        <v>45874</v>
      </c>
      <c r="AH1276" s="288" t="s">
        <v>11773</v>
      </c>
      <c r="AK1276" s="284"/>
      <c r="AL1276" s="284"/>
      <c r="AO1276" s="288" t="s">
        <v>124</v>
      </c>
      <c r="AQ1276" s="288" t="s">
        <v>124</v>
      </c>
      <c r="AS1276" s="288" t="s">
        <v>124</v>
      </c>
      <c r="AT1276" s="288" t="s">
        <v>124</v>
      </c>
      <c r="AZ1276" s="288" t="s">
        <v>124</v>
      </c>
      <c r="BC1276" s="288" t="s">
        <v>124</v>
      </c>
      <c r="BS1276" s="288" t="s">
        <v>124</v>
      </c>
      <c r="BU1276" s="288" t="s">
        <v>124</v>
      </c>
      <c r="BX1276" s="288" t="s">
        <v>124</v>
      </c>
      <c r="CC1276" s="288" t="s">
        <v>124</v>
      </c>
      <c r="CG1276" s="284" t="s">
        <v>11774</v>
      </c>
      <c r="CM1276" s="288" t="s">
        <v>124</v>
      </c>
      <c r="CO1276" s="288" t="s">
        <v>124</v>
      </c>
      <c r="CP1276" s="288" t="s">
        <v>124</v>
      </c>
      <c r="CR1276" s="288" t="s">
        <v>125</v>
      </c>
    </row>
    <row r="1277" spans="1:96" s="288" customFormat="1" ht="112">
      <c r="A1277" s="280">
        <v>2000700047</v>
      </c>
      <c r="B1277" s="281" t="s">
        <v>11775</v>
      </c>
      <c r="C1277" s="310" t="s">
        <v>115</v>
      </c>
      <c r="D1277" s="283">
        <v>44053</v>
      </c>
      <c r="E1277" s="284" t="s">
        <v>116</v>
      </c>
      <c r="F1277" s="284" t="s">
        <v>507</v>
      </c>
      <c r="G1277" s="282" t="s">
        <v>11776</v>
      </c>
      <c r="H1277" s="282"/>
      <c r="I1277" s="282"/>
      <c r="J1277" s="310" t="s">
        <v>215</v>
      </c>
      <c r="K1277" s="285" t="s">
        <v>706</v>
      </c>
      <c r="L1277" s="286" t="s">
        <v>104</v>
      </c>
      <c r="M1277" s="287"/>
      <c r="N1277" s="284" t="s">
        <v>105</v>
      </c>
      <c r="O1277" s="285" t="s">
        <v>509</v>
      </c>
      <c r="P1277" s="284" t="s">
        <v>11777</v>
      </c>
      <c r="Q1277" s="284" t="s">
        <v>1834</v>
      </c>
      <c r="R1277" s="286" t="s">
        <v>123</v>
      </c>
      <c r="S1277" s="288" t="str">
        <f t="shared" ref="S1277:S1283" si="168">_xlfn.XLOOKUP($A1277,GCPJ,DEFESA,"N/D",0,-1)</f>
        <v>N/D</v>
      </c>
      <c r="T1277" s="289" t="str">
        <f t="shared" ref="T1277:T1283" si="169">_xlfn.XLOOKUP($A1277,GCPJ,DATA,"N/D",0,-1)</f>
        <v>N/D</v>
      </c>
      <c r="U1277" s="290" t="str">
        <f t="shared" ref="U1277:U1283" si="170">_xlfn.XLOOKUP($A1277,GCPJ,HORA,"N/D",0,-1)</f>
        <v>N/D</v>
      </c>
      <c r="V1277" s="284"/>
      <c r="W1277" s="284"/>
      <c r="X1277" s="284"/>
      <c r="Y1277" s="284"/>
      <c r="Z1277" s="603"/>
      <c r="AA1277" s="284"/>
      <c r="AB1277" s="285"/>
      <c r="AC1277" s="284"/>
      <c r="AD1277" s="284"/>
      <c r="AE1277" s="284"/>
      <c r="AF1277" s="284"/>
      <c r="AK1277" s="283">
        <v>45919</v>
      </c>
      <c r="AL1277" s="284"/>
      <c r="AQ1277" s="284" t="s">
        <v>124</v>
      </c>
      <c r="AR1277" s="284"/>
      <c r="AS1277" s="284"/>
      <c r="AT1277" s="284"/>
      <c r="AU1277" s="284"/>
      <c r="AV1277" s="284"/>
      <c r="AW1277" s="284"/>
      <c r="AX1277" s="284"/>
      <c r="AY1277" s="289"/>
      <c r="AZ1277" s="289"/>
      <c r="BA1277" s="284"/>
      <c r="BB1277" s="284"/>
      <c r="BC1277" s="284"/>
      <c r="BD1277" s="284"/>
      <c r="BE1277" s="284"/>
      <c r="BF1277" s="284"/>
      <c r="BG1277" s="284"/>
      <c r="BH1277" s="284"/>
      <c r="BI1277" s="284"/>
      <c r="BJ1277" s="284"/>
      <c r="BK1277" s="284"/>
      <c r="BL1277" s="284"/>
      <c r="BO1277" s="289"/>
      <c r="BP1277" s="289"/>
      <c r="BU1277" s="284"/>
      <c r="BZ1277" s="284"/>
      <c r="CA1277" s="284"/>
      <c r="CB1277" s="284"/>
      <c r="CC1277" s="284"/>
      <c r="CD1277" s="284"/>
      <c r="CE1277" s="284"/>
      <c r="CF1277" s="284"/>
      <c r="CG1277" s="284"/>
      <c r="CH1277" s="284"/>
      <c r="CI1277" s="284"/>
      <c r="CJ1277" s="284"/>
      <c r="CK1277" s="284"/>
      <c r="CL1277" s="284"/>
      <c r="CM1277" s="284"/>
      <c r="CN1277" s="284"/>
      <c r="CO1277" s="284"/>
      <c r="CP1277" s="284"/>
      <c r="CQ1277" s="284"/>
      <c r="CR1277" s="288" t="s">
        <v>113</v>
      </c>
    </row>
    <row r="1278" spans="1:96" s="288" customFormat="1" ht="38.9" customHeight="1">
      <c r="A1278" s="280">
        <v>1500039796</v>
      </c>
      <c r="B1278" s="281" t="s">
        <v>11778</v>
      </c>
      <c r="C1278" s="310" t="s">
        <v>145</v>
      </c>
      <c r="D1278" s="18">
        <v>41850</v>
      </c>
      <c r="E1278" s="284" t="s">
        <v>100</v>
      </c>
      <c r="F1278" s="286" t="s">
        <v>122</v>
      </c>
      <c r="G1278" s="310" t="s">
        <v>11779</v>
      </c>
      <c r="H1278" s="310"/>
      <c r="I1278" s="310"/>
      <c r="J1278" s="310" t="s">
        <v>284</v>
      </c>
      <c r="K1278" s="311" t="s">
        <v>103</v>
      </c>
      <c r="L1278" s="286" t="s">
        <v>104</v>
      </c>
      <c r="M1278" s="453"/>
      <c r="N1278" s="286" t="s">
        <v>138</v>
      </c>
      <c r="O1278" s="311" t="s">
        <v>291</v>
      </c>
      <c r="P1278" s="284" t="s">
        <v>11780</v>
      </c>
      <c r="Q1278" s="286" t="s">
        <v>11781</v>
      </c>
      <c r="R1278" s="286" t="s">
        <v>109</v>
      </c>
      <c r="S1278" s="288" t="str">
        <f t="shared" si="168"/>
        <v>N/D</v>
      </c>
      <c r="T1278" s="289" t="str">
        <f t="shared" si="169"/>
        <v>N/D</v>
      </c>
      <c r="U1278" s="290" t="str">
        <f t="shared" si="170"/>
        <v>N/D</v>
      </c>
      <c r="V1278" s="284"/>
      <c r="W1278" s="284"/>
      <c r="X1278" s="284"/>
      <c r="Y1278" s="284"/>
      <c r="Z1278" s="681"/>
      <c r="AA1278" s="284"/>
      <c r="AB1278" s="285"/>
      <c r="AC1278" s="284"/>
      <c r="AD1278" s="284"/>
      <c r="AE1278" s="284"/>
      <c r="AF1278" s="284"/>
      <c r="AK1278" s="284"/>
      <c r="AL1278" s="284"/>
      <c r="AQ1278" s="284"/>
      <c r="AR1278" s="284"/>
      <c r="AS1278" s="284"/>
      <c r="AT1278" s="284"/>
      <c r="AU1278" s="284"/>
      <c r="AV1278" s="284"/>
      <c r="AW1278" s="284"/>
      <c r="AX1278" s="284"/>
      <c r="AY1278" s="284"/>
      <c r="AZ1278" s="284"/>
      <c r="BA1278" s="284"/>
      <c r="BB1278" s="284"/>
      <c r="BC1278" s="284"/>
      <c r="BD1278" s="284"/>
      <c r="BE1278" s="284"/>
      <c r="BF1278" s="284"/>
      <c r="BG1278" s="284"/>
      <c r="BH1278" s="284"/>
      <c r="BI1278" s="284"/>
      <c r="BJ1278" s="284"/>
      <c r="BK1278" s="284"/>
      <c r="BL1278" s="284"/>
      <c r="BM1278" s="284"/>
      <c r="BN1278" s="284"/>
      <c r="BO1278" s="284"/>
      <c r="BP1278" s="284"/>
      <c r="BQ1278" s="284"/>
      <c r="BR1278" s="284"/>
      <c r="BS1278" s="284"/>
      <c r="BT1278" s="284"/>
      <c r="BU1278" s="284"/>
      <c r="BV1278" s="284"/>
      <c r="BW1278" s="284"/>
      <c r="BX1278" s="284"/>
      <c r="BY1278" s="284"/>
      <c r="BZ1278" s="284"/>
      <c r="CA1278" s="284"/>
      <c r="CB1278" s="284"/>
      <c r="CC1278" s="284"/>
      <c r="CD1278" s="284"/>
      <c r="CE1278" s="284"/>
      <c r="CF1278" s="284"/>
      <c r="CG1278" s="284"/>
      <c r="CH1278" s="284"/>
      <c r="CI1278" s="284"/>
      <c r="CJ1278" s="284"/>
      <c r="CK1278" s="284"/>
      <c r="CL1278" s="284"/>
      <c r="CM1278" s="284"/>
      <c r="CN1278" s="284"/>
      <c r="CO1278" s="284"/>
      <c r="CP1278" s="284"/>
      <c r="CQ1278" s="284"/>
      <c r="CR1278" s="288" t="s">
        <v>113</v>
      </c>
    </row>
    <row r="1279" spans="1:96" s="5" customFormat="1" ht="45" customHeight="1">
      <c r="A1279" s="288">
        <v>2300317766</v>
      </c>
      <c r="B1279" s="285" t="s">
        <v>11782</v>
      </c>
      <c r="C1279" s="284" t="s">
        <v>1379</v>
      </c>
      <c r="D1279" s="283">
        <v>45033</v>
      </c>
      <c r="E1279" s="284" t="s">
        <v>100</v>
      </c>
      <c r="F1279" s="284" t="s">
        <v>122</v>
      </c>
      <c r="G1279" s="282" t="s">
        <v>11783</v>
      </c>
      <c r="H1279" s="313"/>
      <c r="I1279" s="313"/>
      <c r="J1279" s="282" t="s">
        <v>118</v>
      </c>
      <c r="K1279" s="285" t="s">
        <v>1362</v>
      </c>
      <c r="L1279" s="288" t="s">
        <v>104</v>
      </c>
      <c r="M1279" s="314">
        <v>45036</v>
      </c>
      <c r="N1279" s="288" t="s">
        <v>138</v>
      </c>
      <c r="O1279" s="285" t="s">
        <v>1673</v>
      </c>
      <c r="P1279" s="284" t="s">
        <v>11784</v>
      </c>
      <c r="Q1279" s="284" t="s">
        <v>11785</v>
      </c>
      <c r="R1279" s="284" t="s">
        <v>142</v>
      </c>
      <c r="S1279" s="288" t="str">
        <f t="shared" si="168"/>
        <v>N/D</v>
      </c>
      <c r="T1279" s="289" t="str">
        <f t="shared" si="169"/>
        <v>N/D</v>
      </c>
      <c r="U1279" s="290" t="str">
        <f t="shared" si="170"/>
        <v>N/D</v>
      </c>
      <c r="V1279" s="284"/>
      <c r="W1279" s="284"/>
      <c r="X1279" s="284"/>
      <c r="Y1279" s="284"/>
      <c r="Z1279" s="904" t="s">
        <v>11786</v>
      </c>
      <c r="AA1279" s="871">
        <v>46200</v>
      </c>
      <c r="AB1279" s="285" t="s">
        <v>11787</v>
      </c>
      <c r="AC1279" s="284"/>
      <c r="AD1279" s="284"/>
      <c r="AE1279" s="284"/>
      <c r="AF1279" s="284"/>
      <c r="AG1279" s="288"/>
      <c r="AH1279" s="288"/>
      <c r="AI1279" s="288"/>
      <c r="AJ1279" s="288"/>
      <c r="AK1279" s="283">
        <v>45894</v>
      </c>
      <c r="AL1279" s="284"/>
      <c r="AM1279" s="288"/>
      <c r="AN1279" s="289">
        <v>45896</v>
      </c>
      <c r="AO1279" s="288" t="s">
        <v>124</v>
      </c>
      <c r="AP1279" s="288"/>
      <c r="AQ1279" s="288" t="s">
        <v>143</v>
      </c>
      <c r="AR1279" s="288"/>
      <c r="AS1279" s="288"/>
      <c r="AT1279" s="288"/>
      <c r="AU1279" s="288" t="s">
        <v>143</v>
      </c>
      <c r="AV1279" s="288" t="s">
        <v>143</v>
      </c>
      <c r="AW1279" s="288"/>
      <c r="AX1279" s="288"/>
      <c r="AY1279" s="288"/>
      <c r="AZ1279" s="288"/>
      <c r="BA1279" s="288"/>
      <c r="BB1279" s="288"/>
      <c r="BC1279" s="288"/>
      <c r="BD1279" s="288"/>
      <c r="BE1279" s="288"/>
      <c r="BF1279" s="288" t="s">
        <v>143</v>
      </c>
      <c r="BG1279" s="288"/>
      <c r="BH1279" s="288" t="s">
        <v>143</v>
      </c>
      <c r="BI1279" s="288"/>
      <c r="BJ1279" s="288"/>
      <c r="BK1279" s="288"/>
      <c r="BL1279" s="288"/>
      <c r="BM1279" s="288"/>
      <c r="BN1279" s="288"/>
      <c r="BO1279" s="288"/>
      <c r="BP1279" s="288"/>
      <c r="BQ1279" s="288"/>
      <c r="BR1279" s="288"/>
      <c r="BS1279" s="288"/>
      <c r="BT1279" s="288"/>
      <c r="BU1279" s="288"/>
      <c r="BV1279" s="288"/>
      <c r="BW1279" s="288"/>
      <c r="BX1279" s="288"/>
      <c r="BY1279" s="288"/>
      <c r="BZ1279" s="288"/>
      <c r="CA1279" s="288"/>
      <c r="CB1279" s="288"/>
      <c r="CC1279" s="288"/>
      <c r="CD1279" s="288"/>
      <c r="CE1279" s="288"/>
      <c r="CF1279" s="288"/>
      <c r="CG1279" s="284"/>
      <c r="CH1279" s="288"/>
      <c r="CI1279" s="288"/>
      <c r="CJ1279" s="288"/>
      <c r="CK1279" s="288"/>
      <c r="CL1279" s="288"/>
      <c r="CM1279" s="288" t="s">
        <v>143</v>
      </c>
      <c r="CN1279" s="288"/>
      <c r="CO1279" s="288"/>
      <c r="CP1279" s="288"/>
      <c r="CQ1279" s="288"/>
      <c r="CR1279" s="288" t="s">
        <v>125</v>
      </c>
    </row>
    <row r="1280" spans="1:96" s="492" customFormat="1" ht="280">
      <c r="A1280" s="503">
        <v>2500258071</v>
      </c>
      <c r="B1280" s="528" t="s">
        <v>3404</v>
      </c>
      <c r="C1280" s="529" t="s">
        <v>11788</v>
      </c>
      <c r="D1280" s="557">
        <v>45747</v>
      </c>
      <c r="E1280" s="529" t="s">
        <v>100</v>
      </c>
      <c r="F1280" s="529" t="s">
        <v>122</v>
      </c>
      <c r="G1280" s="531" t="s">
        <v>11789</v>
      </c>
      <c r="H1280" s="537"/>
      <c r="I1280" s="537"/>
      <c r="J1280" s="531" t="s">
        <v>199</v>
      </c>
      <c r="K1280" s="528" t="s">
        <v>163</v>
      </c>
      <c r="L1280" s="503" t="s">
        <v>104</v>
      </c>
      <c r="M1280" s="532">
        <v>45754</v>
      </c>
      <c r="N1280" s="503" t="s">
        <v>138</v>
      </c>
      <c r="O1280" s="528" t="s">
        <v>2255</v>
      </c>
      <c r="P1280" s="529" t="s">
        <v>11790</v>
      </c>
      <c r="Q1280" s="910" t="s">
        <v>11791</v>
      </c>
      <c r="R1280" s="529" t="s">
        <v>123</v>
      </c>
      <c r="S1280" s="503" t="str">
        <f t="shared" si="168"/>
        <v>N/D</v>
      </c>
      <c r="T1280" s="530" t="str">
        <f t="shared" si="169"/>
        <v>N/D</v>
      </c>
      <c r="U1280" s="533" t="str">
        <f t="shared" si="170"/>
        <v>N/D</v>
      </c>
      <c r="V1280" s="529"/>
      <c r="W1280" s="529"/>
      <c r="X1280" s="529"/>
      <c r="Y1280" s="529"/>
      <c r="Z1280" s="890">
        <v>67590.113824068496</v>
      </c>
      <c r="AA1280" s="529" t="s">
        <v>1060</v>
      </c>
      <c r="AB1280" s="528" t="s">
        <v>11792</v>
      </c>
      <c r="AC1280" s="529"/>
      <c r="AD1280" s="529"/>
      <c r="AE1280" s="529"/>
      <c r="AF1280" s="529"/>
      <c r="AG1280" s="503"/>
      <c r="AH1280" s="691"/>
      <c r="AI1280" s="503"/>
      <c r="AJ1280" s="503"/>
      <c r="AK1280" s="529"/>
      <c r="AL1280" s="529"/>
      <c r="AM1280" s="503"/>
      <c r="AN1280" s="503"/>
      <c r="AO1280" s="503" t="s">
        <v>124</v>
      </c>
      <c r="AP1280" s="503"/>
      <c r="AQ1280" s="503"/>
      <c r="AR1280" s="503"/>
      <c r="AS1280" s="503"/>
      <c r="AT1280" s="503"/>
      <c r="AU1280" s="503"/>
      <c r="AV1280" s="503"/>
      <c r="AW1280" s="503"/>
      <c r="AX1280" s="503"/>
      <c r="AY1280" s="503"/>
      <c r="AZ1280" s="503"/>
      <c r="BA1280" s="503"/>
      <c r="BB1280" s="503"/>
      <c r="BC1280" s="503"/>
      <c r="BD1280" s="503"/>
      <c r="BE1280" s="503"/>
      <c r="BF1280" s="503"/>
      <c r="BG1280" s="503"/>
      <c r="BH1280" s="503"/>
      <c r="BI1280" s="503"/>
      <c r="BJ1280" s="503"/>
      <c r="BK1280" s="503"/>
      <c r="BL1280" s="503"/>
      <c r="BM1280" s="503"/>
      <c r="BN1280" s="503"/>
      <c r="BO1280" s="503"/>
      <c r="BP1280" s="503"/>
      <c r="BQ1280" s="503"/>
      <c r="BR1280" s="503"/>
      <c r="BS1280" s="503"/>
      <c r="BT1280" s="503"/>
      <c r="BU1280" s="503"/>
      <c r="BV1280" s="503"/>
      <c r="BW1280" s="503"/>
      <c r="BX1280" s="503"/>
      <c r="BY1280" s="503"/>
      <c r="BZ1280" s="503"/>
      <c r="CA1280" s="503"/>
      <c r="CB1280" s="503"/>
      <c r="CC1280" s="503"/>
      <c r="CD1280" s="503"/>
      <c r="CE1280" s="503"/>
      <c r="CF1280" s="503"/>
      <c r="CG1280" s="529"/>
      <c r="CH1280" s="503"/>
      <c r="CI1280" s="503"/>
      <c r="CJ1280" s="503"/>
      <c r="CK1280" s="503"/>
      <c r="CL1280" s="503"/>
      <c r="CM1280" s="503"/>
      <c r="CN1280" s="503"/>
      <c r="CO1280" s="503"/>
      <c r="CP1280" s="503"/>
      <c r="CQ1280" s="503"/>
      <c r="CR1280" s="503" t="s">
        <v>125</v>
      </c>
    </row>
    <row r="1281" spans="1:96" s="288" customFormat="1" ht="45" customHeight="1">
      <c r="A1281" s="503">
        <v>2500101225</v>
      </c>
      <c r="B1281" s="528" t="s">
        <v>11793</v>
      </c>
      <c r="C1281" s="529" t="s">
        <v>2234</v>
      </c>
      <c r="D1281" s="557">
        <v>45693</v>
      </c>
      <c r="E1281" s="529" t="s">
        <v>100</v>
      </c>
      <c r="F1281" s="529"/>
      <c r="G1281" s="531" t="s">
        <v>11794</v>
      </c>
      <c r="H1281" s="313"/>
      <c r="I1281" s="313"/>
      <c r="J1281" s="531" t="s">
        <v>258</v>
      </c>
      <c r="K1281" s="528" t="s">
        <v>119</v>
      </c>
      <c r="L1281" s="288" t="s">
        <v>104</v>
      </c>
      <c r="M1281" s="532">
        <v>45695</v>
      </c>
      <c r="N1281" s="503" t="s">
        <v>138</v>
      </c>
      <c r="O1281" s="528" t="s">
        <v>9287</v>
      </c>
      <c r="P1281" s="529" t="s">
        <v>11795</v>
      </c>
      <c r="Q1281" s="529" t="s">
        <v>122</v>
      </c>
      <c r="R1281" s="529" t="s">
        <v>123</v>
      </c>
      <c r="S1281" s="503" t="str">
        <f t="shared" si="168"/>
        <v>N/D</v>
      </c>
      <c r="T1281" s="530" t="str">
        <f t="shared" si="169"/>
        <v>N/D</v>
      </c>
      <c r="U1281" s="533" t="str">
        <f t="shared" si="170"/>
        <v>N/D</v>
      </c>
      <c r="V1281" s="529"/>
      <c r="W1281" s="284"/>
      <c r="X1281" s="284"/>
      <c r="Y1281" s="284"/>
      <c r="Z1281" s="607"/>
      <c r="AA1281" s="529"/>
      <c r="AB1281" s="528"/>
      <c r="AC1281" s="529"/>
      <c r="AD1281" s="529"/>
      <c r="AE1281" s="529"/>
      <c r="AF1281" s="529"/>
      <c r="AG1281" s="503"/>
      <c r="AH1281" s="503"/>
      <c r="AI1281" s="503"/>
      <c r="AJ1281" s="503"/>
      <c r="AK1281" s="981">
        <v>45901</v>
      </c>
      <c r="AL1281" s="981">
        <v>45901</v>
      </c>
      <c r="AM1281" s="503"/>
      <c r="AN1281" s="503"/>
      <c r="AO1281" s="503" t="s">
        <v>124</v>
      </c>
      <c r="AP1281" s="503"/>
      <c r="AQ1281" s="503"/>
      <c r="AR1281" s="503"/>
      <c r="AS1281" s="503"/>
      <c r="AT1281" s="503"/>
      <c r="AU1281" s="503"/>
      <c r="AV1281" s="503"/>
      <c r="AW1281" s="503"/>
      <c r="AX1281" s="503"/>
      <c r="AY1281" s="503"/>
      <c r="AZ1281" s="503"/>
      <c r="BA1281" s="503"/>
      <c r="BB1281" s="503"/>
      <c r="BC1281" s="503"/>
      <c r="BD1281" s="503"/>
      <c r="BE1281" s="503"/>
      <c r="BF1281" s="503"/>
      <c r="BG1281" s="503"/>
      <c r="BH1281" s="503"/>
      <c r="BI1281" s="503"/>
      <c r="BJ1281" s="503"/>
      <c r="BK1281" s="503"/>
      <c r="BL1281" s="503"/>
      <c r="BM1281" s="503"/>
      <c r="BN1281" s="503"/>
      <c r="BO1281" s="503"/>
      <c r="BP1281" s="503"/>
      <c r="BQ1281" s="503"/>
      <c r="BR1281" s="503"/>
      <c r="BS1281" s="503"/>
      <c r="BT1281" s="503"/>
      <c r="BU1281" s="503"/>
      <c r="BV1281" s="503"/>
      <c r="BW1281" s="503"/>
      <c r="BX1281" s="503"/>
      <c r="BY1281" s="503"/>
      <c r="BZ1281" s="503"/>
      <c r="CA1281" s="503"/>
      <c r="CB1281" s="503"/>
      <c r="CC1281" s="503"/>
      <c r="CD1281" s="503"/>
      <c r="CE1281" s="503"/>
      <c r="CF1281" s="503"/>
      <c r="CG1281" s="529"/>
      <c r="CH1281" s="503"/>
      <c r="CI1281" s="503"/>
      <c r="CJ1281" s="503"/>
      <c r="CK1281" s="503"/>
      <c r="CL1281" s="503"/>
      <c r="CM1281" s="503"/>
      <c r="CN1281" s="503"/>
      <c r="CO1281" s="503"/>
      <c r="CP1281" s="503"/>
      <c r="CQ1281" s="503"/>
      <c r="CR1281" s="503" t="s">
        <v>125</v>
      </c>
    </row>
    <row r="1282" spans="1:96" s="288" customFormat="1" ht="54.65" customHeight="1">
      <c r="A1282" s="503">
        <v>2500443522</v>
      </c>
      <c r="B1282" s="528" t="s">
        <v>11145</v>
      </c>
      <c r="C1282" s="529"/>
      <c r="D1282" s="557"/>
      <c r="E1282" s="529"/>
      <c r="F1282" s="529"/>
      <c r="G1282" s="531" t="s">
        <v>11796</v>
      </c>
      <c r="H1282" s="537"/>
      <c r="I1282" s="537"/>
      <c r="J1282" s="531" t="s">
        <v>118</v>
      </c>
      <c r="K1282" s="528" t="s">
        <v>11797</v>
      </c>
      <c r="L1282" s="503" t="s">
        <v>5179</v>
      </c>
      <c r="M1282" s="532">
        <v>45680</v>
      </c>
      <c r="N1282" s="503" t="s">
        <v>138</v>
      </c>
      <c r="O1282" s="528" t="s">
        <v>11148</v>
      </c>
      <c r="P1282" s="529" t="s">
        <v>11798</v>
      </c>
      <c r="Q1282" s="529" t="s">
        <v>11799</v>
      </c>
      <c r="R1282" s="529"/>
      <c r="S1282" s="503" t="str">
        <f t="shared" si="168"/>
        <v>N/D</v>
      </c>
      <c r="T1282" s="530" t="str">
        <f t="shared" si="169"/>
        <v>N/D</v>
      </c>
      <c r="U1282" s="533" t="str">
        <f t="shared" si="170"/>
        <v>N/D</v>
      </c>
      <c r="V1282" s="529"/>
      <c r="W1282" s="529"/>
      <c r="X1282" s="529"/>
      <c r="Y1282" s="529"/>
      <c r="Z1282" s="607"/>
      <c r="AA1282" s="529"/>
      <c r="AB1282" s="528"/>
      <c r="AC1282" s="529"/>
      <c r="AD1282" s="529"/>
      <c r="AE1282" s="529"/>
      <c r="AF1282" s="529"/>
      <c r="AG1282" s="503"/>
      <c r="AH1282" s="774"/>
      <c r="AI1282" s="503"/>
      <c r="AJ1282" s="503"/>
      <c r="AK1282" s="981">
        <v>45901</v>
      </c>
      <c r="AL1282" s="981">
        <v>45901</v>
      </c>
      <c r="AM1282" s="503"/>
      <c r="AN1282" s="503"/>
      <c r="AO1282" s="503" t="s">
        <v>124</v>
      </c>
      <c r="AP1282" s="503"/>
      <c r="AQ1282" s="503"/>
      <c r="AR1282" s="503"/>
      <c r="AS1282" s="503"/>
      <c r="AT1282" s="503"/>
      <c r="AU1282" s="503"/>
      <c r="AV1282" s="503"/>
      <c r="AW1282" s="503"/>
      <c r="AX1282" s="503"/>
      <c r="AY1282" s="503"/>
      <c r="AZ1282" s="503"/>
      <c r="BA1282" s="503"/>
      <c r="BB1282" s="503"/>
      <c r="BC1282" s="503"/>
      <c r="BD1282" s="503"/>
      <c r="BE1282" s="503"/>
      <c r="BF1282" s="503"/>
      <c r="BG1282" s="503"/>
      <c r="BH1282" s="503"/>
      <c r="BI1282" s="503"/>
      <c r="BJ1282" s="503"/>
      <c r="BK1282" s="503"/>
      <c r="BL1282" s="503"/>
      <c r="BM1282" s="503"/>
      <c r="BN1282" s="503"/>
      <c r="BO1282" s="503"/>
      <c r="BP1282" s="503"/>
      <c r="BQ1282" s="503"/>
      <c r="BR1282" s="503"/>
      <c r="BS1282" s="503"/>
      <c r="BT1282" s="503"/>
      <c r="BU1282" s="503"/>
      <c r="BV1282" s="503"/>
      <c r="BW1282" s="503"/>
      <c r="BX1282" s="503"/>
      <c r="BY1282" s="503"/>
      <c r="BZ1282" s="503"/>
      <c r="CA1282" s="503"/>
      <c r="CB1282" s="503"/>
      <c r="CC1282" s="503"/>
      <c r="CD1282" s="503"/>
      <c r="CE1282" s="503"/>
      <c r="CF1282" s="503"/>
      <c r="CG1282" s="529"/>
      <c r="CH1282" s="503"/>
      <c r="CI1282" s="503"/>
      <c r="CJ1282" s="503"/>
      <c r="CK1282" s="503"/>
      <c r="CL1282" s="503"/>
      <c r="CM1282" s="503"/>
      <c r="CN1282" s="503"/>
      <c r="CO1282" s="503"/>
      <c r="CP1282" s="503"/>
      <c r="CQ1282" s="503"/>
      <c r="CR1282" s="503" t="s">
        <v>125</v>
      </c>
    </row>
    <row r="1283" spans="1:96" s="288" customFormat="1" ht="45" customHeight="1">
      <c r="A1283" s="503">
        <v>2500466162</v>
      </c>
      <c r="B1283" s="528" t="s">
        <v>4020</v>
      </c>
      <c r="C1283" s="529" t="s">
        <v>1682</v>
      </c>
      <c r="D1283" s="557">
        <v>45821</v>
      </c>
      <c r="E1283" s="529" t="s">
        <v>100</v>
      </c>
      <c r="F1283" s="529" t="s">
        <v>122</v>
      </c>
      <c r="G1283" s="531" t="s">
        <v>11800</v>
      </c>
      <c r="H1283" s="537"/>
      <c r="I1283" s="537"/>
      <c r="J1283" s="531" t="s">
        <v>118</v>
      </c>
      <c r="K1283" s="528" t="s">
        <v>11801</v>
      </c>
      <c r="L1283" s="503" t="s">
        <v>104</v>
      </c>
      <c r="M1283" s="532">
        <v>45824</v>
      </c>
      <c r="N1283" s="503" t="s">
        <v>138</v>
      </c>
      <c r="O1283" s="528" t="s">
        <v>2288</v>
      </c>
      <c r="P1283" s="529" t="s">
        <v>11802</v>
      </c>
      <c r="Q1283" s="529" t="s">
        <v>122</v>
      </c>
      <c r="R1283" s="529" t="s">
        <v>123</v>
      </c>
      <c r="S1283" s="503" t="str">
        <f t="shared" si="168"/>
        <v>N/D</v>
      </c>
      <c r="T1283" s="530" t="str">
        <f t="shared" si="169"/>
        <v>N/D</v>
      </c>
      <c r="U1283" s="533" t="str">
        <f t="shared" si="170"/>
        <v>N/D</v>
      </c>
      <c r="V1283" s="529"/>
      <c r="W1283" s="529"/>
      <c r="X1283" s="529"/>
      <c r="Y1283" s="529"/>
      <c r="Z1283" s="834" t="s">
        <v>3069</v>
      </c>
      <c r="AA1283" s="529"/>
      <c r="AB1283" s="528"/>
      <c r="AC1283" s="529"/>
      <c r="AD1283" s="529"/>
      <c r="AE1283" s="529"/>
      <c r="AF1283" s="529"/>
      <c r="AG1283" s="503"/>
      <c r="AH1283" s="774"/>
      <c r="AI1283" s="503"/>
      <c r="AJ1283" s="503"/>
      <c r="AK1283" s="981">
        <v>45901</v>
      </c>
      <c r="AL1283" s="981">
        <v>45901</v>
      </c>
      <c r="AM1283" s="503"/>
      <c r="AN1283" s="503"/>
      <c r="AO1283" s="503" t="s">
        <v>124</v>
      </c>
      <c r="AP1283" s="503"/>
      <c r="AQ1283" s="503"/>
      <c r="AR1283" s="503"/>
      <c r="AS1283" s="503"/>
      <c r="AT1283" s="503"/>
      <c r="AU1283" s="503"/>
      <c r="AV1283" s="503"/>
      <c r="AW1283" s="503"/>
      <c r="AX1283" s="503"/>
      <c r="AY1283" s="503"/>
      <c r="AZ1283" s="503"/>
      <c r="BA1283" s="503"/>
      <c r="BB1283" s="503"/>
      <c r="BC1283" s="503"/>
      <c r="BD1283" s="503"/>
      <c r="BE1283" s="503"/>
      <c r="BF1283" s="503"/>
      <c r="BG1283" s="503"/>
      <c r="BH1283" s="503"/>
      <c r="BI1283" s="503"/>
      <c r="BJ1283" s="503"/>
      <c r="BK1283" s="503"/>
      <c r="BL1283" s="503"/>
      <c r="BM1283" s="503"/>
      <c r="BN1283" s="503"/>
      <c r="BO1283" s="503"/>
      <c r="BP1283" s="503"/>
      <c r="BQ1283" s="503"/>
      <c r="BR1283" s="503"/>
      <c r="BS1283" s="503"/>
      <c r="BT1283" s="503"/>
      <c r="BU1283" s="503"/>
      <c r="BV1283" s="503"/>
      <c r="BW1283" s="503"/>
      <c r="BX1283" s="503"/>
      <c r="BY1283" s="503"/>
      <c r="BZ1283" s="503"/>
      <c r="CA1283" s="503"/>
      <c r="CB1283" s="503"/>
      <c r="CC1283" s="503"/>
      <c r="CD1283" s="503"/>
      <c r="CE1283" s="503"/>
      <c r="CF1283" s="503"/>
      <c r="CG1283" s="529"/>
      <c r="CH1283" s="503"/>
      <c r="CI1283" s="503"/>
      <c r="CJ1283" s="503"/>
      <c r="CK1283" s="503"/>
      <c r="CL1283" s="503"/>
      <c r="CM1283" s="503"/>
      <c r="CN1283" s="503"/>
      <c r="CO1283" s="503"/>
      <c r="CP1283" s="503"/>
      <c r="CQ1283" s="503"/>
      <c r="CR1283" s="503" t="s">
        <v>125</v>
      </c>
    </row>
    <row r="1284" spans="1:96" s="288" customFormat="1" ht="50.15" customHeight="1">
      <c r="A1284" s="503">
        <v>2500456765</v>
      </c>
      <c r="B1284" s="528" t="s">
        <v>11803</v>
      </c>
      <c r="C1284" s="529" t="s">
        <v>11804</v>
      </c>
      <c r="D1284" s="557">
        <v>45817</v>
      </c>
      <c r="E1284" s="529" t="s">
        <v>100</v>
      </c>
      <c r="F1284" s="529" t="s">
        <v>122</v>
      </c>
      <c r="G1284" s="531" t="s">
        <v>11805</v>
      </c>
      <c r="H1284" s="537"/>
      <c r="I1284" s="537"/>
      <c r="J1284" s="531" t="s">
        <v>118</v>
      </c>
      <c r="K1284" s="528" t="s">
        <v>1965</v>
      </c>
      <c r="L1284" s="503" t="s">
        <v>104</v>
      </c>
      <c r="M1284" s="532">
        <v>45820</v>
      </c>
      <c r="N1284" s="503" t="s">
        <v>138</v>
      </c>
      <c r="O1284" s="528" t="s">
        <v>685</v>
      </c>
      <c r="P1284" s="529" t="s">
        <v>121</v>
      </c>
      <c r="Q1284" s="529" t="s">
        <v>375</v>
      </c>
      <c r="R1284" s="529" t="s">
        <v>123</v>
      </c>
      <c r="S1284" s="503" t="str">
        <f t="shared" ref="S1284:S1293" si="171">_xlfn.XLOOKUP($A1284,GCPJ,DEFESA,"N/D",0,-1)</f>
        <v>N/D</v>
      </c>
      <c r="T1284" s="530" t="str">
        <f t="shared" ref="T1284:T1293" si="172">_xlfn.XLOOKUP($A1284,GCPJ,DATA,"N/D",0,-1)</f>
        <v>N/D</v>
      </c>
      <c r="U1284" s="533" t="str">
        <f t="shared" ref="U1284:U1293" si="173">_xlfn.XLOOKUP($A1284,GCPJ,HORA,"N/D",0,-1)</f>
        <v>N/D</v>
      </c>
      <c r="V1284" s="529"/>
      <c r="W1284" s="529"/>
      <c r="X1284" s="529"/>
      <c r="Y1284" s="529"/>
      <c r="Z1284" s="890" t="s">
        <v>11806</v>
      </c>
      <c r="AA1284" s="529" t="s">
        <v>11807</v>
      </c>
      <c r="AB1284" s="528" t="s">
        <v>11808</v>
      </c>
      <c r="AC1284" s="529" t="s">
        <v>11809</v>
      </c>
      <c r="AD1284" s="529" t="s">
        <v>11766</v>
      </c>
      <c r="AE1284" s="529"/>
      <c r="AF1284" s="529" t="s">
        <v>11810</v>
      </c>
      <c r="AG1284" s="530">
        <v>45911</v>
      </c>
      <c r="AH1284" s="774" t="s">
        <v>381</v>
      </c>
      <c r="AI1284" s="503"/>
      <c r="AJ1284" s="503"/>
      <c r="AK1284" s="529"/>
      <c r="AL1284" s="529"/>
      <c r="AM1284" s="503"/>
      <c r="AN1284" s="503"/>
      <c r="AO1284" s="503" t="s">
        <v>124</v>
      </c>
      <c r="AP1284" s="503"/>
      <c r="AQ1284" s="503" t="s">
        <v>124</v>
      </c>
      <c r="AR1284" s="503"/>
      <c r="AS1284" s="503"/>
      <c r="AT1284" s="503"/>
      <c r="AU1284" s="503"/>
      <c r="AV1284" s="503"/>
      <c r="AW1284" s="503"/>
      <c r="AX1284" s="503"/>
      <c r="AY1284" s="503"/>
      <c r="AZ1284" s="503"/>
      <c r="BA1284" s="503"/>
      <c r="BB1284" s="503" t="s">
        <v>143</v>
      </c>
      <c r="BC1284" s="503"/>
      <c r="BD1284" s="503"/>
      <c r="BE1284" s="503"/>
      <c r="BF1284" s="503"/>
      <c r="BG1284" s="503"/>
      <c r="BH1284" s="503"/>
      <c r="BI1284" s="503"/>
      <c r="BJ1284" s="503"/>
      <c r="BK1284" s="503"/>
      <c r="BL1284" s="503"/>
      <c r="BM1284" s="503"/>
      <c r="BN1284" s="503"/>
      <c r="BO1284" s="503"/>
      <c r="BP1284" s="503"/>
      <c r="BQ1284" s="503"/>
      <c r="BR1284" s="503"/>
      <c r="BS1284" s="503"/>
      <c r="BT1284" s="503"/>
      <c r="BU1284" s="503" t="s">
        <v>124</v>
      </c>
      <c r="BV1284" s="503"/>
      <c r="BW1284" s="503"/>
      <c r="BX1284" s="503"/>
      <c r="BY1284" s="503"/>
      <c r="BZ1284" s="503"/>
      <c r="CA1284" s="503"/>
      <c r="CB1284" s="503"/>
      <c r="CC1284" s="503" t="s">
        <v>124</v>
      </c>
      <c r="CD1284" s="503"/>
      <c r="CE1284" s="503"/>
      <c r="CF1284" s="503"/>
      <c r="CG1284" s="529" t="s">
        <v>939</v>
      </c>
      <c r="CH1284" s="503"/>
      <c r="CI1284" s="503"/>
      <c r="CJ1284" s="503"/>
      <c r="CK1284" s="503"/>
      <c r="CL1284" s="503"/>
      <c r="CM1284" s="503"/>
      <c r="CN1284" s="503"/>
      <c r="CO1284" s="503"/>
      <c r="CP1284" s="503"/>
      <c r="CQ1284" s="503"/>
      <c r="CR1284" s="503" t="s">
        <v>125</v>
      </c>
    </row>
    <row r="1285" spans="1:96" s="5" customFormat="1" ht="63" customHeight="1">
      <c r="A1285" s="503">
        <v>2500344941</v>
      </c>
      <c r="B1285" s="528" t="s">
        <v>11811</v>
      </c>
      <c r="C1285" s="529" t="s">
        <v>11812</v>
      </c>
      <c r="D1285" s="557">
        <v>45785</v>
      </c>
      <c r="E1285" s="529" t="s">
        <v>100</v>
      </c>
      <c r="F1285" s="529" t="s">
        <v>11751</v>
      </c>
      <c r="G1285" s="531" t="s">
        <v>11813</v>
      </c>
      <c r="H1285" s="537"/>
      <c r="I1285" s="537"/>
      <c r="J1285" s="531" t="s">
        <v>118</v>
      </c>
      <c r="K1285" s="528" t="s">
        <v>2030</v>
      </c>
      <c r="L1285" s="503" t="s">
        <v>104</v>
      </c>
      <c r="M1285" s="532">
        <v>45785</v>
      </c>
      <c r="N1285" s="503" t="s">
        <v>138</v>
      </c>
      <c r="O1285" s="528" t="s">
        <v>516</v>
      </c>
      <c r="P1285" s="529" t="s">
        <v>121</v>
      </c>
      <c r="Q1285" s="529" t="s">
        <v>375</v>
      </c>
      <c r="R1285" s="529" t="s">
        <v>123</v>
      </c>
      <c r="S1285" s="503" t="str">
        <f t="shared" si="171"/>
        <v>N/D</v>
      </c>
      <c r="T1285" s="530" t="str">
        <f t="shared" si="172"/>
        <v>N/D</v>
      </c>
      <c r="U1285" s="533" t="str">
        <f t="shared" si="173"/>
        <v>N/D</v>
      </c>
      <c r="V1285" s="529"/>
      <c r="W1285" s="529"/>
      <c r="X1285" s="529"/>
      <c r="Y1285" s="529"/>
      <c r="Z1285" s="607" t="s">
        <v>11814</v>
      </c>
      <c r="AA1285" s="529">
        <v>260</v>
      </c>
      <c r="AB1285" s="528" t="s">
        <v>11815</v>
      </c>
      <c r="AC1285" s="529"/>
      <c r="AD1285" s="529" t="s">
        <v>11816</v>
      </c>
      <c r="AE1285" s="529"/>
      <c r="AF1285" s="529" t="s">
        <v>314</v>
      </c>
      <c r="AG1285" s="530">
        <v>45924</v>
      </c>
      <c r="AH1285" s="691" t="s">
        <v>1019</v>
      </c>
      <c r="AI1285" s="503"/>
      <c r="AJ1285" s="503"/>
      <c r="AK1285" s="529"/>
      <c r="AL1285" s="529"/>
      <c r="AM1285" s="503"/>
      <c r="AN1285" s="503"/>
      <c r="AO1285" s="503"/>
      <c r="AP1285" s="503"/>
      <c r="AQ1285" s="503" t="s">
        <v>143</v>
      </c>
      <c r="AR1285" s="503"/>
      <c r="AS1285" s="503" t="s">
        <v>143</v>
      </c>
      <c r="AT1285" s="503"/>
      <c r="AU1285" s="503" t="s">
        <v>143</v>
      </c>
      <c r="AV1285" s="503"/>
      <c r="AW1285" s="503"/>
      <c r="AX1285" s="503"/>
      <c r="AY1285" s="503"/>
      <c r="AZ1285" s="503"/>
      <c r="BA1285" s="503"/>
      <c r="BB1285" s="503"/>
      <c r="BC1285" s="503"/>
      <c r="BD1285" s="503"/>
      <c r="BE1285" s="503"/>
      <c r="BF1285" s="503"/>
      <c r="BG1285" s="503" t="s">
        <v>143</v>
      </c>
      <c r="BH1285" s="503"/>
      <c r="BI1285" s="503"/>
      <c r="BJ1285" s="503"/>
      <c r="BK1285" s="503"/>
      <c r="BL1285" s="503" t="s">
        <v>143</v>
      </c>
      <c r="BM1285" s="503"/>
      <c r="BN1285" s="503"/>
      <c r="BO1285" s="503"/>
      <c r="BP1285" s="503"/>
      <c r="BQ1285" s="503"/>
      <c r="BR1285" s="503"/>
      <c r="BS1285" s="503"/>
      <c r="BT1285" s="503"/>
      <c r="BU1285" s="503"/>
      <c r="BV1285" s="503"/>
      <c r="BW1285" s="503"/>
      <c r="BX1285" s="503"/>
      <c r="BY1285" s="503"/>
      <c r="BZ1285" s="503"/>
      <c r="CA1285" s="503" t="s">
        <v>143</v>
      </c>
      <c r="CB1285" s="503"/>
      <c r="CC1285" s="503" t="s">
        <v>143</v>
      </c>
      <c r="CD1285" s="503"/>
      <c r="CE1285" s="503"/>
      <c r="CF1285" s="503"/>
      <c r="CG1285" s="529"/>
      <c r="CH1285" s="503"/>
      <c r="CI1285" s="503"/>
      <c r="CJ1285" s="503"/>
      <c r="CK1285" s="503" t="s">
        <v>143</v>
      </c>
      <c r="CL1285" s="503"/>
      <c r="CM1285" s="503"/>
      <c r="CN1285" s="503"/>
      <c r="CO1285" s="503"/>
      <c r="CP1285" s="503"/>
      <c r="CQ1285" s="503"/>
      <c r="CR1285" s="503" t="s">
        <v>125</v>
      </c>
    </row>
    <row r="1286" spans="1:96" s="5" customFormat="1" ht="45" customHeight="1">
      <c r="A1286" s="503">
        <v>2500204053</v>
      </c>
      <c r="B1286" s="528" t="s">
        <v>11817</v>
      </c>
      <c r="C1286" s="529" t="s">
        <v>11818</v>
      </c>
      <c r="D1286" s="557">
        <v>45713</v>
      </c>
      <c r="E1286" s="529" t="s">
        <v>100</v>
      </c>
      <c r="F1286" s="529" t="s">
        <v>122</v>
      </c>
      <c r="G1286" s="531" t="s">
        <v>11819</v>
      </c>
      <c r="H1286" s="537"/>
      <c r="I1286" s="537"/>
      <c r="J1286" s="531" t="s">
        <v>118</v>
      </c>
      <c r="K1286" s="528" t="s">
        <v>4755</v>
      </c>
      <c r="L1286" s="503" t="s">
        <v>104</v>
      </c>
      <c r="M1286" s="532">
        <v>45734</v>
      </c>
      <c r="N1286" s="503" t="s">
        <v>138</v>
      </c>
      <c r="O1286" s="528" t="s">
        <v>1173</v>
      </c>
      <c r="P1286" s="529" t="s">
        <v>11820</v>
      </c>
      <c r="Q1286" s="529" t="s">
        <v>375</v>
      </c>
      <c r="R1286" s="529" t="s">
        <v>123</v>
      </c>
      <c r="S1286" s="503" t="str">
        <f t="shared" si="171"/>
        <v>N/D</v>
      </c>
      <c r="T1286" s="530" t="str">
        <f t="shared" si="172"/>
        <v>N/D</v>
      </c>
      <c r="U1286" s="533" t="str">
        <f t="shared" si="173"/>
        <v>N/D</v>
      </c>
      <c r="V1286" s="529"/>
      <c r="W1286" s="529"/>
      <c r="X1286" s="529"/>
      <c r="Y1286" s="529"/>
      <c r="Z1286" s="607" t="s">
        <v>11821</v>
      </c>
      <c r="AA1286" s="529" t="s">
        <v>1071</v>
      </c>
      <c r="AB1286" s="528" t="s">
        <v>11822</v>
      </c>
      <c r="AC1286" s="872">
        <v>95000</v>
      </c>
      <c r="AD1286" s="529"/>
      <c r="AE1286" s="529"/>
      <c r="AF1286" s="529" t="s">
        <v>11823</v>
      </c>
      <c r="AG1286" s="530">
        <v>45924</v>
      </c>
      <c r="AH1286" s="691" t="s">
        <v>1019</v>
      </c>
      <c r="AI1286" s="503"/>
      <c r="AJ1286" s="503"/>
      <c r="AK1286" s="529"/>
      <c r="AL1286" s="529"/>
      <c r="AM1286" s="503"/>
      <c r="AN1286" s="503"/>
      <c r="AO1286" s="503" t="s">
        <v>124</v>
      </c>
      <c r="AP1286" s="503"/>
      <c r="AQ1286" s="503" t="s">
        <v>143</v>
      </c>
      <c r="AR1286" s="503"/>
      <c r="AS1286" s="503" t="s">
        <v>143</v>
      </c>
      <c r="AT1286" s="503"/>
      <c r="AU1286" s="503"/>
      <c r="AV1286" s="503"/>
      <c r="AW1286" s="503"/>
      <c r="AX1286" s="503"/>
      <c r="AY1286" s="503"/>
      <c r="AZ1286" s="503"/>
      <c r="BA1286" s="503"/>
      <c r="BB1286" s="503"/>
      <c r="BC1286" s="503"/>
      <c r="BD1286" s="503"/>
      <c r="BE1286" s="503"/>
      <c r="BF1286" s="503"/>
      <c r="BG1286" s="503"/>
      <c r="BH1286" s="503"/>
      <c r="BI1286" s="503"/>
      <c r="BJ1286" s="503"/>
      <c r="BK1286" s="503"/>
      <c r="BL1286" s="503"/>
      <c r="BM1286" s="503"/>
      <c r="BN1286" s="503"/>
      <c r="BO1286" s="503"/>
      <c r="BP1286" s="503"/>
      <c r="BQ1286" s="503"/>
      <c r="BR1286" s="503"/>
      <c r="BS1286" s="503" t="s">
        <v>143</v>
      </c>
      <c r="BT1286" s="503"/>
      <c r="BU1286" s="503"/>
      <c r="BV1286" s="503"/>
      <c r="BW1286" s="503"/>
      <c r="BX1286" s="503" t="s">
        <v>143</v>
      </c>
      <c r="BY1286" s="503"/>
      <c r="BZ1286" s="503"/>
      <c r="CA1286" s="503"/>
      <c r="CB1286" s="503"/>
      <c r="CC1286" s="503"/>
      <c r="CD1286" s="503"/>
      <c r="CE1286" s="503"/>
      <c r="CF1286" s="503"/>
      <c r="CG1286" s="529"/>
      <c r="CH1286" s="503"/>
      <c r="CI1286" s="503"/>
      <c r="CJ1286" s="503"/>
      <c r="CK1286" s="503"/>
      <c r="CL1286" s="503"/>
      <c r="CM1286" s="503"/>
      <c r="CN1286" s="503"/>
      <c r="CO1286" s="503"/>
      <c r="CP1286" s="503"/>
      <c r="CQ1286" s="503"/>
      <c r="CR1286" s="503" t="s">
        <v>125</v>
      </c>
    </row>
    <row r="1287" spans="1:96" s="5" customFormat="1" ht="45" customHeight="1">
      <c r="A1287" s="503">
        <v>2500591866</v>
      </c>
      <c r="B1287" s="528" t="s">
        <v>11817</v>
      </c>
      <c r="C1287" s="529" t="s">
        <v>11818</v>
      </c>
      <c r="D1287" s="557">
        <v>45863</v>
      </c>
      <c r="E1287" s="529" t="s">
        <v>100</v>
      </c>
      <c r="F1287" s="529" t="s">
        <v>122</v>
      </c>
      <c r="G1287" s="531" t="s">
        <v>11824</v>
      </c>
      <c r="H1287" s="537"/>
      <c r="I1287" s="537"/>
      <c r="J1287" s="531" t="s">
        <v>118</v>
      </c>
      <c r="K1287" s="528" t="s">
        <v>4755</v>
      </c>
      <c r="L1287" s="503" t="s">
        <v>104</v>
      </c>
      <c r="M1287" s="532">
        <v>45866</v>
      </c>
      <c r="N1287" s="503" t="s">
        <v>138</v>
      </c>
      <c r="O1287" s="528" t="s">
        <v>1173</v>
      </c>
      <c r="P1287" s="529" t="s">
        <v>11825</v>
      </c>
      <c r="Q1287" s="529" t="s">
        <v>375</v>
      </c>
      <c r="R1287" s="529" t="s">
        <v>123</v>
      </c>
      <c r="S1287" s="503" t="str">
        <f t="shared" si="171"/>
        <v>N/D</v>
      </c>
      <c r="T1287" s="530" t="str">
        <f t="shared" si="172"/>
        <v>N/D</v>
      </c>
      <c r="U1287" s="533" t="str">
        <f t="shared" si="173"/>
        <v>N/D</v>
      </c>
      <c r="V1287" s="529"/>
      <c r="W1287" s="529"/>
      <c r="X1287" s="529"/>
      <c r="Y1287" s="529"/>
      <c r="Z1287" s="607" t="s">
        <v>11821</v>
      </c>
      <c r="AA1287" s="529" t="s">
        <v>1071</v>
      </c>
      <c r="AB1287" s="528" t="s">
        <v>11822</v>
      </c>
      <c r="AC1287" s="872">
        <v>95000</v>
      </c>
      <c r="AD1287" s="529"/>
      <c r="AE1287" s="529"/>
      <c r="AF1287" s="529" t="s">
        <v>11823</v>
      </c>
      <c r="AG1287" s="530">
        <v>45924</v>
      </c>
      <c r="AH1287" s="691" t="s">
        <v>1019</v>
      </c>
      <c r="AI1287" s="503"/>
      <c r="AJ1287" s="503"/>
      <c r="AK1287" s="529"/>
      <c r="AL1287" s="529"/>
      <c r="AM1287" s="503"/>
      <c r="AN1287" s="691"/>
      <c r="AO1287" s="503" t="s">
        <v>124</v>
      </c>
      <c r="AP1287" s="503"/>
      <c r="AQ1287" s="503"/>
      <c r="AR1287" s="503"/>
      <c r="AS1287" s="503"/>
      <c r="AT1287" s="503"/>
      <c r="AU1287" s="503"/>
      <c r="AV1287" s="503"/>
      <c r="AW1287" s="503"/>
      <c r="AX1287" s="503"/>
      <c r="AY1287" s="503"/>
      <c r="AZ1287" s="503"/>
      <c r="BA1287" s="503"/>
      <c r="BB1287" s="503"/>
      <c r="BC1287" s="503"/>
      <c r="BD1287" s="503"/>
      <c r="BE1287" s="503"/>
      <c r="BF1287" s="503"/>
      <c r="BG1287" s="503"/>
      <c r="BH1287" s="503"/>
      <c r="BI1287" s="503"/>
      <c r="BJ1287" s="503"/>
      <c r="BK1287" s="503"/>
      <c r="BL1287" s="503"/>
      <c r="BM1287" s="503"/>
      <c r="BN1287" s="503"/>
      <c r="BO1287" s="503"/>
      <c r="BP1287" s="503"/>
      <c r="BQ1287" s="503"/>
      <c r="BR1287" s="503"/>
      <c r="BS1287" s="503"/>
      <c r="BT1287" s="503" t="s">
        <v>143</v>
      </c>
      <c r="BU1287" s="503"/>
      <c r="BV1287" s="503" t="s">
        <v>143</v>
      </c>
      <c r="BW1287" s="503"/>
      <c r="BX1287" s="503"/>
      <c r="BY1287" s="503"/>
      <c r="BZ1287" s="503"/>
      <c r="CA1287" s="503"/>
      <c r="CB1287" s="503"/>
      <c r="CC1287" s="503"/>
      <c r="CD1287" s="503"/>
      <c r="CE1287" s="503"/>
      <c r="CF1287" s="503"/>
      <c r="CG1287" s="529"/>
      <c r="CH1287" s="503"/>
      <c r="CI1287" s="503"/>
      <c r="CJ1287" s="503"/>
      <c r="CK1287" s="503"/>
      <c r="CL1287" s="503"/>
      <c r="CM1287" s="503"/>
      <c r="CN1287" s="503"/>
      <c r="CO1287" s="503"/>
      <c r="CP1287" s="503"/>
      <c r="CQ1287" s="503"/>
      <c r="CR1287" s="503" t="s">
        <v>125</v>
      </c>
    </row>
    <row r="1288" spans="1:96" s="5" customFormat="1" ht="47.15" customHeight="1">
      <c r="A1288" s="503">
        <v>2500388559</v>
      </c>
      <c r="B1288" s="528" t="s">
        <v>11826</v>
      </c>
      <c r="C1288" s="529" t="s">
        <v>11827</v>
      </c>
      <c r="D1288" s="557">
        <v>45771</v>
      </c>
      <c r="E1288" s="529" t="s">
        <v>100</v>
      </c>
      <c r="F1288" s="529" t="s">
        <v>122</v>
      </c>
      <c r="G1288" s="531" t="s">
        <v>11828</v>
      </c>
      <c r="H1288" s="537"/>
      <c r="I1288" s="537"/>
      <c r="J1288" s="531" t="s">
        <v>118</v>
      </c>
      <c r="K1288" s="528" t="s">
        <v>1441</v>
      </c>
      <c r="L1288" s="503" t="s">
        <v>104</v>
      </c>
      <c r="M1288" s="532">
        <v>45805</v>
      </c>
      <c r="N1288" s="529" t="s">
        <v>138</v>
      </c>
      <c r="O1288" s="528" t="s">
        <v>11829</v>
      </c>
      <c r="P1288" s="529" t="s">
        <v>11830</v>
      </c>
      <c r="Q1288" s="529" t="s">
        <v>375</v>
      </c>
      <c r="R1288" s="529" t="s">
        <v>123</v>
      </c>
      <c r="S1288" s="503" t="str">
        <f t="shared" si="171"/>
        <v>N/D</v>
      </c>
      <c r="T1288" s="530" t="str">
        <f t="shared" si="172"/>
        <v>N/D</v>
      </c>
      <c r="U1288" s="533" t="str">
        <f t="shared" si="173"/>
        <v>N/D</v>
      </c>
      <c r="V1288" s="529"/>
      <c r="W1288" s="529"/>
      <c r="X1288" s="529"/>
      <c r="Y1288" s="529"/>
      <c r="Z1288" s="905" t="s">
        <v>1217</v>
      </c>
      <c r="AA1288" s="529" t="s">
        <v>11831</v>
      </c>
      <c r="AB1288" s="528" t="s">
        <v>11832</v>
      </c>
      <c r="AC1288" s="529" t="s">
        <v>11833</v>
      </c>
      <c r="AD1288" s="529" t="s">
        <v>11834</v>
      </c>
      <c r="AE1288" s="529"/>
      <c r="AF1288" s="529" t="s">
        <v>5575</v>
      </c>
      <c r="AG1288" s="530">
        <v>45897</v>
      </c>
      <c r="AH1288" s="774" t="s">
        <v>1019</v>
      </c>
      <c r="AI1288" s="503"/>
      <c r="AJ1288" s="503"/>
      <c r="AK1288" s="529"/>
      <c r="AL1288" s="529"/>
      <c r="AM1288" s="503"/>
      <c r="AN1288" s="503"/>
      <c r="AO1288" s="503" t="s">
        <v>124</v>
      </c>
      <c r="AP1288" s="503"/>
      <c r="AQ1288" s="503" t="s">
        <v>124</v>
      </c>
      <c r="AR1288" s="503"/>
      <c r="AS1288" s="503"/>
      <c r="AT1288" s="503"/>
      <c r="AU1288" s="503"/>
      <c r="AV1288" s="503"/>
      <c r="AW1288" s="503"/>
      <c r="AX1288" s="503"/>
      <c r="AY1288" s="503"/>
      <c r="AZ1288" s="503" t="s">
        <v>143</v>
      </c>
      <c r="BA1288" s="503"/>
      <c r="BB1288" s="503"/>
      <c r="BC1288" s="503"/>
      <c r="BD1288" s="503"/>
      <c r="BE1288" s="503"/>
      <c r="BF1288" s="503"/>
      <c r="BG1288" s="503"/>
      <c r="BH1288" s="503"/>
      <c r="BI1288" s="503"/>
      <c r="BJ1288" s="503"/>
      <c r="BK1288" s="503"/>
      <c r="BL1288" s="503" t="s">
        <v>143</v>
      </c>
      <c r="BM1288" s="503"/>
      <c r="BN1288" s="503"/>
      <c r="BO1288" s="503"/>
      <c r="BP1288" s="503"/>
      <c r="BQ1288" s="503"/>
      <c r="BR1288" s="503"/>
      <c r="BS1288" s="503" t="s">
        <v>143</v>
      </c>
      <c r="BT1288" s="503"/>
      <c r="BU1288" s="503"/>
      <c r="BV1288" s="503"/>
      <c r="BW1288" s="503" t="s">
        <v>143</v>
      </c>
      <c r="BX1288" s="503" t="s">
        <v>143</v>
      </c>
      <c r="BY1288" s="503"/>
      <c r="BZ1288" s="503"/>
      <c r="CA1288" s="503"/>
      <c r="CB1288" s="503"/>
      <c r="CC1288" s="503" t="s">
        <v>143</v>
      </c>
      <c r="CD1288" s="503"/>
      <c r="CE1288" s="503"/>
      <c r="CF1288" s="503"/>
      <c r="CG1288" s="529"/>
      <c r="CH1288" s="503"/>
      <c r="CI1288" s="503"/>
      <c r="CJ1288" s="503"/>
      <c r="CK1288" s="503"/>
      <c r="CL1288" s="503"/>
      <c r="CM1288" s="503"/>
      <c r="CN1288" s="503"/>
      <c r="CO1288" s="503"/>
      <c r="CP1288" s="503"/>
      <c r="CQ1288" s="503"/>
      <c r="CR1288" s="503" t="s">
        <v>125</v>
      </c>
    </row>
    <row r="1289" spans="1:96" s="288" customFormat="1" ht="51" customHeight="1">
      <c r="A1289" s="503">
        <v>2500599725</v>
      </c>
      <c r="B1289" s="528" t="s">
        <v>11835</v>
      </c>
      <c r="C1289" s="529" t="s">
        <v>11836</v>
      </c>
      <c r="D1289" s="557">
        <v>45866</v>
      </c>
      <c r="E1289" s="529" t="s">
        <v>100</v>
      </c>
      <c r="F1289" s="529" t="s">
        <v>122</v>
      </c>
      <c r="G1289" s="531" t="s">
        <v>11837</v>
      </c>
      <c r="H1289" s="537"/>
      <c r="I1289" s="537"/>
      <c r="J1289" s="531" t="s">
        <v>118</v>
      </c>
      <c r="K1289" s="528" t="s">
        <v>2654</v>
      </c>
      <c r="L1289" s="503" t="s">
        <v>104</v>
      </c>
      <c r="M1289" s="532">
        <v>45868</v>
      </c>
      <c r="N1289" s="503" t="s">
        <v>138</v>
      </c>
      <c r="O1289" s="528" t="s">
        <v>11838</v>
      </c>
      <c r="P1289" s="529" t="s">
        <v>121</v>
      </c>
      <c r="Q1289" s="529" t="s">
        <v>375</v>
      </c>
      <c r="R1289" s="529" t="s">
        <v>123</v>
      </c>
      <c r="S1289" s="503" t="str">
        <f t="shared" si="171"/>
        <v>N/D</v>
      </c>
      <c r="T1289" s="530" t="str">
        <f t="shared" si="172"/>
        <v>N/D</v>
      </c>
      <c r="U1289" s="533" t="str">
        <f t="shared" si="173"/>
        <v>N/D</v>
      </c>
      <c r="V1289" s="529"/>
      <c r="W1289" s="529"/>
      <c r="X1289" s="529"/>
      <c r="Y1289" s="529"/>
      <c r="Z1289" s="607" t="s">
        <v>11839</v>
      </c>
      <c r="AA1289" s="529" t="s">
        <v>3197</v>
      </c>
      <c r="AB1289" s="528"/>
      <c r="AC1289" s="529" t="s">
        <v>11840</v>
      </c>
      <c r="AD1289" s="529"/>
      <c r="AE1289" s="529"/>
      <c r="AF1289" s="529"/>
      <c r="AG1289" s="530">
        <v>45910</v>
      </c>
      <c r="AH1289" s="774" t="s">
        <v>124</v>
      </c>
      <c r="AI1289" s="503"/>
      <c r="AJ1289" s="503"/>
      <c r="AK1289" s="529"/>
      <c r="AL1289" s="529"/>
      <c r="AM1289" s="503"/>
      <c r="AN1289" s="691"/>
      <c r="AO1289" s="503" t="s">
        <v>124</v>
      </c>
      <c r="AP1289" s="503"/>
      <c r="AQ1289" s="503"/>
      <c r="AR1289" s="503"/>
      <c r="AS1289" s="503"/>
      <c r="AT1289" s="503"/>
      <c r="AU1289" s="503"/>
      <c r="AV1289" s="503"/>
      <c r="AW1289" s="503"/>
      <c r="AX1289" s="503"/>
      <c r="AY1289" s="503"/>
      <c r="AZ1289" s="503"/>
      <c r="BA1289" s="503"/>
      <c r="BB1289" s="503"/>
      <c r="BC1289" s="503"/>
      <c r="BD1289" s="503"/>
      <c r="BE1289" s="503"/>
      <c r="BF1289" s="503"/>
      <c r="BG1289" s="503"/>
      <c r="BH1289" s="503"/>
      <c r="BI1289" s="503"/>
      <c r="BJ1289" s="503"/>
      <c r="BK1289" s="503"/>
      <c r="BL1289" s="503"/>
      <c r="BM1289" s="503"/>
      <c r="BN1289" s="503"/>
      <c r="BO1289" s="503"/>
      <c r="BP1289" s="503"/>
      <c r="BQ1289" s="503"/>
      <c r="BR1289" s="503"/>
      <c r="BS1289" s="503"/>
      <c r="BT1289" s="503"/>
      <c r="BU1289" s="503"/>
      <c r="BV1289" s="503"/>
      <c r="BW1289" s="503"/>
      <c r="BX1289" s="503"/>
      <c r="BY1289" s="503"/>
      <c r="BZ1289" s="503"/>
      <c r="CA1289" s="503"/>
      <c r="CB1289" s="503"/>
      <c r="CC1289" s="503"/>
      <c r="CD1289" s="503"/>
      <c r="CE1289" s="503"/>
      <c r="CF1289" s="503"/>
      <c r="CG1289" s="529"/>
      <c r="CH1289" s="503"/>
      <c r="CI1289" s="503"/>
      <c r="CJ1289" s="503"/>
      <c r="CK1289" s="503"/>
      <c r="CL1289" s="503"/>
      <c r="CM1289" s="503"/>
      <c r="CN1289" s="503"/>
      <c r="CO1289" s="503"/>
      <c r="CP1289" s="503"/>
      <c r="CQ1289" s="503"/>
      <c r="CR1289" s="503" t="s">
        <v>125</v>
      </c>
    </row>
    <row r="1290" spans="1:96" s="503" customFormat="1" ht="57.65" customHeight="1">
      <c r="A1290" s="503">
        <v>2500285481</v>
      </c>
      <c r="B1290" s="528" t="s">
        <v>11841</v>
      </c>
      <c r="C1290" s="529" t="s">
        <v>7117</v>
      </c>
      <c r="D1290" s="557">
        <v>45747</v>
      </c>
      <c r="E1290" s="529" t="s">
        <v>100</v>
      </c>
      <c r="F1290" s="529" t="s">
        <v>122</v>
      </c>
      <c r="G1290" s="531" t="s">
        <v>11842</v>
      </c>
      <c r="H1290" s="537"/>
      <c r="I1290" s="537"/>
      <c r="J1290" s="531" t="s">
        <v>118</v>
      </c>
      <c r="K1290" s="528" t="s">
        <v>2223</v>
      </c>
      <c r="L1290" s="503" t="s">
        <v>104</v>
      </c>
      <c r="M1290" s="532">
        <v>45762</v>
      </c>
      <c r="N1290" s="503" t="s">
        <v>138</v>
      </c>
      <c r="O1290" s="528" t="s">
        <v>1070</v>
      </c>
      <c r="P1290" s="529" t="s">
        <v>11843</v>
      </c>
      <c r="Q1290" s="529" t="s">
        <v>375</v>
      </c>
      <c r="R1290" s="529" t="s">
        <v>123</v>
      </c>
      <c r="S1290" s="503" t="str">
        <f t="shared" si="171"/>
        <v>N/D</v>
      </c>
      <c r="T1290" s="530" t="str">
        <f t="shared" si="172"/>
        <v>N/D</v>
      </c>
      <c r="U1290" s="533" t="str">
        <f t="shared" si="173"/>
        <v>N/D</v>
      </c>
      <c r="V1290" s="529"/>
      <c r="W1290" s="529"/>
      <c r="X1290" s="529"/>
      <c r="Y1290" s="529"/>
      <c r="Z1290" s="890" t="s">
        <v>11844</v>
      </c>
      <c r="AA1290" s="529" t="s">
        <v>11845</v>
      </c>
      <c r="AB1290" s="528" t="s">
        <v>11846</v>
      </c>
      <c r="AC1290" s="529" t="s">
        <v>11550</v>
      </c>
      <c r="AD1290" s="529" t="s">
        <v>1073</v>
      </c>
      <c r="AE1290" s="529"/>
      <c r="AF1290" s="529" t="s">
        <v>573</v>
      </c>
      <c r="AG1290" s="530">
        <v>45918</v>
      </c>
      <c r="AH1290" s="774" t="s">
        <v>1019</v>
      </c>
      <c r="AK1290" s="529"/>
      <c r="AL1290" s="529"/>
      <c r="AO1290" s="503" t="s">
        <v>124</v>
      </c>
      <c r="AQ1290" s="503" t="s">
        <v>143</v>
      </c>
      <c r="AS1290" s="503" t="s">
        <v>143</v>
      </c>
      <c r="AW1290" s="503" t="s">
        <v>143</v>
      </c>
      <c r="AZ1290" s="503" t="s">
        <v>143</v>
      </c>
      <c r="BB1290" s="503" t="s">
        <v>143</v>
      </c>
      <c r="BL1290" s="503" t="s">
        <v>143</v>
      </c>
      <c r="BU1290" s="503" t="s">
        <v>143</v>
      </c>
      <c r="CA1290" s="503" t="s">
        <v>143</v>
      </c>
      <c r="CC1290" s="503" t="s">
        <v>143</v>
      </c>
      <c r="CF1290" s="503" t="s">
        <v>143</v>
      </c>
      <c r="CG1290" s="529" t="s">
        <v>11847</v>
      </c>
      <c r="CR1290" s="503" t="s">
        <v>125</v>
      </c>
    </row>
    <row r="1291" spans="1:96" s="492" customFormat="1" ht="56.15" customHeight="1">
      <c r="A1291" s="503">
        <v>2500347539</v>
      </c>
      <c r="B1291" s="528" t="s">
        <v>11848</v>
      </c>
      <c r="C1291" s="529" t="s">
        <v>11849</v>
      </c>
      <c r="D1291" s="557">
        <v>45776</v>
      </c>
      <c r="E1291" s="529" t="s">
        <v>100</v>
      </c>
      <c r="F1291" s="529" t="s">
        <v>122</v>
      </c>
      <c r="G1291" s="531" t="s">
        <v>11850</v>
      </c>
      <c r="H1291" s="537"/>
      <c r="I1291" s="537"/>
      <c r="J1291" s="531" t="s">
        <v>118</v>
      </c>
      <c r="K1291" s="528" t="s">
        <v>4755</v>
      </c>
      <c r="L1291" s="503" t="s">
        <v>104</v>
      </c>
      <c r="M1291" s="532">
        <v>45786</v>
      </c>
      <c r="N1291" s="503" t="s">
        <v>138</v>
      </c>
      <c r="O1291" s="528" t="s">
        <v>11851</v>
      </c>
      <c r="P1291" s="529" t="s">
        <v>121</v>
      </c>
      <c r="Q1291" s="529" t="s">
        <v>375</v>
      </c>
      <c r="R1291" s="529" t="s">
        <v>123</v>
      </c>
      <c r="S1291" s="503" t="str">
        <f t="shared" si="171"/>
        <v>N/D</v>
      </c>
      <c r="T1291" s="530" t="str">
        <f t="shared" si="172"/>
        <v>N/D</v>
      </c>
      <c r="U1291" s="533" t="str">
        <f t="shared" si="173"/>
        <v>N/D</v>
      </c>
      <c r="V1291" s="529"/>
      <c r="W1291" s="529"/>
      <c r="X1291" s="529"/>
      <c r="Y1291" s="529"/>
      <c r="Z1291" s="905" t="s">
        <v>11852</v>
      </c>
      <c r="AA1291" s="529" t="s">
        <v>11614</v>
      </c>
      <c r="AB1291" s="528" t="s">
        <v>11853</v>
      </c>
      <c r="AC1291" s="529" t="s">
        <v>11854</v>
      </c>
      <c r="AD1291" s="529"/>
      <c r="AE1291" s="529"/>
      <c r="AF1291" s="529" t="s">
        <v>689</v>
      </c>
      <c r="AG1291" s="530">
        <v>45924</v>
      </c>
      <c r="AH1291" s="774" t="s">
        <v>1019</v>
      </c>
      <c r="AI1291" s="503"/>
      <c r="AJ1291" s="503"/>
      <c r="AK1291" s="529"/>
      <c r="AL1291" s="529"/>
      <c r="AM1291" s="503"/>
      <c r="AN1291" s="503"/>
      <c r="AO1291" s="503"/>
      <c r="AP1291" s="503"/>
      <c r="AQ1291" s="503"/>
      <c r="AR1291" s="503"/>
      <c r="AS1291" s="503" t="s">
        <v>143</v>
      </c>
      <c r="AT1291" s="503" t="s">
        <v>143</v>
      </c>
      <c r="AU1291" s="503"/>
      <c r="AV1291" s="503"/>
      <c r="AW1291" s="503"/>
      <c r="AX1291" s="503"/>
      <c r="AY1291" s="503"/>
      <c r="AZ1291" s="503"/>
      <c r="BA1291" s="503"/>
      <c r="BB1291" s="503"/>
      <c r="BC1291" s="503"/>
      <c r="BD1291" s="503" t="s">
        <v>143</v>
      </c>
      <c r="BE1291" s="503"/>
      <c r="BF1291" s="503"/>
      <c r="BG1291" s="503" t="s">
        <v>143</v>
      </c>
      <c r="BH1291" s="503"/>
      <c r="BI1291" s="503"/>
      <c r="BJ1291" s="503"/>
      <c r="BK1291" s="503"/>
      <c r="BL1291" s="503" t="s">
        <v>143</v>
      </c>
      <c r="BM1291" s="503"/>
      <c r="BN1291" s="503"/>
      <c r="BO1291" s="503"/>
      <c r="BP1291" s="503"/>
      <c r="BQ1291" s="503"/>
      <c r="BR1291" s="503"/>
      <c r="BS1291" s="503" t="s">
        <v>143</v>
      </c>
      <c r="BT1291" s="503"/>
      <c r="BU1291" s="503"/>
      <c r="BV1291" s="503"/>
      <c r="BW1291" s="503"/>
      <c r="BX1291" s="503"/>
      <c r="BY1291" s="503"/>
      <c r="BZ1291" s="503"/>
      <c r="CA1291" s="503"/>
      <c r="CB1291" s="503"/>
      <c r="CC1291" s="503" t="s">
        <v>143</v>
      </c>
      <c r="CD1291" s="503"/>
      <c r="CE1291" s="503"/>
      <c r="CF1291" s="503"/>
      <c r="CG1291" s="529"/>
      <c r="CH1291" s="503"/>
      <c r="CI1291" s="503"/>
      <c r="CJ1291" s="503"/>
      <c r="CK1291" s="503"/>
      <c r="CL1291" s="503"/>
      <c r="CM1291" s="503"/>
      <c r="CN1291" s="503"/>
      <c r="CO1291" s="503"/>
      <c r="CP1291" s="503"/>
      <c r="CQ1291" s="503"/>
      <c r="CR1291" s="503" t="s">
        <v>125</v>
      </c>
    </row>
    <row r="1292" spans="1:96" s="492" customFormat="1" ht="72" customHeight="1">
      <c r="A1292" s="503">
        <v>2500250305</v>
      </c>
      <c r="B1292" s="528" t="s">
        <v>11855</v>
      </c>
      <c r="C1292" s="529" t="s">
        <v>513</v>
      </c>
      <c r="D1292" s="557">
        <v>45749</v>
      </c>
      <c r="E1292" s="529" t="s">
        <v>100</v>
      </c>
      <c r="F1292" s="529" t="s">
        <v>122</v>
      </c>
      <c r="G1292" s="531" t="s">
        <v>11856</v>
      </c>
      <c r="H1292" s="537"/>
      <c r="I1292" s="537"/>
      <c r="J1292" s="531" t="s">
        <v>118</v>
      </c>
      <c r="K1292" s="528" t="s">
        <v>1283</v>
      </c>
      <c r="L1292" s="503" t="s">
        <v>104</v>
      </c>
      <c r="M1292" s="532">
        <v>45751</v>
      </c>
      <c r="N1292" s="503" t="s">
        <v>138</v>
      </c>
      <c r="O1292" s="528" t="s">
        <v>11148</v>
      </c>
      <c r="P1292" s="529" t="s">
        <v>121</v>
      </c>
      <c r="Q1292" s="529" t="s">
        <v>375</v>
      </c>
      <c r="R1292" s="529" t="s">
        <v>123</v>
      </c>
      <c r="S1292" s="503" t="str">
        <f t="shared" si="171"/>
        <v>N/D</v>
      </c>
      <c r="T1292" s="530" t="str">
        <f t="shared" si="172"/>
        <v>N/D</v>
      </c>
      <c r="U1292" s="533" t="str">
        <f t="shared" si="173"/>
        <v>N/D</v>
      </c>
      <c r="V1292" s="529"/>
      <c r="W1292" s="529"/>
      <c r="X1292" s="529"/>
      <c r="Y1292" s="529"/>
      <c r="Z1292" s="607" t="s">
        <v>11857</v>
      </c>
      <c r="AA1292" s="529"/>
      <c r="AB1292" s="528" t="s">
        <v>11858</v>
      </c>
      <c r="AC1292" s="529"/>
      <c r="AD1292" s="529" t="s">
        <v>2398</v>
      </c>
      <c r="AE1292" s="529"/>
      <c r="AF1292" s="529"/>
      <c r="AG1292" s="530">
        <v>45919</v>
      </c>
      <c r="AH1292" s="691" t="s">
        <v>1019</v>
      </c>
      <c r="AI1292" s="503"/>
      <c r="AJ1292" s="503"/>
      <c r="AK1292" s="529"/>
      <c r="AL1292" s="529"/>
      <c r="AM1292" s="503"/>
      <c r="AN1292" s="503"/>
      <c r="AO1292" s="503" t="s">
        <v>124</v>
      </c>
      <c r="AP1292" s="503"/>
      <c r="AQ1292" s="503"/>
      <c r="AR1292" s="503"/>
      <c r="AS1292" s="503"/>
      <c r="AT1292" s="503"/>
      <c r="AU1292" s="503"/>
      <c r="AV1292" s="503"/>
      <c r="AW1292" s="503"/>
      <c r="AX1292" s="503"/>
      <c r="AY1292" s="503"/>
      <c r="AZ1292" s="503"/>
      <c r="BA1292" s="503"/>
      <c r="BB1292" s="503"/>
      <c r="BC1292" s="503" t="s">
        <v>143</v>
      </c>
      <c r="BD1292" s="503"/>
      <c r="BE1292" s="503"/>
      <c r="BF1292" s="503"/>
      <c r="BG1292" s="503"/>
      <c r="BH1292" s="503"/>
      <c r="BI1292" s="503"/>
      <c r="BJ1292" s="503"/>
      <c r="BK1292" s="503"/>
      <c r="BL1292" s="503" t="s">
        <v>143</v>
      </c>
      <c r="BM1292" s="503"/>
      <c r="BN1292" s="503"/>
      <c r="BO1292" s="503"/>
      <c r="BP1292" s="503"/>
      <c r="BQ1292" s="503" t="s">
        <v>143</v>
      </c>
      <c r="BR1292" s="503"/>
      <c r="BS1292" s="503"/>
      <c r="BT1292" s="503"/>
      <c r="BU1292" s="503"/>
      <c r="BV1292" s="503"/>
      <c r="BW1292" s="503"/>
      <c r="BX1292" s="503"/>
      <c r="BY1292" s="503"/>
      <c r="BZ1292" s="503"/>
      <c r="CA1292" s="503" t="s">
        <v>143</v>
      </c>
      <c r="CB1292" s="503"/>
      <c r="CC1292" s="503" t="s">
        <v>143</v>
      </c>
      <c r="CD1292" s="503"/>
      <c r="CE1292" s="503"/>
      <c r="CF1292" s="503"/>
      <c r="CG1292" s="529" t="s">
        <v>1201</v>
      </c>
      <c r="CH1292" s="503"/>
      <c r="CI1292" s="503"/>
      <c r="CJ1292" s="503"/>
      <c r="CK1292" s="503"/>
      <c r="CL1292" s="503"/>
      <c r="CM1292" s="503"/>
      <c r="CN1292" s="503"/>
      <c r="CO1292" s="503"/>
      <c r="CP1292" s="503"/>
      <c r="CQ1292" s="503"/>
      <c r="CR1292" s="503" t="s">
        <v>125</v>
      </c>
    </row>
    <row r="1293" spans="1:96" s="492" customFormat="1" ht="45" customHeight="1">
      <c r="A1293" s="503">
        <v>2400851131</v>
      </c>
      <c r="B1293" s="528" t="s">
        <v>11859</v>
      </c>
      <c r="C1293" s="529" t="s">
        <v>1963</v>
      </c>
      <c r="D1293" s="557">
        <v>45561</v>
      </c>
      <c r="E1293" s="529" t="s">
        <v>100</v>
      </c>
      <c r="F1293" s="529" t="s">
        <v>122</v>
      </c>
      <c r="G1293" s="531" t="s">
        <v>11860</v>
      </c>
      <c r="H1293" s="313"/>
      <c r="I1293" s="313"/>
      <c r="J1293" s="531" t="s">
        <v>258</v>
      </c>
      <c r="K1293" s="528" t="s">
        <v>458</v>
      </c>
      <c r="L1293" s="288" t="s">
        <v>104</v>
      </c>
      <c r="M1293" s="532">
        <v>45582</v>
      </c>
      <c r="N1293" s="503" t="s">
        <v>138</v>
      </c>
      <c r="O1293" s="285" t="s">
        <v>334</v>
      </c>
      <c r="P1293" s="529" t="s">
        <v>485</v>
      </c>
      <c r="Q1293" s="529" t="s">
        <v>375</v>
      </c>
      <c r="R1293" s="529" t="s">
        <v>123</v>
      </c>
      <c r="S1293" s="503" t="str">
        <f t="shared" si="171"/>
        <v>N/D</v>
      </c>
      <c r="T1293" s="530" t="str">
        <f t="shared" si="172"/>
        <v>N/D</v>
      </c>
      <c r="U1293" s="533" t="str">
        <f t="shared" si="173"/>
        <v>N/D</v>
      </c>
      <c r="V1293" s="529"/>
      <c r="W1293" s="284"/>
      <c r="X1293" s="284"/>
      <c r="Y1293" s="284"/>
      <c r="Z1293" s="697" t="s">
        <v>11861</v>
      </c>
      <c r="AA1293" s="284" t="s">
        <v>11862</v>
      </c>
      <c r="AB1293" s="285" t="s">
        <v>11863</v>
      </c>
      <c r="AC1293" s="284" t="s">
        <v>11864</v>
      </c>
      <c r="AD1293" s="284" t="s">
        <v>11865</v>
      </c>
      <c r="AE1293" s="284"/>
      <c r="AF1293" s="284" t="s">
        <v>573</v>
      </c>
      <c r="AG1293" s="530">
        <v>45916</v>
      </c>
      <c r="AH1293" s="691" t="s">
        <v>1019</v>
      </c>
      <c r="AI1293" s="503"/>
      <c r="AJ1293" s="503"/>
      <c r="AK1293" s="529"/>
      <c r="AL1293" s="529"/>
      <c r="AM1293" s="503"/>
      <c r="AN1293" s="503"/>
      <c r="AO1293" s="503" t="s">
        <v>124</v>
      </c>
      <c r="AP1293" s="503"/>
      <c r="AQ1293" s="503" t="s">
        <v>143</v>
      </c>
      <c r="AR1293" s="503"/>
      <c r="AS1293" s="503"/>
      <c r="AT1293" s="503" t="s">
        <v>143</v>
      </c>
      <c r="AU1293" s="503"/>
      <c r="AV1293" s="503"/>
      <c r="AW1293" s="503"/>
      <c r="AX1293" s="503"/>
      <c r="AY1293" s="503"/>
      <c r="AZ1293" s="503"/>
      <c r="BA1293" s="503"/>
      <c r="BB1293" s="503" t="s">
        <v>143</v>
      </c>
      <c r="BC1293" s="503" t="s">
        <v>143</v>
      </c>
      <c r="BD1293" s="503"/>
      <c r="BE1293" s="503"/>
      <c r="BF1293" s="503"/>
      <c r="BG1293" s="503"/>
      <c r="BH1293" s="503" t="s">
        <v>143</v>
      </c>
      <c r="BI1293" s="503"/>
      <c r="BJ1293" s="503"/>
      <c r="BK1293" s="503"/>
      <c r="BL1293" s="503" t="s">
        <v>143</v>
      </c>
      <c r="BM1293" s="503"/>
      <c r="BN1293" s="503"/>
      <c r="BO1293" s="503"/>
      <c r="BP1293" s="503"/>
      <c r="BQ1293" s="503"/>
      <c r="BR1293" s="503"/>
      <c r="BS1293" s="503"/>
      <c r="BT1293" s="503"/>
      <c r="BU1293" s="503" t="s">
        <v>143</v>
      </c>
      <c r="BV1293" s="503"/>
      <c r="BW1293" s="503"/>
      <c r="BX1293" s="503"/>
      <c r="BY1293" s="503"/>
      <c r="BZ1293" s="503"/>
      <c r="CA1293" s="503" t="s">
        <v>143</v>
      </c>
      <c r="CB1293" s="503"/>
      <c r="CC1293" s="503" t="s">
        <v>143</v>
      </c>
      <c r="CD1293" s="503"/>
      <c r="CE1293" s="503"/>
      <c r="CF1293" s="503"/>
      <c r="CG1293" s="529" t="s">
        <v>11866</v>
      </c>
      <c r="CH1293" s="503"/>
      <c r="CI1293" s="503"/>
      <c r="CJ1293" s="503"/>
      <c r="CK1293" s="503"/>
      <c r="CL1293" s="503"/>
      <c r="CM1293" s="503" t="s">
        <v>143</v>
      </c>
      <c r="CN1293" s="503"/>
      <c r="CO1293" s="503"/>
      <c r="CP1293" s="503"/>
      <c r="CQ1293" s="503"/>
      <c r="CR1293" s="503" t="s">
        <v>125</v>
      </c>
    </row>
    <row r="1294" spans="1:96" s="5" customFormat="1" ht="84">
      <c r="A1294" s="288">
        <v>2300317357</v>
      </c>
      <c r="B1294" s="285" t="s">
        <v>11867</v>
      </c>
      <c r="C1294" s="284" t="s">
        <v>554</v>
      </c>
      <c r="D1294" s="283">
        <v>45008</v>
      </c>
      <c r="E1294" s="284" t="s">
        <v>100</v>
      </c>
      <c r="F1294" s="284" t="s">
        <v>122</v>
      </c>
      <c r="G1294" s="282" t="s">
        <v>11868</v>
      </c>
      <c r="H1294" s="313"/>
      <c r="I1294" s="313"/>
      <c r="J1294" s="282" t="s">
        <v>258</v>
      </c>
      <c r="K1294" s="285" t="s">
        <v>447</v>
      </c>
      <c r="L1294" s="288" t="s">
        <v>104</v>
      </c>
      <c r="M1294" s="314">
        <v>45036</v>
      </c>
      <c r="N1294" s="288" t="s">
        <v>138</v>
      </c>
      <c r="O1294" s="285" t="s">
        <v>11869</v>
      </c>
      <c r="P1294" s="274" t="s">
        <v>11870</v>
      </c>
      <c r="Q1294" s="284" t="s">
        <v>158</v>
      </c>
      <c r="R1294" s="284" t="s">
        <v>123</v>
      </c>
      <c r="S1294" s="288" t="str">
        <f t="shared" ref="S1294:S1301" si="174">_xlfn.XLOOKUP($A1294,GCPJ,DEFESA,"N/D",0,-1)</f>
        <v>N/D</v>
      </c>
      <c r="T1294" s="289" t="str">
        <f t="shared" ref="T1294:T1301" si="175">_xlfn.XLOOKUP($A1294,GCPJ,DATA,"N/D",0,-1)</f>
        <v>N/D</v>
      </c>
      <c r="U1294" s="290" t="str">
        <f t="shared" ref="U1294:U1301" si="176">_xlfn.XLOOKUP($A1294,GCPJ,HORA,"N/D",0,-1)</f>
        <v>N/D</v>
      </c>
      <c r="V1294" s="284"/>
      <c r="W1294" s="284"/>
      <c r="X1294" s="284"/>
      <c r="Y1294" s="284"/>
      <c r="Z1294" s="603"/>
      <c r="AA1294" s="284"/>
      <c r="AB1294" s="285"/>
      <c r="AC1294" s="284"/>
      <c r="AD1294" s="284"/>
      <c r="AE1294" s="284"/>
      <c r="AF1294" s="284"/>
      <c r="AG1294" s="288"/>
      <c r="AH1294" s="288"/>
      <c r="AI1294" s="288"/>
      <c r="AJ1294" s="288"/>
      <c r="AK1294" s="283">
        <v>45894</v>
      </c>
      <c r="AL1294" s="284"/>
      <c r="AM1294" s="289">
        <v>45895</v>
      </c>
      <c r="AN1294" s="288"/>
      <c r="AO1294" s="288" t="s">
        <v>124</v>
      </c>
      <c r="AP1294" s="288"/>
      <c r="AQ1294" s="288" t="s">
        <v>143</v>
      </c>
      <c r="AR1294" s="288"/>
      <c r="AS1294" s="288"/>
      <c r="AT1294" s="288"/>
      <c r="AU1294" s="288"/>
      <c r="AV1294" s="288"/>
      <c r="AW1294" s="288"/>
      <c r="AX1294" s="288"/>
      <c r="AY1294" s="288"/>
      <c r="AZ1294" s="288"/>
      <c r="BA1294" s="288"/>
      <c r="BB1294" s="288"/>
      <c r="BC1294" s="288"/>
      <c r="BD1294" s="288"/>
      <c r="BE1294" s="288"/>
      <c r="BF1294" s="288"/>
      <c r="BG1294" s="288"/>
      <c r="BH1294" s="288"/>
      <c r="BI1294" s="288"/>
      <c r="BJ1294" s="288"/>
      <c r="BK1294" s="288"/>
      <c r="BL1294" s="288"/>
      <c r="BM1294" s="288"/>
      <c r="BN1294" s="288"/>
      <c r="BO1294" s="288"/>
      <c r="BP1294" s="288"/>
      <c r="BQ1294" s="288"/>
      <c r="BR1294" s="288"/>
      <c r="BS1294" s="288"/>
      <c r="BT1294" s="288"/>
      <c r="BU1294" s="288" t="s">
        <v>143</v>
      </c>
      <c r="BV1294" s="288"/>
      <c r="BW1294" s="288"/>
      <c r="BX1294" s="288"/>
      <c r="BY1294" s="288"/>
      <c r="BZ1294" s="288"/>
      <c r="CA1294" s="288"/>
      <c r="CB1294" s="288"/>
      <c r="CC1294" s="288"/>
      <c r="CD1294" s="288"/>
      <c r="CE1294" s="288"/>
      <c r="CF1294" s="288"/>
      <c r="CG1294" s="284"/>
      <c r="CH1294" s="288"/>
      <c r="CI1294" s="288"/>
      <c r="CJ1294" s="288"/>
      <c r="CK1294" s="288"/>
      <c r="CL1294" s="288"/>
      <c r="CM1294" s="288"/>
      <c r="CN1294" s="288"/>
      <c r="CO1294" s="288"/>
      <c r="CP1294" s="288"/>
      <c r="CQ1294" s="288"/>
      <c r="CR1294" s="288" t="s">
        <v>125</v>
      </c>
    </row>
    <row r="1295" spans="1:96" s="302" customFormat="1" ht="98">
      <c r="A1295" s="288">
        <v>2400093691</v>
      </c>
      <c r="B1295" s="285" t="s">
        <v>11871</v>
      </c>
      <c r="C1295" s="284" t="s">
        <v>11872</v>
      </c>
      <c r="D1295" s="283">
        <v>45172</v>
      </c>
      <c r="E1295" s="284" t="s">
        <v>100</v>
      </c>
      <c r="F1295" s="284" t="s">
        <v>122</v>
      </c>
      <c r="G1295" s="282" t="s">
        <v>11873</v>
      </c>
      <c r="H1295" s="313"/>
      <c r="I1295" s="313"/>
      <c r="J1295" s="282" t="s">
        <v>118</v>
      </c>
      <c r="K1295" s="285" t="s">
        <v>223</v>
      </c>
      <c r="L1295" s="288" t="s">
        <v>104</v>
      </c>
      <c r="M1295" s="314">
        <v>45330</v>
      </c>
      <c r="N1295" s="288" t="s">
        <v>138</v>
      </c>
      <c r="O1295" s="285" t="s">
        <v>11874</v>
      </c>
      <c r="P1295" s="284" t="s">
        <v>11875</v>
      </c>
      <c r="Q1295" s="284" t="s">
        <v>158</v>
      </c>
      <c r="R1295" s="284" t="s">
        <v>109</v>
      </c>
      <c r="S1295" s="288" t="str">
        <f t="shared" si="174"/>
        <v>N/D</v>
      </c>
      <c r="T1295" s="289" t="str">
        <f t="shared" si="175"/>
        <v>N/D</v>
      </c>
      <c r="U1295" s="290" t="str">
        <f t="shared" si="176"/>
        <v>N/D</v>
      </c>
      <c r="V1295" s="284"/>
      <c r="W1295" s="284"/>
      <c r="X1295" s="284"/>
      <c r="Y1295" s="284"/>
      <c r="Z1295" s="603"/>
      <c r="AA1295" s="284"/>
      <c r="AB1295" s="285"/>
      <c r="AC1295" s="284"/>
      <c r="AD1295" s="284"/>
      <c r="AE1295" s="284"/>
      <c r="AF1295" s="284"/>
      <c r="AG1295" s="288"/>
      <c r="AH1295" s="288"/>
      <c r="AI1295" s="288"/>
      <c r="AJ1295" s="288"/>
      <c r="AK1295" s="283">
        <v>45894</v>
      </c>
      <c r="AL1295" s="283"/>
      <c r="AM1295" s="289">
        <v>45895</v>
      </c>
      <c r="AN1295" s="288"/>
      <c r="AO1295" s="288" t="s">
        <v>124</v>
      </c>
      <c r="AP1295" s="288"/>
      <c r="AQ1295" s="288" t="s">
        <v>143</v>
      </c>
      <c r="AR1295" s="288"/>
      <c r="AS1295" s="288"/>
      <c r="AT1295" s="288"/>
      <c r="AU1295" s="288"/>
      <c r="AV1295" s="288"/>
      <c r="AW1295" s="288"/>
      <c r="AX1295" s="288"/>
      <c r="AY1295" s="288"/>
      <c r="AZ1295" s="288"/>
      <c r="BA1295" s="288" t="s">
        <v>143</v>
      </c>
      <c r="BB1295" s="288"/>
      <c r="BC1295" s="288"/>
      <c r="BD1295" s="288"/>
      <c r="BE1295" s="288" t="s">
        <v>143</v>
      </c>
      <c r="BF1295" s="288"/>
      <c r="BG1295" s="288"/>
      <c r="BH1295" s="288"/>
      <c r="BI1295" s="288"/>
      <c r="BJ1295" s="288"/>
      <c r="BK1295" s="288"/>
      <c r="BL1295" s="288" t="s">
        <v>143</v>
      </c>
      <c r="BM1295" s="288"/>
      <c r="BN1295" s="288"/>
      <c r="BO1295" s="288"/>
      <c r="BP1295" s="288"/>
      <c r="BQ1295" s="288"/>
      <c r="BR1295" s="288"/>
      <c r="BS1295" s="288"/>
      <c r="BT1295" s="288"/>
      <c r="BU1295" s="288"/>
      <c r="BV1295" s="288"/>
      <c r="BW1295" s="288"/>
      <c r="BX1295" s="288"/>
      <c r="BY1295" s="288"/>
      <c r="BZ1295" s="288"/>
      <c r="CA1295" s="288"/>
      <c r="CB1295" s="288"/>
      <c r="CC1295" s="288"/>
      <c r="CD1295" s="288"/>
      <c r="CE1295" s="288"/>
      <c r="CF1295" s="288"/>
      <c r="CG1295" s="284" t="s">
        <v>11876</v>
      </c>
      <c r="CH1295" s="288"/>
      <c r="CI1295" s="288"/>
      <c r="CJ1295" s="288"/>
      <c r="CK1295" s="288"/>
      <c r="CL1295" s="288"/>
      <c r="CM1295" s="288"/>
      <c r="CN1295" s="288"/>
      <c r="CO1295" s="288"/>
      <c r="CP1295" s="288"/>
      <c r="CQ1295" s="288"/>
      <c r="CR1295" s="288" t="s">
        <v>125</v>
      </c>
    </row>
    <row r="1296" spans="1:96" s="5" customFormat="1" ht="98">
      <c r="A1296" s="288">
        <v>2400594784</v>
      </c>
      <c r="B1296" s="285" t="s">
        <v>11877</v>
      </c>
      <c r="C1296" s="284" t="s">
        <v>97</v>
      </c>
      <c r="D1296" s="283">
        <v>45450</v>
      </c>
      <c r="E1296" s="284" t="s">
        <v>11878</v>
      </c>
      <c r="F1296" s="284" t="s">
        <v>100</v>
      </c>
      <c r="G1296" s="282" t="s">
        <v>11879</v>
      </c>
      <c r="H1296" s="313"/>
      <c r="I1296" s="313"/>
      <c r="J1296" s="282" t="s">
        <v>118</v>
      </c>
      <c r="K1296" s="285" t="s">
        <v>4412</v>
      </c>
      <c r="L1296" s="288" t="s">
        <v>104</v>
      </c>
      <c r="M1296" s="314">
        <v>45490</v>
      </c>
      <c r="N1296" s="288" t="s">
        <v>105</v>
      </c>
      <c r="O1296" s="285" t="s">
        <v>11880</v>
      </c>
      <c r="P1296" s="284" t="s">
        <v>11881</v>
      </c>
      <c r="Q1296" s="284" t="s">
        <v>202</v>
      </c>
      <c r="R1296" s="284" t="s">
        <v>123</v>
      </c>
      <c r="S1296" s="288" t="str">
        <f t="shared" si="174"/>
        <v>N/D</v>
      </c>
      <c r="T1296" s="289" t="str">
        <f t="shared" si="175"/>
        <v>N/D</v>
      </c>
      <c r="U1296" s="290" t="str">
        <f t="shared" si="176"/>
        <v>N/D</v>
      </c>
      <c r="V1296" s="284"/>
      <c r="W1296" s="284"/>
      <c r="X1296" s="284"/>
      <c r="Y1296" s="284"/>
      <c r="Z1296" s="603"/>
      <c r="AA1296" s="284"/>
      <c r="AB1296" s="285"/>
      <c r="AC1296" s="284"/>
      <c r="AD1296" s="284"/>
      <c r="AE1296" s="284"/>
      <c r="AF1296" s="284"/>
      <c r="AG1296" s="288"/>
      <c r="AH1296" s="288"/>
      <c r="AI1296" s="288"/>
      <c r="AJ1296" s="288"/>
      <c r="AK1296" s="283">
        <v>45903</v>
      </c>
      <c r="AL1296" s="284" t="s">
        <v>11882</v>
      </c>
      <c r="AM1296" s="288"/>
      <c r="AN1296" s="324">
        <v>45915</v>
      </c>
      <c r="AO1296" s="288" t="s">
        <v>124</v>
      </c>
      <c r="AP1296" s="288"/>
      <c r="AQ1296" s="288"/>
      <c r="AR1296" s="288"/>
      <c r="AS1296" s="288"/>
      <c r="AT1296" s="288"/>
      <c r="AU1296" s="288"/>
      <c r="AV1296" s="288"/>
      <c r="AW1296" s="288"/>
      <c r="AX1296" s="288"/>
      <c r="AY1296" s="288"/>
      <c r="AZ1296" s="288"/>
      <c r="BA1296" s="288"/>
      <c r="BB1296" s="288"/>
      <c r="BC1296" s="288"/>
      <c r="BD1296" s="288"/>
      <c r="BE1296" s="288"/>
      <c r="BF1296" s="288"/>
      <c r="BG1296" s="288"/>
      <c r="BH1296" s="288"/>
      <c r="BI1296" s="288"/>
      <c r="BJ1296" s="288"/>
      <c r="BK1296" s="288"/>
      <c r="BL1296" s="288"/>
      <c r="BM1296" s="288"/>
      <c r="BN1296" s="288"/>
      <c r="BO1296" s="288"/>
      <c r="BP1296" s="288"/>
      <c r="BQ1296" s="288"/>
      <c r="BR1296" s="288"/>
      <c r="BS1296" s="288"/>
      <c r="BT1296" s="288"/>
      <c r="BU1296" s="288"/>
      <c r="BV1296" s="288"/>
      <c r="BW1296" s="288"/>
      <c r="BX1296" s="288"/>
      <c r="BY1296" s="288"/>
      <c r="BZ1296" s="288"/>
      <c r="CA1296" s="288"/>
      <c r="CB1296" s="288"/>
      <c r="CC1296" s="288"/>
      <c r="CD1296" s="288"/>
      <c r="CE1296" s="288"/>
      <c r="CF1296" s="288"/>
      <c r="CG1296" s="284"/>
      <c r="CH1296" s="288"/>
      <c r="CI1296" s="288"/>
      <c r="CJ1296" s="288"/>
      <c r="CK1296" s="288"/>
      <c r="CL1296" s="288"/>
      <c r="CM1296" s="288"/>
      <c r="CN1296" s="288"/>
      <c r="CO1296" s="288"/>
      <c r="CP1296" s="288"/>
      <c r="CQ1296" s="288"/>
      <c r="CR1296" s="288" t="s">
        <v>125</v>
      </c>
    </row>
    <row r="1297" spans="1:96" s="492" customFormat="1" ht="65.150000000000006" customHeight="1">
      <c r="A1297" s="288">
        <v>2400185154</v>
      </c>
      <c r="B1297" s="285" t="s">
        <v>11709</v>
      </c>
      <c r="C1297" s="284" t="s">
        <v>2242</v>
      </c>
      <c r="D1297" s="283">
        <v>45254</v>
      </c>
      <c r="E1297" s="284" t="s">
        <v>100</v>
      </c>
      <c r="F1297" s="284" t="s">
        <v>122</v>
      </c>
      <c r="G1297" s="282" t="s">
        <v>11883</v>
      </c>
      <c r="H1297" s="313"/>
      <c r="I1297" s="313"/>
      <c r="J1297" s="282" t="s">
        <v>162</v>
      </c>
      <c r="K1297" s="285" t="s">
        <v>103</v>
      </c>
      <c r="L1297" s="288" t="s">
        <v>104</v>
      </c>
      <c r="M1297" s="314">
        <v>45365</v>
      </c>
      <c r="N1297" s="288" t="s">
        <v>138</v>
      </c>
      <c r="O1297" s="285" t="s">
        <v>291</v>
      </c>
      <c r="P1297" s="284" t="s">
        <v>11884</v>
      </c>
      <c r="Q1297" s="284" t="s">
        <v>375</v>
      </c>
      <c r="R1297" s="284" t="s">
        <v>123</v>
      </c>
      <c r="S1297" s="288" t="str">
        <f t="shared" si="174"/>
        <v>N/D</v>
      </c>
      <c r="T1297" s="289" t="str">
        <f t="shared" si="175"/>
        <v>N/D</v>
      </c>
      <c r="U1297" s="290" t="str">
        <f t="shared" si="176"/>
        <v>N/D</v>
      </c>
      <c r="V1297" s="284"/>
      <c r="W1297" s="284"/>
      <c r="X1297" s="284"/>
      <c r="Y1297" s="284"/>
      <c r="Z1297" s="697" t="s">
        <v>11885</v>
      </c>
      <c r="AA1297" s="284"/>
      <c r="AB1297" s="285" t="s">
        <v>11714</v>
      </c>
      <c r="AC1297" s="284" t="s">
        <v>11715</v>
      </c>
      <c r="AD1297" s="284"/>
      <c r="AE1297" s="284"/>
      <c r="AF1297" s="284" t="s">
        <v>1120</v>
      </c>
      <c r="AG1297" s="289">
        <v>45854</v>
      </c>
      <c r="AH1297" s="457"/>
      <c r="AI1297" s="288"/>
      <c r="AJ1297" s="288"/>
      <c r="AK1297" s="284"/>
      <c r="AL1297" s="284"/>
      <c r="AM1297" s="288"/>
      <c r="AN1297" s="288"/>
      <c r="AO1297" s="288"/>
      <c r="AP1297" s="288"/>
      <c r="AQ1297" s="288" t="s">
        <v>124</v>
      </c>
      <c r="AR1297" s="288"/>
      <c r="AS1297" s="288" t="s">
        <v>124</v>
      </c>
      <c r="AT1297" s="288" t="s">
        <v>124</v>
      </c>
      <c r="AU1297" s="288"/>
      <c r="AV1297" s="288" t="s">
        <v>124</v>
      </c>
      <c r="AW1297" s="288"/>
      <c r="AX1297" s="288"/>
      <c r="AY1297" s="288"/>
      <c r="AZ1297" s="288"/>
      <c r="BA1297" s="288"/>
      <c r="BB1297" s="288"/>
      <c r="BC1297" s="288"/>
      <c r="BD1297" s="288" t="s">
        <v>124</v>
      </c>
      <c r="BE1297" s="288"/>
      <c r="BF1297" s="288"/>
      <c r="BG1297" s="288"/>
      <c r="BH1297" s="288" t="s">
        <v>124</v>
      </c>
      <c r="BI1297" s="288"/>
      <c r="BJ1297" s="288"/>
      <c r="BK1297" s="288"/>
      <c r="BL1297" s="288" t="s">
        <v>124</v>
      </c>
      <c r="BM1297" s="288"/>
      <c r="BN1297" s="288"/>
      <c r="BO1297" s="288"/>
      <c r="BP1297" s="288"/>
      <c r="BQ1297" s="288"/>
      <c r="BR1297" s="288"/>
      <c r="BS1297" s="288"/>
      <c r="BT1297" s="288"/>
      <c r="BU1297" s="288" t="s">
        <v>124</v>
      </c>
      <c r="BV1297" s="288"/>
      <c r="BW1297" s="288"/>
      <c r="BX1297" s="288"/>
      <c r="BY1297" s="288"/>
      <c r="BZ1297" s="288"/>
      <c r="CA1297" s="288"/>
      <c r="CB1297" s="288"/>
      <c r="CC1297" s="288"/>
      <c r="CD1297" s="288"/>
      <c r="CE1297" s="288"/>
      <c r="CF1297" s="288"/>
      <c r="CG1297" s="284"/>
      <c r="CH1297" s="288"/>
      <c r="CI1297" s="288"/>
      <c r="CJ1297" s="288"/>
      <c r="CK1297" s="288"/>
      <c r="CL1297" s="288"/>
      <c r="CM1297" s="288"/>
      <c r="CN1297" s="288"/>
      <c r="CO1297" s="288"/>
      <c r="CP1297" s="288"/>
      <c r="CQ1297" s="288"/>
      <c r="CR1297" s="288" t="s">
        <v>125</v>
      </c>
    </row>
    <row r="1298" spans="1:96" s="492" customFormat="1" ht="70">
      <c r="A1298" s="280">
        <v>2200602213</v>
      </c>
      <c r="B1298" s="309" t="s">
        <v>11886</v>
      </c>
      <c r="C1298" s="310" t="s">
        <v>115</v>
      </c>
      <c r="D1298" s="283">
        <v>44741</v>
      </c>
      <c r="E1298" s="284" t="s">
        <v>116</v>
      </c>
      <c r="F1298" s="284" t="s">
        <v>100</v>
      </c>
      <c r="G1298" s="282" t="s">
        <v>11887</v>
      </c>
      <c r="H1298" s="282"/>
      <c r="I1298" s="282"/>
      <c r="J1298" s="282" t="s">
        <v>102</v>
      </c>
      <c r="K1298" s="285" t="s">
        <v>119</v>
      </c>
      <c r="L1298" s="286" t="s">
        <v>104</v>
      </c>
      <c r="M1298" s="287">
        <v>44767</v>
      </c>
      <c r="N1298" s="284" t="s">
        <v>105</v>
      </c>
      <c r="O1298" s="285" t="s">
        <v>11888</v>
      </c>
      <c r="P1298" s="274" t="s">
        <v>11889</v>
      </c>
      <c r="Q1298" s="286" t="s">
        <v>158</v>
      </c>
      <c r="R1298" s="286" t="s">
        <v>109</v>
      </c>
      <c r="S1298" s="288" t="str">
        <f t="shared" si="174"/>
        <v>N/D</v>
      </c>
      <c r="T1298" s="289" t="str">
        <f t="shared" si="175"/>
        <v>N/D</v>
      </c>
      <c r="U1298" s="290" t="str">
        <f t="shared" si="176"/>
        <v>N/D</v>
      </c>
      <c r="V1298" s="284" t="s">
        <v>11704</v>
      </c>
      <c r="W1298" s="284"/>
      <c r="X1298" s="284"/>
      <c r="Y1298" s="284"/>
      <c r="Z1298" s="603"/>
      <c r="AA1298" s="284"/>
      <c r="AB1298" s="285"/>
      <c r="AC1298" s="284"/>
      <c r="AD1298" s="284"/>
      <c r="AE1298" s="284"/>
      <c r="AF1298" s="284"/>
      <c r="AG1298" s="288"/>
      <c r="AH1298" s="288"/>
      <c r="AI1298" s="288"/>
      <c r="AJ1298" s="288"/>
      <c r="AK1298" s="283">
        <v>45908</v>
      </c>
      <c r="AL1298" s="284"/>
      <c r="AM1298" s="289">
        <v>45915</v>
      </c>
      <c r="AN1298" s="288"/>
      <c r="AO1298" s="288"/>
      <c r="AP1298" s="288"/>
      <c r="AQ1298" s="284"/>
      <c r="AR1298" s="284"/>
      <c r="AS1298" s="284"/>
      <c r="AT1298" s="284"/>
      <c r="AU1298" s="284"/>
      <c r="AV1298" s="284"/>
      <c r="AW1298" s="284"/>
      <c r="AX1298" s="284"/>
      <c r="AY1298" s="284"/>
      <c r="AZ1298" s="284"/>
      <c r="BA1298" s="284"/>
      <c r="BB1298" s="284"/>
      <c r="BC1298" s="284"/>
      <c r="BD1298" s="284"/>
      <c r="BE1298" s="284"/>
      <c r="BF1298" s="284"/>
      <c r="BG1298" s="284"/>
      <c r="BH1298" s="284"/>
      <c r="BI1298" s="284"/>
      <c r="BJ1298" s="284"/>
      <c r="BK1298" s="284"/>
      <c r="BL1298" s="284"/>
      <c r="BM1298" s="284"/>
      <c r="BN1298" s="284"/>
      <c r="BO1298" s="284"/>
      <c r="BP1298" s="284"/>
      <c r="BQ1298" s="284"/>
      <c r="BR1298" s="284"/>
      <c r="BS1298" s="284"/>
      <c r="BT1298" s="284"/>
      <c r="BU1298" s="284"/>
      <c r="BV1298" s="284"/>
      <c r="BW1298" s="284"/>
      <c r="BX1298" s="284"/>
      <c r="BY1298" s="284"/>
      <c r="BZ1298" s="284"/>
      <c r="CA1298" s="284"/>
      <c r="CB1298" s="284"/>
      <c r="CC1298" s="284"/>
      <c r="CD1298" s="284"/>
      <c r="CE1298" s="284"/>
      <c r="CF1298" s="284"/>
      <c r="CG1298" s="284"/>
      <c r="CH1298" s="284"/>
      <c r="CI1298" s="284"/>
      <c r="CJ1298" s="284"/>
      <c r="CK1298" s="284"/>
      <c r="CL1298" s="284"/>
      <c r="CM1298" s="284"/>
      <c r="CN1298" s="284"/>
      <c r="CO1298" s="284"/>
      <c r="CP1298" s="284"/>
      <c r="CQ1298" s="284"/>
      <c r="CR1298" s="288" t="s">
        <v>113</v>
      </c>
    </row>
    <row r="1299" spans="1:96" s="503" customFormat="1" ht="59.9" customHeight="1">
      <c r="A1299" s="280">
        <v>2100810970</v>
      </c>
      <c r="B1299" s="281" t="s">
        <v>10085</v>
      </c>
      <c r="C1299" s="282" t="s">
        <v>4091</v>
      </c>
      <c r="D1299" s="283">
        <v>44495</v>
      </c>
      <c r="E1299" s="284" t="s">
        <v>100</v>
      </c>
      <c r="F1299" s="284" t="s">
        <v>122</v>
      </c>
      <c r="G1299" s="282" t="s">
        <v>11890</v>
      </c>
      <c r="H1299" s="282"/>
      <c r="I1299" s="282"/>
      <c r="J1299" s="282" t="s">
        <v>2247</v>
      </c>
      <c r="K1299" s="285" t="s">
        <v>103</v>
      </c>
      <c r="L1299" s="286" t="s">
        <v>104</v>
      </c>
      <c r="M1299" s="287"/>
      <c r="N1299" s="284" t="s">
        <v>138</v>
      </c>
      <c r="O1299" s="285" t="s">
        <v>291</v>
      </c>
      <c r="P1299" s="284" t="s">
        <v>11891</v>
      </c>
      <c r="Q1299" s="284" t="s">
        <v>11892</v>
      </c>
      <c r="R1299" s="286" t="s">
        <v>123</v>
      </c>
      <c r="S1299" s="288" t="str">
        <f t="shared" si="174"/>
        <v>N/D</v>
      </c>
      <c r="T1299" s="289" t="str">
        <f t="shared" si="175"/>
        <v>N/D</v>
      </c>
      <c r="U1299" s="290" t="str">
        <f t="shared" si="176"/>
        <v>N/D</v>
      </c>
      <c r="V1299" s="284"/>
      <c r="W1299" s="284"/>
      <c r="X1299" s="284"/>
      <c r="Y1299" s="284"/>
      <c r="Z1299" s="681"/>
      <c r="AA1299" s="284"/>
      <c r="AB1299" s="285"/>
      <c r="AC1299" s="284"/>
      <c r="AD1299" s="284"/>
      <c r="AE1299" s="284"/>
      <c r="AF1299" s="284"/>
      <c r="AG1299" s="288"/>
      <c r="AH1299" s="288"/>
      <c r="AI1299" s="288"/>
      <c r="AJ1299" s="288"/>
      <c r="AK1299" s="283">
        <v>45922</v>
      </c>
      <c r="AL1299" s="284"/>
      <c r="AM1299" s="288"/>
      <c r="AN1299" s="289">
        <v>45923</v>
      </c>
      <c r="AO1299" s="288"/>
      <c r="AP1299" s="288"/>
      <c r="AQ1299" s="284"/>
      <c r="AR1299" s="284"/>
      <c r="AS1299" s="284"/>
      <c r="AT1299" s="284"/>
      <c r="AU1299" s="284"/>
      <c r="AV1299" s="284"/>
      <c r="AW1299" s="284"/>
      <c r="AX1299" s="284"/>
      <c r="AY1299" s="284"/>
      <c r="AZ1299" s="284"/>
      <c r="BA1299" s="284"/>
      <c r="BB1299" s="284"/>
      <c r="BC1299" s="284"/>
      <c r="BD1299" s="284"/>
      <c r="BE1299" s="284"/>
      <c r="BF1299" s="284"/>
      <c r="BG1299" s="284"/>
      <c r="BH1299" s="284"/>
      <c r="BI1299" s="284"/>
      <c r="BJ1299" s="284"/>
      <c r="BK1299" s="284"/>
      <c r="BL1299" s="284"/>
      <c r="BM1299" s="284"/>
      <c r="BN1299" s="284"/>
      <c r="BO1299" s="284"/>
      <c r="BP1299" s="284"/>
      <c r="BQ1299" s="284"/>
      <c r="BR1299" s="284"/>
      <c r="BS1299" s="284"/>
      <c r="BT1299" s="284"/>
      <c r="BU1299" s="284"/>
      <c r="BV1299" s="284"/>
      <c r="BW1299" s="284"/>
      <c r="BX1299" s="284"/>
      <c r="BY1299" s="284"/>
      <c r="BZ1299" s="284"/>
      <c r="CA1299" s="284"/>
      <c r="CB1299" s="284"/>
      <c r="CC1299" s="284"/>
      <c r="CD1299" s="284"/>
      <c r="CE1299" s="284"/>
      <c r="CF1299" s="284"/>
      <c r="CG1299" s="284"/>
      <c r="CH1299" s="284"/>
      <c r="CI1299" s="284"/>
      <c r="CJ1299" s="284"/>
      <c r="CK1299" s="284"/>
      <c r="CL1299" s="284"/>
      <c r="CM1299" s="284"/>
      <c r="CN1299" s="284"/>
      <c r="CO1299" s="284"/>
      <c r="CP1299" s="284"/>
      <c r="CQ1299" s="284"/>
      <c r="CR1299" s="288" t="s">
        <v>113</v>
      </c>
    </row>
    <row r="1300" spans="1:96" s="492" customFormat="1" ht="45" customHeight="1">
      <c r="A1300" s="280">
        <v>2000067193</v>
      </c>
      <c r="B1300" s="309" t="s">
        <v>11893</v>
      </c>
      <c r="C1300" s="282" t="s">
        <v>675</v>
      </c>
      <c r="D1300" s="283">
        <v>43803</v>
      </c>
      <c r="E1300" s="284" t="s">
        <v>1037</v>
      </c>
      <c r="F1300" s="284" t="s">
        <v>100</v>
      </c>
      <c r="G1300" s="282" t="s">
        <v>11894</v>
      </c>
      <c r="H1300" s="282"/>
      <c r="I1300" s="282"/>
      <c r="J1300" s="282" t="s">
        <v>284</v>
      </c>
      <c r="K1300" s="285" t="s">
        <v>447</v>
      </c>
      <c r="L1300" s="286" t="s">
        <v>104</v>
      </c>
      <c r="M1300" s="287"/>
      <c r="N1300" s="284" t="s">
        <v>105</v>
      </c>
      <c r="O1300" s="285" t="s">
        <v>11895</v>
      </c>
      <c r="P1300" s="286" t="s">
        <v>11896</v>
      </c>
      <c r="Q1300" s="284" t="s">
        <v>11897</v>
      </c>
      <c r="R1300" s="286" t="s">
        <v>123</v>
      </c>
      <c r="S1300" s="288" t="str">
        <f t="shared" si="174"/>
        <v>N/D</v>
      </c>
      <c r="T1300" s="289" t="str">
        <f t="shared" si="175"/>
        <v>N/D</v>
      </c>
      <c r="U1300" s="290" t="str">
        <f t="shared" si="176"/>
        <v>N/D</v>
      </c>
      <c r="V1300" s="284"/>
      <c r="W1300" s="284"/>
      <c r="X1300" s="284"/>
      <c r="Y1300" s="284"/>
      <c r="Z1300" s="603"/>
      <c r="AA1300" s="284"/>
      <c r="AB1300" s="285"/>
      <c r="AC1300" s="284"/>
      <c r="AD1300" s="284"/>
      <c r="AE1300" s="284"/>
      <c r="AF1300" s="284"/>
      <c r="AG1300" s="288"/>
      <c r="AH1300" s="288"/>
      <c r="AI1300" s="288"/>
      <c r="AJ1300" s="288"/>
      <c r="AK1300" s="283">
        <v>45950</v>
      </c>
      <c r="AL1300" s="283">
        <v>45952</v>
      </c>
      <c r="AM1300" s="288"/>
      <c r="AN1300" s="288"/>
      <c r="AO1300" s="288"/>
      <c r="AP1300" s="288"/>
      <c r="AQ1300" s="284"/>
      <c r="AR1300" s="284"/>
      <c r="AS1300" s="284"/>
      <c r="AT1300" s="284"/>
      <c r="AU1300" s="284"/>
      <c r="AV1300" s="284"/>
      <c r="AW1300" s="284"/>
      <c r="AX1300" s="284"/>
      <c r="AY1300" s="284"/>
      <c r="AZ1300" s="284"/>
      <c r="BA1300" s="284"/>
      <c r="BB1300" s="284"/>
      <c r="BC1300" s="284"/>
      <c r="BD1300" s="284"/>
      <c r="BE1300" s="284"/>
      <c r="BF1300" s="284"/>
      <c r="BG1300" s="284"/>
      <c r="BH1300" s="284"/>
      <c r="BI1300" s="284"/>
      <c r="BJ1300" s="284"/>
      <c r="BK1300" s="284"/>
      <c r="BL1300" s="284"/>
      <c r="BM1300" s="284"/>
      <c r="BN1300" s="284"/>
      <c r="BO1300" s="284"/>
      <c r="BP1300" s="284"/>
      <c r="BQ1300" s="284"/>
      <c r="BR1300" s="284"/>
      <c r="BS1300" s="284"/>
      <c r="BT1300" s="284"/>
      <c r="BU1300" s="284"/>
      <c r="BV1300" s="284"/>
      <c r="BW1300" s="284"/>
      <c r="BX1300" s="284"/>
      <c r="BY1300" s="284"/>
      <c r="BZ1300" s="284"/>
      <c r="CA1300" s="284"/>
      <c r="CB1300" s="284"/>
      <c r="CC1300" s="284"/>
      <c r="CD1300" s="284"/>
      <c r="CE1300" s="284"/>
      <c r="CF1300" s="284"/>
      <c r="CG1300" s="284"/>
      <c r="CH1300" s="284"/>
      <c r="CI1300" s="284"/>
      <c r="CJ1300" s="284"/>
      <c r="CK1300" s="284"/>
      <c r="CL1300" s="284"/>
      <c r="CM1300" s="284"/>
      <c r="CN1300" s="284"/>
      <c r="CO1300" s="284"/>
      <c r="CP1300" s="284"/>
      <c r="CQ1300" s="284"/>
      <c r="CR1300" s="288" t="s">
        <v>125</v>
      </c>
    </row>
    <row r="1301" spans="1:96" s="503" customFormat="1" ht="58.4" customHeight="1">
      <c r="A1301" s="280">
        <v>2100790294</v>
      </c>
      <c r="B1301" s="309" t="s">
        <v>11898</v>
      </c>
      <c r="C1301" s="282" t="s">
        <v>97</v>
      </c>
      <c r="D1301" s="283">
        <v>44491</v>
      </c>
      <c r="E1301" s="284" t="s">
        <v>127</v>
      </c>
      <c r="F1301" s="284" t="s">
        <v>221</v>
      </c>
      <c r="G1301" s="282" t="s">
        <v>11899</v>
      </c>
      <c r="H1301" s="282"/>
      <c r="I1301" s="282"/>
      <c r="J1301" s="282" t="s">
        <v>385</v>
      </c>
      <c r="K1301" s="285" t="s">
        <v>103</v>
      </c>
      <c r="L1301" s="286" t="s">
        <v>104</v>
      </c>
      <c r="M1301" s="287"/>
      <c r="N1301" s="284" t="s">
        <v>105</v>
      </c>
      <c r="O1301" s="285" t="s">
        <v>7920</v>
      </c>
      <c r="P1301" s="284" t="s">
        <v>11900</v>
      </c>
      <c r="Q1301" s="284" t="s">
        <v>202</v>
      </c>
      <c r="R1301" s="286" t="s">
        <v>123</v>
      </c>
      <c r="S1301" s="288" t="str">
        <f t="shared" si="174"/>
        <v>N/D</v>
      </c>
      <c r="T1301" s="289" t="str">
        <f t="shared" si="175"/>
        <v>N/D</v>
      </c>
      <c r="U1301" s="290" t="str">
        <f t="shared" si="176"/>
        <v>N/D</v>
      </c>
      <c r="V1301" s="284"/>
      <c r="W1301" s="284"/>
      <c r="X1301" s="284"/>
      <c r="Y1301" s="284"/>
      <c r="Z1301" s="603"/>
      <c r="AA1301" s="284"/>
      <c r="AB1301" s="285"/>
      <c r="AC1301" s="284"/>
      <c r="AD1301" s="284"/>
      <c r="AE1301" s="284"/>
      <c r="AF1301" s="284"/>
      <c r="AG1301" s="288"/>
      <c r="AH1301" s="288"/>
      <c r="AI1301" s="288"/>
      <c r="AJ1301" s="288"/>
      <c r="AK1301" s="283">
        <v>45938</v>
      </c>
      <c r="AL1301" s="283">
        <v>45951</v>
      </c>
      <c r="AM1301" s="288"/>
      <c r="AN1301" s="288"/>
      <c r="AO1301" s="288"/>
      <c r="AP1301" s="288"/>
      <c r="AQ1301" s="284"/>
      <c r="AR1301" s="284"/>
      <c r="AS1301" s="284"/>
      <c r="AT1301" s="284"/>
      <c r="AU1301" s="284"/>
      <c r="AV1301" s="284"/>
      <c r="AW1301" s="284"/>
      <c r="AX1301" s="284"/>
      <c r="AY1301" s="284"/>
      <c r="AZ1301" s="284"/>
      <c r="BA1301" s="284"/>
      <c r="BB1301" s="284"/>
      <c r="BC1301" s="284"/>
      <c r="BD1301" s="284"/>
      <c r="BE1301" s="284"/>
      <c r="BF1301" s="284"/>
      <c r="BG1301" s="284"/>
      <c r="BH1301" s="284"/>
      <c r="BI1301" s="284"/>
      <c r="BJ1301" s="284"/>
      <c r="BK1301" s="284"/>
      <c r="BL1301" s="284"/>
      <c r="BM1301" s="284"/>
      <c r="BN1301" s="284"/>
      <c r="BO1301" s="284"/>
      <c r="BP1301" s="284"/>
      <c r="BQ1301" s="284"/>
      <c r="BR1301" s="284"/>
      <c r="BS1301" s="284"/>
      <c r="BT1301" s="284"/>
      <c r="BU1301" s="284"/>
      <c r="BV1301" s="284"/>
      <c r="BW1301" s="284"/>
      <c r="BX1301" s="284"/>
      <c r="BY1301" s="284"/>
      <c r="BZ1301" s="284"/>
      <c r="CA1301" s="284"/>
      <c r="CB1301" s="284"/>
      <c r="CC1301" s="284"/>
      <c r="CD1301" s="284"/>
      <c r="CE1301" s="284"/>
      <c r="CF1301" s="284"/>
      <c r="CG1301" s="284"/>
      <c r="CH1301" s="284"/>
      <c r="CI1301" s="284"/>
      <c r="CJ1301" s="284"/>
      <c r="CK1301" s="284"/>
      <c r="CL1301" s="284"/>
      <c r="CM1301" s="284"/>
      <c r="CN1301" s="284"/>
      <c r="CO1301" s="284"/>
      <c r="CP1301" s="284"/>
      <c r="CQ1301" s="284"/>
      <c r="CR1301" s="288" t="s">
        <v>113</v>
      </c>
    </row>
    <row r="1302" spans="1:96" s="5" customFormat="1" ht="74.150000000000006" customHeight="1">
      <c r="A1302" s="288">
        <v>2400449379</v>
      </c>
      <c r="B1302" s="285" t="s">
        <v>3287</v>
      </c>
      <c r="C1302" s="284" t="s">
        <v>153</v>
      </c>
      <c r="D1302" s="283">
        <v>45365</v>
      </c>
      <c r="E1302" s="284" t="s">
        <v>100</v>
      </c>
      <c r="F1302" s="284" t="s">
        <v>11901</v>
      </c>
      <c r="G1302" s="282" t="s">
        <v>11902</v>
      </c>
      <c r="H1302" s="313"/>
      <c r="I1302" s="313"/>
      <c r="J1302" s="282" t="s">
        <v>2474</v>
      </c>
      <c r="K1302" s="285" t="s">
        <v>109</v>
      </c>
      <c r="L1302" s="288"/>
      <c r="M1302" s="314">
        <v>45439</v>
      </c>
      <c r="N1302" s="288" t="s">
        <v>138</v>
      </c>
      <c r="O1302" s="285" t="s">
        <v>3289</v>
      </c>
      <c r="P1302" s="284" t="s">
        <v>11903</v>
      </c>
      <c r="Q1302" s="284" t="s">
        <v>11904</v>
      </c>
      <c r="R1302" s="284" t="s">
        <v>142</v>
      </c>
      <c r="S1302" s="288"/>
      <c r="T1302" s="289"/>
      <c r="U1302" s="290"/>
      <c r="V1302" s="284"/>
      <c r="W1302" s="284"/>
      <c r="X1302" s="284"/>
      <c r="Y1302" s="284"/>
      <c r="Z1302" s="603"/>
      <c r="AA1302" s="284"/>
      <c r="AB1302" s="285"/>
      <c r="AC1302" s="284"/>
      <c r="AD1302" s="284"/>
      <c r="AE1302" s="284"/>
      <c r="AF1302" s="284"/>
      <c r="AG1302" s="288"/>
      <c r="AH1302" s="288"/>
      <c r="AI1302" s="288"/>
      <c r="AJ1302" s="288"/>
      <c r="AK1302" s="283">
        <v>45894</v>
      </c>
      <c r="AL1302" s="288"/>
      <c r="AM1302" s="283">
        <v>45895</v>
      </c>
      <c r="AN1302" s="288" t="s">
        <v>11905</v>
      </c>
      <c r="AO1302" s="288"/>
      <c r="AP1302" s="288"/>
      <c r="AQ1302" s="288"/>
      <c r="AR1302" s="288"/>
      <c r="AS1302" s="288"/>
      <c r="AT1302" s="288"/>
      <c r="AU1302" s="288"/>
      <c r="AV1302" s="288"/>
      <c r="AW1302" s="288"/>
      <c r="AX1302" s="288"/>
      <c r="AY1302" s="288"/>
      <c r="AZ1302" s="288"/>
      <c r="BA1302" s="288"/>
      <c r="BB1302" s="288"/>
      <c r="BC1302" s="288"/>
      <c r="BD1302" s="288"/>
      <c r="BE1302" s="288"/>
      <c r="BF1302" s="288"/>
      <c r="BG1302" s="288"/>
      <c r="BH1302" s="288"/>
      <c r="BI1302" s="288"/>
      <c r="BJ1302" s="288"/>
      <c r="BK1302" s="288"/>
      <c r="BL1302" s="288"/>
      <c r="BM1302" s="288"/>
      <c r="BN1302" s="288"/>
      <c r="BO1302" s="288"/>
      <c r="BP1302" s="288"/>
      <c r="BQ1302" s="288"/>
      <c r="BR1302" s="288"/>
      <c r="BS1302" s="288"/>
      <c r="BT1302" s="288"/>
      <c r="BU1302" s="288"/>
      <c r="BV1302" s="288"/>
      <c r="BW1302" s="288"/>
      <c r="BX1302" s="288"/>
      <c r="BY1302" s="288"/>
      <c r="BZ1302" s="288"/>
      <c r="CA1302" s="288"/>
      <c r="CB1302" s="288"/>
      <c r="CC1302" s="288"/>
      <c r="CD1302" s="288"/>
      <c r="CE1302" s="288"/>
      <c r="CF1302" s="288"/>
      <c r="CG1302" s="284"/>
      <c r="CH1302" s="288"/>
      <c r="CI1302" s="288"/>
      <c r="CJ1302" s="288"/>
      <c r="CK1302" s="288"/>
      <c r="CL1302" s="288"/>
      <c r="CM1302" s="288"/>
      <c r="CN1302" s="288"/>
      <c r="CO1302" s="288"/>
      <c r="CP1302" s="288"/>
      <c r="CQ1302" s="288"/>
      <c r="CR1302" s="288" t="s">
        <v>125</v>
      </c>
    </row>
    <row r="1303" spans="1:96" s="302" customFormat="1" ht="146.25" customHeight="1">
      <c r="A1303" s="280">
        <v>2200332976</v>
      </c>
      <c r="B1303" s="281" t="s">
        <v>11906</v>
      </c>
      <c r="C1303" s="282" t="s">
        <v>554</v>
      </c>
      <c r="D1303" s="283">
        <v>44673</v>
      </c>
      <c r="E1303" s="284" t="s">
        <v>100</v>
      </c>
      <c r="F1303" s="284" t="s">
        <v>122</v>
      </c>
      <c r="G1303" s="282" t="s">
        <v>11907</v>
      </c>
      <c r="H1303" s="19"/>
      <c r="I1303" s="19"/>
      <c r="J1303" s="282" t="s">
        <v>284</v>
      </c>
      <c r="K1303" s="285" t="s">
        <v>1362</v>
      </c>
      <c r="L1303" s="286" t="s">
        <v>104</v>
      </c>
      <c r="M1303" s="287"/>
      <c r="N1303" s="284" t="s">
        <v>138</v>
      </c>
      <c r="O1303" s="285" t="s">
        <v>1673</v>
      </c>
      <c r="P1303" s="284" t="s">
        <v>11908</v>
      </c>
      <c r="Q1303" s="284" t="s">
        <v>11909</v>
      </c>
      <c r="R1303" s="284" t="s">
        <v>123</v>
      </c>
      <c r="S1303" s="5" t="str">
        <f t="shared" ref="S1303:S1309" si="177">_xlfn.XLOOKUP($A1303,GCPJ,DEFESA,"N/D",0,-1)</f>
        <v>N/D</v>
      </c>
      <c r="T1303" s="289" t="str">
        <f t="shared" ref="T1303:T1309" si="178">_xlfn.XLOOKUP($A1303,GCPJ,DATA,"N/D",0,-1)</f>
        <v>N/D</v>
      </c>
      <c r="U1303" s="224" t="str">
        <f t="shared" ref="U1303:U1309" si="179">_xlfn.XLOOKUP($A1303,GCPJ,HORA,"N/D",0,-1)</f>
        <v>N/D</v>
      </c>
      <c r="V1303" s="2"/>
      <c r="W1303" s="2"/>
      <c r="X1303" s="2"/>
      <c r="Y1303" s="2"/>
      <c r="Z1303" s="681"/>
      <c r="AA1303" s="284"/>
      <c r="AB1303" s="285" t="s">
        <v>11910</v>
      </c>
      <c r="AC1303" s="284"/>
      <c r="AD1303" s="284"/>
      <c r="AE1303" s="284"/>
      <c r="AF1303" s="284"/>
      <c r="AG1303" s="288"/>
      <c r="AH1303" s="288"/>
      <c r="AI1303" s="288"/>
      <c r="AJ1303" s="288"/>
      <c r="AK1303" s="283">
        <v>45952</v>
      </c>
      <c r="AL1303" s="284"/>
      <c r="AN1303" s="289">
        <v>45957</v>
      </c>
      <c r="AO1303" s="288"/>
      <c r="AP1303" s="288"/>
      <c r="AQ1303" s="284"/>
      <c r="AR1303" s="284"/>
      <c r="AS1303" s="284"/>
      <c r="AT1303" s="284"/>
      <c r="AU1303" s="284"/>
      <c r="AV1303" s="284"/>
      <c r="AW1303" s="284"/>
      <c r="AX1303" s="284"/>
      <c r="AY1303" s="284"/>
      <c r="AZ1303" s="284"/>
      <c r="BA1303" s="284"/>
      <c r="BB1303" s="284"/>
      <c r="BC1303" s="284"/>
      <c r="BD1303" s="284"/>
      <c r="BE1303" s="284"/>
      <c r="BF1303" s="284"/>
      <c r="BG1303" s="284"/>
      <c r="BH1303" s="284"/>
      <c r="BI1303" s="284"/>
      <c r="BJ1303" s="284"/>
      <c r="BK1303" s="284"/>
      <c r="BL1303" s="284"/>
      <c r="BM1303" s="284"/>
      <c r="BN1303" s="284"/>
      <c r="BO1303" s="284"/>
      <c r="BP1303" s="284"/>
      <c r="BQ1303" s="284"/>
      <c r="BR1303" s="284"/>
      <c r="BS1303" s="284"/>
      <c r="BT1303" s="284"/>
      <c r="BU1303" s="284"/>
      <c r="BV1303" s="284"/>
      <c r="BW1303" s="284"/>
      <c r="BX1303" s="284"/>
      <c r="BY1303" s="284"/>
      <c r="BZ1303" s="284"/>
      <c r="CA1303" s="284"/>
      <c r="CB1303" s="284"/>
      <c r="CC1303" s="284"/>
      <c r="CD1303" s="284"/>
      <c r="CE1303" s="284"/>
      <c r="CF1303" s="284"/>
      <c r="CG1303" s="284"/>
      <c r="CH1303" s="284"/>
      <c r="CI1303" s="284"/>
      <c r="CJ1303" s="284"/>
      <c r="CK1303" s="284"/>
      <c r="CL1303" s="284"/>
      <c r="CM1303" s="284"/>
      <c r="CN1303" s="284"/>
      <c r="CO1303" s="284"/>
      <c r="CP1303" s="284"/>
      <c r="CQ1303" s="284"/>
      <c r="CR1303" s="288" t="s">
        <v>113</v>
      </c>
    </row>
    <row r="1304" spans="1:96" s="492" customFormat="1" ht="88.5" customHeight="1">
      <c r="A1304" s="280">
        <v>2200590609</v>
      </c>
      <c r="B1304" s="309" t="s">
        <v>11911</v>
      </c>
      <c r="C1304" s="282" t="s">
        <v>97</v>
      </c>
      <c r="D1304" s="283">
        <v>44756</v>
      </c>
      <c r="E1304" s="284" t="s">
        <v>11912</v>
      </c>
      <c r="F1304" s="284" t="s">
        <v>5009</v>
      </c>
      <c r="G1304" s="282" t="s">
        <v>11913</v>
      </c>
      <c r="H1304" s="282"/>
      <c r="I1304" s="282"/>
      <c r="J1304" s="282" t="s">
        <v>385</v>
      </c>
      <c r="K1304" s="285" t="s">
        <v>103</v>
      </c>
      <c r="L1304" s="286" t="s">
        <v>104</v>
      </c>
      <c r="M1304" s="287"/>
      <c r="N1304" s="284" t="s">
        <v>105</v>
      </c>
      <c r="O1304" s="285" t="s">
        <v>11914</v>
      </c>
      <c r="P1304" s="286" t="s">
        <v>11915</v>
      </c>
      <c r="Q1304" s="455" t="s">
        <v>202</v>
      </c>
      <c r="R1304" s="284" t="s">
        <v>123</v>
      </c>
      <c r="S1304" s="288" t="str">
        <f t="shared" si="177"/>
        <v>N/D</v>
      </c>
      <c r="T1304" s="289" t="str">
        <f t="shared" si="178"/>
        <v>N/D</v>
      </c>
      <c r="U1304" s="290" t="str">
        <f t="shared" si="179"/>
        <v>N/D</v>
      </c>
      <c r="V1304" s="284"/>
      <c r="W1304" s="284"/>
      <c r="X1304" s="284"/>
      <c r="Y1304" s="284"/>
      <c r="Z1304" s="603"/>
      <c r="AA1304" s="284"/>
      <c r="AB1304" s="285"/>
      <c r="AC1304" s="284"/>
      <c r="AD1304" s="284"/>
      <c r="AE1304" s="284"/>
      <c r="AF1304" s="284"/>
      <c r="AG1304" s="288"/>
      <c r="AH1304" s="288"/>
      <c r="AI1304" s="288"/>
      <c r="AJ1304" s="288"/>
      <c r="AK1304" s="283">
        <v>45951</v>
      </c>
      <c r="AL1304" s="284"/>
      <c r="AM1304" s="288"/>
      <c r="AN1304" s="289">
        <v>45957</v>
      </c>
      <c r="AO1304" s="288"/>
      <c r="AP1304" s="288"/>
      <c r="AQ1304" s="284"/>
      <c r="AR1304" s="284"/>
      <c r="AS1304" s="284"/>
      <c r="AT1304" s="284"/>
      <c r="AU1304" s="284"/>
      <c r="AV1304" s="284"/>
      <c r="AW1304" s="284"/>
      <c r="AX1304" s="284"/>
      <c r="AY1304" s="284"/>
      <c r="AZ1304" s="284"/>
      <c r="BA1304" s="284"/>
      <c r="BB1304" s="284"/>
      <c r="BC1304" s="284"/>
      <c r="BD1304" s="284"/>
      <c r="BE1304" s="284"/>
      <c r="BF1304" s="284"/>
      <c r="BG1304" s="284"/>
      <c r="BH1304" s="284"/>
      <c r="BI1304" s="284"/>
      <c r="BJ1304" s="284"/>
      <c r="BK1304" s="284"/>
      <c r="BL1304" s="284"/>
      <c r="BM1304" s="284"/>
      <c r="BN1304" s="284"/>
      <c r="BO1304" s="284"/>
      <c r="BP1304" s="284"/>
      <c r="BQ1304" s="284"/>
      <c r="BR1304" s="284"/>
      <c r="BS1304" s="284"/>
      <c r="BT1304" s="284"/>
      <c r="BU1304" s="284"/>
      <c r="BV1304" s="284"/>
      <c r="BW1304" s="284"/>
      <c r="BX1304" s="284"/>
      <c r="BY1304" s="284"/>
      <c r="BZ1304" s="284"/>
      <c r="CA1304" s="284"/>
      <c r="CB1304" s="284"/>
      <c r="CC1304" s="284"/>
      <c r="CD1304" s="284"/>
      <c r="CE1304" s="284"/>
      <c r="CF1304" s="284"/>
      <c r="CG1304" s="284"/>
      <c r="CH1304" s="284"/>
      <c r="CI1304" s="284"/>
      <c r="CJ1304" s="284"/>
      <c r="CK1304" s="284"/>
      <c r="CL1304" s="284"/>
      <c r="CM1304" s="284"/>
      <c r="CN1304" s="284"/>
      <c r="CO1304" s="284"/>
      <c r="CP1304" s="284"/>
      <c r="CQ1304" s="284"/>
      <c r="CR1304" s="288" t="s">
        <v>125</v>
      </c>
    </row>
    <row r="1305" spans="1:96" s="288" customFormat="1" ht="45" customHeight="1">
      <c r="A1305" s="280">
        <v>2200495485</v>
      </c>
      <c r="B1305" s="309" t="s">
        <v>11916</v>
      </c>
      <c r="C1305" s="310" t="s">
        <v>554</v>
      </c>
      <c r="D1305" s="283">
        <v>44707</v>
      </c>
      <c r="E1305" s="284" t="s">
        <v>100</v>
      </c>
      <c r="F1305" s="284" t="s">
        <v>122</v>
      </c>
      <c r="G1305" s="282" t="s">
        <v>11917</v>
      </c>
      <c r="H1305" s="282"/>
      <c r="I1305" s="282"/>
      <c r="J1305" s="282" t="s">
        <v>2737</v>
      </c>
      <c r="K1305" s="285" t="s">
        <v>10493</v>
      </c>
      <c r="L1305" s="286" t="s">
        <v>104</v>
      </c>
      <c r="M1305" s="287"/>
      <c r="N1305" s="284" t="s">
        <v>138</v>
      </c>
      <c r="O1305" s="285" t="s">
        <v>10593</v>
      </c>
      <c r="P1305" s="284" t="s">
        <v>11918</v>
      </c>
      <c r="Q1305" s="284" t="s">
        <v>6427</v>
      </c>
      <c r="R1305" s="286" t="s">
        <v>219</v>
      </c>
      <c r="S1305" s="288" t="str">
        <f t="shared" si="177"/>
        <v>N/D</v>
      </c>
      <c r="T1305" s="289" t="str">
        <f t="shared" si="178"/>
        <v>N/D</v>
      </c>
      <c r="U1305" s="290" t="str">
        <f t="shared" si="179"/>
        <v>N/D</v>
      </c>
      <c r="V1305" s="284"/>
      <c r="W1305" s="284"/>
      <c r="X1305" s="284"/>
      <c r="Y1305" s="284"/>
      <c r="Z1305" s="603" t="s">
        <v>11919</v>
      </c>
      <c r="AA1305" s="284"/>
      <c r="AB1305" s="285"/>
      <c r="AC1305" s="284"/>
      <c r="AD1305" s="284"/>
      <c r="AE1305" s="284"/>
      <c r="AF1305" s="284"/>
      <c r="AK1305" s="283">
        <v>45952</v>
      </c>
      <c r="AL1305" s="284"/>
      <c r="AN1305" s="289">
        <v>45958</v>
      </c>
      <c r="AQ1305" s="284"/>
      <c r="AR1305" s="284"/>
      <c r="AS1305" s="284"/>
      <c r="AT1305" s="284"/>
      <c r="AU1305" s="284"/>
      <c r="AV1305" s="284"/>
      <c r="AW1305" s="284"/>
      <c r="AX1305" s="284"/>
      <c r="AY1305" s="284"/>
      <c r="AZ1305" s="284"/>
      <c r="BA1305" s="284"/>
      <c r="BB1305" s="284"/>
      <c r="BC1305" s="284"/>
      <c r="BD1305" s="284"/>
      <c r="BE1305" s="284"/>
      <c r="BF1305" s="284"/>
      <c r="BG1305" s="284"/>
      <c r="BH1305" s="284"/>
      <c r="BI1305" s="284"/>
      <c r="BJ1305" s="284"/>
      <c r="BK1305" s="284"/>
      <c r="BL1305" s="284"/>
      <c r="BM1305" s="284"/>
      <c r="BN1305" s="284"/>
      <c r="BO1305" s="284"/>
      <c r="BP1305" s="284"/>
      <c r="BQ1305" s="284"/>
      <c r="BR1305" s="284"/>
      <c r="BS1305" s="284"/>
      <c r="BT1305" s="284"/>
      <c r="BU1305" s="284"/>
      <c r="BV1305" s="284"/>
      <c r="BW1305" s="284"/>
      <c r="BX1305" s="284"/>
      <c r="BY1305" s="284"/>
      <c r="BZ1305" s="284"/>
      <c r="CA1305" s="284"/>
      <c r="CB1305" s="284"/>
      <c r="CC1305" s="284"/>
      <c r="CD1305" s="284"/>
      <c r="CE1305" s="284"/>
      <c r="CF1305" s="284"/>
      <c r="CG1305" s="284"/>
      <c r="CH1305" s="284"/>
      <c r="CI1305" s="284"/>
      <c r="CJ1305" s="284"/>
      <c r="CK1305" s="284"/>
      <c r="CL1305" s="284"/>
      <c r="CM1305" s="284"/>
      <c r="CN1305" s="284"/>
      <c r="CO1305" s="284"/>
      <c r="CP1305" s="284"/>
      <c r="CQ1305" s="284"/>
      <c r="CR1305" s="288" t="s">
        <v>125</v>
      </c>
    </row>
    <row r="1306" spans="1:96" s="288" customFormat="1" ht="45" customHeight="1">
      <c r="A1306" s="296">
        <v>1900744931</v>
      </c>
      <c r="B1306" s="297" t="s">
        <v>11920</v>
      </c>
      <c r="C1306" s="298" t="s">
        <v>97</v>
      </c>
      <c r="D1306" s="299">
        <v>43693</v>
      </c>
      <c r="E1306" s="268" t="s">
        <v>855</v>
      </c>
      <c r="F1306" s="268" t="s">
        <v>6444</v>
      </c>
      <c r="G1306" s="298" t="s">
        <v>11921</v>
      </c>
      <c r="H1306" s="298"/>
      <c r="I1306" s="298"/>
      <c r="J1306" s="298" t="s">
        <v>215</v>
      </c>
      <c r="K1306" s="300" t="s">
        <v>399</v>
      </c>
      <c r="L1306" s="305" t="s">
        <v>104</v>
      </c>
      <c r="M1306" s="301"/>
      <c r="N1306" s="268" t="s">
        <v>105</v>
      </c>
      <c r="O1306" s="300" t="s">
        <v>6994</v>
      </c>
      <c r="P1306" s="268" t="s">
        <v>11922</v>
      </c>
      <c r="Q1306" s="268" t="s">
        <v>202</v>
      </c>
      <c r="R1306" s="305" t="s">
        <v>123</v>
      </c>
      <c r="S1306" s="302" t="str">
        <f t="shared" si="177"/>
        <v>N/D</v>
      </c>
      <c r="T1306" s="303" t="str">
        <f t="shared" si="178"/>
        <v>N/D</v>
      </c>
      <c r="U1306" s="304" t="str">
        <f t="shared" si="179"/>
        <v>N/D</v>
      </c>
      <c r="V1306" s="268"/>
      <c r="W1306" s="268"/>
      <c r="X1306" s="268"/>
      <c r="Y1306" s="268"/>
      <c r="Z1306" s="604"/>
      <c r="AA1306" s="268"/>
      <c r="AB1306" s="300"/>
      <c r="AC1306" s="268"/>
      <c r="AD1306" s="268"/>
      <c r="AE1306" s="268"/>
      <c r="AF1306" s="268"/>
      <c r="AG1306" s="302"/>
      <c r="AH1306" s="302"/>
      <c r="AI1306" s="302"/>
      <c r="AJ1306" s="302"/>
      <c r="AK1306" s="299"/>
      <c r="AL1306" s="268"/>
      <c r="AM1306" s="302"/>
      <c r="AN1306" s="302"/>
      <c r="AO1306" s="302"/>
      <c r="AP1306" s="302"/>
      <c r="AQ1306" s="268"/>
      <c r="AR1306" s="268"/>
      <c r="AS1306" s="268"/>
      <c r="AT1306" s="268"/>
      <c r="AU1306" s="268"/>
      <c r="AV1306" s="268"/>
      <c r="AW1306" s="268"/>
      <c r="AX1306" s="268"/>
      <c r="AY1306" s="268"/>
      <c r="AZ1306" s="268"/>
      <c r="BA1306" s="268"/>
      <c r="BB1306" s="268"/>
      <c r="BC1306" s="268"/>
      <c r="BD1306" s="268"/>
      <c r="BE1306" s="268"/>
      <c r="BF1306" s="268"/>
      <c r="BG1306" s="268"/>
      <c r="BH1306" s="268"/>
      <c r="BI1306" s="268"/>
      <c r="BJ1306" s="268"/>
      <c r="BK1306" s="268"/>
      <c r="BL1306" s="268"/>
      <c r="BM1306" s="268"/>
      <c r="BN1306" s="268"/>
      <c r="BO1306" s="268"/>
      <c r="BP1306" s="268"/>
      <c r="BQ1306" s="268"/>
      <c r="BR1306" s="268"/>
      <c r="BS1306" s="268"/>
      <c r="BT1306" s="268"/>
      <c r="BU1306" s="268"/>
      <c r="BV1306" s="268"/>
      <c r="BW1306" s="268"/>
      <c r="BX1306" s="268"/>
      <c r="BY1306" s="268"/>
      <c r="BZ1306" s="268"/>
      <c r="CA1306" s="268"/>
      <c r="CB1306" s="268"/>
      <c r="CC1306" s="268"/>
      <c r="CD1306" s="268"/>
      <c r="CE1306" s="268"/>
      <c r="CF1306" s="268"/>
      <c r="CG1306" s="268"/>
      <c r="CH1306" s="268"/>
      <c r="CI1306" s="268"/>
      <c r="CJ1306" s="268"/>
      <c r="CK1306" s="268"/>
      <c r="CL1306" s="268"/>
      <c r="CM1306" s="268"/>
      <c r="CN1306" s="268"/>
      <c r="CO1306" s="268"/>
      <c r="CP1306" s="268"/>
      <c r="CQ1306" s="268"/>
      <c r="CR1306" s="302" t="s">
        <v>113</v>
      </c>
    </row>
    <row r="1307" spans="1:96" s="492" customFormat="1" ht="45" customHeight="1">
      <c r="A1307" s="280">
        <v>2200238901</v>
      </c>
      <c r="B1307" s="281" t="s">
        <v>11923</v>
      </c>
      <c r="C1307" s="310" t="s">
        <v>97</v>
      </c>
      <c r="D1307" s="323">
        <v>44643</v>
      </c>
      <c r="E1307" s="284" t="s">
        <v>197</v>
      </c>
      <c r="F1307" s="284" t="s">
        <v>100</v>
      </c>
      <c r="G1307" s="282" t="s">
        <v>11924</v>
      </c>
      <c r="H1307" s="282"/>
      <c r="I1307" s="282"/>
      <c r="J1307" s="282" t="s">
        <v>284</v>
      </c>
      <c r="K1307" s="285" t="s">
        <v>171</v>
      </c>
      <c r="L1307" s="286" t="s">
        <v>104</v>
      </c>
      <c r="M1307" s="287"/>
      <c r="N1307" s="284" t="s">
        <v>105</v>
      </c>
      <c r="O1307" s="285" t="s">
        <v>11925</v>
      </c>
      <c r="P1307" s="284" t="s">
        <v>11926</v>
      </c>
      <c r="Q1307" s="284" t="s">
        <v>202</v>
      </c>
      <c r="R1307" s="284" t="s">
        <v>123</v>
      </c>
      <c r="S1307" s="288" t="str">
        <f t="shared" si="177"/>
        <v>N/D</v>
      </c>
      <c r="T1307" s="289" t="str">
        <f t="shared" si="178"/>
        <v>N/D</v>
      </c>
      <c r="U1307" s="290" t="str">
        <f t="shared" si="179"/>
        <v>N/D</v>
      </c>
      <c r="V1307" s="284"/>
      <c r="W1307" s="284"/>
      <c r="X1307" s="284"/>
      <c r="Y1307" s="284"/>
      <c r="Z1307" s="603"/>
      <c r="AA1307" s="284"/>
      <c r="AB1307" s="285"/>
      <c r="AC1307" s="284"/>
      <c r="AD1307" s="284"/>
      <c r="AE1307" s="284"/>
      <c r="AF1307" s="284"/>
      <c r="AG1307" s="288"/>
      <c r="AH1307" s="288"/>
      <c r="AI1307" s="288"/>
      <c r="AJ1307" s="288"/>
      <c r="AK1307" s="284"/>
      <c r="AL1307" s="284"/>
      <c r="AM1307" s="288"/>
      <c r="AN1307" s="288"/>
      <c r="AO1307" s="288"/>
      <c r="AP1307" s="288"/>
      <c r="AQ1307" s="284" t="s">
        <v>124</v>
      </c>
      <c r="AR1307" s="284"/>
      <c r="AS1307" s="284"/>
      <c r="AT1307" s="284"/>
      <c r="AU1307" s="284"/>
      <c r="AV1307" s="284" t="s">
        <v>124</v>
      </c>
      <c r="AW1307" s="284"/>
      <c r="AX1307" s="284"/>
      <c r="AY1307" s="288"/>
      <c r="AZ1307" s="288"/>
      <c r="BA1307" s="284"/>
      <c r="BB1307" s="284"/>
      <c r="BC1307" s="284"/>
      <c r="BD1307" s="284"/>
      <c r="BE1307" s="284"/>
      <c r="BF1307" s="284"/>
      <c r="BG1307" s="284"/>
      <c r="BH1307" s="284"/>
      <c r="BI1307" s="284"/>
      <c r="BJ1307" s="284"/>
      <c r="BK1307" s="284"/>
      <c r="BL1307" s="284"/>
      <c r="BM1307" s="288"/>
      <c r="BN1307" s="288"/>
      <c r="BO1307" s="289"/>
      <c r="BP1307" s="288"/>
      <c r="BQ1307" s="288"/>
      <c r="BR1307" s="288"/>
      <c r="BS1307" s="288"/>
      <c r="BT1307" s="288"/>
      <c r="BU1307" s="284"/>
      <c r="BV1307" s="288"/>
      <c r="BW1307" s="288"/>
      <c r="BX1307" s="288"/>
      <c r="BY1307" s="288"/>
      <c r="BZ1307" s="284"/>
      <c r="CA1307" s="284"/>
      <c r="CB1307" s="284"/>
      <c r="CC1307" s="284"/>
      <c r="CD1307" s="284"/>
      <c r="CE1307" s="284"/>
      <c r="CF1307" s="284"/>
      <c r="CG1307" s="284"/>
      <c r="CH1307" s="284"/>
      <c r="CI1307" s="284"/>
      <c r="CJ1307" s="284"/>
      <c r="CK1307" s="284"/>
      <c r="CL1307" s="284"/>
      <c r="CM1307" s="284" t="s">
        <v>124</v>
      </c>
      <c r="CN1307" s="284"/>
      <c r="CO1307" s="284"/>
      <c r="CP1307" s="284"/>
      <c r="CQ1307" s="284"/>
      <c r="CR1307" s="288" t="s">
        <v>125</v>
      </c>
    </row>
    <row r="1308" spans="1:96" s="288" customFormat="1" ht="47.9" customHeight="1">
      <c r="A1308" s="288">
        <v>2301017897</v>
      </c>
      <c r="B1308" s="285" t="s">
        <v>11927</v>
      </c>
      <c r="C1308" s="284" t="s">
        <v>675</v>
      </c>
      <c r="D1308" s="283">
        <v>45218</v>
      </c>
      <c r="E1308" s="284" t="s">
        <v>1424</v>
      </c>
      <c r="F1308" s="284" t="s">
        <v>11928</v>
      </c>
      <c r="G1308" s="282" t="s">
        <v>11929</v>
      </c>
      <c r="H1308" s="313"/>
      <c r="I1308" s="313"/>
      <c r="J1308" s="282" t="s">
        <v>118</v>
      </c>
      <c r="K1308" s="285" t="s">
        <v>103</v>
      </c>
      <c r="L1308" s="288" t="s">
        <v>104</v>
      </c>
      <c r="M1308" s="314">
        <v>45266</v>
      </c>
      <c r="N1308" s="288" t="s">
        <v>105</v>
      </c>
      <c r="O1308" s="285" t="s">
        <v>7762</v>
      </c>
      <c r="P1308" s="284" t="s">
        <v>11930</v>
      </c>
      <c r="Q1308" s="284" t="s">
        <v>9799</v>
      </c>
      <c r="R1308" s="284" t="s">
        <v>123</v>
      </c>
      <c r="S1308" s="288" t="str">
        <f t="shared" si="177"/>
        <v>N/D</v>
      </c>
      <c r="T1308" s="289" t="str">
        <f t="shared" si="178"/>
        <v>N/D</v>
      </c>
      <c r="U1308" s="290" t="str">
        <f t="shared" si="179"/>
        <v>N/D</v>
      </c>
      <c r="V1308" s="284"/>
      <c r="W1308" s="284"/>
      <c r="X1308" s="284"/>
      <c r="Y1308" s="284"/>
      <c r="Z1308" s="603"/>
      <c r="AA1308" s="284"/>
      <c r="AB1308" s="285"/>
      <c r="AC1308" s="284"/>
      <c r="AD1308" s="284"/>
      <c r="AE1308" s="284"/>
      <c r="AF1308" s="284"/>
      <c r="AK1308" s="283">
        <v>45968</v>
      </c>
      <c r="AL1308" s="284"/>
      <c r="AN1308" s="289">
        <v>45971</v>
      </c>
      <c r="AO1308" s="288" t="s">
        <v>124</v>
      </c>
      <c r="CG1308" s="284"/>
      <c r="CR1308" s="288" t="s">
        <v>125</v>
      </c>
    </row>
    <row r="1309" spans="1:96" s="5" customFormat="1" ht="74.150000000000006" customHeight="1">
      <c r="A1309" s="5">
        <v>2400111366</v>
      </c>
      <c r="B1309" s="48" t="s">
        <v>8383</v>
      </c>
      <c r="C1309" s="2" t="s">
        <v>97</v>
      </c>
      <c r="D1309" s="18">
        <v>45331</v>
      </c>
      <c r="E1309" s="1" t="s">
        <v>197</v>
      </c>
      <c r="F1309" s="1" t="s">
        <v>100</v>
      </c>
      <c r="G1309" s="21" t="s">
        <v>11931</v>
      </c>
      <c r="H1309" s="23"/>
      <c r="I1309" s="23"/>
      <c r="J1309" s="21" t="s">
        <v>118</v>
      </c>
      <c r="K1309" s="48" t="s">
        <v>190</v>
      </c>
      <c r="L1309" s="5" t="s">
        <v>104</v>
      </c>
      <c r="M1309" s="47">
        <v>45342</v>
      </c>
      <c r="N1309" s="5" t="s">
        <v>105</v>
      </c>
      <c r="O1309" s="48" t="s">
        <v>5024</v>
      </c>
      <c r="P1309" s="2" t="s">
        <v>11932</v>
      </c>
      <c r="Q1309" s="1" t="s">
        <v>11045</v>
      </c>
      <c r="R1309" s="2" t="s">
        <v>219</v>
      </c>
      <c r="S1309" s="5" t="str">
        <f t="shared" si="177"/>
        <v>N/D</v>
      </c>
      <c r="T1309" s="6" t="str">
        <f t="shared" si="178"/>
        <v>N/D</v>
      </c>
      <c r="U1309" s="224" t="str">
        <f t="shared" si="179"/>
        <v>N/D</v>
      </c>
      <c r="V1309" s="2"/>
      <c r="W1309" s="2"/>
      <c r="X1309" s="2"/>
      <c r="Y1309" s="2"/>
      <c r="Z1309" s="680"/>
      <c r="AA1309" s="2"/>
      <c r="AB1309" s="48"/>
      <c r="AC1309" s="2"/>
      <c r="AD1309" s="2"/>
      <c r="AE1309" s="2"/>
      <c r="AF1309" s="2"/>
      <c r="AK1309" s="2"/>
      <c r="AL1309" s="2"/>
      <c r="AN1309" s="6">
        <v>45715</v>
      </c>
      <c r="CG1309" s="2"/>
      <c r="CR1309" s="5" t="s">
        <v>125</v>
      </c>
    </row>
    <row r="1310" spans="1:96" s="302" customFormat="1" ht="74.900000000000006" customHeight="1">
      <c r="A1310" s="503">
        <v>2500207974</v>
      </c>
      <c r="B1310" s="528" t="s">
        <v>11933</v>
      </c>
      <c r="C1310" s="529" t="s">
        <v>1682</v>
      </c>
      <c r="D1310" s="557">
        <v>45727</v>
      </c>
      <c r="E1310" s="529" t="s">
        <v>100</v>
      </c>
      <c r="F1310" s="529" t="s">
        <v>122</v>
      </c>
      <c r="G1310" s="531" t="s">
        <v>11934</v>
      </c>
      <c r="H1310" s="537"/>
      <c r="I1310" s="537"/>
      <c r="J1310" s="531" t="s">
        <v>118</v>
      </c>
      <c r="K1310" s="528" t="s">
        <v>1881</v>
      </c>
      <c r="L1310" s="503" t="s">
        <v>104</v>
      </c>
      <c r="M1310" s="532">
        <v>45735</v>
      </c>
      <c r="N1310" s="503" t="s">
        <v>138</v>
      </c>
      <c r="O1310" s="528" t="s">
        <v>792</v>
      </c>
      <c r="P1310" s="529" t="s">
        <v>11935</v>
      </c>
      <c r="Q1310" s="529" t="s">
        <v>4588</v>
      </c>
      <c r="R1310" s="529" t="s">
        <v>123</v>
      </c>
      <c r="S1310" s="503" t="str">
        <f t="shared" ref="S1310:S1319" si="180">_xlfn.XLOOKUP($A1310,GCPJ,DEFESA,"N/D",0,-1)</f>
        <v>N/D</v>
      </c>
      <c r="T1310" s="530" t="str">
        <f>_xlfn.XLOOKUP($A1310,GCPJ,DATA,"N/D",0,-1)</f>
        <v>N/D</v>
      </c>
      <c r="U1310" s="533" t="str">
        <f t="shared" ref="U1310:U1319" si="181">_xlfn.XLOOKUP($A1310,GCPJ,HORA,"N/D",0,-1)</f>
        <v>N/D</v>
      </c>
      <c r="V1310" s="529"/>
      <c r="W1310" s="529"/>
      <c r="X1310" s="529"/>
      <c r="Y1310" s="529"/>
      <c r="Z1310" s="607" t="s">
        <v>11936</v>
      </c>
      <c r="AA1310" s="529" t="s">
        <v>893</v>
      </c>
      <c r="AB1310" s="528" t="s">
        <v>11937</v>
      </c>
      <c r="AC1310" s="529"/>
      <c r="AD1310" s="529"/>
      <c r="AE1310" s="529"/>
      <c r="AF1310" s="529" t="s">
        <v>314</v>
      </c>
      <c r="AG1310" s="530">
        <v>45933</v>
      </c>
      <c r="AH1310" s="691" t="s">
        <v>124</v>
      </c>
      <c r="AI1310" s="503"/>
      <c r="AJ1310" s="503"/>
      <c r="AK1310" s="529"/>
      <c r="AL1310" s="529"/>
      <c r="AM1310" s="503"/>
      <c r="AN1310" s="503"/>
      <c r="AO1310" s="503" t="s">
        <v>124</v>
      </c>
      <c r="AP1310" s="503"/>
      <c r="AQ1310" s="503" t="s">
        <v>124</v>
      </c>
      <c r="AR1310" s="503"/>
      <c r="AS1310" s="503"/>
      <c r="AT1310" s="503"/>
      <c r="AU1310" s="503"/>
      <c r="AV1310" s="503"/>
      <c r="AW1310" s="503"/>
      <c r="AX1310" s="503"/>
      <c r="AY1310" s="503"/>
      <c r="AZ1310" s="503"/>
      <c r="BA1310" s="503"/>
      <c r="BB1310" s="503" t="s">
        <v>143</v>
      </c>
      <c r="BC1310" s="503"/>
      <c r="BD1310" s="503"/>
      <c r="BE1310" s="503"/>
      <c r="BF1310" s="503"/>
      <c r="BG1310" s="503"/>
      <c r="BH1310" s="503"/>
      <c r="BI1310" s="503"/>
      <c r="BJ1310" s="503"/>
      <c r="BK1310" s="503"/>
      <c r="BL1310" s="503" t="s">
        <v>124</v>
      </c>
      <c r="BM1310" s="503"/>
      <c r="BN1310" s="503"/>
      <c r="BO1310" s="503"/>
      <c r="BP1310" s="503"/>
      <c r="BQ1310" s="503"/>
      <c r="BR1310" s="503"/>
      <c r="BS1310" s="503" t="s">
        <v>124</v>
      </c>
      <c r="BT1310" s="503"/>
      <c r="BU1310" s="503"/>
      <c r="BV1310" s="503"/>
      <c r="BW1310" s="503" t="s">
        <v>124</v>
      </c>
      <c r="BX1310" s="503"/>
      <c r="BY1310" s="503"/>
      <c r="BZ1310" s="503"/>
      <c r="CA1310" s="503" t="s">
        <v>143</v>
      </c>
      <c r="CB1310" s="503"/>
      <c r="CC1310" s="503" t="s">
        <v>124</v>
      </c>
      <c r="CD1310" s="503"/>
      <c r="CE1310" s="503"/>
      <c r="CF1310" s="503"/>
      <c r="CG1310" s="529"/>
      <c r="CH1310" s="503"/>
      <c r="CI1310" s="503"/>
      <c r="CJ1310" s="503"/>
      <c r="CK1310" s="503"/>
      <c r="CL1310" s="503"/>
      <c r="CM1310" s="503"/>
      <c r="CN1310" s="503"/>
      <c r="CO1310" s="503"/>
      <c r="CP1310" s="503"/>
      <c r="CQ1310" s="503" t="s">
        <v>124</v>
      </c>
      <c r="CR1310" s="503" t="s">
        <v>125</v>
      </c>
    </row>
    <row r="1311" spans="1:96" s="503" customFormat="1" ht="45" customHeight="1">
      <c r="A1311" s="503">
        <v>2500701112</v>
      </c>
      <c r="B1311" s="528" t="s">
        <v>11938</v>
      </c>
      <c r="C1311" s="529" t="s">
        <v>11939</v>
      </c>
      <c r="D1311" s="557">
        <v>45898</v>
      </c>
      <c r="E1311" s="529" t="s">
        <v>100</v>
      </c>
      <c r="F1311" s="529" t="s">
        <v>514</v>
      </c>
      <c r="G1311" s="531" t="s">
        <v>11940</v>
      </c>
      <c r="H1311" s="537"/>
      <c r="I1311" s="537"/>
      <c r="J1311" s="531" t="s">
        <v>118</v>
      </c>
      <c r="K1311" s="528" t="s">
        <v>5192</v>
      </c>
      <c r="L1311" s="503" t="s">
        <v>104</v>
      </c>
      <c r="M1311" s="532">
        <v>45901</v>
      </c>
      <c r="N1311" s="503" t="s">
        <v>138</v>
      </c>
      <c r="O1311" s="528" t="s">
        <v>516</v>
      </c>
      <c r="P1311" s="529" t="s">
        <v>2377</v>
      </c>
      <c r="Q1311" s="529" t="s">
        <v>375</v>
      </c>
      <c r="R1311" s="529" t="s">
        <v>123</v>
      </c>
      <c r="S1311" s="503" t="str">
        <f t="shared" si="180"/>
        <v>N/D</v>
      </c>
      <c r="T1311" s="996">
        <v>45944</v>
      </c>
      <c r="U1311" s="533" t="str">
        <f t="shared" si="181"/>
        <v>N/D</v>
      </c>
      <c r="V1311" s="529"/>
      <c r="W1311" s="529"/>
      <c r="X1311" s="529"/>
      <c r="Y1311" s="529"/>
      <c r="Z1311" s="1003">
        <v>65650.84</v>
      </c>
      <c r="AA1311" s="529"/>
      <c r="AB1311" s="528" t="s">
        <v>11941</v>
      </c>
      <c r="AC1311" s="529" t="s">
        <v>11942</v>
      </c>
      <c r="AD1311" s="529" t="s">
        <v>1017</v>
      </c>
      <c r="AE1311" s="529"/>
      <c r="AF1311" s="529" t="s">
        <v>11943</v>
      </c>
      <c r="AG1311" s="530">
        <v>45953</v>
      </c>
      <c r="AH1311" s="691" t="s">
        <v>381</v>
      </c>
      <c r="AK1311" s="529"/>
      <c r="AL1311" s="529"/>
      <c r="AN1311" s="691"/>
      <c r="AO1311" s="503" t="s">
        <v>124</v>
      </c>
      <c r="CG1311" s="529"/>
      <c r="CR1311" s="503" t="s">
        <v>125</v>
      </c>
    </row>
    <row r="1312" spans="1:96" s="288" customFormat="1" ht="41.9" customHeight="1">
      <c r="A1312" s="503">
        <v>2500426259</v>
      </c>
      <c r="B1312" s="528" t="s">
        <v>11944</v>
      </c>
      <c r="C1312" s="529" t="s">
        <v>115</v>
      </c>
      <c r="D1312" s="557">
        <v>45812</v>
      </c>
      <c r="E1312" s="529" t="s">
        <v>1086</v>
      </c>
      <c r="F1312" s="529" t="s">
        <v>3645</v>
      </c>
      <c r="G1312" s="531" t="s">
        <v>11945</v>
      </c>
      <c r="H1312" s="537"/>
      <c r="I1312" s="537"/>
      <c r="J1312" s="531" t="s">
        <v>199</v>
      </c>
      <c r="K1312" s="528" t="s">
        <v>470</v>
      </c>
      <c r="L1312" s="503" t="s">
        <v>104</v>
      </c>
      <c r="M1312" s="532">
        <v>45814</v>
      </c>
      <c r="N1312" s="503" t="s">
        <v>105</v>
      </c>
      <c r="O1312" s="528" t="s">
        <v>3116</v>
      </c>
      <c r="P1312" s="529" t="s">
        <v>11946</v>
      </c>
      <c r="Q1312" s="529" t="s">
        <v>9799</v>
      </c>
      <c r="R1312" s="529" t="s">
        <v>123</v>
      </c>
      <c r="S1312" s="503" t="str">
        <f t="shared" si="180"/>
        <v>N/D</v>
      </c>
      <c r="T1312" s="530" t="str">
        <f>_xlfn.XLOOKUP($A1312,GCPJ,DATA,"N/D",0,-1)</f>
        <v>N/D</v>
      </c>
      <c r="U1312" s="533" t="str">
        <f t="shared" si="181"/>
        <v>N/D</v>
      </c>
      <c r="V1312" s="529"/>
      <c r="W1312" s="529"/>
      <c r="X1312" s="529"/>
      <c r="Y1312" s="529"/>
      <c r="Z1312" s="607"/>
      <c r="AA1312" s="529"/>
      <c r="AB1312" s="528"/>
      <c r="AC1312" s="529"/>
      <c r="AD1312" s="529"/>
      <c r="AE1312" s="529"/>
      <c r="AF1312" s="529"/>
      <c r="AG1312" s="503"/>
      <c r="AH1312" s="774"/>
      <c r="AI1312" s="503"/>
      <c r="AJ1312" s="503"/>
      <c r="AK1312" s="557">
        <v>45869</v>
      </c>
      <c r="AL1312" s="529" t="s">
        <v>11947</v>
      </c>
      <c r="AM1312" s="503"/>
      <c r="AN1312" s="530">
        <v>45901</v>
      </c>
      <c r="AO1312" s="503" t="s">
        <v>124</v>
      </c>
      <c r="AP1312" s="503"/>
      <c r="AQ1312" s="503"/>
      <c r="AR1312" s="503"/>
      <c r="AS1312" s="503"/>
      <c r="AT1312" s="503"/>
      <c r="AU1312" s="503"/>
      <c r="AV1312" s="503"/>
      <c r="AW1312" s="503"/>
      <c r="AX1312" s="503"/>
      <c r="AY1312" s="503"/>
      <c r="AZ1312" s="503"/>
      <c r="BA1312" s="503"/>
      <c r="BB1312" s="503"/>
      <c r="BC1312" s="503"/>
      <c r="BD1312" s="503"/>
      <c r="BE1312" s="503"/>
      <c r="BF1312" s="503"/>
      <c r="BG1312" s="503"/>
      <c r="BH1312" s="503"/>
      <c r="BI1312" s="503"/>
      <c r="BJ1312" s="503"/>
      <c r="BK1312" s="503"/>
      <c r="BL1312" s="503"/>
      <c r="BM1312" s="503"/>
      <c r="BN1312" s="503"/>
      <c r="BO1312" s="503"/>
      <c r="BP1312" s="503"/>
      <c r="BQ1312" s="503"/>
      <c r="BR1312" s="503"/>
      <c r="BS1312" s="503"/>
      <c r="BT1312" s="503"/>
      <c r="BU1312" s="503"/>
      <c r="BV1312" s="503"/>
      <c r="BW1312" s="503"/>
      <c r="BX1312" s="503"/>
      <c r="BY1312" s="503"/>
      <c r="BZ1312" s="503"/>
      <c r="CA1312" s="503"/>
      <c r="CB1312" s="503"/>
      <c r="CC1312" s="503"/>
      <c r="CD1312" s="503"/>
      <c r="CE1312" s="503"/>
      <c r="CF1312" s="503"/>
      <c r="CG1312" s="529"/>
      <c r="CH1312" s="503"/>
      <c r="CI1312" s="503"/>
      <c r="CJ1312" s="503"/>
      <c r="CK1312" s="503"/>
      <c r="CL1312" s="503"/>
      <c r="CM1312" s="503"/>
      <c r="CN1312" s="503"/>
      <c r="CO1312" s="503"/>
      <c r="CP1312" s="503"/>
      <c r="CQ1312" s="503"/>
      <c r="CR1312" s="503" t="s">
        <v>125</v>
      </c>
    </row>
    <row r="1313" spans="1:96" s="492" customFormat="1" ht="56">
      <c r="A1313" s="503">
        <v>2500329202</v>
      </c>
      <c r="B1313" s="528" t="s">
        <v>11948</v>
      </c>
      <c r="C1313" s="529" t="s">
        <v>675</v>
      </c>
      <c r="D1313" s="557">
        <v>45680</v>
      </c>
      <c r="E1313" s="529" t="s">
        <v>1424</v>
      </c>
      <c r="F1313" s="529" t="s">
        <v>445</v>
      </c>
      <c r="G1313" s="531" t="s">
        <v>11949</v>
      </c>
      <c r="H1313" s="537"/>
      <c r="I1313" s="537"/>
      <c r="J1313" s="531" t="s">
        <v>118</v>
      </c>
      <c r="K1313" s="528" t="s">
        <v>399</v>
      </c>
      <c r="L1313" s="503" t="s">
        <v>104</v>
      </c>
      <c r="M1313" s="532">
        <v>45779</v>
      </c>
      <c r="N1313" s="503" t="s">
        <v>105</v>
      </c>
      <c r="O1313" s="528" t="s">
        <v>11950</v>
      </c>
      <c r="P1313" s="529" t="s">
        <v>11951</v>
      </c>
      <c r="Q1313" s="529" t="s">
        <v>3360</v>
      </c>
      <c r="R1313" s="529" t="s">
        <v>123</v>
      </c>
      <c r="S1313" s="503" t="str">
        <f t="shared" si="180"/>
        <v>N/D</v>
      </c>
      <c r="T1313" s="530" t="str">
        <f>_xlfn.XLOOKUP($A1313,GCPJ,DATA,"N/D",0,-1)</f>
        <v>N/D</v>
      </c>
      <c r="U1313" s="533" t="str">
        <f t="shared" si="181"/>
        <v>N/D</v>
      </c>
      <c r="V1313" s="529"/>
      <c r="W1313" s="529"/>
      <c r="X1313" s="529"/>
      <c r="Y1313" s="529"/>
      <c r="Z1313" s="607"/>
      <c r="AA1313" s="529"/>
      <c r="AB1313" s="528"/>
      <c r="AC1313" s="529"/>
      <c r="AD1313" s="529"/>
      <c r="AE1313" s="529"/>
      <c r="AF1313" s="529"/>
      <c r="AG1313" s="503"/>
      <c r="AH1313" s="774"/>
      <c r="AI1313" s="503"/>
      <c r="AJ1313" s="503"/>
      <c r="AK1313" s="557">
        <v>45901</v>
      </c>
      <c r="AL1313" s="284" t="s">
        <v>11882</v>
      </c>
      <c r="AM1313" s="503"/>
      <c r="AN1313" s="530">
        <v>45915</v>
      </c>
      <c r="AO1313" s="503" t="s">
        <v>124</v>
      </c>
      <c r="AP1313" s="503"/>
      <c r="AQ1313" s="503"/>
      <c r="AR1313" s="503"/>
      <c r="AS1313" s="503"/>
      <c r="AT1313" s="503"/>
      <c r="AU1313" s="503"/>
      <c r="AV1313" s="503"/>
      <c r="AW1313" s="503"/>
      <c r="AX1313" s="503"/>
      <c r="AY1313" s="503"/>
      <c r="AZ1313" s="503"/>
      <c r="BA1313" s="503"/>
      <c r="BB1313" s="503"/>
      <c r="BC1313" s="503"/>
      <c r="BD1313" s="503"/>
      <c r="BE1313" s="503"/>
      <c r="BF1313" s="503"/>
      <c r="BG1313" s="503"/>
      <c r="BH1313" s="503"/>
      <c r="BI1313" s="503"/>
      <c r="BJ1313" s="503"/>
      <c r="BK1313" s="503"/>
      <c r="BL1313" s="503"/>
      <c r="BM1313" s="503"/>
      <c r="BN1313" s="503"/>
      <c r="BO1313" s="503"/>
      <c r="BP1313" s="503"/>
      <c r="BQ1313" s="503"/>
      <c r="BR1313" s="503"/>
      <c r="BS1313" s="503"/>
      <c r="BT1313" s="503"/>
      <c r="BU1313" s="503"/>
      <c r="BV1313" s="503"/>
      <c r="BW1313" s="503"/>
      <c r="BX1313" s="503"/>
      <c r="BY1313" s="503"/>
      <c r="BZ1313" s="503"/>
      <c r="CA1313" s="503"/>
      <c r="CB1313" s="503"/>
      <c r="CC1313" s="503"/>
      <c r="CD1313" s="503"/>
      <c r="CE1313" s="503"/>
      <c r="CF1313" s="503"/>
      <c r="CG1313" s="529"/>
      <c r="CH1313" s="503"/>
      <c r="CI1313" s="503"/>
      <c r="CJ1313" s="503"/>
      <c r="CK1313" s="503"/>
      <c r="CL1313" s="503"/>
      <c r="CM1313" s="503"/>
      <c r="CN1313" s="503"/>
      <c r="CO1313" s="503"/>
      <c r="CP1313" s="503"/>
      <c r="CQ1313" s="503"/>
      <c r="CR1313" s="503" t="s">
        <v>125</v>
      </c>
    </row>
    <row r="1314" spans="1:96" s="492" customFormat="1" ht="56">
      <c r="A1314" s="492">
        <v>2400810482</v>
      </c>
      <c r="B1314" s="493" t="s">
        <v>11952</v>
      </c>
      <c r="C1314" s="494" t="s">
        <v>675</v>
      </c>
      <c r="D1314" s="553">
        <v>45567</v>
      </c>
      <c r="E1314" s="496" t="s">
        <v>1424</v>
      </c>
      <c r="F1314" s="496" t="s">
        <v>182</v>
      </c>
      <c r="G1314" s="497" t="s">
        <v>11953</v>
      </c>
      <c r="H1314" s="23"/>
      <c r="I1314" s="23"/>
      <c r="J1314" s="497" t="s">
        <v>532</v>
      </c>
      <c r="K1314" s="493" t="s">
        <v>103</v>
      </c>
      <c r="L1314" s="5" t="s">
        <v>104</v>
      </c>
      <c r="M1314" s="498">
        <v>45572</v>
      </c>
      <c r="N1314" s="492" t="s">
        <v>105</v>
      </c>
      <c r="O1314" s="493" t="s">
        <v>11954</v>
      </c>
      <c r="P1314" s="494" t="s">
        <v>11955</v>
      </c>
      <c r="Q1314" s="494" t="s">
        <v>3360</v>
      </c>
      <c r="R1314" s="494" t="s">
        <v>123</v>
      </c>
      <c r="S1314" s="492" t="str">
        <f t="shared" si="180"/>
        <v>N/D</v>
      </c>
      <c r="T1314" s="976">
        <v>46230</v>
      </c>
      <c r="U1314" s="499" t="str">
        <f t="shared" si="181"/>
        <v>N/D</v>
      </c>
      <c r="V1314" s="494"/>
      <c r="W1314" s="2"/>
      <c r="X1314" s="2"/>
      <c r="Y1314" s="2"/>
      <c r="Z1314" s="51"/>
      <c r="AA1314" s="2"/>
      <c r="AB1314" s="48"/>
      <c r="AC1314" s="2"/>
      <c r="AD1314" s="2"/>
      <c r="AE1314" s="2"/>
      <c r="AF1314" s="2"/>
      <c r="AK1314" s="553">
        <v>45914</v>
      </c>
      <c r="AL1314" s="492" t="s">
        <v>11956</v>
      </c>
      <c r="AN1314" s="530">
        <v>45915</v>
      </c>
      <c r="AO1314" s="492" t="s">
        <v>124</v>
      </c>
      <c r="CG1314" s="494"/>
      <c r="CR1314" s="492" t="s">
        <v>125</v>
      </c>
    </row>
    <row r="1315" spans="1:96" s="492" customFormat="1" ht="45" customHeight="1">
      <c r="A1315" s="503">
        <v>2401019394</v>
      </c>
      <c r="B1315" s="528" t="s">
        <v>11957</v>
      </c>
      <c r="C1315" s="529" t="s">
        <v>97</v>
      </c>
      <c r="D1315" s="557">
        <v>45643</v>
      </c>
      <c r="E1315" s="529" t="s">
        <v>11958</v>
      </c>
      <c r="F1315" s="529" t="s">
        <v>11959</v>
      </c>
      <c r="G1315" s="531" t="s">
        <v>11960</v>
      </c>
      <c r="H1315" s="504"/>
      <c r="I1315" s="504"/>
      <c r="J1315" s="531" t="s">
        <v>118</v>
      </c>
      <c r="K1315" s="528" t="s">
        <v>333</v>
      </c>
      <c r="L1315" s="503" t="s">
        <v>104</v>
      </c>
      <c r="M1315" s="532">
        <v>45653</v>
      </c>
      <c r="N1315" s="503" t="s">
        <v>105</v>
      </c>
      <c r="O1315" s="528" t="s">
        <v>9068</v>
      </c>
      <c r="P1315" s="529" t="s">
        <v>11961</v>
      </c>
      <c r="Q1315" s="529" t="s">
        <v>3360</v>
      </c>
      <c r="R1315" s="529" t="s">
        <v>123</v>
      </c>
      <c r="S1315" s="492" t="str">
        <f t="shared" si="180"/>
        <v>N/D</v>
      </c>
      <c r="T1315" s="530" t="str">
        <f>_xlfn.XLOOKUP($A1315,GCPJ,DATA,"N/D",0,-1)</f>
        <v>N/D</v>
      </c>
      <c r="U1315" s="499" t="str">
        <f t="shared" si="181"/>
        <v>N/D</v>
      </c>
      <c r="V1315" s="494"/>
      <c r="W1315" s="494"/>
      <c r="X1315" s="494"/>
      <c r="Y1315" s="494"/>
      <c r="Z1315" s="607"/>
      <c r="AA1315" s="529"/>
      <c r="AB1315" s="528"/>
      <c r="AC1315" s="529"/>
      <c r="AD1315" s="529"/>
      <c r="AE1315" s="529"/>
      <c r="AF1315" s="529"/>
      <c r="AG1315" s="530"/>
      <c r="AH1315" s="503"/>
      <c r="AI1315" s="503"/>
      <c r="AJ1315" s="503"/>
      <c r="AK1315" s="530">
        <v>45909</v>
      </c>
      <c r="AL1315" s="284" t="s">
        <v>11882</v>
      </c>
      <c r="AM1315" s="503"/>
      <c r="AN1315" s="530">
        <v>45915</v>
      </c>
      <c r="AO1315" s="503" t="s">
        <v>124</v>
      </c>
      <c r="AP1315" s="503"/>
      <c r="AQ1315" s="503"/>
      <c r="AR1315" s="503"/>
      <c r="AS1315" s="503"/>
      <c r="AT1315" s="503"/>
      <c r="AU1315" s="503"/>
      <c r="AV1315" s="503"/>
      <c r="AW1315" s="503"/>
      <c r="AX1315" s="503"/>
      <c r="AY1315" s="503"/>
      <c r="AZ1315" s="503"/>
      <c r="BA1315" s="503"/>
      <c r="BB1315" s="503"/>
      <c r="BC1315" s="503"/>
      <c r="BD1315" s="503"/>
      <c r="BE1315" s="503"/>
      <c r="BF1315" s="503"/>
      <c r="BG1315" s="503"/>
      <c r="BH1315" s="503"/>
      <c r="BI1315" s="503"/>
      <c r="BJ1315" s="503"/>
      <c r="BK1315" s="503"/>
      <c r="BL1315" s="503"/>
      <c r="BM1315" s="503"/>
      <c r="BN1315" s="503"/>
      <c r="BO1315" s="503"/>
      <c r="BP1315" s="503"/>
      <c r="BQ1315" s="503"/>
      <c r="BR1315" s="503"/>
      <c r="BS1315" s="503"/>
      <c r="BT1315" s="503"/>
      <c r="BU1315" s="503"/>
      <c r="BV1315" s="503"/>
      <c r="BW1315" s="503"/>
      <c r="BX1315" s="503"/>
      <c r="BY1315" s="503"/>
      <c r="BZ1315" s="503"/>
      <c r="CA1315" s="503"/>
      <c r="CB1315" s="503"/>
      <c r="CC1315" s="503"/>
      <c r="CD1315" s="503"/>
      <c r="CE1315" s="503"/>
      <c r="CF1315" s="503"/>
      <c r="CG1315" s="529"/>
      <c r="CH1315" s="503"/>
      <c r="CI1315" s="503"/>
      <c r="CJ1315" s="503"/>
      <c r="CK1315" s="503"/>
      <c r="CL1315" s="503"/>
      <c r="CM1315" s="503"/>
      <c r="CN1315" s="503"/>
      <c r="CO1315" s="503"/>
      <c r="CP1315" s="503"/>
      <c r="CQ1315" s="503"/>
      <c r="CR1315" s="503" t="s">
        <v>125</v>
      </c>
    </row>
    <row r="1316" spans="1:96" s="492" customFormat="1" ht="45" customHeight="1">
      <c r="A1316" s="280">
        <v>2000685607</v>
      </c>
      <c r="B1316" s="309" t="s">
        <v>11962</v>
      </c>
      <c r="C1316" s="310" t="s">
        <v>115</v>
      </c>
      <c r="D1316" s="283">
        <v>44053</v>
      </c>
      <c r="E1316" s="284" t="s">
        <v>116</v>
      </c>
      <c r="F1316" s="284" t="s">
        <v>507</v>
      </c>
      <c r="G1316" s="282" t="s">
        <v>11963</v>
      </c>
      <c r="H1316" s="282"/>
      <c r="I1316" s="282"/>
      <c r="J1316" s="282" t="s">
        <v>284</v>
      </c>
      <c r="K1316" s="285" t="s">
        <v>706</v>
      </c>
      <c r="L1316" s="286" t="s">
        <v>104</v>
      </c>
      <c r="M1316" s="287"/>
      <c r="N1316" s="284" t="s">
        <v>105</v>
      </c>
      <c r="O1316" s="285" t="s">
        <v>509</v>
      </c>
      <c r="P1316" s="286" t="s">
        <v>11964</v>
      </c>
      <c r="Q1316" s="286" t="s">
        <v>11965</v>
      </c>
      <c r="R1316" s="286" t="s">
        <v>219</v>
      </c>
      <c r="S1316" s="288" t="str">
        <f t="shared" si="180"/>
        <v>N/D</v>
      </c>
      <c r="T1316" s="289" t="str">
        <f>_xlfn.XLOOKUP($A1316,GCPJ,DATA,"N/D",0,-1)</f>
        <v>N/D</v>
      </c>
      <c r="U1316" s="290" t="str">
        <f t="shared" si="181"/>
        <v>N/D</v>
      </c>
      <c r="V1316" s="284"/>
      <c r="W1316" s="284"/>
      <c r="X1316" s="284"/>
      <c r="Y1316" s="284"/>
      <c r="Z1316" s="603"/>
      <c r="AA1316" s="284"/>
      <c r="AB1316" s="285"/>
      <c r="AC1316" s="284"/>
      <c r="AD1316" s="284"/>
      <c r="AE1316" s="284"/>
      <c r="AF1316" s="284"/>
      <c r="AG1316" s="288"/>
      <c r="AH1316" s="288"/>
      <c r="AI1316" s="288"/>
      <c r="AJ1316" s="288"/>
      <c r="AK1316" s="283">
        <v>45965</v>
      </c>
      <c r="AL1316" s="283">
        <v>45972</v>
      </c>
      <c r="AM1316" s="288"/>
      <c r="AN1316" s="288"/>
      <c r="AO1316" s="288"/>
      <c r="AP1316" s="288"/>
      <c r="AQ1316" s="284"/>
      <c r="AR1316" s="284"/>
      <c r="AS1316" s="284"/>
      <c r="AT1316" s="284"/>
      <c r="AU1316" s="284"/>
      <c r="AV1316" s="284"/>
      <c r="AW1316" s="284"/>
      <c r="AX1316" s="284"/>
      <c r="AY1316" s="284"/>
      <c r="AZ1316" s="284"/>
      <c r="BA1316" s="284"/>
      <c r="BB1316" s="284"/>
      <c r="BC1316" s="284"/>
      <c r="BD1316" s="284"/>
      <c r="BE1316" s="284"/>
      <c r="BF1316" s="284"/>
      <c r="BG1316" s="284"/>
      <c r="BH1316" s="284"/>
      <c r="BI1316" s="284"/>
      <c r="BJ1316" s="284"/>
      <c r="BK1316" s="284"/>
      <c r="BL1316" s="284"/>
      <c r="BM1316" s="284"/>
      <c r="BN1316" s="284"/>
      <c r="BO1316" s="284"/>
      <c r="BP1316" s="284"/>
      <c r="BQ1316" s="284"/>
      <c r="BR1316" s="284"/>
      <c r="BS1316" s="284"/>
      <c r="BT1316" s="284"/>
      <c r="BU1316" s="284"/>
      <c r="BV1316" s="284"/>
      <c r="BW1316" s="284"/>
      <c r="BX1316" s="284"/>
      <c r="BY1316" s="284"/>
      <c r="BZ1316" s="284"/>
      <c r="CA1316" s="284"/>
      <c r="CB1316" s="284"/>
      <c r="CC1316" s="288"/>
      <c r="CD1316" s="284"/>
      <c r="CE1316" s="284"/>
      <c r="CF1316" s="284"/>
      <c r="CG1316" s="284"/>
      <c r="CH1316" s="284"/>
      <c r="CI1316" s="284"/>
      <c r="CJ1316" s="284"/>
      <c r="CK1316" s="284"/>
      <c r="CL1316" s="284"/>
      <c r="CM1316" s="284"/>
      <c r="CN1316" s="284"/>
      <c r="CO1316" s="284"/>
      <c r="CP1316" s="284"/>
      <c r="CQ1316" s="284"/>
      <c r="CR1316" s="288" t="s">
        <v>113</v>
      </c>
    </row>
    <row r="1317" spans="1:96" s="503" customFormat="1" ht="52.5" customHeight="1">
      <c r="A1317" s="503">
        <v>2500537553</v>
      </c>
      <c r="B1317" s="528" t="s">
        <v>11966</v>
      </c>
      <c r="C1317" s="529" t="s">
        <v>115</v>
      </c>
      <c r="D1317" s="557">
        <v>45846</v>
      </c>
      <c r="E1317" s="529" t="s">
        <v>1086</v>
      </c>
      <c r="F1317" s="529" t="s">
        <v>100</v>
      </c>
      <c r="G1317" s="531" t="s">
        <v>11967</v>
      </c>
      <c r="H1317" s="537"/>
      <c r="I1317" s="537"/>
      <c r="J1317" s="531" t="s">
        <v>118</v>
      </c>
      <c r="K1317" s="528" t="s">
        <v>470</v>
      </c>
      <c r="L1317" s="503" t="s">
        <v>104</v>
      </c>
      <c r="M1317" s="532">
        <v>45848</v>
      </c>
      <c r="N1317" s="503" t="s">
        <v>105</v>
      </c>
      <c r="O1317" s="528" t="s">
        <v>3116</v>
      </c>
      <c r="P1317" s="529" t="s">
        <v>11968</v>
      </c>
      <c r="Q1317" s="529" t="s">
        <v>3360</v>
      </c>
      <c r="R1317" s="529" t="s">
        <v>123</v>
      </c>
      <c r="S1317" s="503" t="str">
        <f t="shared" si="180"/>
        <v>N/D</v>
      </c>
      <c r="T1317" s="530" t="str">
        <f>_xlfn.XLOOKUP($A1317,GCPJ,DATA,"N/D",0,-1)</f>
        <v>N/D</v>
      </c>
      <c r="U1317" s="533" t="str">
        <f t="shared" si="181"/>
        <v>N/D</v>
      </c>
      <c r="V1317" s="529"/>
      <c r="W1317" s="529"/>
      <c r="X1317" s="529"/>
      <c r="Y1317" s="529"/>
      <c r="Z1317" s="607"/>
      <c r="AA1317" s="529"/>
      <c r="AB1317" s="528"/>
      <c r="AC1317" s="529"/>
      <c r="AD1317" s="529"/>
      <c r="AE1317" s="529"/>
      <c r="AF1317" s="529"/>
      <c r="AH1317" s="774"/>
      <c r="AK1317" s="557">
        <v>45950</v>
      </c>
      <c r="AL1317" s="557">
        <v>45957</v>
      </c>
      <c r="AN1317" s="691"/>
      <c r="CG1317" s="529"/>
      <c r="CR1317" s="503" t="s">
        <v>125</v>
      </c>
    </row>
    <row r="1318" spans="1:96" s="302" customFormat="1" ht="41.15" customHeight="1">
      <c r="A1318" s="288">
        <v>2400170405</v>
      </c>
      <c r="B1318" s="285" t="s">
        <v>11969</v>
      </c>
      <c r="C1318" s="284" t="s">
        <v>629</v>
      </c>
      <c r="D1318" s="283">
        <v>45349</v>
      </c>
      <c r="E1318" s="284" t="s">
        <v>100</v>
      </c>
      <c r="F1318" s="284" t="s">
        <v>122</v>
      </c>
      <c r="G1318" s="282" t="s">
        <v>11970</v>
      </c>
      <c r="H1318" s="313"/>
      <c r="I1318" s="313"/>
      <c r="J1318" s="282" t="s">
        <v>199</v>
      </c>
      <c r="K1318" s="285" t="s">
        <v>399</v>
      </c>
      <c r="L1318" s="288" t="s">
        <v>104</v>
      </c>
      <c r="M1318" s="314">
        <v>45358</v>
      </c>
      <c r="N1318" s="288" t="s">
        <v>138</v>
      </c>
      <c r="O1318" s="285" t="s">
        <v>334</v>
      </c>
      <c r="P1318" s="284" t="s">
        <v>11971</v>
      </c>
      <c r="Q1318" s="284" t="s">
        <v>11972</v>
      </c>
      <c r="R1318" s="284" t="s">
        <v>123</v>
      </c>
      <c r="S1318" s="288" t="str">
        <f t="shared" si="180"/>
        <v>N/D</v>
      </c>
      <c r="T1318" s="289" t="str">
        <f>_xlfn.XLOOKUP($A1318,GCPJ,DATA,"N/D",0,-1)</f>
        <v>N/D</v>
      </c>
      <c r="U1318" s="290" t="str">
        <f t="shared" si="181"/>
        <v>N/D</v>
      </c>
      <c r="V1318" s="284"/>
      <c r="W1318" s="284"/>
      <c r="X1318" s="284"/>
      <c r="Y1318" s="284"/>
      <c r="Z1318" s="1013" t="s">
        <v>11973</v>
      </c>
      <c r="AA1318" s="595" t="s">
        <v>11974</v>
      </c>
      <c r="AB1318" s="595" t="s">
        <v>11975</v>
      </c>
      <c r="AC1318" s="284"/>
      <c r="AD1318" s="284"/>
      <c r="AE1318" s="284"/>
      <c r="AF1318" s="284"/>
      <c r="AG1318" s="288"/>
      <c r="AH1318" s="288"/>
      <c r="AI1318" s="288"/>
      <c r="AJ1318" s="288"/>
      <c r="AK1318" s="283">
        <v>45961</v>
      </c>
      <c r="AL1318" s="284"/>
      <c r="AM1318" s="288"/>
      <c r="AN1318" s="289">
        <v>45966</v>
      </c>
      <c r="AO1318" s="288" t="s">
        <v>124</v>
      </c>
      <c r="AP1318" s="288"/>
      <c r="AQ1318" s="288" t="s">
        <v>143</v>
      </c>
      <c r="AR1318" s="288"/>
      <c r="AS1318" s="288" t="s">
        <v>143</v>
      </c>
      <c r="AT1318" s="288" t="s">
        <v>143</v>
      </c>
      <c r="AU1318" s="288"/>
      <c r="AV1318" s="288" t="s">
        <v>143</v>
      </c>
      <c r="AW1318" s="288"/>
      <c r="AX1318" s="288"/>
      <c r="AY1318" s="288"/>
      <c r="AZ1318" s="288"/>
      <c r="BA1318" s="288"/>
      <c r="BB1318" s="288" t="s">
        <v>143</v>
      </c>
      <c r="BC1318" s="288"/>
      <c r="BD1318" s="288"/>
      <c r="BE1318" s="288"/>
      <c r="BF1318" s="288"/>
      <c r="BG1318" s="288"/>
      <c r="BH1318" s="288"/>
      <c r="BI1318" s="288"/>
      <c r="BJ1318" s="288"/>
      <c r="BK1318" s="288"/>
      <c r="BL1318" s="288" t="s">
        <v>143</v>
      </c>
      <c r="BM1318" s="288"/>
      <c r="BN1318" s="288"/>
      <c r="BO1318" s="288"/>
      <c r="BP1318" s="288"/>
      <c r="BQ1318" s="288"/>
      <c r="BR1318" s="288"/>
      <c r="BS1318" s="288"/>
      <c r="BT1318" s="288"/>
      <c r="BU1318" s="288"/>
      <c r="BV1318" s="288"/>
      <c r="BW1318" s="288"/>
      <c r="BX1318" s="288"/>
      <c r="BY1318" s="288"/>
      <c r="BZ1318" s="288"/>
      <c r="CA1318" s="288"/>
      <c r="CB1318" s="288"/>
      <c r="CC1318" s="288" t="s">
        <v>143</v>
      </c>
      <c r="CD1318" s="288"/>
      <c r="CE1318" s="288"/>
      <c r="CF1318" s="288"/>
      <c r="CG1318" s="284" t="s">
        <v>78</v>
      </c>
      <c r="CH1318" s="288"/>
      <c r="CI1318" s="288"/>
      <c r="CJ1318" s="288"/>
      <c r="CK1318" s="288"/>
      <c r="CL1318" s="288"/>
      <c r="CM1318" s="288" t="s">
        <v>143</v>
      </c>
      <c r="CN1318" s="288"/>
      <c r="CO1318" s="288"/>
      <c r="CP1318" s="288"/>
      <c r="CQ1318" s="288"/>
      <c r="CR1318" s="288" t="s">
        <v>125</v>
      </c>
    </row>
    <row r="1319" spans="1:96" s="492" customFormat="1" ht="45" customHeight="1">
      <c r="A1319" s="503">
        <v>2500675197</v>
      </c>
      <c r="B1319" s="528" t="s">
        <v>11976</v>
      </c>
      <c r="C1319" s="529"/>
      <c r="D1319" s="557">
        <v>45884</v>
      </c>
      <c r="E1319" s="529" t="s">
        <v>100</v>
      </c>
      <c r="F1319" s="529" t="s">
        <v>514</v>
      </c>
      <c r="G1319" s="531" t="s">
        <v>11977</v>
      </c>
      <c r="H1319" s="537"/>
      <c r="I1319" s="537"/>
      <c r="J1319" s="531" t="s">
        <v>258</v>
      </c>
      <c r="K1319" s="528" t="s">
        <v>302</v>
      </c>
      <c r="L1319" s="503" t="s">
        <v>104</v>
      </c>
      <c r="M1319" s="532">
        <v>45895</v>
      </c>
      <c r="N1319" s="503" t="s">
        <v>138</v>
      </c>
      <c r="O1319" s="528" t="s">
        <v>4249</v>
      </c>
      <c r="P1319" s="529" t="s">
        <v>121</v>
      </c>
      <c r="Q1319" s="529" t="s">
        <v>375</v>
      </c>
      <c r="R1319" s="529" t="s">
        <v>123</v>
      </c>
      <c r="S1319" s="503" t="str">
        <f t="shared" si="180"/>
        <v>N/D</v>
      </c>
      <c r="T1319" s="530">
        <v>45987</v>
      </c>
      <c r="U1319" s="533" t="str">
        <f t="shared" si="181"/>
        <v>N/D</v>
      </c>
      <c r="V1319" s="529"/>
      <c r="W1319" s="529"/>
      <c r="X1319" s="529"/>
      <c r="Y1319" s="529"/>
      <c r="Z1319" s="1012" t="s">
        <v>11978</v>
      </c>
      <c r="AA1319" s="529" t="s">
        <v>893</v>
      </c>
      <c r="AB1319" s="528" t="s">
        <v>11979</v>
      </c>
      <c r="AC1319" s="529" t="s">
        <v>11980</v>
      </c>
      <c r="AD1319" s="529" t="s">
        <v>3060</v>
      </c>
      <c r="AE1319" s="529"/>
      <c r="AF1319" s="529" t="s">
        <v>11981</v>
      </c>
      <c r="AG1319" s="530">
        <v>45961</v>
      </c>
      <c r="AH1319" s="774"/>
      <c r="AI1319" s="503"/>
      <c r="AJ1319" s="503"/>
      <c r="AK1319" s="529"/>
      <c r="AL1319" s="529"/>
      <c r="AM1319" s="503"/>
      <c r="AN1319" s="691"/>
      <c r="AO1319" s="503"/>
      <c r="AP1319" s="503"/>
      <c r="AQ1319" s="503" t="s">
        <v>143</v>
      </c>
      <c r="AR1319" s="503" t="s">
        <v>143</v>
      </c>
      <c r="AS1319" s="503" t="s">
        <v>143</v>
      </c>
      <c r="AT1319" s="503" t="s">
        <v>143</v>
      </c>
      <c r="AU1319" s="503"/>
      <c r="AV1319" s="503"/>
      <c r="AW1319" s="503"/>
      <c r="AX1319" s="503"/>
      <c r="AY1319" s="503"/>
      <c r="AZ1319" s="503"/>
      <c r="BA1319" s="503" t="s">
        <v>143</v>
      </c>
      <c r="BB1319" s="503" t="s">
        <v>143</v>
      </c>
      <c r="BC1319" s="503"/>
      <c r="BD1319" s="503"/>
      <c r="BE1319" s="503" t="s">
        <v>143</v>
      </c>
      <c r="BF1319" s="503"/>
      <c r="BG1319" s="503" t="s">
        <v>143</v>
      </c>
      <c r="BH1319" s="503"/>
      <c r="BI1319" s="503"/>
      <c r="BJ1319" s="503"/>
      <c r="BK1319" s="503"/>
      <c r="BL1319" s="503"/>
      <c r="BM1319" s="503"/>
      <c r="BN1319" s="503"/>
      <c r="BO1319" s="503"/>
      <c r="BP1319" s="503"/>
      <c r="BQ1319" s="503"/>
      <c r="BR1319" s="503"/>
      <c r="BS1319" s="503" t="s">
        <v>143</v>
      </c>
      <c r="BT1319" s="503"/>
      <c r="BU1319" s="503" t="s">
        <v>143</v>
      </c>
      <c r="BV1319" s="503"/>
      <c r="BW1319" s="503"/>
      <c r="BX1319" s="503" t="s">
        <v>143</v>
      </c>
      <c r="BY1319" s="503"/>
      <c r="BZ1319" s="503"/>
      <c r="CA1319" s="503"/>
      <c r="CB1319" s="503"/>
      <c r="CC1319" s="503" t="s">
        <v>143</v>
      </c>
      <c r="CD1319" s="503"/>
      <c r="CE1319" s="503"/>
      <c r="CF1319" s="503"/>
      <c r="CG1319" s="529" t="s">
        <v>11982</v>
      </c>
      <c r="CH1319" s="503"/>
      <c r="CI1319" s="503"/>
      <c r="CJ1319" s="503"/>
      <c r="CK1319" s="503" t="s">
        <v>143</v>
      </c>
      <c r="CL1319" s="503"/>
      <c r="CM1319" s="503"/>
      <c r="CN1319" s="503"/>
      <c r="CO1319" s="503"/>
      <c r="CP1319" s="503"/>
      <c r="CQ1319" s="503"/>
      <c r="CR1319" s="503" t="s">
        <v>125</v>
      </c>
    </row>
    <row r="1320" spans="1:96" s="503" customFormat="1" ht="67.400000000000006" customHeight="1">
      <c r="A1320" s="280">
        <v>2100319146</v>
      </c>
      <c r="B1320" s="309" t="s">
        <v>11983</v>
      </c>
      <c r="C1320" s="310" t="s">
        <v>97</v>
      </c>
      <c r="D1320" s="283">
        <v>44542</v>
      </c>
      <c r="E1320" s="284" t="s">
        <v>127</v>
      </c>
      <c r="F1320" s="284" t="s">
        <v>11984</v>
      </c>
      <c r="G1320" s="310" t="s">
        <v>11985</v>
      </c>
      <c r="H1320" s="310"/>
      <c r="I1320" s="310"/>
      <c r="J1320" s="310" t="s">
        <v>284</v>
      </c>
      <c r="K1320" s="311" t="s">
        <v>886</v>
      </c>
      <c r="L1320" s="286" t="s">
        <v>104</v>
      </c>
      <c r="M1320" s="453"/>
      <c r="N1320" s="286" t="s">
        <v>105</v>
      </c>
      <c r="O1320" s="311" t="s">
        <v>3016</v>
      </c>
      <c r="P1320" s="286" t="s">
        <v>11986</v>
      </c>
      <c r="Q1320" s="286" t="s">
        <v>202</v>
      </c>
      <c r="R1320" s="286" t="s">
        <v>123</v>
      </c>
      <c r="S1320" s="288" t="str">
        <f t="shared" ref="S1320:S1325" si="182">_xlfn.XLOOKUP($A1320,GCPJ,DEFESA,"N/D",0,-1)</f>
        <v>N/D</v>
      </c>
      <c r="T1320" s="289" t="str">
        <f t="shared" ref="T1320:T1325" si="183">_xlfn.XLOOKUP($A1320,GCPJ,DATA,"N/D",0,-1)</f>
        <v>N/D</v>
      </c>
      <c r="U1320" s="290" t="str">
        <f t="shared" ref="U1320:U1325" si="184">_xlfn.XLOOKUP($A1320,GCPJ,HORA,"N/D",0,-1)</f>
        <v>N/D</v>
      </c>
      <c r="V1320" s="284"/>
      <c r="W1320" s="284"/>
      <c r="X1320" s="284"/>
      <c r="Y1320" s="284"/>
      <c r="Z1320" s="603"/>
      <c r="AA1320" s="284"/>
      <c r="AB1320" s="285"/>
      <c r="AC1320" s="284"/>
      <c r="AD1320" s="284"/>
      <c r="AE1320" s="284"/>
      <c r="AF1320" s="284"/>
      <c r="AG1320" s="288"/>
      <c r="AH1320" s="288"/>
      <c r="AI1320" s="288"/>
      <c r="AJ1320" s="288"/>
      <c r="AK1320" s="283">
        <v>45858</v>
      </c>
      <c r="AL1320" s="284"/>
      <c r="AM1320" s="288"/>
      <c r="AN1320" s="289">
        <v>45867</v>
      </c>
      <c r="AO1320" s="288"/>
      <c r="AP1320" s="288"/>
      <c r="AQ1320" s="284"/>
      <c r="AR1320" s="284"/>
      <c r="AS1320" s="284"/>
      <c r="AT1320" s="284"/>
      <c r="AU1320" s="284"/>
      <c r="AV1320" s="284"/>
      <c r="AW1320" s="284"/>
      <c r="AX1320" s="284"/>
      <c r="AY1320" s="284"/>
      <c r="AZ1320" s="284"/>
      <c r="BA1320" s="284"/>
      <c r="BB1320" s="284"/>
      <c r="BC1320" s="284"/>
      <c r="BD1320" s="284"/>
      <c r="BE1320" s="284"/>
      <c r="BF1320" s="284"/>
      <c r="BG1320" s="284"/>
      <c r="BH1320" s="284"/>
      <c r="BI1320" s="284"/>
      <c r="BJ1320" s="284"/>
      <c r="BK1320" s="284"/>
      <c r="BL1320" s="284"/>
      <c r="BM1320" s="284"/>
      <c r="BN1320" s="284"/>
      <c r="BO1320" s="284"/>
      <c r="BP1320" s="284"/>
      <c r="BQ1320" s="284"/>
      <c r="BR1320" s="284"/>
      <c r="BS1320" s="284"/>
      <c r="BT1320" s="284"/>
      <c r="BU1320" s="284"/>
      <c r="BV1320" s="284"/>
      <c r="BW1320" s="284"/>
      <c r="BX1320" s="284"/>
      <c r="BY1320" s="284"/>
      <c r="BZ1320" s="284"/>
      <c r="CA1320" s="284"/>
      <c r="CB1320" s="284"/>
      <c r="CC1320" s="284"/>
      <c r="CD1320" s="284"/>
      <c r="CE1320" s="284"/>
      <c r="CF1320" s="284"/>
      <c r="CG1320" s="284"/>
      <c r="CH1320" s="284"/>
      <c r="CI1320" s="284"/>
      <c r="CJ1320" s="284"/>
      <c r="CK1320" s="284"/>
      <c r="CL1320" s="284"/>
      <c r="CM1320" s="284"/>
      <c r="CN1320" s="284"/>
      <c r="CO1320" s="284"/>
      <c r="CP1320" s="284"/>
      <c r="CQ1320" s="284"/>
      <c r="CR1320" s="288" t="s">
        <v>125</v>
      </c>
    </row>
    <row r="1321" spans="1:96" s="503" customFormat="1" ht="75.650000000000006" customHeight="1">
      <c r="A1321" s="280">
        <v>1900825391</v>
      </c>
      <c r="B1321" s="281" t="s">
        <v>11987</v>
      </c>
      <c r="C1321" s="282" t="s">
        <v>97</v>
      </c>
      <c r="D1321" s="283">
        <v>43752</v>
      </c>
      <c r="E1321" s="284" t="s">
        <v>127</v>
      </c>
      <c r="F1321" s="284" t="s">
        <v>6444</v>
      </c>
      <c r="G1321" s="282" t="s">
        <v>11988</v>
      </c>
      <c r="H1321" s="282"/>
      <c r="I1321" s="282"/>
      <c r="J1321" s="282" t="s">
        <v>284</v>
      </c>
      <c r="K1321" s="285" t="s">
        <v>827</v>
      </c>
      <c r="L1321" s="286" t="s">
        <v>104</v>
      </c>
      <c r="M1321" s="287"/>
      <c r="N1321" s="284" t="s">
        <v>105</v>
      </c>
      <c r="O1321" s="285" t="s">
        <v>11989</v>
      </c>
      <c r="P1321" s="286" t="s">
        <v>11990</v>
      </c>
      <c r="Q1321" s="286" t="s">
        <v>11991</v>
      </c>
      <c r="R1321" s="286" t="s">
        <v>123</v>
      </c>
      <c r="S1321" s="288" t="str">
        <f t="shared" si="182"/>
        <v>N/D</v>
      </c>
      <c r="T1321" s="289" t="str">
        <f t="shared" si="183"/>
        <v>N/D</v>
      </c>
      <c r="U1321" s="290" t="str">
        <f t="shared" si="184"/>
        <v>N/D</v>
      </c>
      <c r="V1321" s="284"/>
      <c r="W1321" s="284"/>
      <c r="X1321" s="284"/>
      <c r="Y1321" s="284"/>
      <c r="Z1321" s="603"/>
      <c r="AA1321" s="284"/>
      <c r="AB1321" s="285"/>
      <c r="AC1321" s="284"/>
      <c r="AD1321" s="284"/>
      <c r="AE1321" s="284"/>
      <c r="AF1321" s="284"/>
      <c r="AG1321" s="288"/>
      <c r="AH1321" s="288"/>
      <c r="AI1321" s="288"/>
      <c r="AJ1321" s="288"/>
      <c r="AK1321" s="283">
        <v>45879</v>
      </c>
      <c r="AL1321" s="283">
        <v>45881</v>
      </c>
      <c r="AM1321" s="288"/>
      <c r="AN1321" s="288"/>
      <c r="AO1321" s="288"/>
      <c r="AP1321" s="288"/>
      <c r="AQ1321" s="284"/>
      <c r="AR1321" s="284"/>
      <c r="AS1321" s="284"/>
      <c r="AT1321" s="284"/>
      <c r="AU1321" s="284"/>
      <c r="AV1321" s="284"/>
      <c r="AW1321" s="284"/>
      <c r="AX1321" s="284"/>
      <c r="AY1321" s="284"/>
      <c r="AZ1321" s="284"/>
      <c r="BA1321" s="284"/>
      <c r="BB1321" s="284"/>
      <c r="BC1321" s="284"/>
      <c r="BD1321" s="284"/>
      <c r="BE1321" s="284"/>
      <c r="BF1321" s="284"/>
      <c r="BG1321" s="284"/>
      <c r="BH1321" s="284"/>
      <c r="BI1321" s="284"/>
      <c r="BJ1321" s="284"/>
      <c r="BK1321" s="284"/>
      <c r="BL1321" s="284"/>
      <c r="BM1321" s="284"/>
      <c r="BN1321" s="284"/>
      <c r="BO1321" s="284"/>
      <c r="BP1321" s="284"/>
      <c r="BQ1321" s="284"/>
      <c r="BR1321" s="284"/>
      <c r="BS1321" s="284"/>
      <c r="BT1321" s="284"/>
      <c r="BU1321" s="284"/>
      <c r="BV1321" s="284"/>
      <c r="BW1321" s="284"/>
      <c r="BX1321" s="284"/>
      <c r="BY1321" s="284"/>
      <c r="BZ1321" s="284"/>
      <c r="CA1321" s="284"/>
      <c r="CB1321" s="284"/>
      <c r="CC1321" s="284"/>
      <c r="CD1321" s="284"/>
      <c r="CE1321" s="284"/>
      <c r="CF1321" s="284"/>
      <c r="CG1321" s="284"/>
      <c r="CH1321" s="284"/>
      <c r="CI1321" s="284"/>
      <c r="CJ1321" s="284"/>
      <c r="CK1321" s="284"/>
      <c r="CL1321" s="284"/>
      <c r="CM1321" s="284"/>
      <c r="CN1321" s="284"/>
      <c r="CO1321" s="284"/>
      <c r="CP1321" s="284"/>
      <c r="CQ1321" s="284"/>
      <c r="CR1321" s="288" t="s">
        <v>113</v>
      </c>
    </row>
    <row r="1322" spans="1:96" s="581" customFormat="1" ht="45" customHeight="1">
      <c r="A1322" s="581">
        <v>2500368692</v>
      </c>
      <c r="B1322" s="582" t="s">
        <v>11992</v>
      </c>
      <c r="C1322" s="536" t="s">
        <v>11993</v>
      </c>
      <c r="D1322" s="583">
        <v>45764</v>
      </c>
      <c r="E1322" s="584" t="s">
        <v>100</v>
      </c>
      <c r="F1322" s="536" t="s">
        <v>122</v>
      </c>
      <c r="G1322" s="585" t="s">
        <v>11994</v>
      </c>
      <c r="H1322" s="586"/>
      <c r="I1322" s="586"/>
      <c r="J1322" s="585" t="s">
        <v>258</v>
      </c>
      <c r="K1322" s="582" t="s">
        <v>302</v>
      </c>
      <c r="L1322" s="581" t="s">
        <v>104</v>
      </c>
      <c r="M1322" s="587">
        <v>45796</v>
      </c>
      <c r="N1322" s="581" t="s">
        <v>138</v>
      </c>
      <c r="O1322" s="582" t="s">
        <v>1982</v>
      </c>
      <c r="P1322" s="536" t="s">
        <v>11995</v>
      </c>
      <c r="Q1322" s="536" t="s">
        <v>122</v>
      </c>
      <c r="R1322" s="536" t="s">
        <v>123</v>
      </c>
      <c r="S1322" s="581" t="str">
        <f t="shared" si="182"/>
        <v>N/D</v>
      </c>
      <c r="T1322" s="588" t="str">
        <f t="shared" si="183"/>
        <v>N/D</v>
      </c>
      <c r="U1322" s="589" t="str">
        <f t="shared" si="184"/>
        <v>N/D</v>
      </c>
      <c r="V1322" s="536"/>
      <c r="W1322" s="536"/>
      <c r="X1322" s="536"/>
      <c r="Y1322" s="536"/>
      <c r="Z1322" s="949"/>
      <c r="AA1322" s="536"/>
      <c r="AB1322" s="582"/>
      <c r="AC1322" s="536"/>
      <c r="AD1322" s="536"/>
      <c r="AE1322" s="536"/>
      <c r="AF1322" s="536"/>
      <c r="AH1322" s="935"/>
      <c r="AK1322" s="536"/>
      <c r="AL1322" s="536"/>
      <c r="AO1322" s="581" t="s">
        <v>124</v>
      </c>
      <c r="BL1322" s="581" t="s">
        <v>143</v>
      </c>
      <c r="BN1322" s="581" t="s">
        <v>143</v>
      </c>
      <c r="BS1322" s="581" t="s">
        <v>143</v>
      </c>
      <c r="CG1322" s="536"/>
      <c r="CR1322" s="581" t="s">
        <v>125</v>
      </c>
    </row>
    <row r="1323" spans="1:96" s="503" customFormat="1" ht="59.15" customHeight="1">
      <c r="A1323" s="280">
        <v>1400103093</v>
      </c>
      <c r="B1323" s="281" t="s">
        <v>11996</v>
      </c>
      <c r="C1323" s="282" t="s">
        <v>11997</v>
      </c>
      <c r="D1323" s="283">
        <v>41687</v>
      </c>
      <c r="E1323" s="284" t="s">
        <v>100</v>
      </c>
      <c r="F1323" s="284" t="s">
        <v>122</v>
      </c>
      <c r="G1323" s="282" t="s">
        <v>11998</v>
      </c>
      <c r="H1323" s="282"/>
      <c r="I1323" s="282"/>
      <c r="J1323" s="282" t="s">
        <v>250</v>
      </c>
      <c r="K1323" s="285" t="s">
        <v>103</v>
      </c>
      <c r="L1323" s="286" t="s">
        <v>104</v>
      </c>
      <c r="M1323" s="287"/>
      <c r="N1323" s="284" t="s">
        <v>138</v>
      </c>
      <c r="O1323" s="285" t="s">
        <v>291</v>
      </c>
      <c r="P1323" s="284" t="s">
        <v>11999</v>
      </c>
      <c r="Q1323" s="284" t="s">
        <v>12000</v>
      </c>
      <c r="R1323" s="284" t="s">
        <v>123</v>
      </c>
      <c r="S1323" s="288" t="str">
        <f t="shared" si="182"/>
        <v>N/D</v>
      </c>
      <c r="T1323" s="289" t="str">
        <f t="shared" si="183"/>
        <v>N/D</v>
      </c>
      <c r="U1323" s="290" t="str">
        <f t="shared" si="184"/>
        <v>N/D</v>
      </c>
      <c r="V1323" s="284"/>
      <c r="W1323" s="284"/>
      <c r="X1323" s="284"/>
      <c r="Y1323" s="284"/>
      <c r="Z1323" s="603"/>
      <c r="AA1323" s="284"/>
      <c r="AB1323" s="285"/>
      <c r="AC1323" s="284"/>
      <c r="AD1323" s="284"/>
      <c r="AE1323" s="284"/>
      <c r="AF1323" s="284"/>
      <c r="AG1323" s="288"/>
      <c r="AH1323" s="288"/>
      <c r="AI1323" s="288"/>
      <c r="AJ1323" s="288"/>
      <c r="AK1323" s="284"/>
      <c r="AL1323" s="284"/>
      <c r="AM1323" s="288"/>
      <c r="AN1323" s="288"/>
      <c r="AO1323" s="288"/>
      <c r="AP1323" s="288"/>
      <c r="AQ1323" s="284"/>
      <c r="AR1323" s="284"/>
      <c r="AS1323" s="284"/>
      <c r="AT1323" s="284"/>
      <c r="AU1323" s="284"/>
      <c r="AV1323" s="284"/>
      <c r="AW1323" s="284"/>
      <c r="AX1323" s="284"/>
      <c r="AY1323" s="284"/>
      <c r="AZ1323" s="284"/>
      <c r="BA1323" s="284"/>
      <c r="BB1323" s="284"/>
      <c r="BC1323" s="284"/>
      <c r="BD1323" s="284"/>
      <c r="BE1323" s="284"/>
      <c r="BF1323" s="284"/>
      <c r="BG1323" s="284"/>
      <c r="BH1323" s="284"/>
      <c r="BI1323" s="284"/>
      <c r="BJ1323" s="284"/>
      <c r="BK1323" s="284"/>
      <c r="BL1323" s="284"/>
      <c r="BM1323" s="284"/>
      <c r="BN1323" s="284"/>
      <c r="BO1323" s="284"/>
      <c r="BP1323" s="284"/>
      <c r="BQ1323" s="284"/>
      <c r="BR1323" s="284"/>
      <c r="BS1323" s="284"/>
      <c r="BT1323" s="284"/>
      <c r="BU1323" s="284"/>
      <c r="BV1323" s="284"/>
      <c r="BW1323" s="284"/>
      <c r="BX1323" s="284"/>
      <c r="BY1323" s="284"/>
      <c r="BZ1323" s="284"/>
      <c r="CA1323" s="284"/>
      <c r="CB1323" s="284"/>
      <c r="CC1323" s="284"/>
      <c r="CD1323" s="284"/>
      <c r="CE1323" s="284"/>
      <c r="CF1323" s="284"/>
      <c r="CG1323" s="284"/>
      <c r="CH1323" s="284"/>
      <c r="CI1323" s="284"/>
      <c r="CJ1323" s="284"/>
      <c r="CK1323" s="284"/>
      <c r="CL1323" s="284"/>
      <c r="CM1323" s="284"/>
      <c r="CN1323" s="284"/>
      <c r="CO1323" s="284"/>
      <c r="CP1323" s="284"/>
      <c r="CQ1323" s="284"/>
      <c r="CR1323" s="288" t="s">
        <v>113</v>
      </c>
    </row>
    <row r="1324" spans="1:96" s="288" customFormat="1" ht="27.65" customHeight="1">
      <c r="A1324" s="280">
        <v>2200009996</v>
      </c>
      <c r="B1324" s="281" t="s">
        <v>12001</v>
      </c>
      <c r="C1324" s="282" t="s">
        <v>12002</v>
      </c>
      <c r="D1324" s="283">
        <v>44574</v>
      </c>
      <c r="E1324" s="284" t="s">
        <v>100</v>
      </c>
      <c r="F1324" s="284" t="s">
        <v>122</v>
      </c>
      <c r="G1324" s="282" t="s">
        <v>12003</v>
      </c>
      <c r="H1324" s="282"/>
      <c r="I1324" s="282"/>
      <c r="J1324" s="282" t="s">
        <v>242</v>
      </c>
      <c r="K1324" s="285" t="s">
        <v>103</v>
      </c>
      <c r="L1324" s="286" t="s">
        <v>104</v>
      </c>
      <c r="M1324" s="287"/>
      <c r="N1324" s="284" t="s">
        <v>138</v>
      </c>
      <c r="O1324" s="285" t="s">
        <v>12004</v>
      </c>
      <c r="P1324" s="284" t="s">
        <v>12005</v>
      </c>
      <c r="Q1324" s="284" t="s">
        <v>12006</v>
      </c>
      <c r="R1324" s="284" t="s">
        <v>123</v>
      </c>
      <c r="S1324" s="288" t="str">
        <f t="shared" si="182"/>
        <v>N/D</v>
      </c>
      <c r="T1324" s="289" t="str">
        <f t="shared" si="183"/>
        <v>N/D</v>
      </c>
      <c r="U1324" s="290" t="str">
        <f t="shared" si="184"/>
        <v>N/D</v>
      </c>
      <c r="V1324" s="284"/>
      <c r="W1324" s="284"/>
      <c r="X1324" s="284"/>
      <c r="Y1324" s="284"/>
      <c r="Z1324" s="603" t="s">
        <v>12007</v>
      </c>
      <c r="AA1324" s="284"/>
      <c r="AB1324" s="285" t="s">
        <v>12008</v>
      </c>
      <c r="AC1324" s="284"/>
      <c r="AD1324" s="284"/>
      <c r="AE1324" s="284"/>
      <c r="AF1324" s="284"/>
      <c r="AK1324" s="284"/>
      <c r="AL1324" s="284"/>
      <c r="AN1324" s="289">
        <v>45868</v>
      </c>
      <c r="AQ1324" s="284"/>
      <c r="AR1324" s="284"/>
      <c r="AS1324" s="284"/>
      <c r="AT1324" s="284"/>
      <c r="AU1324" s="284"/>
      <c r="AV1324" s="284"/>
      <c r="AW1324" s="284"/>
      <c r="AX1324" s="284"/>
      <c r="AY1324" s="284"/>
      <c r="AZ1324" s="284" t="s">
        <v>124</v>
      </c>
      <c r="BA1324" s="284"/>
      <c r="BB1324" s="284"/>
      <c r="BC1324" s="284"/>
      <c r="BD1324" s="284"/>
      <c r="BE1324" s="284"/>
      <c r="BF1324" s="284"/>
      <c r="BG1324" s="284"/>
      <c r="BH1324" s="284"/>
      <c r="BI1324" s="284"/>
      <c r="BJ1324" s="284"/>
      <c r="BK1324" s="284"/>
      <c r="BL1324" s="284"/>
      <c r="BM1324" s="284"/>
      <c r="BN1324" s="284"/>
      <c r="BO1324" s="284"/>
      <c r="BP1324" s="284"/>
      <c r="BQ1324" s="284"/>
      <c r="BR1324" s="284"/>
      <c r="BS1324" s="284"/>
      <c r="BT1324" s="284"/>
      <c r="BU1324" s="284"/>
      <c r="BV1324" s="284"/>
      <c r="BW1324" s="284"/>
      <c r="BX1324" s="284"/>
      <c r="BY1324" s="284"/>
      <c r="BZ1324" s="284"/>
      <c r="CA1324" s="284"/>
      <c r="CB1324" s="284"/>
      <c r="CC1324" s="284"/>
      <c r="CD1324" s="284"/>
      <c r="CE1324" s="284"/>
      <c r="CF1324" s="284"/>
      <c r="CG1324" s="284"/>
      <c r="CH1324" s="284"/>
      <c r="CI1324" s="284"/>
      <c r="CJ1324" s="284"/>
      <c r="CK1324" s="284"/>
      <c r="CL1324" s="284"/>
      <c r="CM1324" s="284"/>
      <c r="CN1324" s="284"/>
      <c r="CO1324" s="284"/>
      <c r="CP1324" s="284"/>
      <c r="CQ1324" s="284"/>
      <c r="CR1324" s="288" t="s">
        <v>125</v>
      </c>
    </row>
    <row r="1325" spans="1:96" s="492" customFormat="1" ht="45" customHeight="1">
      <c r="A1325" s="280">
        <v>2200196667</v>
      </c>
      <c r="B1325" s="281" t="s">
        <v>12009</v>
      </c>
      <c r="C1325" s="282" t="s">
        <v>12002</v>
      </c>
      <c r="D1325" s="283">
        <v>44550</v>
      </c>
      <c r="E1325" s="284" t="s">
        <v>100</v>
      </c>
      <c r="F1325" s="284"/>
      <c r="G1325" s="282" t="s">
        <v>12010</v>
      </c>
      <c r="H1325" s="282"/>
      <c r="I1325" s="282"/>
      <c r="J1325" s="282" t="s">
        <v>284</v>
      </c>
      <c r="K1325" s="285" t="s">
        <v>886</v>
      </c>
      <c r="L1325" s="286" t="s">
        <v>104</v>
      </c>
      <c r="M1325" s="287"/>
      <c r="N1325" s="284" t="s">
        <v>138</v>
      </c>
      <c r="O1325" s="285" t="s">
        <v>12011</v>
      </c>
      <c r="P1325" s="993" t="s">
        <v>12012</v>
      </c>
      <c r="Q1325" s="284" t="s">
        <v>12013</v>
      </c>
      <c r="R1325" s="284" t="s">
        <v>546</v>
      </c>
      <c r="S1325" s="288" t="str">
        <f t="shared" si="182"/>
        <v>N/D</v>
      </c>
      <c r="T1325" s="289" t="str">
        <f t="shared" si="183"/>
        <v>N/D</v>
      </c>
      <c r="U1325" s="290" t="str">
        <f t="shared" si="184"/>
        <v>N/D</v>
      </c>
      <c r="V1325" s="284"/>
      <c r="W1325" s="284"/>
      <c r="X1325" s="284"/>
      <c r="Y1325" s="284"/>
      <c r="Z1325" s="904">
        <v>73800</v>
      </c>
      <c r="AA1325" s="284"/>
      <c r="AB1325" s="285" t="s">
        <v>12014</v>
      </c>
      <c r="AC1325" s="284"/>
      <c r="AD1325" s="284" t="s">
        <v>12015</v>
      </c>
      <c r="AE1325" s="284" t="s">
        <v>417</v>
      </c>
      <c r="AF1325" s="286" t="s">
        <v>1084</v>
      </c>
      <c r="AG1325" s="289">
        <v>45868</v>
      </c>
      <c r="AH1325" s="923"/>
      <c r="AI1325" s="288" t="s">
        <v>124</v>
      </c>
      <c r="AJ1325" s="288"/>
      <c r="AK1325" s="284"/>
      <c r="AL1325" s="284"/>
      <c r="AM1325" s="288"/>
      <c r="AN1325" s="288"/>
      <c r="AO1325" s="288"/>
      <c r="AP1325" s="288"/>
      <c r="AQ1325" s="284" t="s">
        <v>124</v>
      </c>
      <c r="AR1325" s="284"/>
      <c r="AS1325" s="284"/>
      <c r="AT1325" s="284"/>
      <c r="AU1325" s="284"/>
      <c r="AV1325" s="284" t="s">
        <v>124</v>
      </c>
      <c r="AW1325" s="284"/>
      <c r="AX1325" s="284"/>
      <c r="AY1325" s="288"/>
      <c r="AZ1325" s="288" t="s">
        <v>124</v>
      </c>
      <c r="BA1325" s="288"/>
      <c r="BB1325" s="288"/>
      <c r="BC1325" s="288"/>
      <c r="BD1325" s="288"/>
      <c r="BE1325" s="288"/>
      <c r="BF1325" s="288"/>
      <c r="BG1325" s="288"/>
      <c r="BH1325" s="288"/>
      <c r="BI1325" s="288"/>
      <c r="BJ1325" s="288"/>
      <c r="BK1325" s="288"/>
      <c r="BL1325" s="288" t="s">
        <v>124</v>
      </c>
      <c r="BM1325" s="288"/>
      <c r="BN1325" s="288"/>
      <c r="BO1325" s="288"/>
      <c r="BP1325" s="288"/>
      <c r="BQ1325" s="289"/>
      <c r="BR1325" s="289"/>
      <c r="BS1325" s="289"/>
      <c r="BT1325" s="289"/>
      <c r="BU1325" s="284" t="s">
        <v>124</v>
      </c>
      <c r="BV1325" s="289"/>
      <c r="BW1325" s="289"/>
      <c r="BX1325" s="289"/>
      <c r="BY1325" s="289"/>
      <c r="BZ1325" s="284"/>
      <c r="CA1325" s="284"/>
      <c r="CB1325" s="284"/>
      <c r="CC1325" s="284"/>
      <c r="CD1325" s="284"/>
      <c r="CE1325" s="284"/>
      <c r="CF1325" s="284"/>
      <c r="CG1325" s="284"/>
      <c r="CH1325" s="284"/>
      <c r="CI1325" s="284"/>
      <c r="CJ1325" s="284"/>
      <c r="CK1325" s="284"/>
      <c r="CL1325" s="284"/>
      <c r="CM1325" s="284"/>
      <c r="CN1325" s="284"/>
      <c r="CO1325" s="284"/>
      <c r="CP1325" s="284"/>
      <c r="CQ1325" s="284"/>
      <c r="CR1325" s="288" t="s">
        <v>125</v>
      </c>
    </row>
    <row r="1326" spans="1:96" s="288" customFormat="1" ht="45" customHeight="1">
      <c r="A1326" s="280">
        <v>1900696632</v>
      </c>
      <c r="B1326" s="281" t="s">
        <v>12016</v>
      </c>
      <c r="C1326" s="310" t="s">
        <v>115</v>
      </c>
      <c r="D1326" s="283">
        <v>43752</v>
      </c>
      <c r="E1326" s="284" t="s">
        <v>1627</v>
      </c>
      <c r="F1326" s="284" t="s">
        <v>6444</v>
      </c>
      <c r="G1326" s="282" t="s">
        <v>12017</v>
      </c>
      <c r="H1326" s="282"/>
      <c r="I1326" s="282"/>
      <c r="J1326" s="282" t="s">
        <v>284</v>
      </c>
      <c r="K1326" s="285" t="s">
        <v>119</v>
      </c>
      <c r="L1326" s="286" t="s">
        <v>104</v>
      </c>
      <c r="M1326" s="287"/>
      <c r="N1326" s="284" t="s">
        <v>105</v>
      </c>
      <c r="O1326" s="311" t="s">
        <v>9344</v>
      </c>
      <c r="P1326" s="284" t="s">
        <v>12018</v>
      </c>
      <c r="Q1326" s="284" t="s">
        <v>12019</v>
      </c>
      <c r="R1326" s="286" t="s">
        <v>123</v>
      </c>
      <c r="S1326" s="288" t="str">
        <f t="shared" ref="S1326:S1335" si="185">_xlfn.XLOOKUP($A1326,GCPJ,DEFESA,"N/D",0,-1)</f>
        <v>N/D</v>
      </c>
      <c r="T1326" s="289" t="str">
        <f t="shared" ref="T1326:T1335" si="186">_xlfn.XLOOKUP($A1326,GCPJ,DATA,"N/D",0,-1)</f>
        <v>N/D</v>
      </c>
      <c r="U1326" s="290" t="str">
        <f t="shared" ref="U1326:U1335" si="187">_xlfn.XLOOKUP($A1326,GCPJ,HORA,"N/D",0,-1)</f>
        <v>N/D</v>
      </c>
      <c r="V1326" s="284"/>
      <c r="W1326" s="284"/>
      <c r="X1326" s="284"/>
      <c r="Y1326" s="284"/>
      <c r="Z1326" s="603"/>
      <c r="AA1326" s="284"/>
      <c r="AB1326" s="285"/>
      <c r="AC1326" s="284"/>
      <c r="AD1326" s="284"/>
      <c r="AE1326" s="284"/>
      <c r="AF1326" s="284"/>
      <c r="AK1326" s="284"/>
      <c r="AL1326" s="284"/>
      <c r="AN1326" s="289">
        <v>45936</v>
      </c>
      <c r="AQ1326" s="284"/>
      <c r="AR1326" s="284"/>
      <c r="AS1326" s="284"/>
      <c r="AT1326" s="284"/>
      <c r="AU1326" s="284"/>
      <c r="AV1326" s="284"/>
      <c r="AW1326" s="284"/>
      <c r="AX1326" s="284"/>
      <c r="AY1326" s="284"/>
      <c r="AZ1326" s="284"/>
      <c r="BA1326" s="284"/>
      <c r="BB1326" s="284"/>
      <c r="BC1326" s="284"/>
      <c r="BD1326" s="284"/>
      <c r="BE1326" s="284"/>
      <c r="BF1326" s="284"/>
      <c r="BG1326" s="284"/>
      <c r="BH1326" s="284"/>
      <c r="BI1326" s="284"/>
      <c r="BJ1326" s="284"/>
      <c r="BK1326" s="284"/>
      <c r="BL1326" s="284"/>
      <c r="BM1326" s="284"/>
      <c r="BN1326" s="284"/>
      <c r="BO1326" s="284"/>
      <c r="BP1326" s="284"/>
      <c r="BQ1326" s="284"/>
      <c r="BR1326" s="284"/>
      <c r="BS1326" s="284"/>
      <c r="BT1326" s="284"/>
      <c r="BU1326" s="284"/>
      <c r="BV1326" s="284"/>
      <c r="BW1326" s="284"/>
      <c r="BX1326" s="284"/>
      <c r="BY1326" s="284"/>
      <c r="BZ1326" s="284"/>
      <c r="CA1326" s="284"/>
      <c r="CB1326" s="284"/>
      <c r="CC1326" s="284"/>
      <c r="CD1326" s="284"/>
      <c r="CE1326" s="284"/>
      <c r="CF1326" s="284"/>
      <c r="CG1326" s="284"/>
      <c r="CH1326" s="284"/>
      <c r="CI1326" s="284"/>
      <c r="CJ1326" s="284"/>
      <c r="CK1326" s="284"/>
      <c r="CL1326" s="284"/>
      <c r="CM1326" s="284"/>
      <c r="CN1326" s="284"/>
      <c r="CO1326" s="284"/>
      <c r="CP1326" s="284"/>
      <c r="CQ1326" s="284"/>
      <c r="CR1326" s="288" t="s">
        <v>113</v>
      </c>
    </row>
    <row r="1327" spans="1:96" s="459" customFormat="1" ht="70">
      <c r="A1327" s="280">
        <v>2000468092</v>
      </c>
      <c r="B1327" s="309" t="s">
        <v>12020</v>
      </c>
      <c r="C1327" s="310" t="s">
        <v>115</v>
      </c>
      <c r="D1327" s="283">
        <v>44035</v>
      </c>
      <c r="E1327" s="284" t="s">
        <v>116</v>
      </c>
      <c r="F1327" s="284" t="s">
        <v>507</v>
      </c>
      <c r="G1327" s="282" t="s">
        <v>12021</v>
      </c>
      <c r="H1327" s="19"/>
      <c r="I1327" s="19"/>
      <c r="J1327" s="282" t="s">
        <v>284</v>
      </c>
      <c r="K1327" s="285" t="s">
        <v>119</v>
      </c>
      <c r="L1327" s="286" t="s">
        <v>104</v>
      </c>
      <c r="M1327" s="287"/>
      <c r="N1327" s="284" t="s">
        <v>105</v>
      </c>
      <c r="O1327" s="285" t="s">
        <v>509</v>
      </c>
      <c r="P1327" s="274" t="s">
        <v>12022</v>
      </c>
      <c r="Q1327" s="526" t="s">
        <v>158</v>
      </c>
      <c r="R1327" s="284" t="s">
        <v>123</v>
      </c>
      <c r="S1327" s="288" t="str">
        <f t="shared" si="185"/>
        <v>N/D</v>
      </c>
      <c r="T1327" s="289" t="str">
        <f t="shared" si="186"/>
        <v>N/D</v>
      </c>
      <c r="U1327" s="290" t="str">
        <f t="shared" si="187"/>
        <v>N/D</v>
      </c>
      <c r="V1327" s="2"/>
      <c r="W1327" s="2"/>
      <c r="X1327" s="2"/>
      <c r="Y1327" s="2"/>
      <c r="Z1327" s="603"/>
      <c r="AA1327" s="284"/>
      <c r="AB1327" s="285"/>
      <c r="AC1327" s="284"/>
      <c r="AD1327" s="284"/>
      <c r="AE1327" s="284"/>
      <c r="AF1327" s="284"/>
      <c r="AG1327" s="288"/>
      <c r="AH1327" s="288"/>
      <c r="AI1327" s="288"/>
      <c r="AJ1327" s="288"/>
      <c r="AK1327" s="283">
        <v>45972</v>
      </c>
      <c r="AL1327" s="284"/>
      <c r="AM1327" s="289">
        <v>45973</v>
      </c>
      <c r="AN1327" s="288"/>
      <c r="AO1327" s="288"/>
      <c r="AP1327" s="288"/>
      <c r="AQ1327" s="284"/>
      <c r="AR1327" s="284"/>
      <c r="AS1327" s="284"/>
      <c r="AT1327" s="284"/>
      <c r="AU1327" s="284"/>
      <c r="AV1327" s="284"/>
      <c r="AW1327" s="284"/>
      <c r="AX1327" s="284"/>
      <c r="AY1327" s="284"/>
      <c r="AZ1327" s="284"/>
      <c r="BA1327" s="284"/>
      <c r="BB1327" s="284"/>
      <c r="BC1327" s="284"/>
      <c r="BD1327" s="284"/>
      <c r="BE1327" s="284"/>
      <c r="BF1327" s="284"/>
      <c r="BG1327" s="284"/>
      <c r="BH1327" s="284"/>
      <c r="BI1327" s="284"/>
      <c r="BJ1327" s="284"/>
      <c r="BK1327" s="284"/>
      <c r="BL1327" s="284"/>
      <c r="BM1327" s="284"/>
      <c r="BN1327" s="284"/>
      <c r="BO1327" s="284"/>
      <c r="BP1327" s="284"/>
      <c r="BQ1327" s="284"/>
      <c r="BR1327" s="312"/>
      <c r="BS1327" s="284"/>
      <c r="BT1327" s="284"/>
      <c r="BU1327" s="284"/>
      <c r="BV1327" s="284"/>
      <c r="BW1327" s="284"/>
      <c r="BX1327" s="284"/>
      <c r="BY1327" s="284"/>
      <c r="BZ1327" s="284"/>
      <c r="CA1327" s="284"/>
      <c r="CB1327" s="284"/>
      <c r="CC1327" s="284"/>
      <c r="CD1327" s="284"/>
      <c r="CE1327" s="284"/>
      <c r="CF1327" s="284"/>
      <c r="CG1327" s="284"/>
      <c r="CH1327" s="284"/>
      <c r="CI1327" s="284"/>
      <c r="CJ1327" s="284"/>
      <c r="CK1327" s="284"/>
      <c r="CL1327" s="284"/>
      <c r="CM1327" s="284"/>
      <c r="CN1327" s="284"/>
      <c r="CO1327" s="284"/>
      <c r="CP1327" s="284"/>
      <c r="CQ1327" s="284"/>
      <c r="CR1327" s="288" t="s">
        <v>113</v>
      </c>
    </row>
    <row r="1328" spans="1:96" s="288" customFormat="1" ht="70">
      <c r="A1328" s="503">
        <v>2500632471</v>
      </c>
      <c r="B1328" s="528" t="s">
        <v>12023</v>
      </c>
      <c r="C1328" s="529" t="s">
        <v>115</v>
      </c>
      <c r="D1328" s="557">
        <v>45879</v>
      </c>
      <c r="E1328" s="529" t="s">
        <v>1086</v>
      </c>
      <c r="F1328" s="529" t="s">
        <v>100</v>
      </c>
      <c r="G1328" s="531" t="s">
        <v>12024</v>
      </c>
      <c r="H1328" s="504"/>
      <c r="I1328" s="504"/>
      <c r="J1328" s="531" t="s">
        <v>258</v>
      </c>
      <c r="K1328" s="528" t="s">
        <v>470</v>
      </c>
      <c r="L1328" s="503" t="s">
        <v>104</v>
      </c>
      <c r="M1328" s="532">
        <v>45881</v>
      </c>
      <c r="N1328" s="503" t="s">
        <v>105</v>
      </c>
      <c r="O1328" s="528" t="s">
        <v>3116</v>
      </c>
      <c r="P1328" s="529" t="s">
        <v>12025</v>
      </c>
      <c r="Q1328" s="529" t="s">
        <v>12026</v>
      </c>
      <c r="R1328" s="529" t="s">
        <v>123</v>
      </c>
      <c r="S1328" s="492" t="str">
        <f t="shared" si="185"/>
        <v>N/D</v>
      </c>
      <c r="T1328" s="530" t="str">
        <f t="shared" si="186"/>
        <v>N/D</v>
      </c>
      <c r="U1328" s="499" t="str">
        <f t="shared" si="187"/>
        <v>N/D</v>
      </c>
      <c r="V1328" s="494"/>
      <c r="W1328" s="494"/>
      <c r="X1328" s="494"/>
      <c r="Y1328" s="494"/>
      <c r="Z1328" s="607"/>
      <c r="AA1328" s="529"/>
      <c r="AB1328" s="528"/>
      <c r="AC1328" s="529"/>
      <c r="AD1328" s="529"/>
      <c r="AE1328" s="529"/>
      <c r="AF1328" s="529"/>
      <c r="AG1328" s="503"/>
      <c r="AH1328" s="774"/>
      <c r="AI1328" s="503"/>
      <c r="AJ1328" s="503"/>
      <c r="AK1328" s="557">
        <v>45911</v>
      </c>
      <c r="AL1328" s="529"/>
      <c r="AM1328" s="503"/>
      <c r="AN1328" s="289" t="s">
        <v>12027</v>
      </c>
      <c r="AO1328" s="503"/>
      <c r="AP1328" s="503"/>
      <c r="AQ1328" s="503"/>
      <c r="AR1328" s="503"/>
      <c r="AS1328" s="503"/>
      <c r="AT1328" s="503"/>
      <c r="AU1328" s="503"/>
      <c r="AV1328" s="503"/>
      <c r="AW1328" s="503"/>
      <c r="AX1328" s="503"/>
      <c r="AY1328" s="503"/>
      <c r="AZ1328" s="503"/>
      <c r="BA1328" s="503"/>
      <c r="BB1328" s="503"/>
      <c r="BC1328" s="503"/>
      <c r="BD1328" s="503"/>
      <c r="BE1328" s="503"/>
      <c r="BF1328" s="503"/>
      <c r="BG1328" s="503"/>
      <c r="BH1328" s="503"/>
      <c r="BI1328" s="503"/>
      <c r="BJ1328" s="503"/>
      <c r="BK1328" s="503"/>
      <c r="BL1328" s="503"/>
      <c r="BM1328" s="503"/>
      <c r="BN1328" s="503"/>
      <c r="BO1328" s="503"/>
      <c r="BP1328" s="503"/>
      <c r="BQ1328" s="503"/>
      <c r="BR1328" s="503"/>
      <c r="BS1328" s="503"/>
      <c r="BT1328" s="503"/>
      <c r="BU1328" s="503"/>
      <c r="BV1328" s="503"/>
      <c r="BW1328" s="503"/>
      <c r="BX1328" s="503"/>
      <c r="BY1328" s="503"/>
      <c r="BZ1328" s="503"/>
      <c r="CA1328" s="503"/>
      <c r="CB1328" s="503"/>
      <c r="CC1328" s="503"/>
      <c r="CD1328" s="503"/>
      <c r="CE1328" s="503"/>
      <c r="CF1328" s="503"/>
      <c r="CG1328" s="529"/>
      <c r="CH1328" s="503"/>
      <c r="CI1328" s="503"/>
      <c r="CJ1328" s="503"/>
      <c r="CK1328" s="503"/>
      <c r="CL1328" s="503"/>
      <c r="CM1328" s="503"/>
      <c r="CN1328" s="503"/>
      <c r="CO1328" s="503"/>
      <c r="CP1328" s="503"/>
      <c r="CQ1328" s="503"/>
      <c r="CR1328" s="503" t="s">
        <v>125</v>
      </c>
    </row>
    <row r="1329" spans="1:96" s="288" customFormat="1" ht="84">
      <c r="A1329" s="288">
        <v>2400373433</v>
      </c>
      <c r="B1329" s="285" t="s">
        <v>12028</v>
      </c>
      <c r="C1329" s="284" t="s">
        <v>9645</v>
      </c>
      <c r="D1329" s="283">
        <v>45405</v>
      </c>
      <c r="E1329" s="284" t="s">
        <v>100</v>
      </c>
      <c r="F1329" s="284" t="s">
        <v>122</v>
      </c>
      <c r="G1329" s="282" t="s">
        <v>12029</v>
      </c>
      <c r="H1329" s="313"/>
      <c r="I1329" s="313"/>
      <c r="J1329" s="282" t="s">
        <v>118</v>
      </c>
      <c r="K1329" s="285" t="s">
        <v>2919</v>
      </c>
      <c r="L1329" s="288" t="s">
        <v>104</v>
      </c>
      <c r="M1329" s="314">
        <v>45408</v>
      </c>
      <c r="N1329" s="288" t="s">
        <v>138</v>
      </c>
      <c r="O1329" s="285" t="s">
        <v>4138</v>
      </c>
      <c r="P1329" s="284" t="s">
        <v>12030</v>
      </c>
      <c r="Q1329" s="284" t="s">
        <v>158</v>
      </c>
      <c r="R1329" s="284" t="s">
        <v>123</v>
      </c>
      <c r="S1329" s="288" t="str">
        <f t="shared" si="185"/>
        <v>N/D</v>
      </c>
      <c r="T1329" s="289" t="str">
        <f t="shared" si="186"/>
        <v>N/D</v>
      </c>
      <c r="U1329" s="290" t="str">
        <f t="shared" si="187"/>
        <v>N/D</v>
      </c>
      <c r="V1329" s="284"/>
      <c r="W1329" s="284"/>
      <c r="X1329" s="284"/>
      <c r="Y1329" s="284"/>
      <c r="Z1329" s="603"/>
      <c r="AA1329" s="284"/>
      <c r="AB1329" s="285"/>
      <c r="AC1329" s="284"/>
      <c r="AD1329" s="284"/>
      <c r="AE1329" s="284"/>
      <c r="AF1329" s="284"/>
      <c r="AK1329" s="283">
        <v>45960</v>
      </c>
      <c r="AL1329" s="284"/>
      <c r="AM1329" s="289">
        <v>45960</v>
      </c>
      <c r="AQ1329" s="288" t="s">
        <v>143</v>
      </c>
      <c r="CG1329" s="284"/>
      <c r="CR1329" s="288" t="s">
        <v>125</v>
      </c>
    </row>
    <row r="1330" spans="1:96" s="288" customFormat="1" ht="27.65" customHeight="1">
      <c r="A1330" s="288">
        <v>2400414725</v>
      </c>
      <c r="B1330" s="285" t="s">
        <v>1378</v>
      </c>
      <c r="C1330" s="284" t="s">
        <v>1379</v>
      </c>
      <c r="D1330" s="283">
        <v>45425</v>
      </c>
      <c r="E1330" s="286" t="s">
        <v>100</v>
      </c>
      <c r="F1330" s="284" t="s">
        <v>122</v>
      </c>
      <c r="G1330" s="282" t="s">
        <v>12031</v>
      </c>
      <c r="H1330" s="313"/>
      <c r="I1330" s="313"/>
      <c r="J1330" s="282" t="s">
        <v>118</v>
      </c>
      <c r="K1330" s="285" t="s">
        <v>1381</v>
      </c>
      <c r="L1330" s="288" t="s">
        <v>104</v>
      </c>
      <c r="M1330" s="314">
        <v>45427</v>
      </c>
      <c r="N1330" s="288" t="s">
        <v>138</v>
      </c>
      <c r="O1330" s="285" t="s">
        <v>1387</v>
      </c>
      <c r="P1330" s="284" t="s">
        <v>12032</v>
      </c>
      <c r="Q1330" s="284" t="s">
        <v>158</v>
      </c>
      <c r="R1330" s="284" t="s">
        <v>123</v>
      </c>
      <c r="S1330" s="288" t="str">
        <f t="shared" si="185"/>
        <v>N/D</v>
      </c>
      <c r="T1330" s="289" t="str">
        <f t="shared" si="186"/>
        <v>N/D</v>
      </c>
      <c r="U1330" s="290" t="str">
        <f t="shared" si="187"/>
        <v>N/D</v>
      </c>
      <c r="V1330" s="284"/>
      <c r="W1330" s="284"/>
      <c r="X1330" s="284"/>
      <c r="Y1330" s="284"/>
      <c r="Z1330" s="603"/>
      <c r="AA1330" s="284"/>
      <c r="AB1330" s="285"/>
      <c r="AC1330" s="284"/>
      <c r="AD1330" s="284"/>
      <c r="AE1330" s="284"/>
      <c r="AF1330" s="284"/>
      <c r="AK1330" s="283">
        <v>45952</v>
      </c>
      <c r="AL1330" s="284"/>
      <c r="AM1330" s="289">
        <v>45957</v>
      </c>
      <c r="CG1330" s="284" t="s">
        <v>3471</v>
      </c>
      <c r="CR1330" s="288" t="s">
        <v>125</v>
      </c>
    </row>
    <row r="1331" spans="1:96" s="288" customFormat="1" ht="60" customHeight="1">
      <c r="A1331" s="280">
        <v>1900723924</v>
      </c>
      <c r="B1331" s="309" t="s">
        <v>12033</v>
      </c>
      <c r="C1331" s="282" t="s">
        <v>97</v>
      </c>
      <c r="D1331" s="283">
        <v>43725</v>
      </c>
      <c r="E1331" s="284" t="s">
        <v>855</v>
      </c>
      <c r="F1331" s="284" t="s">
        <v>100</v>
      </c>
      <c r="G1331" s="282" t="s">
        <v>12034</v>
      </c>
      <c r="H1331" s="282"/>
      <c r="I1331" s="282"/>
      <c r="J1331" s="282" t="s">
        <v>284</v>
      </c>
      <c r="K1331" s="285" t="s">
        <v>1125</v>
      </c>
      <c r="L1331" s="286" t="s">
        <v>104</v>
      </c>
      <c r="M1331" s="287"/>
      <c r="N1331" s="284" t="s">
        <v>105</v>
      </c>
      <c r="O1331" s="285" t="s">
        <v>12035</v>
      </c>
      <c r="P1331" s="284" t="s">
        <v>12036</v>
      </c>
      <c r="Q1331" s="284" t="s">
        <v>12037</v>
      </c>
      <c r="R1331" s="284" t="s">
        <v>123</v>
      </c>
      <c r="S1331" s="288" t="str">
        <f t="shared" si="185"/>
        <v>N/D</v>
      </c>
      <c r="T1331" s="289" t="str">
        <f t="shared" si="186"/>
        <v>N/D</v>
      </c>
      <c r="U1331" s="290" t="str">
        <f t="shared" si="187"/>
        <v>N/D</v>
      </c>
      <c r="V1331" s="284"/>
      <c r="W1331" s="284"/>
      <c r="X1331" s="284"/>
      <c r="Y1331" s="284"/>
      <c r="Z1331" s="603"/>
      <c r="AA1331" s="284"/>
      <c r="AB1331" s="285"/>
      <c r="AC1331" s="284"/>
      <c r="AD1331" s="284"/>
      <c r="AE1331" s="284"/>
      <c r="AF1331" s="284"/>
      <c r="AK1331" s="283">
        <v>45978</v>
      </c>
      <c r="AL1331" s="284"/>
      <c r="AN1331" s="289">
        <v>45996</v>
      </c>
      <c r="AQ1331" s="284"/>
      <c r="AR1331" s="284"/>
      <c r="AS1331" s="284"/>
      <c r="AT1331" s="284"/>
      <c r="AU1331" s="284"/>
      <c r="AV1331" s="284"/>
      <c r="AW1331" s="284"/>
      <c r="AX1331" s="284"/>
      <c r="AY1331" s="284"/>
      <c r="AZ1331" s="284"/>
      <c r="BA1331" s="284"/>
      <c r="BB1331" s="284"/>
      <c r="BC1331" s="284"/>
      <c r="BD1331" s="284"/>
      <c r="BE1331" s="284"/>
      <c r="BF1331" s="284"/>
      <c r="BG1331" s="284"/>
      <c r="BH1331" s="284"/>
      <c r="BI1331" s="284"/>
      <c r="BJ1331" s="284"/>
      <c r="BK1331" s="284"/>
      <c r="BL1331" s="284"/>
      <c r="BM1331" s="284"/>
      <c r="BN1331" s="284"/>
      <c r="BO1331" s="284"/>
      <c r="BP1331" s="284"/>
      <c r="BQ1331" s="284"/>
      <c r="BR1331" s="284"/>
      <c r="BS1331" s="284"/>
      <c r="BT1331" s="284"/>
      <c r="BU1331" s="284"/>
      <c r="BV1331" s="284"/>
      <c r="BW1331" s="284"/>
      <c r="BX1331" s="284"/>
      <c r="BY1331" s="284"/>
      <c r="BZ1331" s="284"/>
      <c r="CA1331" s="284"/>
      <c r="CB1331" s="284"/>
      <c r="CC1331" s="284"/>
      <c r="CD1331" s="284"/>
      <c r="CE1331" s="284"/>
      <c r="CF1331" s="284"/>
      <c r="CG1331" s="284"/>
      <c r="CH1331" s="284"/>
      <c r="CI1331" s="284"/>
      <c r="CJ1331" s="284"/>
      <c r="CK1331" s="284"/>
      <c r="CL1331" s="284"/>
      <c r="CM1331" s="284"/>
      <c r="CN1331" s="284"/>
      <c r="CO1331" s="284"/>
      <c r="CP1331" s="284"/>
      <c r="CQ1331" s="284"/>
      <c r="CR1331" s="288" t="s">
        <v>113</v>
      </c>
    </row>
    <row r="1332" spans="1:96" s="288" customFormat="1" ht="67.5" customHeight="1" thickBot="1">
      <c r="A1332" s="280">
        <v>2100641363</v>
      </c>
      <c r="B1332" s="309" t="s">
        <v>12038</v>
      </c>
      <c r="C1332" s="282" t="s">
        <v>97</v>
      </c>
      <c r="D1332" s="283">
        <v>44435</v>
      </c>
      <c r="E1332" s="284" t="s">
        <v>127</v>
      </c>
      <c r="F1332" s="284" t="s">
        <v>12039</v>
      </c>
      <c r="G1332" s="282" t="s">
        <v>12040</v>
      </c>
      <c r="H1332" s="282"/>
      <c r="I1332" s="282"/>
      <c r="J1332" s="282" t="s">
        <v>155</v>
      </c>
      <c r="K1332" s="285" t="s">
        <v>103</v>
      </c>
      <c r="L1332" s="286" t="s">
        <v>104</v>
      </c>
      <c r="M1332" s="287"/>
      <c r="N1332" s="284" t="s">
        <v>105</v>
      </c>
      <c r="O1332" s="285" t="s">
        <v>264</v>
      </c>
      <c r="P1332" s="284" t="s">
        <v>12041</v>
      </c>
      <c r="Q1332" s="284" t="s">
        <v>12042</v>
      </c>
      <c r="R1332" s="284" t="s">
        <v>219</v>
      </c>
      <c r="S1332" s="288" t="str">
        <f t="shared" si="185"/>
        <v>N/D</v>
      </c>
      <c r="T1332" s="289" t="str">
        <f t="shared" si="186"/>
        <v>N/D</v>
      </c>
      <c r="U1332" s="290" t="str">
        <f t="shared" si="187"/>
        <v>N/D</v>
      </c>
      <c r="V1332" s="284"/>
      <c r="W1332" s="284"/>
      <c r="X1332" s="284"/>
      <c r="Y1332" s="284"/>
      <c r="Z1332" s="603"/>
      <c r="AA1332" s="284"/>
      <c r="AB1332" s="285"/>
      <c r="AC1332" s="284"/>
      <c r="AD1332" s="284"/>
      <c r="AE1332" s="284"/>
      <c r="AF1332" s="284"/>
      <c r="AK1332" s="283">
        <v>45952</v>
      </c>
      <c r="AL1332" s="284"/>
      <c r="AM1332" s="289">
        <v>45958</v>
      </c>
      <c r="AQ1332" s="284"/>
      <c r="AR1332" s="284"/>
      <c r="AS1332" s="284"/>
      <c r="AT1332" s="284"/>
      <c r="AU1332" s="284"/>
      <c r="AV1332" s="284"/>
      <c r="AW1332" s="284"/>
      <c r="AX1332" s="284"/>
      <c r="AY1332" s="284"/>
      <c r="AZ1332" s="284"/>
      <c r="BA1332" s="284"/>
      <c r="BB1332" s="284"/>
      <c r="BC1332" s="284"/>
      <c r="BD1332" s="284"/>
      <c r="BE1332" s="284"/>
      <c r="BF1332" s="284"/>
      <c r="BG1332" s="284"/>
      <c r="BH1332" s="284"/>
      <c r="BI1332" s="284"/>
      <c r="BJ1332" s="284"/>
      <c r="BK1332" s="284"/>
      <c r="BL1332" s="284"/>
      <c r="BM1332" s="284"/>
      <c r="BN1332" s="284"/>
      <c r="BO1332" s="284"/>
      <c r="BP1332" s="284"/>
      <c r="BQ1332" s="284"/>
      <c r="BR1332" s="284"/>
      <c r="BS1332" s="284"/>
      <c r="BT1332" s="284"/>
      <c r="BU1332" s="284"/>
      <c r="BV1332" s="284"/>
      <c r="BW1332" s="284"/>
      <c r="BX1332" s="284"/>
      <c r="BY1332" s="284"/>
      <c r="BZ1332" s="284"/>
      <c r="CA1332" s="284"/>
      <c r="CB1332" s="284"/>
      <c r="CC1332" s="284"/>
      <c r="CD1332" s="284"/>
      <c r="CE1332" s="284"/>
      <c r="CF1332" s="284"/>
      <c r="CG1332" s="284"/>
      <c r="CH1332" s="284"/>
      <c r="CI1332" s="284"/>
      <c r="CJ1332" s="284"/>
      <c r="CK1332" s="284"/>
      <c r="CL1332" s="284"/>
      <c r="CM1332" s="284"/>
      <c r="CN1332" s="284"/>
      <c r="CO1332" s="284"/>
      <c r="CP1332" s="284"/>
      <c r="CQ1332" s="284"/>
      <c r="CR1332" s="288" t="s">
        <v>113</v>
      </c>
    </row>
    <row r="1333" spans="1:96" s="492" customFormat="1" ht="45" customHeight="1" thickBot="1">
      <c r="A1333" s="280">
        <v>2200749712</v>
      </c>
      <c r="B1333" s="309" t="s">
        <v>12043</v>
      </c>
      <c r="C1333" s="310" t="s">
        <v>115</v>
      </c>
      <c r="D1333" s="283">
        <v>44772</v>
      </c>
      <c r="E1333" s="1028" t="s">
        <v>116</v>
      </c>
      <c r="F1333" s="1029" t="s">
        <v>100</v>
      </c>
      <c r="G1333" s="282" t="s">
        <v>12044</v>
      </c>
      <c r="H1333" s="282"/>
      <c r="I1333" s="282"/>
      <c r="J1333" s="282" t="s">
        <v>284</v>
      </c>
      <c r="K1333" s="285" t="s">
        <v>119</v>
      </c>
      <c r="L1333" s="286" t="s">
        <v>104</v>
      </c>
      <c r="M1333" s="323">
        <v>44816</v>
      </c>
      <c r="N1333" s="288" t="s">
        <v>105</v>
      </c>
      <c r="O1333" s="285" t="s">
        <v>12045</v>
      </c>
      <c r="P1333" s="286" t="s">
        <v>12046</v>
      </c>
      <c r="Q1333" s="286" t="s">
        <v>1834</v>
      </c>
      <c r="R1333" s="284" t="s">
        <v>123</v>
      </c>
      <c r="S1333" s="288" t="str">
        <f t="shared" si="185"/>
        <v>N/D</v>
      </c>
      <c r="T1333" s="289" t="str">
        <f t="shared" si="186"/>
        <v>N/D</v>
      </c>
      <c r="U1333" s="290" t="str">
        <f t="shared" si="187"/>
        <v>N/D</v>
      </c>
      <c r="V1333" s="284"/>
      <c r="W1333" s="284"/>
      <c r="X1333" s="284"/>
      <c r="Y1333" s="284"/>
      <c r="Z1333" s="603"/>
      <c r="AA1333" s="284"/>
      <c r="AB1333" s="285"/>
      <c r="AC1333" s="284"/>
      <c r="AD1333" s="284"/>
      <c r="AE1333" s="284"/>
      <c r="AF1333" s="284"/>
      <c r="AG1333" s="288"/>
      <c r="AH1333" s="288"/>
      <c r="AI1333" s="288"/>
      <c r="AJ1333" s="288"/>
      <c r="AK1333" s="283">
        <v>45993</v>
      </c>
      <c r="AL1333" s="284"/>
      <c r="AM1333" s="288"/>
      <c r="AN1333" s="289">
        <v>46000</v>
      </c>
      <c r="AO1333" s="288"/>
      <c r="AP1333" s="288"/>
      <c r="AQ1333" s="284"/>
      <c r="AR1333" s="284"/>
      <c r="AS1333" s="284"/>
      <c r="AT1333" s="284"/>
      <c r="AU1333" s="284"/>
      <c r="AV1333" s="284"/>
      <c r="AW1333" s="284"/>
      <c r="AX1333" s="284"/>
      <c r="AY1333" s="284"/>
      <c r="AZ1333" s="284"/>
      <c r="BA1333" s="284"/>
      <c r="BB1333" s="284"/>
      <c r="BC1333" s="284"/>
      <c r="BD1333" s="284"/>
      <c r="BE1333" s="284"/>
      <c r="BF1333" s="284"/>
      <c r="BG1333" s="284"/>
      <c r="BH1333" s="284"/>
      <c r="BI1333" s="284"/>
      <c r="BJ1333" s="284"/>
      <c r="BK1333" s="284"/>
      <c r="BL1333" s="284"/>
      <c r="BM1333" s="284"/>
      <c r="BN1333" s="284"/>
      <c r="BO1333" s="284"/>
      <c r="BP1333" s="284"/>
      <c r="BQ1333" s="284"/>
      <c r="BR1333" s="284"/>
      <c r="BS1333" s="284"/>
      <c r="BT1333" s="284"/>
      <c r="BU1333" s="284"/>
      <c r="BV1333" s="284"/>
      <c r="BW1333" s="284"/>
      <c r="BX1333" s="284"/>
      <c r="BY1333" s="284"/>
      <c r="BZ1333" s="284"/>
      <c r="CA1333" s="284"/>
      <c r="CB1333" s="284"/>
      <c r="CC1333" s="284"/>
      <c r="CD1333" s="284"/>
      <c r="CE1333" s="284"/>
      <c r="CF1333" s="284"/>
      <c r="CG1333" s="284"/>
      <c r="CH1333" s="284"/>
      <c r="CI1333" s="284"/>
      <c r="CJ1333" s="284"/>
      <c r="CK1333" s="284"/>
      <c r="CL1333" s="284"/>
      <c r="CM1333" s="284"/>
      <c r="CN1333" s="284"/>
      <c r="CO1333" s="284"/>
      <c r="CP1333" s="284"/>
      <c r="CQ1333" s="284"/>
      <c r="CR1333" s="288" t="s">
        <v>113</v>
      </c>
    </row>
    <row r="1334" spans="1:96" s="5" customFormat="1" ht="45" customHeight="1">
      <c r="A1334" s="288">
        <v>2300770935</v>
      </c>
      <c r="B1334" s="285" t="s">
        <v>12047</v>
      </c>
      <c r="C1334" s="284" t="s">
        <v>4456</v>
      </c>
      <c r="D1334" s="283">
        <v>45170</v>
      </c>
      <c r="E1334" s="284" t="s">
        <v>100</v>
      </c>
      <c r="F1334" s="284" t="s">
        <v>122</v>
      </c>
      <c r="G1334" s="282" t="s">
        <v>12048</v>
      </c>
      <c r="H1334" s="313"/>
      <c r="I1334" s="313"/>
      <c r="J1334" s="282" t="s">
        <v>118</v>
      </c>
      <c r="K1334" s="285" t="s">
        <v>130</v>
      </c>
      <c r="L1334" s="288" t="s">
        <v>104</v>
      </c>
      <c r="M1334" s="314">
        <v>45181</v>
      </c>
      <c r="N1334" s="288" t="s">
        <v>138</v>
      </c>
      <c r="O1334" s="285" t="s">
        <v>1260</v>
      </c>
      <c r="P1334" s="284" t="s">
        <v>12049</v>
      </c>
      <c r="Q1334" s="284" t="s">
        <v>158</v>
      </c>
      <c r="R1334" s="284" t="s">
        <v>142</v>
      </c>
      <c r="S1334" s="288" t="str">
        <f t="shared" si="185"/>
        <v>N/D</v>
      </c>
      <c r="T1334" s="289" t="str">
        <f t="shared" si="186"/>
        <v>N/D</v>
      </c>
      <c r="U1334" s="290" t="str">
        <f t="shared" si="187"/>
        <v>N/D</v>
      </c>
      <c r="V1334" s="284"/>
      <c r="W1334" s="284"/>
      <c r="X1334" s="284"/>
      <c r="Y1334" s="284"/>
      <c r="Z1334" s="603"/>
      <c r="AA1334" s="284"/>
      <c r="AB1334" s="285"/>
      <c r="AC1334" s="284"/>
      <c r="AD1334" s="284"/>
      <c r="AE1334" s="284"/>
      <c r="AF1334" s="284"/>
      <c r="AG1334" s="288"/>
      <c r="AH1334" s="288"/>
      <c r="AI1334" s="288"/>
      <c r="AJ1334" s="288"/>
      <c r="AK1334" s="283">
        <v>45954</v>
      </c>
      <c r="AL1334" s="284"/>
      <c r="AM1334" s="289">
        <v>45957</v>
      </c>
      <c r="AN1334" s="288"/>
      <c r="AO1334" s="288"/>
      <c r="AP1334" s="288"/>
      <c r="AQ1334" s="288" t="s">
        <v>143</v>
      </c>
      <c r="AR1334" s="288"/>
      <c r="AS1334" s="288" t="s">
        <v>143</v>
      </c>
      <c r="AT1334" s="288" t="s">
        <v>143</v>
      </c>
      <c r="AU1334" s="288"/>
      <c r="AV1334" s="288" t="s">
        <v>143</v>
      </c>
      <c r="AW1334" s="288"/>
      <c r="AX1334" s="288"/>
      <c r="AY1334" s="288"/>
      <c r="AZ1334" s="288"/>
      <c r="BA1334" s="288"/>
      <c r="BB1334" s="288"/>
      <c r="BC1334" s="288" t="s">
        <v>143</v>
      </c>
      <c r="BD1334" s="288"/>
      <c r="BE1334" s="288"/>
      <c r="BF1334" s="288"/>
      <c r="BG1334" s="288"/>
      <c r="BH1334" s="288"/>
      <c r="BI1334" s="288"/>
      <c r="BJ1334" s="288"/>
      <c r="BK1334" s="288"/>
      <c r="BL1334" s="288"/>
      <c r="BM1334" s="288"/>
      <c r="BN1334" s="288"/>
      <c r="BO1334" s="288"/>
      <c r="BP1334" s="288"/>
      <c r="BQ1334" s="288"/>
      <c r="BR1334" s="288"/>
      <c r="BS1334" s="288"/>
      <c r="BT1334" s="288"/>
      <c r="BU1334" s="288"/>
      <c r="BV1334" s="288"/>
      <c r="BW1334" s="288"/>
      <c r="BX1334" s="288"/>
      <c r="BY1334" s="288"/>
      <c r="BZ1334" s="288"/>
      <c r="CA1334" s="288"/>
      <c r="CB1334" s="288"/>
      <c r="CC1334" s="288"/>
      <c r="CD1334" s="288"/>
      <c r="CE1334" s="288"/>
      <c r="CF1334" s="288"/>
      <c r="CG1334" s="284"/>
      <c r="CH1334" s="288"/>
      <c r="CI1334" s="288"/>
      <c r="CJ1334" s="288"/>
      <c r="CK1334" s="288"/>
      <c r="CL1334" s="288"/>
      <c r="CM1334" s="288"/>
      <c r="CN1334" s="288"/>
      <c r="CO1334" s="288"/>
      <c r="CP1334" s="288"/>
      <c r="CQ1334" s="288"/>
      <c r="CR1334" s="288" t="s">
        <v>125</v>
      </c>
    </row>
    <row r="1335" spans="1:96" s="5" customFormat="1" ht="45" customHeight="1">
      <c r="A1335" s="280">
        <v>2200744919</v>
      </c>
      <c r="B1335" s="309" t="s">
        <v>12050</v>
      </c>
      <c r="C1335" s="310" t="s">
        <v>115</v>
      </c>
      <c r="D1335" s="283">
        <v>44810</v>
      </c>
      <c r="E1335" s="284" t="s">
        <v>116</v>
      </c>
      <c r="F1335" s="284" t="s">
        <v>100</v>
      </c>
      <c r="G1335" s="282" t="s">
        <v>12051</v>
      </c>
      <c r="H1335" s="282"/>
      <c r="I1335" s="282"/>
      <c r="J1335" s="284">
        <v>5</v>
      </c>
      <c r="K1335" s="285" t="s">
        <v>119</v>
      </c>
      <c r="L1335" s="286" t="s">
        <v>104</v>
      </c>
      <c r="M1335" s="323">
        <v>44816</v>
      </c>
      <c r="N1335" s="288" t="s">
        <v>105</v>
      </c>
      <c r="O1335" s="285" t="s">
        <v>12052</v>
      </c>
      <c r="P1335" s="284" t="s">
        <v>12053</v>
      </c>
      <c r="Q1335" s="286" t="s">
        <v>202</v>
      </c>
      <c r="R1335" s="286" t="s">
        <v>123</v>
      </c>
      <c r="S1335" s="288" t="str">
        <f t="shared" si="185"/>
        <v>N/D</v>
      </c>
      <c r="T1335" s="289" t="str">
        <f t="shared" si="186"/>
        <v>N/D</v>
      </c>
      <c r="U1335" s="290" t="str">
        <f t="shared" si="187"/>
        <v>N/D</v>
      </c>
      <c r="V1335" s="284"/>
      <c r="W1335" s="284"/>
      <c r="X1335" s="284"/>
      <c r="Y1335" s="284"/>
      <c r="Z1335" s="603"/>
      <c r="AA1335" s="284"/>
      <c r="AB1335" s="285"/>
      <c r="AC1335" s="284"/>
      <c r="AD1335" s="284"/>
      <c r="AE1335" s="284"/>
      <c r="AF1335" s="284"/>
      <c r="AG1335" s="288"/>
      <c r="AH1335" s="288"/>
      <c r="AI1335" s="288"/>
      <c r="AJ1335" s="288"/>
      <c r="AK1335" s="283">
        <v>45992</v>
      </c>
      <c r="AL1335" s="284"/>
      <c r="AM1335" s="288"/>
      <c r="AN1335" s="289">
        <v>45999</v>
      </c>
      <c r="AO1335" s="288"/>
      <c r="AP1335" s="288"/>
      <c r="AQ1335" s="284"/>
      <c r="AR1335" s="284"/>
      <c r="AS1335" s="284"/>
      <c r="AT1335" s="284"/>
      <c r="AU1335" s="284"/>
      <c r="AV1335" s="284"/>
      <c r="AW1335" s="284"/>
      <c r="AX1335" s="284"/>
      <c r="AY1335" s="284"/>
      <c r="AZ1335" s="284"/>
      <c r="BA1335" s="284"/>
      <c r="BB1335" s="284"/>
      <c r="BC1335" s="284"/>
      <c r="BD1335" s="284"/>
      <c r="BE1335" s="284"/>
      <c r="BF1335" s="284"/>
      <c r="BG1335" s="284"/>
      <c r="BH1335" s="284"/>
      <c r="BI1335" s="284"/>
      <c r="BJ1335" s="284"/>
      <c r="BK1335" s="284"/>
      <c r="BL1335" s="284"/>
      <c r="BM1335" s="284"/>
      <c r="BN1335" s="284"/>
      <c r="BO1335" s="284"/>
      <c r="BP1335" s="284"/>
      <c r="BQ1335" s="284"/>
      <c r="BR1335" s="284"/>
      <c r="BS1335" s="284"/>
      <c r="BT1335" s="284"/>
      <c r="BU1335" s="284"/>
      <c r="BV1335" s="284"/>
      <c r="BW1335" s="284"/>
      <c r="BX1335" s="284"/>
      <c r="BY1335" s="284"/>
      <c r="BZ1335" s="284"/>
      <c r="CA1335" s="284"/>
      <c r="CB1335" s="284"/>
      <c r="CC1335" s="284"/>
      <c r="CD1335" s="284"/>
      <c r="CE1335" s="284"/>
      <c r="CF1335" s="284"/>
      <c r="CG1335" s="284"/>
      <c r="CH1335" s="284"/>
      <c r="CI1335" s="284"/>
      <c r="CJ1335" s="284"/>
      <c r="CK1335" s="284"/>
      <c r="CL1335" s="284"/>
      <c r="CM1335" s="284"/>
      <c r="CN1335" s="284"/>
      <c r="CO1335" s="284"/>
      <c r="CP1335" s="284"/>
      <c r="CQ1335" s="284"/>
      <c r="CR1335" s="288" t="s">
        <v>125</v>
      </c>
    </row>
    <row r="1336" spans="1:96" s="288" customFormat="1" ht="33" customHeight="1">
      <c r="A1336" s="288">
        <v>2400209159</v>
      </c>
      <c r="B1336" s="285" t="s">
        <v>11568</v>
      </c>
      <c r="C1336" s="284" t="s">
        <v>11569</v>
      </c>
      <c r="D1336" s="283">
        <v>45340</v>
      </c>
      <c r="E1336" s="284" t="s">
        <v>100</v>
      </c>
      <c r="F1336" s="284" t="s">
        <v>122</v>
      </c>
      <c r="G1336" s="282" t="s">
        <v>12054</v>
      </c>
      <c r="H1336" s="313"/>
      <c r="I1336" s="313"/>
      <c r="J1336" s="282" t="s">
        <v>162</v>
      </c>
      <c r="K1336" s="285" t="s">
        <v>119</v>
      </c>
      <c r="L1336" s="288" t="s">
        <v>104</v>
      </c>
      <c r="M1336" s="314">
        <v>45371</v>
      </c>
      <c r="N1336" s="288" t="s">
        <v>138</v>
      </c>
      <c r="O1336" s="285" t="s">
        <v>251</v>
      </c>
      <c r="P1336" s="284" t="s">
        <v>252</v>
      </c>
      <c r="Q1336" s="529" t="s">
        <v>375</v>
      </c>
      <c r="R1336" s="284" t="s">
        <v>123</v>
      </c>
      <c r="S1336" s="288" t="str">
        <f t="shared" ref="S1336:S1345" si="188">_xlfn.XLOOKUP($A1336,GCPJ,DEFESA,"N/D",0,-1)</f>
        <v>N/D</v>
      </c>
      <c r="T1336" s="289" t="str">
        <f>_xlfn.XLOOKUP($A1336,GCPJ,DATA,"N/D",0,-1)</f>
        <v>N/D</v>
      </c>
      <c r="U1336" s="290" t="str">
        <f t="shared" ref="U1336:U1343" si="189">_xlfn.XLOOKUP($A1336,GCPJ,HORA,"N/D",0,-1)</f>
        <v>N/D</v>
      </c>
      <c r="V1336" s="284"/>
      <c r="W1336" s="284"/>
      <c r="X1336" s="284"/>
      <c r="Y1336" s="284"/>
      <c r="Z1336" s="603" t="s">
        <v>12055</v>
      </c>
      <c r="AA1336" s="284" t="s">
        <v>12056</v>
      </c>
      <c r="AB1336" s="528" t="s">
        <v>12057</v>
      </c>
      <c r="AC1336" s="284" t="s">
        <v>11574</v>
      </c>
      <c r="AD1336" s="284"/>
      <c r="AE1336" s="284"/>
      <c r="AF1336" s="284" t="s">
        <v>1084</v>
      </c>
      <c r="AG1336" s="289">
        <v>45855</v>
      </c>
      <c r="AH1336" s="457" t="s">
        <v>12058</v>
      </c>
      <c r="AK1336" s="284"/>
      <c r="AL1336" s="284"/>
      <c r="AQ1336" s="288" t="s">
        <v>143</v>
      </c>
      <c r="AS1336" s="288" t="s">
        <v>143</v>
      </c>
      <c r="AT1336" s="288" t="s">
        <v>143</v>
      </c>
      <c r="AU1336" s="288" t="s">
        <v>143</v>
      </c>
      <c r="BL1336" s="288" t="s">
        <v>143</v>
      </c>
      <c r="BR1336" s="288" t="s">
        <v>143</v>
      </c>
      <c r="CG1336" s="284"/>
      <c r="CR1336" s="288" t="s">
        <v>125</v>
      </c>
    </row>
    <row r="1337" spans="1:96" s="288" customFormat="1" ht="66" customHeight="1">
      <c r="A1337" s="288">
        <v>2400250205</v>
      </c>
      <c r="B1337" s="285" t="s">
        <v>11768</v>
      </c>
      <c r="C1337" s="284" t="s">
        <v>1190</v>
      </c>
      <c r="D1337" s="283">
        <v>45376</v>
      </c>
      <c r="E1337" s="284" t="s">
        <v>100</v>
      </c>
      <c r="F1337" s="284" t="s">
        <v>122</v>
      </c>
      <c r="G1337" s="282" t="s">
        <v>12059</v>
      </c>
      <c r="H1337" s="313"/>
      <c r="I1337" s="313"/>
      <c r="J1337" s="282" t="s">
        <v>118</v>
      </c>
      <c r="K1337" s="285" t="s">
        <v>543</v>
      </c>
      <c r="L1337" s="288" t="s">
        <v>104</v>
      </c>
      <c r="M1337" s="314">
        <v>45384</v>
      </c>
      <c r="N1337" s="288" t="s">
        <v>138</v>
      </c>
      <c r="O1337" s="285" t="s">
        <v>251</v>
      </c>
      <c r="P1337" s="284" t="s">
        <v>12060</v>
      </c>
      <c r="Q1337" s="284" t="s">
        <v>375</v>
      </c>
      <c r="R1337" s="284" t="s">
        <v>123</v>
      </c>
      <c r="S1337" s="288" t="str">
        <f t="shared" si="188"/>
        <v>N/D</v>
      </c>
      <c r="T1337" s="289" t="str">
        <f>_xlfn.XLOOKUP($A1337,GCPJ,DATA,"N/D",0,-1)</f>
        <v>N/D</v>
      </c>
      <c r="U1337" s="290" t="str">
        <f t="shared" si="189"/>
        <v>N/D</v>
      </c>
      <c r="V1337" s="284"/>
      <c r="W1337" s="284"/>
      <c r="X1337" s="284"/>
      <c r="Y1337" s="284"/>
      <c r="Z1337" s="697">
        <v>84255.331520572465</v>
      </c>
      <c r="AA1337" s="284" t="s">
        <v>2086</v>
      </c>
      <c r="AB1337" s="956" t="s">
        <v>12061</v>
      </c>
      <c r="AC1337" s="284">
        <v>84</v>
      </c>
      <c r="AD1337" s="284"/>
      <c r="AE1337" s="284"/>
      <c r="AF1337" s="284" t="s">
        <v>573</v>
      </c>
      <c r="AG1337" s="289">
        <v>45874</v>
      </c>
      <c r="AH1337" s="457" t="s">
        <v>12062</v>
      </c>
      <c r="AK1337" s="284"/>
      <c r="AL1337" s="284"/>
      <c r="AQ1337" s="288" t="s">
        <v>143</v>
      </c>
      <c r="AS1337" s="288" t="s">
        <v>143</v>
      </c>
      <c r="AT1337" s="288" t="s">
        <v>143</v>
      </c>
      <c r="AZ1337" s="288" t="s">
        <v>143</v>
      </c>
      <c r="BL1337" s="288" t="s">
        <v>143</v>
      </c>
      <c r="CG1337" s="284"/>
      <c r="CR1337" s="288" t="s">
        <v>125</v>
      </c>
    </row>
    <row r="1338" spans="1:96" s="492" customFormat="1" ht="45" customHeight="1">
      <c r="A1338" s="288">
        <v>2400446105</v>
      </c>
      <c r="B1338" s="285" t="s">
        <v>12063</v>
      </c>
      <c r="C1338" s="284" t="s">
        <v>12064</v>
      </c>
      <c r="D1338" s="283">
        <v>45432</v>
      </c>
      <c r="E1338" s="284" t="s">
        <v>100</v>
      </c>
      <c r="F1338" s="284" t="s">
        <v>122</v>
      </c>
      <c r="G1338" s="282" t="s">
        <v>12065</v>
      </c>
      <c r="H1338" s="313"/>
      <c r="I1338" s="313"/>
      <c r="J1338" s="282" t="s">
        <v>118</v>
      </c>
      <c r="K1338" s="285" t="s">
        <v>392</v>
      </c>
      <c r="L1338" s="288" t="s">
        <v>104</v>
      </c>
      <c r="M1338" s="314">
        <v>45433</v>
      </c>
      <c r="N1338" s="288" t="s">
        <v>138</v>
      </c>
      <c r="O1338" s="285" t="s">
        <v>7827</v>
      </c>
      <c r="P1338" s="284" t="s">
        <v>12066</v>
      </c>
      <c r="Q1338" s="284" t="s">
        <v>12067</v>
      </c>
      <c r="R1338" s="284" t="s">
        <v>109</v>
      </c>
      <c r="S1338" s="288" t="str">
        <f t="shared" si="188"/>
        <v>N/D</v>
      </c>
      <c r="T1338" s="289" t="str">
        <f>_xlfn.XLOOKUP($A1338,GCPJ,DATA,"N/D",0,-1)</f>
        <v>N/D</v>
      </c>
      <c r="U1338" s="290" t="str">
        <f t="shared" si="189"/>
        <v>N/D</v>
      </c>
      <c r="V1338" s="284"/>
      <c r="W1338" s="284"/>
      <c r="X1338" s="284"/>
      <c r="Y1338" s="284"/>
      <c r="Z1338" s="904">
        <v>5698</v>
      </c>
      <c r="AA1338" s="284"/>
      <c r="AB1338" s="285" t="s">
        <v>12068</v>
      </c>
      <c r="AC1338" s="871">
        <v>5500</v>
      </c>
      <c r="AD1338" s="284" t="s">
        <v>12069</v>
      </c>
      <c r="AE1338" s="284"/>
      <c r="AF1338" s="286" t="s">
        <v>11316</v>
      </c>
      <c r="AG1338" s="289">
        <v>45884</v>
      </c>
      <c r="AH1338" s="503"/>
      <c r="AI1338" s="288"/>
      <c r="AJ1338" s="457" t="s">
        <v>3052</v>
      </c>
      <c r="AK1338" s="284"/>
      <c r="AL1338" s="284"/>
      <c r="AM1338" s="288"/>
      <c r="AN1338" s="288"/>
      <c r="AO1338" s="288"/>
      <c r="AP1338" s="288"/>
      <c r="AQ1338" s="288" t="s">
        <v>143</v>
      </c>
      <c r="AR1338" s="288"/>
      <c r="AS1338" s="288" t="s">
        <v>143</v>
      </c>
      <c r="AT1338" s="288" t="s">
        <v>143</v>
      </c>
      <c r="AU1338" s="288"/>
      <c r="AV1338" s="288"/>
      <c r="AW1338" s="288"/>
      <c r="AX1338" s="288"/>
      <c r="AY1338" s="288" t="s">
        <v>143</v>
      </c>
      <c r="AZ1338" s="288"/>
      <c r="BA1338" s="288"/>
      <c r="BB1338" s="288"/>
      <c r="BC1338" s="288"/>
      <c r="BD1338" s="288"/>
      <c r="BE1338" s="288"/>
      <c r="BF1338" s="288"/>
      <c r="BG1338" s="288"/>
      <c r="BH1338" s="288"/>
      <c r="BI1338" s="288"/>
      <c r="BJ1338" s="288"/>
      <c r="BK1338" s="288"/>
      <c r="BL1338" s="288" t="s">
        <v>143</v>
      </c>
      <c r="BM1338" s="288"/>
      <c r="BN1338" s="288"/>
      <c r="BO1338" s="288"/>
      <c r="BP1338" s="288"/>
      <c r="BQ1338" s="288"/>
      <c r="BR1338" s="288"/>
      <c r="BS1338" s="288"/>
      <c r="BT1338" s="288"/>
      <c r="BU1338" s="288"/>
      <c r="BV1338" s="288"/>
      <c r="BW1338" s="288"/>
      <c r="BX1338" s="288"/>
      <c r="BY1338" s="288"/>
      <c r="BZ1338" s="288"/>
      <c r="CA1338" s="288"/>
      <c r="CB1338" s="288"/>
      <c r="CC1338" s="288"/>
      <c r="CD1338" s="288"/>
      <c r="CE1338" s="288"/>
      <c r="CF1338" s="288"/>
      <c r="CG1338" s="284"/>
      <c r="CH1338" s="288"/>
      <c r="CI1338" s="288"/>
      <c r="CJ1338" s="288"/>
      <c r="CK1338" s="288"/>
      <c r="CL1338" s="288"/>
      <c r="CM1338" s="288"/>
      <c r="CN1338" s="288"/>
      <c r="CO1338" s="288"/>
      <c r="CP1338" s="288"/>
      <c r="CQ1338" s="288"/>
      <c r="CR1338" s="288" t="s">
        <v>125</v>
      </c>
    </row>
    <row r="1339" spans="1:96" s="502" customFormat="1" ht="45" customHeight="1">
      <c r="A1339" s="288">
        <v>2400675077</v>
      </c>
      <c r="B1339" s="285" t="s">
        <v>12047</v>
      </c>
      <c r="C1339" s="284" t="s">
        <v>4456</v>
      </c>
      <c r="D1339" s="283">
        <v>45520</v>
      </c>
      <c r="E1339" s="284" t="s">
        <v>100</v>
      </c>
      <c r="F1339" s="284" t="s">
        <v>122</v>
      </c>
      <c r="G1339" s="282" t="s">
        <v>12070</v>
      </c>
      <c r="H1339" s="313"/>
      <c r="I1339" s="313"/>
      <c r="J1339" s="282" t="s">
        <v>118</v>
      </c>
      <c r="K1339" s="285" t="s">
        <v>130</v>
      </c>
      <c r="L1339" s="288" t="s">
        <v>104</v>
      </c>
      <c r="M1339" s="314">
        <v>45523</v>
      </c>
      <c r="N1339" s="288" t="s">
        <v>138</v>
      </c>
      <c r="O1339" s="285" t="s">
        <v>309</v>
      </c>
      <c r="P1339" s="284" t="s">
        <v>12071</v>
      </c>
      <c r="Q1339" s="284" t="s">
        <v>12072</v>
      </c>
      <c r="R1339" s="284" t="s">
        <v>219</v>
      </c>
      <c r="S1339" s="288" t="str">
        <f t="shared" si="188"/>
        <v>N/D</v>
      </c>
      <c r="T1339" s="289">
        <v>45994</v>
      </c>
      <c r="U1339" s="290" t="str">
        <f t="shared" si="189"/>
        <v>N/D</v>
      </c>
      <c r="V1339" s="284"/>
      <c r="W1339" s="284"/>
      <c r="X1339" s="284"/>
      <c r="Y1339" s="284"/>
      <c r="Z1339" s="727">
        <v>64400</v>
      </c>
      <c r="AA1339" s="1010" t="s">
        <v>12073</v>
      </c>
      <c r="AB1339" s="1011" t="s">
        <v>12074</v>
      </c>
      <c r="AC1339" s="284"/>
      <c r="AD1339" s="284" t="s">
        <v>12075</v>
      </c>
      <c r="AE1339" s="284"/>
      <c r="AF1339" s="284" t="s">
        <v>1084</v>
      </c>
      <c r="AG1339" s="289">
        <v>45973</v>
      </c>
      <c r="AH1339" s="288"/>
      <c r="AI1339" s="288"/>
      <c r="AJ1339" s="288" t="s">
        <v>1019</v>
      </c>
      <c r="AK1339" s="284"/>
      <c r="AL1339" s="284"/>
      <c r="AM1339" s="288"/>
      <c r="AN1339" s="288"/>
      <c r="AO1339" s="288" t="s">
        <v>124</v>
      </c>
      <c r="AP1339" s="288"/>
      <c r="AQ1339" s="288"/>
      <c r="AR1339" s="288"/>
      <c r="AS1339" s="288"/>
      <c r="AT1339" s="288"/>
      <c r="AU1339" s="288"/>
      <c r="AV1339" s="288"/>
      <c r="AW1339" s="288"/>
      <c r="AX1339" s="288"/>
      <c r="AY1339" s="288"/>
      <c r="AZ1339" s="288"/>
      <c r="BA1339" s="288"/>
      <c r="BB1339" s="288"/>
      <c r="BC1339" s="288"/>
      <c r="BD1339" s="288"/>
      <c r="BE1339" s="288"/>
      <c r="BF1339" s="288"/>
      <c r="BG1339" s="288"/>
      <c r="BH1339" s="288"/>
      <c r="BI1339" s="288"/>
      <c r="BJ1339" s="288"/>
      <c r="BK1339" s="288"/>
      <c r="BL1339" s="288"/>
      <c r="BM1339" s="288"/>
      <c r="BN1339" s="288"/>
      <c r="BO1339" s="288"/>
      <c r="BP1339" s="288"/>
      <c r="BQ1339" s="288"/>
      <c r="BR1339" s="288"/>
      <c r="BS1339" s="288"/>
      <c r="BT1339" s="288"/>
      <c r="BU1339" s="288"/>
      <c r="BV1339" s="288"/>
      <c r="BW1339" s="288"/>
      <c r="BX1339" s="288"/>
      <c r="BY1339" s="288"/>
      <c r="BZ1339" s="288"/>
      <c r="CA1339" s="288"/>
      <c r="CB1339" s="288"/>
      <c r="CC1339" s="288" t="s">
        <v>143</v>
      </c>
      <c r="CD1339" s="288"/>
      <c r="CE1339" s="288"/>
      <c r="CF1339" s="288"/>
      <c r="CG1339" s="284"/>
      <c r="CH1339" s="288"/>
      <c r="CI1339" s="288"/>
      <c r="CJ1339" s="288"/>
      <c r="CK1339" s="288"/>
      <c r="CL1339" s="288"/>
      <c r="CM1339" s="288"/>
      <c r="CN1339" s="288"/>
      <c r="CO1339" s="288"/>
      <c r="CP1339" s="288"/>
      <c r="CQ1339" s="288"/>
      <c r="CR1339" s="288" t="s">
        <v>125</v>
      </c>
    </row>
    <row r="1340" spans="1:96" s="492" customFormat="1" ht="45" customHeight="1">
      <c r="A1340" s="503">
        <v>2500288463</v>
      </c>
      <c r="B1340" s="528" t="s">
        <v>12076</v>
      </c>
      <c r="C1340" s="529" t="s">
        <v>2234</v>
      </c>
      <c r="D1340" s="557">
        <v>45758</v>
      </c>
      <c r="E1340" s="529" t="s">
        <v>100</v>
      </c>
      <c r="F1340" s="529" t="s">
        <v>122</v>
      </c>
      <c r="G1340" s="531" t="s">
        <v>12077</v>
      </c>
      <c r="H1340" s="537"/>
      <c r="I1340" s="537"/>
      <c r="J1340" s="531" t="s">
        <v>118</v>
      </c>
      <c r="K1340" s="528" t="s">
        <v>631</v>
      </c>
      <c r="L1340" s="503" t="s">
        <v>104</v>
      </c>
      <c r="M1340" s="532">
        <v>45762</v>
      </c>
      <c r="N1340" s="503" t="s">
        <v>138</v>
      </c>
      <c r="O1340" s="528" t="s">
        <v>792</v>
      </c>
      <c r="P1340" s="529" t="s">
        <v>680</v>
      </c>
      <c r="Q1340" s="529" t="s">
        <v>375</v>
      </c>
      <c r="R1340" s="529" t="s">
        <v>123</v>
      </c>
      <c r="S1340" s="503" t="str">
        <f t="shared" si="188"/>
        <v>N/D</v>
      </c>
      <c r="T1340" s="530" t="str">
        <f t="shared" ref="T1340:T1345" si="190">_xlfn.XLOOKUP($A1340,GCPJ,DATA,"N/D",0,-1)</f>
        <v>N/D</v>
      </c>
      <c r="U1340" s="533" t="str">
        <f t="shared" si="189"/>
        <v>N/D</v>
      </c>
      <c r="V1340" s="529"/>
      <c r="W1340" s="529"/>
      <c r="X1340" s="529"/>
      <c r="Y1340" s="529"/>
      <c r="Z1340" s="905" t="s">
        <v>3298</v>
      </c>
      <c r="AA1340" s="529" t="s">
        <v>930</v>
      </c>
      <c r="AB1340" s="528" t="s">
        <v>12078</v>
      </c>
      <c r="AC1340" s="529" t="s">
        <v>3204</v>
      </c>
      <c r="AD1340" s="529" t="s">
        <v>12079</v>
      </c>
      <c r="AE1340" s="529"/>
      <c r="AF1340" s="529" t="s">
        <v>1120</v>
      </c>
      <c r="AG1340" s="530">
        <v>45952</v>
      </c>
      <c r="AH1340" s="691" t="s">
        <v>143</v>
      </c>
      <c r="AI1340" s="503"/>
      <c r="AJ1340" s="503"/>
      <c r="AK1340" s="529"/>
      <c r="AL1340" s="529"/>
      <c r="AM1340" s="503"/>
      <c r="AN1340" s="503"/>
      <c r="AO1340" s="503" t="s">
        <v>124</v>
      </c>
      <c r="AP1340" s="503"/>
      <c r="AQ1340" s="503" t="s">
        <v>143</v>
      </c>
      <c r="AR1340" s="503"/>
      <c r="AS1340" s="503" t="s">
        <v>143</v>
      </c>
      <c r="AT1340" s="503" t="s">
        <v>143</v>
      </c>
      <c r="AU1340" s="503"/>
      <c r="AV1340" s="503"/>
      <c r="AW1340" s="503"/>
      <c r="AX1340" s="503"/>
      <c r="AY1340" s="503"/>
      <c r="AZ1340" s="503"/>
      <c r="BA1340" s="503"/>
      <c r="BB1340" s="503" t="s">
        <v>143</v>
      </c>
      <c r="BC1340" s="503"/>
      <c r="BD1340" s="503"/>
      <c r="BE1340" s="503"/>
      <c r="BF1340" s="503"/>
      <c r="BG1340" s="503"/>
      <c r="BH1340" s="503"/>
      <c r="BI1340" s="503"/>
      <c r="BJ1340" s="503"/>
      <c r="BK1340" s="503"/>
      <c r="BL1340" s="503" t="s">
        <v>143</v>
      </c>
      <c r="BM1340" s="503"/>
      <c r="BN1340" s="503"/>
      <c r="BO1340" s="503"/>
      <c r="BP1340" s="503"/>
      <c r="BQ1340" s="503"/>
      <c r="BR1340" s="503"/>
      <c r="BS1340" s="503"/>
      <c r="BT1340" s="503"/>
      <c r="BU1340" s="503"/>
      <c r="BV1340" s="503"/>
      <c r="BW1340" s="503"/>
      <c r="BX1340" s="503"/>
      <c r="BY1340" s="503"/>
      <c r="BZ1340" s="503"/>
      <c r="CA1340" s="503" t="s">
        <v>143</v>
      </c>
      <c r="CB1340" s="503"/>
      <c r="CC1340" s="503" t="s">
        <v>143</v>
      </c>
      <c r="CD1340" s="503"/>
      <c r="CE1340" s="503"/>
      <c r="CF1340" s="503"/>
      <c r="CG1340" s="529" t="s">
        <v>12080</v>
      </c>
      <c r="CH1340" s="503"/>
      <c r="CI1340" s="503"/>
      <c r="CJ1340" s="503"/>
      <c r="CK1340" s="503"/>
      <c r="CL1340" s="503"/>
      <c r="CM1340" s="503"/>
      <c r="CN1340" s="503"/>
      <c r="CO1340" s="503"/>
      <c r="CP1340" s="503"/>
      <c r="CQ1340" s="503"/>
      <c r="CR1340" s="503" t="s">
        <v>125</v>
      </c>
    </row>
    <row r="1341" spans="1:96" s="5" customFormat="1" ht="27.65" customHeight="1">
      <c r="A1341" s="280">
        <v>2100073132</v>
      </c>
      <c r="B1341" s="281" t="s">
        <v>12081</v>
      </c>
      <c r="C1341" s="310" t="s">
        <v>115</v>
      </c>
      <c r="D1341" s="283">
        <v>44231</v>
      </c>
      <c r="E1341" s="284" t="s">
        <v>116</v>
      </c>
      <c r="F1341" s="284" t="s">
        <v>100</v>
      </c>
      <c r="G1341" s="282" t="s">
        <v>12082</v>
      </c>
      <c r="H1341" s="282"/>
      <c r="I1341" s="282"/>
      <c r="J1341" s="282" t="s">
        <v>215</v>
      </c>
      <c r="K1341" s="285" t="s">
        <v>119</v>
      </c>
      <c r="L1341" s="286" t="s">
        <v>104</v>
      </c>
      <c r="M1341" s="287"/>
      <c r="N1341" s="284" t="s">
        <v>105</v>
      </c>
      <c r="O1341" s="285" t="s">
        <v>7561</v>
      </c>
      <c r="P1341" s="284" t="s">
        <v>12083</v>
      </c>
      <c r="Q1341" s="284" t="s">
        <v>202</v>
      </c>
      <c r="R1341" s="286" t="s">
        <v>123</v>
      </c>
      <c r="S1341" s="288" t="str">
        <f t="shared" si="188"/>
        <v>N/D</v>
      </c>
      <c r="T1341" s="289" t="str">
        <f t="shared" si="190"/>
        <v>N/D</v>
      </c>
      <c r="U1341" s="290" t="str">
        <f t="shared" si="189"/>
        <v>N/D</v>
      </c>
      <c r="V1341" s="284"/>
      <c r="W1341" s="284"/>
      <c r="X1341" s="284"/>
      <c r="Y1341" s="284"/>
      <c r="Z1341" s="603"/>
      <c r="AA1341" s="284"/>
      <c r="AB1341" s="285"/>
      <c r="AC1341" s="284"/>
      <c r="AD1341" s="284"/>
      <c r="AE1341" s="284"/>
      <c r="AF1341" s="284"/>
      <c r="AG1341" s="288"/>
      <c r="AH1341" s="288"/>
      <c r="AI1341" s="288"/>
      <c r="AJ1341" s="288"/>
      <c r="AK1341" s="283">
        <v>46006</v>
      </c>
      <c r="AL1341" s="284"/>
      <c r="AM1341" s="288"/>
      <c r="AN1341" s="289">
        <v>45980</v>
      </c>
      <c r="AO1341" s="288"/>
      <c r="AP1341" s="288"/>
      <c r="AQ1341" s="284"/>
      <c r="AR1341" s="284"/>
      <c r="AS1341" s="284"/>
      <c r="AT1341" s="284"/>
      <c r="AU1341" s="284"/>
      <c r="AV1341" s="284"/>
      <c r="AW1341" s="284"/>
      <c r="AX1341" s="284"/>
      <c r="AY1341" s="284"/>
      <c r="AZ1341" s="284"/>
      <c r="BA1341" s="284"/>
      <c r="BB1341" s="284"/>
      <c r="BC1341" s="284"/>
      <c r="BD1341" s="284"/>
      <c r="BE1341" s="284"/>
      <c r="BF1341" s="284"/>
      <c r="BG1341" s="284"/>
      <c r="BH1341" s="284"/>
      <c r="BI1341" s="284"/>
      <c r="BJ1341" s="284"/>
      <c r="BK1341" s="284"/>
      <c r="BL1341" s="284"/>
      <c r="BM1341" s="284"/>
      <c r="BN1341" s="284"/>
      <c r="BO1341" s="284"/>
      <c r="BP1341" s="284"/>
      <c r="BQ1341" s="284"/>
      <c r="BR1341" s="284"/>
      <c r="BS1341" s="284"/>
      <c r="BT1341" s="284"/>
      <c r="BU1341" s="284"/>
      <c r="BV1341" s="284"/>
      <c r="BW1341" s="284"/>
      <c r="BX1341" s="284"/>
      <c r="BY1341" s="284"/>
      <c r="BZ1341" s="284"/>
      <c r="CA1341" s="284"/>
      <c r="CB1341" s="284"/>
      <c r="CC1341" s="284"/>
      <c r="CD1341" s="284"/>
      <c r="CE1341" s="284"/>
      <c r="CF1341" s="284"/>
      <c r="CG1341" s="284"/>
      <c r="CH1341" s="284"/>
      <c r="CI1341" s="284"/>
      <c r="CJ1341" s="284"/>
      <c r="CK1341" s="284"/>
      <c r="CL1341" s="284"/>
      <c r="CM1341" s="284"/>
      <c r="CN1341" s="284"/>
      <c r="CO1341" s="284"/>
      <c r="CP1341" s="284"/>
      <c r="CQ1341" s="284"/>
      <c r="CR1341" s="288" t="s">
        <v>113</v>
      </c>
    </row>
    <row r="1342" spans="1:96" s="288" customFormat="1" ht="45" customHeight="1">
      <c r="A1342" s="503">
        <v>2500618474</v>
      </c>
      <c r="B1342" s="528" t="s">
        <v>12084</v>
      </c>
      <c r="C1342" s="529" t="s">
        <v>145</v>
      </c>
      <c r="D1342" s="557">
        <v>45873</v>
      </c>
      <c r="E1342" s="529" t="s">
        <v>100</v>
      </c>
      <c r="F1342" s="529" t="s">
        <v>122</v>
      </c>
      <c r="G1342" s="531" t="s">
        <v>12085</v>
      </c>
      <c r="H1342" s="537"/>
      <c r="I1342" s="537"/>
      <c r="J1342" s="531" t="s">
        <v>118</v>
      </c>
      <c r="K1342" s="528" t="s">
        <v>1362</v>
      </c>
      <c r="L1342" s="503" t="s">
        <v>104</v>
      </c>
      <c r="M1342" s="532">
        <v>45876</v>
      </c>
      <c r="N1342" s="503" t="s">
        <v>138</v>
      </c>
      <c r="O1342" s="528" t="s">
        <v>334</v>
      </c>
      <c r="P1342" s="529" t="s">
        <v>12086</v>
      </c>
      <c r="Q1342" s="529" t="s">
        <v>375</v>
      </c>
      <c r="R1342" s="529" t="s">
        <v>219</v>
      </c>
      <c r="S1342" s="503" t="str">
        <f t="shared" si="188"/>
        <v>N/D</v>
      </c>
      <c r="T1342" s="530" t="str">
        <f t="shared" si="190"/>
        <v>N/D</v>
      </c>
      <c r="U1342" s="533" t="str">
        <f t="shared" si="189"/>
        <v>N/D</v>
      </c>
      <c r="V1342" s="529"/>
      <c r="W1342" s="529"/>
      <c r="X1342" s="529"/>
      <c r="Y1342" s="529"/>
      <c r="Z1342" s="887"/>
      <c r="AA1342" s="529"/>
      <c r="AB1342" s="528" t="s">
        <v>12087</v>
      </c>
      <c r="AC1342" s="529"/>
      <c r="AD1342" s="529" t="s">
        <v>380</v>
      </c>
      <c r="AE1342" s="529"/>
      <c r="AF1342" s="529"/>
      <c r="AG1342" s="530">
        <v>45959</v>
      </c>
      <c r="AH1342" s="998" t="s">
        <v>1019</v>
      </c>
      <c r="AI1342" s="503" t="s">
        <v>12088</v>
      </c>
      <c r="AJ1342" s="503"/>
      <c r="AK1342" s="557"/>
      <c r="AL1342" s="529"/>
      <c r="AM1342" s="503"/>
      <c r="AN1342" s="691"/>
      <c r="AO1342" s="503"/>
      <c r="AP1342" s="503"/>
      <c r="AQ1342" s="503"/>
      <c r="AR1342" s="503"/>
      <c r="AS1342" s="503"/>
      <c r="AT1342" s="503"/>
      <c r="AU1342" s="503"/>
      <c r="AV1342" s="503"/>
      <c r="AW1342" s="503"/>
      <c r="AX1342" s="503"/>
      <c r="AY1342" s="503"/>
      <c r="AZ1342" s="503"/>
      <c r="BA1342" s="503"/>
      <c r="BB1342" s="503"/>
      <c r="BC1342" s="503"/>
      <c r="BD1342" s="503"/>
      <c r="BE1342" s="503"/>
      <c r="BF1342" s="503"/>
      <c r="BG1342" s="503"/>
      <c r="BH1342" s="503"/>
      <c r="BI1342" s="503"/>
      <c r="BJ1342" s="503"/>
      <c r="BK1342" s="503"/>
      <c r="BL1342" s="503"/>
      <c r="BM1342" s="503"/>
      <c r="BN1342" s="503"/>
      <c r="BO1342" s="503"/>
      <c r="BP1342" s="503"/>
      <c r="BQ1342" s="503"/>
      <c r="BR1342" s="503"/>
      <c r="BS1342" s="503"/>
      <c r="BT1342" s="503"/>
      <c r="BU1342" s="503"/>
      <c r="BV1342" s="503"/>
      <c r="BW1342" s="503"/>
      <c r="BX1342" s="503"/>
      <c r="BY1342" s="503"/>
      <c r="BZ1342" s="503"/>
      <c r="CA1342" s="503"/>
      <c r="CB1342" s="503"/>
      <c r="CC1342" s="503"/>
      <c r="CD1342" s="503"/>
      <c r="CE1342" s="503"/>
      <c r="CF1342" s="503"/>
      <c r="CG1342" s="529"/>
      <c r="CH1342" s="503"/>
      <c r="CI1342" s="503"/>
      <c r="CJ1342" s="503"/>
      <c r="CK1342" s="503"/>
      <c r="CL1342" s="503"/>
      <c r="CM1342" s="503"/>
      <c r="CN1342" s="503"/>
      <c r="CO1342" s="503"/>
      <c r="CP1342" s="503"/>
      <c r="CQ1342" s="503"/>
      <c r="CR1342" s="503" t="s">
        <v>125</v>
      </c>
    </row>
    <row r="1343" spans="1:96" s="503" customFormat="1" ht="45" customHeight="1">
      <c r="A1343" s="503">
        <v>2500333583</v>
      </c>
      <c r="B1343" s="528" t="s">
        <v>12089</v>
      </c>
      <c r="C1343" s="529" t="s">
        <v>10965</v>
      </c>
      <c r="D1343" s="557">
        <v>45741</v>
      </c>
      <c r="E1343" s="529" t="s">
        <v>12090</v>
      </c>
      <c r="F1343" s="529" t="s">
        <v>100</v>
      </c>
      <c r="G1343" s="531" t="s">
        <v>12091</v>
      </c>
      <c r="H1343" s="537"/>
      <c r="I1343" s="537"/>
      <c r="J1343" s="531" t="s">
        <v>118</v>
      </c>
      <c r="K1343" s="528" t="s">
        <v>447</v>
      </c>
      <c r="L1343" s="503" t="s">
        <v>104</v>
      </c>
      <c r="M1343" s="532">
        <v>45782</v>
      </c>
      <c r="N1343" s="503" t="s">
        <v>105</v>
      </c>
      <c r="O1343" s="528" t="s">
        <v>2066</v>
      </c>
      <c r="P1343" s="529" t="s">
        <v>12092</v>
      </c>
      <c r="Q1343" s="529" t="s">
        <v>12093</v>
      </c>
      <c r="R1343" s="529" t="s">
        <v>123</v>
      </c>
      <c r="S1343" s="503" t="str">
        <f t="shared" si="188"/>
        <v>N/D</v>
      </c>
      <c r="T1343" s="530" t="str">
        <f t="shared" si="190"/>
        <v>N/D</v>
      </c>
      <c r="U1343" s="533" t="str">
        <f t="shared" si="189"/>
        <v>N/D</v>
      </c>
      <c r="V1343" s="529"/>
      <c r="W1343" s="529"/>
      <c r="X1343" s="529"/>
      <c r="Y1343" s="529"/>
      <c r="Z1343" s="607"/>
      <c r="AA1343" s="529"/>
      <c r="AB1343" s="528"/>
      <c r="AC1343" s="529"/>
      <c r="AD1343" s="529"/>
      <c r="AE1343" s="529"/>
      <c r="AF1343" s="529"/>
      <c r="AH1343" s="774"/>
      <c r="AK1343" s="557">
        <v>46009</v>
      </c>
      <c r="AL1343" s="529"/>
      <c r="AN1343" s="530">
        <v>46017</v>
      </c>
      <c r="AO1343" s="503" t="s">
        <v>124</v>
      </c>
      <c r="CG1343" s="529"/>
      <c r="CR1343" s="503" t="s">
        <v>125</v>
      </c>
    </row>
    <row r="1344" spans="1:96" s="503" customFormat="1" ht="45" customHeight="1">
      <c r="A1344" s="288">
        <v>2400521961</v>
      </c>
      <c r="B1344" s="285" t="s">
        <v>10009</v>
      </c>
      <c r="C1344" s="284" t="s">
        <v>97</v>
      </c>
      <c r="D1344" s="283">
        <v>45454</v>
      </c>
      <c r="E1344" s="284" t="s">
        <v>197</v>
      </c>
      <c r="F1344" s="284" t="s">
        <v>100</v>
      </c>
      <c r="G1344" s="282" t="s">
        <v>12094</v>
      </c>
      <c r="H1344" s="313"/>
      <c r="I1344" s="313"/>
      <c r="J1344" s="282" t="s">
        <v>118</v>
      </c>
      <c r="K1344" s="285" t="s">
        <v>147</v>
      </c>
      <c r="L1344" s="288" t="s">
        <v>104</v>
      </c>
      <c r="M1344" s="314">
        <v>45461</v>
      </c>
      <c r="N1344" s="288" t="s">
        <v>105</v>
      </c>
      <c r="O1344" s="285" t="s">
        <v>10011</v>
      </c>
      <c r="P1344" s="284" t="s">
        <v>12095</v>
      </c>
      <c r="Q1344" s="284" t="s">
        <v>1834</v>
      </c>
      <c r="R1344" s="284" t="s">
        <v>123</v>
      </c>
      <c r="S1344" s="288" t="str">
        <f t="shared" si="188"/>
        <v>N/D</v>
      </c>
      <c r="T1344" s="289" t="str">
        <f t="shared" si="190"/>
        <v>N/D</v>
      </c>
      <c r="U1344" s="290"/>
      <c r="V1344" s="284"/>
      <c r="W1344" s="284"/>
      <c r="X1344" s="284"/>
      <c r="Y1344" s="284"/>
      <c r="Z1344" s="603"/>
      <c r="AA1344" s="284"/>
      <c r="AB1344" s="285"/>
      <c r="AC1344" s="284"/>
      <c r="AD1344" s="284"/>
      <c r="AE1344" s="284"/>
      <c r="AF1344" s="284"/>
      <c r="AG1344" s="288"/>
      <c r="AH1344" s="288"/>
      <c r="AI1344" s="288"/>
      <c r="AJ1344" s="288"/>
      <c r="AK1344" s="283">
        <v>46001</v>
      </c>
      <c r="AL1344" s="284"/>
      <c r="AM1344" s="288"/>
      <c r="AN1344" s="289">
        <v>46008</v>
      </c>
      <c r="AO1344" s="288" t="s">
        <v>124</v>
      </c>
      <c r="AP1344" s="288"/>
      <c r="AQ1344" s="288"/>
      <c r="AR1344" s="288"/>
      <c r="AS1344" s="288"/>
      <c r="AT1344" s="288"/>
      <c r="AU1344" s="288"/>
      <c r="AV1344" s="288"/>
      <c r="AW1344" s="288"/>
      <c r="AX1344" s="288"/>
      <c r="AY1344" s="288"/>
      <c r="AZ1344" s="288"/>
      <c r="BA1344" s="288"/>
      <c r="BB1344" s="288"/>
      <c r="BC1344" s="288"/>
      <c r="BD1344" s="288"/>
      <c r="BE1344" s="288"/>
      <c r="BF1344" s="288"/>
      <c r="BG1344" s="288"/>
      <c r="BH1344" s="288"/>
      <c r="BI1344" s="288"/>
      <c r="BJ1344" s="288"/>
      <c r="BK1344" s="288"/>
      <c r="BL1344" s="288"/>
      <c r="BM1344" s="288"/>
      <c r="BN1344" s="288"/>
      <c r="BO1344" s="288"/>
      <c r="BP1344" s="288"/>
      <c r="BQ1344" s="288"/>
      <c r="BR1344" s="288"/>
      <c r="BS1344" s="288"/>
      <c r="BT1344" s="288"/>
      <c r="BU1344" s="288"/>
      <c r="BV1344" s="288"/>
      <c r="BW1344" s="288"/>
      <c r="BX1344" s="288"/>
      <c r="BY1344" s="288"/>
      <c r="BZ1344" s="288"/>
      <c r="CA1344" s="288"/>
      <c r="CB1344" s="288"/>
      <c r="CC1344" s="288"/>
      <c r="CD1344" s="288"/>
      <c r="CE1344" s="288"/>
      <c r="CF1344" s="288"/>
      <c r="CG1344" s="284"/>
      <c r="CH1344" s="288"/>
      <c r="CI1344" s="288"/>
      <c r="CJ1344" s="288"/>
      <c r="CK1344" s="288"/>
      <c r="CL1344" s="288"/>
      <c r="CM1344" s="288"/>
      <c r="CN1344" s="288"/>
      <c r="CO1344" s="288"/>
      <c r="CP1344" s="288"/>
      <c r="CQ1344" s="288"/>
      <c r="CR1344" s="288" t="s">
        <v>125</v>
      </c>
    </row>
    <row r="1345" spans="1:96" s="503" customFormat="1" ht="60" customHeight="1">
      <c r="A1345" s="280">
        <v>2100892455</v>
      </c>
      <c r="B1345" s="281" t="s">
        <v>12096</v>
      </c>
      <c r="C1345" s="310" t="s">
        <v>115</v>
      </c>
      <c r="D1345" s="283">
        <v>44530</v>
      </c>
      <c r="E1345" s="284" t="s">
        <v>116</v>
      </c>
      <c r="F1345" s="284" t="s">
        <v>100</v>
      </c>
      <c r="G1345" s="282" t="s">
        <v>12097</v>
      </c>
      <c r="H1345" s="282"/>
      <c r="I1345" s="282"/>
      <c r="J1345" s="282" t="s">
        <v>284</v>
      </c>
      <c r="K1345" s="285" t="s">
        <v>706</v>
      </c>
      <c r="L1345" s="286" t="s">
        <v>104</v>
      </c>
      <c r="M1345" s="287"/>
      <c r="N1345" s="284" t="s">
        <v>105</v>
      </c>
      <c r="O1345" s="285" t="s">
        <v>12098</v>
      </c>
      <c r="P1345" s="284" t="s">
        <v>12099</v>
      </c>
      <c r="Q1345" s="284" t="s">
        <v>12100</v>
      </c>
      <c r="R1345" s="286" t="s">
        <v>123</v>
      </c>
      <c r="S1345" s="288" t="str">
        <f t="shared" si="188"/>
        <v>N/D</v>
      </c>
      <c r="T1345" s="289" t="str">
        <f t="shared" si="190"/>
        <v>N/D</v>
      </c>
      <c r="U1345" s="290" t="str">
        <f>_xlfn.XLOOKUP($A1345,GCPJ,HORA,"N/D",0,-1)</f>
        <v>N/D</v>
      </c>
      <c r="V1345" s="284"/>
      <c r="W1345" s="284"/>
      <c r="X1345" s="284"/>
      <c r="Y1345" s="284"/>
      <c r="Z1345" s="603"/>
      <c r="AA1345" s="284"/>
      <c r="AB1345" s="285"/>
      <c r="AC1345" s="284"/>
      <c r="AD1345" s="284"/>
      <c r="AE1345" s="284"/>
      <c r="AF1345" s="284"/>
      <c r="AG1345" s="288"/>
      <c r="AH1345" s="288"/>
      <c r="AI1345" s="288"/>
      <c r="AJ1345" s="288"/>
      <c r="AK1345" s="283">
        <v>45999</v>
      </c>
      <c r="AL1345" s="284"/>
      <c r="AM1345" s="288"/>
      <c r="AN1345" s="289">
        <v>46017</v>
      </c>
      <c r="AO1345" s="288"/>
      <c r="AP1345" s="288"/>
      <c r="AQ1345" s="284"/>
      <c r="AR1345" s="284"/>
      <c r="AS1345" s="284"/>
      <c r="AT1345" s="284"/>
      <c r="AU1345" s="284"/>
      <c r="AV1345" s="284"/>
      <c r="AW1345" s="284"/>
      <c r="AX1345" s="284"/>
      <c r="AY1345" s="284"/>
      <c r="AZ1345" s="284"/>
      <c r="BA1345" s="284"/>
      <c r="BB1345" s="284"/>
      <c r="BC1345" s="284"/>
      <c r="BD1345" s="284"/>
      <c r="BE1345" s="284"/>
      <c r="BF1345" s="284"/>
      <c r="BG1345" s="284"/>
      <c r="BH1345" s="284"/>
      <c r="BI1345" s="284"/>
      <c r="BJ1345" s="284"/>
      <c r="BK1345" s="284"/>
      <c r="BL1345" s="284"/>
      <c r="BM1345" s="284"/>
      <c r="BN1345" s="284"/>
      <c r="BO1345" s="284"/>
      <c r="BP1345" s="284"/>
      <c r="BQ1345" s="284"/>
      <c r="BR1345" s="284"/>
      <c r="BS1345" s="284"/>
      <c r="BT1345" s="284"/>
      <c r="BU1345" s="284"/>
      <c r="BV1345" s="284"/>
      <c r="BW1345" s="284"/>
      <c r="BX1345" s="284"/>
      <c r="BY1345" s="284"/>
      <c r="BZ1345" s="284"/>
      <c r="CA1345" s="284"/>
      <c r="CB1345" s="284"/>
      <c r="CC1345" s="284"/>
      <c r="CD1345" s="284"/>
      <c r="CE1345" s="284"/>
      <c r="CF1345" s="284"/>
      <c r="CG1345" s="284"/>
      <c r="CH1345" s="284"/>
      <c r="CI1345" s="284"/>
      <c r="CJ1345" s="284"/>
      <c r="CK1345" s="284"/>
      <c r="CL1345" s="284"/>
      <c r="CM1345" s="284"/>
      <c r="CN1345" s="284"/>
      <c r="CO1345" s="284"/>
      <c r="CP1345" s="284"/>
      <c r="CQ1345" s="284"/>
      <c r="CR1345" s="288" t="s">
        <v>113</v>
      </c>
    </row>
    <row r="1346" spans="1:96" s="581" customFormat="1" ht="57" customHeight="1">
      <c r="A1346" s="581">
        <v>2600023055</v>
      </c>
      <c r="B1346" s="582" t="s">
        <v>12101</v>
      </c>
      <c r="C1346" s="536" t="s">
        <v>12102</v>
      </c>
      <c r="D1346" s="583">
        <v>46034</v>
      </c>
      <c r="E1346" s="584" t="s">
        <v>100</v>
      </c>
      <c r="F1346" s="584" t="s">
        <v>122</v>
      </c>
      <c r="G1346" s="585" t="s">
        <v>12103</v>
      </c>
      <c r="H1346" s="586"/>
      <c r="I1346" s="586"/>
      <c r="J1346" s="585" t="s">
        <v>162</v>
      </c>
      <c r="K1346" s="582" t="s">
        <v>119</v>
      </c>
      <c r="L1346" s="581" t="s">
        <v>104</v>
      </c>
      <c r="M1346" s="587">
        <v>46036</v>
      </c>
      <c r="N1346" s="581" t="s">
        <v>138</v>
      </c>
      <c r="O1346" s="582" t="s">
        <v>12104</v>
      </c>
      <c r="P1346" s="536" t="s">
        <v>12105</v>
      </c>
      <c r="Q1346" s="536" t="s">
        <v>122</v>
      </c>
      <c r="R1346" s="536" t="s">
        <v>123</v>
      </c>
      <c r="S1346" s="581" t="str">
        <f t="shared" ref="S1346:S1360" si="191">_xlfn.XLOOKUP($A1346,GCPJ,DEFESA,"N/D",0,-1)</f>
        <v>N/D</v>
      </c>
      <c r="T1346" s="588" t="str">
        <f t="shared" ref="T1346:T1360" si="192">_xlfn.XLOOKUP($A1346,GCPJ,DATA,"N/D",0,-1)</f>
        <v>N/D</v>
      </c>
      <c r="U1346" s="589">
        <v>46170</v>
      </c>
      <c r="V1346" s="536"/>
      <c r="W1346" s="536"/>
      <c r="X1346" s="536"/>
      <c r="Y1346" s="536"/>
      <c r="Z1346" s="934"/>
      <c r="AA1346" s="536"/>
      <c r="AB1346" s="582"/>
      <c r="AC1346" s="536"/>
      <c r="AD1346" s="536"/>
      <c r="AE1346" s="536"/>
      <c r="AF1346" s="536"/>
      <c r="AH1346" s="936"/>
      <c r="AK1346" s="536"/>
      <c r="AL1346" s="536"/>
      <c r="AN1346" s="936"/>
      <c r="AO1346" s="581" t="s">
        <v>124</v>
      </c>
      <c r="AQ1346" s="581" t="s">
        <v>143</v>
      </c>
      <c r="AS1346" s="581" t="s">
        <v>143</v>
      </c>
      <c r="AZ1346" s="581" t="s">
        <v>143</v>
      </c>
      <c r="BL1346" s="581" t="s">
        <v>143</v>
      </c>
      <c r="BV1346" s="581" t="s">
        <v>143</v>
      </c>
      <c r="CG1346" s="536" t="s">
        <v>12106</v>
      </c>
      <c r="CR1346" s="581" t="s">
        <v>125</v>
      </c>
    </row>
    <row r="1347" spans="1:96" s="950" customFormat="1" ht="41.9" customHeight="1">
      <c r="A1347" s="581">
        <v>2500069172</v>
      </c>
      <c r="B1347" s="582" t="s">
        <v>12107</v>
      </c>
      <c r="C1347" s="536" t="s">
        <v>145</v>
      </c>
      <c r="D1347" s="583">
        <v>45688</v>
      </c>
      <c r="E1347" s="584" t="s">
        <v>100</v>
      </c>
      <c r="F1347" s="536" t="s">
        <v>122</v>
      </c>
      <c r="G1347" s="585" t="s">
        <v>12108</v>
      </c>
      <c r="H1347" s="586"/>
      <c r="I1347" s="586"/>
      <c r="J1347" s="585" t="s">
        <v>2838</v>
      </c>
      <c r="K1347" s="582" t="s">
        <v>1552</v>
      </c>
      <c r="L1347" s="581" t="s">
        <v>104</v>
      </c>
      <c r="M1347" s="587">
        <v>45691</v>
      </c>
      <c r="N1347" s="581" t="s">
        <v>138</v>
      </c>
      <c r="O1347" s="582" t="s">
        <v>960</v>
      </c>
      <c r="P1347" s="536" t="s">
        <v>12109</v>
      </c>
      <c r="Q1347" s="536" t="s">
        <v>122</v>
      </c>
      <c r="R1347" s="536" t="s">
        <v>123</v>
      </c>
      <c r="S1347" s="581" t="str">
        <f t="shared" si="191"/>
        <v>N/D</v>
      </c>
      <c r="T1347" s="588" t="str">
        <f t="shared" si="192"/>
        <v>N/D</v>
      </c>
      <c r="U1347" s="589" t="str">
        <f t="shared" ref="U1347:U1360" si="193">_xlfn.XLOOKUP($A1347,GCPJ,HORA,"N/D",0,-1)</f>
        <v>N/D</v>
      </c>
      <c r="V1347" s="536"/>
      <c r="W1347" s="536"/>
      <c r="X1347" s="536"/>
      <c r="Y1347" s="536"/>
      <c r="Z1347" s="974" t="s">
        <v>150</v>
      </c>
      <c r="AA1347" s="536" t="s">
        <v>12110</v>
      </c>
      <c r="AB1347" s="582" t="s">
        <v>12111</v>
      </c>
      <c r="AC1347" s="601"/>
      <c r="AD1347" s="536" t="s">
        <v>2331</v>
      </c>
      <c r="AE1347" s="536"/>
      <c r="AF1347" s="536" t="s">
        <v>365</v>
      </c>
      <c r="AG1347" s="581"/>
      <c r="AH1347" s="581"/>
      <c r="AI1347" s="581"/>
      <c r="AJ1347" s="581"/>
      <c r="AK1347" s="536"/>
      <c r="AL1347" s="536"/>
      <c r="AM1347" s="581"/>
      <c r="AN1347" s="581"/>
      <c r="AO1347" s="581" t="s">
        <v>124</v>
      </c>
      <c r="AP1347" s="581"/>
      <c r="AQ1347" s="581"/>
      <c r="AR1347" s="581"/>
      <c r="AS1347" s="581" t="s">
        <v>143</v>
      </c>
      <c r="AT1347" s="581"/>
      <c r="AU1347" s="581"/>
      <c r="AV1347" s="581"/>
      <c r="AW1347" s="581" t="s">
        <v>143</v>
      </c>
      <c r="AX1347" s="581"/>
      <c r="AY1347" s="581"/>
      <c r="AZ1347" s="581"/>
      <c r="BA1347" s="581"/>
      <c r="BB1347" s="581" t="s">
        <v>143</v>
      </c>
      <c r="BC1347" s="581"/>
      <c r="BD1347" s="581"/>
      <c r="BE1347" s="581"/>
      <c r="BF1347" s="581"/>
      <c r="BG1347" s="581"/>
      <c r="BH1347" s="581"/>
      <c r="BI1347" s="581"/>
      <c r="BJ1347" s="581"/>
      <c r="BK1347" s="581"/>
      <c r="BL1347" s="581"/>
      <c r="BM1347" s="581"/>
      <c r="BN1347" s="581"/>
      <c r="BO1347" s="581"/>
      <c r="BP1347" s="581"/>
      <c r="BQ1347" s="581"/>
      <c r="BR1347" s="581"/>
      <c r="BS1347" s="581"/>
      <c r="BT1347" s="581"/>
      <c r="BU1347" s="581"/>
      <c r="BV1347" s="581"/>
      <c r="BW1347" s="581"/>
      <c r="BX1347" s="581"/>
      <c r="BY1347" s="581"/>
      <c r="BZ1347" s="581"/>
      <c r="CA1347" s="581" t="s">
        <v>143</v>
      </c>
      <c r="CB1347" s="581"/>
      <c r="CC1347" s="581" t="s">
        <v>143</v>
      </c>
      <c r="CD1347" s="581"/>
      <c r="CE1347" s="581"/>
      <c r="CF1347" s="581"/>
      <c r="CG1347" s="536" t="s">
        <v>12112</v>
      </c>
      <c r="CH1347" s="581"/>
      <c r="CI1347" s="581"/>
      <c r="CJ1347" s="581"/>
      <c r="CK1347" s="581"/>
      <c r="CL1347" s="581" t="s">
        <v>12113</v>
      </c>
      <c r="CM1347" s="581"/>
      <c r="CN1347" s="581"/>
      <c r="CO1347" s="581"/>
      <c r="CP1347" s="581"/>
      <c r="CQ1347" s="581"/>
      <c r="CR1347" s="581" t="s">
        <v>125</v>
      </c>
    </row>
    <row r="1348" spans="1:96" s="581" customFormat="1" ht="45" customHeight="1">
      <c r="A1348" s="581">
        <v>2501050757</v>
      </c>
      <c r="B1348" s="582" t="s">
        <v>6271</v>
      </c>
      <c r="C1348" s="536" t="s">
        <v>4270</v>
      </c>
      <c r="D1348" s="583">
        <v>45876</v>
      </c>
      <c r="E1348" s="584" t="s">
        <v>12114</v>
      </c>
      <c r="F1348" s="536" t="s">
        <v>12115</v>
      </c>
      <c r="G1348" s="585" t="s">
        <v>12116</v>
      </c>
      <c r="H1348" s="586"/>
      <c r="I1348" s="586"/>
      <c r="J1348" s="585" t="s">
        <v>118</v>
      </c>
      <c r="K1348" s="582" t="s">
        <v>216</v>
      </c>
      <c r="L1348" s="581" t="s">
        <v>104</v>
      </c>
      <c r="M1348" s="587">
        <v>46014</v>
      </c>
      <c r="N1348" s="581" t="s">
        <v>105</v>
      </c>
      <c r="O1348" s="582"/>
      <c r="P1348" s="536" t="s">
        <v>12117</v>
      </c>
      <c r="Q1348" s="536" t="s">
        <v>12118</v>
      </c>
      <c r="R1348" s="536" t="s">
        <v>219</v>
      </c>
      <c r="S1348" s="581" t="str">
        <f t="shared" si="191"/>
        <v>N</v>
      </c>
      <c r="T1348" s="588">
        <f t="shared" si="192"/>
        <v>0</v>
      </c>
      <c r="U1348" s="589">
        <f t="shared" si="193"/>
        <v>0</v>
      </c>
      <c r="V1348" s="536"/>
      <c r="W1348" s="536"/>
      <c r="X1348" s="536"/>
      <c r="Y1348" s="536"/>
      <c r="Z1348" s="949"/>
      <c r="AA1348" s="536"/>
      <c r="AB1348" s="582"/>
      <c r="AC1348" s="536"/>
      <c r="AD1348" s="536"/>
      <c r="AE1348" s="536"/>
      <c r="AF1348" s="536"/>
      <c r="AH1348" s="936"/>
      <c r="AK1348" s="536"/>
      <c r="AL1348" s="536"/>
      <c r="AN1348" s="936"/>
      <c r="AO1348" s="581" t="s">
        <v>124</v>
      </c>
      <c r="CG1348" s="536"/>
      <c r="CR1348" s="581" t="s">
        <v>125</v>
      </c>
    </row>
    <row r="1349" spans="1:96" s="288" customFormat="1" ht="70.5" customHeight="1">
      <c r="A1349" s="280">
        <v>2100053697</v>
      </c>
      <c r="B1349" s="281" t="s">
        <v>12119</v>
      </c>
      <c r="C1349" s="310" t="s">
        <v>115</v>
      </c>
      <c r="D1349" s="283">
        <v>44207</v>
      </c>
      <c r="E1349" s="284" t="s">
        <v>116</v>
      </c>
      <c r="F1349" s="284" t="s">
        <v>6643</v>
      </c>
      <c r="G1349" s="282" t="s">
        <v>12120</v>
      </c>
      <c r="H1349" s="282"/>
      <c r="I1349" s="282"/>
      <c r="J1349" s="282" t="s">
        <v>385</v>
      </c>
      <c r="K1349" s="285" t="s">
        <v>119</v>
      </c>
      <c r="L1349" s="286" t="s">
        <v>104</v>
      </c>
      <c r="M1349" s="287"/>
      <c r="N1349" s="284" t="s">
        <v>105</v>
      </c>
      <c r="O1349" s="285" t="s">
        <v>2893</v>
      </c>
      <c r="P1349" s="284" t="s">
        <v>12121</v>
      </c>
      <c r="Q1349" s="284" t="s">
        <v>12122</v>
      </c>
      <c r="R1349" s="284" t="s">
        <v>123</v>
      </c>
      <c r="S1349" s="288" t="str">
        <f t="shared" si="191"/>
        <v>N/D</v>
      </c>
      <c r="T1349" s="289" t="str">
        <f t="shared" si="192"/>
        <v>N/D</v>
      </c>
      <c r="U1349" s="290" t="str">
        <f t="shared" si="193"/>
        <v>N/D</v>
      </c>
      <c r="V1349" s="284"/>
      <c r="W1349" s="284"/>
      <c r="X1349" s="284"/>
      <c r="Y1349" s="284"/>
      <c r="Z1349" s="603"/>
      <c r="AA1349" s="284"/>
      <c r="AB1349" s="285"/>
      <c r="AC1349" s="284"/>
      <c r="AD1349" s="284"/>
      <c r="AE1349" s="284"/>
      <c r="AF1349" s="284"/>
      <c r="AK1349" s="283">
        <v>46027</v>
      </c>
      <c r="AL1349" s="284"/>
      <c r="AN1349" s="288" t="s">
        <v>431</v>
      </c>
      <c r="AQ1349" s="284"/>
      <c r="AR1349" s="284"/>
      <c r="AS1349" s="284"/>
      <c r="AT1349" s="284"/>
      <c r="AU1349" s="284"/>
      <c r="AV1349" s="284"/>
      <c r="AW1349" s="284"/>
      <c r="AX1349" s="284"/>
      <c r="AY1349" s="284"/>
      <c r="AZ1349" s="284"/>
      <c r="BA1349" s="284"/>
      <c r="BB1349" s="284"/>
      <c r="BC1349" s="284"/>
      <c r="BD1349" s="284"/>
      <c r="BE1349" s="284"/>
      <c r="BF1349" s="284"/>
      <c r="BG1349" s="284"/>
      <c r="BH1349" s="284"/>
      <c r="BI1349" s="284"/>
      <c r="BJ1349" s="284"/>
      <c r="BK1349" s="284"/>
      <c r="BL1349" s="284"/>
      <c r="BM1349" s="284"/>
      <c r="BN1349" s="284"/>
      <c r="BO1349" s="284"/>
      <c r="BP1349" s="284"/>
      <c r="BQ1349" s="284"/>
      <c r="BR1349" s="284"/>
      <c r="BS1349" s="284"/>
      <c r="BT1349" s="284"/>
      <c r="BU1349" s="284"/>
      <c r="BV1349" s="284"/>
      <c r="BW1349" s="284"/>
      <c r="BX1349" s="284"/>
      <c r="BY1349" s="284"/>
      <c r="BZ1349" s="284"/>
      <c r="CA1349" s="284"/>
      <c r="CB1349" s="284"/>
      <c r="CC1349" s="284"/>
      <c r="CD1349" s="284"/>
      <c r="CE1349" s="284"/>
      <c r="CF1349" s="284"/>
      <c r="CG1349" s="284"/>
      <c r="CH1349" s="284"/>
      <c r="CI1349" s="284"/>
      <c r="CJ1349" s="284"/>
      <c r="CK1349" s="284"/>
      <c r="CL1349" s="284"/>
      <c r="CM1349" s="284"/>
      <c r="CN1349" s="284"/>
      <c r="CO1349" s="284"/>
      <c r="CP1349" s="284"/>
      <c r="CQ1349" s="284"/>
      <c r="CR1349" s="288" t="s">
        <v>113</v>
      </c>
    </row>
    <row r="1350" spans="1:96" s="503" customFormat="1" ht="112">
      <c r="A1350" s="288">
        <v>2301049029</v>
      </c>
      <c r="B1350" s="285" t="s">
        <v>12123</v>
      </c>
      <c r="C1350" s="284" t="s">
        <v>12124</v>
      </c>
      <c r="D1350" s="283">
        <v>45267</v>
      </c>
      <c r="E1350" s="284" t="s">
        <v>100</v>
      </c>
      <c r="F1350" s="284" t="s">
        <v>122</v>
      </c>
      <c r="G1350" s="282" t="s">
        <v>12125</v>
      </c>
      <c r="H1350" s="313"/>
      <c r="I1350" s="313"/>
      <c r="J1350" s="282" t="s">
        <v>118</v>
      </c>
      <c r="K1350" s="285" t="s">
        <v>903</v>
      </c>
      <c r="L1350" s="288" t="s">
        <v>104</v>
      </c>
      <c r="M1350" s="314">
        <v>45274</v>
      </c>
      <c r="N1350" s="288" t="s">
        <v>138</v>
      </c>
      <c r="O1350" s="285" t="s">
        <v>2489</v>
      </c>
      <c r="P1350" s="284" t="s">
        <v>12126</v>
      </c>
      <c r="Q1350" s="284" t="s">
        <v>12127</v>
      </c>
      <c r="R1350" s="284" t="s">
        <v>109</v>
      </c>
      <c r="S1350" s="288" t="str">
        <f t="shared" si="191"/>
        <v>N/D</v>
      </c>
      <c r="T1350" s="289" t="str">
        <f t="shared" si="192"/>
        <v>N/D</v>
      </c>
      <c r="U1350" s="290" t="str">
        <f t="shared" si="193"/>
        <v>N/D</v>
      </c>
      <c r="V1350" s="284"/>
      <c r="W1350" s="284"/>
      <c r="X1350" s="284"/>
      <c r="Y1350" s="284"/>
      <c r="Z1350" s="603"/>
      <c r="AA1350" s="284"/>
      <c r="AB1350" s="285" t="s">
        <v>12128</v>
      </c>
      <c r="AC1350" s="284"/>
      <c r="AD1350" s="284"/>
      <c r="AE1350" s="284"/>
      <c r="AF1350" s="284" t="s">
        <v>12129</v>
      </c>
      <c r="AG1350" s="289">
        <v>46009</v>
      </c>
      <c r="AH1350" s="288"/>
      <c r="AI1350" s="288"/>
      <c r="AJ1350" s="289">
        <v>46019</v>
      </c>
      <c r="AK1350" s="284"/>
      <c r="AL1350" s="284"/>
      <c r="AM1350" s="288"/>
      <c r="AN1350" s="288"/>
      <c r="AO1350" s="288" t="s">
        <v>124</v>
      </c>
      <c r="AP1350" s="288"/>
      <c r="AQ1350" s="288" t="s">
        <v>143</v>
      </c>
      <c r="AR1350" s="288"/>
      <c r="AS1350" s="288" t="s">
        <v>143</v>
      </c>
      <c r="AT1350" s="288" t="s">
        <v>143</v>
      </c>
      <c r="AU1350" s="288"/>
      <c r="AV1350" s="288"/>
      <c r="AW1350" s="288"/>
      <c r="AX1350" s="288"/>
      <c r="AY1350" s="288"/>
      <c r="AZ1350" s="288"/>
      <c r="BA1350" s="288" t="s">
        <v>143</v>
      </c>
      <c r="BB1350" s="288"/>
      <c r="BC1350" s="288"/>
      <c r="BD1350" s="288"/>
      <c r="BE1350" s="288"/>
      <c r="BF1350" s="288"/>
      <c r="BG1350" s="288"/>
      <c r="BH1350" s="288"/>
      <c r="BI1350" s="288"/>
      <c r="BJ1350" s="288"/>
      <c r="BK1350" s="288"/>
      <c r="BL1350" s="288" t="s">
        <v>143</v>
      </c>
      <c r="BM1350" s="288" t="s">
        <v>143</v>
      </c>
      <c r="BN1350" s="288"/>
      <c r="BO1350" s="288"/>
      <c r="BP1350" s="288"/>
      <c r="BQ1350" s="288"/>
      <c r="BR1350" s="288"/>
      <c r="BS1350" s="288"/>
      <c r="BT1350" s="288"/>
      <c r="BU1350" s="288"/>
      <c r="BV1350" s="288"/>
      <c r="BW1350" s="288"/>
      <c r="BX1350" s="288"/>
      <c r="BY1350" s="288"/>
      <c r="BZ1350" s="288"/>
      <c r="CA1350" s="288"/>
      <c r="CB1350" s="288"/>
      <c r="CC1350" s="288"/>
      <c r="CD1350" s="288"/>
      <c r="CE1350" s="288"/>
      <c r="CF1350" s="288"/>
      <c r="CG1350" s="284"/>
      <c r="CH1350" s="288"/>
      <c r="CI1350" s="288"/>
      <c r="CJ1350" s="288"/>
      <c r="CK1350" s="288"/>
      <c r="CL1350" s="288"/>
      <c r="CM1350" s="288"/>
      <c r="CN1350" s="288"/>
      <c r="CO1350" s="288"/>
      <c r="CP1350" s="288"/>
      <c r="CQ1350" s="288"/>
      <c r="CR1350" s="288" t="s">
        <v>125</v>
      </c>
    </row>
    <row r="1351" spans="1:96" s="5" customFormat="1" ht="72.650000000000006" customHeight="1">
      <c r="A1351" s="288">
        <v>2400255992</v>
      </c>
      <c r="B1351" s="285" t="s">
        <v>6024</v>
      </c>
      <c r="C1351" s="284" t="s">
        <v>513</v>
      </c>
      <c r="D1351" s="283">
        <v>45343</v>
      </c>
      <c r="E1351" s="284" t="s">
        <v>100</v>
      </c>
      <c r="F1351" s="284" t="s">
        <v>122</v>
      </c>
      <c r="G1351" s="282" t="s">
        <v>12130</v>
      </c>
      <c r="H1351" s="313"/>
      <c r="I1351" s="313"/>
      <c r="J1351" s="282" t="s">
        <v>199</v>
      </c>
      <c r="K1351" s="285" t="s">
        <v>399</v>
      </c>
      <c r="L1351" s="288" t="s">
        <v>104</v>
      </c>
      <c r="M1351" s="314">
        <v>45387</v>
      </c>
      <c r="N1351" s="288" t="s">
        <v>138</v>
      </c>
      <c r="O1351" s="285" t="s">
        <v>12131</v>
      </c>
      <c r="P1351" s="284" t="s">
        <v>12132</v>
      </c>
      <c r="Q1351" s="284" t="s">
        <v>158</v>
      </c>
      <c r="R1351" s="284" t="s">
        <v>123</v>
      </c>
      <c r="S1351" s="288" t="str">
        <f t="shared" si="191"/>
        <v>N/D</v>
      </c>
      <c r="T1351" s="289" t="str">
        <f t="shared" si="192"/>
        <v>N/D</v>
      </c>
      <c r="U1351" s="290" t="str">
        <f t="shared" si="193"/>
        <v>N/D</v>
      </c>
      <c r="V1351" s="284"/>
      <c r="W1351" s="284"/>
      <c r="X1351" s="284"/>
      <c r="Y1351" s="284"/>
      <c r="Z1351" s="671"/>
      <c r="AA1351" s="842" t="s">
        <v>12133</v>
      </c>
      <c r="AB1351" s="595"/>
      <c r="AC1351" s="284"/>
      <c r="AD1351" s="284"/>
      <c r="AE1351" s="284"/>
      <c r="AF1351" s="2"/>
      <c r="AG1351" s="288"/>
      <c r="AH1351" s="288"/>
      <c r="AI1351" s="288"/>
      <c r="AJ1351" s="288"/>
      <c r="AK1351" s="283">
        <v>45897</v>
      </c>
      <c r="AL1351" s="284"/>
      <c r="AM1351" s="289">
        <v>45989</v>
      </c>
      <c r="AN1351" s="288"/>
      <c r="AO1351" s="288"/>
      <c r="AP1351" s="288"/>
      <c r="AQ1351" s="288"/>
      <c r="AR1351" s="288"/>
      <c r="AS1351" s="288" t="s">
        <v>143</v>
      </c>
      <c r="AT1351" s="288"/>
      <c r="AU1351" s="288" t="s">
        <v>143</v>
      </c>
      <c r="AV1351" s="288"/>
      <c r="AW1351" s="288"/>
      <c r="AX1351" s="288"/>
      <c r="AY1351" s="288"/>
      <c r="AZ1351" s="288"/>
      <c r="BA1351" s="288"/>
      <c r="BB1351" s="288"/>
      <c r="BC1351" s="288"/>
      <c r="BD1351" s="288"/>
      <c r="BE1351" s="288"/>
      <c r="BF1351" s="288"/>
      <c r="BG1351" s="288"/>
      <c r="BH1351" s="288"/>
      <c r="BI1351" s="288"/>
      <c r="BJ1351" s="288"/>
      <c r="BK1351" s="288"/>
      <c r="BL1351" s="288" t="s">
        <v>143</v>
      </c>
      <c r="BM1351" s="288"/>
      <c r="BN1351" s="288"/>
      <c r="BO1351" s="288"/>
      <c r="BP1351" s="288"/>
      <c r="BQ1351" s="288"/>
      <c r="BR1351" s="288"/>
      <c r="BS1351" s="288"/>
      <c r="BT1351" s="288"/>
      <c r="BU1351" s="288"/>
      <c r="BV1351" s="288"/>
      <c r="BW1351" s="288"/>
      <c r="BX1351" s="288"/>
      <c r="BY1351" s="288"/>
      <c r="BZ1351" s="288"/>
      <c r="CA1351" s="288"/>
      <c r="CB1351" s="288"/>
      <c r="CC1351" s="288"/>
      <c r="CD1351" s="288"/>
      <c r="CE1351" s="288"/>
      <c r="CF1351" s="288"/>
      <c r="CG1351" s="284"/>
      <c r="CH1351" s="288"/>
      <c r="CI1351" s="288"/>
      <c r="CJ1351" s="288"/>
      <c r="CK1351" s="288"/>
      <c r="CL1351" s="288"/>
      <c r="CM1351" s="288" t="s">
        <v>143</v>
      </c>
      <c r="CN1351" s="288"/>
      <c r="CO1351" s="288"/>
      <c r="CP1351" s="288"/>
      <c r="CQ1351" s="288"/>
      <c r="CR1351" s="288" t="s">
        <v>125</v>
      </c>
    </row>
    <row r="1352" spans="1:96" s="288" customFormat="1" ht="54.65" customHeight="1">
      <c r="A1352" s="288">
        <v>2300452029</v>
      </c>
      <c r="B1352" s="285" t="s">
        <v>12134</v>
      </c>
      <c r="C1352" s="284" t="s">
        <v>12135</v>
      </c>
      <c r="D1352" s="283">
        <v>45070</v>
      </c>
      <c r="E1352" s="284" t="s">
        <v>100</v>
      </c>
      <c r="F1352" s="284" t="s">
        <v>122</v>
      </c>
      <c r="G1352" s="282" t="s">
        <v>12136</v>
      </c>
      <c r="H1352" s="313"/>
      <c r="I1352" s="313"/>
      <c r="J1352" s="282" t="s">
        <v>118</v>
      </c>
      <c r="K1352" s="285" t="s">
        <v>706</v>
      </c>
      <c r="L1352" s="288" t="s">
        <v>104</v>
      </c>
      <c r="M1352" s="314">
        <v>45079</v>
      </c>
      <c r="N1352" s="284" t="s">
        <v>138</v>
      </c>
      <c r="O1352" s="285" t="s">
        <v>12137</v>
      </c>
      <c r="P1352" s="274" t="s">
        <v>12138</v>
      </c>
      <c r="Q1352" s="284" t="s">
        <v>158</v>
      </c>
      <c r="R1352" s="286" t="s">
        <v>142</v>
      </c>
      <c r="S1352" s="288" t="str">
        <f t="shared" si="191"/>
        <v>N/D</v>
      </c>
      <c r="T1352" s="289" t="str">
        <f t="shared" si="192"/>
        <v>N/D</v>
      </c>
      <c r="U1352" s="290" t="str">
        <f t="shared" si="193"/>
        <v>N/D</v>
      </c>
      <c r="V1352" s="284"/>
      <c r="W1352" s="284"/>
      <c r="X1352" s="284"/>
      <c r="Y1352" s="284"/>
      <c r="Z1352" s="603"/>
      <c r="AA1352" s="284"/>
      <c r="AB1352" s="285"/>
      <c r="AC1352" s="284"/>
      <c r="AD1352" s="284"/>
      <c r="AE1352" s="284"/>
      <c r="AF1352" s="284"/>
      <c r="AK1352" s="283">
        <v>46007</v>
      </c>
      <c r="AL1352" s="284"/>
      <c r="AM1352" s="289">
        <v>46007</v>
      </c>
      <c r="AQ1352" s="288" t="s">
        <v>124</v>
      </c>
      <c r="AR1352" s="288" t="s">
        <v>381</v>
      </c>
      <c r="CG1352" s="284">
        <v>467</v>
      </c>
      <c r="CR1352" s="288" t="s">
        <v>125</v>
      </c>
    </row>
    <row r="1353" spans="1:96" s="288" customFormat="1" ht="88.4" customHeight="1">
      <c r="A1353" s="503">
        <v>2400743866</v>
      </c>
      <c r="B1353" s="528" t="s">
        <v>12139</v>
      </c>
      <c r="C1353" s="529" t="s">
        <v>12140</v>
      </c>
      <c r="D1353" s="283">
        <v>45540</v>
      </c>
      <c r="E1353" s="529" t="s">
        <v>100</v>
      </c>
      <c r="F1353" s="529" t="s">
        <v>122</v>
      </c>
      <c r="G1353" s="531" t="s">
        <v>12141</v>
      </c>
      <c r="H1353" s="313"/>
      <c r="I1353" s="313"/>
      <c r="J1353" s="531" t="s">
        <v>118</v>
      </c>
      <c r="K1353" s="528" t="s">
        <v>399</v>
      </c>
      <c r="L1353" s="288" t="s">
        <v>104</v>
      </c>
      <c r="M1353" s="532">
        <v>45546</v>
      </c>
      <c r="N1353" s="503" t="s">
        <v>138</v>
      </c>
      <c r="O1353" s="528" t="s">
        <v>12142</v>
      </c>
      <c r="P1353" s="529" t="s">
        <v>12143</v>
      </c>
      <c r="Q1353" s="274" t="s">
        <v>158</v>
      </c>
      <c r="R1353" s="529" t="s">
        <v>109</v>
      </c>
      <c r="S1353" s="503" t="str">
        <f t="shared" si="191"/>
        <v>N/D</v>
      </c>
      <c r="T1353" s="530" t="str">
        <f t="shared" si="192"/>
        <v>N/D</v>
      </c>
      <c r="U1353" s="533" t="str">
        <f t="shared" si="193"/>
        <v>N/D</v>
      </c>
      <c r="V1353" s="529"/>
      <c r="W1353" s="284"/>
      <c r="X1353" s="284"/>
      <c r="Y1353" s="284"/>
      <c r="Z1353" s="603"/>
      <c r="AA1353" s="284"/>
      <c r="AB1353" s="285"/>
      <c r="AC1353" s="284"/>
      <c r="AD1353" s="284"/>
      <c r="AE1353" s="284"/>
      <c r="AF1353" s="284"/>
      <c r="AG1353" s="503"/>
      <c r="AH1353" s="503"/>
      <c r="AI1353" s="503"/>
      <c r="AJ1353" s="503"/>
      <c r="AK1353" s="557">
        <v>45989</v>
      </c>
      <c r="AL1353" s="529"/>
      <c r="AM1353" s="530">
        <v>45989</v>
      </c>
      <c r="AN1353" s="503"/>
      <c r="AO1353" s="503" t="s">
        <v>124</v>
      </c>
      <c r="AP1353" s="503"/>
      <c r="AQ1353" s="503"/>
      <c r="AR1353" s="503"/>
      <c r="AS1353" s="503"/>
      <c r="AT1353" s="503"/>
      <c r="AU1353" s="503"/>
      <c r="AV1353" s="503"/>
      <c r="AW1353" s="503"/>
      <c r="AX1353" s="503"/>
      <c r="AY1353" s="503"/>
      <c r="AZ1353" s="503"/>
      <c r="BA1353" s="503"/>
      <c r="BB1353" s="503"/>
      <c r="BC1353" s="503"/>
      <c r="BD1353" s="503"/>
      <c r="BE1353" s="503"/>
      <c r="BF1353" s="503"/>
      <c r="BG1353" s="503"/>
      <c r="BH1353" s="503"/>
      <c r="BI1353" s="503"/>
      <c r="BJ1353" s="503"/>
      <c r="BK1353" s="503"/>
      <c r="BL1353" s="503"/>
      <c r="BM1353" s="503"/>
      <c r="BN1353" s="503"/>
      <c r="BO1353" s="503"/>
      <c r="BP1353" s="503"/>
      <c r="BQ1353" s="503"/>
      <c r="BR1353" s="503"/>
      <c r="BS1353" s="503"/>
      <c r="BT1353" s="503"/>
      <c r="BU1353" s="503" t="s">
        <v>143</v>
      </c>
      <c r="BV1353" s="503"/>
      <c r="BW1353" s="503"/>
      <c r="BX1353" s="503"/>
      <c r="BY1353" s="503"/>
      <c r="BZ1353" s="503"/>
      <c r="CA1353" s="503"/>
      <c r="CB1353" s="503"/>
      <c r="CC1353" s="503"/>
      <c r="CD1353" s="503"/>
      <c r="CE1353" s="503"/>
      <c r="CF1353" s="503"/>
      <c r="CG1353" s="529" t="s">
        <v>5021</v>
      </c>
      <c r="CH1353" s="503"/>
      <c r="CI1353" s="503"/>
      <c r="CJ1353" s="503"/>
      <c r="CK1353" s="503"/>
      <c r="CL1353" s="503"/>
      <c r="CM1353" s="503"/>
      <c r="CN1353" s="503"/>
      <c r="CO1353" s="503"/>
      <c r="CP1353" s="503"/>
      <c r="CQ1353" s="503"/>
      <c r="CR1353" s="503" t="s">
        <v>125</v>
      </c>
    </row>
    <row r="1354" spans="1:96" s="288" customFormat="1" ht="52.4" customHeight="1">
      <c r="A1354" s="284">
        <v>1900269034</v>
      </c>
      <c r="B1354" s="281" t="s">
        <v>12144</v>
      </c>
      <c r="C1354" s="282" t="s">
        <v>12145</v>
      </c>
      <c r="D1354" s="283">
        <v>43553</v>
      </c>
      <c r="E1354" s="284" t="s">
        <v>100</v>
      </c>
      <c r="F1354" s="284" t="s">
        <v>122</v>
      </c>
      <c r="G1354" s="282" t="s">
        <v>12146</v>
      </c>
      <c r="H1354" s="282"/>
      <c r="I1354" s="282"/>
      <c r="J1354" s="282" t="s">
        <v>284</v>
      </c>
      <c r="K1354" s="285" t="s">
        <v>308</v>
      </c>
      <c r="L1354" s="286" t="s">
        <v>104</v>
      </c>
      <c r="M1354" s="287"/>
      <c r="N1354" s="284" t="s">
        <v>138</v>
      </c>
      <c r="O1354" s="285" t="s">
        <v>503</v>
      </c>
      <c r="P1354" s="274" t="s">
        <v>12147</v>
      </c>
      <c r="Q1354" s="274" t="s">
        <v>158</v>
      </c>
      <c r="R1354" s="284" t="s">
        <v>1377</v>
      </c>
      <c r="S1354" s="288" t="str">
        <f t="shared" si="191"/>
        <v>N/D</v>
      </c>
      <c r="T1354" s="289" t="str">
        <f t="shared" si="192"/>
        <v>N/D</v>
      </c>
      <c r="U1354" s="290" t="str">
        <f t="shared" si="193"/>
        <v>N/D</v>
      </c>
      <c r="V1354" s="284"/>
      <c r="W1354" s="284"/>
      <c r="X1354" s="284"/>
      <c r="Y1354" s="284"/>
      <c r="Z1354" s="603"/>
      <c r="AA1354" s="284"/>
      <c r="AB1354" s="285"/>
      <c r="AC1354" s="284"/>
      <c r="AD1354" s="284"/>
      <c r="AE1354" s="284"/>
      <c r="AF1354" s="284"/>
      <c r="AK1354" s="283">
        <v>45989</v>
      </c>
      <c r="AL1354" s="284"/>
      <c r="AM1354" s="289">
        <v>45989</v>
      </c>
      <c r="AQ1354" s="284" t="s">
        <v>124</v>
      </c>
      <c r="AR1354" s="284"/>
      <c r="AS1354" s="284" t="s">
        <v>124</v>
      </c>
      <c r="AT1354" s="284"/>
      <c r="AU1354" s="284"/>
      <c r="AV1354" s="284"/>
      <c r="AW1354" s="284"/>
      <c r="AX1354" s="284"/>
      <c r="AY1354" s="284"/>
      <c r="AZ1354" s="284"/>
      <c r="BA1354" s="284"/>
      <c r="BB1354" s="284"/>
      <c r="BC1354" s="284"/>
      <c r="BD1354" s="284"/>
      <c r="BE1354" s="284"/>
      <c r="BF1354" s="284"/>
      <c r="BG1354" s="284"/>
      <c r="BH1354" s="284"/>
      <c r="BI1354" s="284"/>
      <c r="BJ1354" s="284"/>
      <c r="BK1354" s="284"/>
      <c r="BL1354" s="284"/>
      <c r="BM1354" s="284"/>
      <c r="BN1354" s="284"/>
      <c r="BO1354" s="284"/>
      <c r="BP1354" s="284"/>
      <c r="BQ1354" s="284"/>
      <c r="BR1354" s="284"/>
      <c r="BS1354" s="284"/>
      <c r="BT1354" s="284"/>
      <c r="BU1354" s="284"/>
      <c r="BV1354" s="284"/>
      <c r="BW1354" s="284"/>
      <c r="BX1354" s="284"/>
      <c r="BY1354" s="284"/>
      <c r="BZ1354" s="284"/>
      <c r="CA1354" s="284"/>
      <c r="CB1354" s="284"/>
      <c r="CC1354" s="284"/>
      <c r="CD1354" s="284"/>
      <c r="CE1354" s="284"/>
      <c r="CF1354" s="284"/>
      <c r="CG1354" s="284"/>
      <c r="CH1354" s="284"/>
      <c r="CI1354" s="284"/>
      <c r="CJ1354" s="284"/>
      <c r="CK1354" s="284"/>
      <c r="CL1354" s="284"/>
      <c r="CM1354" s="284"/>
      <c r="CN1354" s="284"/>
      <c r="CO1354" s="284"/>
      <c r="CP1354" s="284"/>
      <c r="CQ1354" s="284"/>
      <c r="CR1354" s="288" t="s">
        <v>113</v>
      </c>
    </row>
    <row r="1355" spans="1:96" s="302" customFormat="1" ht="59.25" customHeight="1">
      <c r="A1355" s="280">
        <v>2200632195</v>
      </c>
      <c r="B1355" s="281" t="s">
        <v>12148</v>
      </c>
      <c r="C1355" s="310" t="s">
        <v>115</v>
      </c>
      <c r="D1355" s="283">
        <v>44767</v>
      </c>
      <c r="E1355" s="284" t="s">
        <v>1627</v>
      </c>
      <c r="F1355" s="284" t="s">
        <v>12149</v>
      </c>
      <c r="G1355" s="282" t="s">
        <v>12150</v>
      </c>
      <c r="H1355" s="282"/>
      <c r="I1355" s="282"/>
      <c r="J1355" s="282" t="s">
        <v>284</v>
      </c>
      <c r="K1355" s="285" t="s">
        <v>429</v>
      </c>
      <c r="L1355" s="286" t="s">
        <v>104</v>
      </c>
      <c r="M1355" s="287">
        <v>44778</v>
      </c>
      <c r="N1355" s="284" t="s">
        <v>105</v>
      </c>
      <c r="O1355" s="1023" t="s">
        <v>12151</v>
      </c>
      <c r="P1355" s="274" t="s">
        <v>12152</v>
      </c>
      <c r="Q1355" s="284" t="s">
        <v>158</v>
      </c>
      <c r="R1355" s="284" t="s">
        <v>109</v>
      </c>
      <c r="S1355" s="288" t="str">
        <f t="shared" si="191"/>
        <v>N/D</v>
      </c>
      <c r="T1355" s="289" t="str">
        <f t="shared" si="192"/>
        <v>N/D</v>
      </c>
      <c r="U1355" s="290" t="str">
        <f t="shared" si="193"/>
        <v>N/D</v>
      </c>
      <c r="V1355" s="284"/>
      <c r="W1355" s="284"/>
      <c r="X1355" s="284"/>
      <c r="Y1355" s="284"/>
      <c r="Z1355" s="603"/>
      <c r="AA1355" s="284"/>
      <c r="AB1355" s="285"/>
      <c r="AC1355" s="284"/>
      <c r="AD1355" s="284"/>
      <c r="AE1355" s="284"/>
      <c r="AF1355" s="284"/>
      <c r="AG1355" s="288"/>
      <c r="AH1355" s="288"/>
      <c r="AI1355" s="288"/>
      <c r="AJ1355" s="288"/>
      <c r="AK1355" s="283">
        <v>45999</v>
      </c>
      <c r="AL1355" s="284"/>
      <c r="AM1355" s="289">
        <v>46006</v>
      </c>
      <c r="AN1355" s="288"/>
      <c r="AO1355" s="288"/>
      <c r="AP1355" s="288"/>
      <c r="AQ1355" s="284"/>
      <c r="AR1355" s="284"/>
      <c r="AS1355" s="284"/>
      <c r="AT1355" s="284"/>
      <c r="AU1355" s="284"/>
      <c r="AV1355" s="284"/>
      <c r="AW1355" s="284"/>
      <c r="AX1355" s="284"/>
      <c r="AY1355" s="284"/>
      <c r="AZ1355" s="284"/>
      <c r="BA1355" s="284"/>
      <c r="BB1355" s="284"/>
      <c r="BC1355" s="284"/>
      <c r="BD1355" s="284"/>
      <c r="BE1355" s="284"/>
      <c r="BF1355" s="284"/>
      <c r="BG1355" s="284"/>
      <c r="BH1355" s="284"/>
      <c r="BI1355" s="284"/>
      <c r="BJ1355" s="284"/>
      <c r="BK1355" s="284"/>
      <c r="BL1355" s="284"/>
      <c r="BM1355" s="284"/>
      <c r="BN1355" s="284"/>
      <c r="BO1355" s="284"/>
      <c r="BP1355" s="284"/>
      <c r="BQ1355" s="284"/>
      <c r="BR1355" s="284"/>
      <c r="BS1355" s="284"/>
      <c r="BT1355" s="284"/>
      <c r="BU1355" s="284"/>
      <c r="BV1355" s="284"/>
      <c r="BW1355" s="284"/>
      <c r="BX1355" s="284"/>
      <c r="BY1355" s="284"/>
      <c r="BZ1355" s="284"/>
      <c r="CA1355" s="284"/>
      <c r="CB1355" s="284"/>
      <c r="CC1355" s="284"/>
      <c r="CD1355" s="284"/>
      <c r="CE1355" s="284"/>
      <c r="CF1355" s="284"/>
      <c r="CG1355" s="284"/>
      <c r="CH1355" s="284"/>
      <c r="CI1355" s="284"/>
      <c r="CJ1355" s="284"/>
      <c r="CK1355" s="284"/>
      <c r="CL1355" s="284"/>
      <c r="CM1355" s="284"/>
      <c r="CN1355" s="284"/>
      <c r="CO1355" s="284"/>
      <c r="CP1355" s="284"/>
      <c r="CQ1355" s="284"/>
      <c r="CR1355" s="288" t="s">
        <v>113</v>
      </c>
    </row>
    <row r="1356" spans="1:96" s="288" customFormat="1" ht="55.4" customHeight="1">
      <c r="A1356" s="288">
        <v>2300822830</v>
      </c>
      <c r="B1356" s="285" t="s">
        <v>12153</v>
      </c>
      <c r="C1356" s="284" t="s">
        <v>11356</v>
      </c>
      <c r="D1356" s="283">
        <v>45191</v>
      </c>
      <c r="E1356" s="284" t="s">
        <v>12154</v>
      </c>
      <c r="F1356" s="284" t="s">
        <v>1623</v>
      </c>
      <c r="G1356" s="282" t="s">
        <v>12155</v>
      </c>
      <c r="H1356" s="313"/>
      <c r="I1356" s="313"/>
      <c r="J1356" s="282" t="s">
        <v>118</v>
      </c>
      <c r="K1356" s="285" t="s">
        <v>903</v>
      </c>
      <c r="L1356" s="288" t="s">
        <v>104</v>
      </c>
      <c r="M1356" s="314">
        <v>45196</v>
      </c>
      <c r="N1356" s="284" t="s">
        <v>105</v>
      </c>
      <c r="O1356" s="285" t="s">
        <v>12156</v>
      </c>
      <c r="P1356" s="284" t="s">
        <v>12157</v>
      </c>
      <c r="Q1356" s="284" t="s">
        <v>158</v>
      </c>
      <c r="R1356" s="284" t="s">
        <v>109</v>
      </c>
      <c r="S1356" s="288" t="str">
        <f t="shared" si="191"/>
        <v>N/D</v>
      </c>
      <c r="T1356" s="289" t="str">
        <f t="shared" si="192"/>
        <v>N/D</v>
      </c>
      <c r="U1356" s="290" t="str">
        <f t="shared" si="193"/>
        <v>N/D</v>
      </c>
      <c r="V1356" s="284"/>
      <c r="W1356" s="284"/>
      <c r="X1356" s="284"/>
      <c r="Y1356" s="284"/>
      <c r="Z1356" s="603"/>
      <c r="AA1356" s="284"/>
      <c r="AB1356" s="285"/>
      <c r="AC1356" s="284"/>
      <c r="AD1356" s="284"/>
      <c r="AE1356" s="284"/>
      <c r="AF1356" s="284"/>
      <c r="AK1356" s="283">
        <v>45996</v>
      </c>
      <c r="AL1356" s="284"/>
      <c r="AM1356" s="289">
        <v>46006</v>
      </c>
      <c r="AO1356" s="288" t="s">
        <v>124</v>
      </c>
      <c r="CG1356" s="284"/>
      <c r="CR1356" s="288" t="s">
        <v>125</v>
      </c>
    </row>
    <row r="1357" spans="1:96" s="302" customFormat="1" ht="46.4" customHeight="1">
      <c r="A1357" s="288">
        <v>2400362514</v>
      </c>
      <c r="B1357" s="285" t="s">
        <v>12158</v>
      </c>
      <c r="C1357" s="310" t="s">
        <v>115</v>
      </c>
      <c r="D1357" s="283">
        <v>45103</v>
      </c>
      <c r="E1357" s="284" t="s">
        <v>116</v>
      </c>
      <c r="F1357" s="284" t="s">
        <v>12159</v>
      </c>
      <c r="G1357" s="282" t="s">
        <v>12160</v>
      </c>
      <c r="H1357" s="313"/>
      <c r="I1357" s="313"/>
      <c r="J1357" s="282" t="s">
        <v>162</v>
      </c>
      <c r="K1357" s="285" t="s">
        <v>119</v>
      </c>
      <c r="L1357" s="288" t="s">
        <v>104</v>
      </c>
      <c r="M1357" s="314">
        <v>45404</v>
      </c>
      <c r="N1357" s="288" t="s">
        <v>105</v>
      </c>
      <c r="O1357" s="285" t="s">
        <v>12161</v>
      </c>
      <c r="P1357" s="274" t="s">
        <v>12162</v>
      </c>
      <c r="Q1357" s="284" t="s">
        <v>158</v>
      </c>
      <c r="R1357" s="284" t="s">
        <v>123</v>
      </c>
      <c r="S1357" s="288" t="str">
        <f t="shared" si="191"/>
        <v>N/D</v>
      </c>
      <c r="T1357" s="289" t="str">
        <f t="shared" si="192"/>
        <v>N/D</v>
      </c>
      <c r="U1357" s="290" t="str">
        <f t="shared" si="193"/>
        <v>N/D</v>
      </c>
      <c r="V1357" s="284"/>
      <c r="W1357" s="284"/>
      <c r="X1357" s="284"/>
      <c r="Y1357" s="284"/>
      <c r="Z1357" s="603"/>
      <c r="AA1357" s="284"/>
      <c r="AB1357" s="285"/>
      <c r="AC1357" s="284"/>
      <c r="AD1357" s="284"/>
      <c r="AE1357" s="284"/>
      <c r="AF1357" s="284"/>
      <c r="AG1357" s="288"/>
      <c r="AH1357" s="288"/>
      <c r="AI1357" s="288"/>
      <c r="AJ1357" s="288"/>
      <c r="AK1357" s="283">
        <v>46003</v>
      </c>
      <c r="AL1357" s="284"/>
      <c r="AM1357" s="289">
        <v>46013</v>
      </c>
      <c r="AN1357" s="288"/>
      <c r="AO1357" s="288"/>
      <c r="AP1357" s="288"/>
      <c r="AQ1357" s="288"/>
      <c r="AR1357" s="288"/>
      <c r="AS1357" s="288"/>
      <c r="AT1357" s="288"/>
      <c r="AU1357" s="288"/>
      <c r="AV1357" s="288"/>
      <c r="AW1357" s="288"/>
      <c r="AX1357" s="288"/>
      <c r="AY1357" s="288"/>
      <c r="AZ1357" s="288"/>
      <c r="BA1357" s="288"/>
      <c r="BB1357" s="288"/>
      <c r="BC1357" s="288"/>
      <c r="BD1357" s="288"/>
      <c r="BE1357" s="288"/>
      <c r="BF1357" s="288"/>
      <c r="BG1357" s="288"/>
      <c r="BH1357" s="288"/>
      <c r="BI1357" s="288"/>
      <c r="BJ1357" s="288"/>
      <c r="BK1357" s="288"/>
      <c r="BL1357" s="288"/>
      <c r="BM1357" s="288"/>
      <c r="BN1357" s="288"/>
      <c r="BO1357" s="288"/>
      <c r="BP1357" s="288"/>
      <c r="BQ1357" s="288"/>
      <c r="BR1357" s="288"/>
      <c r="BS1357" s="288"/>
      <c r="BT1357" s="288"/>
      <c r="BU1357" s="288"/>
      <c r="BV1357" s="288"/>
      <c r="BW1357" s="288"/>
      <c r="BX1357" s="288"/>
      <c r="BY1357" s="288"/>
      <c r="BZ1357" s="288"/>
      <c r="CA1357" s="288"/>
      <c r="CB1357" s="288"/>
      <c r="CC1357" s="288"/>
      <c r="CD1357" s="288"/>
      <c r="CE1357" s="288"/>
      <c r="CF1357" s="288"/>
      <c r="CG1357" s="284"/>
      <c r="CH1357" s="288"/>
      <c r="CI1357" s="288"/>
      <c r="CJ1357" s="288"/>
      <c r="CK1357" s="288"/>
      <c r="CL1357" s="288"/>
      <c r="CM1357" s="288"/>
      <c r="CN1357" s="288"/>
      <c r="CO1357" s="288"/>
      <c r="CP1357" s="288"/>
      <c r="CQ1357" s="288"/>
      <c r="CR1357" s="288" t="s">
        <v>125</v>
      </c>
    </row>
    <row r="1358" spans="1:96" s="5" customFormat="1" ht="66" customHeight="1">
      <c r="A1358" s="288">
        <v>2200978328</v>
      </c>
      <c r="B1358" s="285" t="s">
        <v>12163</v>
      </c>
      <c r="C1358" s="310" t="s">
        <v>115</v>
      </c>
      <c r="D1358" s="283">
        <v>44762</v>
      </c>
      <c r="E1358" s="284" t="s">
        <v>116</v>
      </c>
      <c r="F1358" s="284" t="s">
        <v>100</v>
      </c>
      <c r="G1358" s="282" t="s">
        <v>12164</v>
      </c>
      <c r="H1358" s="313"/>
      <c r="I1358" s="313"/>
      <c r="J1358" s="282" t="s">
        <v>277</v>
      </c>
      <c r="K1358" s="285" t="s">
        <v>119</v>
      </c>
      <c r="L1358" s="288" t="s">
        <v>104</v>
      </c>
      <c r="M1358" s="314">
        <v>44897</v>
      </c>
      <c r="N1358" s="288" t="s">
        <v>105</v>
      </c>
      <c r="O1358" s="285" t="s">
        <v>7561</v>
      </c>
      <c r="P1358" s="284" t="s">
        <v>12165</v>
      </c>
      <c r="Q1358" s="284" t="s">
        <v>158</v>
      </c>
      <c r="R1358" s="284" t="s">
        <v>123</v>
      </c>
      <c r="S1358" s="288" t="str">
        <f t="shared" si="191"/>
        <v>N/D</v>
      </c>
      <c r="T1358" s="289" t="str">
        <f t="shared" si="192"/>
        <v>N/D</v>
      </c>
      <c r="U1358" s="290" t="str">
        <f t="shared" si="193"/>
        <v>N/D</v>
      </c>
      <c r="V1358" s="284"/>
      <c r="W1358" s="284"/>
      <c r="X1358" s="284"/>
      <c r="Y1358" s="284"/>
      <c r="Z1358" s="603"/>
      <c r="AA1358" s="284"/>
      <c r="AB1358" s="285"/>
      <c r="AC1358" s="284"/>
      <c r="AD1358" s="284"/>
      <c r="AE1358" s="284"/>
      <c r="AF1358" s="284"/>
      <c r="AG1358" s="288"/>
      <c r="AH1358" s="288"/>
      <c r="AI1358" s="288"/>
      <c r="AJ1358" s="288"/>
      <c r="AK1358" s="283">
        <v>46003</v>
      </c>
      <c r="AL1358" s="284"/>
      <c r="AM1358" s="289">
        <v>46002</v>
      </c>
      <c r="AN1358" s="288"/>
      <c r="AO1358" s="288"/>
      <c r="AP1358" s="288"/>
      <c r="AQ1358" s="288"/>
      <c r="AR1358" s="288"/>
      <c r="AS1358" s="288"/>
      <c r="AT1358" s="288"/>
      <c r="AU1358" s="288"/>
      <c r="AV1358" s="288"/>
      <c r="AW1358" s="288"/>
      <c r="AX1358" s="288"/>
      <c r="AY1358" s="288"/>
      <c r="AZ1358" s="288"/>
      <c r="BA1358" s="288"/>
      <c r="BB1358" s="288"/>
      <c r="BC1358" s="288"/>
      <c r="BD1358" s="288"/>
      <c r="BE1358" s="288"/>
      <c r="BF1358" s="288"/>
      <c r="BG1358" s="288"/>
      <c r="BH1358" s="288"/>
      <c r="BI1358" s="288"/>
      <c r="BJ1358" s="288"/>
      <c r="BK1358" s="288"/>
      <c r="BL1358" s="288"/>
      <c r="BM1358" s="288"/>
      <c r="BN1358" s="288"/>
      <c r="BO1358" s="288"/>
      <c r="BP1358" s="288"/>
      <c r="BQ1358" s="288"/>
      <c r="BR1358" s="288"/>
      <c r="BS1358" s="288"/>
      <c r="BT1358" s="288"/>
      <c r="BU1358" s="288"/>
      <c r="BV1358" s="288"/>
      <c r="BW1358" s="288"/>
      <c r="BX1358" s="288"/>
      <c r="BY1358" s="288"/>
      <c r="BZ1358" s="288"/>
      <c r="CA1358" s="288"/>
      <c r="CB1358" s="288"/>
      <c r="CC1358" s="288"/>
      <c r="CD1358" s="288"/>
      <c r="CE1358" s="288"/>
      <c r="CF1358" s="288"/>
      <c r="CG1358" s="284"/>
      <c r="CH1358" s="288"/>
      <c r="CI1358" s="288"/>
      <c r="CJ1358" s="288"/>
      <c r="CK1358" s="288"/>
      <c r="CL1358" s="288"/>
      <c r="CM1358" s="288"/>
      <c r="CN1358" s="288"/>
      <c r="CO1358" s="288"/>
      <c r="CP1358" s="288"/>
      <c r="CQ1358" s="288"/>
      <c r="CR1358" s="288" t="s">
        <v>125</v>
      </c>
    </row>
    <row r="1359" spans="1:96" s="492" customFormat="1" ht="70.400000000000006" customHeight="1">
      <c r="A1359" s="302">
        <v>2300519274</v>
      </c>
      <c r="B1359" s="300" t="s">
        <v>12166</v>
      </c>
      <c r="C1359" s="325" t="s">
        <v>115</v>
      </c>
      <c r="D1359" s="299">
        <v>45083</v>
      </c>
      <c r="E1359" s="268" t="s">
        <v>116</v>
      </c>
      <c r="F1359" s="268" t="s">
        <v>100</v>
      </c>
      <c r="G1359" s="298" t="s">
        <v>12167</v>
      </c>
      <c r="H1359" s="330"/>
      <c r="I1359" s="330"/>
      <c r="J1359" s="298" t="s">
        <v>199</v>
      </c>
      <c r="K1359" s="300" t="s">
        <v>119</v>
      </c>
      <c r="L1359" s="302" t="s">
        <v>104</v>
      </c>
      <c r="M1359" s="331">
        <v>45098</v>
      </c>
      <c r="N1359" s="302" t="s">
        <v>105</v>
      </c>
      <c r="O1359" s="300" t="s">
        <v>12168</v>
      </c>
      <c r="P1359" s="268" t="s">
        <v>12169</v>
      </c>
      <c r="Q1359" s="268" t="s">
        <v>158</v>
      </c>
      <c r="R1359" s="305" t="s">
        <v>142</v>
      </c>
      <c r="S1359" s="302" t="str">
        <f t="shared" si="191"/>
        <v>N/D</v>
      </c>
      <c r="T1359" s="303" t="str">
        <f t="shared" si="192"/>
        <v>N/D</v>
      </c>
      <c r="U1359" s="304" t="str">
        <f t="shared" si="193"/>
        <v>N/D</v>
      </c>
      <c r="V1359" s="268"/>
      <c r="W1359" s="268"/>
      <c r="X1359" s="268"/>
      <c r="Y1359" s="268"/>
      <c r="Z1359" s="604"/>
      <c r="AA1359" s="268"/>
      <c r="AB1359" s="300"/>
      <c r="AC1359" s="268"/>
      <c r="AD1359" s="268"/>
      <c r="AE1359" s="268"/>
      <c r="AF1359" s="268"/>
      <c r="AG1359" s="302"/>
      <c r="AH1359" s="302"/>
      <c r="AI1359" s="302"/>
      <c r="AJ1359" s="302"/>
      <c r="AK1359" s="299">
        <v>46003</v>
      </c>
      <c r="AL1359" s="268"/>
      <c r="AM1359" s="303">
        <v>46007</v>
      </c>
      <c r="AN1359" s="302"/>
      <c r="AO1359" s="302" t="s">
        <v>124</v>
      </c>
      <c r="AP1359" s="302"/>
      <c r="AQ1359" s="302"/>
      <c r="AR1359" s="302"/>
      <c r="AS1359" s="302"/>
      <c r="AT1359" s="302"/>
      <c r="AU1359" s="302"/>
      <c r="AV1359" s="302"/>
      <c r="AW1359" s="302"/>
      <c r="AX1359" s="302"/>
      <c r="AY1359" s="302"/>
      <c r="AZ1359" s="302"/>
      <c r="BA1359" s="302"/>
      <c r="BB1359" s="302"/>
      <c r="BC1359" s="302"/>
      <c r="BD1359" s="302"/>
      <c r="BE1359" s="302"/>
      <c r="BF1359" s="302"/>
      <c r="BG1359" s="302"/>
      <c r="BH1359" s="302"/>
      <c r="BI1359" s="302"/>
      <c r="BJ1359" s="302"/>
      <c r="BK1359" s="302"/>
      <c r="BL1359" s="302"/>
      <c r="BM1359" s="302"/>
      <c r="BN1359" s="302"/>
      <c r="BO1359" s="302"/>
      <c r="BP1359" s="302"/>
      <c r="BQ1359" s="302"/>
      <c r="BR1359" s="302"/>
      <c r="BS1359" s="302"/>
      <c r="BT1359" s="302"/>
      <c r="BU1359" s="302"/>
      <c r="BV1359" s="302"/>
      <c r="BW1359" s="302"/>
      <c r="BX1359" s="302"/>
      <c r="BY1359" s="302"/>
      <c r="BZ1359" s="302"/>
      <c r="CA1359" s="302"/>
      <c r="CB1359" s="302"/>
      <c r="CC1359" s="302"/>
      <c r="CD1359" s="302"/>
      <c r="CE1359" s="302"/>
      <c r="CF1359" s="302"/>
      <c r="CG1359" s="268"/>
      <c r="CH1359" s="302"/>
      <c r="CI1359" s="302"/>
      <c r="CJ1359" s="302"/>
      <c r="CK1359" s="302"/>
      <c r="CL1359" s="302"/>
      <c r="CM1359" s="302"/>
      <c r="CN1359" s="302"/>
      <c r="CO1359" s="302"/>
      <c r="CP1359" s="302"/>
      <c r="CQ1359" s="302"/>
      <c r="CR1359" s="302" t="s">
        <v>125</v>
      </c>
    </row>
    <row r="1360" spans="1:96" s="492" customFormat="1" ht="45" customHeight="1">
      <c r="A1360" s="280">
        <v>2200639016</v>
      </c>
      <c r="B1360" s="281" t="s">
        <v>12170</v>
      </c>
      <c r="C1360" s="284" t="s">
        <v>1758</v>
      </c>
      <c r="D1360" s="283" t="s">
        <v>12171</v>
      </c>
      <c r="E1360" s="284" t="s">
        <v>9742</v>
      </c>
      <c r="F1360" s="284" t="s">
        <v>11298</v>
      </c>
      <c r="G1360" s="282" t="s">
        <v>12172</v>
      </c>
      <c r="H1360" s="282"/>
      <c r="I1360" s="282"/>
      <c r="J1360" s="282" t="s">
        <v>284</v>
      </c>
      <c r="K1360" s="285" t="s">
        <v>103</v>
      </c>
      <c r="L1360" s="286" t="s">
        <v>104</v>
      </c>
      <c r="M1360" s="287">
        <v>44777</v>
      </c>
      <c r="N1360" s="284" t="s">
        <v>105</v>
      </c>
      <c r="O1360" s="285" t="s">
        <v>475</v>
      </c>
      <c r="P1360" s="274" t="s">
        <v>12173</v>
      </c>
      <c r="Q1360" s="274" t="s">
        <v>158</v>
      </c>
      <c r="R1360" s="284" t="s">
        <v>142</v>
      </c>
      <c r="S1360" s="288" t="str">
        <f t="shared" si="191"/>
        <v>N/D</v>
      </c>
      <c r="T1360" s="289" t="str">
        <f t="shared" si="192"/>
        <v>N/D</v>
      </c>
      <c r="U1360" s="290" t="str">
        <f t="shared" si="193"/>
        <v>N/D</v>
      </c>
      <c r="V1360" s="284"/>
      <c r="W1360" s="284"/>
      <c r="X1360" s="284"/>
      <c r="Y1360" s="284"/>
      <c r="Z1360" s="603"/>
      <c r="AA1360" s="284"/>
      <c r="AB1360" s="285"/>
      <c r="AC1360" s="284"/>
      <c r="AD1360" s="284"/>
      <c r="AE1360" s="284"/>
      <c r="AF1360" s="284"/>
      <c r="AG1360" s="288"/>
      <c r="AH1360" s="288"/>
      <c r="AI1360" s="288"/>
      <c r="AJ1360" s="288"/>
      <c r="AK1360" s="283">
        <v>45996</v>
      </c>
      <c r="AL1360" s="284"/>
      <c r="AM1360" s="289">
        <v>46002</v>
      </c>
      <c r="AN1360" s="288"/>
      <c r="AO1360" s="288"/>
      <c r="AP1360" s="288"/>
      <c r="AQ1360" s="284"/>
      <c r="AR1360" s="284"/>
      <c r="AS1360" s="284"/>
      <c r="AT1360" s="284"/>
      <c r="AU1360" s="284"/>
      <c r="AV1360" s="284"/>
      <c r="AW1360" s="284"/>
      <c r="AX1360" s="284"/>
      <c r="AY1360" s="289"/>
      <c r="AZ1360" s="289"/>
      <c r="BA1360" s="284"/>
      <c r="BB1360" s="284"/>
      <c r="BC1360" s="284"/>
      <c r="BD1360" s="284"/>
      <c r="BE1360" s="284"/>
      <c r="BF1360" s="284"/>
      <c r="BG1360" s="284"/>
      <c r="BH1360" s="284"/>
      <c r="BI1360" s="284"/>
      <c r="BJ1360" s="284"/>
      <c r="BK1360" s="284"/>
      <c r="BL1360" s="284"/>
      <c r="BM1360" s="288"/>
      <c r="BN1360" s="288"/>
      <c r="BO1360" s="289"/>
      <c r="BP1360" s="289"/>
      <c r="BQ1360" s="288"/>
      <c r="BR1360" s="288"/>
      <c r="BS1360" s="288"/>
      <c r="BT1360" s="288"/>
      <c r="BU1360" s="284"/>
      <c r="BV1360" s="288"/>
      <c r="BW1360" s="288"/>
      <c r="BX1360" s="288"/>
      <c r="BY1360" s="288"/>
      <c r="BZ1360" s="284"/>
      <c r="CA1360" s="284"/>
      <c r="CB1360" s="284"/>
      <c r="CC1360" s="284"/>
      <c r="CD1360" s="284"/>
      <c r="CE1360" s="284"/>
      <c r="CF1360" s="284"/>
      <c r="CG1360" s="284"/>
      <c r="CH1360" s="284"/>
      <c r="CI1360" s="284"/>
      <c r="CJ1360" s="284"/>
      <c r="CK1360" s="284"/>
      <c r="CL1360" s="284"/>
      <c r="CM1360" s="284"/>
      <c r="CN1360" s="284"/>
      <c r="CO1360" s="284"/>
      <c r="CP1360" s="284"/>
      <c r="CQ1360" s="284"/>
      <c r="CR1360" s="288" t="s">
        <v>113</v>
      </c>
    </row>
    <row r="1361" spans="1:96" s="503" customFormat="1" ht="45" customHeight="1">
      <c r="A1361" s="288">
        <v>2200775454</v>
      </c>
      <c r="B1361" s="285" t="s">
        <v>8529</v>
      </c>
      <c r="C1361" s="310" t="s">
        <v>115</v>
      </c>
      <c r="D1361" s="283">
        <v>44692</v>
      </c>
      <c r="E1361" s="284" t="s">
        <v>116</v>
      </c>
      <c r="F1361" s="284" t="s">
        <v>3387</v>
      </c>
      <c r="G1361" s="282" t="s">
        <v>12174</v>
      </c>
      <c r="H1361" s="282"/>
      <c r="I1361" s="282"/>
      <c r="J1361" s="282" t="s">
        <v>385</v>
      </c>
      <c r="K1361" s="285" t="s">
        <v>119</v>
      </c>
      <c r="L1361" s="286" t="s">
        <v>104</v>
      </c>
      <c r="M1361" s="323">
        <v>44824</v>
      </c>
      <c r="N1361" s="284" t="s">
        <v>105</v>
      </c>
      <c r="O1361" s="285" t="s">
        <v>1065</v>
      </c>
      <c r="P1361" s="286" t="s">
        <v>12175</v>
      </c>
      <c r="Q1361" s="286" t="s">
        <v>158</v>
      </c>
      <c r="R1361" s="286" t="s">
        <v>123</v>
      </c>
      <c r="S1361" s="288"/>
      <c r="T1361" s="288"/>
      <c r="U1361" s="288"/>
      <c r="V1361" s="284"/>
      <c r="W1361" s="284"/>
      <c r="X1361" s="284"/>
      <c r="Y1361" s="284"/>
      <c r="Z1361" s="603"/>
      <c r="AA1361" s="284"/>
      <c r="AB1361" s="285"/>
      <c r="AC1361" s="284"/>
      <c r="AD1361" s="284"/>
      <c r="AE1361" s="284"/>
      <c r="AF1361" s="284"/>
      <c r="AG1361" s="288"/>
      <c r="AH1361" s="288"/>
      <c r="AI1361" s="288"/>
      <c r="AJ1361" s="288"/>
      <c r="AK1361" s="283">
        <v>45996</v>
      </c>
      <c r="AL1361" s="284"/>
      <c r="AM1361" s="289">
        <v>46001</v>
      </c>
      <c r="AN1361" s="288"/>
      <c r="AO1361" s="288"/>
      <c r="AP1361" s="288"/>
      <c r="AQ1361" s="284"/>
      <c r="AR1361" s="284"/>
      <c r="AS1361" s="284"/>
      <c r="AT1361" s="284"/>
      <c r="AU1361" s="284"/>
      <c r="AV1361" s="284"/>
      <c r="AW1361" s="284"/>
      <c r="AX1361" s="284"/>
      <c r="AY1361" s="284"/>
      <c r="AZ1361" s="284"/>
      <c r="BA1361" s="284"/>
      <c r="BB1361" s="284"/>
      <c r="BC1361" s="284"/>
      <c r="BD1361" s="284"/>
      <c r="BE1361" s="284"/>
      <c r="BF1361" s="284"/>
      <c r="BG1361" s="284"/>
      <c r="BH1361" s="284"/>
      <c r="BI1361" s="284"/>
      <c r="BJ1361" s="284"/>
      <c r="BK1361" s="284"/>
      <c r="BL1361" s="284"/>
      <c r="BM1361" s="284"/>
      <c r="BN1361" s="284"/>
      <c r="BO1361" s="284"/>
      <c r="BP1361" s="284"/>
      <c r="BQ1361" s="284"/>
      <c r="BR1361" s="284"/>
      <c r="BS1361" s="284"/>
      <c r="BT1361" s="284"/>
      <c r="BU1361" s="284"/>
      <c r="BV1361" s="284"/>
      <c r="BW1361" s="284"/>
      <c r="BX1361" s="284"/>
      <c r="BY1361" s="284"/>
      <c r="BZ1361" s="284"/>
      <c r="CA1361" s="284"/>
      <c r="CB1361" s="284"/>
      <c r="CC1361" s="284"/>
      <c r="CD1361" s="284"/>
      <c r="CE1361" s="284"/>
      <c r="CF1361" s="284"/>
      <c r="CG1361" s="284"/>
      <c r="CH1361" s="284"/>
      <c r="CI1361" s="284"/>
      <c r="CJ1361" s="284"/>
      <c r="CK1361" s="284"/>
      <c r="CL1361" s="284"/>
      <c r="CM1361" s="284"/>
      <c r="CN1361" s="284"/>
      <c r="CO1361" s="284"/>
      <c r="CP1361" s="284"/>
      <c r="CQ1361" s="284"/>
      <c r="CR1361" s="288" t="s">
        <v>125</v>
      </c>
    </row>
    <row r="1362" spans="1:96" s="492" customFormat="1" ht="45" customHeight="1">
      <c r="A1362" s="280">
        <v>2200355871</v>
      </c>
      <c r="B1362" s="281" t="s">
        <v>5077</v>
      </c>
      <c r="C1362" s="310" t="s">
        <v>554</v>
      </c>
      <c r="D1362" s="283">
        <v>44686</v>
      </c>
      <c r="E1362" s="284" t="s">
        <v>100</v>
      </c>
      <c r="F1362" s="284" t="s">
        <v>122</v>
      </c>
      <c r="G1362" s="282" t="s">
        <v>12176</v>
      </c>
      <c r="H1362" s="19"/>
      <c r="I1362" s="19"/>
      <c r="J1362" s="282" t="s">
        <v>385</v>
      </c>
      <c r="K1362" s="285" t="s">
        <v>470</v>
      </c>
      <c r="L1362" s="286" t="s">
        <v>104</v>
      </c>
      <c r="M1362" s="287"/>
      <c r="N1362" s="284" t="s">
        <v>138</v>
      </c>
      <c r="O1362" s="285" t="s">
        <v>2116</v>
      </c>
      <c r="P1362" s="284" t="s">
        <v>12177</v>
      </c>
      <c r="Q1362" s="286" t="s">
        <v>12178</v>
      </c>
      <c r="R1362" s="286" t="s">
        <v>123</v>
      </c>
      <c r="S1362" s="288" t="str">
        <f t="shared" ref="S1362:S1370" si="194">_xlfn.XLOOKUP($A1362,GCPJ,DEFESA,"N/D",0,-1)</f>
        <v>N/D</v>
      </c>
      <c r="T1362" s="289" t="str">
        <f>_xlfn.XLOOKUP($A1362,GCPJ,DATA,"N/D",0,-1)</f>
        <v>N/D</v>
      </c>
      <c r="U1362" s="290" t="str">
        <f t="shared" ref="U1362:U1370" si="195">_xlfn.XLOOKUP($A1362,GCPJ,HORA,"N/D",0,-1)</f>
        <v>N/D</v>
      </c>
      <c r="V1362" s="2"/>
      <c r="W1362" s="2"/>
      <c r="X1362" s="2"/>
      <c r="Y1362" s="2"/>
      <c r="Z1362" s="603"/>
      <c r="AA1362" s="284"/>
      <c r="AB1362" s="285"/>
      <c r="AC1362" s="284"/>
      <c r="AD1362" s="284"/>
      <c r="AE1362" s="284"/>
      <c r="AF1362" s="284"/>
      <c r="AG1362" s="288"/>
      <c r="AH1362" s="288"/>
      <c r="AI1362" s="288"/>
      <c r="AJ1362" s="288"/>
      <c r="AK1362" s="283">
        <v>45897</v>
      </c>
      <c r="AL1362" s="284"/>
      <c r="AM1362" s="289">
        <v>45989</v>
      </c>
      <c r="AN1362" s="288"/>
      <c r="AO1362" s="288"/>
      <c r="AP1362" s="288"/>
      <c r="AQ1362" s="284" t="s">
        <v>124</v>
      </c>
      <c r="AR1362" s="284"/>
      <c r="AS1362" s="284" t="s">
        <v>143</v>
      </c>
      <c r="AT1362" s="284"/>
      <c r="AU1362" s="284"/>
      <c r="AV1362" s="284"/>
      <c r="AW1362" s="284"/>
      <c r="AX1362" s="284"/>
      <c r="AY1362" s="284"/>
      <c r="AZ1362" s="284"/>
      <c r="BA1362" s="284"/>
      <c r="BB1362" s="284"/>
      <c r="BC1362" s="284"/>
      <c r="BD1362" s="284"/>
      <c r="BE1362" s="284"/>
      <c r="BF1362" s="284"/>
      <c r="BG1362" s="284"/>
      <c r="BH1362" s="284"/>
      <c r="BI1362" s="284"/>
      <c r="BJ1362" s="284"/>
      <c r="BK1362" s="284"/>
      <c r="BL1362" s="284"/>
      <c r="BM1362" s="284"/>
      <c r="BN1362" s="284"/>
      <c r="BO1362" s="284"/>
      <c r="BP1362" s="284"/>
      <c r="BQ1362" s="284"/>
      <c r="BR1362" s="284"/>
      <c r="BS1362" s="284"/>
      <c r="BT1362" s="284"/>
      <c r="BU1362" s="284"/>
      <c r="BV1362" s="284"/>
      <c r="BW1362" s="284"/>
      <c r="BX1362" s="284"/>
      <c r="BY1362" s="284"/>
      <c r="BZ1362" s="284"/>
      <c r="CA1362" s="284"/>
      <c r="CB1362" s="284"/>
      <c r="CC1362" s="284"/>
      <c r="CD1362" s="284"/>
      <c r="CE1362" s="284"/>
      <c r="CF1362" s="284"/>
      <c r="CG1362" s="284"/>
      <c r="CH1362" s="284"/>
      <c r="CI1362" s="284"/>
      <c r="CJ1362" s="284"/>
      <c r="CK1362" s="284"/>
      <c r="CL1362" s="284"/>
      <c r="CM1362" s="284"/>
      <c r="CN1362" s="284"/>
      <c r="CO1362" s="284"/>
      <c r="CP1362" s="284"/>
      <c r="CQ1362" s="284"/>
      <c r="CR1362" s="288" t="s">
        <v>113</v>
      </c>
    </row>
    <row r="1363" spans="1:96" s="503" customFormat="1" ht="43.5" customHeight="1">
      <c r="A1363" s="503">
        <v>2500735935</v>
      </c>
      <c r="B1363" s="528" t="s">
        <v>12123</v>
      </c>
      <c r="C1363" s="529" t="s">
        <v>12124</v>
      </c>
      <c r="D1363" s="557">
        <v>45909</v>
      </c>
      <c r="E1363" s="529" t="s">
        <v>100</v>
      </c>
      <c r="F1363" s="529" t="s">
        <v>122</v>
      </c>
      <c r="G1363" s="531" t="s">
        <v>12179</v>
      </c>
      <c r="H1363" s="537"/>
      <c r="I1363" s="537"/>
      <c r="J1363" s="531" t="s">
        <v>258</v>
      </c>
      <c r="K1363" s="528" t="s">
        <v>903</v>
      </c>
      <c r="L1363" s="503" t="s">
        <v>104</v>
      </c>
      <c r="M1363" s="532">
        <v>45912</v>
      </c>
      <c r="N1363" s="503" t="s">
        <v>138</v>
      </c>
      <c r="O1363" s="528" t="s">
        <v>12180</v>
      </c>
      <c r="P1363" s="529" t="s">
        <v>12181</v>
      </c>
      <c r="Q1363" s="529" t="s">
        <v>375</v>
      </c>
      <c r="R1363" s="529" t="s">
        <v>123</v>
      </c>
      <c r="S1363" s="503" t="str">
        <f t="shared" si="194"/>
        <v>N/D</v>
      </c>
      <c r="T1363" s="530">
        <v>45713</v>
      </c>
      <c r="U1363" s="533" t="str">
        <f t="shared" si="195"/>
        <v>N/D</v>
      </c>
      <c r="V1363" s="529"/>
      <c r="W1363" s="529"/>
      <c r="X1363" s="529"/>
      <c r="Y1363" s="529"/>
      <c r="Z1363" s="905">
        <v>64800</v>
      </c>
      <c r="AA1363" s="529" t="s">
        <v>1279</v>
      </c>
      <c r="AB1363" s="528" t="s">
        <v>12182</v>
      </c>
      <c r="AC1363" s="529"/>
      <c r="AD1363" s="529" t="s">
        <v>12183</v>
      </c>
      <c r="AE1363" s="529"/>
      <c r="AF1363" s="529" t="s">
        <v>12129</v>
      </c>
      <c r="AG1363" s="530">
        <v>46009</v>
      </c>
      <c r="AH1363" s="774" t="s">
        <v>143</v>
      </c>
      <c r="AK1363" s="529"/>
      <c r="AL1363" s="529"/>
      <c r="AN1363" s="691"/>
      <c r="AO1363" s="503" t="s">
        <v>124</v>
      </c>
      <c r="AZ1363" s="503" t="s">
        <v>124</v>
      </c>
      <c r="BB1363" s="503" t="s">
        <v>143</v>
      </c>
      <c r="BE1363" s="503" t="s">
        <v>124</v>
      </c>
      <c r="BG1363" s="503" t="s">
        <v>124</v>
      </c>
      <c r="BU1363" s="503" t="s">
        <v>124</v>
      </c>
      <c r="CA1363" s="503" t="s">
        <v>143</v>
      </c>
      <c r="CC1363" s="503" t="s">
        <v>124</v>
      </c>
      <c r="CG1363" s="529" t="s">
        <v>12184</v>
      </c>
      <c r="CR1363" s="503" t="s">
        <v>125</v>
      </c>
    </row>
    <row r="1364" spans="1:96" s="302" customFormat="1" ht="43.4" customHeight="1">
      <c r="A1364" s="456">
        <v>2100466691</v>
      </c>
      <c r="B1364" s="309" t="s">
        <v>12185</v>
      </c>
      <c r="C1364" s="310" t="s">
        <v>12186</v>
      </c>
      <c r="D1364" s="323">
        <v>44375</v>
      </c>
      <c r="E1364" s="286" t="s">
        <v>100</v>
      </c>
      <c r="F1364" s="286" t="s">
        <v>122</v>
      </c>
      <c r="G1364" s="310" t="s">
        <v>12187</v>
      </c>
      <c r="H1364" s="20"/>
      <c r="I1364" s="20"/>
      <c r="J1364" s="310" t="s">
        <v>284</v>
      </c>
      <c r="K1364" s="311" t="s">
        <v>579</v>
      </c>
      <c r="L1364" s="286" t="s">
        <v>104</v>
      </c>
      <c r="M1364" s="453"/>
      <c r="N1364" s="286" t="s">
        <v>138</v>
      </c>
      <c r="O1364" s="311" t="s">
        <v>9691</v>
      </c>
      <c r="P1364" s="286" t="s">
        <v>12188</v>
      </c>
      <c r="Q1364" s="286" t="s">
        <v>12189</v>
      </c>
      <c r="R1364" s="286" t="s">
        <v>142</v>
      </c>
      <c r="S1364" s="435" t="str">
        <f t="shared" si="194"/>
        <v>N/D</v>
      </c>
      <c r="T1364" s="436" t="str">
        <f>_xlfn.XLOOKUP($A1364,GCPJ,DATA,"N/D",0,-1)</f>
        <v>N/D</v>
      </c>
      <c r="U1364" s="439" t="str">
        <f t="shared" si="195"/>
        <v>N/D</v>
      </c>
      <c r="V1364" s="4"/>
      <c r="W1364" s="4"/>
      <c r="X1364" s="4"/>
      <c r="Y1364" s="4"/>
      <c r="Z1364" s="1025" t="s">
        <v>12190</v>
      </c>
      <c r="AA1364" s="678"/>
      <c r="AB1364" s="678" t="s">
        <v>12191</v>
      </c>
      <c r="AC1364" s="286" t="s">
        <v>12192</v>
      </c>
      <c r="AD1364" s="286"/>
      <c r="AE1364" s="286" t="s">
        <v>112</v>
      </c>
      <c r="AF1364" s="286" t="s">
        <v>1084</v>
      </c>
      <c r="AG1364" s="436">
        <v>46000</v>
      </c>
      <c r="AH1364" s="435"/>
      <c r="AI1364" s="435"/>
      <c r="AJ1364" s="435" t="s">
        <v>381</v>
      </c>
      <c r="AK1364" s="286"/>
      <c r="AL1364" s="286"/>
      <c r="AM1364" s="435"/>
      <c r="AN1364" s="435"/>
      <c r="AO1364" s="435"/>
      <c r="AP1364" s="435"/>
      <c r="AQ1364" s="286"/>
      <c r="AR1364" s="286"/>
      <c r="AS1364" s="286"/>
      <c r="AT1364" s="286"/>
      <c r="AU1364" s="286"/>
      <c r="AV1364" s="286"/>
      <c r="AW1364" s="286"/>
      <c r="AX1364" s="286"/>
      <c r="AY1364" s="286"/>
      <c r="AZ1364" s="286"/>
      <c r="BA1364" s="286"/>
      <c r="BB1364" s="286"/>
      <c r="BC1364" s="286"/>
      <c r="BD1364" s="286"/>
      <c r="BE1364" s="286"/>
      <c r="BF1364" s="286"/>
      <c r="BG1364" s="286"/>
      <c r="BH1364" s="286"/>
      <c r="BI1364" s="286"/>
      <c r="BJ1364" s="286"/>
      <c r="BK1364" s="286"/>
      <c r="BL1364" s="286"/>
      <c r="BM1364" s="286"/>
      <c r="BN1364" s="286"/>
      <c r="BO1364" s="286"/>
      <c r="BP1364" s="286"/>
      <c r="BQ1364" s="286"/>
      <c r="BR1364" s="286"/>
      <c r="BS1364" s="286"/>
      <c r="BT1364" s="286"/>
      <c r="BU1364" s="286"/>
      <c r="BV1364" s="286"/>
      <c r="BW1364" s="286"/>
      <c r="BX1364" s="286"/>
      <c r="BY1364" s="286"/>
      <c r="BZ1364" s="286"/>
      <c r="CA1364" s="286"/>
      <c r="CB1364" s="286"/>
      <c r="CC1364" s="286"/>
      <c r="CD1364" s="286"/>
      <c r="CE1364" s="286"/>
      <c r="CF1364" s="286"/>
      <c r="CG1364" s="286"/>
      <c r="CH1364" s="286"/>
      <c r="CI1364" s="286"/>
      <c r="CJ1364" s="286"/>
      <c r="CK1364" s="286"/>
      <c r="CL1364" s="286"/>
      <c r="CM1364" s="286"/>
      <c r="CN1364" s="286"/>
      <c r="CO1364" s="286"/>
      <c r="CP1364" s="286"/>
      <c r="CQ1364" s="286"/>
      <c r="CR1364" s="435" t="s">
        <v>125</v>
      </c>
    </row>
    <row r="1365" spans="1:96" s="492" customFormat="1" ht="68.900000000000006" customHeight="1">
      <c r="A1365" s="503">
        <v>2500357806</v>
      </c>
      <c r="B1365" s="528" t="s">
        <v>12193</v>
      </c>
      <c r="C1365" s="529" t="s">
        <v>12194</v>
      </c>
      <c r="D1365" s="557">
        <v>45764</v>
      </c>
      <c r="E1365" s="529" t="s">
        <v>100</v>
      </c>
      <c r="F1365" s="529" t="s">
        <v>122</v>
      </c>
      <c r="G1365" s="531" t="s">
        <v>12195</v>
      </c>
      <c r="H1365" s="537"/>
      <c r="I1365" s="537"/>
      <c r="J1365" s="531" t="s">
        <v>118</v>
      </c>
      <c r="K1365" s="528" t="s">
        <v>190</v>
      </c>
      <c r="L1365" s="503" t="s">
        <v>104</v>
      </c>
      <c r="M1365" s="532">
        <v>45790</v>
      </c>
      <c r="N1365" s="503" t="s">
        <v>138</v>
      </c>
      <c r="O1365" s="528" t="s">
        <v>915</v>
      </c>
      <c r="P1365" s="529" t="s">
        <v>12196</v>
      </c>
      <c r="Q1365" s="529" t="s">
        <v>375</v>
      </c>
      <c r="R1365" s="529" t="s">
        <v>123</v>
      </c>
      <c r="S1365" s="503" t="str">
        <f t="shared" si="194"/>
        <v>N/D</v>
      </c>
      <c r="T1365" s="530" t="str">
        <f>_xlfn.XLOOKUP($A1365,GCPJ,DATA,"N/D",0,-1)</f>
        <v>N/D</v>
      </c>
      <c r="U1365" s="533" t="str">
        <f t="shared" si="195"/>
        <v>N/D</v>
      </c>
      <c r="V1365" s="529"/>
      <c r="W1365" s="529"/>
      <c r="X1365" s="529"/>
      <c r="Y1365" s="529"/>
      <c r="Z1365" s="529" t="s">
        <v>11089</v>
      </c>
      <c r="AA1365" s="529" t="s">
        <v>2099</v>
      </c>
      <c r="AB1365" s="528" t="s">
        <v>12197</v>
      </c>
      <c r="AC1365" s="529" t="s">
        <v>2183</v>
      </c>
      <c r="AD1365" s="529" t="s">
        <v>12198</v>
      </c>
      <c r="AE1365" s="529"/>
      <c r="AF1365" s="529"/>
      <c r="AG1365" s="530">
        <v>46009</v>
      </c>
      <c r="AH1365" s="774" t="s">
        <v>381</v>
      </c>
      <c r="AI1365" s="503"/>
      <c r="AJ1365" s="503"/>
      <c r="AK1365" s="529"/>
      <c r="AL1365" s="529"/>
      <c r="AM1365" s="503"/>
      <c r="AN1365" s="503"/>
      <c r="AO1365" s="503" t="s">
        <v>124</v>
      </c>
      <c r="AP1365" s="503"/>
      <c r="AQ1365" s="503" t="s">
        <v>124</v>
      </c>
      <c r="AR1365" s="503" t="s">
        <v>124</v>
      </c>
      <c r="AS1365" s="503" t="s">
        <v>124</v>
      </c>
      <c r="AT1365" s="503" t="s">
        <v>124</v>
      </c>
      <c r="AU1365" s="503"/>
      <c r="AV1365" s="503"/>
      <c r="AW1365" s="503"/>
      <c r="AX1365" s="503"/>
      <c r="AY1365" s="503"/>
      <c r="AZ1365" s="503"/>
      <c r="BA1365" s="503"/>
      <c r="BB1365" s="503" t="s">
        <v>417</v>
      </c>
      <c r="BC1365" s="503" t="s">
        <v>124</v>
      </c>
      <c r="BD1365" s="503"/>
      <c r="BE1365" s="503"/>
      <c r="BF1365" s="503"/>
      <c r="BG1365" s="503"/>
      <c r="BH1365" s="503"/>
      <c r="BI1365" s="503"/>
      <c r="BJ1365" s="503"/>
      <c r="BK1365" s="503"/>
      <c r="BL1365" s="503"/>
      <c r="BM1365" s="503"/>
      <c r="BN1365" s="503"/>
      <c r="BO1365" s="503"/>
      <c r="BP1365" s="503"/>
      <c r="BQ1365" s="503"/>
      <c r="BR1365" s="503"/>
      <c r="BS1365" s="503"/>
      <c r="BT1365" s="503"/>
      <c r="BU1365" s="503"/>
      <c r="BV1365" s="503"/>
      <c r="BW1365" s="503"/>
      <c r="BX1365" s="503"/>
      <c r="BY1365" s="503"/>
      <c r="BZ1365" s="503"/>
      <c r="CA1365" s="503" t="s">
        <v>143</v>
      </c>
      <c r="CB1365" s="503"/>
      <c r="CC1365" s="503" t="s">
        <v>124</v>
      </c>
      <c r="CD1365" s="503"/>
      <c r="CE1365" s="503"/>
      <c r="CF1365" s="503"/>
      <c r="CG1365" s="529" t="s">
        <v>12199</v>
      </c>
      <c r="CH1365" s="503"/>
      <c r="CI1365" s="503"/>
      <c r="CJ1365" s="503"/>
      <c r="CK1365" s="503"/>
      <c r="CL1365" s="529" t="s">
        <v>12200</v>
      </c>
      <c r="CM1365" s="503"/>
      <c r="CN1365" s="503"/>
      <c r="CO1365" s="503"/>
      <c r="CP1365" s="503"/>
      <c r="CQ1365" s="503"/>
      <c r="CR1365" s="503" t="s">
        <v>125</v>
      </c>
    </row>
    <row r="1366" spans="1:96" s="302" customFormat="1" ht="45" customHeight="1">
      <c r="A1366" s="288">
        <v>2300291994</v>
      </c>
      <c r="B1366" s="285" t="s">
        <v>12201</v>
      </c>
      <c r="C1366" s="284" t="s">
        <v>12202</v>
      </c>
      <c r="D1366" s="283">
        <v>44990</v>
      </c>
      <c r="E1366" s="284" t="s">
        <v>100</v>
      </c>
      <c r="F1366" s="284" t="s">
        <v>122</v>
      </c>
      <c r="G1366" s="282" t="s">
        <v>12203</v>
      </c>
      <c r="H1366" s="313"/>
      <c r="I1366" s="313"/>
      <c r="J1366" s="282" t="s">
        <v>118</v>
      </c>
      <c r="K1366" s="285" t="s">
        <v>827</v>
      </c>
      <c r="L1366" s="288" t="s">
        <v>104</v>
      </c>
      <c r="M1366" s="314">
        <v>45028</v>
      </c>
      <c r="N1366" s="288" t="s">
        <v>138</v>
      </c>
      <c r="O1366" s="285" t="s">
        <v>12204</v>
      </c>
      <c r="P1366" s="284" t="s">
        <v>12205</v>
      </c>
      <c r="Q1366" s="284" t="s">
        <v>12206</v>
      </c>
      <c r="R1366" s="284" t="s">
        <v>109</v>
      </c>
      <c r="S1366" s="288" t="str">
        <f t="shared" si="194"/>
        <v>N/D</v>
      </c>
      <c r="T1366" s="289" t="str">
        <f>_xlfn.XLOOKUP($A1366,GCPJ,DATA,"N/D",0,-1)</f>
        <v>N/D</v>
      </c>
      <c r="U1366" s="290" t="str">
        <f t="shared" si="195"/>
        <v>N/D</v>
      </c>
      <c r="V1366" s="284"/>
      <c r="W1366" s="284"/>
      <c r="X1366" s="284"/>
      <c r="Y1366" s="284"/>
      <c r="Z1366" s="681" t="s">
        <v>12207</v>
      </c>
      <c r="AA1366" s="284" t="s">
        <v>12208</v>
      </c>
      <c r="AB1366" s="285" t="s">
        <v>12209</v>
      </c>
      <c r="AC1366" s="603" t="s">
        <v>12210</v>
      </c>
      <c r="AD1366" s="284"/>
      <c r="AE1366" s="284"/>
      <c r="AF1366" s="284" t="s">
        <v>1084</v>
      </c>
      <c r="AG1366" s="289">
        <v>45891</v>
      </c>
      <c r="AH1366" s="457"/>
      <c r="AI1366" s="288"/>
      <c r="AJ1366" s="457" t="s">
        <v>12211</v>
      </c>
      <c r="AK1366" s="284"/>
      <c r="AL1366" s="284"/>
      <c r="AM1366" s="288"/>
      <c r="AN1366" s="288"/>
      <c r="AO1366" s="288"/>
      <c r="AP1366" s="288"/>
      <c r="AQ1366" s="288" t="s">
        <v>143</v>
      </c>
      <c r="AR1366" s="288"/>
      <c r="AS1366" s="288"/>
      <c r="AT1366" s="288"/>
      <c r="AU1366" s="288"/>
      <c r="AV1366" s="288"/>
      <c r="AW1366" s="288"/>
      <c r="AX1366" s="288"/>
      <c r="AY1366" s="288"/>
      <c r="AZ1366" s="288"/>
      <c r="BA1366" s="288"/>
      <c r="BB1366" s="288"/>
      <c r="BC1366" s="288"/>
      <c r="BD1366" s="288"/>
      <c r="BE1366" s="288"/>
      <c r="BF1366" s="288"/>
      <c r="BG1366" s="288"/>
      <c r="BH1366" s="288"/>
      <c r="BI1366" s="288"/>
      <c r="BJ1366" s="288"/>
      <c r="BK1366" s="288"/>
      <c r="BL1366" s="288"/>
      <c r="BM1366" s="288"/>
      <c r="BN1366" s="288"/>
      <c r="BO1366" s="288"/>
      <c r="BP1366" s="288"/>
      <c r="BQ1366" s="288"/>
      <c r="BR1366" s="288"/>
      <c r="BS1366" s="288"/>
      <c r="BT1366" s="288"/>
      <c r="BU1366" s="288"/>
      <c r="BV1366" s="288"/>
      <c r="BW1366" s="288"/>
      <c r="BX1366" s="288"/>
      <c r="BY1366" s="288"/>
      <c r="BZ1366" s="288"/>
      <c r="CA1366" s="288"/>
      <c r="CB1366" s="288"/>
      <c r="CC1366" s="288"/>
      <c r="CD1366" s="288"/>
      <c r="CE1366" s="288"/>
      <c r="CF1366" s="288"/>
      <c r="CG1366" s="284" t="s">
        <v>12212</v>
      </c>
      <c r="CH1366" s="288"/>
      <c r="CI1366" s="288"/>
      <c r="CJ1366" s="288"/>
      <c r="CK1366" s="288"/>
      <c r="CL1366" s="288"/>
      <c r="CM1366" s="288"/>
      <c r="CN1366" s="288" t="s">
        <v>143</v>
      </c>
      <c r="CO1366" s="288"/>
      <c r="CP1366" s="288"/>
      <c r="CQ1366" s="288" t="s">
        <v>124</v>
      </c>
      <c r="CR1366" s="288" t="s">
        <v>125</v>
      </c>
    </row>
    <row r="1367" spans="1:96" s="5" customFormat="1" ht="27.65" customHeight="1">
      <c r="A1367" s="503">
        <v>2500463835</v>
      </c>
      <c r="B1367" s="528" t="s">
        <v>12213</v>
      </c>
      <c r="C1367" s="529" t="s">
        <v>12214</v>
      </c>
      <c r="D1367" s="557">
        <v>45819</v>
      </c>
      <c r="E1367" s="529" t="s">
        <v>100</v>
      </c>
      <c r="F1367" s="529" t="s">
        <v>122</v>
      </c>
      <c r="G1367" s="531" t="s">
        <v>12215</v>
      </c>
      <c r="H1367" s="537"/>
      <c r="I1367" s="537"/>
      <c r="J1367" s="531" t="s">
        <v>118</v>
      </c>
      <c r="K1367" s="528" t="s">
        <v>1552</v>
      </c>
      <c r="L1367" s="503" t="s">
        <v>104</v>
      </c>
      <c r="M1367" s="532">
        <v>45821</v>
      </c>
      <c r="N1367" s="503" t="s">
        <v>138</v>
      </c>
      <c r="O1367" s="528" t="s">
        <v>11556</v>
      </c>
      <c r="P1367" s="529" t="s">
        <v>12216</v>
      </c>
      <c r="Q1367" s="529" t="s">
        <v>375</v>
      </c>
      <c r="R1367" s="529" t="s">
        <v>123</v>
      </c>
      <c r="S1367" s="503" t="str">
        <f t="shared" si="194"/>
        <v>N/D</v>
      </c>
      <c r="T1367" s="530">
        <v>46002</v>
      </c>
      <c r="U1367" s="533" t="str">
        <f t="shared" si="195"/>
        <v>N/D</v>
      </c>
      <c r="V1367" s="529"/>
      <c r="W1367" s="529"/>
      <c r="X1367" s="529"/>
      <c r="Y1367" s="529"/>
      <c r="Z1367" s="1063" t="s">
        <v>11089</v>
      </c>
      <c r="AA1367" s="529" t="s">
        <v>1217</v>
      </c>
      <c r="AB1367" s="528" t="s">
        <v>12217</v>
      </c>
      <c r="AC1367" s="529" t="s">
        <v>12218</v>
      </c>
      <c r="AD1367" s="529" t="s">
        <v>12219</v>
      </c>
      <c r="AE1367" s="529"/>
      <c r="AF1367" s="286" t="s">
        <v>1120</v>
      </c>
      <c r="AG1367" s="530">
        <v>46002</v>
      </c>
      <c r="AH1367" s="774" t="s">
        <v>1019</v>
      </c>
      <c r="AI1367" s="503"/>
      <c r="AJ1367" s="503"/>
      <c r="AK1367" s="529"/>
      <c r="AL1367" s="529"/>
      <c r="AM1367" s="503"/>
      <c r="AN1367" s="503"/>
      <c r="AO1367" s="503" t="s">
        <v>124</v>
      </c>
      <c r="AP1367" s="503"/>
      <c r="AQ1367" s="503" t="s">
        <v>143</v>
      </c>
      <c r="AR1367" s="503"/>
      <c r="AS1367" s="503" t="s">
        <v>143</v>
      </c>
      <c r="AT1367" s="503" t="s">
        <v>143</v>
      </c>
      <c r="AU1367" s="503"/>
      <c r="AV1367" s="503"/>
      <c r="AW1367" s="503"/>
      <c r="AX1367" s="503"/>
      <c r="AY1367" s="503" t="s">
        <v>143</v>
      </c>
      <c r="AZ1367" s="503"/>
      <c r="BA1367" s="503"/>
      <c r="BB1367" s="503" t="s">
        <v>143</v>
      </c>
      <c r="BC1367" s="503"/>
      <c r="BD1367" s="503"/>
      <c r="BE1367" s="503"/>
      <c r="BF1367" s="503"/>
      <c r="BG1367" s="503" t="s">
        <v>143</v>
      </c>
      <c r="BH1367" s="503"/>
      <c r="BI1367" s="503"/>
      <c r="BJ1367" s="503"/>
      <c r="BK1367" s="503"/>
      <c r="BL1367" s="503"/>
      <c r="BM1367" s="503"/>
      <c r="BN1367" s="503"/>
      <c r="BO1367" s="503"/>
      <c r="BP1367" s="503"/>
      <c r="BQ1367" s="503"/>
      <c r="BR1367" s="503"/>
      <c r="BS1367" s="503"/>
      <c r="BT1367" s="503"/>
      <c r="BU1367" s="503" t="s">
        <v>143</v>
      </c>
      <c r="BV1367" s="503"/>
      <c r="BW1367" s="503"/>
      <c r="BX1367" s="503"/>
      <c r="BY1367" s="503"/>
      <c r="BZ1367" s="503"/>
      <c r="CA1367" s="503" t="s">
        <v>143</v>
      </c>
      <c r="CB1367" s="503"/>
      <c r="CC1367" s="503" t="s">
        <v>143</v>
      </c>
      <c r="CD1367" s="503"/>
      <c r="CE1367" s="503"/>
      <c r="CF1367" s="503"/>
      <c r="CG1367" s="529"/>
      <c r="CH1367" s="503"/>
      <c r="CI1367" s="503"/>
      <c r="CJ1367" s="503"/>
      <c r="CK1367" s="503"/>
      <c r="CL1367" s="503"/>
      <c r="CM1367" s="503"/>
      <c r="CN1367" s="503"/>
      <c r="CO1367" s="503"/>
      <c r="CP1367" s="503"/>
      <c r="CQ1367" s="503"/>
      <c r="CR1367" s="503" t="s">
        <v>125</v>
      </c>
    </row>
    <row r="1368" spans="1:96" s="492" customFormat="1" ht="46.4" customHeight="1">
      <c r="A1368" s="503">
        <v>2400878387</v>
      </c>
      <c r="B1368" s="528" t="s">
        <v>12220</v>
      </c>
      <c r="C1368" s="529" t="s">
        <v>12221</v>
      </c>
      <c r="D1368" s="557">
        <v>45590</v>
      </c>
      <c r="E1368" s="529" t="s">
        <v>100</v>
      </c>
      <c r="F1368" s="529" t="s">
        <v>122</v>
      </c>
      <c r="G1368" s="531" t="s">
        <v>12222</v>
      </c>
      <c r="H1368" s="537"/>
      <c r="I1368" s="537"/>
      <c r="J1368" s="531" t="s">
        <v>199</v>
      </c>
      <c r="K1368" s="528" t="s">
        <v>270</v>
      </c>
      <c r="L1368" s="503" t="s">
        <v>104</v>
      </c>
      <c r="M1368" s="532">
        <v>45594</v>
      </c>
      <c r="N1368" s="503" t="s">
        <v>138</v>
      </c>
      <c r="O1368" s="528" t="s">
        <v>5119</v>
      </c>
      <c r="P1368" s="529" t="s">
        <v>12223</v>
      </c>
      <c r="Q1368" s="529" t="s">
        <v>375</v>
      </c>
      <c r="R1368" s="529" t="s">
        <v>123</v>
      </c>
      <c r="S1368" s="503" t="str">
        <f t="shared" si="194"/>
        <v>N/D</v>
      </c>
      <c r="T1368" s="530">
        <v>45986</v>
      </c>
      <c r="U1368" s="533" t="str">
        <f t="shared" si="195"/>
        <v>N/D</v>
      </c>
      <c r="V1368" s="529"/>
      <c r="W1368" s="529"/>
      <c r="X1368" s="529"/>
      <c r="Y1368" s="529"/>
      <c r="Z1368" s="847" t="s">
        <v>12224</v>
      </c>
      <c r="AA1368" s="529" t="s">
        <v>12225</v>
      </c>
      <c r="AB1368" s="528" t="s">
        <v>12226</v>
      </c>
      <c r="AC1368" s="529"/>
      <c r="AD1368" s="529" t="s">
        <v>12227</v>
      </c>
      <c r="AE1368" s="529"/>
      <c r="AF1368" s="529" t="s">
        <v>365</v>
      </c>
      <c r="AG1368" s="530">
        <v>45987</v>
      </c>
      <c r="AH1368" s="503" t="s">
        <v>381</v>
      </c>
      <c r="AI1368" s="503"/>
      <c r="AJ1368" s="503"/>
      <c r="AK1368" s="529"/>
      <c r="AL1368" s="529"/>
      <c r="AM1368" s="503"/>
      <c r="AN1368" s="503"/>
      <c r="AO1368" s="503" t="s">
        <v>124</v>
      </c>
      <c r="AP1368" s="503"/>
      <c r="AQ1368" s="503"/>
      <c r="AR1368" s="503"/>
      <c r="AS1368" s="503"/>
      <c r="AT1368" s="503"/>
      <c r="AU1368" s="503"/>
      <c r="AV1368" s="503"/>
      <c r="AW1368" s="503"/>
      <c r="AX1368" s="503"/>
      <c r="AY1368" s="503"/>
      <c r="AZ1368" s="503"/>
      <c r="BA1368" s="503"/>
      <c r="BB1368" s="503"/>
      <c r="BC1368" s="503"/>
      <c r="BD1368" s="503"/>
      <c r="BE1368" s="503"/>
      <c r="BF1368" s="503"/>
      <c r="BG1368" s="503"/>
      <c r="BH1368" s="503"/>
      <c r="BI1368" s="503"/>
      <c r="BJ1368" s="503"/>
      <c r="BK1368" s="503"/>
      <c r="BL1368" s="503"/>
      <c r="BM1368" s="503"/>
      <c r="BN1368" s="503"/>
      <c r="BO1368" s="503"/>
      <c r="BP1368" s="503"/>
      <c r="BQ1368" s="503"/>
      <c r="BR1368" s="503"/>
      <c r="BS1368" s="503"/>
      <c r="BT1368" s="503"/>
      <c r="BU1368" s="503"/>
      <c r="BV1368" s="503"/>
      <c r="BW1368" s="503"/>
      <c r="BX1368" s="503"/>
      <c r="BY1368" s="503"/>
      <c r="BZ1368" s="503"/>
      <c r="CA1368" s="503"/>
      <c r="CB1368" s="503"/>
      <c r="CC1368" s="503"/>
      <c r="CD1368" s="503"/>
      <c r="CE1368" s="503"/>
      <c r="CF1368" s="503"/>
      <c r="CG1368" s="529"/>
      <c r="CH1368" s="503"/>
      <c r="CI1368" s="503"/>
      <c r="CJ1368" s="503"/>
      <c r="CK1368" s="503"/>
      <c r="CL1368" s="503"/>
      <c r="CM1368" s="503"/>
      <c r="CN1368" s="503"/>
      <c r="CO1368" s="503"/>
      <c r="CP1368" s="503"/>
      <c r="CQ1368" s="503"/>
      <c r="CR1368" s="503" t="s">
        <v>125</v>
      </c>
    </row>
    <row r="1369" spans="1:96" s="503" customFormat="1" ht="45" customHeight="1">
      <c r="A1369" s="280">
        <v>1700054655</v>
      </c>
      <c r="B1369" s="281" t="s">
        <v>12228</v>
      </c>
      <c r="C1369" s="282" t="s">
        <v>145</v>
      </c>
      <c r="D1369" s="283">
        <v>42452</v>
      </c>
      <c r="E1369" s="284" t="s">
        <v>100</v>
      </c>
      <c r="F1369" s="284" t="s">
        <v>122</v>
      </c>
      <c r="G1369" s="282" t="s">
        <v>12229</v>
      </c>
      <c r="H1369" s="282"/>
      <c r="I1369" s="282"/>
      <c r="J1369" s="282" t="s">
        <v>284</v>
      </c>
      <c r="K1369" s="285" t="s">
        <v>2115</v>
      </c>
      <c r="L1369" s="286" t="s">
        <v>104</v>
      </c>
      <c r="M1369" s="287"/>
      <c r="N1369" s="284" t="s">
        <v>138</v>
      </c>
      <c r="O1369" s="285" t="s">
        <v>291</v>
      </c>
      <c r="P1369" s="286" t="s">
        <v>12230</v>
      </c>
      <c r="Q1369" s="284" t="s">
        <v>12231</v>
      </c>
      <c r="R1369" s="286" t="s">
        <v>142</v>
      </c>
      <c r="S1369" s="288" t="str">
        <f t="shared" si="194"/>
        <v>N/D</v>
      </c>
      <c r="T1369" s="289" t="str">
        <f>_xlfn.XLOOKUP($A1369,GCPJ,DATA,"N/D",0,-1)</f>
        <v>N/D</v>
      </c>
      <c r="U1369" s="290" t="str">
        <f t="shared" si="195"/>
        <v>N/D</v>
      </c>
      <c r="V1369" s="284"/>
      <c r="W1369" s="284"/>
      <c r="X1369" s="284"/>
      <c r="Y1369" s="284"/>
      <c r="Z1369" s="926" t="s">
        <v>12232</v>
      </c>
      <c r="AA1369" s="284"/>
      <c r="AB1369" s="285" t="s">
        <v>12233</v>
      </c>
      <c r="AC1369" s="284" t="s">
        <v>12234</v>
      </c>
      <c r="AD1369" s="284"/>
      <c r="AE1369" s="284"/>
      <c r="AF1369" s="284" t="s">
        <v>1084</v>
      </c>
      <c r="AG1369" s="289">
        <v>45986</v>
      </c>
      <c r="AH1369" s="288"/>
      <c r="AI1369" s="288"/>
      <c r="AJ1369" s="288" t="s">
        <v>381</v>
      </c>
      <c r="AK1369" s="284"/>
      <c r="AL1369" s="284"/>
      <c r="AM1369" s="288"/>
      <c r="AN1369" s="288"/>
      <c r="AO1369" s="288"/>
      <c r="AP1369" s="288"/>
      <c r="AQ1369" s="284"/>
      <c r="AR1369" s="284"/>
      <c r="AS1369" s="284"/>
      <c r="AT1369" s="284"/>
      <c r="AU1369" s="284"/>
      <c r="AV1369" s="284"/>
      <c r="AW1369" s="284"/>
      <c r="AX1369" s="284"/>
      <c r="AY1369" s="284"/>
      <c r="AZ1369" s="284"/>
      <c r="BA1369" s="284"/>
      <c r="BB1369" s="284"/>
      <c r="BC1369" s="284"/>
      <c r="BD1369" s="284"/>
      <c r="BE1369" s="284"/>
      <c r="BF1369" s="284"/>
      <c r="BG1369" s="284"/>
      <c r="BH1369" s="284"/>
      <c r="BI1369" s="284"/>
      <c r="BJ1369" s="284"/>
      <c r="BK1369" s="284"/>
      <c r="BL1369" s="284"/>
      <c r="BM1369" s="284"/>
      <c r="BN1369" s="284"/>
      <c r="BO1369" s="284"/>
      <c r="BP1369" s="284"/>
      <c r="BQ1369" s="284"/>
      <c r="BR1369" s="284"/>
      <c r="BS1369" s="284"/>
      <c r="BT1369" s="284"/>
      <c r="BU1369" s="284"/>
      <c r="BV1369" s="284"/>
      <c r="BW1369" s="284"/>
      <c r="BX1369" s="284"/>
      <c r="BY1369" s="284"/>
      <c r="BZ1369" s="284"/>
      <c r="CA1369" s="284"/>
      <c r="CB1369" s="284"/>
      <c r="CC1369" s="284"/>
      <c r="CD1369" s="284"/>
      <c r="CE1369" s="284"/>
      <c r="CF1369" s="284"/>
      <c r="CG1369" s="284"/>
      <c r="CH1369" s="284"/>
      <c r="CI1369" s="284"/>
      <c r="CJ1369" s="284"/>
      <c r="CK1369" s="284"/>
      <c r="CL1369" s="284"/>
      <c r="CM1369" s="284"/>
      <c r="CN1369" s="284"/>
      <c r="CO1369" s="284"/>
      <c r="CP1369" s="284"/>
      <c r="CQ1369" s="284"/>
      <c r="CR1369" s="288" t="s">
        <v>113</v>
      </c>
    </row>
    <row r="1370" spans="1:96" s="492" customFormat="1" ht="45" customHeight="1">
      <c r="A1370" s="288">
        <v>2300484393</v>
      </c>
      <c r="B1370" s="285" t="s">
        <v>12235</v>
      </c>
      <c r="C1370" s="284" t="s">
        <v>12236</v>
      </c>
      <c r="D1370" s="283">
        <v>45030</v>
      </c>
      <c r="E1370" s="284" t="s">
        <v>100</v>
      </c>
      <c r="F1370" s="284" t="s">
        <v>122</v>
      </c>
      <c r="G1370" s="282" t="s">
        <v>12237</v>
      </c>
      <c r="H1370" s="313"/>
      <c r="I1370" s="313"/>
      <c r="J1370" s="282" t="s">
        <v>118</v>
      </c>
      <c r="K1370" s="285" t="s">
        <v>886</v>
      </c>
      <c r="L1370" s="288" t="s">
        <v>104</v>
      </c>
      <c r="M1370" s="314">
        <v>45090</v>
      </c>
      <c r="N1370" s="288" t="s">
        <v>138</v>
      </c>
      <c r="O1370" s="285" t="s">
        <v>184</v>
      </c>
      <c r="P1370" s="284" t="s">
        <v>12238</v>
      </c>
      <c r="Q1370" s="284" t="s">
        <v>12239</v>
      </c>
      <c r="R1370" s="286" t="s">
        <v>142</v>
      </c>
      <c r="S1370" s="288" t="str">
        <f t="shared" si="194"/>
        <v>N/D</v>
      </c>
      <c r="T1370" s="289">
        <v>45964</v>
      </c>
      <c r="U1370" s="290" t="str">
        <f t="shared" si="195"/>
        <v>N/D</v>
      </c>
      <c r="V1370" s="284"/>
      <c r="W1370" s="284"/>
      <c r="X1370" s="284"/>
      <c r="Y1370" s="284"/>
      <c r="Z1370" s="603" t="s">
        <v>12240</v>
      </c>
      <c r="AA1370" s="284"/>
      <c r="AB1370" s="285" t="s">
        <v>12241</v>
      </c>
      <c r="AC1370" s="842">
        <v>95073.12</v>
      </c>
      <c r="AD1370" s="284"/>
      <c r="AE1370" s="284"/>
      <c r="AF1370" s="284" t="s">
        <v>12242</v>
      </c>
      <c r="AG1370" s="289">
        <v>46007</v>
      </c>
      <c r="AH1370" s="288"/>
      <c r="AI1370" s="288"/>
      <c r="AJ1370" s="288" t="s">
        <v>381</v>
      </c>
      <c r="AK1370" s="284"/>
      <c r="AL1370" s="284"/>
      <c r="AM1370" s="288"/>
      <c r="AN1370" s="288"/>
      <c r="AO1370" s="288" t="s">
        <v>124</v>
      </c>
      <c r="AP1370" s="288"/>
      <c r="AQ1370" s="288" t="s">
        <v>1019</v>
      </c>
      <c r="AR1370" s="288" t="s">
        <v>1019</v>
      </c>
      <c r="AS1370" s="288"/>
      <c r="AT1370" s="288"/>
      <c r="AU1370" s="288"/>
      <c r="AV1370" s="288"/>
      <c r="AW1370" s="288"/>
      <c r="AX1370" s="288"/>
      <c r="AY1370" s="288"/>
      <c r="AZ1370" s="288" t="s">
        <v>124</v>
      </c>
      <c r="BA1370" s="288"/>
      <c r="BB1370" s="288"/>
      <c r="BC1370" s="288"/>
      <c r="BD1370" s="288"/>
      <c r="BE1370" s="288"/>
      <c r="BF1370" s="288"/>
      <c r="BG1370" s="288"/>
      <c r="BH1370" s="288"/>
      <c r="BI1370" s="288"/>
      <c r="BJ1370" s="288"/>
      <c r="BK1370" s="288"/>
      <c r="BL1370" s="288" t="s">
        <v>1019</v>
      </c>
      <c r="BM1370" s="288"/>
      <c r="BN1370" s="288"/>
      <c r="BO1370" s="288"/>
      <c r="BP1370" s="288"/>
      <c r="BQ1370" s="288"/>
      <c r="BR1370" s="288"/>
      <c r="BS1370" s="288" t="s">
        <v>1019</v>
      </c>
      <c r="BT1370" s="288"/>
      <c r="BU1370" s="288"/>
      <c r="BV1370" s="288"/>
      <c r="BW1370" s="288" t="s">
        <v>1019</v>
      </c>
      <c r="BX1370" s="288"/>
      <c r="BY1370" s="288"/>
      <c r="BZ1370" s="288"/>
      <c r="CA1370" s="288"/>
      <c r="CB1370" s="288"/>
      <c r="CC1370" s="288"/>
      <c r="CD1370" s="288"/>
      <c r="CE1370" s="288"/>
      <c r="CF1370" s="288"/>
      <c r="CG1370" s="284"/>
      <c r="CH1370" s="288"/>
      <c r="CI1370" s="288"/>
      <c r="CJ1370" s="288"/>
      <c r="CK1370" s="288"/>
      <c r="CL1370" s="288"/>
      <c r="CM1370" s="288"/>
      <c r="CN1370" s="288"/>
      <c r="CO1370" s="288"/>
      <c r="CP1370" s="288"/>
      <c r="CQ1370" s="288"/>
      <c r="CR1370" s="288" t="s">
        <v>125</v>
      </c>
    </row>
    <row r="1371" spans="1:96" s="601" customFormat="1" ht="60" customHeight="1">
      <c r="A1371" s="581">
        <v>2500970005</v>
      </c>
      <c r="B1371" s="582" t="s">
        <v>12243</v>
      </c>
      <c r="C1371" s="536" t="s">
        <v>12244</v>
      </c>
      <c r="D1371" s="583">
        <v>45978</v>
      </c>
      <c r="E1371" s="584" t="s">
        <v>100</v>
      </c>
      <c r="F1371" s="584" t="s">
        <v>122</v>
      </c>
      <c r="G1371" s="585" t="s">
        <v>12245</v>
      </c>
      <c r="H1371" s="586"/>
      <c r="I1371" s="586"/>
      <c r="J1371" s="585" t="s">
        <v>258</v>
      </c>
      <c r="K1371" s="582" t="s">
        <v>12246</v>
      </c>
      <c r="L1371" s="581" t="s">
        <v>104</v>
      </c>
      <c r="M1371" s="587">
        <v>45987</v>
      </c>
      <c r="N1371" s="581" t="s">
        <v>138</v>
      </c>
      <c r="O1371" s="582" t="s">
        <v>1982</v>
      </c>
      <c r="P1371" s="536" t="s">
        <v>12247</v>
      </c>
      <c r="Q1371" s="536" t="s">
        <v>12248</v>
      </c>
      <c r="R1371" s="536" t="s">
        <v>123</v>
      </c>
      <c r="S1371" s="581" t="str">
        <f t="shared" ref="S1371:S1378" si="196">_xlfn.XLOOKUP($A1371,GCPJ,DEFESA,"N/D",0,-1)</f>
        <v>N/D</v>
      </c>
      <c r="T1371" s="588">
        <v>46097</v>
      </c>
      <c r="U1371" s="589" t="str">
        <f t="shared" ref="U1371:U1378" si="197">_xlfn.XLOOKUP($A1371,GCPJ,HORA,"N/D",0,-1)</f>
        <v>N/D</v>
      </c>
      <c r="V1371" s="536"/>
      <c r="W1371" s="536"/>
      <c r="X1371" s="536"/>
      <c r="Y1371" s="536"/>
      <c r="Z1371" s="949" t="s">
        <v>150</v>
      </c>
      <c r="AA1371" s="536"/>
      <c r="AB1371" s="582"/>
      <c r="AC1371" s="536"/>
      <c r="AD1371" s="536"/>
      <c r="AE1371" s="536"/>
      <c r="AF1371" s="536"/>
      <c r="AG1371" s="581"/>
      <c r="AH1371" s="936"/>
      <c r="AI1371" s="581"/>
      <c r="AJ1371" s="581"/>
      <c r="AK1371" s="536"/>
      <c r="AL1371" s="536"/>
      <c r="AM1371" s="581"/>
      <c r="AN1371" s="936"/>
      <c r="AO1371" s="581" t="s">
        <v>124</v>
      </c>
      <c r="AP1371" s="581"/>
      <c r="AQ1371" s="581"/>
      <c r="AR1371" s="581"/>
      <c r="AS1371" s="581" t="s">
        <v>124</v>
      </c>
      <c r="AT1371" s="581" t="s">
        <v>124</v>
      </c>
      <c r="AU1371" s="581"/>
      <c r="AV1371" s="581"/>
      <c r="AW1371" s="581" t="s">
        <v>124</v>
      </c>
      <c r="AX1371" s="581"/>
      <c r="AY1371" s="581"/>
      <c r="AZ1371" s="581" t="s">
        <v>124</v>
      </c>
      <c r="BA1371" s="581"/>
      <c r="BB1371" s="581" t="s">
        <v>143</v>
      </c>
      <c r="BC1371" s="581" t="s">
        <v>124</v>
      </c>
      <c r="BD1371" s="581"/>
      <c r="BE1371" s="581"/>
      <c r="BF1371" s="581"/>
      <c r="BG1371" s="581"/>
      <c r="BH1371" s="581" t="s">
        <v>124</v>
      </c>
      <c r="BI1371" s="581"/>
      <c r="BJ1371" s="581"/>
      <c r="BK1371" s="581"/>
      <c r="BL1371" s="581" t="s">
        <v>124</v>
      </c>
      <c r="BM1371" s="581"/>
      <c r="BN1371" s="581" t="s">
        <v>124</v>
      </c>
      <c r="BO1371" s="581"/>
      <c r="BP1371" s="581"/>
      <c r="BQ1371" s="581"/>
      <c r="BR1371" s="581"/>
      <c r="BS1371" s="581" t="s">
        <v>124</v>
      </c>
      <c r="BT1371" s="581"/>
      <c r="BU1371" s="581" t="s">
        <v>124</v>
      </c>
      <c r="BV1371" s="581"/>
      <c r="BW1371" s="581" t="s">
        <v>124</v>
      </c>
      <c r="BX1371" s="581" t="s">
        <v>124</v>
      </c>
      <c r="BY1371" s="581"/>
      <c r="BZ1371" s="581"/>
      <c r="CA1371" s="581" t="s">
        <v>12249</v>
      </c>
      <c r="CB1371" s="581"/>
      <c r="CC1371" s="581" t="s">
        <v>124</v>
      </c>
      <c r="CD1371" s="581"/>
      <c r="CE1371" s="581"/>
      <c r="CF1371" s="581" t="s">
        <v>124</v>
      </c>
      <c r="CG1371" s="536" t="s">
        <v>12250</v>
      </c>
      <c r="CH1371" s="581"/>
      <c r="CI1371" s="581"/>
      <c r="CJ1371" s="581"/>
      <c r="CK1371" s="581"/>
      <c r="CL1371" s="1105" t="s">
        <v>1988</v>
      </c>
      <c r="CM1371" s="581"/>
      <c r="CN1371" s="581"/>
      <c r="CO1371" s="581"/>
      <c r="CP1371" s="581"/>
      <c r="CQ1371" s="581" t="s">
        <v>124</v>
      </c>
      <c r="CR1371" s="581" t="s">
        <v>125</v>
      </c>
    </row>
    <row r="1372" spans="1:96" s="581" customFormat="1" ht="95.15" customHeight="1">
      <c r="A1372" s="581">
        <v>2501016305</v>
      </c>
      <c r="B1372" s="582" t="s">
        <v>12251</v>
      </c>
      <c r="C1372" s="536" t="s">
        <v>12252</v>
      </c>
      <c r="D1372" s="583">
        <v>45965</v>
      </c>
      <c r="E1372" s="584" t="s">
        <v>100</v>
      </c>
      <c r="F1372" s="584" t="s">
        <v>122</v>
      </c>
      <c r="G1372" s="585" t="s">
        <v>12253</v>
      </c>
      <c r="H1372" s="586"/>
      <c r="I1372" s="586"/>
      <c r="J1372" s="585"/>
      <c r="K1372" s="582" t="s">
        <v>229</v>
      </c>
      <c r="L1372" s="581" t="s">
        <v>104</v>
      </c>
      <c r="M1372" s="587">
        <v>46002</v>
      </c>
      <c r="N1372" s="581" t="s">
        <v>138</v>
      </c>
      <c r="O1372" s="582" t="s">
        <v>1982</v>
      </c>
      <c r="P1372" s="536" t="s">
        <v>121</v>
      </c>
      <c r="Q1372" s="536" t="s">
        <v>12248</v>
      </c>
      <c r="R1372" s="536" t="s">
        <v>123</v>
      </c>
      <c r="S1372" s="581" t="str">
        <f t="shared" si="196"/>
        <v>N/D</v>
      </c>
      <c r="T1372" s="588">
        <v>46078</v>
      </c>
      <c r="U1372" s="589" t="str">
        <f t="shared" si="197"/>
        <v>N/D</v>
      </c>
      <c r="V1372" s="536"/>
      <c r="W1372" s="536"/>
      <c r="X1372" s="536"/>
      <c r="Y1372" s="536"/>
      <c r="Z1372" s="949" t="s">
        <v>150</v>
      </c>
      <c r="AA1372" s="536"/>
      <c r="AB1372" s="582"/>
      <c r="AC1372" s="536"/>
      <c r="AD1372" s="536"/>
      <c r="AE1372" s="536"/>
      <c r="AF1372" s="536"/>
      <c r="AH1372" s="936"/>
      <c r="AK1372" s="536"/>
      <c r="AL1372" s="536"/>
      <c r="AN1372" s="936"/>
      <c r="AO1372" s="581" t="s">
        <v>124</v>
      </c>
      <c r="CG1372" s="536"/>
      <c r="CR1372" s="581" t="s">
        <v>125</v>
      </c>
    </row>
    <row r="1373" spans="1:96" s="581" customFormat="1" ht="39" customHeight="1">
      <c r="A1373" s="581">
        <v>2500778998</v>
      </c>
      <c r="B1373" s="582" t="s">
        <v>12254</v>
      </c>
      <c r="C1373" s="536" t="s">
        <v>145</v>
      </c>
      <c r="D1373" s="583">
        <v>45898</v>
      </c>
      <c r="E1373" s="584" t="s">
        <v>100</v>
      </c>
      <c r="F1373" s="584" t="s">
        <v>122</v>
      </c>
      <c r="G1373" s="585" t="s">
        <v>12255</v>
      </c>
      <c r="H1373" s="586"/>
      <c r="I1373" s="586"/>
      <c r="J1373" s="585" t="s">
        <v>118</v>
      </c>
      <c r="K1373" s="582" t="s">
        <v>308</v>
      </c>
      <c r="L1373" s="581" t="s">
        <v>104</v>
      </c>
      <c r="M1373" s="587">
        <v>45925</v>
      </c>
      <c r="N1373" s="581" t="s">
        <v>138</v>
      </c>
      <c r="O1373" s="582" t="s">
        <v>334</v>
      </c>
      <c r="P1373" s="536" t="s">
        <v>121</v>
      </c>
      <c r="Q1373" s="536" t="s">
        <v>12248</v>
      </c>
      <c r="R1373" s="536" t="s">
        <v>123</v>
      </c>
      <c r="S1373" s="581" t="str">
        <f t="shared" si="196"/>
        <v>N/D</v>
      </c>
      <c r="T1373" s="588" t="str">
        <f>_xlfn.XLOOKUP($A1373,GCPJ,DATA,"N/D",0,-1)</f>
        <v>N/D</v>
      </c>
      <c r="U1373" s="589" t="str">
        <f t="shared" si="197"/>
        <v>N/D</v>
      </c>
      <c r="V1373" s="536"/>
      <c r="W1373" s="536"/>
      <c r="X1373" s="536"/>
      <c r="Y1373" s="536"/>
      <c r="Z1373" s="949" t="s">
        <v>150</v>
      </c>
      <c r="AA1373" s="536"/>
      <c r="AB1373" s="582"/>
      <c r="AC1373" s="536"/>
      <c r="AD1373" s="536"/>
      <c r="AE1373" s="536"/>
      <c r="AF1373" s="536"/>
      <c r="AH1373" s="935"/>
      <c r="AK1373" s="536"/>
      <c r="AL1373" s="536"/>
      <c r="AN1373" s="936"/>
      <c r="AO1373" s="581" t="s">
        <v>124</v>
      </c>
      <c r="AS1373" s="581" t="s">
        <v>124</v>
      </c>
      <c r="AT1373" s="581" t="s">
        <v>124</v>
      </c>
      <c r="AW1373" s="581" t="s">
        <v>124</v>
      </c>
      <c r="BA1373" s="581" t="s">
        <v>124</v>
      </c>
      <c r="BC1373" s="581" t="s">
        <v>124</v>
      </c>
      <c r="BH1373" s="581" t="s">
        <v>124</v>
      </c>
      <c r="BL1373" s="581" t="s">
        <v>124</v>
      </c>
      <c r="BU1373" s="581" t="s">
        <v>124</v>
      </c>
      <c r="CA1373" s="581" t="s">
        <v>124</v>
      </c>
      <c r="CC1373" s="581" t="s">
        <v>124</v>
      </c>
      <c r="CG1373" s="536"/>
      <c r="CL1373" s="536" t="s">
        <v>12256</v>
      </c>
      <c r="CM1373" s="581" t="s">
        <v>124</v>
      </c>
      <c r="CR1373" s="581" t="s">
        <v>125</v>
      </c>
    </row>
    <row r="1374" spans="1:96" s="581" customFormat="1" ht="56">
      <c r="A1374" s="1106">
        <v>2500328579</v>
      </c>
      <c r="B1374" s="1107" t="s">
        <v>12257</v>
      </c>
      <c r="C1374" s="584" t="s">
        <v>145</v>
      </c>
      <c r="D1374" s="1108">
        <v>45770</v>
      </c>
      <c r="E1374" s="584" t="s">
        <v>100</v>
      </c>
      <c r="F1374" s="584" t="s">
        <v>122</v>
      </c>
      <c r="G1374" s="1109" t="s">
        <v>12258</v>
      </c>
      <c r="H1374" s="1110"/>
      <c r="I1374" s="1110"/>
      <c r="J1374" s="1109" t="s">
        <v>118</v>
      </c>
      <c r="K1374" s="1107" t="s">
        <v>163</v>
      </c>
      <c r="L1374" s="1106" t="s">
        <v>104</v>
      </c>
      <c r="M1374" s="1111">
        <v>45777</v>
      </c>
      <c r="N1374" s="1106" t="s">
        <v>138</v>
      </c>
      <c r="O1374" s="1107" t="s">
        <v>2255</v>
      </c>
      <c r="P1374" s="584" t="s">
        <v>121</v>
      </c>
      <c r="Q1374" s="536" t="s">
        <v>12248</v>
      </c>
      <c r="R1374" s="584" t="s">
        <v>123</v>
      </c>
      <c r="S1374" s="1106" t="str">
        <f t="shared" si="196"/>
        <v>N/D</v>
      </c>
      <c r="T1374" s="1112" t="str">
        <f>_xlfn.XLOOKUP($A1374,GCPJ,DATA,"N/D",0,-1)</f>
        <v>N/D</v>
      </c>
      <c r="U1374" s="1113" t="str">
        <f t="shared" si="197"/>
        <v>N/D</v>
      </c>
      <c r="V1374" s="584"/>
      <c r="W1374" s="584"/>
      <c r="X1374" s="584"/>
      <c r="Y1374" s="584"/>
      <c r="Z1374" s="1114" t="s">
        <v>150</v>
      </c>
      <c r="AA1374" s="584"/>
      <c r="AB1374" s="1107"/>
      <c r="AC1374" s="584"/>
      <c r="AD1374" s="584"/>
      <c r="AE1374" s="584"/>
      <c r="AF1374" s="584"/>
      <c r="AG1374" s="1106"/>
      <c r="AH1374" s="1115"/>
      <c r="AI1374" s="1106"/>
      <c r="AJ1374" s="1106"/>
      <c r="AK1374" s="584"/>
      <c r="AL1374" s="584"/>
      <c r="AM1374" s="1106"/>
      <c r="AN1374" s="1106"/>
      <c r="AO1374" s="1106" t="s">
        <v>124</v>
      </c>
      <c r="AP1374" s="1106"/>
      <c r="AQ1374" s="1106"/>
      <c r="AR1374" s="1106"/>
      <c r="AS1374" s="1106"/>
      <c r="AT1374" s="1106"/>
      <c r="AU1374" s="1106"/>
      <c r="AV1374" s="1106"/>
      <c r="AW1374" s="1106"/>
      <c r="AX1374" s="1106"/>
      <c r="AY1374" s="1106"/>
      <c r="AZ1374" s="1106"/>
      <c r="BA1374" s="1106"/>
      <c r="BB1374" s="1106"/>
      <c r="BC1374" s="1106"/>
      <c r="BD1374" s="1106"/>
      <c r="BE1374" s="1106"/>
      <c r="BF1374" s="1106"/>
      <c r="BG1374" s="1106"/>
      <c r="BH1374" s="1106"/>
      <c r="BI1374" s="1106"/>
      <c r="BJ1374" s="1106"/>
      <c r="BK1374" s="1106"/>
      <c r="BL1374" s="1106"/>
      <c r="BM1374" s="1106"/>
      <c r="BN1374" s="1106"/>
      <c r="BO1374" s="1106"/>
      <c r="BP1374" s="1106"/>
      <c r="BQ1374" s="1106"/>
      <c r="BR1374" s="1106"/>
      <c r="BS1374" s="1106"/>
      <c r="BT1374" s="1106"/>
      <c r="BU1374" s="1106"/>
      <c r="BV1374" s="1106"/>
      <c r="BW1374" s="1106"/>
      <c r="BX1374" s="1106"/>
      <c r="BY1374" s="1106"/>
      <c r="BZ1374" s="1106"/>
      <c r="CA1374" s="1106"/>
      <c r="CB1374" s="1106"/>
      <c r="CC1374" s="1106"/>
      <c r="CD1374" s="1106"/>
      <c r="CE1374" s="1106"/>
      <c r="CF1374" s="1106"/>
      <c r="CG1374" s="584"/>
      <c r="CH1374" s="1106"/>
      <c r="CI1374" s="1106"/>
      <c r="CJ1374" s="1106"/>
      <c r="CK1374" s="1106"/>
      <c r="CL1374" s="1106"/>
      <c r="CM1374" s="1106"/>
      <c r="CN1374" s="1106"/>
      <c r="CO1374" s="1106"/>
      <c r="CP1374" s="1106"/>
      <c r="CQ1374" s="1106"/>
      <c r="CR1374" s="1106" t="s">
        <v>125</v>
      </c>
    </row>
    <row r="1375" spans="1:96" s="581" customFormat="1" ht="45" customHeight="1">
      <c r="A1375" s="581">
        <v>2500861104</v>
      </c>
      <c r="B1375" s="582" t="s">
        <v>12259</v>
      </c>
      <c r="C1375" s="536" t="s">
        <v>4379</v>
      </c>
      <c r="D1375" s="583">
        <v>45947</v>
      </c>
      <c r="E1375" s="584" t="s">
        <v>100</v>
      </c>
      <c r="F1375" s="584" t="s">
        <v>122</v>
      </c>
      <c r="G1375" s="585" t="s">
        <v>12260</v>
      </c>
      <c r="H1375" s="586"/>
      <c r="I1375" s="586"/>
      <c r="J1375" s="585" t="s">
        <v>258</v>
      </c>
      <c r="K1375" s="582" t="s">
        <v>119</v>
      </c>
      <c r="L1375" s="581" t="s">
        <v>104</v>
      </c>
      <c r="M1375" s="587">
        <v>45951</v>
      </c>
      <c r="N1375" s="581" t="s">
        <v>138</v>
      </c>
      <c r="O1375" s="582" t="s">
        <v>4618</v>
      </c>
      <c r="P1375" s="536" t="s">
        <v>12261</v>
      </c>
      <c r="Q1375" s="536" t="s">
        <v>12248</v>
      </c>
      <c r="R1375" s="536" t="s">
        <v>123</v>
      </c>
      <c r="S1375" s="581" t="str">
        <f t="shared" si="196"/>
        <v>N/D</v>
      </c>
      <c r="T1375" s="588" t="str">
        <f>_xlfn.XLOOKUP($A1375,GCPJ,DATA,"N/D",0,-1)</f>
        <v>N/D</v>
      </c>
      <c r="U1375" s="589" t="str">
        <f t="shared" si="197"/>
        <v>N/D</v>
      </c>
      <c r="V1375" s="536"/>
      <c r="W1375" s="536"/>
      <c r="X1375" s="536"/>
      <c r="Y1375" s="536"/>
      <c r="Z1375" s="949" t="s">
        <v>150</v>
      </c>
      <c r="AA1375" s="536"/>
      <c r="AB1375" s="582"/>
      <c r="AC1375" s="536"/>
      <c r="AD1375" s="536"/>
      <c r="AE1375" s="536"/>
      <c r="AF1375" s="536"/>
      <c r="AH1375" s="935"/>
      <c r="AK1375" s="536"/>
      <c r="AL1375" s="536"/>
      <c r="AN1375" s="936"/>
      <c r="AO1375" s="581" t="s">
        <v>124</v>
      </c>
      <c r="AS1375" s="581" t="s">
        <v>124</v>
      </c>
      <c r="AT1375" s="581" t="s">
        <v>124</v>
      </c>
      <c r="AW1375" s="581" t="s">
        <v>143</v>
      </c>
      <c r="AZ1375" s="581" t="s">
        <v>143</v>
      </c>
      <c r="BD1375" s="581" t="s">
        <v>143</v>
      </c>
      <c r="BU1375" s="581" t="s">
        <v>124</v>
      </c>
      <c r="CA1375" s="581" t="s">
        <v>143</v>
      </c>
      <c r="CG1375" s="536" t="s">
        <v>627</v>
      </c>
      <c r="CM1375" s="581" t="s">
        <v>124</v>
      </c>
      <c r="CR1375" s="581" t="s">
        <v>125</v>
      </c>
    </row>
    <row r="1376" spans="1:96" s="581" customFormat="1" ht="45" customHeight="1">
      <c r="A1376" s="581">
        <v>2500641250</v>
      </c>
      <c r="B1376" s="582" t="s">
        <v>12262</v>
      </c>
      <c r="C1376" s="536" t="s">
        <v>4379</v>
      </c>
      <c r="D1376" s="583">
        <v>45876</v>
      </c>
      <c r="E1376" s="584" t="s">
        <v>100</v>
      </c>
      <c r="F1376" s="584" t="s">
        <v>122</v>
      </c>
      <c r="G1376" s="585" t="s">
        <v>12263</v>
      </c>
      <c r="H1376" s="586"/>
      <c r="I1376" s="586"/>
      <c r="J1376" s="585" t="s">
        <v>199</v>
      </c>
      <c r="K1376" s="582" t="s">
        <v>163</v>
      </c>
      <c r="L1376" s="581" t="s">
        <v>104</v>
      </c>
      <c r="M1376" s="587">
        <v>45882</v>
      </c>
      <c r="N1376" s="581" t="s">
        <v>138</v>
      </c>
      <c r="O1376" s="582" t="s">
        <v>10157</v>
      </c>
      <c r="P1376" s="536" t="s">
        <v>680</v>
      </c>
      <c r="Q1376" s="536" t="s">
        <v>12248</v>
      </c>
      <c r="R1376" s="536" t="s">
        <v>123</v>
      </c>
      <c r="S1376" s="581" t="str">
        <f t="shared" si="196"/>
        <v>N/D</v>
      </c>
      <c r="T1376" s="588" t="str">
        <f>_xlfn.XLOOKUP($A1376,GCPJ,DATA,"N/D",0,-1)</f>
        <v>N/D</v>
      </c>
      <c r="U1376" s="589" t="str">
        <f t="shared" si="197"/>
        <v>N/D</v>
      </c>
      <c r="V1376" s="536"/>
      <c r="W1376" s="536"/>
      <c r="X1376" s="536"/>
      <c r="Y1376" s="536"/>
      <c r="Z1376" s="949"/>
      <c r="AA1376" s="536"/>
      <c r="AB1376" s="582"/>
      <c r="AC1376" s="536"/>
      <c r="AD1376" s="536"/>
      <c r="AE1376" s="536"/>
      <c r="AF1376" s="536"/>
      <c r="AH1376" s="935"/>
      <c r="AK1376" s="536"/>
      <c r="AL1376" s="536"/>
      <c r="AN1376" s="936"/>
      <c r="AO1376" s="581" t="s">
        <v>124</v>
      </c>
      <c r="AT1376" s="581" t="s">
        <v>143</v>
      </c>
      <c r="AU1376" s="581" t="s">
        <v>143</v>
      </c>
      <c r="AW1376" s="581" t="s">
        <v>143</v>
      </c>
      <c r="BB1376" s="581" t="s">
        <v>143</v>
      </c>
      <c r="BD1376" s="581" t="s">
        <v>143</v>
      </c>
      <c r="BL1376" s="581" t="s">
        <v>143</v>
      </c>
      <c r="BP1376" s="581" t="s">
        <v>143</v>
      </c>
      <c r="CA1376" s="581" t="s">
        <v>143</v>
      </c>
      <c r="CC1376" s="581" t="s">
        <v>143</v>
      </c>
      <c r="CG1376" s="536" t="s">
        <v>12264</v>
      </c>
      <c r="CL1376" s="581" t="s">
        <v>12265</v>
      </c>
      <c r="CR1376" s="581" t="s">
        <v>125</v>
      </c>
    </row>
    <row r="1377" spans="1:96" s="581" customFormat="1" ht="45" customHeight="1">
      <c r="A1377" s="581">
        <v>2500838989</v>
      </c>
      <c r="B1377" s="582" t="s">
        <v>12266</v>
      </c>
      <c r="C1377" s="536" t="s">
        <v>145</v>
      </c>
      <c r="D1377" s="583">
        <v>45909</v>
      </c>
      <c r="E1377" s="584" t="s">
        <v>100</v>
      </c>
      <c r="F1377" s="584" t="s">
        <v>122</v>
      </c>
      <c r="G1377" s="585" t="s">
        <v>12267</v>
      </c>
      <c r="H1377" s="586"/>
      <c r="I1377" s="586"/>
      <c r="J1377" s="585" t="s">
        <v>284</v>
      </c>
      <c r="K1377" s="582" t="s">
        <v>216</v>
      </c>
      <c r="L1377" s="581" t="s">
        <v>104</v>
      </c>
      <c r="M1377" s="587">
        <v>45944</v>
      </c>
      <c r="N1377" s="581" t="s">
        <v>138</v>
      </c>
      <c r="O1377" s="582" t="s">
        <v>1070</v>
      </c>
      <c r="P1377" s="536" t="s">
        <v>121</v>
      </c>
      <c r="Q1377" s="536" t="s">
        <v>12248</v>
      </c>
      <c r="R1377" s="536" t="s">
        <v>123</v>
      </c>
      <c r="S1377" s="581" t="str">
        <f t="shared" si="196"/>
        <v>N/D</v>
      </c>
      <c r="T1377" s="588">
        <v>45966</v>
      </c>
      <c r="U1377" s="589" t="str">
        <f t="shared" si="197"/>
        <v>N/D</v>
      </c>
      <c r="V1377" s="536"/>
      <c r="W1377" s="536"/>
      <c r="X1377" s="536"/>
      <c r="Y1377" s="536"/>
      <c r="Z1377" s="949" t="s">
        <v>4062</v>
      </c>
      <c r="AA1377" s="536"/>
      <c r="AB1377" s="582"/>
      <c r="AC1377" s="536"/>
      <c r="AD1377" s="536"/>
      <c r="AE1377" s="536"/>
      <c r="AF1377" s="536"/>
      <c r="AH1377" s="935"/>
      <c r="AK1377" s="536"/>
      <c r="AL1377" s="536"/>
      <c r="AN1377" s="936"/>
      <c r="AO1377" s="581" t="s">
        <v>124</v>
      </c>
      <c r="CG1377" s="536"/>
      <c r="CR1377" s="581" t="s">
        <v>125</v>
      </c>
    </row>
    <row r="1378" spans="1:96" s="581" customFormat="1" ht="45" customHeight="1">
      <c r="A1378" s="581">
        <v>2600009508</v>
      </c>
      <c r="B1378" s="582" t="s">
        <v>12268</v>
      </c>
      <c r="C1378" s="536" t="s">
        <v>12269</v>
      </c>
      <c r="D1378" s="583">
        <v>45989</v>
      </c>
      <c r="E1378" s="584" t="s">
        <v>100</v>
      </c>
      <c r="F1378" s="584" t="s">
        <v>122</v>
      </c>
      <c r="G1378" s="585" t="s">
        <v>12270</v>
      </c>
      <c r="H1378" s="586"/>
      <c r="I1378" s="586"/>
      <c r="J1378" s="585" t="s">
        <v>199</v>
      </c>
      <c r="K1378" s="582" t="s">
        <v>1283</v>
      </c>
      <c r="L1378" s="581" t="s">
        <v>104</v>
      </c>
      <c r="M1378" s="587">
        <v>46041</v>
      </c>
      <c r="N1378" s="581" t="s">
        <v>138</v>
      </c>
      <c r="O1378" s="582" t="s">
        <v>2811</v>
      </c>
      <c r="P1378" s="536" t="s">
        <v>121</v>
      </c>
      <c r="Q1378" s="536" t="s">
        <v>12248</v>
      </c>
      <c r="R1378" s="536" t="s">
        <v>123</v>
      </c>
      <c r="S1378" s="581" t="str">
        <f t="shared" si="196"/>
        <v>N/D</v>
      </c>
      <c r="T1378" s="588">
        <v>46093</v>
      </c>
      <c r="U1378" s="589" t="str">
        <f t="shared" si="197"/>
        <v>N/D</v>
      </c>
      <c r="V1378" s="536"/>
      <c r="W1378" s="536"/>
      <c r="X1378" s="536"/>
      <c r="Y1378" s="536"/>
      <c r="Z1378" s="949"/>
      <c r="AA1378" s="536"/>
      <c r="AB1378" s="582"/>
      <c r="AC1378" s="536"/>
      <c r="AD1378" s="536"/>
      <c r="AE1378" s="536"/>
      <c r="AF1378" s="536"/>
      <c r="AH1378" s="936"/>
      <c r="AK1378" s="536"/>
      <c r="AL1378" s="536"/>
      <c r="AN1378" s="936"/>
      <c r="AO1378" s="581" t="s">
        <v>124</v>
      </c>
      <c r="CG1378" s="536"/>
      <c r="CR1378" s="581" t="s">
        <v>125</v>
      </c>
    </row>
    <row r="1379" spans="1:96" s="288" customFormat="1" ht="15" customHeight="1">
      <c r="A1379" s="503">
        <v>2500151640</v>
      </c>
      <c r="B1379" s="528" t="s">
        <v>12271</v>
      </c>
      <c r="C1379" s="529" t="s">
        <v>97</v>
      </c>
      <c r="D1379" s="557">
        <v>45719</v>
      </c>
      <c r="E1379" s="529" t="s">
        <v>8939</v>
      </c>
      <c r="F1379" s="529" t="s">
        <v>100</v>
      </c>
      <c r="G1379" s="531" t="s">
        <v>12272</v>
      </c>
      <c r="H1379" s="537"/>
      <c r="I1379" s="1140"/>
      <c r="J1379" s="531" t="s">
        <v>118</v>
      </c>
      <c r="K1379" s="528" t="s">
        <v>171</v>
      </c>
      <c r="L1379" s="503" t="s">
        <v>104</v>
      </c>
      <c r="M1379" s="532">
        <v>45723</v>
      </c>
      <c r="N1379" s="503" t="s">
        <v>105</v>
      </c>
      <c r="O1379" s="528" t="s">
        <v>264</v>
      </c>
      <c r="P1379" s="529" t="s">
        <v>12273</v>
      </c>
      <c r="Q1379" s="529" t="s">
        <v>122</v>
      </c>
      <c r="R1379" s="529" t="s">
        <v>123</v>
      </c>
      <c r="S1379" s="503" t="str">
        <f t="shared" ref="S1379:S1384" si="198">_xlfn.XLOOKUP($A1379,GCPJ,DEFESA,"N/D",0,-1)</f>
        <v>N/D</v>
      </c>
      <c r="T1379" s="530" t="str">
        <f>_xlfn.XLOOKUP($A1379,GCPJ,DATA,"N/D",0,-1)</f>
        <v>N/D</v>
      </c>
      <c r="U1379" s="533" t="str">
        <f t="shared" ref="U1379:U1384" si="199">_xlfn.XLOOKUP($A1379,GCPJ,HORA,"N/D",0,-1)</f>
        <v>N/D</v>
      </c>
      <c r="V1379" s="529"/>
      <c r="W1379" s="529"/>
      <c r="X1379" s="529"/>
      <c r="Y1379" s="529"/>
      <c r="Z1379" s="887"/>
      <c r="AA1379" s="529"/>
      <c r="AB1379" s="528"/>
      <c r="AC1379" s="529"/>
      <c r="AD1379" s="529"/>
      <c r="AE1379" s="529"/>
      <c r="AF1379" s="529"/>
      <c r="AG1379" s="503"/>
      <c r="AH1379" s="691"/>
      <c r="AI1379" s="503"/>
      <c r="AJ1379" s="503"/>
      <c r="AK1379" s="557">
        <v>45995</v>
      </c>
      <c r="AL1379" s="529"/>
      <c r="AM1379" s="503"/>
      <c r="AN1379" s="530">
        <v>46006</v>
      </c>
      <c r="AO1379" s="503" t="s">
        <v>124</v>
      </c>
      <c r="AP1379" s="503"/>
      <c r="AQ1379" s="503"/>
      <c r="AR1379" s="503"/>
      <c r="AS1379" s="503"/>
      <c r="AT1379" s="503"/>
      <c r="AU1379" s="503"/>
      <c r="AV1379" s="503"/>
      <c r="AW1379" s="503"/>
      <c r="AX1379" s="503"/>
      <c r="AY1379" s="503"/>
      <c r="AZ1379" s="503"/>
      <c r="BA1379" s="503"/>
      <c r="BB1379" s="503"/>
      <c r="BC1379" s="503"/>
      <c r="BD1379" s="503"/>
      <c r="BE1379" s="503"/>
      <c r="BF1379" s="503"/>
      <c r="BG1379" s="503"/>
      <c r="BH1379" s="503"/>
      <c r="BI1379" s="503"/>
      <c r="BJ1379" s="503"/>
      <c r="BK1379" s="503"/>
      <c r="BL1379" s="503"/>
      <c r="BM1379" s="503"/>
      <c r="BN1379" s="503"/>
      <c r="BO1379" s="503"/>
      <c r="BP1379" s="503"/>
      <c r="BQ1379" s="503"/>
      <c r="BR1379" s="503"/>
      <c r="BS1379" s="503"/>
      <c r="BT1379" s="503"/>
      <c r="BU1379" s="503"/>
      <c r="BV1379" s="503"/>
      <c r="BW1379" s="503"/>
      <c r="BX1379" s="503"/>
      <c r="BY1379" s="503"/>
      <c r="BZ1379" s="503"/>
      <c r="CA1379" s="503"/>
      <c r="CB1379" s="503"/>
      <c r="CC1379" s="503"/>
      <c r="CD1379" s="503"/>
      <c r="CE1379" s="503"/>
      <c r="CF1379" s="503"/>
      <c r="CG1379" s="529"/>
      <c r="CH1379" s="503"/>
      <c r="CI1379" s="503"/>
      <c r="CJ1379" s="503"/>
      <c r="CK1379" s="503"/>
      <c r="CL1379" s="503"/>
      <c r="CM1379" s="503"/>
      <c r="CN1379" s="503"/>
      <c r="CO1379" s="503"/>
      <c r="CP1379" s="503"/>
      <c r="CQ1379" s="503"/>
      <c r="CR1379" s="503" t="s">
        <v>125</v>
      </c>
    </row>
    <row r="1380" spans="1:96" s="503" customFormat="1" ht="50.9" customHeight="1">
      <c r="A1380" s="288">
        <v>2300562530</v>
      </c>
      <c r="B1380" s="285" t="s">
        <v>12274</v>
      </c>
      <c r="C1380" s="284" t="s">
        <v>12275</v>
      </c>
      <c r="D1380" s="283">
        <v>45083</v>
      </c>
      <c r="E1380" s="284" t="s">
        <v>100</v>
      </c>
      <c r="F1380" s="284" t="s">
        <v>122</v>
      </c>
      <c r="G1380" s="282" t="s">
        <v>12276</v>
      </c>
      <c r="H1380" s="281"/>
      <c r="I1380" s="281"/>
      <c r="J1380" s="282" t="s">
        <v>12277</v>
      </c>
      <c r="K1380" s="285" t="s">
        <v>988</v>
      </c>
      <c r="L1380" s="288" t="s">
        <v>104</v>
      </c>
      <c r="M1380" s="314">
        <v>45110</v>
      </c>
      <c r="N1380" s="288" t="s">
        <v>138</v>
      </c>
      <c r="O1380" s="285" t="s">
        <v>12278</v>
      </c>
      <c r="P1380" s="286" t="s">
        <v>12279</v>
      </c>
      <c r="Q1380" s="286" t="s">
        <v>12280</v>
      </c>
      <c r="R1380" s="286" t="s">
        <v>142</v>
      </c>
      <c r="S1380" s="288" t="str">
        <f t="shared" si="198"/>
        <v>N/D</v>
      </c>
      <c r="T1380" s="289">
        <v>45966</v>
      </c>
      <c r="U1380" s="290" t="str">
        <f t="shared" si="199"/>
        <v>N/D</v>
      </c>
      <c r="V1380" s="284"/>
      <c r="W1380" s="284"/>
      <c r="X1380" s="284"/>
      <c r="Y1380" s="284"/>
      <c r="Z1380" s="603" t="s">
        <v>4811</v>
      </c>
      <c r="AA1380" s="284"/>
      <c r="AB1380" s="285" t="s">
        <v>12281</v>
      </c>
      <c r="AC1380" s="284"/>
      <c r="AD1380" s="284"/>
      <c r="AE1380" s="284"/>
      <c r="AF1380" s="284"/>
      <c r="AG1380" s="288"/>
      <c r="AH1380" s="288"/>
      <c r="AI1380" s="288"/>
      <c r="AJ1380" s="288"/>
      <c r="AK1380" s="283">
        <v>45958</v>
      </c>
      <c r="AL1380" s="283">
        <v>45959</v>
      </c>
      <c r="AM1380" s="288"/>
      <c r="AN1380" s="288"/>
      <c r="AO1380" s="288"/>
      <c r="AP1380" s="288"/>
      <c r="AQ1380" s="288" t="s">
        <v>143</v>
      </c>
      <c r="AR1380" s="288"/>
      <c r="AS1380" s="288"/>
      <c r="AT1380" s="288"/>
      <c r="AU1380" s="288"/>
      <c r="AV1380" s="288" t="s">
        <v>143</v>
      </c>
      <c r="AW1380" s="288"/>
      <c r="AX1380" s="288"/>
      <c r="AY1380" s="288"/>
      <c r="AZ1380" s="288"/>
      <c r="BA1380" s="288"/>
      <c r="BB1380" s="288"/>
      <c r="BC1380" s="288"/>
      <c r="BD1380" s="288"/>
      <c r="BE1380" s="288"/>
      <c r="BF1380" s="288"/>
      <c r="BG1380" s="288" t="s">
        <v>143</v>
      </c>
      <c r="BH1380" s="288"/>
      <c r="BI1380" s="288"/>
      <c r="BJ1380" s="288"/>
      <c r="BK1380" s="288"/>
      <c r="BL1380" s="288" t="s">
        <v>143</v>
      </c>
      <c r="BM1380" s="288"/>
      <c r="BN1380" s="288"/>
      <c r="BO1380" s="288"/>
      <c r="BP1380" s="288"/>
      <c r="BQ1380" s="288"/>
      <c r="BR1380" s="288"/>
      <c r="BS1380" s="288" t="s">
        <v>143</v>
      </c>
      <c r="BT1380" s="288"/>
      <c r="BU1380" s="288"/>
      <c r="BV1380" s="288" t="s">
        <v>143</v>
      </c>
      <c r="BW1380" s="288" t="s">
        <v>143</v>
      </c>
      <c r="BX1380" s="288" t="s">
        <v>143</v>
      </c>
      <c r="BY1380" s="288"/>
      <c r="BZ1380" s="288"/>
      <c r="CA1380" s="288"/>
      <c r="CB1380" s="288"/>
      <c r="CC1380" s="288"/>
      <c r="CD1380" s="288"/>
      <c r="CE1380" s="288"/>
      <c r="CF1380" s="288"/>
      <c r="CG1380" s="284" t="s">
        <v>12282</v>
      </c>
      <c r="CH1380" s="288"/>
      <c r="CI1380" s="288"/>
      <c r="CJ1380" s="288"/>
      <c r="CK1380" s="288"/>
      <c r="CL1380" s="288"/>
      <c r="CM1380" s="288"/>
      <c r="CN1380" s="288"/>
      <c r="CO1380" s="288"/>
      <c r="CP1380" s="288"/>
      <c r="CQ1380" s="288" t="s">
        <v>124</v>
      </c>
      <c r="CR1380" s="288" t="s">
        <v>125</v>
      </c>
    </row>
    <row r="1381" spans="1:96" s="5" customFormat="1" ht="45" customHeight="1">
      <c r="A1381" s="280">
        <v>1900036971</v>
      </c>
      <c r="B1381" s="281" t="s">
        <v>12283</v>
      </c>
      <c r="C1381" s="282" t="s">
        <v>97</v>
      </c>
      <c r="D1381" s="283">
        <v>43433</v>
      </c>
      <c r="E1381" s="284" t="s">
        <v>127</v>
      </c>
      <c r="F1381" s="284" t="s">
        <v>100</v>
      </c>
      <c r="G1381" s="282" t="s">
        <v>12284</v>
      </c>
      <c r="H1381" s="281"/>
      <c r="I1381" s="281"/>
      <c r="J1381" s="282" t="s">
        <v>263</v>
      </c>
      <c r="K1381" s="285" t="s">
        <v>103</v>
      </c>
      <c r="L1381" s="286" t="s">
        <v>104</v>
      </c>
      <c r="M1381" s="287"/>
      <c r="N1381" s="284" t="s">
        <v>105</v>
      </c>
      <c r="O1381" s="285" t="s">
        <v>475</v>
      </c>
      <c r="P1381" s="286" t="s">
        <v>12285</v>
      </c>
      <c r="Q1381" s="315" t="s">
        <v>12286</v>
      </c>
      <c r="R1381" s="284" t="s">
        <v>109</v>
      </c>
      <c r="S1381" s="288" t="str">
        <f t="shared" si="198"/>
        <v>N/D</v>
      </c>
      <c r="T1381" s="289" t="str">
        <f>_xlfn.XLOOKUP($A1381,GCPJ,DATA,"N/D",0,-1)</f>
        <v>N/D</v>
      </c>
      <c r="U1381" s="290" t="str">
        <f t="shared" si="199"/>
        <v>N/D</v>
      </c>
      <c r="V1381" s="284"/>
      <c r="W1381" s="284"/>
      <c r="X1381" s="284"/>
      <c r="Y1381" s="284"/>
      <c r="Z1381" s="603"/>
      <c r="AA1381" s="284"/>
      <c r="AB1381" s="285"/>
      <c r="AC1381" s="284"/>
      <c r="AD1381" s="284"/>
      <c r="AE1381" s="284"/>
      <c r="AF1381" s="284"/>
      <c r="AG1381" s="288"/>
      <c r="AH1381" s="288"/>
      <c r="AI1381" s="288"/>
      <c r="AJ1381" s="288"/>
      <c r="AK1381" s="283">
        <v>45975</v>
      </c>
      <c r="AL1381" s="284"/>
      <c r="AM1381" s="289">
        <v>45990</v>
      </c>
      <c r="AN1381" s="288"/>
      <c r="AO1381" s="288"/>
      <c r="AP1381" s="288"/>
      <c r="AQ1381" s="284"/>
      <c r="AR1381" s="284"/>
      <c r="AS1381" s="284"/>
      <c r="AT1381" s="284"/>
      <c r="AU1381" s="284"/>
      <c r="AV1381" s="284"/>
      <c r="AW1381" s="284"/>
      <c r="AX1381" s="284"/>
      <c r="AY1381" s="284"/>
      <c r="AZ1381" s="284"/>
      <c r="BA1381" s="284"/>
      <c r="BB1381" s="284"/>
      <c r="BC1381" s="284"/>
      <c r="BD1381" s="284"/>
      <c r="BE1381" s="284"/>
      <c r="BF1381" s="284"/>
      <c r="BG1381" s="284"/>
      <c r="BH1381" s="284"/>
      <c r="BI1381" s="284"/>
      <c r="BJ1381" s="284"/>
      <c r="BK1381" s="284"/>
      <c r="BL1381" s="284"/>
      <c r="BM1381" s="284"/>
      <c r="BN1381" s="284"/>
      <c r="BO1381" s="284"/>
      <c r="BP1381" s="284"/>
      <c r="BQ1381" s="284"/>
      <c r="BR1381" s="284"/>
      <c r="BS1381" s="284"/>
      <c r="BT1381" s="284"/>
      <c r="BU1381" s="284"/>
      <c r="BV1381" s="284"/>
      <c r="BW1381" s="284"/>
      <c r="BX1381" s="284"/>
      <c r="BY1381" s="284"/>
      <c r="BZ1381" s="284"/>
      <c r="CA1381" s="284"/>
      <c r="CB1381" s="284"/>
      <c r="CC1381" s="284"/>
      <c r="CD1381" s="284"/>
      <c r="CE1381" s="284"/>
      <c r="CF1381" s="284"/>
      <c r="CG1381" s="284"/>
      <c r="CH1381" s="284"/>
      <c r="CI1381" s="284"/>
      <c r="CJ1381" s="284"/>
      <c r="CK1381" s="284"/>
      <c r="CL1381" s="284"/>
      <c r="CM1381" s="284"/>
      <c r="CN1381" s="284"/>
      <c r="CO1381" s="284"/>
      <c r="CP1381" s="284"/>
      <c r="CQ1381" s="284"/>
      <c r="CR1381" s="288" t="s">
        <v>125</v>
      </c>
    </row>
    <row r="1382" spans="1:96" s="302" customFormat="1" ht="45" customHeight="1">
      <c r="A1382" s="503">
        <v>2500612682</v>
      </c>
      <c r="B1382" s="528" t="s">
        <v>5593</v>
      </c>
      <c r="C1382" s="529" t="s">
        <v>467</v>
      </c>
      <c r="D1382" s="557">
        <v>45869</v>
      </c>
      <c r="E1382" s="529" t="s">
        <v>5595</v>
      </c>
      <c r="F1382" s="529" t="s">
        <v>100</v>
      </c>
      <c r="G1382" s="531" t="s">
        <v>5594</v>
      </c>
      <c r="H1382" s="1140"/>
      <c r="I1382" s="1140"/>
      <c r="J1382" s="531" t="s">
        <v>684</v>
      </c>
      <c r="K1382" s="528" t="s">
        <v>103</v>
      </c>
      <c r="L1382" s="503" t="s">
        <v>104</v>
      </c>
      <c r="M1382" s="532">
        <v>45874</v>
      </c>
      <c r="N1382" s="503" t="s">
        <v>105</v>
      </c>
      <c r="O1382" s="528" t="s">
        <v>12287</v>
      </c>
      <c r="P1382" s="529" t="s">
        <v>12288</v>
      </c>
      <c r="Q1382" s="529" t="s">
        <v>12289</v>
      </c>
      <c r="R1382" s="529" t="s">
        <v>123</v>
      </c>
      <c r="S1382" s="503" t="str">
        <f t="shared" si="198"/>
        <v>BAIXADA</v>
      </c>
      <c r="T1382" s="530">
        <f>_xlfn.XLOOKUP($A1382,GCPJ,DATA,"N/D",0,-1)</f>
        <v>0</v>
      </c>
      <c r="U1382" s="533">
        <f t="shared" si="199"/>
        <v>0.39583333333333331</v>
      </c>
      <c r="V1382" s="529"/>
      <c r="W1382" s="529"/>
      <c r="X1382" s="529"/>
      <c r="Y1382" s="529"/>
      <c r="Z1382" s="607"/>
      <c r="AA1382" s="529"/>
      <c r="AB1382" s="528"/>
      <c r="AC1382" s="529"/>
      <c r="AD1382" s="529"/>
      <c r="AE1382" s="529"/>
      <c r="AF1382" s="529"/>
      <c r="AG1382" s="503"/>
      <c r="AH1382" s="774"/>
      <c r="AI1382" s="503"/>
      <c r="AJ1382" s="503"/>
      <c r="AK1382" s="557">
        <v>46045</v>
      </c>
      <c r="AL1382" s="529"/>
      <c r="AM1382" s="503"/>
      <c r="AN1382" s="691" t="s">
        <v>431</v>
      </c>
      <c r="AO1382" s="503" t="s">
        <v>124</v>
      </c>
      <c r="AP1382" s="503"/>
      <c r="AQ1382" s="503"/>
      <c r="AR1382" s="503"/>
      <c r="AS1382" s="503"/>
      <c r="AT1382" s="503"/>
      <c r="AU1382" s="503"/>
      <c r="AV1382" s="503"/>
      <c r="AW1382" s="503"/>
      <c r="AX1382" s="503"/>
      <c r="AY1382" s="503"/>
      <c r="AZ1382" s="503"/>
      <c r="BA1382" s="503"/>
      <c r="BB1382" s="503"/>
      <c r="BC1382" s="503"/>
      <c r="BD1382" s="503"/>
      <c r="BE1382" s="503"/>
      <c r="BF1382" s="503"/>
      <c r="BG1382" s="503"/>
      <c r="BH1382" s="503"/>
      <c r="BI1382" s="503"/>
      <c r="BJ1382" s="503"/>
      <c r="BK1382" s="503"/>
      <c r="BL1382" s="503"/>
      <c r="BM1382" s="503"/>
      <c r="BN1382" s="503"/>
      <c r="BO1382" s="503"/>
      <c r="BP1382" s="503"/>
      <c r="BQ1382" s="503"/>
      <c r="BR1382" s="503"/>
      <c r="BS1382" s="503"/>
      <c r="BT1382" s="503"/>
      <c r="BU1382" s="503"/>
      <c r="BV1382" s="503"/>
      <c r="BW1382" s="503"/>
      <c r="BX1382" s="503"/>
      <c r="BY1382" s="503"/>
      <c r="BZ1382" s="503"/>
      <c r="CA1382" s="503"/>
      <c r="CB1382" s="503"/>
      <c r="CC1382" s="503"/>
      <c r="CD1382" s="503"/>
      <c r="CE1382" s="503"/>
      <c r="CF1382" s="503"/>
      <c r="CG1382" s="529"/>
      <c r="CH1382" s="503"/>
      <c r="CI1382" s="503"/>
      <c r="CJ1382" s="503"/>
      <c r="CK1382" s="503"/>
      <c r="CL1382" s="503"/>
      <c r="CM1382" s="503"/>
      <c r="CN1382" s="503"/>
      <c r="CO1382" s="503"/>
      <c r="CP1382" s="503"/>
      <c r="CQ1382" s="503"/>
      <c r="CR1382" s="503" t="s">
        <v>125</v>
      </c>
    </row>
    <row r="1383" spans="1:96" s="503" customFormat="1" ht="45" customHeight="1">
      <c r="A1383" s="302">
        <v>2300533348</v>
      </c>
      <c r="B1383" s="300" t="s">
        <v>12290</v>
      </c>
      <c r="C1383" s="268" t="s">
        <v>115</v>
      </c>
      <c r="D1383" s="299">
        <v>45076</v>
      </c>
      <c r="E1383" s="268" t="s">
        <v>814</v>
      </c>
      <c r="F1383" s="268" t="s">
        <v>100</v>
      </c>
      <c r="G1383" s="298" t="s">
        <v>12291</v>
      </c>
      <c r="H1383" s="297"/>
      <c r="I1383" s="297"/>
      <c r="J1383" s="298" t="s">
        <v>199</v>
      </c>
      <c r="K1383" s="300" t="s">
        <v>119</v>
      </c>
      <c r="L1383" s="302" t="s">
        <v>104</v>
      </c>
      <c r="M1383" s="331">
        <v>45100</v>
      </c>
      <c r="N1383" s="302" t="s">
        <v>105</v>
      </c>
      <c r="O1383" s="300" t="s">
        <v>7696</v>
      </c>
      <c r="P1383" s="305" t="s">
        <v>12292</v>
      </c>
      <c r="Q1383" s="268" t="s">
        <v>158</v>
      </c>
      <c r="R1383" s="305" t="s">
        <v>123</v>
      </c>
      <c r="S1383" s="302" t="str">
        <f t="shared" si="198"/>
        <v>N/D</v>
      </c>
      <c r="T1383" s="303" t="str">
        <f>_xlfn.XLOOKUP($A1383,GCPJ,DATA,"N/D",0,-1)</f>
        <v>N/D</v>
      </c>
      <c r="U1383" s="304" t="str">
        <f t="shared" si="199"/>
        <v>N/D</v>
      </c>
      <c r="V1383" s="268"/>
      <c r="W1383" s="268"/>
      <c r="X1383" s="268"/>
      <c r="Y1383" s="268"/>
      <c r="Z1383" s="604"/>
      <c r="AA1383" s="268"/>
      <c r="AB1383" s="300"/>
      <c r="AC1383" s="268"/>
      <c r="AD1383" s="268"/>
      <c r="AE1383" s="268"/>
      <c r="AF1383" s="268"/>
      <c r="AG1383" s="302"/>
      <c r="AH1383" s="302"/>
      <c r="AI1383" s="302"/>
      <c r="AJ1383" s="302"/>
      <c r="AK1383" s="299">
        <v>46003</v>
      </c>
      <c r="AL1383" s="268"/>
      <c r="AM1383" s="289">
        <v>46006</v>
      </c>
      <c r="AN1383" s="302"/>
      <c r="AO1383" s="302"/>
      <c r="AP1383" s="302"/>
      <c r="AQ1383" s="302"/>
      <c r="AR1383" s="302"/>
      <c r="AS1383" s="302"/>
      <c r="AT1383" s="302"/>
      <c r="AU1383" s="302"/>
      <c r="AV1383" s="302"/>
      <c r="AW1383" s="302"/>
      <c r="AX1383" s="302"/>
      <c r="AY1383" s="302"/>
      <c r="AZ1383" s="302"/>
      <c r="BA1383" s="302"/>
      <c r="BB1383" s="302"/>
      <c r="BC1383" s="302"/>
      <c r="BD1383" s="302"/>
      <c r="BE1383" s="302"/>
      <c r="BF1383" s="302"/>
      <c r="BG1383" s="302"/>
      <c r="BH1383" s="302"/>
      <c r="BI1383" s="302"/>
      <c r="BJ1383" s="302"/>
      <c r="BK1383" s="302"/>
      <c r="BL1383" s="302"/>
      <c r="BM1383" s="302"/>
      <c r="BN1383" s="302"/>
      <c r="BO1383" s="302"/>
      <c r="BP1383" s="302"/>
      <c r="BQ1383" s="302"/>
      <c r="BR1383" s="302"/>
      <c r="BS1383" s="302"/>
      <c r="BT1383" s="302"/>
      <c r="BU1383" s="302"/>
      <c r="BV1383" s="302"/>
      <c r="BW1383" s="302"/>
      <c r="BX1383" s="302"/>
      <c r="BY1383" s="302"/>
      <c r="BZ1383" s="302"/>
      <c r="CA1383" s="302"/>
      <c r="CB1383" s="302"/>
      <c r="CC1383" s="302"/>
      <c r="CD1383" s="302"/>
      <c r="CE1383" s="302"/>
      <c r="CF1383" s="302"/>
      <c r="CG1383" s="268"/>
      <c r="CH1383" s="302"/>
      <c r="CI1383" s="302"/>
      <c r="CJ1383" s="302"/>
      <c r="CK1383" s="302"/>
      <c r="CL1383" s="302"/>
      <c r="CM1383" s="302"/>
      <c r="CN1383" s="302"/>
      <c r="CO1383" s="302"/>
      <c r="CP1383" s="302"/>
      <c r="CQ1383" s="302"/>
      <c r="CR1383" s="302" t="s">
        <v>125</v>
      </c>
    </row>
    <row r="1384" spans="1:96" s="5" customFormat="1" ht="48" customHeight="1">
      <c r="A1384" s="280">
        <v>2100127605</v>
      </c>
      <c r="B1384" s="309" t="s">
        <v>12293</v>
      </c>
      <c r="C1384" s="310" t="s">
        <v>115</v>
      </c>
      <c r="D1384" s="283">
        <v>44173</v>
      </c>
      <c r="E1384" s="284" t="s">
        <v>116</v>
      </c>
      <c r="F1384" s="284" t="s">
        <v>507</v>
      </c>
      <c r="G1384" s="282" t="s">
        <v>12294</v>
      </c>
      <c r="H1384" s="281"/>
      <c r="I1384" s="281"/>
      <c r="J1384" s="282" t="s">
        <v>284</v>
      </c>
      <c r="K1384" s="285" t="s">
        <v>119</v>
      </c>
      <c r="L1384" s="286" t="s">
        <v>104</v>
      </c>
      <c r="M1384" s="287"/>
      <c r="N1384" s="284" t="s">
        <v>105</v>
      </c>
      <c r="O1384" s="285" t="s">
        <v>509</v>
      </c>
      <c r="P1384" s="274" t="s">
        <v>12295</v>
      </c>
      <c r="Q1384" s="284" t="s">
        <v>158</v>
      </c>
      <c r="R1384" s="286" t="s">
        <v>123</v>
      </c>
      <c r="S1384" s="288" t="str">
        <f t="shared" si="198"/>
        <v>N/D</v>
      </c>
      <c r="T1384" s="289" t="str">
        <f>_xlfn.XLOOKUP($A1384,GCPJ,DATA,"N/D",0,-1)</f>
        <v>N/D</v>
      </c>
      <c r="U1384" s="290" t="str">
        <f t="shared" si="199"/>
        <v>N/D</v>
      </c>
      <c r="V1384" s="284"/>
      <c r="W1384" s="284"/>
      <c r="X1384" s="284"/>
      <c r="Y1384" s="284"/>
      <c r="Z1384" s="603"/>
      <c r="AA1384" s="284"/>
      <c r="AB1384" s="285"/>
      <c r="AC1384" s="284"/>
      <c r="AD1384" s="284"/>
      <c r="AE1384" s="284"/>
      <c r="AF1384" s="284"/>
      <c r="AG1384" s="288"/>
      <c r="AH1384" s="288"/>
      <c r="AI1384" s="288"/>
      <c r="AJ1384" s="288"/>
      <c r="AK1384" s="283">
        <v>45980</v>
      </c>
      <c r="AL1384" s="284"/>
      <c r="AM1384" s="289">
        <v>45990</v>
      </c>
      <c r="AN1384" s="288"/>
      <c r="AO1384" s="288"/>
      <c r="AP1384" s="288"/>
      <c r="AQ1384" s="284" t="s">
        <v>124</v>
      </c>
      <c r="AR1384" s="284"/>
      <c r="AS1384" s="284" t="s">
        <v>124</v>
      </c>
      <c r="AT1384" s="284" t="s">
        <v>124</v>
      </c>
      <c r="AU1384" s="284"/>
      <c r="AV1384" s="284" t="s">
        <v>124</v>
      </c>
      <c r="AW1384" s="284"/>
      <c r="AX1384" s="284"/>
      <c r="AY1384" s="284"/>
      <c r="AZ1384" s="284"/>
      <c r="BA1384" s="284"/>
      <c r="BB1384" s="284"/>
      <c r="BC1384" s="284"/>
      <c r="BD1384" s="284"/>
      <c r="BE1384" s="284"/>
      <c r="BF1384" s="284"/>
      <c r="BG1384" s="284"/>
      <c r="BH1384" s="284"/>
      <c r="BI1384" s="284"/>
      <c r="BJ1384" s="284"/>
      <c r="BK1384" s="284"/>
      <c r="BL1384" s="284"/>
      <c r="BM1384" s="284"/>
      <c r="BN1384" s="284"/>
      <c r="BO1384" s="284"/>
      <c r="BP1384" s="284"/>
      <c r="BQ1384" s="284"/>
      <c r="BR1384" s="284"/>
      <c r="BS1384" s="284"/>
      <c r="BT1384" s="284"/>
      <c r="BU1384" s="284"/>
      <c r="BV1384" s="284"/>
      <c r="BW1384" s="284"/>
      <c r="BX1384" s="284"/>
      <c r="BY1384" s="284"/>
      <c r="BZ1384" s="284"/>
      <c r="CA1384" s="284"/>
      <c r="CB1384" s="284" t="s">
        <v>124</v>
      </c>
      <c r="CC1384" s="284"/>
      <c r="CD1384" s="284"/>
      <c r="CE1384" s="284"/>
      <c r="CF1384" s="284"/>
      <c r="CG1384" s="284"/>
      <c r="CH1384" s="284"/>
      <c r="CI1384" s="284"/>
      <c r="CJ1384" s="284"/>
      <c r="CK1384" s="284"/>
      <c r="CL1384" s="284"/>
      <c r="CM1384" s="284"/>
      <c r="CN1384" s="284"/>
      <c r="CO1384" s="284"/>
      <c r="CP1384" s="284"/>
      <c r="CQ1384" s="284"/>
      <c r="CR1384" s="288" t="s">
        <v>113</v>
      </c>
    </row>
    <row r="1385" spans="1:96" s="288" customFormat="1" ht="45" customHeight="1">
      <c r="A1385" s="503">
        <v>2500493512</v>
      </c>
      <c r="B1385" s="528" t="s">
        <v>10505</v>
      </c>
      <c r="C1385" s="529" t="s">
        <v>10506</v>
      </c>
      <c r="D1385" s="557">
        <v>45828</v>
      </c>
      <c r="E1385" s="529" t="s">
        <v>100</v>
      </c>
      <c r="F1385" s="529" t="s">
        <v>122</v>
      </c>
      <c r="G1385" s="531" t="s">
        <v>12296</v>
      </c>
      <c r="H1385" s="1140"/>
      <c r="I1385" s="1140"/>
      <c r="J1385" s="531"/>
      <c r="K1385" s="528"/>
      <c r="L1385" s="503"/>
      <c r="M1385" s="532">
        <v>45833</v>
      </c>
      <c r="N1385" s="503" t="s">
        <v>138</v>
      </c>
      <c r="O1385" s="528" t="s">
        <v>12297</v>
      </c>
      <c r="P1385" s="529" t="s">
        <v>12298</v>
      </c>
      <c r="Q1385" s="529" t="s">
        <v>122</v>
      </c>
      <c r="R1385" s="529" t="s">
        <v>123</v>
      </c>
      <c r="S1385" s="503" t="str">
        <f t="shared" ref="S1385:S1397" si="200">_xlfn.XLOOKUP($A1385,GCPJ,DEFESA,"N/D",0,-1)</f>
        <v>N/D</v>
      </c>
      <c r="T1385" s="530" t="str">
        <f>_xlfn.XLOOKUP($A1385,GCPJ,DATA,"N/D",0,-1)</f>
        <v>N/D</v>
      </c>
      <c r="U1385" s="533" t="str">
        <f t="shared" ref="U1385:U1397" si="201">_xlfn.XLOOKUP($A1385,GCPJ,HORA,"N/D",0,-1)</f>
        <v>N/D</v>
      </c>
      <c r="V1385" s="529"/>
      <c r="W1385" s="529"/>
      <c r="X1385" s="529"/>
      <c r="Y1385" s="529"/>
      <c r="Z1385" s="1164"/>
      <c r="AA1385" s="529"/>
      <c r="AB1385" s="528"/>
      <c r="AC1385" s="529"/>
      <c r="AD1385" s="529"/>
      <c r="AE1385" s="529"/>
      <c r="AF1385" s="529"/>
      <c r="AG1385" s="503"/>
      <c r="AH1385" s="774"/>
      <c r="AI1385" s="503"/>
      <c r="AJ1385" s="503"/>
      <c r="AK1385" s="557">
        <v>46002</v>
      </c>
      <c r="AL1385" s="529"/>
      <c r="AM1385" s="503"/>
      <c r="AN1385" s="922">
        <v>46010</v>
      </c>
      <c r="AO1385" s="503" t="s">
        <v>124</v>
      </c>
      <c r="AP1385" s="503"/>
      <c r="AQ1385" s="503"/>
      <c r="AR1385" s="503"/>
      <c r="AS1385" s="503"/>
      <c r="AT1385" s="503"/>
      <c r="AU1385" s="503"/>
      <c r="AV1385" s="503"/>
      <c r="AW1385" s="503"/>
      <c r="AX1385" s="503"/>
      <c r="AY1385" s="503"/>
      <c r="AZ1385" s="503"/>
      <c r="BA1385" s="503"/>
      <c r="BB1385" s="503"/>
      <c r="BC1385" s="503"/>
      <c r="BD1385" s="503"/>
      <c r="BE1385" s="503"/>
      <c r="BF1385" s="503"/>
      <c r="BG1385" s="503"/>
      <c r="BH1385" s="503"/>
      <c r="BI1385" s="503"/>
      <c r="BJ1385" s="503"/>
      <c r="BK1385" s="503"/>
      <c r="BL1385" s="503"/>
      <c r="BM1385" s="503"/>
      <c r="BN1385" s="503"/>
      <c r="BO1385" s="503"/>
      <c r="BP1385" s="503"/>
      <c r="BQ1385" s="503"/>
      <c r="BR1385" s="503"/>
      <c r="BS1385" s="503"/>
      <c r="BT1385" s="503"/>
      <c r="BU1385" s="503"/>
      <c r="BV1385" s="503"/>
      <c r="BW1385" s="503"/>
      <c r="BX1385" s="503"/>
      <c r="BY1385" s="503"/>
      <c r="BZ1385" s="503"/>
      <c r="CA1385" s="503"/>
      <c r="CB1385" s="503"/>
      <c r="CC1385" s="503"/>
      <c r="CD1385" s="503"/>
      <c r="CE1385" s="503"/>
      <c r="CF1385" s="503"/>
      <c r="CG1385" s="529"/>
      <c r="CH1385" s="503"/>
      <c r="CI1385" s="503"/>
      <c r="CJ1385" s="503"/>
      <c r="CK1385" s="503"/>
      <c r="CL1385" s="503"/>
      <c r="CM1385" s="503"/>
      <c r="CN1385" s="503"/>
      <c r="CO1385" s="503"/>
      <c r="CP1385" s="503"/>
      <c r="CQ1385" s="503"/>
      <c r="CR1385" s="503" t="s">
        <v>125</v>
      </c>
    </row>
    <row r="1386" spans="1:96" s="5" customFormat="1" ht="63.65" customHeight="1">
      <c r="A1386" s="503">
        <v>2501004994</v>
      </c>
      <c r="B1386" s="528" t="s">
        <v>2929</v>
      </c>
      <c r="C1386" s="529" t="s">
        <v>2930</v>
      </c>
      <c r="D1386" s="557">
        <v>45994</v>
      </c>
      <c r="E1386" s="529" t="s">
        <v>100</v>
      </c>
      <c r="F1386" s="529" t="s">
        <v>122</v>
      </c>
      <c r="G1386" s="531" t="s">
        <v>2931</v>
      </c>
      <c r="H1386" s="1140"/>
      <c r="I1386" s="1140"/>
      <c r="J1386" s="531" t="s">
        <v>258</v>
      </c>
      <c r="K1386" s="528" t="s">
        <v>270</v>
      </c>
      <c r="L1386" s="503" t="s">
        <v>104</v>
      </c>
      <c r="M1386" s="532">
        <v>45996</v>
      </c>
      <c r="N1386" s="503" t="s">
        <v>138</v>
      </c>
      <c r="O1386" s="528" t="s">
        <v>2932</v>
      </c>
      <c r="P1386" s="529" t="s">
        <v>12299</v>
      </c>
      <c r="Q1386" s="529" t="s">
        <v>122</v>
      </c>
      <c r="R1386" s="529" t="s">
        <v>123</v>
      </c>
      <c r="S1386" s="503" t="str">
        <f t="shared" si="200"/>
        <v>N/D</v>
      </c>
      <c r="T1386" s="530">
        <v>46093</v>
      </c>
      <c r="U1386" s="533" t="str">
        <f t="shared" si="201"/>
        <v>N/D</v>
      </c>
      <c r="V1386" s="529"/>
      <c r="W1386" s="529"/>
      <c r="X1386" s="529"/>
      <c r="Y1386" s="529"/>
      <c r="Z1386" s="887"/>
      <c r="AA1386" s="529"/>
      <c r="AB1386" s="528"/>
      <c r="AC1386" s="529"/>
      <c r="AD1386" s="529"/>
      <c r="AE1386" s="529"/>
      <c r="AF1386" s="529"/>
      <c r="AG1386" s="503"/>
      <c r="AH1386" s="691"/>
      <c r="AI1386" s="503"/>
      <c r="AJ1386" s="503"/>
      <c r="AK1386" s="553">
        <v>46002</v>
      </c>
      <c r="AL1386" s="553">
        <v>46003</v>
      </c>
      <c r="AM1386" s="503"/>
      <c r="AN1386" s="691"/>
      <c r="AO1386" s="503" t="s">
        <v>124</v>
      </c>
      <c r="AP1386" s="503"/>
      <c r="AQ1386" s="503"/>
      <c r="AR1386" s="503"/>
      <c r="AS1386" s="503"/>
      <c r="AT1386" s="503"/>
      <c r="AU1386" s="503"/>
      <c r="AV1386" s="503"/>
      <c r="AW1386" s="503"/>
      <c r="AX1386" s="503"/>
      <c r="AY1386" s="503"/>
      <c r="AZ1386" s="503"/>
      <c r="BA1386" s="503"/>
      <c r="BB1386" s="503"/>
      <c r="BC1386" s="503"/>
      <c r="BD1386" s="503"/>
      <c r="BE1386" s="503"/>
      <c r="BF1386" s="503"/>
      <c r="BG1386" s="503"/>
      <c r="BH1386" s="503"/>
      <c r="BI1386" s="503"/>
      <c r="BJ1386" s="503"/>
      <c r="BK1386" s="503"/>
      <c r="BL1386" s="503"/>
      <c r="BM1386" s="503"/>
      <c r="BN1386" s="503"/>
      <c r="BO1386" s="503"/>
      <c r="BP1386" s="503"/>
      <c r="BQ1386" s="503"/>
      <c r="BR1386" s="503"/>
      <c r="BS1386" s="503"/>
      <c r="BT1386" s="503"/>
      <c r="BU1386" s="503"/>
      <c r="BV1386" s="503"/>
      <c r="BW1386" s="503"/>
      <c r="BX1386" s="503"/>
      <c r="BY1386" s="503"/>
      <c r="BZ1386" s="503"/>
      <c r="CA1386" s="503"/>
      <c r="CB1386" s="503"/>
      <c r="CC1386" s="503"/>
      <c r="CD1386" s="503"/>
      <c r="CE1386" s="503"/>
      <c r="CF1386" s="503"/>
      <c r="CG1386" s="529"/>
      <c r="CH1386" s="503"/>
      <c r="CI1386" s="503"/>
      <c r="CJ1386" s="503"/>
      <c r="CK1386" s="503"/>
      <c r="CL1386" s="503"/>
      <c r="CM1386" s="503"/>
      <c r="CN1386" s="503"/>
      <c r="CO1386" s="503"/>
      <c r="CP1386" s="503"/>
      <c r="CQ1386" s="503"/>
      <c r="CR1386" s="503" t="s">
        <v>125</v>
      </c>
    </row>
    <row r="1387" spans="1:96" s="5" customFormat="1" ht="45" customHeight="1">
      <c r="A1387" s="503">
        <v>2400963872</v>
      </c>
      <c r="B1387" s="528" t="s">
        <v>12300</v>
      </c>
      <c r="C1387" s="529" t="s">
        <v>115</v>
      </c>
      <c r="D1387" s="283">
        <v>45629</v>
      </c>
      <c r="E1387" s="529" t="s">
        <v>814</v>
      </c>
      <c r="F1387" s="529" t="s">
        <v>100</v>
      </c>
      <c r="G1387" s="531" t="s">
        <v>12301</v>
      </c>
      <c r="H1387" s="1140"/>
      <c r="I1387" s="1140"/>
      <c r="J1387" s="531" t="s">
        <v>118</v>
      </c>
      <c r="K1387" s="528" t="s">
        <v>119</v>
      </c>
      <c r="L1387" s="503" t="s">
        <v>104</v>
      </c>
      <c r="M1387" s="532">
        <v>45631</v>
      </c>
      <c r="N1387" s="503" t="s">
        <v>105</v>
      </c>
      <c r="O1387" s="528" t="s">
        <v>12302</v>
      </c>
      <c r="P1387" s="529" t="s">
        <v>12303</v>
      </c>
      <c r="Q1387" s="529" t="s">
        <v>3246</v>
      </c>
      <c r="R1387" s="529" t="s">
        <v>123</v>
      </c>
      <c r="S1387" s="503" t="str">
        <f t="shared" si="200"/>
        <v>N/D</v>
      </c>
      <c r="T1387" s="530" t="str">
        <f>_xlfn.XLOOKUP($A1387,GCPJ,DATA,"N/D",0,-1)</f>
        <v>N/D</v>
      </c>
      <c r="U1387" s="533" t="str">
        <f t="shared" si="201"/>
        <v>N/D</v>
      </c>
      <c r="V1387" s="529"/>
      <c r="W1387" s="529"/>
      <c r="X1387" s="529"/>
      <c r="Y1387" s="529"/>
      <c r="Z1387" s="1164"/>
      <c r="AA1387" s="529"/>
      <c r="AB1387" s="528"/>
      <c r="AC1387" s="529"/>
      <c r="AD1387" s="529"/>
      <c r="AE1387" s="529"/>
      <c r="AF1387" s="529"/>
      <c r="AG1387" s="503"/>
      <c r="AH1387" s="503"/>
      <c r="AI1387" s="503"/>
      <c r="AJ1387" s="503"/>
      <c r="AK1387" s="557">
        <v>45996</v>
      </c>
      <c r="AL1387" s="529"/>
      <c r="AM1387" s="503"/>
      <c r="AN1387" s="530">
        <v>46006</v>
      </c>
      <c r="AO1387" s="503" t="s">
        <v>124</v>
      </c>
      <c r="AP1387" s="503"/>
      <c r="AQ1387" s="503"/>
      <c r="AR1387" s="503"/>
      <c r="AS1387" s="503"/>
      <c r="AT1387" s="503"/>
      <c r="AU1387" s="503"/>
      <c r="AV1387" s="503"/>
      <c r="AW1387" s="503"/>
      <c r="AX1387" s="503"/>
      <c r="AY1387" s="503"/>
      <c r="AZ1387" s="503"/>
      <c r="BA1387" s="503"/>
      <c r="BB1387" s="503"/>
      <c r="BC1387" s="503"/>
      <c r="BD1387" s="503"/>
      <c r="BE1387" s="503"/>
      <c r="BF1387" s="503"/>
      <c r="BG1387" s="503"/>
      <c r="BH1387" s="503"/>
      <c r="BI1387" s="503"/>
      <c r="BJ1387" s="503"/>
      <c r="BK1387" s="503"/>
      <c r="BL1387" s="503"/>
      <c r="BM1387" s="503"/>
      <c r="BN1387" s="503"/>
      <c r="BO1387" s="503"/>
      <c r="BP1387" s="503"/>
      <c r="BQ1387" s="503"/>
      <c r="BR1387" s="503"/>
      <c r="BS1387" s="503"/>
      <c r="BT1387" s="503"/>
      <c r="BU1387" s="503"/>
      <c r="BV1387" s="503"/>
      <c r="BW1387" s="503"/>
      <c r="BX1387" s="503"/>
      <c r="BY1387" s="503"/>
      <c r="BZ1387" s="503"/>
      <c r="CA1387" s="503"/>
      <c r="CB1387" s="503"/>
      <c r="CC1387" s="503"/>
      <c r="CD1387" s="503"/>
      <c r="CE1387" s="503"/>
      <c r="CF1387" s="503"/>
      <c r="CG1387" s="529"/>
      <c r="CH1387" s="503"/>
      <c r="CI1387" s="503"/>
      <c r="CJ1387" s="503"/>
      <c r="CK1387" s="503"/>
      <c r="CL1387" s="503"/>
      <c r="CM1387" s="503"/>
      <c r="CN1387" s="503"/>
      <c r="CO1387" s="503"/>
      <c r="CP1387" s="503"/>
      <c r="CQ1387" s="503"/>
      <c r="CR1387" s="503" t="s">
        <v>125</v>
      </c>
    </row>
    <row r="1388" spans="1:96" s="5" customFormat="1" ht="45" customHeight="1">
      <c r="A1388" s="280">
        <v>2000714165</v>
      </c>
      <c r="B1388" s="309" t="s">
        <v>12304</v>
      </c>
      <c r="C1388" s="310" t="s">
        <v>906</v>
      </c>
      <c r="D1388" s="283">
        <v>44098</v>
      </c>
      <c r="E1388" s="284" t="s">
        <v>100</v>
      </c>
      <c r="F1388" s="284" t="s">
        <v>122</v>
      </c>
      <c r="G1388" s="310" t="s">
        <v>12305</v>
      </c>
      <c r="H1388" s="309"/>
      <c r="I1388" s="309"/>
      <c r="J1388" s="310" t="s">
        <v>284</v>
      </c>
      <c r="K1388" s="311" t="s">
        <v>631</v>
      </c>
      <c r="L1388" s="286" t="s">
        <v>104</v>
      </c>
      <c r="M1388" s="453"/>
      <c r="N1388" s="286" t="s">
        <v>138</v>
      </c>
      <c r="O1388" s="311" t="s">
        <v>12306</v>
      </c>
      <c r="P1388" s="286" t="s">
        <v>12307</v>
      </c>
      <c r="Q1388" s="284" t="s">
        <v>12308</v>
      </c>
      <c r="R1388" s="286" t="s">
        <v>219</v>
      </c>
      <c r="S1388" s="288" t="str">
        <f t="shared" si="200"/>
        <v>N/D</v>
      </c>
      <c r="T1388" s="289" t="str">
        <f>_xlfn.XLOOKUP($A1388,GCPJ,DATA,"N/D",0,-1)</f>
        <v>N/D</v>
      </c>
      <c r="U1388" s="290" t="str">
        <f t="shared" si="201"/>
        <v>N/D</v>
      </c>
      <c r="V1388" s="284"/>
      <c r="W1388" s="284"/>
      <c r="X1388" s="284"/>
      <c r="Y1388" s="284"/>
      <c r="Z1388" s="1178"/>
      <c r="AA1388" s="284"/>
      <c r="AB1388" s="977" t="s">
        <v>12309</v>
      </c>
      <c r="AC1388" s="978"/>
      <c r="AD1388" s="979" t="s">
        <v>12310</v>
      </c>
      <c r="AE1388" s="284"/>
      <c r="AF1388" s="284"/>
      <c r="AG1388" s="288"/>
      <c r="AH1388" s="288"/>
      <c r="AI1388" s="288"/>
      <c r="AJ1388" s="288"/>
      <c r="AK1388" s="283">
        <v>46051</v>
      </c>
      <c r="AL1388" s="283"/>
      <c r="AM1388" s="288"/>
      <c r="AN1388" s="289">
        <v>46057</v>
      </c>
      <c r="AO1388" s="288"/>
      <c r="AP1388" s="288"/>
      <c r="AQ1388" s="284" t="s">
        <v>124</v>
      </c>
      <c r="AR1388" s="284"/>
      <c r="AS1388" s="284" t="s">
        <v>124</v>
      </c>
      <c r="AT1388" s="284"/>
      <c r="AU1388" s="284"/>
      <c r="AV1388" s="284"/>
      <c r="AW1388" s="284"/>
      <c r="AX1388" s="284"/>
      <c r="AY1388" s="284"/>
      <c r="AZ1388" s="284"/>
      <c r="BA1388" s="284"/>
      <c r="BB1388" s="284"/>
      <c r="BC1388" s="284"/>
      <c r="BD1388" s="284"/>
      <c r="BE1388" s="284"/>
      <c r="BF1388" s="284"/>
      <c r="BG1388" s="284"/>
      <c r="BH1388" s="284"/>
      <c r="BI1388" s="284"/>
      <c r="BJ1388" s="284"/>
      <c r="BK1388" s="284"/>
      <c r="BL1388" s="284"/>
      <c r="BM1388" s="284"/>
      <c r="BN1388" s="284"/>
      <c r="BO1388" s="284"/>
      <c r="BP1388" s="284"/>
      <c r="BQ1388" s="284"/>
      <c r="BR1388" s="284"/>
      <c r="BS1388" s="284"/>
      <c r="BT1388" s="284"/>
      <c r="BU1388" s="284"/>
      <c r="BV1388" s="284"/>
      <c r="BW1388" s="284"/>
      <c r="BX1388" s="284"/>
      <c r="BY1388" s="284"/>
      <c r="BZ1388" s="284"/>
      <c r="CA1388" s="284"/>
      <c r="CB1388" s="284"/>
      <c r="CC1388" s="284"/>
      <c r="CD1388" s="284"/>
      <c r="CE1388" s="284"/>
      <c r="CF1388" s="284"/>
      <c r="CG1388" s="284"/>
      <c r="CH1388" s="284"/>
      <c r="CI1388" s="284"/>
      <c r="CJ1388" s="284"/>
      <c r="CK1388" s="284"/>
      <c r="CL1388" s="284"/>
      <c r="CM1388" s="284"/>
      <c r="CN1388" s="284"/>
      <c r="CO1388" s="284"/>
      <c r="CP1388" s="284"/>
      <c r="CQ1388" s="284"/>
      <c r="CR1388" s="288" t="s">
        <v>113</v>
      </c>
    </row>
    <row r="1389" spans="1:96" s="492" customFormat="1" ht="51" customHeight="1">
      <c r="A1389" s="503">
        <v>2500877142</v>
      </c>
      <c r="B1389" s="528" t="s">
        <v>3369</v>
      </c>
      <c r="C1389" s="529" t="s">
        <v>1836</v>
      </c>
      <c r="D1389" s="557">
        <v>45954</v>
      </c>
      <c r="E1389" s="529" t="s">
        <v>100</v>
      </c>
      <c r="F1389" s="529" t="s">
        <v>122</v>
      </c>
      <c r="G1389" s="531" t="s">
        <v>5619</v>
      </c>
      <c r="H1389" s="1140"/>
      <c r="I1389" s="1140"/>
      <c r="J1389" s="531" t="s">
        <v>258</v>
      </c>
      <c r="K1389" s="528" t="s">
        <v>706</v>
      </c>
      <c r="L1389" s="503" t="s">
        <v>104</v>
      </c>
      <c r="M1389" s="532">
        <v>45958</v>
      </c>
      <c r="N1389" s="503" t="s">
        <v>138</v>
      </c>
      <c r="O1389" s="528" t="s">
        <v>442</v>
      </c>
      <c r="P1389" s="529" t="s">
        <v>12311</v>
      </c>
      <c r="Q1389" s="529" t="s">
        <v>1921</v>
      </c>
      <c r="R1389" s="529" t="s">
        <v>123</v>
      </c>
      <c r="S1389" s="503" t="str">
        <f t="shared" si="200"/>
        <v xml:space="preserve">PENDENTE </v>
      </c>
      <c r="T1389" s="530">
        <v>46049</v>
      </c>
      <c r="U1389" s="533">
        <f t="shared" si="201"/>
        <v>0.66666666666666663</v>
      </c>
      <c r="V1389" s="529"/>
      <c r="W1389" s="529"/>
      <c r="X1389" s="529"/>
      <c r="Y1389" s="529"/>
      <c r="Z1389" s="1164" t="s">
        <v>150</v>
      </c>
      <c r="AA1389" s="529"/>
      <c r="AB1389" s="528"/>
      <c r="AC1389" s="529"/>
      <c r="AD1389" s="529"/>
      <c r="AE1389" s="529"/>
      <c r="AF1389" s="529"/>
      <c r="AG1389" s="503"/>
      <c r="AH1389" s="691"/>
      <c r="AI1389" s="503"/>
      <c r="AJ1389" s="503"/>
      <c r="AK1389" s="557">
        <v>46050</v>
      </c>
      <c r="AL1389" s="529"/>
      <c r="AM1389" s="503"/>
      <c r="AN1389" s="922">
        <v>44956</v>
      </c>
      <c r="AO1389" s="503"/>
      <c r="AP1389" s="503"/>
      <c r="AQ1389" s="503" t="s">
        <v>143</v>
      </c>
      <c r="AR1389" s="503"/>
      <c r="AS1389" s="503" t="s">
        <v>143</v>
      </c>
      <c r="AT1389" s="503" t="s">
        <v>143</v>
      </c>
      <c r="AU1389" s="503"/>
      <c r="AV1389" s="503"/>
      <c r="AW1389" s="503"/>
      <c r="AX1389" s="503"/>
      <c r="AY1389" s="503"/>
      <c r="AZ1389" s="503" t="s">
        <v>143</v>
      </c>
      <c r="BA1389" s="503"/>
      <c r="BB1389" s="503"/>
      <c r="BC1389" s="503" t="s">
        <v>143</v>
      </c>
      <c r="BD1389" s="503"/>
      <c r="BE1389" s="503"/>
      <c r="BF1389" s="503"/>
      <c r="BG1389" s="503"/>
      <c r="BH1389" s="503"/>
      <c r="BI1389" s="503"/>
      <c r="BJ1389" s="503"/>
      <c r="BK1389" s="503"/>
      <c r="BL1389" s="503" t="s">
        <v>143</v>
      </c>
      <c r="BM1389" s="503"/>
      <c r="BN1389" s="503"/>
      <c r="BO1389" s="503"/>
      <c r="BP1389" s="503"/>
      <c r="BQ1389" s="503"/>
      <c r="BR1389" s="503"/>
      <c r="BS1389" s="503"/>
      <c r="BT1389" s="503"/>
      <c r="BU1389" s="503"/>
      <c r="BV1389" s="503"/>
      <c r="BW1389" s="503"/>
      <c r="BX1389" s="503"/>
      <c r="BY1389" s="503"/>
      <c r="BZ1389" s="503"/>
      <c r="CA1389" s="503" t="s">
        <v>143</v>
      </c>
      <c r="CB1389" s="503"/>
      <c r="CC1389" s="503" t="s">
        <v>143</v>
      </c>
      <c r="CD1389" s="503"/>
      <c r="CE1389" s="503"/>
      <c r="CF1389" s="503"/>
      <c r="CG1389" s="529" t="s">
        <v>1201</v>
      </c>
      <c r="CH1389" s="503"/>
      <c r="CI1389" s="503"/>
      <c r="CJ1389" s="503"/>
      <c r="CK1389" s="503"/>
      <c r="CL1389" s="503" t="s">
        <v>956</v>
      </c>
      <c r="CM1389" s="503"/>
      <c r="CN1389" s="503"/>
      <c r="CO1389" s="503"/>
      <c r="CP1389" s="503"/>
      <c r="CQ1389" s="503"/>
      <c r="CR1389" s="503" t="s">
        <v>125</v>
      </c>
    </row>
    <row r="1390" spans="1:96" s="5" customFormat="1" ht="45" customHeight="1">
      <c r="A1390" s="280">
        <v>2200483196</v>
      </c>
      <c r="B1390" s="281" t="s">
        <v>12312</v>
      </c>
      <c r="C1390" s="310" t="s">
        <v>115</v>
      </c>
      <c r="D1390" s="283">
        <v>44720</v>
      </c>
      <c r="E1390" s="284" t="s">
        <v>116</v>
      </c>
      <c r="F1390" s="284" t="s">
        <v>3387</v>
      </c>
      <c r="G1390" s="282" t="s">
        <v>12313</v>
      </c>
      <c r="H1390" s="281"/>
      <c r="I1390" s="281"/>
      <c r="J1390" s="282" t="s">
        <v>385</v>
      </c>
      <c r="K1390" s="285" t="s">
        <v>119</v>
      </c>
      <c r="L1390" s="286" t="s">
        <v>104</v>
      </c>
      <c r="M1390" s="287"/>
      <c r="N1390" s="284" t="s">
        <v>105</v>
      </c>
      <c r="O1390" s="285" t="s">
        <v>480</v>
      </c>
      <c r="P1390" s="284" t="s">
        <v>12314</v>
      </c>
      <c r="Q1390" s="284" t="s">
        <v>202</v>
      </c>
      <c r="R1390" s="284" t="s">
        <v>109</v>
      </c>
      <c r="S1390" s="288" t="str">
        <f t="shared" si="200"/>
        <v>N/D</v>
      </c>
      <c r="T1390" s="289" t="str">
        <f t="shared" ref="T1390:T1395" si="202">_xlfn.XLOOKUP($A1390,GCPJ,DATA,"N/D",0,-1)</f>
        <v>N/D</v>
      </c>
      <c r="U1390" s="290" t="str">
        <f t="shared" si="201"/>
        <v>N/D</v>
      </c>
      <c r="V1390" s="284"/>
      <c r="W1390" s="284"/>
      <c r="X1390" s="284"/>
      <c r="Y1390" s="284"/>
      <c r="Z1390" s="1178"/>
      <c r="AA1390" s="284"/>
      <c r="AB1390" s="285"/>
      <c r="AC1390" s="284"/>
      <c r="AD1390" s="284"/>
      <c r="AE1390" s="284"/>
      <c r="AF1390" s="284"/>
      <c r="AG1390" s="288"/>
      <c r="AH1390" s="288"/>
      <c r="AI1390" s="288"/>
      <c r="AJ1390" s="288"/>
      <c r="AK1390" s="283">
        <v>45996</v>
      </c>
      <c r="AL1390" s="283">
        <v>46006</v>
      </c>
      <c r="AM1390" s="288"/>
      <c r="AN1390" s="288"/>
      <c r="AO1390" s="288"/>
      <c r="AP1390" s="288"/>
      <c r="AQ1390" s="284"/>
      <c r="AR1390" s="284"/>
      <c r="AS1390" s="284"/>
      <c r="AT1390" s="284"/>
      <c r="AU1390" s="284"/>
      <c r="AV1390" s="284"/>
      <c r="AW1390" s="284"/>
      <c r="AX1390" s="284"/>
      <c r="AY1390" s="284"/>
      <c r="AZ1390" s="284"/>
      <c r="BA1390" s="284"/>
      <c r="BB1390" s="284"/>
      <c r="BC1390" s="284"/>
      <c r="BD1390" s="284"/>
      <c r="BE1390" s="284"/>
      <c r="BF1390" s="284"/>
      <c r="BG1390" s="284"/>
      <c r="BH1390" s="284"/>
      <c r="BI1390" s="284"/>
      <c r="BJ1390" s="284"/>
      <c r="BK1390" s="284"/>
      <c r="BL1390" s="284"/>
      <c r="BM1390" s="284"/>
      <c r="BN1390" s="284"/>
      <c r="BO1390" s="284"/>
      <c r="BP1390" s="284"/>
      <c r="BQ1390" s="284"/>
      <c r="BR1390" s="284"/>
      <c r="BS1390" s="284"/>
      <c r="BT1390" s="284"/>
      <c r="BU1390" s="284"/>
      <c r="BV1390" s="284"/>
      <c r="BW1390" s="284"/>
      <c r="BX1390" s="284"/>
      <c r="BY1390" s="284"/>
      <c r="BZ1390" s="284"/>
      <c r="CA1390" s="284"/>
      <c r="CB1390" s="284"/>
      <c r="CC1390" s="284"/>
      <c r="CD1390" s="284"/>
      <c r="CE1390" s="284"/>
      <c r="CF1390" s="284"/>
      <c r="CG1390" s="284"/>
      <c r="CH1390" s="284"/>
      <c r="CI1390" s="284"/>
      <c r="CJ1390" s="284"/>
      <c r="CK1390" s="284"/>
      <c r="CL1390" s="284"/>
      <c r="CM1390" s="284"/>
      <c r="CN1390" s="284"/>
      <c r="CO1390" s="284"/>
      <c r="CP1390" s="284"/>
      <c r="CQ1390" s="284"/>
      <c r="CR1390" s="288" t="s">
        <v>113</v>
      </c>
    </row>
    <row r="1391" spans="1:96" s="492" customFormat="1" ht="44.9" customHeight="1">
      <c r="A1391" s="288">
        <v>2400005826</v>
      </c>
      <c r="B1391" s="285" t="s">
        <v>12315</v>
      </c>
      <c r="C1391" s="284" t="s">
        <v>97</v>
      </c>
      <c r="D1391" s="283">
        <v>45281</v>
      </c>
      <c r="E1391" s="284" t="s">
        <v>197</v>
      </c>
      <c r="F1391" s="284" t="s">
        <v>9792</v>
      </c>
      <c r="G1391" s="282" t="s">
        <v>12316</v>
      </c>
      <c r="H1391" s="281"/>
      <c r="I1391" s="281"/>
      <c r="J1391" s="282" t="s">
        <v>263</v>
      </c>
      <c r="K1391" s="285" t="s">
        <v>8520</v>
      </c>
      <c r="L1391" s="288" t="s">
        <v>104</v>
      </c>
      <c r="M1391" s="314">
        <v>45303</v>
      </c>
      <c r="N1391" s="288" t="s">
        <v>105</v>
      </c>
      <c r="O1391" s="285" t="s">
        <v>12317</v>
      </c>
      <c r="P1391" s="284" t="s">
        <v>12318</v>
      </c>
      <c r="Q1391" s="284" t="s">
        <v>158</v>
      </c>
      <c r="R1391" s="284" t="s">
        <v>109</v>
      </c>
      <c r="S1391" s="288" t="str">
        <f t="shared" si="200"/>
        <v>N/D</v>
      </c>
      <c r="T1391" s="289" t="str">
        <f t="shared" si="202"/>
        <v>N/D</v>
      </c>
      <c r="U1391" s="290" t="str">
        <f t="shared" si="201"/>
        <v>N/D</v>
      </c>
      <c r="V1391" s="284"/>
      <c r="W1391" s="284"/>
      <c r="X1391" s="284"/>
      <c r="Y1391" s="284"/>
      <c r="Z1391" s="681"/>
      <c r="AA1391" s="284"/>
      <c r="AB1391" s="285"/>
      <c r="AC1391" s="284"/>
      <c r="AD1391" s="284"/>
      <c r="AE1391" s="284"/>
      <c r="AF1391" s="284"/>
      <c r="AG1391" s="288"/>
      <c r="AH1391" s="288"/>
      <c r="AI1391" s="288"/>
      <c r="AJ1391" s="288"/>
      <c r="AK1391" s="283">
        <v>46003</v>
      </c>
      <c r="AL1391" s="284"/>
      <c r="AM1391" s="289">
        <v>46031</v>
      </c>
      <c r="AN1391" s="288"/>
      <c r="AO1391" s="288" t="s">
        <v>124</v>
      </c>
      <c r="AP1391" s="288"/>
      <c r="AQ1391" s="288"/>
      <c r="AR1391" s="288"/>
      <c r="AS1391" s="288"/>
      <c r="AT1391" s="288"/>
      <c r="AU1391" s="288"/>
      <c r="AV1391" s="288"/>
      <c r="AW1391" s="288"/>
      <c r="AX1391" s="288"/>
      <c r="AY1391" s="288"/>
      <c r="AZ1391" s="288"/>
      <c r="BA1391" s="288"/>
      <c r="BB1391" s="288"/>
      <c r="BC1391" s="288"/>
      <c r="BD1391" s="288"/>
      <c r="BE1391" s="288"/>
      <c r="BF1391" s="288"/>
      <c r="BG1391" s="288"/>
      <c r="BH1391" s="288"/>
      <c r="BI1391" s="288"/>
      <c r="BJ1391" s="288"/>
      <c r="BK1391" s="288"/>
      <c r="BL1391" s="288"/>
      <c r="BM1391" s="288"/>
      <c r="BN1391" s="288"/>
      <c r="BO1391" s="288"/>
      <c r="BP1391" s="288"/>
      <c r="BQ1391" s="288"/>
      <c r="BR1391" s="288"/>
      <c r="BS1391" s="288"/>
      <c r="BT1391" s="288"/>
      <c r="BU1391" s="288"/>
      <c r="BV1391" s="288"/>
      <c r="BW1391" s="288"/>
      <c r="BX1391" s="288"/>
      <c r="BY1391" s="288"/>
      <c r="BZ1391" s="288"/>
      <c r="CA1391" s="288"/>
      <c r="CB1391" s="288"/>
      <c r="CC1391" s="288"/>
      <c r="CD1391" s="288"/>
      <c r="CE1391" s="288"/>
      <c r="CF1391" s="288"/>
      <c r="CG1391" s="284"/>
      <c r="CH1391" s="288"/>
      <c r="CI1391" s="288"/>
      <c r="CJ1391" s="288"/>
      <c r="CK1391" s="288"/>
      <c r="CL1391" s="288"/>
      <c r="CM1391" s="288"/>
      <c r="CN1391" s="288"/>
      <c r="CO1391" s="288"/>
      <c r="CP1391" s="288"/>
      <c r="CQ1391" s="288"/>
      <c r="CR1391" s="288" t="s">
        <v>125</v>
      </c>
    </row>
    <row r="1392" spans="1:96" s="492" customFormat="1" ht="45" customHeight="1">
      <c r="A1392" s="288">
        <v>2301061384</v>
      </c>
      <c r="B1392" s="285" t="s">
        <v>12319</v>
      </c>
      <c r="C1392" s="284" t="s">
        <v>1465</v>
      </c>
      <c r="D1392" s="283">
        <v>45184</v>
      </c>
      <c r="E1392" s="284" t="s">
        <v>12320</v>
      </c>
      <c r="F1392" s="284" t="s">
        <v>1896</v>
      </c>
      <c r="G1392" s="282" t="s">
        <v>12321</v>
      </c>
      <c r="H1392" s="281"/>
      <c r="I1392" s="281"/>
      <c r="J1392" s="282" t="s">
        <v>118</v>
      </c>
      <c r="K1392" s="285" t="s">
        <v>359</v>
      </c>
      <c r="L1392" s="288" t="s">
        <v>104</v>
      </c>
      <c r="M1392" s="314">
        <v>45281</v>
      </c>
      <c r="N1392" s="288" t="s">
        <v>105</v>
      </c>
      <c r="O1392" s="285"/>
      <c r="P1392" s="284" t="s">
        <v>12322</v>
      </c>
      <c r="Q1392" s="284" t="s">
        <v>158</v>
      </c>
      <c r="R1392" s="284" t="s">
        <v>123</v>
      </c>
      <c r="S1392" s="288" t="str">
        <f t="shared" si="200"/>
        <v>N/D</v>
      </c>
      <c r="T1392" s="289" t="str">
        <f t="shared" si="202"/>
        <v>N/D</v>
      </c>
      <c r="U1392" s="290" t="str">
        <f t="shared" si="201"/>
        <v>N/D</v>
      </c>
      <c r="V1392" s="284"/>
      <c r="W1392" s="284"/>
      <c r="X1392" s="284"/>
      <c r="Y1392" s="284"/>
      <c r="Z1392" s="1178"/>
      <c r="AA1392" s="284"/>
      <c r="AB1392" s="285"/>
      <c r="AC1392" s="284"/>
      <c r="AD1392" s="284"/>
      <c r="AE1392" s="284"/>
      <c r="AF1392" s="284"/>
      <c r="AG1392" s="288"/>
      <c r="AH1392" s="288"/>
      <c r="AI1392" s="288"/>
      <c r="AJ1392" s="288"/>
      <c r="AK1392" s="283">
        <v>46003</v>
      </c>
      <c r="AL1392" s="284"/>
      <c r="AM1392" s="289">
        <v>46009</v>
      </c>
      <c r="AN1392" s="288"/>
      <c r="AO1392" s="288"/>
      <c r="AP1392" s="288"/>
      <c r="AQ1392" s="288"/>
      <c r="AR1392" s="288"/>
      <c r="AS1392" s="288"/>
      <c r="AT1392" s="288"/>
      <c r="AU1392" s="288"/>
      <c r="AV1392" s="288"/>
      <c r="AW1392" s="288"/>
      <c r="AX1392" s="288"/>
      <c r="AY1392" s="288"/>
      <c r="AZ1392" s="288"/>
      <c r="BA1392" s="288"/>
      <c r="BB1392" s="288"/>
      <c r="BC1392" s="288"/>
      <c r="BD1392" s="288"/>
      <c r="BE1392" s="288"/>
      <c r="BF1392" s="288"/>
      <c r="BG1392" s="288"/>
      <c r="BH1392" s="288"/>
      <c r="BI1392" s="288"/>
      <c r="BJ1392" s="288"/>
      <c r="BK1392" s="288"/>
      <c r="BL1392" s="288"/>
      <c r="BM1392" s="288"/>
      <c r="BN1392" s="288"/>
      <c r="BO1392" s="288"/>
      <c r="BP1392" s="288"/>
      <c r="BQ1392" s="288"/>
      <c r="BR1392" s="288"/>
      <c r="BS1392" s="288"/>
      <c r="BT1392" s="288"/>
      <c r="BU1392" s="288"/>
      <c r="BV1392" s="288"/>
      <c r="BW1392" s="288"/>
      <c r="BX1392" s="288"/>
      <c r="BY1392" s="288"/>
      <c r="BZ1392" s="288"/>
      <c r="CA1392" s="288"/>
      <c r="CB1392" s="288"/>
      <c r="CC1392" s="288"/>
      <c r="CD1392" s="288"/>
      <c r="CE1392" s="288"/>
      <c r="CF1392" s="288"/>
      <c r="CG1392" s="284"/>
      <c r="CH1392" s="288"/>
      <c r="CI1392" s="288"/>
      <c r="CJ1392" s="288"/>
      <c r="CK1392" s="288"/>
      <c r="CL1392" s="288"/>
      <c r="CM1392" s="288"/>
      <c r="CN1392" s="288"/>
      <c r="CO1392" s="288"/>
      <c r="CP1392" s="288"/>
      <c r="CQ1392" s="288"/>
      <c r="CR1392" s="288" t="s">
        <v>125</v>
      </c>
    </row>
    <row r="1393" spans="1:96" s="492" customFormat="1" ht="45" customHeight="1">
      <c r="A1393" s="280">
        <v>2200017929</v>
      </c>
      <c r="B1393" s="281" t="s">
        <v>4914</v>
      </c>
      <c r="C1393" s="282" t="s">
        <v>4915</v>
      </c>
      <c r="D1393" s="283">
        <v>44523</v>
      </c>
      <c r="E1393" s="284" t="s">
        <v>100</v>
      </c>
      <c r="F1393" s="284" t="s">
        <v>122</v>
      </c>
      <c r="G1393" s="282" t="s">
        <v>12323</v>
      </c>
      <c r="H1393" s="281"/>
      <c r="I1393" s="281"/>
      <c r="J1393" s="282" t="s">
        <v>102</v>
      </c>
      <c r="K1393" s="285" t="s">
        <v>119</v>
      </c>
      <c r="L1393" s="286" t="s">
        <v>104</v>
      </c>
      <c r="M1393" s="287"/>
      <c r="N1393" s="284" t="s">
        <v>138</v>
      </c>
      <c r="O1393" s="285" t="s">
        <v>164</v>
      </c>
      <c r="P1393" s="284" t="s">
        <v>12324</v>
      </c>
      <c r="Q1393" s="284" t="s">
        <v>12325</v>
      </c>
      <c r="R1393" s="284" t="s">
        <v>5162</v>
      </c>
      <c r="S1393" s="288" t="str">
        <f t="shared" si="200"/>
        <v>N/D</v>
      </c>
      <c r="T1393" s="289" t="str">
        <f t="shared" si="202"/>
        <v>N/D</v>
      </c>
      <c r="U1393" s="290" t="str">
        <f t="shared" si="201"/>
        <v>N/D</v>
      </c>
      <c r="V1393" s="284"/>
      <c r="W1393" s="284"/>
      <c r="X1393" s="284"/>
      <c r="Y1393" s="284"/>
      <c r="Z1393" s="1178"/>
      <c r="AA1393" s="284"/>
      <c r="AB1393" s="285"/>
      <c r="AC1393" s="284"/>
      <c r="AD1393" s="284"/>
      <c r="AE1393" s="284"/>
      <c r="AF1393" s="284"/>
      <c r="AG1393" s="288"/>
      <c r="AH1393" s="288"/>
      <c r="AI1393" s="288"/>
      <c r="AJ1393" s="288"/>
      <c r="AK1393" s="283">
        <v>45958</v>
      </c>
      <c r="AL1393" s="284"/>
      <c r="AM1393" s="288"/>
      <c r="AN1393" s="289">
        <v>45964</v>
      </c>
      <c r="AO1393" s="288"/>
      <c r="AP1393" s="288"/>
      <c r="AQ1393" s="284"/>
      <c r="AR1393" s="284"/>
      <c r="AS1393" s="284"/>
      <c r="AT1393" s="284"/>
      <c r="AU1393" s="284"/>
      <c r="AV1393" s="284"/>
      <c r="AW1393" s="284"/>
      <c r="AX1393" s="284"/>
      <c r="AY1393" s="284"/>
      <c r="AZ1393" s="284"/>
      <c r="BA1393" s="284"/>
      <c r="BB1393" s="284"/>
      <c r="BC1393" s="284"/>
      <c r="BD1393" s="284"/>
      <c r="BE1393" s="284"/>
      <c r="BF1393" s="284"/>
      <c r="BG1393" s="284"/>
      <c r="BH1393" s="284"/>
      <c r="BI1393" s="284"/>
      <c r="BJ1393" s="284"/>
      <c r="BK1393" s="284"/>
      <c r="BL1393" s="284"/>
      <c r="BM1393" s="284"/>
      <c r="BN1393" s="284"/>
      <c r="BO1393" s="284"/>
      <c r="BP1393" s="284"/>
      <c r="BQ1393" s="284"/>
      <c r="BR1393" s="284"/>
      <c r="BS1393" s="284"/>
      <c r="BT1393" s="284"/>
      <c r="BU1393" s="284"/>
      <c r="BV1393" s="284"/>
      <c r="BW1393" s="284"/>
      <c r="BX1393" s="284"/>
      <c r="BY1393" s="284"/>
      <c r="BZ1393" s="284"/>
      <c r="CA1393" s="284"/>
      <c r="CB1393" s="284"/>
      <c r="CC1393" s="284"/>
      <c r="CD1393" s="284"/>
      <c r="CE1393" s="284"/>
      <c r="CF1393" s="284"/>
      <c r="CG1393" s="284"/>
      <c r="CH1393" s="284"/>
      <c r="CI1393" s="284"/>
      <c r="CJ1393" s="284"/>
      <c r="CK1393" s="284"/>
      <c r="CL1393" s="284"/>
      <c r="CM1393" s="284"/>
      <c r="CN1393" s="284"/>
      <c r="CO1393" s="284"/>
      <c r="CP1393" s="284"/>
      <c r="CQ1393" s="284"/>
      <c r="CR1393" s="288" t="s">
        <v>113</v>
      </c>
    </row>
    <row r="1394" spans="1:96" s="492" customFormat="1" ht="45" customHeight="1">
      <c r="A1394" s="288">
        <v>2300222881</v>
      </c>
      <c r="B1394" s="285" t="s">
        <v>12326</v>
      </c>
      <c r="C1394" s="310" t="s">
        <v>115</v>
      </c>
      <c r="D1394" s="283">
        <v>44979</v>
      </c>
      <c r="E1394" s="284" t="s">
        <v>116</v>
      </c>
      <c r="F1394" s="284" t="s">
        <v>12327</v>
      </c>
      <c r="G1394" s="282" t="s">
        <v>12328</v>
      </c>
      <c r="H1394" s="281"/>
      <c r="I1394" s="281"/>
      <c r="J1394" s="282" t="s">
        <v>258</v>
      </c>
      <c r="K1394" s="285" t="s">
        <v>470</v>
      </c>
      <c r="L1394" s="288" t="s">
        <v>104</v>
      </c>
      <c r="M1394" s="314">
        <v>45995</v>
      </c>
      <c r="N1394" s="288" t="s">
        <v>105</v>
      </c>
      <c r="O1394" s="285" t="s">
        <v>480</v>
      </c>
      <c r="P1394" s="274" t="s">
        <v>12329</v>
      </c>
      <c r="Q1394" s="284" t="s">
        <v>158</v>
      </c>
      <c r="R1394" s="284" t="s">
        <v>109</v>
      </c>
      <c r="S1394" s="288" t="str">
        <f t="shared" si="200"/>
        <v>N/D</v>
      </c>
      <c r="T1394" s="289" t="str">
        <f t="shared" si="202"/>
        <v>N/D</v>
      </c>
      <c r="U1394" s="290" t="str">
        <f t="shared" si="201"/>
        <v>N/D</v>
      </c>
      <c r="V1394" s="284"/>
      <c r="W1394" s="284"/>
      <c r="X1394" s="284"/>
      <c r="Y1394" s="284"/>
      <c r="Z1394" s="1178"/>
      <c r="AA1394" s="284"/>
      <c r="AB1394" s="285"/>
      <c r="AC1394" s="284"/>
      <c r="AD1394" s="284"/>
      <c r="AE1394" s="284"/>
      <c r="AF1394" s="284"/>
      <c r="AG1394" s="288"/>
      <c r="AH1394" s="288"/>
      <c r="AI1394" s="288"/>
      <c r="AJ1394" s="288"/>
      <c r="AK1394" s="283">
        <v>45996</v>
      </c>
      <c r="AL1394" s="284"/>
      <c r="AM1394" s="289">
        <v>46001</v>
      </c>
      <c r="AN1394" s="288"/>
      <c r="AO1394" s="288" t="s">
        <v>124</v>
      </c>
      <c r="AP1394" s="288"/>
      <c r="AQ1394" s="288"/>
      <c r="AR1394" s="288"/>
      <c r="AS1394" s="288"/>
      <c r="AT1394" s="288"/>
      <c r="AU1394" s="288"/>
      <c r="AV1394" s="288"/>
      <c r="AW1394" s="288"/>
      <c r="AX1394" s="288"/>
      <c r="AY1394" s="288"/>
      <c r="AZ1394" s="288"/>
      <c r="BA1394" s="288"/>
      <c r="BB1394" s="288"/>
      <c r="BC1394" s="288"/>
      <c r="BD1394" s="288"/>
      <c r="BE1394" s="288"/>
      <c r="BF1394" s="288"/>
      <c r="BG1394" s="288"/>
      <c r="BH1394" s="288"/>
      <c r="BI1394" s="288"/>
      <c r="BJ1394" s="288"/>
      <c r="BK1394" s="288"/>
      <c r="BL1394" s="288"/>
      <c r="BM1394" s="288"/>
      <c r="BN1394" s="288"/>
      <c r="BO1394" s="288"/>
      <c r="BP1394" s="288"/>
      <c r="BQ1394" s="288"/>
      <c r="BR1394" s="288"/>
      <c r="BS1394" s="288"/>
      <c r="BT1394" s="288"/>
      <c r="BU1394" s="288"/>
      <c r="BV1394" s="288"/>
      <c r="BW1394" s="288"/>
      <c r="BX1394" s="288"/>
      <c r="BY1394" s="288"/>
      <c r="BZ1394" s="288"/>
      <c r="CA1394" s="288"/>
      <c r="CB1394" s="288"/>
      <c r="CC1394" s="288"/>
      <c r="CD1394" s="288"/>
      <c r="CE1394" s="288"/>
      <c r="CF1394" s="288"/>
      <c r="CG1394" s="284"/>
      <c r="CH1394" s="288"/>
      <c r="CI1394" s="288"/>
      <c r="CJ1394" s="288"/>
      <c r="CK1394" s="288"/>
      <c r="CL1394" s="288"/>
      <c r="CM1394" s="288"/>
      <c r="CN1394" s="288"/>
      <c r="CO1394" s="288"/>
      <c r="CP1394" s="288"/>
      <c r="CQ1394" s="288"/>
      <c r="CR1394" s="288" t="s">
        <v>125</v>
      </c>
    </row>
    <row r="1395" spans="1:96" s="492" customFormat="1" ht="45" customHeight="1">
      <c r="A1395" s="503">
        <v>2501012246</v>
      </c>
      <c r="B1395" s="528" t="s">
        <v>5198</v>
      </c>
      <c r="C1395" s="529" t="s">
        <v>675</v>
      </c>
      <c r="D1395" s="557">
        <v>45989</v>
      </c>
      <c r="E1395" s="529" t="s">
        <v>1424</v>
      </c>
      <c r="F1395" s="529" t="s">
        <v>100</v>
      </c>
      <c r="G1395" s="531" t="s">
        <v>5199</v>
      </c>
      <c r="H1395" s="1140"/>
      <c r="I1395" s="1140"/>
      <c r="J1395" s="531" t="s">
        <v>118</v>
      </c>
      <c r="K1395" s="528" t="s">
        <v>119</v>
      </c>
      <c r="L1395" s="503" t="s">
        <v>104</v>
      </c>
      <c r="M1395" s="532">
        <v>46002</v>
      </c>
      <c r="N1395" s="503" t="s">
        <v>105</v>
      </c>
      <c r="O1395" s="528" t="s">
        <v>5200</v>
      </c>
      <c r="P1395" s="529" t="s">
        <v>12330</v>
      </c>
      <c r="Q1395" s="529" t="s">
        <v>122</v>
      </c>
      <c r="R1395" s="529" t="s">
        <v>123</v>
      </c>
      <c r="S1395" s="503" t="str">
        <f t="shared" si="200"/>
        <v>N/D</v>
      </c>
      <c r="T1395" s="530" t="str">
        <f t="shared" si="202"/>
        <v>N/D</v>
      </c>
      <c r="U1395" s="533" t="str">
        <f t="shared" si="201"/>
        <v>N/D</v>
      </c>
      <c r="V1395" s="529"/>
      <c r="W1395" s="529"/>
      <c r="X1395" s="529"/>
      <c r="Y1395" s="529"/>
      <c r="Z1395" s="1164"/>
      <c r="AA1395" s="529"/>
      <c r="AB1395" s="528"/>
      <c r="AC1395" s="529"/>
      <c r="AD1395" s="529"/>
      <c r="AE1395" s="529"/>
      <c r="AF1395" s="529"/>
      <c r="AG1395" s="503"/>
      <c r="AH1395" s="691"/>
      <c r="AI1395" s="503"/>
      <c r="AJ1395" s="503"/>
      <c r="AK1395" s="557">
        <v>46006</v>
      </c>
      <c r="AL1395" s="529"/>
      <c r="AM1395" s="503"/>
      <c r="AN1395" s="922">
        <v>46007</v>
      </c>
      <c r="AO1395" s="503" t="s">
        <v>124</v>
      </c>
      <c r="AP1395" s="503"/>
      <c r="AQ1395" s="503"/>
      <c r="AR1395" s="503"/>
      <c r="AS1395" s="503"/>
      <c r="AT1395" s="503"/>
      <c r="AU1395" s="503"/>
      <c r="AV1395" s="503"/>
      <c r="AW1395" s="503"/>
      <c r="AX1395" s="503"/>
      <c r="AY1395" s="503"/>
      <c r="AZ1395" s="503"/>
      <c r="BA1395" s="503"/>
      <c r="BB1395" s="503"/>
      <c r="BC1395" s="503"/>
      <c r="BD1395" s="503"/>
      <c r="BE1395" s="503"/>
      <c r="BF1395" s="503"/>
      <c r="BG1395" s="503"/>
      <c r="BH1395" s="503"/>
      <c r="BI1395" s="503"/>
      <c r="BJ1395" s="503"/>
      <c r="BK1395" s="503"/>
      <c r="BL1395" s="503"/>
      <c r="BM1395" s="503"/>
      <c r="BN1395" s="503"/>
      <c r="BO1395" s="503"/>
      <c r="BP1395" s="503"/>
      <c r="BQ1395" s="503"/>
      <c r="BR1395" s="503"/>
      <c r="BS1395" s="503"/>
      <c r="BT1395" s="503"/>
      <c r="BU1395" s="503"/>
      <c r="BV1395" s="503"/>
      <c r="BW1395" s="503"/>
      <c r="BX1395" s="503"/>
      <c r="BY1395" s="503"/>
      <c r="BZ1395" s="503"/>
      <c r="CA1395" s="503"/>
      <c r="CB1395" s="503"/>
      <c r="CC1395" s="503"/>
      <c r="CD1395" s="503"/>
      <c r="CE1395" s="503"/>
      <c r="CF1395" s="503"/>
      <c r="CG1395" s="529"/>
      <c r="CH1395" s="503"/>
      <c r="CI1395" s="503"/>
      <c r="CJ1395" s="503"/>
      <c r="CK1395" s="503"/>
      <c r="CL1395" s="503"/>
      <c r="CM1395" s="503"/>
      <c r="CN1395" s="503"/>
      <c r="CO1395" s="503"/>
      <c r="CP1395" s="503"/>
      <c r="CQ1395" s="503"/>
      <c r="CR1395" s="503" t="s">
        <v>125</v>
      </c>
    </row>
    <row r="1396" spans="1:96" s="492" customFormat="1" ht="45" customHeight="1">
      <c r="A1396" s="288">
        <v>2200825430</v>
      </c>
      <c r="B1396" s="285" t="s">
        <v>12331</v>
      </c>
      <c r="C1396" s="284" t="s">
        <v>115</v>
      </c>
      <c r="D1396" s="283">
        <v>44837</v>
      </c>
      <c r="E1396" s="1024" t="s">
        <v>1086</v>
      </c>
      <c r="F1396" s="284" t="s">
        <v>100</v>
      </c>
      <c r="G1396" s="282" t="s">
        <v>12332</v>
      </c>
      <c r="H1396" s="281"/>
      <c r="I1396" s="281"/>
      <c r="J1396" s="282" t="s">
        <v>258</v>
      </c>
      <c r="K1396" s="285" t="s">
        <v>470</v>
      </c>
      <c r="L1396" s="288" t="s">
        <v>104</v>
      </c>
      <c r="M1396" s="314">
        <v>44839</v>
      </c>
      <c r="N1396" s="288" t="s">
        <v>105</v>
      </c>
      <c r="O1396" s="285" t="s">
        <v>3116</v>
      </c>
      <c r="P1396" s="286" t="s">
        <v>12333</v>
      </c>
      <c r="Q1396" s="286" t="s">
        <v>158</v>
      </c>
      <c r="R1396" s="286" t="s">
        <v>109</v>
      </c>
      <c r="S1396" s="288" t="str">
        <f t="shared" si="200"/>
        <v>N/D</v>
      </c>
      <c r="T1396" s="289" t="s">
        <v>246</v>
      </c>
      <c r="U1396" s="290" t="str">
        <f t="shared" si="201"/>
        <v>N/D</v>
      </c>
      <c r="V1396" s="284"/>
      <c r="W1396" s="284"/>
      <c r="X1396" s="284"/>
      <c r="Y1396" s="284"/>
      <c r="Z1396" s="1178"/>
      <c r="AA1396" s="284"/>
      <c r="AB1396" s="285"/>
      <c r="AC1396" s="284"/>
      <c r="AD1396" s="284"/>
      <c r="AE1396" s="284"/>
      <c r="AF1396" s="284"/>
      <c r="AG1396" s="288"/>
      <c r="AH1396" s="288"/>
      <c r="AI1396" s="288"/>
      <c r="AJ1396" s="288"/>
      <c r="AK1396" s="283">
        <v>45996</v>
      </c>
      <c r="AL1396" s="284"/>
      <c r="AM1396" s="289">
        <v>46006</v>
      </c>
      <c r="AN1396" s="288"/>
      <c r="AO1396" s="288"/>
      <c r="AP1396" s="288"/>
      <c r="AQ1396" s="288"/>
      <c r="AR1396" s="288"/>
      <c r="AS1396" s="288"/>
      <c r="AT1396" s="288"/>
      <c r="AU1396" s="288"/>
      <c r="AV1396" s="288"/>
      <c r="AW1396" s="288"/>
      <c r="AX1396" s="288"/>
      <c r="AY1396" s="288"/>
      <c r="AZ1396" s="288"/>
      <c r="BA1396" s="288"/>
      <c r="BB1396" s="288"/>
      <c r="BC1396" s="288"/>
      <c r="BD1396" s="288"/>
      <c r="BE1396" s="288"/>
      <c r="BF1396" s="288"/>
      <c r="BG1396" s="288"/>
      <c r="BH1396" s="288"/>
      <c r="BI1396" s="288"/>
      <c r="BJ1396" s="288"/>
      <c r="BK1396" s="288"/>
      <c r="BL1396" s="288"/>
      <c r="BM1396" s="288"/>
      <c r="BN1396" s="288"/>
      <c r="BO1396" s="288"/>
      <c r="BP1396" s="288"/>
      <c r="BQ1396" s="288"/>
      <c r="BR1396" s="288"/>
      <c r="BS1396" s="288"/>
      <c r="BT1396" s="288"/>
      <c r="BU1396" s="288"/>
      <c r="BV1396" s="288"/>
      <c r="BW1396" s="288"/>
      <c r="BX1396" s="288"/>
      <c r="BY1396" s="288"/>
      <c r="BZ1396" s="288"/>
      <c r="CA1396" s="288"/>
      <c r="CB1396" s="288"/>
      <c r="CC1396" s="288"/>
      <c r="CD1396" s="288"/>
      <c r="CE1396" s="288"/>
      <c r="CF1396" s="288"/>
      <c r="CG1396" s="284"/>
      <c r="CH1396" s="288"/>
      <c r="CI1396" s="288"/>
      <c r="CJ1396" s="288"/>
      <c r="CK1396" s="288"/>
      <c r="CL1396" s="288"/>
      <c r="CM1396" s="288"/>
      <c r="CN1396" s="288"/>
      <c r="CO1396" s="288"/>
      <c r="CP1396" s="288"/>
      <c r="CQ1396" s="288"/>
      <c r="CR1396" s="288" t="s">
        <v>125</v>
      </c>
    </row>
    <row r="1397" spans="1:96" s="492" customFormat="1" ht="45" customHeight="1">
      <c r="A1397" s="288">
        <v>2300841289</v>
      </c>
      <c r="B1397" s="285" t="s">
        <v>12334</v>
      </c>
      <c r="C1397" s="284" t="s">
        <v>554</v>
      </c>
      <c r="D1397" s="283">
        <v>45173</v>
      </c>
      <c r="E1397" s="284" t="s">
        <v>100</v>
      </c>
      <c r="F1397" s="284" t="s">
        <v>122</v>
      </c>
      <c r="G1397" s="282" t="s">
        <v>12335</v>
      </c>
      <c r="H1397" s="281"/>
      <c r="I1397" s="281"/>
      <c r="J1397" s="282" t="s">
        <v>118</v>
      </c>
      <c r="K1397" s="285" t="s">
        <v>206</v>
      </c>
      <c r="L1397" s="288" t="s">
        <v>104</v>
      </c>
      <c r="M1397" s="314">
        <v>45201</v>
      </c>
      <c r="N1397" s="288" t="s">
        <v>138</v>
      </c>
      <c r="O1397" s="285" t="s">
        <v>12336</v>
      </c>
      <c r="P1397" s="284" t="s">
        <v>12337</v>
      </c>
      <c r="Q1397" s="284" t="s">
        <v>12338</v>
      </c>
      <c r="R1397" s="286" t="s">
        <v>123</v>
      </c>
      <c r="S1397" s="288" t="str">
        <f t="shared" si="200"/>
        <v>N/D</v>
      </c>
      <c r="T1397" s="289">
        <v>45967</v>
      </c>
      <c r="U1397" s="290" t="str">
        <f t="shared" si="201"/>
        <v>N/D</v>
      </c>
      <c r="V1397" s="284"/>
      <c r="W1397" s="284"/>
      <c r="X1397" s="284"/>
      <c r="Y1397" s="284"/>
      <c r="Z1397" s="1220" t="s">
        <v>12339</v>
      </c>
      <c r="AA1397" s="284"/>
      <c r="AB1397" s="1019" t="s">
        <v>12340</v>
      </c>
      <c r="AC1397" s="284"/>
      <c r="AD1397" s="284" t="s">
        <v>1153</v>
      </c>
      <c r="AE1397" s="284"/>
      <c r="AF1397" s="284"/>
      <c r="AG1397" s="288"/>
      <c r="AH1397" s="288"/>
      <c r="AI1397" s="288"/>
      <c r="AJ1397" s="288"/>
      <c r="AK1397" s="283">
        <v>45975</v>
      </c>
      <c r="AL1397" s="284"/>
      <c r="AM1397" s="288"/>
      <c r="AN1397" s="289">
        <v>45980</v>
      </c>
      <c r="AO1397" s="288"/>
      <c r="AP1397" s="288"/>
      <c r="AQ1397" s="288" t="s">
        <v>143</v>
      </c>
      <c r="AR1397" s="288"/>
      <c r="AS1397" s="288"/>
      <c r="AT1397" s="288"/>
      <c r="AU1397" s="288"/>
      <c r="AV1397" s="288"/>
      <c r="AW1397" s="288"/>
      <c r="AX1397" s="288"/>
      <c r="AY1397" s="288"/>
      <c r="AZ1397" s="288"/>
      <c r="BA1397" s="288"/>
      <c r="BB1397" s="288"/>
      <c r="BC1397" s="288"/>
      <c r="BD1397" s="288"/>
      <c r="BE1397" s="288"/>
      <c r="BF1397" s="288"/>
      <c r="BG1397" s="288"/>
      <c r="BH1397" s="288" t="s">
        <v>143</v>
      </c>
      <c r="BI1397" s="288"/>
      <c r="BJ1397" s="288"/>
      <c r="BK1397" s="288"/>
      <c r="BL1397" s="288" t="s">
        <v>143</v>
      </c>
      <c r="BM1397" s="288"/>
      <c r="BN1397" s="288"/>
      <c r="BO1397" s="288"/>
      <c r="BP1397" s="288"/>
      <c r="BQ1397" s="288"/>
      <c r="BR1397" s="288"/>
      <c r="BS1397" s="288"/>
      <c r="BT1397" s="288"/>
      <c r="BU1397" s="288"/>
      <c r="BV1397" s="288"/>
      <c r="BW1397" s="288"/>
      <c r="BX1397" s="288"/>
      <c r="BY1397" s="288"/>
      <c r="BZ1397" s="288"/>
      <c r="CA1397" s="288"/>
      <c r="CB1397" s="288"/>
      <c r="CC1397" s="288"/>
      <c r="CD1397" s="288"/>
      <c r="CE1397" s="288"/>
      <c r="CF1397" s="288"/>
      <c r="CG1397" s="284"/>
      <c r="CH1397" s="288"/>
      <c r="CI1397" s="288"/>
      <c r="CJ1397" s="288"/>
      <c r="CK1397" s="288"/>
      <c r="CL1397" s="288"/>
      <c r="CM1397" s="288"/>
      <c r="CN1397" s="288"/>
      <c r="CO1397" s="288"/>
      <c r="CP1397" s="288"/>
      <c r="CQ1397" s="288"/>
      <c r="CR1397" s="288" t="s">
        <v>125</v>
      </c>
    </row>
    <row r="1398" spans="1:96" s="302" customFormat="1" ht="15" customHeight="1">
      <c r="A1398" s="302">
        <v>2300069872</v>
      </c>
      <c r="B1398" s="300" t="s">
        <v>12084</v>
      </c>
      <c r="C1398" s="268" t="s">
        <v>145</v>
      </c>
      <c r="D1398" s="299">
        <v>44915</v>
      </c>
      <c r="E1398" s="268" t="s">
        <v>100</v>
      </c>
      <c r="F1398" s="268" t="s">
        <v>122</v>
      </c>
      <c r="G1398" s="298" t="s">
        <v>12341</v>
      </c>
      <c r="H1398" s="297"/>
      <c r="I1398" s="297"/>
      <c r="J1398" s="298" t="s">
        <v>118</v>
      </c>
      <c r="K1398" s="300" t="s">
        <v>1362</v>
      </c>
      <c r="L1398" s="302" t="s">
        <v>104</v>
      </c>
      <c r="M1398" s="331">
        <v>44958</v>
      </c>
      <c r="N1398" s="302" t="s">
        <v>138</v>
      </c>
      <c r="O1398" s="300" t="s">
        <v>334</v>
      </c>
      <c r="P1398" s="268" t="s">
        <v>12342</v>
      </c>
      <c r="Q1398" s="268" t="s">
        <v>12343</v>
      </c>
      <c r="R1398" s="268" t="s">
        <v>142</v>
      </c>
      <c r="S1398" s="302" t="str">
        <f>_xlfn.XLOOKUP($A1398,GCPJ,DEFESA,"N/D",0,-1)</f>
        <v>N/D</v>
      </c>
      <c r="T1398" s="303" t="str">
        <f>_xlfn.XLOOKUP($A1398,GCPJ,DATA,"N/D",0,-1)</f>
        <v>N/D</v>
      </c>
      <c r="U1398" s="304" t="str">
        <f>_xlfn.XLOOKUP($A1398,GCPJ,HORA,"N/D",0,-1)</f>
        <v>N/D</v>
      </c>
      <c r="V1398" s="268"/>
      <c r="W1398" s="268"/>
      <c r="X1398" s="268"/>
      <c r="Y1398" s="268"/>
      <c r="Z1398" s="1231"/>
      <c r="AA1398" s="1001"/>
      <c r="AB1398" s="1002" t="s">
        <v>12344</v>
      </c>
      <c r="AC1398" s="268"/>
      <c r="AD1398" s="268" t="s">
        <v>380</v>
      </c>
      <c r="AE1398" s="268"/>
      <c r="AF1398" s="268"/>
      <c r="AG1398" s="530">
        <v>45959</v>
      </c>
      <c r="AH1398" s="457" t="s">
        <v>1660</v>
      </c>
      <c r="AI1398" s="457"/>
      <c r="AJ1398" s="530" t="s">
        <v>381</v>
      </c>
      <c r="AK1398" s="268"/>
      <c r="AL1398" s="268"/>
      <c r="AQ1398" s="302" t="s">
        <v>143</v>
      </c>
      <c r="AS1398" s="302" t="s">
        <v>143</v>
      </c>
      <c r="AT1398" s="302" t="s">
        <v>143</v>
      </c>
      <c r="AW1398" s="302" t="s">
        <v>143</v>
      </c>
      <c r="BB1398" s="302" t="s">
        <v>143</v>
      </c>
      <c r="BU1398" s="302" t="s">
        <v>143</v>
      </c>
      <c r="CC1398" s="302" t="s">
        <v>143</v>
      </c>
      <c r="CG1398" s="268"/>
      <c r="CM1398" s="302" t="s">
        <v>143</v>
      </c>
      <c r="CN1398" s="302" t="s">
        <v>143</v>
      </c>
      <c r="CR1398" s="302" t="s">
        <v>125</v>
      </c>
    </row>
    <row r="1399" spans="1:96" s="5" customFormat="1" ht="15" customHeight="1">
      <c r="A1399" s="288">
        <v>2300941489</v>
      </c>
      <c r="B1399" s="285" t="s">
        <v>2619</v>
      </c>
      <c r="C1399" s="284" t="s">
        <v>554</v>
      </c>
      <c r="D1399" s="283">
        <v>45230</v>
      </c>
      <c r="E1399" s="284" t="s">
        <v>100</v>
      </c>
      <c r="F1399" s="284" t="s">
        <v>122</v>
      </c>
      <c r="G1399" s="282" t="s">
        <v>12345</v>
      </c>
      <c r="H1399" s="281"/>
      <c r="I1399" s="281"/>
      <c r="J1399" s="282" t="s">
        <v>118</v>
      </c>
      <c r="K1399" s="285" t="s">
        <v>2621</v>
      </c>
      <c r="L1399" s="288" t="s">
        <v>104</v>
      </c>
      <c r="M1399" s="314">
        <v>45236</v>
      </c>
      <c r="N1399" s="288" t="s">
        <v>138</v>
      </c>
      <c r="O1399" s="285" t="s">
        <v>291</v>
      </c>
      <c r="P1399" s="284" t="s">
        <v>12346</v>
      </c>
      <c r="Q1399" s="284" t="s">
        <v>12347</v>
      </c>
      <c r="R1399" s="284" t="s">
        <v>123</v>
      </c>
      <c r="S1399" s="288" t="str">
        <f>_xlfn.XLOOKUP($A1399,GCPJ,DEFESA,"N/D",0,-1)</f>
        <v>N/D</v>
      </c>
      <c r="T1399" s="289" t="str">
        <f>_xlfn.XLOOKUP($A1399,GCPJ,DATA,"N/D",0,-1)</f>
        <v>N/D</v>
      </c>
      <c r="U1399" s="290" t="str">
        <f>_xlfn.XLOOKUP($A1399,GCPJ,HORA,"N/D",0,-1)</f>
        <v>N/D</v>
      </c>
      <c r="V1399" s="284"/>
      <c r="W1399" s="284"/>
      <c r="X1399" s="284"/>
      <c r="Y1399" s="284"/>
      <c r="Z1399" s="1220"/>
      <c r="AA1399" s="284"/>
      <c r="AB1399" s="285"/>
      <c r="AC1399" s="284"/>
      <c r="AD1399" s="284"/>
      <c r="AE1399" s="284"/>
      <c r="AF1399" s="284"/>
      <c r="AG1399" s="288"/>
      <c r="AH1399" s="288"/>
      <c r="AI1399" s="288"/>
      <c r="AJ1399" s="288"/>
      <c r="AK1399" s="283">
        <v>46077</v>
      </c>
      <c r="AL1399" s="284"/>
      <c r="AM1399" s="288"/>
      <c r="AN1399" s="289">
        <v>46077</v>
      </c>
      <c r="AO1399" s="288" t="s">
        <v>124</v>
      </c>
      <c r="AP1399" s="288"/>
      <c r="AQ1399" s="288" t="s">
        <v>143</v>
      </c>
      <c r="AR1399" s="288"/>
      <c r="AS1399" s="288" t="s">
        <v>143</v>
      </c>
      <c r="AT1399" s="288" t="s">
        <v>143</v>
      </c>
      <c r="AU1399" s="288"/>
      <c r="AV1399" s="288" t="s">
        <v>143</v>
      </c>
      <c r="AW1399" s="288"/>
      <c r="AX1399" s="288"/>
      <c r="AY1399" s="288"/>
      <c r="AZ1399" s="288"/>
      <c r="BA1399" s="288"/>
      <c r="BB1399" s="288"/>
      <c r="BC1399" s="288" t="s">
        <v>143</v>
      </c>
      <c r="BD1399" s="288"/>
      <c r="BE1399" s="288"/>
      <c r="BF1399" s="288"/>
      <c r="BG1399" s="288"/>
      <c r="BH1399" s="288" t="s">
        <v>143</v>
      </c>
      <c r="BI1399" s="288"/>
      <c r="BJ1399" s="288"/>
      <c r="BK1399" s="288"/>
      <c r="BL1399" s="288" t="s">
        <v>143</v>
      </c>
      <c r="BM1399" s="288"/>
      <c r="BN1399" s="288"/>
      <c r="BO1399" s="288"/>
      <c r="BP1399" s="288"/>
      <c r="BQ1399" s="288"/>
      <c r="BR1399" s="288"/>
      <c r="BS1399" s="288"/>
      <c r="BT1399" s="288"/>
      <c r="BU1399" s="288" t="s">
        <v>143</v>
      </c>
      <c r="BV1399" s="288"/>
      <c r="BW1399" s="288"/>
      <c r="BX1399" s="288"/>
      <c r="BY1399" s="288"/>
      <c r="BZ1399" s="288"/>
      <c r="CA1399" s="288"/>
      <c r="CB1399" s="288"/>
      <c r="CC1399" s="288"/>
      <c r="CD1399" s="288"/>
      <c r="CE1399" s="288"/>
      <c r="CF1399" s="288"/>
      <c r="CG1399" s="284" t="s">
        <v>10201</v>
      </c>
      <c r="CH1399" s="288"/>
      <c r="CI1399" s="288"/>
      <c r="CJ1399" s="288"/>
      <c r="CK1399" s="288"/>
      <c r="CL1399" s="288"/>
      <c r="CM1399" s="288"/>
      <c r="CN1399" s="288"/>
      <c r="CO1399" s="288"/>
      <c r="CP1399" s="288"/>
      <c r="CQ1399" s="288"/>
      <c r="CR1399" s="288" t="s">
        <v>125</v>
      </c>
    </row>
    <row r="1400" spans="1:96" s="492" customFormat="1" ht="15" customHeight="1">
      <c r="A1400" s="503">
        <v>2500541505</v>
      </c>
      <c r="B1400" s="528" t="s">
        <v>12348</v>
      </c>
      <c r="C1400" s="529" t="s">
        <v>5190</v>
      </c>
      <c r="D1400" s="557">
        <v>45848</v>
      </c>
      <c r="E1400" s="529" t="s">
        <v>100</v>
      </c>
      <c r="F1400" s="529" t="s">
        <v>122</v>
      </c>
      <c r="G1400" s="531" t="s">
        <v>12349</v>
      </c>
      <c r="H1400" s="1140"/>
      <c r="I1400" s="1140"/>
      <c r="J1400" s="531" t="s">
        <v>347</v>
      </c>
      <c r="K1400" s="528" t="s">
        <v>103</v>
      </c>
      <c r="L1400" s="503" t="s">
        <v>104</v>
      </c>
      <c r="M1400" s="532">
        <v>45852</v>
      </c>
      <c r="N1400" s="503" t="s">
        <v>138</v>
      </c>
      <c r="O1400" s="528" t="s">
        <v>148</v>
      </c>
      <c r="P1400" s="529" t="s">
        <v>12350</v>
      </c>
      <c r="Q1400" s="529" t="s">
        <v>375</v>
      </c>
      <c r="R1400" s="529" t="s">
        <v>123</v>
      </c>
      <c r="S1400" s="503" t="str">
        <f>_xlfn.XLOOKUP($A1400,GCPJ,DEFESA,"N/D",0,-1)</f>
        <v>N/D</v>
      </c>
      <c r="T1400" s="530">
        <v>46044</v>
      </c>
      <c r="U1400" s="533" t="str">
        <f>_xlfn.XLOOKUP($A1400,GCPJ,HORA,"N/D",0,-1)</f>
        <v>N/D</v>
      </c>
      <c r="V1400" s="529"/>
      <c r="W1400" s="529"/>
      <c r="X1400" s="529"/>
      <c r="Y1400" s="529"/>
      <c r="Z1400" s="1197" t="s">
        <v>12351</v>
      </c>
      <c r="AA1400" s="529" t="s">
        <v>11114</v>
      </c>
      <c r="AB1400" s="528" t="s">
        <v>12352</v>
      </c>
      <c r="AC1400" s="529"/>
      <c r="AD1400" s="529" t="s">
        <v>12353</v>
      </c>
      <c r="AE1400" s="529" t="s">
        <v>12354</v>
      </c>
      <c r="AF1400" s="529" t="s">
        <v>895</v>
      </c>
      <c r="AG1400" s="530">
        <v>46042</v>
      </c>
      <c r="AH1400" s="774" t="s">
        <v>381</v>
      </c>
      <c r="AI1400" s="503"/>
      <c r="AJ1400" s="503"/>
      <c r="AK1400" s="529"/>
      <c r="AL1400" s="529"/>
      <c r="AM1400" s="503"/>
      <c r="AN1400" s="691"/>
      <c r="AO1400" s="503" t="s">
        <v>124</v>
      </c>
      <c r="AP1400" s="503"/>
      <c r="AQ1400" s="503" t="s">
        <v>143</v>
      </c>
      <c r="AR1400" s="503"/>
      <c r="AS1400" s="503" t="s">
        <v>143</v>
      </c>
      <c r="AT1400" s="503" t="s">
        <v>143</v>
      </c>
      <c r="AU1400" s="503" t="s">
        <v>143</v>
      </c>
      <c r="AV1400" s="503"/>
      <c r="AW1400" s="503"/>
      <c r="AX1400" s="503"/>
      <c r="AY1400" s="503"/>
      <c r="AZ1400" s="503" t="s">
        <v>143</v>
      </c>
      <c r="BA1400" s="503"/>
      <c r="BB1400" s="503" t="s">
        <v>143</v>
      </c>
      <c r="BC1400" s="503" t="s">
        <v>143</v>
      </c>
      <c r="BD1400" s="503"/>
      <c r="BE1400" s="503"/>
      <c r="BF1400" s="503"/>
      <c r="BG1400" s="503"/>
      <c r="BH1400" s="503"/>
      <c r="BI1400" s="503"/>
      <c r="BJ1400" s="503"/>
      <c r="BK1400" s="503"/>
      <c r="BL1400" s="503" t="s">
        <v>143</v>
      </c>
      <c r="BM1400" s="503"/>
      <c r="BN1400" s="503"/>
      <c r="BO1400" s="503"/>
      <c r="BP1400" s="503"/>
      <c r="BQ1400" s="503"/>
      <c r="BR1400" s="503"/>
      <c r="BS1400" s="503"/>
      <c r="BT1400" s="503"/>
      <c r="BU1400" s="503"/>
      <c r="BV1400" s="503"/>
      <c r="BW1400" s="503"/>
      <c r="BX1400" s="503"/>
      <c r="BY1400" s="503"/>
      <c r="BZ1400" s="503"/>
      <c r="CA1400" s="503" t="s">
        <v>143</v>
      </c>
      <c r="CB1400" s="503"/>
      <c r="CC1400" s="503" t="s">
        <v>143</v>
      </c>
      <c r="CD1400" s="503"/>
      <c r="CE1400" s="503"/>
      <c r="CF1400" s="503"/>
      <c r="CG1400" s="529"/>
      <c r="CH1400" s="503"/>
      <c r="CI1400" s="503"/>
      <c r="CJ1400" s="503"/>
      <c r="CK1400" s="503"/>
      <c r="CL1400" s="503"/>
      <c r="CM1400" s="503"/>
      <c r="CN1400" s="503"/>
      <c r="CO1400" s="503"/>
      <c r="CP1400" s="503"/>
      <c r="CQ1400" s="503"/>
      <c r="CR1400" s="503" t="s">
        <v>125</v>
      </c>
    </row>
    <row r="1401" spans="1:96" s="492" customFormat="1" ht="45" customHeight="1">
      <c r="A1401" s="280">
        <v>2100046454</v>
      </c>
      <c r="B1401" s="281" t="s">
        <v>4077</v>
      </c>
      <c r="C1401" s="310" t="s">
        <v>764</v>
      </c>
      <c r="D1401" s="323">
        <v>44204</v>
      </c>
      <c r="E1401" s="284" t="s">
        <v>100</v>
      </c>
      <c r="F1401" s="284" t="s">
        <v>122</v>
      </c>
      <c r="G1401" s="282" t="s">
        <v>4078</v>
      </c>
      <c r="H1401" s="281"/>
      <c r="I1401" s="281"/>
      <c r="J1401" s="310" t="s">
        <v>284</v>
      </c>
      <c r="K1401" s="285" t="s">
        <v>119</v>
      </c>
      <c r="L1401" s="286" t="s">
        <v>104</v>
      </c>
      <c r="M1401" s="287"/>
      <c r="N1401" s="284" t="s">
        <v>138</v>
      </c>
      <c r="O1401" s="285" t="s">
        <v>4079</v>
      </c>
      <c r="P1401" s="286" t="s">
        <v>4080</v>
      </c>
      <c r="Q1401" s="286" t="s">
        <v>4081</v>
      </c>
      <c r="R1401" s="286" t="s">
        <v>219</v>
      </c>
      <c r="S1401" s="288" t="str">
        <f>_xlfn.XLOOKUP($A1401,GCPJ,DEFESA,"N/D",0,-1)</f>
        <v>N/D</v>
      </c>
      <c r="T1401" s="289" t="str">
        <f>_xlfn.XLOOKUP($A1401,GCPJ,DATA,"N/D",0,-1)</f>
        <v>N/D</v>
      </c>
      <c r="U1401" s="290" t="str">
        <f>_xlfn.XLOOKUP($A1401,GCPJ,HORA,"N/D",0,-1)</f>
        <v>N/D</v>
      </c>
      <c r="V1401" s="284"/>
      <c r="W1401" s="284"/>
      <c r="X1401" s="284"/>
      <c r="Y1401" s="284"/>
      <c r="Z1401" s="1178"/>
      <c r="AA1401" s="284"/>
      <c r="AB1401" s="285"/>
      <c r="AC1401" s="284"/>
      <c r="AD1401" s="284"/>
      <c r="AE1401" s="284"/>
      <c r="AF1401" s="284"/>
      <c r="AG1401" s="288"/>
      <c r="AH1401" s="288"/>
      <c r="AI1401" s="288"/>
      <c r="AJ1401" s="288"/>
      <c r="AK1401" s="283">
        <v>46078</v>
      </c>
      <c r="AL1401" s="284"/>
      <c r="AM1401" s="288"/>
      <c r="AN1401" s="289">
        <v>46085</v>
      </c>
      <c r="AO1401" s="288"/>
      <c r="AP1401" s="288"/>
      <c r="AQ1401" s="284" t="s">
        <v>124</v>
      </c>
      <c r="AR1401" s="284"/>
      <c r="AS1401" s="284" t="s">
        <v>124</v>
      </c>
      <c r="AT1401" s="284"/>
      <c r="AU1401" s="284"/>
      <c r="AV1401" s="284" t="s">
        <v>124</v>
      </c>
      <c r="AW1401" s="284"/>
      <c r="AX1401" s="284"/>
      <c r="AY1401" s="288"/>
      <c r="AZ1401" s="288" t="s">
        <v>124</v>
      </c>
      <c r="BA1401" s="284"/>
      <c r="BB1401" s="284"/>
      <c r="BC1401" s="284"/>
      <c r="BD1401" s="284"/>
      <c r="BE1401" s="284"/>
      <c r="BF1401" s="284"/>
      <c r="BG1401" s="284"/>
      <c r="BH1401" s="284" t="s">
        <v>124</v>
      </c>
      <c r="BI1401" s="284"/>
      <c r="BJ1401" s="284"/>
      <c r="BK1401" s="284"/>
      <c r="BL1401" s="284"/>
      <c r="BM1401" s="288"/>
      <c r="BN1401" s="288"/>
      <c r="BO1401" s="289"/>
      <c r="BP1401" s="288"/>
      <c r="BQ1401" s="288"/>
      <c r="BR1401" s="288"/>
      <c r="BS1401" s="288"/>
      <c r="BT1401" s="288"/>
      <c r="BU1401" s="284"/>
      <c r="BV1401" s="288"/>
      <c r="BW1401" s="288"/>
      <c r="BX1401" s="288"/>
      <c r="BY1401" s="288"/>
      <c r="BZ1401" s="284"/>
      <c r="CA1401" s="284"/>
      <c r="CB1401" s="284"/>
      <c r="CC1401" s="284"/>
      <c r="CD1401" s="284"/>
      <c r="CE1401" s="284"/>
      <c r="CF1401" s="284"/>
      <c r="CG1401" s="284"/>
      <c r="CH1401" s="284"/>
      <c r="CI1401" s="284"/>
      <c r="CJ1401" s="284"/>
      <c r="CK1401" s="284"/>
      <c r="CL1401" s="284"/>
      <c r="CM1401" s="284"/>
      <c r="CN1401" s="284"/>
      <c r="CO1401" s="284"/>
      <c r="CP1401" s="284"/>
      <c r="CQ1401" s="284"/>
      <c r="CR1401" s="288" t="s">
        <v>113</v>
      </c>
    </row>
  </sheetData>
  <autoFilter ref="A1:XEX1400" xr:uid="{AC5538A9-6DF4-4249-95CE-65F7262BB444}"/>
  <phoneticPr fontId="22" type="noConversion"/>
  <conditionalFormatting sqref="L154">
    <cfRule type="duplicateValues" dxfId="6565" priority="10123"/>
  </conditionalFormatting>
  <conditionalFormatting sqref="L155">
    <cfRule type="duplicateValues" dxfId="6564" priority="10122"/>
  </conditionalFormatting>
  <conditionalFormatting sqref="L156">
    <cfRule type="duplicateValues" dxfId="6563" priority="10121"/>
  </conditionalFormatting>
  <conditionalFormatting sqref="L157">
    <cfRule type="duplicateValues" dxfId="6562" priority="10120"/>
  </conditionalFormatting>
  <conditionalFormatting sqref="L158">
    <cfRule type="duplicateValues" dxfId="6561" priority="10119"/>
  </conditionalFormatting>
  <conditionalFormatting sqref="L159">
    <cfRule type="duplicateValues" dxfId="6560" priority="10118"/>
  </conditionalFormatting>
  <conditionalFormatting sqref="L160">
    <cfRule type="duplicateValues" dxfId="6559" priority="10117"/>
  </conditionalFormatting>
  <conditionalFormatting sqref="L161">
    <cfRule type="duplicateValues" dxfId="6558" priority="10116"/>
  </conditionalFormatting>
  <conditionalFormatting sqref="L162">
    <cfRule type="duplicateValues" dxfId="6557" priority="10115"/>
  </conditionalFormatting>
  <conditionalFormatting sqref="L163">
    <cfRule type="duplicateValues" dxfId="6556" priority="10114"/>
  </conditionalFormatting>
  <conditionalFormatting sqref="L164">
    <cfRule type="duplicateValues" dxfId="6555" priority="10113"/>
  </conditionalFormatting>
  <conditionalFormatting sqref="L165">
    <cfRule type="duplicateValues" dxfId="6554" priority="10112"/>
  </conditionalFormatting>
  <conditionalFormatting sqref="L166">
    <cfRule type="duplicateValues" dxfId="6553" priority="10111"/>
  </conditionalFormatting>
  <conditionalFormatting sqref="L167">
    <cfRule type="duplicateValues" dxfId="6552" priority="10110"/>
  </conditionalFormatting>
  <conditionalFormatting sqref="L168">
    <cfRule type="duplicateValues" dxfId="6551" priority="10109"/>
  </conditionalFormatting>
  <conditionalFormatting sqref="L169">
    <cfRule type="duplicateValues" dxfId="6550" priority="10108"/>
  </conditionalFormatting>
  <conditionalFormatting sqref="L170">
    <cfRule type="duplicateValues" dxfId="6549" priority="10107"/>
  </conditionalFormatting>
  <conditionalFormatting sqref="L171">
    <cfRule type="duplicateValues" dxfId="6548" priority="10106"/>
  </conditionalFormatting>
  <conditionalFormatting sqref="L172">
    <cfRule type="duplicateValues" dxfId="6547" priority="10105"/>
  </conditionalFormatting>
  <conditionalFormatting sqref="L173">
    <cfRule type="duplicateValues" dxfId="6546" priority="10104"/>
  </conditionalFormatting>
  <conditionalFormatting sqref="L174">
    <cfRule type="duplicateValues" dxfId="6545" priority="10103"/>
  </conditionalFormatting>
  <conditionalFormatting sqref="L175">
    <cfRule type="duplicateValues" dxfId="6544" priority="10102"/>
  </conditionalFormatting>
  <conditionalFormatting sqref="L176">
    <cfRule type="duplicateValues" dxfId="6543" priority="10101"/>
  </conditionalFormatting>
  <conditionalFormatting sqref="L177">
    <cfRule type="duplicateValues" dxfId="6542" priority="10100"/>
  </conditionalFormatting>
  <conditionalFormatting sqref="L178">
    <cfRule type="duplicateValues" dxfId="6541" priority="10099"/>
  </conditionalFormatting>
  <conditionalFormatting sqref="L179">
    <cfRule type="duplicateValues" dxfId="6540" priority="10098"/>
  </conditionalFormatting>
  <conditionalFormatting sqref="L180">
    <cfRule type="duplicateValues" dxfId="6539" priority="10097"/>
  </conditionalFormatting>
  <conditionalFormatting sqref="L181">
    <cfRule type="duplicateValues" dxfId="6538" priority="10096"/>
  </conditionalFormatting>
  <conditionalFormatting sqref="L182">
    <cfRule type="duplicateValues" dxfId="6537" priority="10095"/>
  </conditionalFormatting>
  <conditionalFormatting sqref="L183">
    <cfRule type="duplicateValues" dxfId="6536" priority="10094"/>
  </conditionalFormatting>
  <conditionalFormatting sqref="L184">
    <cfRule type="duplicateValues" dxfId="6535" priority="10093"/>
  </conditionalFormatting>
  <conditionalFormatting sqref="L185">
    <cfRule type="duplicateValues" dxfId="6534" priority="10092"/>
  </conditionalFormatting>
  <conditionalFormatting sqref="L186">
    <cfRule type="duplicateValues" dxfId="6533" priority="10091"/>
  </conditionalFormatting>
  <conditionalFormatting sqref="L187">
    <cfRule type="duplicateValues" dxfId="6532" priority="10090"/>
  </conditionalFormatting>
  <conditionalFormatting sqref="L188">
    <cfRule type="duplicateValues" dxfId="6531" priority="10089"/>
  </conditionalFormatting>
  <conditionalFormatting sqref="L189">
    <cfRule type="duplicateValues" dxfId="6530" priority="10088"/>
  </conditionalFormatting>
  <conditionalFormatting sqref="L190">
    <cfRule type="duplicateValues" dxfId="6529" priority="10087"/>
  </conditionalFormatting>
  <conditionalFormatting sqref="L191">
    <cfRule type="duplicateValues" dxfId="6528" priority="10086"/>
  </conditionalFormatting>
  <conditionalFormatting sqref="L192">
    <cfRule type="duplicateValues" dxfId="6527" priority="10085"/>
  </conditionalFormatting>
  <conditionalFormatting sqref="L193">
    <cfRule type="duplicateValues" dxfId="6526" priority="10084"/>
  </conditionalFormatting>
  <conditionalFormatting sqref="L194">
    <cfRule type="duplicateValues" dxfId="6525" priority="10083"/>
  </conditionalFormatting>
  <conditionalFormatting sqref="L195">
    <cfRule type="duplicateValues" dxfId="6524" priority="10082"/>
  </conditionalFormatting>
  <conditionalFormatting sqref="L196">
    <cfRule type="duplicateValues" dxfId="6523" priority="10081"/>
  </conditionalFormatting>
  <conditionalFormatting sqref="L197">
    <cfRule type="duplicateValues" dxfId="6522" priority="10080"/>
  </conditionalFormatting>
  <conditionalFormatting sqref="L198">
    <cfRule type="duplicateValues" dxfId="6521" priority="10079"/>
  </conditionalFormatting>
  <conditionalFormatting sqref="L199">
    <cfRule type="duplicateValues" dxfId="6520" priority="10078"/>
  </conditionalFormatting>
  <conditionalFormatting sqref="L200">
    <cfRule type="duplicateValues" dxfId="6519" priority="10077"/>
  </conditionalFormatting>
  <conditionalFormatting sqref="L201">
    <cfRule type="duplicateValues" dxfId="6518" priority="10076"/>
  </conditionalFormatting>
  <conditionalFormatting sqref="L202">
    <cfRule type="duplicateValues" dxfId="6517" priority="10075"/>
  </conditionalFormatting>
  <conditionalFormatting sqref="L204">
    <cfRule type="duplicateValues" dxfId="6516" priority="10074"/>
  </conditionalFormatting>
  <conditionalFormatting sqref="L205">
    <cfRule type="duplicateValues" dxfId="6515" priority="10073"/>
  </conditionalFormatting>
  <conditionalFormatting sqref="L206">
    <cfRule type="duplicateValues" dxfId="6514" priority="10072"/>
  </conditionalFormatting>
  <conditionalFormatting sqref="L207">
    <cfRule type="duplicateValues" dxfId="6513" priority="10071"/>
  </conditionalFormatting>
  <conditionalFormatting sqref="L208">
    <cfRule type="duplicateValues" dxfId="6512" priority="10070"/>
  </conditionalFormatting>
  <conditionalFormatting sqref="L209">
    <cfRule type="duplicateValues" dxfId="6511" priority="10069"/>
  </conditionalFormatting>
  <conditionalFormatting sqref="L210">
    <cfRule type="duplicateValues" dxfId="6510" priority="10068"/>
  </conditionalFormatting>
  <conditionalFormatting sqref="L211">
    <cfRule type="duplicateValues" dxfId="6509" priority="10067"/>
  </conditionalFormatting>
  <conditionalFormatting sqref="L212">
    <cfRule type="duplicateValues" dxfId="6508" priority="10066"/>
  </conditionalFormatting>
  <conditionalFormatting sqref="L213">
    <cfRule type="duplicateValues" dxfId="6507" priority="10065"/>
  </conditionalFormatting>
  <conditionalFormatting sqref="L214">
    <cfRule type="duplicateValues" dxfId="6506" priority="10064"/>
  </conditionalFormatting>
  <conditionalFormatting sqref="L215">
    <cfRule type="duplicateValues" dxfId="6505" priority="10063"/>
  </conditionalFormatting>
  <conditionalFormatting sqref="L216">
    <cfRule type="duplicateValues" dxfId="6504" priority="10062"/>
  </conditionalFormatting>
  <conditionalFormatting sqref="L216">
    <cfRule type="duplicateValues" dxfId="6503" priority="10060"/>
    <cfRule type="duplicateValues" dxfId="6502" priority="10061"/>
  </conditionalFormatting>
  <conditionalFormatting sqref="L217">
    <cfRule type="duplicateValues" dxfId="6501" priority="10059"/>
  </conditionalFormatting>
  <conditionalFormatting sqref="L217">
    <cfRule type="duplicateValues" dxfId="6500" priority="10057"/>
    <cfRule type="duplicateValues" dxfId="6499" priority="10058"/>
  </conditionalFormatting>
  <conditionalFormatting sqref="L218">
    <cfRule type="duplicateValues" dxfId="6498" priority="10056"/>
  </conditionalFormatting>
  <conditionalFormatting sqref="L218">
    <cfRule type="duplicateValues" dxfId="6497" priority="10054"/>
    <cfRule type="duplicateValues" dxfId="6496" priority="10055"/>
  </conditionalFormatting>
  <conditionalFormatting sqref="L219">
    <cfRule type="duplicateValues" dxfId="6495" priority="10053"/>
  </conditionalFormatting>
  <conditionalFormatting sqref="L219">
    <cfRule type="duplicateValues" dxfId="6494" priority="10051"/>
    <cfRule type="duplicateValues" dxfId="6493" priority="10052"/>
  </conditionalFormatting>
  <conditionalFormatting sqref="L220">
    <cfRule type="duplicateValues" dxfId="6492" priority="10050"/>
  </conditionalFormatting>
  <conditionalFormatting sqref="L220">
    <cfRule type="duplicateValues" dxfId="6491" priority="10048"/>
    <cfRule type="duplicateValues" dxfId="6490" priority="10049"/>
  </conditionalFormatting>
  <conditionalFormatting sqref="L221">
    <cfRule type="duplicateValues" dxfId="6489" priority="10047"/>
  </conditionalFormatting>
  <conditionalFormatting sqref="L221">
    <cfRule type="duplicateValues" dxfId="6488" priority="10045"/>
    <cfRule type="duplicateValues" dxfId="6487" priority="10046"/>
  </conditionalFormatting>
  <conditionalFormatting sqref="L222">
    <cfRule type="duplicateValues" dxfId="6486" priority="10044"/>
  </conditionalFormatting>
  <conditionalFormatting sqref="L222">
    <cfRule type="duplicateValues" dxfId="6485" priority="10042"/>
    <cfRule type="duplicateValues" dxfId="6484" priority="10043"/>
  </conditionalFormatting>
  <conditionalFormatting sqref="L223">
    <cfRule type="duplicateValues" dxfId="6483" priority="10041"/>
  </conditionalFormatting>
  <conditionalFormatting sqref="L223">
    <cfRule type="duplicateValues" dxfId="6482" priority="10039"/>
    <cfRule type="duplicateValues" dxfId="6481" priority="10040"/>
  </conditionalFormatting>
  <conditionalFormatting sqref="L224">
    <cfRule type="duplicateValues" dxfId="6480" priority="10038"/>
  </conditionalFormatting>
  <conditionalFormatting sqref="L224">
    <cfRule type="duplicateValues" dxfId="6479" priority="10036"/>
    <cfRule type="duplicateValues" dxfId="6478" priority="10037"/>
  </conditionalFormatting>
  <conditionalFormatting sqref="L225">
    <cfRule type="duplicateValues" dxfId="6477" priority="10035"/>
  </conditionalFormatting>
  <conditionalFormatting sqref="L225">
    <cfRule type="duplicateValues" dxfId="6476" priority="10033"/>
    <cfRule type="duplicateValues" dxfId="6475" priority="10034"/>
  </conditionalFormatting>
  <conditionalFormatting sqref="L226">
    <cfRule type="duplicateValues" dxfId="6474" priority="10032"/>
  </conditionalFormatting>
  <conditionalFormatting sqref="L226">
    <cfRule type="duplicateValues" dxfId="6473" priority="10030"/>
    <cfRule type="duplicateValues" dxfId="6472" priority="10031"/>
  </conditionalFormatting>
  <conditionalFormatting sqref="L227">
    <cfRule type="duplicateValues" dxfId="6471" priority="10029"/>
  </conditionalFormatting>
  <conditionalFormatting sqref="L227">
    <cfRule type="duplicateValues" dxfId="6470" priority="10027"/>
    <cfRule type="duplicateValues" dxfId="6469" priority="10028"/>
  </conditionalFormatting>
  <conditionalFormatting sqref="L228">
    <cfRule type="duplicateValues" dxfId="6468" priority="10026"/>
  </conditionalFormatting>
  <conditionalFormatting sqref="L228">
    <cfRule type="duplicateValues" dxfId="6467" priority="10024"/>
    <cfRule type="duplicateValues" dxfId="6466" priority="10025"/>
  </conditionalFormatting>
  <conditionalFormatting sqref="L229">
    <cfRule type="duplicateValues" dxfId="6465" priority="10023"/>
  </conditionalFormatting>
  <conditionalFormatting sqref="L229">
    <cfRule type="duplicateValues" dxfId="6464" priority="10021"/>
    <cfRule type="duplicateValues" dxfId="6463" priority="10022"/>
  </conditionalFormatting>
  <conditionalFormatting sqref="L230">
    <cfRule type="duplicateValues" dxfId="6462" priority="10020"/>
  </conditionalFormatting>
  <conditionalFormatting sqref="L230">
    <cfRule type="duplicateValues" dxfId="6461" priority="10018"/>
    <cfRule type="duplicateValues" dxfId="6460" priority="10019"/>
  </conditionalFormatting>
  <conditionalFormatting sqref="L231">
    <cfRule type="duplicateValues" dxfId="6459" priority="10017"/>
  </conditionalFormatting>
  <conditionalFormatting sqref="L231">
    <cfRule type="duplicateValues" dxfId="6458" priority="10015"/>
    <cfRule type="duplicateValues" dxfId="6457" priority="10016"/>
  </conditionalFormatting>
  <conditionalFormatting sqref="L232">
    <cfRule type="duplicateValues" dxfId="6456" priority="10008"/>
  </conditionalFormatting>
  <conditionalFormatting sqref="L232">
    <cfRule type="duplicateValues" dxfId="6455" priority="10006"/>
    <cfRule type="duplicateValues" dxfId="6454" priority="10007"/>
  </conditionalFormatting>
  <conditionalFormatting sqref="L233">
    <cfRule type="duplicateValues" dxfId="6453" priority="10005"/>
  </conditionalFormatting>
  <conditionalFormatting sqref="L233">
    <cfRule type="duplicateValues" dxfId="6452" priority="10003"/>
    <cfRule type="duplicateValues" dxfId="6451" priority="10004"/>
  </conditionalFormatting>
  <conditionalFormatting sqref="L234">
    <cfRule type="duplicateValues" dxfId="6450" priority="10002"/>
  </conditionalFormatting>
  <conditionalFormatting sqref="L234">
    <cfRule type="duplicateValues" dxfId="6449" priority="10000"/>
    <cfRule type="duplicateValues" dxfId="6448" priority="10001"/>
  </conditionalFormatting>
  <conditionalFormatting sqref="L235">
    <cfRule type="duplicateValues" dxfId="6447" priority="9999"/>
  </conditionalFormatting>
  <conditionalFormatting sqref="L235">
    <cfRule type="duplicateValues" dxfId="6446" priority="9997"/>
    <cfRule type="duplicateValues" dxfId="6445" priority="9998"/>
  </conditionalFormatting>
  <conditionalFormatting sqref="L236">
    <cfRule type="duplicateValues" dxfId="6444" priority="9996"/>
  </conditionalFormatting>
  <conditionalFormatting sqref="L236">
    <cfRule type="duplicateValues" dxfId="6443" priority="9994"/>
    <cfRule type="duplicateValues" dxfId="6442" priority="9995"/>
  </conditionalFormatting>
  <conditionalFormatting sqref="L237">
    <cfRule type="duplicateValues" dxfId="6441" priority="9993"/>
  </conditionalFormatting>
  <conditionalFormatting sqref="L237">
    <cfRule type="duplicateValues" dxfId="6440" priority="9991"/>
    <cfRule type="duplicateValues" dxfId="6439" priority="9992"/>
  </conditionalFormatting>
  <conditionalFormatting sqref="L238">
    <cfRule type="duplicateValues" dxfId="6438" priority="9990"/>
  </conditionalFormatting>
  <conditionalFormatting sqref="L238">
    <cfRule type="duplicateValues" dxfId="6437" priority="9988"/>
    <cfRule type="duplicateValues" dxfId="6436" priority="9989"/>
  </conditionalFormatting>
  <conditionalFormatting sqref="L239">
    <cfRule type="duplicateValues" dxfId="6435" priority="9987"/>
  </conditionalFormatting>
  <conditionalFormatting sqref="L239">
    <cfRule type="duplicateValues" dxfId="6434" priority="9985"/>
    <cfRule type="duplicateValues" dxfId="6433" priority="9986"/>
  </conditionalFormatting>
  <conditionalFormatting sqref="L240">
    <cfRule type="duplicateValues" dxfId="6432" priority="9984"/>
  </conditionalFormatting>
  <conditionalFormatting sqref="L240">
    <cfRule type="duplicateValues" dxfId="6431" priority="9982"/>
    <cfRule type="duplicateValues" dxfId="6430" priority="9983"/>
  </conditionalFormatting>
  <conditionalFormatting sqref="L241">
    <cfRule type="duplicateValues" dxfId="6429" priority="9981"/>
  </conditionalFormatting>
  <conditionalFormatting sqref="L241">
    <cfRule type="duplicateValues" dxfId="6428" priority="9979"/>
    <cfRule type="duplicateValues" dxfId="6427" priority="9980"/>
  </conditionalFormatting>
  <conditionalFormatting sqref="L242">
    <cfRule type="duplicateValues" dxfId="6426" priority="9978"/>
  </conditionalFormatting>
  <conditionalFormatting sqref="L242">
    <cfRule type="duplicateValues" dxfId="6425" priority="9976"/>
    <cfRule type="duplicateValues" dxfId="6424" priority="9977"/>
  </conditionalFormatting>
  <conditionalFormatting sqref="L243">
    <cfRule type="duplicateValues" dxfId="6423" priority="9975"/>
  </conditionalFormatting>
  <conditionalFormatting sqref="L243">
    <cfRule type="duplicateValues" dxfId="6422" priority="9973"/>
    <cfRule type="duplicateValues" dxfId="6421" priority="9974"/>
  </conditionalFormatting>
  <conditionalFormatting sqref="L244">
    <cfRule type="duplicateValues" dxfId="6420" priority="9972"/>
  </conditionalFormatting>
  <conditionalFormatting sqref="L244">
    <cfRule type="duplicateValues" dxfId="6419" priority="9970"/>
    <cfRule type="duplicateValues" dxfId="6418" priority="9971"/>
  </conditionalFormatting>
  <conditionalFormatting sqref="L245">
    <cfRule type="duplicateValues" dxfId="6417" priority="9969"/>
  </conditionalFormatting>
  <conditionalFormatting sqref="L245">
    <cfRule type="duplicateValues" dxfId="6416" priority="9967"/>
    <cfRule type="duplicateValues" dxfId="6415" priority="9968"/>
  </conditionalFormatting>
  <conditionalFormatting sqref="L246">
    <cfRule type="duplicateValues" dxfId="6414" priority="9966"/>
  </conditionalFormatting>
  <conditionalFormatting sqref="L246">
    <cfRule type="duplicateValues" dxfId="6413" priority="9964"/>
    <cfRule type="duplicateValues" dxfId="6412" priority="9965"/>
  </conditionalFormatting>
  <conditionalFormatting sqref="L247">
    <cfRule type="duplicateValues" dxfId="6411" priority="9963"/>
  </conditionalFormatting>
  <conditionalFormatting sqref="L247">
    <cfRule type="duplicateValues" dxfId="6410" priority="9961"/>
    <cfRule type="duplicateValues" dxfId="6409" priority="9962"/>
  </conditionalFormatting>
  <conditionalFormatting sqref="L248">
    <cfRule type="duplicateValues" dxfId="6408" priority="9960"/>
  </conditionalFormatting>
  <conditionalFormatting sqref="L248">
    <cfRule type="duplicateValues" dxfId="6407" priority="9958"/>
    <cfRule type="duplicateValues" dxfId="6406" priority="9959"/>
  </conditionalFormatting>
  <conditionalFormatting sqref="L249">
    <cfRule type="duplicateValues" dxfId="6405" priority="9957"/>
  </conditionalFormatting>
  <conditionalFormatting sqref="L249">
    <cfRule type="duplicateValues" dxfId="6404" priority="9955"/>
    <cfRule type="duplicateValues" dxfId="6403" priority="9956"/>
  </conditionalFormatting>
  <conditionalFormatting sqref="L250">
    <cfRule type="duplicateValues" dxfId="6402" priority="9954"/>
  </conditionalFormatting>
  <conditionalFormatting sqref="L250">
    <cfRule type="duplicateValues" dxfId="6401" priority="9952"/>
    <cfRule type="duplicateValues" dxfId="6400" priority="9953"/>
  </conditionalFormatting>
  <conditionalFormatting sqref="L251">
    <cfRule type="duplicateValues" dxfId="6399" priority="9951"/>
  </conditionalFormatting>
  <conditionalFormatting sqref="L251">
    <cfRule type="duplicateValues" dxfId="6398" priority="9949"/>
    <cfRule type="duplicateValues" dxfId="6397" priority="9950"/>
  </conditionalFormatting>
  <conditionalFormatting sqref="L252">
    <cfRule type="duplicateValues" dxfId="6396" priority="9948"/>
  </conditionalFormatting>
  <conditionalFormatting sqref="L252">
    <cfRule type="duplicateValues" dxfId="6395" priority="9946"/>
    <cfRule type="duplicateValues" dxfId="6394" priority="9947"/>
  </conditionalFormatting>
  <conditionalFormatting sqref="L253">
    <cfRule type="duplicateValues" dxfId="6393" priority="9945"/>
  </conditionalFormatting>
  <conditionalFormatting sqref="L253">
    <cfRule type="duplicateValues" dxfId="6392" priority="9943"/>
    <cfRule type="duplicateValues" dxfId="6391" priority="9944"/>
  </conditionalFormatting>
  <conditionalFormatting sqref="L254">
    <cfRule type="duplicateValues" dxfId="6390" priority="9942"/>
  </conditionalFormatting>
  <conditionalFormatting sqref="L254">
    <cfRule type="duplicateValues" dxfId="6389" priority="9940"/>
    <cfRule type="duplicateValues" dxfId="6388" priority="9941"/>
  </conditionalFormatting>
  <conditionalFormatting sqref="L255">
    <cfRule type="duplicateValues" dxfId="6387" priority="9939"/>
  </conditionalFormatting>
  <conditionalFormatting sqref="L255">
    <cfRule type="duplicateValues" dxfId="6386" priority="9937"/>
    <cfRule type="duplicateValues" dxfId="6385" priority="9938"/>
  </conditionalFormatting>
  <conditionalFormatting sqref="L256">
    <cfRule type="duplicateValues" dxfId="6384" priority="9936"/>
  </conditionalFormatting>
  <conditionalFormatting sqref="L256">
    <cfRule type="duplicateValues" dxfId="6383" priority="9934"/>
    <cfRule type="duplicateValues" dxfId="6382" priority="9935"/>
  </conditionalFormatting>
  <conditionalFormatting sqref="L257">
    <cfRule type="duplicateValues" dxfId="6381" priority="9933"/>
  </conditionalFormatting>
  <conditionalFormatting sqref="L257">
    <cfRule type="duplicateValues" dxfId="6380" priority="9931"/>
    <cfRule type="duplicateValues" dxfId="6379" priority="9932"/>
  </conditionalFormatting>
  <conditionalFormatting sqref="L258">
    <cfRule type="duplicateValues" dxfId="6378" priority="9930"/>
  </conditionalFormatting>
  <conditionalFormatting sqref="L258">
    <cfRule type="duplicateValues" dxfId="6377" priority="9928"/>
    <cfRule type="duplicateValues" dxfId="6376" priority="9929"/>
  </conditionalFormatting>
  <conditionalFormatting sqref="L259">
    <cfRule type="duplicateValues" dxfId="6375" priority="9927"/>
  </conditionalFormatting>
  <conditionalFormatting sqref="L259">
    <cfRule type="duplicateValues" dxfId="6374" priority="9925"/>
    <cfRule type="duplicateValues" dxfId="6373" priority="9926"/>
  </conditionalFormatting>
  <conditionalFormatting sqref="L260">
    <cfRule type="duplicateValues" dxfId="6372" priority="9924"/>
  </conditionalFormatting>
  <conditionalFormatting sqref="L260">
    <cfRule type="duplicateValues" dxfId="6371" priority="9922"/>
    <cfRule type="duplicateValues" dxfId="6370" priority="9923"/>
  </conditionalFormatting>
  <conditionalFormatting sqref="L261">
    <cfRule type="duplicateValues" dxfId="6369" priority="9921"/>
  </conditionalFormatting>
  <conditionalFormatting sqref="L261">
    <cfRule type="duplicateValues" dxfId="6368" priority="9919"/>
    <cfRule type="duplicateValues" dxfId="6367" priority="9920"/>
  </conditionalFormatting>
  <conditionalFormatting sqref="L262">
    <cfRule type="duplicateValues" dxfId="6366" priority="9918"/>
  </conditionalFormatting>
  <conditionalFormatting sqref="L262">
    <cfRule type="duplicateValues" dxfId="6365" priority="9916"/>
    <cfRule type="duplicateValues" dxfId="6364" priority="9917"/>
  </conditionalFormatting>
  <conditionalFormatting sqref="L263">
    <cfRule type="duplicateValues" dxfId="6363" priority="9915"/>
  </conditionalFormatting>
  <conditionalFormatting sqref="L263">
    <cfRule type="duplicateValues" dxfId="6362" priority="9913"/>
    <cfRule type="duplicateValues" dxfId="6361" priority="9914"/>
  </conditionalFormatting>
  <conditionalFormatting sqref="L264">
    <cfRule type="duplicateValues" dxfId="6360" priority="9912"/>
  </conditionalFormatting>
  <conditionalFormatting sqref="L264">
    <cfRule type="duplicateValues" dxfId="6359" priority="9910"/>
    <cfRule type="duplicateValues" dxfId="6358" priority="9911"/>
  </conditionalFormatting>
  <conditionalFormatting sqref="L265">
    <cfRule type="duplicateValues" dxfId="6357" priority="9909"/>
  </conditionalFormatting>
  <conditionalFormatting sqref="L265">
    <cfRule type="duplicateValues" dxfId="6356" priority="9907"/>
    <cfRule type="duplicateValues" dxfId="6355" priority="9908"/>
  </conditionalFormatting>
  <conditionalFormatting sqref="L266">
    <cfRule type="duplicateValues" dxfId="6354" priority="9906"/>
  </conditionalFormatting>
  <conditionalFormatting sqref="L266">
    <cfRule type="duplicateValues" dxfId="6353" priority="9904"/>
    <cfRule type="duplicateValues" dxfId="6352" priority="9905"/>
  </conditionalFormatting>
  <conditionalFormatting sqref="L267">
    <cfRule type="duplicateValues" dxfId="6351" priority="9903"/>
  </conditionalFormatting>
  <conditionalFormatting sqref="L267">
    <cfRule type="duplicateValues" dxfId="6350" priority="9901"/>
    <cfRule type="duplicateValues" dxfId="6349" priority="9902"/>
  </conditionalFormatting>
  <conditionalFormatting sqref="L268">
    <cfRule type="duplicateValues" dxfId="6348" priority="9900"/>
  </conditionalFormatting>
  <conditionalFormatting sqref="L268">
    <cfRule type="duplicateValues" dxfId="6347" priority="9898"/>
    <cfRule type="duplicateValues" dxfId="6346" priority="9899"/>
  </conditionalFormatting>
  <conditionalFormatting sqref="L269">
    <cfRule type="duplicateValues" dxfId="6345" priority="9897"/>
  </conditionalFormatting>
  <conditionalFormatting sqref="L269">
    <cfRule type="duplicateValues" dxfId="6344" priority="9895"/>
    <cfRule type="duplicateValues" dxfId="6343" priority="9896"/>
  </conditionalFormatting>
  <conditionalFormatting sqref="L270">
    <cfRule type="duplicateValues" dxfId="6342" priority="9894"/>
  </conditionalFormatting>
  <conditionalFormatting sqref="L270">
    <cfRule type="duplicateValues" dxfId="6341" priority="9892"/>
    <cfRule type="duplicateValues" dxfId="6340" priority="9893"/>
  </conditionalFormatting>
  <conditionalFormatting sqref="L271">
    <cfRule type="duplicateValues" dxfId="6339" priority="9891"/>
  </conditionalFormatting>
  <conditionalFormatting sqref="L271">
    <cfRule type="duplicateValues" dxfId="6338" priority="9889"/>
    <cfRule type="duplicateValues" dxfId="6337" priority="9890"/>
  </conditionalFormatting>
  <conditionalFormatting sqref="L272">
    <cfRule type="duplicateValues" dxfId="6336" priority="9888"/>
  </conditionalFormatting>
  <conditionalFormatting sqref="L272">
    <cfRule type="duplicateValues" dxfId="6335" priority="9886"/>
    <cfRule type="duplicateValues" dxfId="6334" priority="9887"/>
  </conditionalFormatting>
  <conditionalFormatting sqref="L273">
    <cfRule type="duplicateValues" dxfId="6333" priority="9885"/>
  </conditionalFormatting>
  <conditionalFormatting sqref="L273">
    <cfRule type="duplicateValues" dxfId="6332" priority="9883"/>
    <cfRule type="duplicateValues" dxfId="6331" priority="9884"/>
  </conditionalFormatting>
  <conditionalFormatting sqref="L274">
    <cfRule type="duplicateValues" dxfId="6330" priority="9882"/>
  </conditionalFormatting>
  <conditionalFormatting sqref="L274">
    <cfRule type="duplicateValues" dxfId="6329" priority="9880"/>
    <cfRule type="duplicateValues" dxfId="6328" priority="9881"/>
  </conditionalFormatting>
  <conditionalFormatting sqref="L275">
    <cfRule type="duplicateValues" dxfId="6327" priority="9879"/>
  </conditionalFormatting>
  <conditionalFormatting sqref="L275">
    <cfRule type="duplicateValues" dxfId="6326" priority="9877"/>
    <cfRule type="duplicateValues" dxfId="6325" priority="9878"/>
  </conditionalFormatting>
  <conditionalFormatting sqref="L276">
    <cfRule type="duplicateValues" dxfId="6324" priority="9876"/>
  </conditionalFormatting>
  <conditionalFormatting sqref="L276">
    <cfRule type="duplicateValues" dxfId="6323" priority="9874"/>
    <cfRule type="duplicateValues" dxfId="6322" priority="9875"/>
  </conditionalFormatting>
  <conditionalFormatting sqref="L277">
    <cfRule type="duplicateValues" dxfId="6321" priority="9873"/>
  </conditionalFormatting>
  <conditionalFormatting sqref="L277">
    <cfRule type="duplicateValues" dxfId="6320" priority="9871"/>
    <cfRule type="duplicateValues" dxfId="6319" priority="9872"/>
  </conditionalFormatting>
  <conditionalFormatting sqref="L278">
    <cfRule type="duplicateValues" dxfId="6318" priority="9870"/>
  </conditionalFormatting>
  <conditionalFormatting sqref="L278">
    <cfRule type="duplicateValues" dxfId="6317" priority="9868"/>
    <cfRule type="duplicateValues" dxfId="6316" priority="9869"/>
  </conditionalFormatting>
  <conditionalFormatting sqref="L279">
    <cfRule type="duplicateValues" dxfId="6315" priority="9867"/>
  </conditionalFormatting>
  <conditionalFormatting sqref="L279">
    <cfRule type="duplicateValues" dxfId="6314" priority="9865"/>
    <cfRule type="duplicateValues" dxfId="6313" priority="9866"/>
  </conditionalFormatting>
  <conditionalFormatting sqref="L280">
    <cfRule type="duplicateValues" dxfId="6312" priority="9864"/>
  </conditionalFormatting>
  <conditionalFormatting sqref="L280">
    <cfRule type="duplicateValues" dxfId="6311" priority="9862"/>
    <cfRule type="duplicateValues" dxfId="6310" priority="9863"/>
  </conditionalFormatting>
  <conditionalFormatting sqref="L281">
    <cfRule type="duplicateValues" dxfId="6309" priority="9861"/>
  </conditionalFormatting>
  <conditionalFormatting sqref="L281">
    <cfRule type="duplicateValues" dxfId="6308" priority="9859"/>
    <cfRule type="duplicateValues" dxfId="6307" priority="9860"/>
  </conditionalFormatting>
  <conditionalFormatting sqref="L282">
    <cfRule type="duplicateValues" dxfId="6306" priority="9858"/>
  </conditionalFormatting>
  <conditionalFormatting sqref="L282">
    <cfRule type="duplicateValues" dxfId="6305" priority="9856"/>
    <cfRule type="duplicateValues" dxfId="6304" priority="9857"/>
  </conditionalFormatting>
  <conditionalFormatting sqref="L283">
    <cfRule type="duplicateValues" dxfId="6303" priority="9855"/>
  </conditionalFormatting>
  <conditionalFormatting sqref="L283">
    <cfRule type="duplicateValues" dxfId="6302" priority="9853"/>
    <cfRule type="duplicateValues" dxfId="6301" priority="9854"/>
  </conditionalFormatting>
  <conditionalFormatting sqref="L284">
    <cfRule type="duplicateValues" dxfId="6300" priority="9852"/>
  </conditionalFormatting>
  <conditionalFormatting sqref="L284">
    <cfRule type="duplicateValues" dxfId="6299" priority="9850"/>
    <cfRule type="duplicateValues" dxfId="6298" priority="9851"/>
  </conditionalFormatting>
  <conditionalFormatting sqref="L285">
    <cfRule type="duplicateValues" dxfId="6297" priority="9849"/>
  </conditionalFormatting>
  <conditionalFormatting sqref="L285">
    <cfRule type="duplicateValues" dxfId="6296" priority="9847"/>
    <cfRule type="duplicateValues" dxfId="6295" priority="9848"/>
  </conditionalFormatting>
  <conditionalFormatting sqref="L286">
    <cfRule type="duplicateValues" dxfId="6294" priority="9845"/>
    <cfRule type="duplicateValues" dxfId="6293" priority="9846"/>
  </conditionalFormatting>
  <conditionalFormatting sqref="L286">
    <cfRule type="duplicateValues" dxfId="6292" priority="9844"/>
  </conditionalFormatting>
  <conditionalFormatting sqref="L287">
    <cfRule type="duplicateValues" dxfId="6291" priority="9843"/>
  </conditionalFormatting>
  <conditionalFormatting sqref="L287">
    <cfRule type="duplicateValues" dxfId="6290" priority="9841"/>
    <cfRule type="duplicateValues" dxfId="6289" priority="9842"/>
  </conditionalFormatting>
  <conditionalFormatting sqref="L288">
    <cfRule type="duplicateValues" dxfId="6288" priority="9840"/>
  </conditionalFormatting>
  <conditionalFormatting sqref="L288">
    <cfRule type="duplicateValues" dxfId="6287" priority="9838"/>
    <cfRule type="duplicateValues" dxfId="6286" priority="9839"/>
  </conditionalFormatting>
  <conditionalFormatting sqref="L289">
    <cfRule type="duplicateValues" dxfId="6285" priority="9837"/>
  </conditionalFormatting>
  <conditionalFormatting sqref="L289">
    <cfRule type="duplicateValues" dxfId="6284" priority="9835"/>
    <cfRule type="duplicateValues" dxfId="6283" priority="9836"/>
  </conditionalFormatting>
  <conditionalFormatting sqref="L290">
    <cfRule type="duplicateValues" dxfId="6282" priority="9834"/>
  </conditionalFormatting>
  <conditionalFormatting sqref="L290">
    <cfRule type="duplicateValues" dxfId="6281" priority="9832"/>
    <cfRule type="duplicateValues" dxfId="6280" priority="9833"/>
  </conditionalFormatting>
  <conditionalFormatting sqref="L291">
    <cfRule type="duplicateValues" dxfId="6279" priority="9831"/>
  </conditionalFormatting>
  <conditionalFormatting sqref="L291">
    <cfRule type="duplicateValues" dxfId="6278" priority="9829"/>
    <cfRule type="duplicateValues" dxfId="6277" priority="9830"/>
  </conditionalFormatting>
  <conditionalFormatting sqref="L292">
    <cfRule type="duplicateValues" dxfId="6276" priority="9828"/>
  </conditionalFormatting>
  <conditionalFormatting sqref="L292">
    <cfRule type="duplicateValues" dxfId="6275" priority="9826"/>
    <cfRule type="duplicateValues" dxfId="6274" priority="9827"/>
  </conditionalFormatting>
  <conditionalFormatting sqref="L293">
    <cfRule type="duplicateValues" dxfId="6273" priority="9825"/>
  </conditionalFormatting>
  <conditionalFormatting sqref="L293">
    <cfRule type="duplicateValues" dxfId="6272" priority="9823"/>
    <cfRule type="duplicateValues" dxfId="6271" priority="9824"/>
  </conditionalFormatting>
  <conditionalFormatting sqref="L294">
    <cfRule type="duplicateValues" dxfId="6270" priority="9822"/>
  </conditionalFormatting>
  <conditionalFormatting sqref="L294">
    <cfRule type="duplicateValues" dxfId="6269" priority="9820"/>
    <cfRule type="duplicateValues" dxfId="6268" priority="9821"/>
  </conditionalFormatting>
  <conditionalFormatting sqref="L295">
    <cfRule type="duplicateValues" dxfId="6267" priority="9819"/>
  </conditionalFormatting>
  <conditionalFormatting sqref="L295">
    <cfRule type="duplicateValues" dxfId="6266" priority="9817"/>
    <cfRule type="duplicateValues" dxfId="6265" priority="9818"/>
  </conditionalFormatting>
  <conditionalFormatting sqref="L296">
    <cfRule type="duplicateValues" dxfId="6264" priority="9816"/>
  </conditionalFormatting>
  <conditionalFormatting sqref="L296">
    <cfRule type="duplicateValues" dxfId="6263" priority="9814"/>
    <cfRule type="duplicateValues" dxfId="6262" priority="9815"/>
  </conditionalFormatting>
  <conditionalFormatting sqref="L297">
    <cfRule type="duplicateValues" dxfId="6261" priority="9813"/>
  </conditionalFormatting>
  <conditionalFormatting sqref="L297">
    <cfRule type="duplicateValues" dxfId="6260" priority="9811"/>
    <cfRule type="duplicateValues" dxfId="6259" priority="9812"/>
  </conditionalFormatting>
  <conditionalFormatting sqref="L298">
    <cfRule type="duplicateValues" dxfId="6258" priority="9810"/>
  </conditionalFormatting>
  <conditionalFormatting sqref="L298">
    <cfRule type="duplicateValues" dxfId="6257" priority="9808"/>
    <cfRule type="duplicateValues" dxfId="6256" priority="9809"/>
  </conditionalFormatting>
  <conditionalFormatting sqref="L299">
    <cfRule type="duplicateValues" dxfId="6255" priority="9807"/>
  </conditionalFormatting>
  <conditionalFormatting sqref="L299">
    <cfRule type="duplicateValues" dxfId="6254" priority="9805"/>
    <cfRule type="duplicateValues" dxfId="6253" priority="9806"/>
  </conditionalFormatting>
  <conditionalFormatting sqref="L300">
    <cfRule type="duplicateValues" dxfId="6252" priority="9804"/>
  </conditionalFormatting>
  <conditionalFormatting sqref="L300">
    <cfRule type="duplicateValues" dxfId="6251" priority="9802"/>
    <cfRule type="duplicateValues" dxfId="6250" priority="9803"/>
  </conditionalFormatting>
  <conditionalFormatting sqref="L301">
    <cfRule type="duplicateValues" dxfId="6249" priority="9801"/>
  </conditionalFormatting>
  <conditionalFormatting sqref="L301">
    <cfRule type="duplicateValues" dxfId="6248" priority="9799"/>
    <cfRule type="duplicateValues" dxfId="6247" priority="9800"/>
  </conditionalFormatting>
  <conditionalFormatting sqref="L302">
    <cfRule type="duplicateValues" dxfId="6246" priority="9798"/>
  </conditionalFormatting>
  <conditionalFormatting sqref="L302">
    <cfRule type="duplicateValues" dxfId="6245" priority="9796"/>
    <cfRule type="duplicateValues" dxfId="6244" priority="9797"/>
  </conditionalFormatting>
  <conditionalFormatting sqref="L303">
    <cfRule type="duplicateValues" dxfId="6243" priority="9795"/>
  </conditionalFormatting>
  <conditionalFormatting sqref="L303">
    <cfRule type="duplicateValues" dxfId="6242" priority="9793"/>
    <cfRule type="duplicateValues" dxfId="6241" priority="9794"/>
  </conditionalFormatting>
  <conditionalFormatting sqref="L304">
    <cfRule type="duplicateValues" dxfId="6240" priority="9792"/>
  </conditionalFormatting>
  <conditionalFormatting sqref="L304">
    <cfRule type="duplicateValues" dxfId="6239" priority="9790"/>
    <cfRule type="duplicateValues" dxfId="6238" priority="9791"/>
  </conditionalFormatting>
  <conditionalFormatting sqref="L305">
    <cfRule type="duplicateValues" dxfId="6237" priority="9789"/>
  </conditionalFormatting>
  <conditionalFormatting sqref="L305">
    <cfRule type="duplicateValues" dxfId="6236" priority="9787"/>
    <cfRule type="duplicateValues" dxfId="6235" priority="9788"/>
  </conditionalFormatting>
  <conditionalFormatting sqref="L306">
    <cfRule type="duplicateValues" dxfId="6234" priority="9786"/>
  </conditionalFormatting>
  <conditionalFormatting sqref="L306">
    <cfRule type="duplicateValues" dxfId="6233" priority="9784"/>
    <cfRule type="duplicateValues" dxfId="6232" priority="9785"/>
  </conditionalFormatting>
  <conditionalFormatting sqref="L307">
    <cfRule type="duplicateValues" dxfId="6231" priority="9783"/>
  </conditionalFormatting>
  <conditionalFormatting sqref="L307">
    <cfRule type="duplicateValues" dxfId="6230" priority="9781"/>
    <cfRule type="duplicateValues" dxfId="6229" priority="9782"/>
  </conditionalFormatting>
  <conditionalFormatting sqref="L308">
    <cfRule type="duplicateValues" dxfId="6228" priority="9780"/>
  </conditionalFormatting>
  <conditionalFormatting sqref="L308">
    <cfRule type="duplicateValues" dxfId="6227" priority="9778"/>
    <cfRule type="duplicateValues" dxfId="6226" priority="9779"/>
  </conditionalFormatting>
  <conditionalFormatting sqref="L309">
    <cfRule type="duplicateValues" dxfId="6225" priority="9777"/>
  </conditionalFormatting>
  <conditionalFormatting sqref="L309">
    <cfRule type="duplicateValues" dxfId="6224" priority="9775"/>
    <cfRule type="duplicateValues" dxfId="6223" priority="9776"/>
  </conditionalFormatting>
  <conditionalFormatting sqref="L310">
    <cfRule type="duplicateValues" dxfId="6222" priority="9774"/>
  </conditionalFormatting>
  <conditionalFormatting sqref="L310">
    <cfRule type="duplicateValues" dxfId="6221" priority="9772"/>
    <cfRule type="duplicateValues" dxfId="6220" priority="9773"/>
  </conditionalFormatting>
  <conditionalFormatting sqref="L311">
    <cfRule type="duplicateValues" dxfId="6219" priority="9771"/>
  </conditionalFormatting>
  <conditionalFormatting sqref="L311">
    <cfRule type="duplicateValues" dxfId="6218" priority="9769"/>
    <cfRule type="duplicateValues" dxfId="6217" priority="9770"/>
  </conditionalFormatting>
  <conditionalFormatting sqref="L312">
    <cfRule type="duplicateValues" dxfId="6216" priority="9768"/>
  </conditionalFormatting>
  <conditionalFormatting sqref="L312">
    <cfRule type="duplicateValues" dxfId="6215" priority="9766"/>
    <cfRule type="duplicateValues" dxfId="6214" priority="9767"/>
  </conditionalFormatting>
  <conditionalFormatting sqref="L313">
    <cfRule type="duplicateValues" dxfId="6213" priority="9765"/>
  </conditionalFormatting>
  <conditionalFormatting sqref="L313">
    <cfRule type="duplicateValues" dxfId="6212" priority="9763"/>
    <cfRule type="duplicateValues" dxfId="6211" priority="9764"/>
  </conditionalFormatting>
  <conditionalFormatting sqref="L314">
    <cfRule type="duplicateValues" dxfId="6210" priority="9762"/>
  </conditionalFormatting>
  <conditionalFormatting sqref="L314">
    <cfRule type="duplicateValues" dxfId="6209" priority="9760"/>
    <cfRule type="duplicateValues" dxfId="6208" priority="9761"/>
  </conditionalFormatting>
  <conditionalFormatting sqref="L315">
    <cfRule type="duplicateValues" dxfId="6207" priority="9759"/>
  </conditionalFormatting>
  <conditionalFormatting sqref="L315">
    <cfRule type="duplicateValues" dxfId="6206" priority="9757"/>
    <cfRule type="duplicateValues" dxfId="6205" priority="9758"/>
  </conditionalFormatting>
  <conditionalFormatting sqref="L316">
    <cfRule type="duplicateValues" dxfId="6204" priority="9756"/>
  </conditionalFormatting>
  <conditionalFormatting sqref="L316">
    <cfRule type="duplicateValues" dxfId="6203" priority="9754"/>
    <cfRule type="duplicateValues" dxfId="6202" priority="9755"/>
  </conditionalFormatting>
  <conditionalFormatting sqref="L317">
    <cfRule type="duplicateValues" dxfId="6201" priority="9753"/>
  </conditionalFormatting>
  <conditionalFormatting sqref="L317">
    <cfRule type="duplicateValues" dxfId="6200" priority="9751"/>
    <cfRule type="duplicateValues" dxfId="6199" priority="9752"/>
  </conditionalFormatting>
  <conditionalFormatting sqref="L318">
    <cfRule type="duplicateValues" dxfId="6198" priority="9750"/>
  </conditionalFormatting>
  <conditionalFormatting sqref="L318">
    <cfRule type="duplicateValues" dxfId="6197" priority="9748"/>
    <cfRule type="duplicateValues" dxfId="6196" priority="9749"/>
  </conditionalFormatting>
  <conditionalFormatting sqref="L319">
    <cfRule type="duplicateValues" dxfId="6195" priority="9747"/>
  </conditionalFormatting>
  <conditionalFormatting sqref="L319">
    <cfRule type="duplicateValues" dxfId="6194" priority="9745"/>
    <cfRule type="duplicateValues" dxfId="6193" priority="9746"/>
  </conditionalFormatting>
  <conditionalFormatting sqref="L320">
    <cfRule type="duplicateValues" dxfId="6192" priority="9744"/>
  </conditionalFormatting>
  <conditionalFormatting sqref="L320">
    <cfRule type="duplicateValues" dxfId="6191" priority="9742"/>
    <cfRule type="duplicateValues" dxfId="6190" priority="9743"/>
  </conditionalFormatting>
  <conditionalFormatting sqref="L321">
    <cfRule type="duplicateValues" dxfId="6189" priority="9741"/>
  </conditionalFormatting>
  <conditionalFormatting sqref="L321">
    <cfRule type="duplicateValues" dxfId="6188" priority="9739"/>
    <cfRule type="duplicateValues" dxfId="6187" priority="9740"/>
  </conditionalFormatting>
  <conditionalFormatting sqref="L322:L323">
    <cfRule type="duplicateValues" dxfId="6186" priority="9738"/>
  </conditionalFormatting>
  <conditionalFormatting sqref="L322:L323">
    <cfRule type="duplicateValues" dxfId="6185" priority="9736"/>
    <cfRule type="duplicateValues" dxfId="6184" priority="9737"/>
  </conditionalFormatting>
  <conditionalFormatting sqref="L324">
    <cfRule type="duplicateValues" dxfId="6183" priority="9735"/>
  </conditionalFormatting>
  <conditionalFormatting sqref="L324">
    <cfRule type="duplicateValues" dxfId="6182" priority="9733"/>
    <cfRule type="duplicateValues" dxfId="6181" priority="9734"/>
  </conditionalFormatting>
  <conditionalFormatting sqref="L325">
    <cfRule type="duplicateValues" dxfId="6180" priority="9732"/>
  </conditionalFormatting>
  <conditionalFormatting sqref="L325">
    <cfRule type="duplicateValues" dxfId="6179" priority="9730"/>
    <cfRule type="duplicateValues" dxfId="6178" priority="9731"/>
  </conditionalFormatting>
  <conditionalFormatting sqref="L326">
    <cfRule type="duplicateValues" dxfId="6177" priority="9729"/>
  </conditionalFormatting>
  <conditionalFormatting sqref="L326">
    <cfRule type="duplicateValues" dxfId="6176" priority="9727"/>
    <cfRule type="duplicateValues" dxfId="6175" priority="9728"/>
  </conditionalFormatting>
  <conditionalFormatting sqref="L327">
    <cfRule type="duplicateValues" dxfId="6174" priority="9726"/>
  </conditionalFormatting>
  <conditionalFormatting sqref="L327">
    <cfRule type="duplicateValues" dxfId="6173" priority="9724"/>
    <cfRule type="duplicateValues" dxfId="6172" priority="9725"/>
  </conditionalFormatting>
  <conditionalFormatting sqref="L328">
    <cfRule type="duplicateValues" dxfId="6171" priority="9723"/>
  </conditionalFormatting>
  <conditionalFormatting sqref="L328">
    <cfRule type="duplicateValues" dxfId="6170" priority="9721"/>
    <cfRule type="duplicateValues" dxfId="6169" priority="9722"/>
  </conditionalFormatting>
  <conditionalFormatting sqref="L329">
    <cfRule type="duplicateValues" dxfId="6168" priority="9720"/>
  </conditionalFormatting>
  <conditionalFormatting sqref="L329">
    <cfRule type="duplicateValues" dxfId="6167" priority="9718"/>
    <cfRule type="duplicateValues" dxfId="6166" priority="9719"/>
  </conditionalFormatting>
  <conditionalFormatting sqref="L330">
    <cfRule type="duplicateValues" dxfId="6165" priority="9717"/>
  </conditionalFormatting>
  <conditionalFormatting sqref="L330">
    <cfRule type="duplicateValues" dxfId="6164" priority="9715"/>
    <cfRule type="duplicateValues" dxfId="6163" priority="9716"/>
  </conditionalFormatting>
  <conditionalFormatting sqref="L331">
    <cfRule type="duplicateValues" dxfId="6162" priority="9714"/>
  </conditionalFormatting>
  <conditionalFormatting sqref="L331">
    <cfRule type="duplicateValues" dxfId="6161" priority="9712"/>
    <cfRule type="duplicateValues" dxfId="6160" priority="9713"/>
  </conditionalFormatting>
  <conditionalFormatting sqref="L332">
    <cfRule type="duplicateValues" dxfId="6159" priority="9711"/>
  </conditionalFormatting>
  <conditionalFormatting sqref="L332">
    <cfRule type="duplicateValues" dxfId="6158" priority="9709"/>
    <cfRule type="duplicateValues" dxfId="6157" priority="9710"/>
  </conditionalFormatting>
  <conditionalFormatting sqref="L333">
    <cfRule type="duplicateValues" dxfId="6156" priority="9708"/>
  </conditionalFormatting>
  <conditionalFormatting sqref="L333">
    <cfRule type="duplicateValues" dxfId="6155" priority="9706"/>
    <cfRule type="duplicateValues" dxfId="6154" priority="9707"/>
  </conditionalFormatting>
  <conditionalFormatting sqref="L334">
    <cfRule type="duplicateValues" dxfId="6153" priority="9705"/>
  </conditionalFormatting>
  <conditionalFormatting sqref="L334">
    <cfRule type="duplicateValues" dxfId="6152" priority="9703"/>
    <cfRule type="duplicateValues" dxfId="6151" priority="9704"/>
  </conditionalFormatting>
  <conditionalFormatting sqref="L335">
    <cfRule type="duplicateValues" dxfId="6150" priority="9702"/>
  </conditionalFormatting>
  <conditionalFormatting sqref="L335">
    <cfRule type="duplicateValues" dxfId="6149" priority="9700"/>
    <cfRule type="duplicateValues" dxfId="6148" priority="9701"/>
  </conditionalFormatting>
  <conditionalFormatting sqref="L336">
    <cfRule type="duplicateValues" dxfId="6147" priority="9699"/>
  </conditionalFormatting>
  <conditionalFormatting sqref="L336">
    <cfRule type="duplicateValues" dxfId="6146" priority="9697"/>
    <cfRule type="duplicateValues" dxfId="6145" priority="9698"/>
  </conditionalFormatting>
  <conditionalFormatting sqref="L337">
    <cfRule type="duplicateValues" dxfId="6144" priority="9696"/>
  </conditionalFormatting>
  <conditionalFormatting sqref="L337">
    <cfRule type="duplicateValues" dxfId="6143" priority="9694"/>
    <cfRule type="duplicateValues" dxfId="6142" priority="9695"/>
  </conditionalFormatting>
  <conditionalFormatting sqref="L338">
    <cfRule type="duplicateValues" dxfId="6141" priority="9693"/>
  </conditionalFormatting>
  <conditionalFormatting sqref="L338">
    <cfRule type="duplicateValues" dxfId="6140" priority="9691"/>
    <cfRule type="duplicateValues" dxfId="6139" priority="9692"/>
  </conditionalFormatting>
  <conditionalFormatting sqref="L339">
    <cfRule type="duplicateValues" dxfId="6138" priority="9690"/>
  </conditionalFormatting>
  <conditionalFormatting sqref="L339">
    <cfRule type="duplicateValues" dxfId="6137" priority="9688"/>
    <cfRule type="duplicateValues" dxfId="6136" priority="9689"/>
  </conditionalFormatting>
  <conditionalFormatting sqref="L340">
    <cfRule type="duplicateValues" dxfId="6135" priority="9687"/>
  </conditionalFormatting>
  <conditionalFormatting sqref="L340">
    <cfRule type="duplicateValues" dxfId="6134" priority="9685"/>
    <cfRule type="duplicateValues" dxfId="6133" priority="9686"/>
  </conditionalFormatting>
  <conditionalFormatting sqref="L341">
    <cfRule type="duplicateValues" dxfId="6132" priority="9684"/>
  </conditionalFormatting>
  <conditionalFormatting sqref="L341">
    <cfRule type="duplicateValues" dxfId="6131" priority="9682"/>
    <cfRule type="duplicateValues" dxfId="6130" priority="9683"/>
  </conditionalFormatting>
  <conditionalFormatting sqref="L342">
    <cfRule type="duplicateValues" dxfId="6129" priority="9681"/>
  </conditionalFormatting>
  <conditionalFormatting sqref="L342">
    <cfRule type="duplicateValues" dxfId="6128" priority="9679"/>
    <cfRule type="duplicateValues" dxfId="6127" priority="9680"/>
  </conditionalFormatting>
  <conditionalFormatting sqref="L343">
    <cfRule type="duplicateValues" dxfId="6126" priority="9678"/>
  </conditionalFormatting>
  <conditionalFormatting sqref="L343">
    <cfRule type="duplicateValues" dxfId="6125" priority="9676"/>
    <cfRule type="duplicateValues" dxfId="6124" priority="9677"/>
  </conditionalFormatting>
  <conditionalFormatting sqref="L344">
    <cfRule type="duplicateValues" dxfId="6123" priority="9675"/>
  </conditionalFormatting>
  <conditionalFormatting sqref="L344">
    <cfRule type="duplicateValues" dxfId="6122" priority="9673"/>
    <cfRule type="duplicateValues" dxfId="6121" priority="9674"/>
  </conditionalFormatting>
  <conditionalFormatting sqref="L345">
    <cfRule type="duplicateValues" dxfId="6120" priority="9672"/>
  </conditionalFormatting>
  <conditionalFormatting sqref="L345">
    <cfRule type="duplicateValues" dxfId="6119" priority="9670"/>
    <cfRule type="duplicateValues" dxfId="6118" priority="9671"/>
  </conditionalFormatting>
  <conditionalFormatting sqref="L346:L347">
    <cfRule type="duplicateValues" dxfId="6117" priority="9669"/>
  </conditionalFormatting>
  <conditionalFormatting sqref="L346:L347">
    <cfRule type="duplicateValues" dxfId="6116" priority="9667"/>
    <cfRule type="duplicateValues" dxfId="6115" priority="9668"/>
  </conditionalFormatting>
  <conditionalFormatting sqref="L348">
    <cfRule type="duplicateValues" dxfId="6114" priority="9666"/>
  </conditionalFormatting>
  <conditionalFormatting sqref="L348">
    <cfRule type="duplicateValues" dxfId="6113" priority="9664"/>
    <cfRule type="duplicateValues" dxfId="6112" priority="9665"/>
  </conditionalFormatting>
  <conditionalFormatting sqref="L349">
    <cfRule type="duplicateValues" dxfId="6111" priority="9663"/>
  </conditionalFormatting>
  <conditionalFormatting sqref="L349">
    <cfRule type="duplicateValues" dxfId="6110" priority="9661"/>
    <cfRule type="duplicateValues" dxfId="6109" priority="9662"/>
  </conditionalFormatting>
  <conditionalFormatting sqref="L350">
    <cfRule type="duplicateValues" dxfId="6108" priority="9660"/>
  </conditionalFormatting>
  <conditionalFormatting sqref="L350">
    <cfRule type="duplicateValues" dxfId="6107" priority="9658"/>
    <cfRule type="duplicateValues" dxfId="6106" priority="9659"/>
  </conditionalFormatting>
  <conditionalFormatting sqref="L351">
    <cfRule type="duplicateValues" dxfId="6105" priority="9657"/>
  </conditionalFormatting>
  <conditionalFormatting sqref="L351">
    <cfRule type="duplicateValues" dxfId="6104" priority="9655"/>
    <cfRule type="duplicateValues" dxfId="6103" priority="9656"/>
  </conditionalFormatting>
  <conditionalFormatting sqref="L352">
    <cfRule type="duplicateValues" dxfId="6102" priority="9654"/>
  </conditionalFormatting>
  <conditionalFormatting sqref="L352">
    <cfRule type="duplicateValues" dxfId="6101" priority="9652"/>
    <cfRule type="duplicateValues" dxfId="6100" priority="9653"/>
  </conditionalFormatting>
  <conditionalFormatting sqref="L353">
    <cfRule type="duplicateValues" dxfId="6099" priority="9651"/>
  </conditionalFormatting>
  <conditionalFormatting sqref="L353">
    <cfRule type="duplicateValues" dxfId="6098" priority="9649"/>
    <cfRule type="duplicateValues" dxfId="6097" priority="9650"/>
  </conditionalFormatting>
  <conditionalFormatting sqref="L354">
    <cfRule type="duplicateValues" dxfId="6096" priority="9648"/>
  </conditionalFormatting>
  <conditionalFormatting sqref="L354">
    <cfRule type="duplicateValues" dxfId="6095" priority="9646"/>
    <cfRule type="duplicateValues" dxfId="6094" priority="9647"/>
  </conditionalFormatting>
  <conditionalFormatting sqref="L355">
    <cfRule type="duplicateValues" dxfId="6093" priority="9645"/>
  </conditionalFormatting>
  <conditionalFormatting sqref="L355">
    <cfRule type="duplicateValues" dxfId="6092" priority="9643"/>
    <cfRule type="duplicateValues" dxfId="6091" priority="9644"/>
  </conditionalFormatting>
  <conditionalFormatting sqref="L356">
    <cfRule type="duplicateValues" dxfId="6090" priority="9642"/>
  </conditionalFormatting>
  <conditionalFormatting sqref="L356">
    <cfRule type="duplicateValues" dxfId="6089" priority="9640"/>
    <cfRule type="duplicateValues" dxfId="6088" priority="9641"/>
  </conditionalFormatting>
  <conditionalFormatting sqref="L357">
    <cfRule type="duplicateValues" dxfId="6087" priority="9639"/>
  </conditionalFormatting>
  <conditionalFormatting sqref="L357">
    <cfRule type="duplicateValues" dxfId="6086" priority="9637"/>
    <cfRule type="duplicateValues" dxfId="6085" priority="9638"/>
  </conditionalFormatting>
  <conditionalFormatting sqref="L358">
    <cfRule type="duplicateValues" dxfId="6084" priority="9636"/>
  </conditionalFormatting>
  <conditionalFormatting sqref="L359">
    <cfRule type="duplicateValues" dxfId="6083" priority="9635"/>
  </conditionalFormatting>
  <conditionalFormatting sqref="L359">
    <cfRule type="duplicateValues" dxfId="6082" priority="9633"/>
    <cfRule type="duplicateValues" dxfId="6081" priority="9634"/>
  </conditionalFormatting>
  <conditionalFormatting sqref="L360">
    <cfRule type="duplicateValues" dxfId="6080" priority="9632"/>
  </conditionalFormatting>
  <conditionalFormatting sqref="L360">
    <cfRule type="duplicateValues" dxfId="6079" priority="9630"/>
    <cfRule type="duplicateValues" dxfId="6078" priority="9631"/>
  </conditionalFormatting>
  <conditionalFormatting sqref="L361">
    <cfRule type="duplicateValues" dxfId="6077" priority="9629"/>
  </conditionalFormatting>
  <conditionalFormatting sqref="L361">
    <cfRule type="duplicateValues" dxfId="6076" priority="9627"/>
    <cfRule type="duplicateValues" dxfId="6075" priority="9628"/>
  </conditionalFormatting>
  <conditionalFormatting sqref="L362">
    <cfRule type="duplicateValues" dxfId="6074" priority="9626"/>
  </conditionalFormatting>
  <conditionalFormatting sqref="L362">
    <cfRule type="duplicateValues" dxfId="6073" priority="9624"/>
    <cfRule type="duplicateValues" dxfId="6072" priority="9625"/>
  </conditionalFormatting>
  <conditionalFormatting sqref="L363">
    <cfRule type="duplicateValues" dxfId="6071" priority="9623"/>
  </conditionalFormatting>
  <conditionalFormatting sqref="L363">
    <cfRule type="duplicateValues" dxfId="6070" priority="9621"/>
    <cfRule type="duplicateValues" dxfId="6069" priority="9622"/>
  </conditionalFormatting>
  <conditionalFormatting sqref="L364">
    <cfRule type="duplicateValues" dxfId="6068" priority="9620"/>
  </conditionalFormatting>
  <conditionalFormatting sqref="L364">
    <cfRule type="duplicateValues" dxfId="6067" priority="9618"/>
    <cfRule type="duplicateValues" dxfId="6066" priority="9619"/>
  </conditionalFormatting>
  <conditionalFormatting sqref="L366">
    <cfRule type="duplicateValues" dxfId="6065" priority="9617"/>
  </conditionalFormatting>
  <conditionalFormatting sqref="L366">
    <cfRule type="duplicateValues" dxfId="6064" priority="9615"/>
    <cfRule type="duplicateValues" dxfId="6063" priority="9616"/>
  </conditionalFormatting>
  <conditionalFormatting sqref="L367">
    <cfRule type="duplicateValues" dxfId="6062" priority="9614"/>
  </conditionalFormatting>
  <conditionalFormatting sqref="L367">
    <cfRule type="duplicateValues" dxfId="6061" priority="9612"/>
    <cfRule type="duplicateValues" dxfId="6060" priority="9613"/>
  </conditionalFormatting>
  <conditionalFormatting sqref="L368">
    <cfRule type="duplicateValues" dxfId="6059" priority="9611"/>
  </conditionalFormatting>
  <conditionalFormatting sqref="L368">
    <cfRule type="duplicateValues" dxfId="6058" priority="9609"/>
    <cfRule type="duplicateValues" dxfId="6057" priority="9610"/>
  </conditionalFormatting>
  <conditionalFormatting sqref="L369">
    <cfRule type="duplicateValues" dxfId="6056" priority="9608"/>
  </conditionalFormatting>
  <conditionalFormatting sqref="L369">
    <cfRule type="duplicateValues" dxfId="6055" priority="9606"/>
    <cfRule type="duplicateValues" dxfId="6054" priority="9607"/>
  </conditionalFormatting>
  <conditionalFormatting sqref="L370">
    <cfRule type="duplicateValues" dxfId="6053" priority="9605"/>
  </conditionalFormatting>
  <conditionalFormatting sqref="L370">
    <cfRule type="duplicateValues" dxfId="6052" priority="9603"/>
    <cfRule type="duplicateValues" dxfId="6051" priority="9604"/>
  </conditionalFormatting>
  <conditionalFormatting sqref="L371">
    <cfRule type="duplicateValues" dxfId="6050" priority="9602"/>
  </conditionalFormatting>
  <conditionalFormatting sqref="L371">
    <cfRule type="duplicateValues" dxfId="6049" priority="9600"/>
    <cfRule type="duplicateValues" dxfId="6048" priority="9601"/>
  </conditionalFormatting>
  <conditionalFormatting sqref="L372">
    <cfRule type="duplicateValues" dxfId="6047" priority="9599"/>
  </conditionalFormatting>
  <conditionalFormatting sqref="L372">
    <cfRule type="duplicateValues" dxfId="6046" priority="9597"/>
    <cfRule type="duplicateValues" dxfId="6045" priority="9598"/>
  </conditionalFormatting>
  <conditionalFormatting sqref="L373">
    <cfRule type="duplicateValues" dxfId="6044" priority="9596"/>
  </conditionalFormatting>
  <conditionalFormatting sqref="L373">
    <cfRule type="duplicateValues" dxfId="6043" priority="9594"/>
    <cfRule type="duplicateValues" dxfId="6042" priority="9595"/>
  </conditionalFormatting>
  <conditionalFormatting sqref="L374:L375">
    <cfRule type="duplicateValues" dxfId="6041" priority="9593"/>
  </conditionalFormatting>
  <conditionalFormatting sqref="L374:L375">
    <cfRule type="duplicateValues" dxfId="6040" priority="9591"/>
    <cfRule type="duplicateValues" dxfId="6039" priority="9592"/>
  </conditionalFormatting>
  <conditionalFormatting sqref="L376">
    <cfRule type="duplicateValues" dxfId="6038" priority="9590"/>
  </conditionalFormatting>
  <conditionalFormatting sqref="L376">
    <cfRule type="duplicateValues" dxfId="6037" priority="9588"/>
    <cfRule type="duplicateValues" dxfId="6036" priority="9589"/>
  </conditionalFormatting>
  <conditionalFormatting sqref="L377">
    <cfRule type="duplicateValues" dxfId="6035" priority="9587"/>
  </conditionalFormatting>
  <conditionalFormatting sqref="L377">
    <cfRule type="duplicateValues" dxfId="6034" priority="9585"/>
    <cfRule type="duplicateValues" dxfId="6033" priority="9586"/>
  </conditionalFormatting>
  <conditionalFormatting sqref="L378">
    <cfRule type="duplicateValues" dxfId="6032" priority="9584"/>
  </conditionalFormatting>
  <conditionalFormatting sqref="L378">
    <cfRule type="duplicateValues" dxfId="6031" priority="9582"/>
    <cfRule type="duplicateValues" dxfId="6030" priority="9583"/>
  </conditionalFormatting>
  <conditionalFormatting sqref="L379">
    <cfRule type="duplicateValues" dxfId="6029" priority="9581"/>
  </conditionalFormatting>
  <conditionalFormatting sqref="L379">
    <cfRule type="duplicateValues" dxfId="6028" priority="9579"/>
    <cfRule type="duplicateValues" dxfId="6027" priority="9580"/>
  </conditionalFormatting>
  <conditionalFormatting sqref="L380">
    <cfRule type="duplicateValues" dxfId="6026" priority="9578"/>
  </conditionalFormatting>
  <conditionalFormatting sqref="L380">
    <cfRule type="duplicateValues" dxfId="6025" priority="9576"/>
    <cfRule type="duplicateValues" dxfId="6024" priority="9577"/>
  </conditionalFormatting>
  <conditionalFormatting sqref="L381">
    <cfRule type="duplicateValues" dxfId="6023" priority="9575"/>
  </conditionalFormatting>
  <conditionalFormatting sqref="L381">
    <cfRule type="duplicateValues" dxfId="6022" priority="9573"/>
    <cfRule type="duplicateValues" dxfId="6021" priority="9574"/>
  </conditionalFormatting>
  <conditionalFormatting sqref="L382">
    <cfRule type="duplicateValues" dxfId="6020" priority="9572"/>
  </conditionalFormatting>
  <conditionalFormatting sqref="L382">
    <cfRule type="duplicateValues" dxfId="6019" priority="9570"/>
    <cfRule type="duplicateValues" dxfId="6018" priority="9571"/>
  </conditionalFormatting>
  <conditionalFormatting sqref="L383">
    <cfRule type="duplicateValues" dxfId="6017" priority="9569"/>
  </conditionalFormatting>
  <conditionalFormatting sqref="L383">
    <cfRule type="duplicateValues" dxfId="6016" priority="9567"/>
    <cfRule type="duplicateValues" dxfId="6015" priority="9568"/>
  </conditionalFormatting>
  <conditionalFormatting sqref="L384">
    <cfRule type="duplicateValues" dxfId="6014" priority="9566"/>
  </conditionalFormatting>
  <conditionalFormatting sqref="L384">
    <cfRule type="duplicateValues" dxfId="6013" priority="9564"/>
    <cfRule type="duplicateValues" dxfId="6012" priority="9565"/>
  </conditionalFormatting>
  <conditionalFormatting sqref="L385">
    <cfRule type="duplicateValues" dxfId="6011" priority="9563"/>
  </conditionalFormatting>
  <conditionalFormatting sqref="L385">
    <cfRule type="duplicateValues" dxfId="6010" priority="9561"/>
    <cfRule type="duplicateValues" dxfId="6009" priority="9562"/>
  </conditionalFormatting>
  <conditionalFormatting sqref="L386">
    <cfRule type="duplicateValues" dxfId="6008" priority="9560"/>
  </conditionalFormatting>
  <conditionalFormatting sqref="L386">
    <cfRule type="duplicateValues" dxfId="6007" priority="9558"/>
    <cfRule type="duplicateValues" dxfId="6006" priority="9559"/>
  </conditionalFormatting>
  <conditionalFormatting sqref="L387">
    <cfRule type="duplicateValues" dxfId="6005" priority="9554"/>
  </conditionalFormatting>
  <conditionalFormatting sqref="L387">
    <cfRule type="duplicateValues" dxfId="6004" priority="9552"/>
    <cfRule type="duplicateValues" dxfId="6003" priority="9553"/>
  </conditionalFormatting>
  <conditionalFormatting sqref="L388">
    <cfRule type="duplicateValues" dxfId="6002" priority="9551"/>
  </conditionalFormatting>
  <conditionalFormatting sqref="L389">
    <cfRule type="duplicateValues" dxfId="6001" priority="9550"/>
  </conditionalFormatting>
  <conditionalFormatting sqref="L389">
    <cfRule type="duplicateValues" dxfId="6000" priority="9548"/>
    <cfRule type="duplicateValues" dxfId="5999" priority="9549"/>
  </conditionalFormatting>
  <conditionalFormatting sqref="L390">
    <cfRule type="duplicateValues" dxfId="5998" priority="9547"/>
  </conditionalFormatting>
  <conditionalFormatting sqref="L390">
    <cfRule type="duplicateValues" dxfId="5997" priority="9545"/>
    <cfRule type="duplicateValues" dxfId="5996" priority="9546"/>
  </conditionalFormatting>
  <conditionalFormatting sqref="L391">
    <cfRule type="duplicateValues" dxfId="5995" priority="9544"/>
  </conditionalFormatting>
  <conditionalFormatting sqref="L391">
    <cfRule type="duplicateValues" dxfId="5994" priority="9542"/>
    <cfRule type="duplicateValues" dxfId="5993" priority="9543"/>
  </conditionalFormatting>
  <conditionalFormatting sqref="L392">
    <cfRule type="duplicateValues" dxfId="5992" priority="9541"/>
  </conditionalFormatting>
  <conditionalFormatting sqref="L392">
    <cfRule type="duplicateValues" dxfId="5991" priority="9539"/>
    <cfRule type="duplicateValues" dxfId="5990" priority="9540"/>
  </conditionalFormatting>
  <conditionalFormatting sqref="L393">
    <cfRule type="duplicateValues" dxfId="5989" priority="9538"/>
  </conditionalFormatting>
  <conditionalFormatting sqref="L394">
    <cfRule type="duplicateValues" dxfId="5988" priority="9537"/>
  </conditionalFormatting>
  <conditionalFormatting sqref="L394">
    <cfRule type="duplicateValues" dxfId="5987" priority="9535"/>
    <cfRule type="duplicateValues" dxfId="5986" priority="9536"/>
  </conditionalFormatting>
  <conditionalFormatting sqref="L395">
    <cfRule type="duplicateValues" dxfId="5985" priority="9534"/>
  </conditionalFormatting>
  <conditionalFormatting sqref="L395">
    <cfRule type="duplicateValues" dxfId="5984" priority="9532"/>
    <cfRule type="duplicateValues" dxfId="5983" priority="9533"/>
  </conditionalFormatting>
  <conditionalFormatting sqref="L396">
    <cfRule type="duplicateValues" dxfId="5982" priority="9531"/>
  </conditionalFormatting>
  <conditionalFormatting sqref="L396">
    <cfRule type="duplicateValues" dxfId="5981" priority="9529"/>
    <cfRule type="duplicateValues" dxfId="5980" priority="9530"/>
  </conditionalFormatting>
  <conditionalFormatting sqref="L397">
    <cfRule type="duplicateValues" dxfId="5979" priority="9528"/>
  </conditionalFormatting>
  <conditionalFormatting sqref="L397">
    <cfRule type="duplicateValues" dxfId="5978" priority="9526"/>
    <cfRule type="duplicateValues" dxfId="5977" priority="9527"/>
  </conditionalFormatting>
  <conditionalFormatting sqref="L398">
    <cfRule type="duplicateValues" dxfId="5976" priority="9525"/>
  </conditionalFormatting>
  <conditionalFormatting sqref="L398">
    <cfRule type="duplicateValues" dxfId="5975" priority="9523"/>
    <cfRule type="duplicateValues" dxfId="5974" priority="9524"/>
  </conditionalFormatting>
  <conditionalFormatting sqref="L399">
    <cfRule type="duplicateValues" dxfId="5973" priority="9522"/>
  </conditionalFormatting>
  <conditionalFormatting sqref="L399">
    <cfRule type="duplicateValues" dxfId="5972" priority="9520"/>
    <cfRule type="duplicateValues" dxfId="5971" priority="9521"/>
  </conditionalFormatting>
  <conditionalFormatting sqref="L400">
    <cfRule type="duplicateValues" dxfId="5970" priority="9519"/>
  </conditionalFormatting>
  <conditionalFormatting sqref="L401">
    <cfRule type="duplicateValues" dxfId="5969" priority="9518"/>
  </conditionalFormatting>
  <conditionalFormatting sqref="L401">
    <cfRule type="duplicateValues" dxfId="5968" priority="9516"/>
    <cfRule type="duplicateValues" dxfId="5967" priority="9517"/>
  </conditionalFormatting>
  <conditionalFormatting sqref="L402">
    <cfRule type="duplicateValues" dxfId="5966" priority="9515"/>
  </conditionalFormatting>
  <conditionalFormatting sqref="L402">
    <cfRule type="duplicateValues" dxfId="5965" priority="9513"/>
    <cfRule type="duplicateValues" dxfId="5964" priority="9514"/>
  </conditionalFormatting>
  <conditionalFormatting sqref="L403">
    <cfRule type="duplicateValues" dxfId="5963" priority="9512"/>
  </conditionalFormatting>
  <conditionalFormatting sqref="L403">
    <cfRule type="duplicateValues" dxfId="5962" priority="9510"/>
    <cfRule type="duplicateValues" dxfId="5961" priority="9511"/>
  </conditionalFormatting>
  <conditionalFormatting sqref="L404">
    <cfRule type="duplicateValues" dxfId="5960" priority="9509"/>
  </conditionalFormatting>
  <conditionalFormatting sqref="L404">
    <cfRule type="duplicateValues" dxfId="5959" priority="9507"/>
    <cfRule type="duplicateValues" dxfId="5958" priority="9508"/>
  </conditionalFormatting>
  <conditionalFormatting sqref="L405">
    <cfRule type="duplicateValues" dxfId="5957" priority="9506"/>
  </conditionalFormatting>
  <conditionalFormatting sqref="L405">
    <cfRule type="duplicateValues" dxfId="5956" priority="9504"/>
    <cfRule type="duplicateValues" dxfId="5955" priority="9505"/>
  </conditionalFormatting>
  <conditionalFormatting sqref="L406">
    <cfRule type="duplicateValues" dxfId="5954" priority="9503"/>
  </conditionalFormatting>
  <conditionalFormatting sqref="L406">
    <cfRule type="duplicateValues" dxfId="5953" priority="9501"/>
    <cfRule type="duplicateValues" dxfId="5952" priority="9502"/>
  </conditionalFormatting>
  <conditionalFormatting sqref="L407">
    <cfRule type="duplicateValues" dxfId="5951" priority="9500"/>
  </conditionalFormatting>
  <conditionalFormatting sqref="L407">
    <cfRule type="duplicateValues" dxfId="5950" priority="9498"/>
    <cfRule type="duplicateValues" dxfId="5949" priority="9499"/>
  </conditionalFormatting>
  <conditionalFormatting sqref="L408">
    <cfRule type="duplicateValues" dxfId="5948" priority="9497"/>
  </conditionalFormatting>
  <conditionalFormatting sqref="L408">
    <cfRule type="duplicateValues" dxfId="5947" priority="9495"/>
    <cfRule type="duplicateValues" dxfId="5946" priority="9496"/>
  </conditionalFormatting>
  <conditionalFormatting sqref="L409">
    <cfRule type="duplicateValues" dxfId="5945" priority="9494"/>
  </conditionalFormatting>
  <conditionalFormatting sqref="L409">
    <cfRule type="duplicateValues" dxfId="5944" priority="9492"/>
    <cfRule type="duplicateValues" dxfId="5943" priority="9493"/>
  </conditionalFormatting>
  <conditionalFormatting sqref="L410">
    <cfRule type="duplicateValues" dxfId="5942" priority="9491"/>
  </conditionalFormatting>
  <conditionalFormatting sqref="L410">
    <cfRule type="duplicateValues" dxfId="5941" priority="9489"/>
    <cfRule type="duplicateValues" dxfId="5940" priority="9490"/>
  </conditionalFormatting>
  <conditionalFormatting sqref="L411">
    <cfRule type="duplicateValues" dxfId="5939" priority="9488"/>
  </conditionalFormatting>
  <conditionalFormatting sqref="L411">
    <cfRule type="duplicateValues" dxfId="5938" priority="9486"/>
    <cfRule type="duplicateValues" dxfId="5937" priority="9487"/>
  </conditionalFormatting>
  <conditionalFormatting sqref="B412:B419">
    <cfRule type="containsText" dxfId="5936" priority="9485" operator="containsText" text="Vara não">
      <formula>NOT(ISERROR(SEARCH("Vara não",B412)))</formula>
    </cfRule>
  </conditionalFormatting>
  <conditionalFormatting sqref="L412:L419">
    <cfRule type="duplicateValues" dxfId="5935" priority="9484"/>
  </conditionalFormatting>
  <conditionalFormatting sqref="L412:L419">
    <cfRule type="duplicateValues" dxfId="5934" priority="9482"/>
    <cfRule type="duplicateValues" dxfId="5933" priority="9483"/>
  </conditionalFormatting>
  <conditionalFormatting sqref="N412:N419">
    <cfRule type="containsText" dxfId="5932" priority="9479" operator="containsText" text="Prescrito">
      <formula>NOT(ISERROR(SEARCH("Prescrito",N412)))</formula>
    </cfRule>
    <cfRule type="containsText" dxfId="5931" priority="9480" operator="containsText" text="Improcedente">
      <formula>NOT(ISERROR(SEARCH("Improcedente",N412)))</formula>
    </cfRule>
    <cfRule type="containsText" dxfId="5930" priority="9481" operator="containsText" text="Acordo">
      <formula>NOT(ISERROR(SEARCH("Acordo",N412)))</formula>
    </cfRule>
  </conditionalFormatting>
  <conditionalFormatting sqref="R420">
    <cfRule type="duplicateValues" dxfId="5929" priority="9478"/>
  </conditionalFormatting>
  <conditionalFormatting sqref="R420">
    <cfRule type="duplicateValues" dxfId="5928" priority="9474"/>
    <cfRule type="duplicateValues" dxfId="5927" priority="9475"/>
  </conditionalFormatting>
  <conditionalFormatting sqref="T420">
    <cfRule type="containsText" dxfId="5926" priority="9465" operator="containsText" text="Prescrito">
      <formula>NOT(ISERROR(SEARCH("Prescrito",T420)))</formula>
    </cfRule>
    <cfRule type="containsText" dxfId="5925" priority="9467" operator="containsText" text="Improcedente">
      <formula>NOT(ISERROR(SEARCH("Improcedente",T420)))</formula>
    </cfRule>
    <cfRule type="containsText" dxfId="5924" priority="9468" operator="containsText" text="Acordo">
      <formula>NOT(ISERROR(SEARCH("Acordo",T420)))</formula>
    </cfRule>
  </conditionalFormatting>
  <conditionalFormatting sqref="B420">
    <cfRule type="containsText" dxfId="5923" priority="9466" operator="containsText" text="Vara não">
      <formula>NOT(ISERROR(SEARCH("Vara não",B420)))</formula>
    </cfRule>
  </conditionalFormatting>
  <conditionalFormatting sqref="R421">
    <cfRule type="duplicateValues" dxfId="5922" priority="9464"/>
  </conditionalFormatting>
  <conditionalFormatting sqref="R421">
    <cfRule type="duplicateValues" dxfId="5921" priority="9460"/>
    <cfRule type="duplicateValues" dxfId="5920" priority="9461"/>
  </conditionalFormatting>
  <conditionalFormatting sqref="T421">
    <cfRule type="containsText" dxfId="5919" priority="9451" operator="containsText" text="Prescrito">
      <formula>NOT(ISERROR(SEARCH("Prescrito",T421)))</formula>
    </cfRule>
    <cfRule type="containsText" dxfId="5918" priority="9453" operator="containsText" text="Improcedente">
      <formula>NOT(ISERROR(SEARCH("Improcedente",T421)))</formula>
    </cfRule>
    <cfRule type="containsText" dxfId="5917" priority="9454" operator="containsText" text="Acordo">
      <formula>NOT(ISERROR(SEARCH("Acordo",T421)))</formula>
    </cfRule>
  </conditionalFormatting>
  <conditionalFormatting sqref="B421">
    <cfRule type="containsText" dxfId="5916" priority="9452" operator="containsText" text="Vara não">
      <formula>NOT(ISERROR(SEARCH("Vara não",B421)))</formula>
    </cfRule>
  </conditionalFormatting>
  <conditionalFormatting sqref="R422">
    <cfRule type="duplicateValues" dxfId="5915" priority="9450"/>
  </conditionalFormatting>
  <conditionalFormatting sqref="R422">
    <cfRule type="duplicateValues" dxfId="5914" priority="9446"/>
    <cfRule type="duplicateValues" dxfId="5913" priority="9447"/>
  </conditionalFormatting>
  <conditionalFormatting sqref="T422">
    <cfRule type="containsText" dxfId="5912" priority="9437" operator="containsText" text="Prescrito">
      <formula>NOT(ISERROR(SEARCH("Prescrito",T422)))</formula>
    </cfRule>
    <cfRule type="containsText" dxfId="5911" priority="9439" operator="containsText" text="Improcedente">
      <formula>NOT(ISERROR(SEARCH("Improcedente",T422)))</formula>
    </cfRule>
    <cfRule type="containsText" dxfId="5910" priority="9440" operator="containsText" text="Acordo">
      <formula>NOT(ISERROR(SEARCH("Acordo",T422)))</formula>
    </cfRule>
  </conditionalFormatting>
  <conditionalFormatting sqref="B422">
    <cfRule type="containsText" dxfId="5909" priority="9438" operator="containsText" text="Vara não">
      <formula>NOT(ISERROR(SEARCH("Vara não",B422)))</formula>
    </cfRule>
  </conditionalFormatting>
  <conditionalFormatting sqref="R423">
    <cfRule type="duplicateValues" dxfId="5908" priority="9436"/>
  </conditionalFormatting>
  <conditionalFormatting sqref="R423">
    <cfRule type="duplicateValues" dxfId="5907" priority="9432"/>
    <cfRule type="duplicateValues" dxfId="5906" priority="9433"/>
  </conditionalFormatting>
  <conditionalFormatting sqref="T423">
    <cfRule type="containsText" dxfId="5905" priority="9423" operator="containsText" text="Prescrito">
      <formula>NOT(ISERROR(SEARCH("Prescrito",T423)))</formula>
    </cfRule>
    <cfRule type="containsText" dxfId="5904" priority="9425" operator="containsText" text="Improcedente">
      <formula>NOT(ISERROR(SEARCH("Improcedente",T423)))</formula>
    </cfRule>
    <cfRule type="containsText" dxfId="5903" priority="9426" operator="containsText" text="Acordo">
      <formula>NOT(ISERROR(SEARCH("Acordo",T423)))</formula>
    </cfRule>
  </conditionalFormatting>
  <conditionalFormatting sqref="B423">
    <cfRule type="containsText" dxfId="5902" priority="9424" operator="containsText" text="Vara não">
      <formula>NOT(ISERROR(SEARCH("Vara não",B423)))</formula>
    </cfRule>
  </conditionalFormatting>
  <conditionalFormatting sqref="R424">
    <cfRule type="duplicateValues" dxfId="5901" priority="9422"/>
  </conditionalFormatting>
  <conditionalFormatting sqref="R424">
    <cfRule type="duplicateValues" dxfId="5900" priority="9418"/>
    <cfRule type="duplicateValues" dxfId="5899" priority="9419"/>
  </conditionalFormatting>
  <conditionalFormatting sqref="T424">
    <cfRule type="containsText" dxfId="5898" priority="9409" operator="containsText" text="Prescrito">
      <formula>NOT(ISERROR(SEARCH("Prescrito",T424)))</formula>
    </cfRule>
    <cfRule type="containsText" dxfId="5897" priority="9411" operator="containsText" text="Improcedente">
      <formula>NOT(ISERROR(SEARCH("Improcedente",T424)))</formula>
    </cfRule>
    <cfRule type="containsText" dxfId="5896" priority="9412" operator="containsText" text="Acordo">
      <formula>NOT(ISERROR(SEARCH("Acordo",T424)))</formula>
    </cfRule>
  </conditionalFormatting>
  <conditionalFormatting sqref="B424">
    <cfRule type="containsText" dxfId="5895" priority="9410" operator="containsText" text="Vara não">
      <formula>NOT(ISERROR(SEARCH("Vara não",B424)))</formula>
    </cfRule>
  </conditionalFormatting>
  <conditionalFormatting sqref="R425">
    <cfRule type="duplicateValues" dxfId="5894" priority="9408"/>
  </conditionalFormatting>
  <conditionalFormatting sqref="R425">
    <cfRule type="duplicateValues" dxfId="5893" priority="9404"/>
    <cfRule type="duplicateValues" dxfId="5892" priority="9405"/>
  </conditionalFormatting>
  <conditionalFormatting sqref="B425">
    <cfRule type="containsText" dxfId="5891" priority="9398" operator="containsText" text="Vara não">
      <formula>NOT(ISERROR(SEARCH("Vara não",B425)))</formula>
    </cfRule>
  </conditionalFormatting>
  <conditionalFormatting sqref="T425">
    <cfRule type="containsText" dxfId="5890" priority="9395" operator="containsText" text="Prescrito">
      <formula>NOT(ISERROR(SEARCH("Prescrito",T425)))</formula>
    </cfRule>
    <cfRule type="containsText" dxfId="5889" priority="9396" operator="containsText" text="Improcedente">
      <formula>NOT(ISERROR(SEARCH("Improcedente",T425)))</formula>
    </cfRule>
    <cfRule type="containsText" dxfId="5888" priority="9397" operator="containsText" text="Acordo">
      <formula>NOT(ISERROR(SEARCH("Acordo",T425)))</formula>
    </cfRule>
  </conditionalFormatting>
  <conditionalFormatting sqref="R426">
    <cfRule type="duplicateValues" dxfId="5887" priority="9394"/>
  </conditionalFormatting>
  <conditionalFormatting sqref="R426">
    <cfRule type="duplicateValues" dxfId="5886" priority="9390"/>
    <cfRule type="duplicateValues" dxfId="5885" priority="9391"/>
  </conditionalFormatting>
  <conditionalFormatting sqref="T426">
    <cfRule type="containsText" dxfId="5884" priority="9381" operator="containsText" text="Prescrito">
      <formula>NOT(ISERROR(SEARCH("Prescrito",T426)))</formula>
    </cfRule>
    <cfRule type="containsText" dxfId="5883" priority="9383" operator="containsText" text="Improcedente">
      <formula>NOT(ISERROR(SEARCH("Improcedente",T426)))</formula>
    </cfRule>
    <cfRule type="containsText" dxfId="5882" priority="9384" operator="containsText" text="Acordo">
      <formula>NOT(ISERROR(SEARCH("Acordo",T426)))</formula>
    </cfRule>
  </conditionalFormatting>
  <conditionalFormatting sqref="B426">
    <cfRule type="containsText" dxfId="5881" priority="9382" operator="containsText" text="Vara não">
      <formula>NOT(ISERROR(SEARCH("Vara não",B426)))</formula>
    </cfRule>
  </conditionalFormatting>
  <conditionalFormatting sqref="R427">
    <cfRule type="duplicateValues" dxfId="5880" priority="9380"/>
  </conditionalFormatting>
  <conditionalFormatting sqref="T427">
    <cfRule type="containsText" dxfId="5879" priority="9375" operator="containsText" text="Prescrito">
      <formula>NOT(ISERROR(SEARCH("Prescrito",T427)))</formula>
    </cfRule>
    <cfRule type="containsText" dxfId="5878" priority="9377" operator="containsText" text="Improcedente">
      <formula>NOT(ISERROR(SEARCH("Improcedente",T427)))</formula>
    </cfRule>
    <cfRule type="containsText" dxfId="5877" priority="9378" operator="containsText" text="Acordo">
      <formula>NOT(ISERROR(SEARCH("Acordo",T427)))</formula>
    </cfRule>
  </conditionalFormatting>
  <conditionalFormatting sqref="B427">
    <cfRule type="containsText" dxfId="5876" priority="9376" operator="containsText" text="Vara não">
      <formula>NOT(ISERROR(SEARCH("Vara não",B427)))</formula>
    </cfRule>
  </conditionalFormatting>
  <conditionalFormatting sqref="O428">
    <cfRule type="duplicateValues" dxfId="5875" priority="9374"/>
  </conditionalFormatting>
  <conditionalFormatting sqref="O428">
    <cfRule type="duplicateValues" dxfId="5874" priority="9370"/>
    <cfRule type="duplicateValues" dxfId="5873" priority="9371"/>
  </conditionalFormatting>
  <conditionalFormatting sqref="Q428">
    <cfRule type="containsText" dxfId="5872" priority="9361" operator="containsText" text="Prescrito">
      <formula>NOT(ISERROR(SEARCH("Prescrito",Q428)))</formula>
    </cfRule>
    <cfRule type="containsText" dxfId="5871" priority="9363" operator="containsText" text="Improcedente">
      <formula>NOT(ISERROR(SEARCH("Improcedente",Q428)))</formula>
    </cfRule>
    <cfRule type="containsText" dxfId="5870" priority="9364" operator="containsText" text="Acordo">
      <formula>NOT(ISERROR(SEARCH("Acordo",Q428)))</formula>
    </cfRule>
  </conditionalFormatting>
  <conditionalFormatting sqref="B428">
    <cfRule type="containsText" dxfId="5869" priority="9362" operator="containsText" text="Vara não">
      <formula>NOT(ISERROR(SEARCH("Vara não",B428)))</formula>
    </cfRule>
  </conditionalFormatting>
  <conditionalFormatting sqref="O429">
    <cfRule type="duplicateValues" dxfId="5868" priority="9360"/>
  </conditionalFormatting>
  <conditionalFormatting sqref="O429">
    <cfRule type="duplicateValues" dxfId="5867" priority="9356"/>
    <cfRule type="duplicateValues" dxfId="5866" priority="9357"/>
  </conditionalFormatting>
  <conditionalFormatting sqref="Q429">
    <cfRule type="containsText" dxfId="5865" priority="9347" operator="containsText" text="Prescrito">
      <formula>NOT(ISERROR(SEARCH("Prescrito",Q429)))</formula>
    </cfRule>
    <cfRule type="containsText" dxfId="5864" priority="9349" operator="containsText" text="Improcedente">
      <formula>NOT(ISERROR(SEARCH("Improcedente",Q429)))</formula>
    </cfRule>
    <cfRule type="containsText" dxfId="5863" priority="9350" operator="containsText" text="Acordo">
      <formula>NOT(ISERROR(SEARCH("Acordo",Q429)))</formula>
    </cfRule>
  </conditionalFormatting>
  <conditionalFormatting sqref="B429">
    <cfRule type="containsText" dxfId="5862" priority="9348" operator="containsText" text="Vara não">
      <formula>NOT(ISERROR(SEARCH("Vara não",B429)))</formula>
    </cfRule>
  </conditionalFormatting>
  <conditionalFormatting sqref="O430">
    <cfRule type="duplicateValues" dxfId="5861" priority="9345"/>
  </conditionalFormatting>
  <conditionalFormatting sqref="O430">
    <cfRule type="duplicateValues" dxfId="5860" priority="9342"/>
    <cfRule type="duplicateValues" dxfId="5859" priority="9343"/>
  </conditionalFormatting>
  <conditionalFormatting sqref="Q430">
    <cfRule type="containsText" dxfId="5858" priority="9333" operator="containsText" text="Prescrito">
      <formula>NOT(ISERROR(SEARCH("Prescrito",Q430)))</formula>
    </cfRule>
    <cfRule type="containsText" dxfId="5857" priority="9335" operator="containsText" text="Improcedente">
      <formula>NOT(ISERROR(SEARCH("Improcedente",Q430)))</formula>
    </cfRule>
    <cfRule type="containsText" dxfId="5856" priority="9336" operator="containsText" text="Acordo">
      <formula>NOT(ISERROR(SEARCH("Acordo",Q430)))</formula>
    </cfRule>
  </conditionalFormatting>
  <conditionalFormatting sqref="B430">
    <cfRule type="containsText" dxfId="5855" priority="9334" operator="containsText" text="Vara não">
      <formula>NOT(ISERROR(SEARCH("Vara não",B430)))</formula>
    </cfRule>
  </conditionalFormatting>
  <conditionalFormatting sqref="O431">
    <cfRule type="duplicateValues" dxfId="5854" priority="9329"/>
  </conditionalFormatting>
  <conditionalFormatting sqref="O431">
    <cfRule type="duplicateValues" dxfId="5853" priority="9330"/>
    <cfRule type="duplicateValues" dxfId="5852" priority="9331"/>
  </conditionalFormatting>
  <conditionalFormatting sqref="Q431">
    <cfRule type="containsText" dxfId="5851" priority="9325" operator="containsText" text="Prescrito">
      <formula>NOT(ISERROR(SEARCH("Prescrito",Q431)))</formula>
    </cfRule>
    <cfRule type="containsText" dxfId="5850" priority="9327" operator="containsText" text="Improcedente">
      <formula>NOT(ISERROR(SEARCH("Improcedente",Q431)))</formula>
    </cfRule>
    <cfRule type="containsText" dxfId="5849" priority="9328" operator="containsText" text="Acordo">
      <formula>NOT(ISERROR(SEARCH("Acordo",Q431)))</formula>
    </cfRule>
  </conditionalFormatting>
  <conditionalFormatting sqref="B431">
    <cfRule type="containsText" dxfId="5848" priority="9326" operator="containsText" text="Vara não">
      <formula>NOT(ISERROR(SEARCH("Vara não",B431)))</formula>
    </cfRule>
  </conditionalFormatting>
  <conditionalFormatting sqref="O432">
    <cfRule type="duplicateValues" dxfId="5847" priority="9323"/>
  </conditionalFormatting>
  <conditionalFormatting sqref="O432">
    <cfRule type="duplicateValues" dxfId="5846" priority="9319"/>
    <cfRule type="duplicateValues" dxfId="5845" priority="9320"/>
  </conditionalFormatting>
  <conditionalFormatting sqref="Q432">
    <cfRule type="containsText" dxfId="5844" priority="9310" operator="containsText" text="Prescrito">
      <formula>NOT(ISERROR(SEARCH("Prescrito",Q432)))</formula>
    </cfRule>
    <cfRule type="containsText" dxfId="5843" priority="9312" operator="containsText" text="Improcedente">
      <formula>NOT(ISERROR(SEARCH("Improcedente",Q432)))</formula>
    </cfRule>
    <cfRule type="containsText" dxfId="5842" priority="9313" operator="containsText" text="Acordo">
      <formula>NOT(ISERROR(SEARCH("Acordo",Q432)))</formula>
    </cfRule>
  </conditionalFormatting>
  <conditionalFormatting sqref="B432">
    <cfRule type="containsText" dxfId="5841" priority="9311" operator="containsText" text="Vara não">
      <formula>NOT(ISERROR(SEARCH("Vara não",B432)))</formula>
    </cfRule>
  </conditionalFormatting>
  <conditionalFormatting sqref="O433">
    <cfRule type="duplicateValues" dxfId="5840" priority="9308"/>
  </conditionalFormatting>
  <conditionalFormatting sqref="O433">
    <cfRule type="duplicateValues" dxfId="5839" priority="9304"/>
    <cfRule type="duplicateValues" dxfId="5838" priority="9305"/>
  </conditionalFormatting>
  <conditionalFormatting sqref="Q433">
    <cfRule type="containsText" dxfId="5837" priority="9295" operator="containsText" text="Prescrito">
      <formula>NOT(ISERROR(SEARCH("Prescrito",Q433)))</formula>
    </cfRule>
    <cfRule type="containsText" dxfId="5836" priority="9297" operator="containsText" text="Improcedente">
      <formula>NOT(ISERROR(SEARCH("Improcedente",Q433)))</formula>
    </cfRule>
    <cfRule type="containsText" dxfId="5835" priority="9298" operator="containsText" text="Acordo">
      <formula>NOT(ISERROR(SEARCH("Acordo",Q433)))</formula>
    </cfRule>
  </conditionalFormatting>
  <conditionalFormatting sqref="B433">
    <cfRule type="containsText" dxfId="5834" priority="9296" operator="containsText" text="Vara não">
      <formula>NOT(ISERROR(SEARCH("Vara não",B433)))</formula>
    </cfRule>
  </conditionalFormatting>
  <conditionalFormatting sqref="O434">
    <cfRule type="duplicateValues" dxfId="5833" priority="9293"/>
  </conditionalFormatting>
  <conditionalFormatting sqref="O434">
    <cfRule type="duplicateValues" dxfId="5832" priority="9289"/>
    <cfRule type="duplicateValues" dxfId="5831" priority="9290"/>
  </conditionalFormatting>
  <conditionalFormatting sqref="Q434">
    <cfRule type="containsText" dxfId="5830" priority="9280" operator="containsText" text="Prescrito">
      <formula>NOT(ISERROR(SEARCH("Prescrito",Q434)))</formula>
    </cfRule>
    <cfRule type="containsText" dxfId="5829" priority="9282" operator="containsText" text="Improcedente">
      <formula>NOT(ISERROR(SEARCH("Improcedente",Q434)))</formula>
    </cfRule>
    <cfRule type="containsText" dxfId="5828" priority="9283" operator="containsText" text="Acordo">
      <formula>NOT(ISERROR(SEARCH("Acordo",Q434)))</formula>
    </cfRule>
  </conditionalFormatting>
  <conditionalFormatting sqref="B434">
    <cfRule type="containsText" dxfId="5827" priority="9281" operator="containsText" text="Vara não">
      <formula>NOT(ISERROR(SEARCH("Vara não",B434)))</formula>
    </cfRule>
  </conditionalFormatting>
  <conditionalFormatting sqref="O435">
    <cfRule type="duplicateValues" dxfId="5826" priority="9278"/>
  </conditionalFormatting>
  <conditionalFormatting sqref="O435">
    <cfRule type="duplicateValues" dxfId="5825" priority="9275"/>
    <cfRule type="duplicateValues" dxfId="5824" priority="9276"/>
  </conditionalFormatting>
  <conditionalFormatting sqref="Q435">
    <cfRule type="containsText" dxfId="5823" priority="9266" operator="containsText" text="Prescrito">
      <formula>NOT(ISERROR(SEARCH("Prescrito",Q435)))</formula>
    </cfRule>
    <cfRule type="containsText" dxfId="5822" priority="9268" operator="containsText" text="Improcedente">
      <formula>NOT(ISERROR(SEARCH("Improcedente",Q435)))</formula>
    </cfRule>
    <cfRule type="containsText" dxfId="5821" priority="9269" operator="containsText" text="Acordo">
      <formula>NOT(ISERROR(SEARCH("Acordo",Q435)))</formula>
    </cfRule>
  </conditionalFormatting>
  <conditionalFormatting sqref="B435">
    <cfRule type="containsText" dxfId="5820" priority="9267" operator="containsText" text="Vara não">
      <formula>NOT(ISERROR(SEARCH("Vara não",B435)))</formula>
    </cfRule>
  </conditionalFormatting>
  <conditionalFormatting sqref="O436">
    <cfRule type="duplicateValues" dxfId="5819" priority="9264"/>
  </conditionalFormatting>
  <conditionalFormatting sqref="O436">
    <cfRule type="duplicateValues" dxfId="5818" priority="9260"/>
    <cfRule type="duplicateValues" dxfId="5817" priority="9261"/>
  </conditionalFormatting>
  <conditionalFormatting sqref="Q436">
    <cfRule type="containsText" dxfId="5816" priority="9251" operator="containsText" text="Prescrito">
      <formula>NOT(ISERROR(SEARCH("Prescrito",Q436)))</formula>
    </cfRule>
    <cfRule type="containsText" dxfId="5815" priority="9253" operator="containsText" text="Improcedente">
      <formula>NOT(ISERROR(SEARCH("Improcedente",Q436)))</formula>
    </cfRule>
    <cfRule type="containsText" dxfId="5814" priority="9254" operator="containsText" text="Acordo">
      <formula>NOT(ISERROR(SEARCH("Acordo",Q436)))</formula>
    </cfRule>
  </conditionalFormatting>
  <conditionalFormatting sqref="B436">
    <cfRule type="containsText" dxfId="5813" priority="9252" operator="containsText" text="Vara não">
      <formula>NOT(ISERROR(SEARCH("Vara não",B436)))</formula>
    </cfRule>
  </conditionalFormatting>
  <conditionalFormatting sqref="P437:P438">
    <cfRule type="duplicateValues" dxfId="5812" priority="9234"/>
  </conditionalFormatting>
  <conditionalFormatting sqref="P437:P438">
    <cfRule type="duplicateValues" dxfId="5811" priority="9230"/>
    <cfRule type="duplicateValues" dxfId="5810" priority="9231"/>
  </conditionalFormatting>
  <conditionalFormatting sqref="R437:R438">
    <cfRule type="containsText" dxfId="5809" priority="9221" operator="containsText" text="Prescrito">
      <formula>NOT(ISERROR(SEARCH("Prescrito",R437)))</formula>
    </cfRule>
    <cfRule type="containsText" dxfId="5808" priority="9223" operator="containsText" text="Improcedente">
      <formula>NOT(ISERROR(SEARCH("Improcedente",R437)))</formula>
    </cfRule>
    <cfRule type="containsText" dxfId="5807" priority="9224" operator="containsText" text="Acordo">
      <formula>NOT(ISERROR(SEARCH("Acordo",R437)))</formula>
    </cfRule>
  </conditionalFormatting>
  <conditionalFormatting sqref="B437:B438">
    <cfRule type="containsText" dxfId="5806" priority="9222" operator="containsText" text="Vara não">
      <formula>NOT(ISERROR(SEARCH("Vara não",B437)))</formula>
    </cfRule>
  </conditionalFormatting>
  <conditionalFormatting sqref="P439">
    <cfRule type="duplicateValues" dxfId="5805" priority="9219"/>
  </conditionalFormatting>
  <conditionalFormatting sqref="P439">
    <cfRule type="duplicateValues" dxfId="5804" priority="9215"/>
    <cfRule type="duplicateValues" dxfId="5803" priority="9216"/>
  </conditionalFormatting>
  <conditionalFormatting sqref="R439">
    <cfRule type="containsText" dxfId="5802" priority="9206" operator="containsText" text="Prescrito">
      <formula>NOT(ISERROR(SEARCH("Prescrito",R439)))</formula>
    </cfRule>
    <cfRule type="containsText" dxfId="5801" priority="9208" operator="containsText" text="Improcedente">
      <formula>NOT(ISERROR(SEARCH("Improcedente",R439)))</formula>
    </cfRule>
    <cfRule type="containsText" dxfId="5800" priority="9209" operator="containsText" text="Acordo">
      <formula>NOT(ISERROR(SEARCH("Acordo",R439)))</formula>
    </cfRule>
  </conditionalFormatting>
  <conditionalFormatting sqref="B439">
    <cfRule type="containsText" dxfId="5799" priority="9207" operator="containsText" text="Vara não">
      <formula>NOT(ISERROR(SEARCH("Vara não",B439)))</formula>
    </cfRule>
  </conditionalFormatting>
  <conditionalFormatting sqref="L1">
    <cfRule type="duplicateValues" dxfId="5798" priority="9204"/>
  </conditionalFormatting>
  <conditionalFormatting sqref="L1">
    <cfRule type="duplicateValues" dxfId="5797" priority="9203"/>
  </conditionalFormatting>
  <conditionalFormatting sqref="L1">
    <cfRule type="duplicateValues" dxfId="5796" priority="9202"/>
  </conditionalFormatting>
  <conditionalFormatting sqref="L1">
    <cfRule type="duplicateValues" dxfId="5795" priority="9200"/>
    <cfRule type="duplicateValues" dxfId="5794" priority="9201"/>
  </conditionalFormatting>
  <conditionalFormatting sqref="L1">
    <cfRule type="duplicateValues" dxfId="5793" priority="9199"/>
  </conditionalFormatting>
  <conditionalFormatting sqref="O440">
    <cfRule type="duplicateValues" dxfId="5792" priority="9198"/>
  </conditionalFormatting>
  <conditionalFormatting sqref="O440">
    <cfRule type="duplicateValues" dxfId="5791" priority="9194"/>
    <cfRule type="duplicateValues" dxfId="5790" priority="9195"/>
  </conditionalFormatting>
  <conditionalFormatting sqref="Q440">
    <cfRule type="containsText" dxfId="5789" priority="9185" operator="containsText" text="Prescrito">
      <formula>NOT(ISERROR(SEARCH("Prescrito",Q440)))</formula>
    </cfRule>
    <cfRule type="containsText" dxfId="5788" priority="9187" operator="containsText" text="Improcedente">
      <formula>NOT(ISERROR(SEARCH("Improcedente",Q440)))</formula>
    </cfRule>
    <cfRule type="containsText" dxfId="5787" priority="9188" operator="containsText" text="Acordo">
      <formula>NOT(ISERROR(SEARCH("Acordo",Q440)))</formula>
    </cfRule>
  </conditionalFormatting>
  <conditionalFormatting sqref="B440">
    <cfRule type="containsText" dxfId="5786" priority="9186" operator="containsText" text="Vara não">
      <formula>NOT(ISERROR(SEARCH("Vara não",B440)))</formula>
    </cfRule>
  </conditionalFormatting>
  <conditionalFormatting sqref="O441">
    <cfRule type="duplicateValues" dxfId="5785" priority="9183"/>
  </conditionalFormatting>
  <conditionalFormatting sqref="O441">
    <cfRule type="duplicateValues" dxfId="5784" priority="9179"/>
    <cfRule type="duplicateValues" dxfId="5783" priority="9180"/>
  </conditionalFormatting>
  <conditionalFormatting sqref="Q441">
    <cfRule type="containsText" dxfId="5782" priority="9170" operator="containsText" text="Prescrito">
      <formula>NOT(ISERROR(SEARCH("Prescrito",Q441)))</formula>
    </cfRule>
    <cfRule type="containsText" dxfId="5781" priority="9172" operator="containsText" text="Improcedente">
      <formula>NOT(ISERROR(SEARCH("Improcedente",Q441)))</formula>
    </cfRule>
    <cfRule type="containsText" dxfId="5780" priority="9173" operator="containsText" text="Acordo">
      <formula>NOT(ISERROR(SEARCH("Acordo",Q441)))</formula>
    </cfRule>
  </conditionalFormatting>
  <conditionalFormatting sqref="B441">
    <cfRule type="containsText" dxfId="5779" priority="9171" operator="containsText" text="Vara não">
      <formula>NOT(ISERROR(SEARCH("Vara não",B441)))</formula>
    </cfRule>
  </conditionalFormatting>
  <conditionalFormatting sqref="Q442">
    <cfRule type="containsText" dxfId="5778" priority="9165" operator="containsText" text="Prescrito">
      <formula>NOT(ISERROR(SEARCH("Prescrito",Q442)))</formula>
    </cfRule>
    <cfRule type="containsText" dxfId="5777" priority="9167" operator="containsText" text="Improcedente">
      <formula>NOT(ISERROR(SEARCH("Improcedente",Q442)))</formula>
    </cfRule>
    <cfRule type="containsText" dxfId="5776" priority="9168" operator="containsText" text="Acordo">
      <formula>NOT(ISERROR(SEARCH("Acordo",Q442)))</formula>
    </cfRule>
  </conditionalFormatting>
  <conditionalFormatting sqref="B442">
    <cfRule type="containsText" dxfId="5775" priority="9166" operator="containsText" text="Vara não">
      <formula>NOT(ISERROR(SEARCH("Vara não",B442)))</formula>
    </cfRule>
  </conditionalFormatting>
  <conditionalFormatting sqref="O442">
    <cfRule type="duplicateValues" dxfId="5774" priority="9164"/>
  </conditionalFormatting>
  <conditionalFormatting sqref="O443">
    <cfRule type="duplicateValues" dxfId="5773" priority="9148"/>
  </conditionalFormatting>
  <conditionalFormatting sqref="O443">
    <cfRule type="duplicateValues" dxfId="5772" priority="9144"/>
    <cfRule type="duplicateValues" dxfId="5771" priority="9145"/>
  </conditionalFormatting>
  <conditionalFormatting sqref="Q443">
    <cfRule type="containsText" dxfId="5770" priority="9135" operator="containsText" text="Prescrito">
      <formula>NOT(ISERROR(SEARCH("Prescrito",Q443)))</formula>
    </cfRule>
    <cfRule type="containsText" dxfId="5769" priority="9137" operator="containsText" text="Improcedente">
      <formula>NOT(ISERROR(SEARCH("Improcedente",Q443)))</formula>
    </cfRule>
    <cfRule type="containsText" dxfId="5768" priority="9138" operator="containsText" text="Acordo">
      <formula>NOT(ISERROR(SEARCH("Acordo",Q443)))</formula>
    </cfRule>
  </conditionalFormatting>
  <conditionalFormatting sqref="B443">
    <cfRule type="containsText" dxfId="5767" priority="9136" operator="containsText" text="Vara não">
      <formula>NOT(ISERROR(SEARCH("Vara não",B443)))</formula>
    </cfRule>
  </conditionalFormatting>
  <conditionalFormatting sqref="O444">
    <cfRule type="duplicateValues" dxfId="5766" priority="9133"/>
  </conditionalFormatting>
  <conditionalFormatting sqref="O444">
    <cfRule type="duplicateValues" dxfId="5765" priority="9129"/>
    <cfRule type="duplicateValues" dxfId="5764" priority="9130"/>
  </conditionalFormatting>
  <conditionalFormatting sqref="Q444">
    <cfRule type="containsText" dxfId="5763" priority="9120" operator="containsText" text="Prescrito">
      <formula>NOT(ISERROR(SEARCH("Prescrito",Q444)))</formula>
    </cfRule>
    <cfRule type="containsText" dxfId="5762" priority="9122" operator="containsText" text="Improcedente">
      <formula>NOT(ISERROR(SEARCH("Improcedente",Q444)))</formula>
    </cfRule>
    <cfRule type="containsText" dxfId="5761" priority="9123" operator="containsText" text="Acordo">
      <formula>NOT(ISERROR(SEARCH("Acordo",Q444)))</formula>
    </cfRule>
  </conditionalFormatting>
  <conditionalFormatting sqref="B444">
    <cfRule type="containsText" dxfId="5760" priority="9121" operator="containsText" text="Vara não">
      <formula>NOT(ISERROR(SEARCH("Vara não",B444)))</formula>
    </cfRule>
  </conditionalFormatting>
  <conditionalFormatting sqref="O445">
    <cfRule type="duplicateValues" dxfId="5759" priority="9118"/>
  </conditionalFormatting>
  <conditionalFormatting sqref="O445">
    <cfRule type="duplicateValues" dxfId="5758" priority="9116"/>
    <cfRule type="duplicateValues" dxfId="5757" priority="9117"/>
  </conditionalFormatting>
  <conditionalFormatting sqref="Q445">
    <cfRule type="containsText" dxfId="5756" priority="9110" operator="containsText" text="Prescrito">
      <formula>NOT(ISERROR(SEARCH("Prescrito",Q445)))</formula>
    </cfRule>
    <cfRule type="containsText" dxfId="5755" priority="9112" operator="containsText" text="Improcedente">
      <formula>NOT(ISERROR(SEARCH("Improcedente",Q445)))</formula>
    </cfRule>
    <cfRule type="containsText" dxfId="5754" priority="9113" operator="containsText" text="Acordo">
      <formula>NOT(ISERROR(SEARCH("Acordo",Q445)))</formula>
    </cfRule>
  </conditionalFormatting>
  <conditionalFormatting sqref="B445">
    <cfRule type="containsText" dxfId="5753" priority="9111" operator="containsText" text="Vara não">
      <formula>NOT(ISERROR(SEARCH("Vara não",B445)))</formula>
    </cfRule>
  </conditionalFormatting>
  <conditionalFormatting sqref="O446">
    <cfRule type="duplicateValues" dxfId="5752" priority="9093"/>
  </conditionalFormatting>
  <conditionalFormatting sqref="O446">
    <cfRule type="duplicateValues" dxfId="5751" priority="9089"/>
    <cfRule type="duplicateValues" dxfId="5750" priority="9090"/>
  </conditionalFormatting>
  <conditionalFormatting sqref="Q446">
    <cfRule type="containsText" dxfId="5749" priority="9080" operator="containsText" text="Prescrito">
      <formula>NOT(ISERROR(SEARCH("Prescrito",Q446)))</formula>
    </cfRule>
    <cfRule type="containsText" dxfId="5748" priority="9082" operator="containsText" text="Improcedente">
      <formula>NOT(ISERROR(SEARCH("Improcedente",Q446)))</formula>
    </cfRule>
    <cfRule type="containsText" dxfId="5747" priority="9083" operator="containsText" text="Acordo">
      <formula>NOT(ISERROR(SEARCH("Acordo",Q446)))</formula>
    </cfRule>
  </conditionalFormatting>
  <conditionalFormatting sqref="B446">
    <cfRule type="containsText" dxfId="5746" priority="9081" operator="containsText" text="Vara não">
      <formula>NOT(ISERROR(SEARCH("Vara não",B446)))</formula>
    </cfRule>
  </conditionalFormatting>
  <conditionalFormatting sqref="O447">
    <cfRule type="duplicateValues" dxfId="5745" priority="9078"/>
  </conditionalFormatting>
  <conditionalFormatting sqref="O447">
    <cfRule type="duplicateValues" dxfId="5744" priority="9074"/>
    <cfRule type="duplicateValues" dxfId="5743" priority="9075"/>
  </conditionalFormatting>
  <conditionalFormatting sqref="Q447">
    <cfRule type="containsText" dxfId="5742" priority="9065" operator="containsText" text="Prescrito">
      <formula>NOT(ISERROR(SEARCH("Prescrito",Q447)))</formula>
    </cfRule>
    <cfRule type="containsText" dxfId="5741" priority="9067" operator="containsText" text="Improcedente">
      <formula>NOT(ISERROR(SEARCH("Improcedente",Q447)))</formula>
    </cfRule>
    <cfRule type="containsText" dxfId="5740" priority="9068" operator="containsText" text="Acordo">
      <formula>NOT(ISERROR(SEARCH("Acordo",Q447)))</formula>
    </cfRule>
  </conditionalFormatting>
  <conditionalFormatting sqref="B447">
    <cfRule type="containsText" dxfId="5739" priority="9066" operator="containsText" text="Vara não">
      <formula>NOT(ISERROR(SEARCH("Vara não",B447)))</formula>
    </cfRule>
  </conditionalFormatting>
  <conditionalFormatting sqref="O448">
    <cfRule type="duplicateValues" dxfId="5738" priority="9063"/>
  </conditionalFormatting>
  <conditionalFormatting sqref="O448">
    <cfRule type="duplicateValues" dxfId="5737" priority="9059"/>
    <cfRule type="duplicateValues" dxfId="5736" priority="9060"/>
  </conditionalFormatting>
  <conditionalFormatting sqref="Q448">
    <cfRule type="containsText" dxfId="5735" priority="9050" operator="containsText" text="Prescrito">
      <formula>NOT(ISERROR(SEARCH("Prescrito",Q448)))</formula>
    </cfRule>
    <cfRule type="containsText" dxfId="5734" priority="9052" operator="containsText" text="Improcedente">
      <formula>NOT(ISERROR(SEARCH("Improcedente",Q448)))</formula>
    </cfRule>
    <cfRule type="containsText" dxfId="5733" priority="9053" operator="containsText" text="Acordo">
      <formula>NOT(ISERROR(SEARCH("Acordo",Q448)))</formula>
    </cfRule>
  </conditionalFormatting>
  <conditionalFormatting sqref="B448">
    <cfRule type="containsText" dxfId="5732" priority="9051" operator="containsText" text="Vara não">
      <formula>NOT(ISERROR(SEARCH("Vara não",B448)))</formula>
    </cfRule>
  </conditionalFormatting>
  <conditionalFormatting sqref="O449">
    <cfRule type="duplicateValues" dxfId="5731" priority="9046"/>
  </conditionalFormatting>
  <conditionalFormatting sqref="O449">
    <cfRule type="duplicateValues" dxfId="5730" priority="9047"/>
    <cfRule type="duplicateValues" dxfId="5729" priority="9048"/>
  </conditionalFormatting>
  <conditionalFormatting sqref="B449">
    <cfRule type="containsText" dxfId="5728" priority="9045" operator="containsText" text="Vara não">
      <formula>NOT(ISERROR(SEARCH("Vara não",B449)))</formula>
    </cfRule>
  </conditionalFormatting>
  <conditionalFormatting sqref="Q449">
    <cfRule type="containsText" dxfId="5727" priority="9042" operator="containsText" text="Prescrito">
      <formula>NOT(ISERROR(SEARCH("Prescrito",Q449)))</formula>
    </cfRule>
    <cfRule type="containsText" dxfId="5726" priority="9043" operator="containsText" text="Improcedente">
      <formula>NOT(ISERROR(SEARCH("Improcedente",Q449)))</formula>
    </cfRule>
    <cfRule type="containsText" dxfId="5725" priority="9044" operator="containsText" text="Acordo">
      <formula>NOT(ISERROR(SEARCH("Acordo",Q449)))</formula>
    </cfRule>
  </conditionalFormatting>
  <conditionalFormatting sqref="O450">
    <cfRule type="duplicateValues" dxfId="5724" priority="9040"/>
  </conditionalFormatting>
  <conditionalFormatting sqref="O450">
    <cfRule type="duplicateValues" dxfId="5723" priority="9036"/>
    <cfRule type="duplicateValues" dxfId="5722" priority="9037"/>
  </conditionalFormatting>
  <conditionalFormatting sqref="Q450">
    <cfRule type="containsText" dxfId="5721" priority="9027" operator="containsText" text="Prescrito">
      <formula>NOT(ISERROR(SEARCH("Prescrito",Q450)))</formula>
    </cfRule>
    <cfRule type="containsText" dxfId="5720" priority="9029" operator="containsText" text="Improcedente">
      <formula>NOT(ISERROR(SEARCH("Improcedente",Q450)))</formula>
    </cfRule>
    <cfRule type="containsText" dxfId="5719" priority="9030" operator="containsText" text="Acordo">
      <formula>NOT(ISERROR(SEARCH("Acordo",Q450)))</formula>
    </cfRule>
  </conditionalFormatting>
  <conditionalFormatting sqref="B450">
    <cfRule type="containsText" dxfId="5718" priority="9028" operator="containsText" text="Vara não">
      <formula>NOT(ISERROR(SEARCH("Vara não",B450)))</formula>
    </cfRule>
  </conditionalFormatting>
  <conditionalFormatting sqref="O451">
    <cfRule type="duplicateValues" dxfId="5717" priority="9025"/>
  </conditionalFormatting>
  <conditionalFormatting sqref="O451">
    <cfRule type="duplicateValues" dxfId="5716" priority="9021"/>
    <cfRule type="duplicateValues" dxfId="5715" priority="9022"/>
  </conditionalFormatting>
  <conditionalFormatting sqref="Q451">
    <cfRule type="containsText" dxfId="5714" priority="9012" operator="containsText" text="Prescrito">
      <formula>NOT(ISERROR(SEARCH("Prescrito",Q451)))</formula>
    </cfRule>
    <cfRule type="containsText" dxfId="5713" priority="9014" operator="containsText" text="Improcedente">
      <formula>NOT(ISERROR(SEARCH("Improcedente",Q451)))</formula>
    </cfRule>
    <cfRule type="containsText" dxfId="5712" priority="9015" operator="containsText" text="Acordo">
      <formula>NOT(ISERROR(SEARCH("Acordo",Q451)))</formula>
    </cfRule>
  </conditionalFormatting>
  <conditionalFormatting sqref="B451">
    <cfRule type="containsText" dxfId="5711" priority="9013" operator="containsText" text="Vara não">
      <formula>NOT(ISERROR(SEARCH("Vara não",B451)))</formula>
    </cfRule>
  </conditionalFormatting>
  <conditionalFormatting sqref="O452">
    <cfRule type="duplicateValues" dxfId="5710" priority="9010"/>
  </conditionalFormatting>
  <conditionalFormatting sqref="O452">
    <cfRule type="duplicateValues" dxfId="5709" priority="9006"/>
    <cfRule type="duplicateValues" dxfId="5708" priority="9007"/>
  </conditionalFormatting>
  <conditionalFormatting sqref="Q452">
    <cfRule type="containsText" dxfId="5707" priority="8997" operator="containsText" text="Prescrito">
      <formula>NOT(ISERROR(SEARCH("Prescrito",Q452)))</formula>
    </cfRule>
    <cfRule type="containsText" dxfId="5706" priority="8999" operator="containsText" text="Improcedente">
      <formula>NOT(ISERROR(SEARCH("Improcedente",Q452)))</formula>
    </cfRule>
    <cfRule type="containsText" dxfId="5705" priority="9000" operator="containsText" text="Acordo">
      <formula>NOT(ISERROR(SEARCH("Acordo",Q452)))</formula>
    </cfRule>
  </conditionalFormatting>
  <conditionalFormatting sqref="B452">
    <cfRule type="containsText" dxfId="5704" priority="8998" operator="containsText" text="Vara não">
      <formula>NOT(ISERROR(SEARCH("Vara não",B452)))</formula>
    </cfRule>
  </conditionalFormatting>
  <conditionalFormatting sqref="O453">
    <cfRule type="duplicateValues" dxfId="5703" priority="8995"/>
  </conditionalFormatting>
  <conditionalFormatting sqref="O453">
    <cfRule type="duplicateValues" dxfId="5702" priority="8991"/>
    <cfRule type="duplicateValues" dxfId="5701" priority="8992"/>
  </conditionalFormatting>
  <conditionalFormatting sqref="Q453">
    <cfRule type="containsText" dxfId="5700" priority="8982" operator="containsText" text="Prescrito">
      <formula>NOT(ISERROR(SEARCH("Prescrito",Q453)))</formula>
    </cfRule>
    <cfRule type="containsText" dxfId="5699" priority="8984" operator="containsText" text="Improcedente">
      <formula>NOT(ISERROR(SEARCH("Improcedente",Q453)))</formula>
    </cfRule>
    <cfRule type="containsText" dxfId="5698" priority="8985" operator="containsText" text="Acordo">
      <formula>NOT(ISERROR(SEARCH("Acordo",Q453)))</formula>
    </cfRule>
  </conditionalFormatting>
  <conditionalFormatting sqref="B453">
    <cfRule type="containsText" dxfId="5697" priority="8983" operator="containsText" text="Vara não">
      <formula>NOT(ISERROR(SEARCH("Vara não",B453)))</formula>
    </cfRule>
  </conditionalFormatting>
  <conditionalFormatting sqref="O454">
    <cfRule type="duplicateValues" dxfId="5696" priority="8980"/>
  </conditionalFormatting>
  <conditionalFormatting sqref="O454">
    <cfRule type="duplicateValues" dxfId="5695" priority="8976"/>
    <cfRule type="duplicateValues" dxfId="5694" priority="8977"/>
  </conditionalFormatting>
  <conditionalFormatting sqref="Q454">
    <cfRule type="containsText" dxfId="5693" priority="8967" operator="containsText" text="Prescrito">
      <formula>NOT(ISERROR(SEARCH("Prescrito",Q454)))</formula>
    </cfRule>
    <cfRule type="containsText" dxfId="5692" priority="8969" operator="containsText" text="Improcedente">
      <formula>NOT(ISERROR(SEARCH("Improcedente",Q454)))</formula>
    </cfRule>
    <cfRule type="containsText" dxfId="5691" priority="8970" operator="containsText" text="Acordo">
      <formula>NOT(ISERROR(SEARCH("Acordo",Q454)))</formula>
    </cfRule>
  </conditionalFormatting>
  <conditionalFormatting sqref="B454">
    <cfRule type="containsText" dxfId="5690" priority="8968" operator="containsText" text="Vara não">
      <formula>NOT(ISERROR(SEARCH("Vara não",B454)))</formula>
    </cfRule>
  </conditionalFormatting>
  <conditionalFormatting sqref="O455">
    <cfRule type="duplicateValues" dxfId="5689" priority="8965"/>
  </conditionalFormatting>
  <conditionalFormatting sqref="O455">
    <cfRule type="duplicateValues" dxfId="5688" priority="8961"/>
    <cfRule type="duplicateValues" dxfId="5687" priority="8962"/>
  </conditionalFormatting>
  <conditionalFormatting sqref="Q455">
    <cfRule type="containsText" dxfId="5686" priority="8952" operator="containsText" text="Prescrito">
      <formula>NOT(ISERROR(SEARCH("Prescrito",Q455)))</formula>
    </cfRule>
    <cfRule type="containsText" dxfId="5685" priority="8954" operator="containsText" text="Improcedente">
      <formula>NOT(ISERROR(SEARCH("Improcedente",Q455)))</formula>
    </cfRule>
    <cfRule type="containsText" dxfId="5684" priority="8955" operator="containsText" text="Acordo">
      <formula>NOT(ISERROR(SEARCH("Acordo",Q455)))</formula>
    </cfRule>
  </conditionalFormatting>
  <conditionalFormatting sqref="B455">
    <cfRule type="containsText" dxfId="5683" priority="8953" operator="containsText" text="Vara não">
      <formula>NOT(ISERROR(SEARCH("Vara não",B455)))</formula>
    </cfRule>
  </conditionalFormatting>
  <conditionalFormatting sqref="O456">
    <cfRule type="duplicateValues" dxfId="5682" priority="8950"/>
  </conditionalFormatting>
  <conditionalFormatting sqref="O456">
    <cfRule type="duplicateValues" dxfId="5681" priority="8946"/>
    <cfRule type="duplicateValues" dxfId="5680" priority="8947"/>
  </conditionalFormatting>
  <conditionalFormatting sqref="Q456">
    <cfRule type="containsText" dxfId="5679" priority="8937" operator="containsText" text="Prescrito">
      <formula>NOT(ISERROR(SEARCH("Prescrito",Q456)))</formula>
    </cfRule>
    <cfRule type="containsText" dxfId="5678" priority="8939" operator="containsText" text="Improcedente">
      <formula>NOT(ISERROR(SEARCH("Improcedente",Q456)))</formula>
    </cfRule>
    <cfRule type="containsText" dxfId="5677" priority="8940" operator="containsText" text="Acordo">
      <formula>NOT(ISERROR(SEARCH("Acordo",Q456)))</formula>
    </cfRule>
  </conditionalFormatting>
  <conditionalFormatting sqref="B456">
    <cfRule type="containsText" dxfId="5676" priority="8938" operator="containsText" text="Vara não">
      <formula>NOT(ISERROR(SEARCH("Vara não",B456)))</formula>
    </cfRule>
  </conditionalFormatting>
  <conditionalFormatting sqref="O458">
    <cfRule type="duplicateValues" dxfId="5675" priority="8935"/>
  </conditionalFormatting>
  <conditionalFormatting sqref="Q458">
    <cfRule type="containsText" dxfId="5674" priority="8927" operator="containsText" text="Prescrito">
      <formula>NOT(ISERROR(SEARCH("Prescrito",Q458)))</formula>
    </cfRule>
    <cfRule type="containsText" dxfId="5673" priority="8929" operator="containsText" text="Improcedente">
      <formula>NOT(ISERROR(SEARCH("Improcedente",Q458)))</formula>
    </cfRule>
    <cfRule type="containsText" dxfId="5672" priority="8930" operator="containsText" text="Acordo">
      <formula>NOT(ISERROR(SEARCH("Acordo",Q458)))</formula>
    </cfRule>
  </conditionalFormatting>
  <conditionalFormatting sqref="B458">
    <cfRule type="containsText" dxfId="5671" priority="8928" operator="containsText" text="Vara não">
      <formula>NOT(ISERROR(SEARCH("Vara não",B458)))</formula>
    </cfRule>
  </conditionalFormatting>
  <conditionalFormatting sqref="B457">
    <cfRule type="containsText" dxfId="5670" priority="8925" operator="containsText" text="Vara não">
      <formula>NOT(ISERROR(SEARCH("Vara não",B457)))</formula>
    </cfRule>
  </conditionalFormatting>
  <conditionalFormatting sqref="Q457">
    <cfRule type="containsText" dxfId="5669" priority="8922" operator="containsText" text="Prescrito">
      <formula>NOT(ISERROR(SEARCH("Prescrito",Q457)))</formula>
    </cfRule>
    <cfRule type="containsText" dxfId="5668" priority="8923" operator="containsText" text="Improcedente">
      <formula>NOT(ISERROR(SEARCH("Improcedente",Q457)))</formula>
    </cfRule>
    <cfRule type="containsText" dxfId="5667" priority="8924" operator="containsText" text="Acordo">
      <formula>NOT(ISERROR(SEARCH("Acordo",Q457)))</formula>
    </cfRule>
  </conditionalFormatting>
  <conditionalFormatting sqref="O457">
    <cfRule type="duplicateValues" dxfId="5666" priority="8921"/>
  </conditionalFormatting>
  <conditionalFormatting sqref="O459">
    <cfRule type="duplicateValues" dxfId="5665" priority="8920"/>
  </conditionalFormatting>
  <conditionalFormatting sqref="O459">
    <cfRule type="duplicateValues" dxfId="5664" priority="8916"/>
    <cfRule type="duplicateValues" dxfId="5663" priority="8917"/>
  </conditionalFormatting>
  <conditionalFormatting sqref="Q459">
    <cfRule type="containsText" dxfId="5662" priority="8907" operator="containsText" text="Prescrito">
      <formula>NOT(ISERROR(SEARCH("Prescrito",Q459)))</formula>
    </cfRule>
    <cfRule type="containsText" dxfId="5661" priority="8909" operator="containsText" text="Improcedente">
      <formula>NOT(ISERROR(SEARCH("Improcedente",Q459)))</formula>
    </cfRule>
    <cfRule type="containsText" dxfId="5660" priority="8910" operator="containsText" text="Acordo">
      <formula>NOT(ISERROR(SEARCH("Acordo",Q459)))</formula>
    </cfRule>
  </conditionalFormatting>
  <conditionalFormatting sqref="B459">
    <cfRule type="containsText" dxfId="5659" priority="8908" operator="containsText" text="Vara não">
      <formula>NOT(ISERROR(SEARCH("Vara não",B459)))</formula>
    </cfRule>
  </conditionalFormatting>
  <conditionalFormatting sqref="O460">
    <cfRule type="duplicateValues" dxfId="5658" priority="8905"/>
  </conditionalFormatting>
  <conditionalFormatting sqref="O460">
    <cfRule type="duplicateValues" dxfId="5657" priority="8901"/>
    <cfRule type="duplicateValues" dxfId="5656" priority="8902"/>
  </conditionalFormatting>
  <conditionalFormatting sqref="Q460">
    <cfRule type="containsText" dxfId="5655" priority="8892" operator="containsText" text="Prescrito">
      <formula>NOT(ISERROR(SEARCH("Prescrito",Q460)))</formula>
    </cfRule>
    <cfRule type="containsText" dxfId="5654" priority="8894" operator="containsText" text="Improcedente">
      <formula>NOT(ISERROR(SEARCH("Improcedente",Q460)))</formula>
    </cfRule>
    <cfRule type="containsText" dxfId="5653" priority="8895" operator="containsText" text="Acordo">
      <formula>NOT(ISERROR(SEARCH("Acordo",Q460)))</formula>
    </cfRule>
  </conditionalFormatting>
  <conditionalFormatting sqref="B460">
    <cfRule type="containsText" dxfId="5652" priority="8893" operator="containsText" text="Vara não">
      <formula>NOT(ISERROR(SEARCH("Vara não",B460)))</formula>
    </cfRule>
  </conditionalFormatting>
  <conditionalFormatting sqref="O461">
    <cfRule type="duplicateValues" dxfId="5651" priority="8890"/>
  </conditionalFormatting>
  <conditionalFormatting sqref="O461">
    <cfRule type="duplicateValues" dxfId="5650" priority="8886"/>
    <cfRule type="duplicateValues" dxfId="5649" priority="8887"/>
  </conditionalFormatting>
  <conditionalFormatting sqref="Q461">
    <cfRule type="containsText" dxfId="5648" priority="8877" operator="containsText" text="Prescrito">
      <formula>NOT(ISERROR(SEARCH("Prescrito",Q461)))</formula>
    </cfRule>
    <cfRule type="containsText" dxfId="5647" priority="8879" operator="containsText" text="Improcedente">
      <formula>NOT(ISERROR(SEARCH("Improcedente",Q461)))</formula>
    </cfRule>
    <cfRule type="containsText" dxfId="5646" priority="8880" operator="containsText" text="Acordo">
      <formula>NOT(ISERROR(SEARCH("Acordo",Q461)))</formula>
    </cfRule>
  </conditionalFormatting>
  <conditionalFormatting sqref="B461">
    <cfRule type="containsText" dxfId="5645" priority="8878" operator="containsText" text="Vara não">
      <formula>NOT(ISERROR(SEARCH("Vara não",B461)))</formula>
    </cfRule>
  </conditionalFormatting>
  <conditionalFormatting sqref="O462">
    <cfRule type="duplicateValues" dxfId="5644" priority="8875"/>
  </conditionalFormatting>
  <conditionalFormatting sqref="O462">
    <cfRule type="duplicateValues" dxfId="5643" priority="8873"/>
    <cfRule type="duplicateValues" dxfId="5642" priority="8874"/>
  </conditionalFormatting>
  <conditionalFormatting sqref="Q462">
    <cfRule type="containsText" dxfId="5641" priority="8867" operator="containsText" text="Prescrito">
      <formula>NOT(ISERROR(SEARCH("Prescrito",Q462)))</formula>
    </cfRule>
    <cfRule type="containsText" dxfId="5640" priority="8869" operator="containsText" text="Improcedente">
      <formula>NOT(ISERROR(SEARCH("Improcedente",Q462)))</formula>
    </cfRule>
    <cfRule type="containsText" dxfId="5639" priority="8870" operator="containsText" text="Acordo">
      <formula>NOT(ISERROR(SEARCH("Acordo",Q462)))</formula>
    </cfRule>
  </conditionalFormatting>
  <conditionalFormatting sqref="B462">
    <cfRule type="containsText" dxfId="5638" priority="8868" operator="containsText" text="Vara não">
      <formula>NOT(ISERROR(SEARCH("Vara não",B462)))</formula>
    </cfRule>
  </conditionalFormatting>
  <conditionalFormatting sqref="O463">
    <cfRule type="duplicateValues" dxfId="5637" priority="8865"/>
  </conditionalFormatting>
  <conditionalFormatting sqref="O463">
    <cfRule type="duplicateValues" dxfId="5636" priority="8861"/>
    <cfRule type="duplicateValues" dxfId="5635" priority="8862"/>
  </conditionalFormatting>
  <conditionalFormatting sqref="Q463">
    <cfRule type="containsText" dxfId="5634" priority="8852" operator="containsText" text="Prescrito">
      <formula>NOT(ISERROR(SEARCH("Prescrito",Q463)))</formula>
    </cfRule>
    <cfRule type="containsText" dxfId="5633" priority="8854" operator="containsText" text="Improcedente">
      <formula>NOT(ISERROR(SEARCH("Improcedente",Q463)))</formula>
    </cfRule>
    <cfRule type="containsText" dxfId="5632" priority="8855" operator="containsText" text="Acordo">
      <formula>NOT(ISERROR(SEARCH("Acordo",Q463)))</formula>
    </cfRule>
  </conditionalFormatting>
  <conditionalFormatting sqref="B463">
    <cfRule type="containsText" dxfId="5631" priority="8853" operator="containsText" text="Vara não">
      <formula>NOT(ISERROR(SEARCH("Vara não",B463)))</formula>
    </cfRule>
  </conditionalFormatting>
  <conditionalFormatting sqref="O464">
    <cfRule type="duplicateValues" dxfId="5630" priority="8850"/>
  </conditionalFormatting>
  <conditionalFormatting sqref="O464">
    <cfRule type="duplicateValues" dxfId="5629" priority="8846"/>
    <cfRule type="duplicateValues" dxfId="5628" priority="8847"/>
  </conditionalFormatting>
  <conditionalFormatting sqref="Q464">
    <cfRule type="containsText" dxfId="5627" priority="8837" operator="containsText" text="Prescrito">
      <formula>NOT(ISERROR(SEARCH("Prescrito",Q464)))</formula>
    </cfRule>
    <cfRule type="containsText" dxfId="5626" priority="8839" operator="containsText" text="Improcedente">
      <formula>NOT(ISERROR(SEARCH("Improcedente",Q464)))</formula>
    </cfRule>
    <cfRule type="containsText" dxfId="5625" priority="8840" operator="containsText" text="Acordo">
      <formula>NOT(ISERROR(SEARCH("Acordo",Q464)))</formula>
    </cfRule>
  </conditionalFormatting>
  <conditionalFormatting sqref="B464">
    <cfRule type="containsText" dxfId="5624" priority="8838" operator="containsText" text="Vara não">
      <formula>NOT(ISERROR(SEARCH("Vara não",B464)))</formula>
    </cfRule>
  </conditionalFormatting>
  <conditionalFormatting sqref="O465">
    <cfRule type="duplicateValues" dxfId="5623" priority="8827"/>
  </conditionalFormatting>
  <conditionalFormatting sqref="O465">
    <cfRule type="duplicateValues" dxfId="5622" priority="8823"/>
    <cfRule type="duplicateValues" dxfId="5621" priority="8824"/>
  </conditionalFormatting>
  <conditionalFormatting sqref="Q465">
    <cfRule type="containsText" dxfId="5620" priority="8814" operator="containsText" text="Prescrito">
      <formula>NOT(ISERROR(SEARCH("Prescrito",Q465)))</formula>
    </cfRule>
    <cfRule type="containsText" dxfId="5619" priority="8816" operator="containsText" text="Improcedente">
      <formula>NOT(ISERROR(SEARCH("Improcedente",Q465)))</formula>
    </cfRule>
    <cfRule type="containsText" dxfId="5618" priority="8817" operator="containsText" text="Acordo">
      <formula>NOT(ISERROR(SEARCH("Acordo",Q465)))</formula>
    </cfRule>
  </conditionalFormatting>
  <conditionalFormatting sqref="B465">
    <cfRule type="containsText" dxfId="5617" priority="8815" operator="containsText" text="Vara não">
      <formula>NOT(ISERROR(SEARCH("Vara não",B465)))</formula>
    </cfRule>
  </conditionalFormatting>
  <conditionalFormatting sqref="O466">
    <cfRule type="duplicateValues" dxfId="5616" priority="8812"/>
  </conditionalFormatting>
  <conditionalFormatting sqref="Q466">
    <cfRule type="containsText" dxfId="5615" priority="8805" operator="containsText" text="Prescrito">
      <formula>NOT(ISERROR(SEARCH("Prescrito",Q466)))</formula>
    </cfRule>
    <cfRule type="containsText" dxfId="5614" priority="8807" operator="containsText" text="Improcedente">
      <formula>NOT(ISERROR(SEARCH("Improcedente",Q466)))</formula>
    </cfRule>
    <cfRule type="containsText" dxfId="5613" priority="8808" operator="containsText" text="Acordo">
      <formula>NOT(ISERROR(SEARCH("Acordo",Q466)))</formula>
    </cfRule>
  </conditionalFormatting>
  <conditionalFormatting sqref="B466">
    <cfRule type="containsText" dxfId="5612" priority="8806" operator="containsText" text="Vara não">
      <formula>NOT(ISERROR(SEARCH("Vara não",B466)))</formula>
    </cfRule>
  </conditionalFormatting>
  <conditionalFormatting sqref="O467">
    <cfRule type="duplicateValues" dxfId="5611" priority="8803"/>
  </conditionalFormatting>
  <conditionalFormatting sqref="O467">
    <cfRule type="duplicateValues" dxfId="5610" priority="8799"/>
    <cfRule type="duplicateValues" dxfId="5609" priority="8800"/>
  </conditionalFormatting>
  <conditionalFormatting sqref="Q467">
    <cfRule type="containsText" dxfId="5608" priority="8790" operator="containsText" text="Prescrito">
      <formula>NOT(ISERROR(SEARCH("Prescrito",Q467)))</formula>
    </cfRule>
    <cfRule type="containsText" dxfId="5607" priority="8792" operator="containsText" text="Improcedente">
      <formula>NOT(ISERROR(SEARCH("Improcedente",Q467)))</formula>
    </cfRule>
    <cfRule type="containsText" dxfId="5606" priority="8793" operator="containsText" text="Acordo">
      <formula>NOT(ISERROR(SEARCH("Acordo",Q467)))</formula>
    </cfRule>
  </conditionalFormatting>
  <conditionalFormatting sqref="B467">
    <cfRule type="containsText" dxfId="5605" priority="8791" operator="containsText" text="Vara não">
      <formula>NOT(ISERROR(SEARCH("Vara não",B467)))</formula>
    </cfRule>
  </conditionalFormatting>
  <conditionalFormatting sqref="O468">
    <cfRule type="duplicateValues" dxfId="5604" priority="8788"/>
  </conditionalFormatting>
  <conditionalFormatting sqref="O468">
    <cfRule type="duplicateValues" dxfId="5603" priority="8784"/>
    <cfRule type="duplicateValues" dxfId="5602" priority="8785"/>
  </conditionalFormatting>
  <conditionalFormatting sqref="Q468">
    <cfRule type="containsText" dxfId="5601" priority="8775" operator="containsText" text="Prescrito">
      <formula>NOT(ISERROR(SEARCH("Prescrito",Q468)))</formula>
    </cfRule>
    <cfRule type="containsText" dxfId="5600" priority="8777" operator="containsText" text="Improcedente">
      <formula>NOT(ISERROR(SEARCH("Improcedente",Q468)))</formula>
    </cfRule>
    <cfRule type="containsText" dxfId="5599" priority="8778" operator="containsText" text="Acordo">
      <formula>NOT(ISERROR(SEARCH("Acordo",Q468)))</formula>
    </cfRule>
  </conditionalFormatting>
  <conditionalFormatting sqref="B468">
    <cfRule type="containsText" dxfId="5598" priority="8776" operator="containsText" text="Vara não">
      <formula>NOT(ISERROR(SEARCH("Vara não",B468)))</formula>
    </cfRule>
  </conditionalFormatting>
  <conditionalFormatting sqref="B469">
    <cfRule type="containsText" dxfId="5597" priority="8773" operator="containsText" text="Vara não">
      <formula>NOT(ISERROR(SEARCH("Vara não",B469)))</formula>
    </cfRule>
  </conditionalFormatting>
  <conditionalFormatting sqref="O469">
    <cfRule type="duplicateValues" dxfId="5596" priority="8772"/>
  </conditionalFormatting>
  <conditionalFormatting sqref="G469">
    <cfRule type="containsText" dxfId="5595" priority="8771" operator="containsText" text="Vara não">
      <formula>NOT(ISERROR(SEARCH("Vara não",G469)))</formula>
    </cfRule>
  </conditionalFormatting>
  <conditionalFormatting sqref="Q469">
    <cfRule type="containsText" dxfId="5594" priority="8768" operator="containsText" text="Prescrito">
      <formula>NOT(ISERROR(SEARCH("Prescrito",Q469)))</formula>
    </cfRule>
    <cfRule type="containsText" dxfId="5593" priority="8769" operator="containsText" text="Improcedente">
      <formula>NOT(ISERROR(SEARCH("Improcedente",Q469)))</formula>
    </cfRule>
    <cfRule type="containsText" dxfId="5592" priority="8770" operator="containsText" text="Acordo">
      <formula>NOT(ISERROR(SEARCH("Acordo",Q469)))</formula>
    </cfRule>
  </conditionalFormatting>
  <conditionalFormatting sqref="O470:O472">
    <cfRule type="duplicateValues" dxfId="5591" priority="8767"/>
  </conditionalFormatting>
  <conditionalFormatting sqref="O470:O472">
    <cfRule type="duplicateValues" dxfId="5590" priority="8763"/>
    <cfRule type="duplicateValues" dxfId="5589" priority="8764"/>
  </conditionalFormatting>
  <conditionalFormatting sqref="Q470:Q472">
    <cfRule type="containsText" dxfId="5588" priority="8754" operator="containsText" text="Prescrito">
      <formula>NOT(ISERROR(SEARCH("Prescrito",Q470)))</formula>
    </cfRule>
    <cfRule type="containsText" dxfId="5587" priority="8756" operator="containsText" text="Improcedente">
      <formula>NOT(ISERROR(SEARCH("Improcedente",Q470)))</formula>
    </cfRule>
    <cfRule type="containsText" dxfId="5586" priority="8757" operator="containsText" text="Acordo">
      <formula>NOT(ISERROR(SEARCH("Acordo",Q470)))</formula>
    </cfRule>
  </conditionalFormatting>
  <conditionalFormatting sqref="B470:B472">
    <cfRule type="containsText" dxfId="5585" priority="8755" operator="containsText" text="Vara não">
      <formula>NOT(ISERROR(SEARCH("Vara não",B470)))</formula>
    </cfRule>
  </conditionalFormatting>
  <conditionalFormatting sqref="Q473">
    <cfRule type="containsText" dxfId="5584" priority="8734" operator="containsText" text="Prescrito">
      <formula>NOT(ISERROR(SEARCH("Prescrito",Q473)))</formula>
    </cfRule>
    <cfRule type="containsText" dxfId="5583" priority="8736" operator="containsText" text="Improcedente">
      <formula>NOT(ISERROR(SEARCH("Improcedente",Q473)))</formula>
    </cfRule>
    <cfRule type="containsText" dxfId="5582" priority="8737" operator="containsText" text="Acordo">
      <formula>NOT(ISERROR(SEARCH("Acordo",Q473)))</formula>
    </cfRule>
  </conditionalFormatting>
  <conditionalFormatting sqref="B473">
    <cfRule type="containsText" dxfId="5581" priority="8735" operator="containsText" text="Vara não">
      <formula>NOT(ISERROR(SEARCH("Vara não",B473)))</formula>
    </cfRule>
  </conditionalFormatting>
  <conditionalFormatting sqref="O473">
    <cfRule type="duplicateValues" dxfId="5580" priority="8733"/>
  </conditionalFormatting>
  <conditionalFormatting sqref="O474">
    <cfRule type="duplicateValues" dxfId="5579" priority="8732"/>
  </conditionalFormatting>
  <conditionalFormatting sqref="O474">
    <cfRule type="duplicateValues" dxfId="5578" priority="8728"/>
    <cfRule type="duplicateValues" dxfId="5577" priority="8729"/>
  </conditionalFormatting>
  <conditionalFormatting sqref="B474">
    <cfRule type="containsText" dxfId="5576" priority="8722" operator="containsText" text="Vara não">
      <formula>NOT(ISERROR(SEARCH("Vara não",B474)))</formula>
    </cfRule>
  </conditionalFormatting>
  <conditionalFormatting sqref="Q474">
    <cfRule type="containsText" dxfId="5575" priority="8719" operator="containsText" text="Prescrito">
      <formula>NOT(ISERROR(SEARCH("Prescrito",Q474)))</formula>
    </cfRule>
    <cfRule type="containsText" dxfId="5574" priority="8720" operator="containsText" text="Improcedente">
      <formula>NOT(ISERROR(SEARCH("Improcedente",Q474)))</formula>
    </cfRule>
    <cfRule type="containsText" dxfId="5573" priority="8721" operator="containsText" text="Acordo">
      <formula>NOT(ISERROR(SEARCH("Acordo",Q474)))</formula>
    </cfRule>
  </conditionalFormatting>
  <conditionalFormatting sqref="O475">
    <cfRule type="duplicateValues" dxfId="5572" priority="8717"/>
  </conditionalFormatting>
  <conditionalFormatting sqref="O475">
    <cfRule type="duplicateValues" dxfId="5571" priority="8713"/>
    <cfRule type="duplicateValues" dxfId="5570" priority="8714"/>
  </conditionalFormatting>
  <conditionalFormatting sqref="Q475">
    <cfRule type="containsText" dxfId="5569" priority="8704" operator="containsText" text="Prescrito">
      <formula>NOT(ISERROR(SEARCH("Prescrito",Q475)))</formula>
    </cfRule>
    <cfRule type="containsText" dxfId="5568" priority="8706" operator="containsText" text="Improcedente">
      <formula>NOT(ISERROR(SEARCH("Improcedente",Q475)))</formula>
    </cfRule>
    <cfRule type="containsText" dxfId="5567" priority="8707" operator="containsText" text="Acordo">
      <formula>NOT(ISERROR(SEARCH("Acordo",Q475)))</formula>
    </cfRule>
  </conditionalFormatting>
  <conditionalFormatting sqref="B475">
    <cfRule type="containsText" dxfId="5566" priority="8705" operator="containsText" text="Vara não">
      <formula>NOT(ISERROR(SEARCH("Vara não",B475)))</formula>
    </cfRule>
  </conditionalFormatting>
  <conditionalFormatting sqref="O476">
    <cfRule type="duplicateValues" dxfId="5565" priority="8702"/>
  </conditionalFormatting>
  <conditionalFormatting sqref="O476">
    <cfRule type="duplicateValues" dxfId="5564" priority="8698"/>
    <cfRule type="duplicateValues" dxfId="5563" priority="8699"/>
  </conditionalFormatting>
  <conditionalFormatting sqref="Q476">
    <cfRule type="containsText" dxfId="5562" priority="8689" operator="containsText" text="Prescrito">
      <formula>NOT(ISERROR(SEARCH("Prescrito",Q476)))</formula>
    </cfRule>
    <cfRule type="containsText" dxfId="5561" priority="8691" operator="containsText" text="Improcedente">
      <formula>NOT(ISERROR(SEARCH("Improcedente",Q476)))</formula>
    </cfRule>
    <cfRule type="containsText" dxfId="5560" priority="8692" operator="containsText" text="Acordo">
      <formula>NOT(ISERROR(SEARCH("Acordo",Q476)))</formula>
    </cfRule>
  </conditionalFormatting>
  <conditionalFormatting sqref="B476">
    <cfRule type="containsText" dxfId="5559" priority="8690" operator="containsText" text="Vara não">
      <formula>NOT(ISERROR(SEARCH("Vara não",B476)))</formula>
    </cfRule>
  </conditionalFormatting>
  <conditionalFormatting sqref="O477">
    <cfRule type="duplicateValues" dxfId="5558" priority="8687"/>
  </conditionalFormatting>
  <conditionalFormatting sqref="O477">
    <cfRule type="duplicateValues" dxfId="5557" priority="8683"/>
    <cfRule type="duplicateValues" dxfId="5556" priority="8684"/>
  </conditionalFormatting>
  <conditionalFormatting sqref="Q477">
    <cfRule type="containsText" dxfId="5555" priority="8674" operator="containsText" text="Prescrito">
      <formula>NOT(ISERROR(SEARCH("Prescrito",Q477)))</formula>
    </cfRule>
    <cfRule type="containsText" dxfId="5554" priority="8676" operator="containsText" text="Improcedente">
      <formula>NOT(ISERROR(SEARCH("Improcedente",Q477)))</formula>
    </cfRule>
    <cfRule type="containsText" dxfId="5553" priority="8677" operator="containsText" text="Acordo">
      <formula>NOT(ISERROR(SEARCH("Acordo",Q477)))</formula>
    </cfRule>
  </conditionalFormatting>
  <conditionalFormatting sqref="B477">
    <cfRule type="containsText" dxfId="5552" priority="8675" operator="containsText" text="Vara não">
      <formula>NOT(ISERROR(SEARCH("Vara não",B477)))</formula>
    </cfRule>
  </conditionalFormatting>
  <conditionalFormatting sqref="O478:O479">
    <cfRule type="duplicateValues" dxfId="5551" priority="8672"/>
  </conditionalFormatting>
  <conditionalFormatting sqref="O478:O479">
    <cfRule type="duplicateValues" dxfId="5550" priority="8668"/>
    <cfRule type="duplicateValues" dxfId="5549" priority="8669"/>
  </conditionalFormatting>
  <conditionalFormatting sqref="Q478:Q479">
    <cfRule type="containsText" dxfId="5548" priority="8659" operator="containsText" text="Prescrito">
      <formula>NOT(ISERROR(SEARCH("Prescrito",Q478)))</formula>
    </cfRule>
    <cfRule type="containsText" dxfId="5547" priority="8661" operator="containsText" text="Improcedente">
      <formula>NOT(ISERROR(SEARCH("Improcedente",Q478)))</formula>
    </cfRule>
    <cfRule type="containsText" dxfId="5546" priority="8662" operator="containsText" text="Acordo">
      <formula>NOT(ISERROR(SEARCH("Acordo",Q478)))</formula>
    </cfRule>
  </conditionalFormatting>
  <conditionalFormatting sqref="B478:B479">
    <cfRule type="containsText" dxfId="5545" priority="8660" operator="containsText" text="Vara não">
      <formula>NOT(ISERROR(SEARCH("Vara não",B478)))</formula>
    </cfRule>
  </conditionalFormatting>
  <conditionalFormatting sqref="O480">
    <cfRule type="duplicateValues" dxfId="5544" priority="8657"/>
  </conditionalFormatting>
  <conditionalFormatting sqref="O480">
    <cfRule type="duplicateValues" dxfId="5543" priority="8653"/>
    <cfRule type="duplicateValues" dxfId="5542" priority="8654"/>
  </conditionalFormatting>
  <conditionalFormatting sqref="Q480">
    <cfRule type="containsText" dxfId="5541" priority="8644" operator="containsText" text="Prescrito">
      <formula>NOT(ISERROR(SEARCH("Prescrito",Q480)))</formula>
    </cfRule>
    <cfRule type="containsText" dxfId="5540" priority="8646" operator="containsText" text="Improcedente">
      <formula>NOT(ISERROR(SEARCH("Improcedente",Q480)))</formula>
    </cfRule>
    <cfRule type="containsText" dxfId="5539" priority="8647" operator="containsText" text="Acordo">
      <formula>NOT(ISERROR(SEARCH("Acordo",Q480)))</formula>
    </cfRule>
  </conditionalFormatting>
  <conditionalFormatting sqref="B480">
    <cfRule type="containsText" dxfId="5538" priority="8645" operator="containsText" text="Vara não">
      <formula>NOT(ISERROR(SEARCH("Vara não",B480)))</formula>
    </cfRule>
  </conditionalFormatting>
  <conditionalFormatting sqref="O481">
    <cfRule type="duplicateValues" dxfId="5537" priority="8642"/>
  </conditionalFormatting>
  <conditionalFormatting sqref="O481">
    <cfRule type="duplicateValues" dxfId="5536" priority="8638"/>
    <cfRule type="duplicateValues" dxfId="5535" priority="8639"/>
  </conditionalFormatting>
  <conditionalFormatting sqref="Q481">
    <cfRule type="containsText" dxfId="5534" priority="8629" operator="containsText" text="Prescrito">
      <formula>NOT(ISERROR(SEARCH("Prescrito",Q481)))</formula>
    </cfRule>
    <cfRule type="containsText" dxfId="5533" priority="8631" operator="containsText" text="Improcedente">
      <formula>NOT(ISERROR(SEARCH("Improcedente",Q481)))</formula>
    </cfRule>
    <cfRule type="containsText" dxfId="5532" priority="8632" operator="containsText" text="Acordo">
      <formula>NOT(ISERROR(SEARCH("Acordo",Q481)))</formula>
    </cfRule>
  </conditionalFormatting>
  <conditionalFormatting sqref="B481">
    <cfRule type="containsText" dxfId="5531" priority="8630" operator="containsText" text="Vara não">
      <formula>NOT(ISERROR(SEARCH("Vara não",B481)))</formula>
    </cfRule>
  </conditionalFormatting>
  <conditionalFormatting sqref="O482">
    <cfRule type="duplicateValues" dxfId="5530" priority="8627"/>
  </conditionalFormatting>
  <conditionalFormatting sqref="O482">
    <cfRule type="duplicateValues" dxfId="5529" priority="8623"/>
    <cfRule type="duplicateValues" dxfId="5528" priority="8624"/>
  </conditionalFormatting>
  <conditionalFormatting sqref="B482">
    <cfRule type="containsText" dxfId="5527" priority="8617" operator="containsText" text="Vara não">
      <formula>NOT(ISERROR(SEARCH("Vara não",B482)))</formula>
    </cfRule>
  </conditionalFormatting>
  <conditionalFormatting sqref="Q482">
    <cfRule type="containsText" dxfId="5526" priority="8614" operator="containsText" text="Prescrito">
      <formula>NOT(ISERROR(SEARCH("Prescrito",Q482)))</formula>
    </cfRule>
    <cfRule type="containsText" dxfId="5525" priority="8615" operator="containsText" text="Improcedente">
      <formula>NOT(ISERROR(SEARCH("Improcedente",Q482)))</formula>
    </cfRule>
    <cfRule type="containsText" dxfId="5524" priority="8616" operator="containsText" text="Acordo">
      <formula>NOT(ISERROR(SEARCH("Acordo",Q482)))</formula>
    </cfRule>
  </conditionalFormatting>
  <conditionalFormatting sqref="O483">
    <cfRule type="duplicateValues" dxfId="5523" priority="8612"/>
  </conditionalFormatting>
  <conditionalFormatting sqref="O483">
    <cfRule type="duplicateValues" dxfId="5522" priority="8608"/>
    <cfRule type="duplicateValues" dxfId="5521" priority="8609"/>
  </conditionalFormatting>
  <conditionalFormatting sqref="Q483">
    <cfRule type="containsText" dxfId="5520" priority="8599" operator="containsText" text="Prescrito">
      <formula>NOT(ISERROR(SEARCH("Prescrito",Q483)))</formula>
    </cfRule>
    <cfRule type="containsText" dxfId="5519" priority="8601" operator="containsText" text="Improcedente">
      <formula>NOT(ISERROR(SEARCH("Improcedente",Q483)))</formula>
    </cfRule>
    <cfRule type="containsText" dxfId="5518" priority="8602" operator="containsText" text="Acordo">
      <formula>NOT(ISERROR(SEARCH("Acordo",Q483)))</formula>
    </cfRule>
  </conditionalFormatting>
  <conditionalFormatting sqref="B483">
    <cfRule type="containsText" dxfId="5517" priority="8600" operator="containsText" text="Vara não">
      <formula>NOT(ISERROR(SEARCH("Vara não",B483)))</formula>
    </cfRule>
  </conditionalFormatting>
  <conditionalFormatting sqref="O484">
    <cfRule type="duplicateValues" dxfId="5516" priority="8597"/>
  </conditionalFormatting>
  <conditionalFormatting sqref="O484">
    <cfRule type="duplicateValues" dxfId="5515" priority="8593"/>
    <cfRule type="duplicateValues" dxfId="5514" priority="8594"/>
  </conditionalFormatting>
  <conditionalFormatting sqref="Q484">
    <cfRule type="containsText" dxfId="5513" priority="8584" operator="containsText" text="Prescrito">
      <formula>NOT(ISERROR(SEARCH("Prescrito",Q484)))</formula>
    </cfRule>
    <cfRule type="containsText" dxfId="5512" priority="8586" operator="containsText" text="Improcedente">
      <formula>NOT(ISERROR(SEARCH("Improcedente",Q484)))</formula>
    </cfRule>
    <cfRule type="containsText" dxfId="5511" priority="8587" operator="containsText" text="Acordo">
      <formula>NOT(ISERROR(SEARCH("Acordo",Q484)))</formula>
    </cfRule>
  </conditionalFormatting>
  <conditionalFormatting sqref="B484">
    <cfRule type="containsText" dxfId="5510" priority="8585" operator="containsText" text="Vara não">
      <formula>NOT(ISERROR(SEARCH("Vara não",B484)))</formula>
    </cfRule>
  </conditionalFormatting>
  <conditionalFormatting sqref="O485">
    <cfRule type="duplicateValues" dxfId="5509" priority="8582"/>
  </conditionalFormatting>
  <conditionalFormatting sqref="O485">
    <cfRule type="duplicateValues" dxfId="5508" priority="8578"/>
    <cfRule type="duplicateValues" dxfId="5507" priority="8579"/>
  </conditionalFormatting>
  <conditionalFormatting sqref="Q485">
    <cfRule type="containsText" dxfId="5506" priority="8569" operator="containsText" text="Prescrito">
      <formula>NOT(ISERROR(SEARCH("Prescrito",Q485)))</formula>
    </cfRule>
    <cfRule type="containsText" dxfId="5505" priority="8571" operator="containsText" text="Improcedente">
      <formula>NOT(ISERROR(SEARCH("Improcedente",Q485)))</formula>
    </cfRule>
    <cfRule type="containsText" dxfId="5504" priority="8572" operator="containsText" text="Acordo">
      <formula>NOT(ISERROR(SEARCH("Acordo",Q485)))</formula>
    </cfRule>
  </conditionalFormatting>
  <conditionalFormatting sqref="B485">
    <cfRule type="containsText" dxfId="5503" priority="8570" operator="containsText" text="Vara não">
      <formula>NOT(ISERROR(SEARCH("Vara não",B485)))</formula>
    </cfRule>
  </conditionalFormatting>
  <conditionalFormatting sqref="B486">
    <cfRule type="containsText" dxfId="5502" priority="8564" operator="containsText" text="Vara não">
      <formula>NOT(ISERROR(SEARCH("Vara não",B486)))</formula>
    </cfRule>
  </conditionalFormatting>
  <conditionalFormatting sqref="Q486">
    <cfRule type="containsText" dxfId="5501" priority="8561" operator="containsText" text="Prescrito">
      <formula>NOT(ISERROR(SEARCH("Prescrito",Q486)))</formula>
    </cfRule>
    <cfRule type="containsText" dxfId="5500" priority="8562" operator="containsText" text="Improcedente">
      <formula>NOT(ISERROR(SEARCH("Improcedente",Q486)))</formula>
    </cfRule>
    <cfRule type="containsText" dxfId="5499" priority="8563" operator="containsText" text="Acordo">
      <formula>NOT(ISERROR(SEARCH("Acordo",Q486)))</formula>
    </cfRule>
  </conditionalFormatting>
  <conditionalFormatting sqref="O486">
    <cfRule type="duplicateValues" dxfId="5498" priority="8560"/>
  </conditionalFormatting>
  <conditionalFormatting sqref="O486">
    <cfRule type="duplicateValues" dxfId="5497" priority="8566"/>
    <cfRule type="duplicateValues" dxfId="5496" priority="8567"/>
  </conditionalFormatting>
  <conditionalFormatting sqref="B487">
    <cfRule type="containsText" dxfId="5495" priority="8556" operator="containsText" text="Vara não">
      <formula>NOT(ISERROR(SEARCH("Vara não",B487)))</formula>
    </cfRule>
  </conditionalFormatting>
  <conditionalFormatting sqref="Q487">
    <cfRule type="containsText" dxfId="5494" priority="8553" operator="containsText" text="Prescrito">
      <formula>NOT(ISERROR(SEARCH("Prescrito",Q487)))</formula>
    </cfRule>
    <cfRule type="containsText" dxfId="5493" priority="8554" operator="containsText" text="Improcedente">
      <formula>NOT(ISERROR(SEARCH("Improcedente",Q487)))</formula>
    </cfRule>
    <cfRule type="containsText" dxfId="5492" priority="8555" operator="containsText" text="Acordo">
      <formula>NOT(ISERROR(SEARCH("Acordo",Q487)))</formula>
    </cfRule>
  </conditionalFormatting>
  <conditionalFormatting sqref="O487">
    <cfRule type="duplicateValues" dxfId="5491" priority="8552"/>
  </conditionalFormatting>
  <conditionalFormatting sqref="O487">
    <cfRule type="duplicateValues" dxfId="5490" priority="8558"/>
    <cfRule type="duplicateValues" dxfId="5489" priority="8559"/>
  </conditionalFormatting>
  <conditionalFormatting sqref="B488">
    <cfRule type="containsText" dxfId="5488" priority="8551" operator="containsText" text="Vara não">
      <formula>NOT(ISERROR(SEARCH("Vara não",B488)))</formula>
    </cfRule>
  </conditionalFormatting>
  <conditionalFormatting sqref="O488">
    <cfRule type="duplicateValues" dxfId="5487" priority="8550"/>
  </conditionalFormatting>
  <conditionalFormatting sqref="Q488">
    <cfRule type="containsText" dxfId="5486" priority="8547" operator="containsText" text="Prescrito">
      <formula>NOT(ISERROR(SEARCH("Prescrito",Q488)))</formula>
    </cfRule>
    <cfRule type="containsText" dxfId="5485" priority="8548" operator="containsText" text="Improcedente">
      <formula>NOT(ISERROR(SEARCH("Improcedente",Q488)))</formula>
    </cfRule>
    <cfRule type="containsText" dxfId="5484" priority="8549" operator="containsText" text="Acordo">
      <formula>NOT(ISERROR(SEARCH("Acordo",Q488)))</formula>
    </cfRule>
  </conditionalFormatting>
  <conditionalFormatting sqref="O489">
    <cfRule type="duplicateValues" dxfId="5483" priority="8546"/>
  </conditionalFormatting>
  <conditionalFormatting sqref="O489">
    <cfRule type="duplicateValues" dxfId="5482" priority="8542"/>
    <cfRule type="duplicateValues" dxfId="5481" priority="8543"/>
  </conditionalFormatting>
  <conditionalFormatting sqref="Q489">
    <cfRule type="containsText" dxfId="5480" priority="8533" operator="containsText" text="Prescrito">
      <formula>NOT(ISERROR(SEARCH("Prescrito",Q489)))</formula>
    </cfRule>
    <cfRule type="containsText" dxfId="5479" priority="8535" operator="containsText" text="Improcedente">
      <formula>NOT(ISERROR(SEARCH("Improcedente",Q489)))</formula>
    </cfRule>
    <cfRule type="containsText" dxfId="5478" priority="8536" operator="containsText" text="Acordo">
      <formula>NOT(ISERROR(SEARCH("Acordo",Q489)))</formula>
    </cfRule>
  </conditionalFormatting>
  <conditionalFormatting sqref="B489">
    <cfRule type="containsText" dxfId="5477" priority="8534" operator="containsText" text="Vara não">
      <formula>NOT(ISERROR(SEARCH("Vara não",B489)))</formula>
    </cfRule>
  </conditionalFormatting>
  <conditionalFormatting sqref="O490">
    <cfRule type="duplicateValues" dxfId="5476" priority="8531"/>
  </conditionalFormatting>
  <conditionalFormatting sqref="O490">
    <cfRule type="duplicateValues" dxfId="5475" priority="8527"/>
    <cfRule type="duplicateValues" dxfId="5474" priority="8528"/>
  </conditionalFormatting>
  <conditionalFormatting sqref="Q490">
    <cfRule type="containsText" dxfId="5473" priority="8518" operator="containsText" text="Prescrito">
      <formula>NOT(ISERROR(SEARCH("Prescrito",Q490)))</formula>
    </cfRule>
    <cfRule type="containsText" dxfId="5472" priority="8520" operator="containsText" text="Improcedente">
      <formula>NOT(ISERROR(SEARCH("Improcedente",Q490)))</formula>
    </cfRule>
    <cfRule type="containsText" dxfId="5471" priority="8521" operator="containsText" text="Acordo">
      <formula>NOT(ISERROR(SEARCH("Acordo",Q490)))</formula>
    </cfRule>
  </conditionalFormatting>
  <conditionalFormatting sqref="B490">
    <cfRule type="containsText" dxfId="5470" priority="8519" operator="containsText" text="Vara não">
      <formula>NOT(ISERROR(SEARCH("Vara não",B490)))</formula>
    </cfRule>
  </conditionalFormatting>
  <conditionalFormatting sqref="O491">
    <cfRule type="duplicateValues" dxfId="5469" priority="8516"/>
  </conditionalFormatting>
  <conditionalFormatting sqref="O491">
    <cfRule type="duplicateValues" dxfId="5468" priority="8512"/>
    <cfRule type="duplicateValues" dxfId="5467" priority="8513"/>
  </conditionalFormatting>
  <conditionalFormatting sqref="Q491">
    <cfRule type="containsText" dxfId="5466" priority="8503" operator="containsText" text="Prescrito">
      <formula>NOT(ISERROR(SEARCH("Prescrito",Q491)))</formula>
    </cfRule>
    <cfRule type="containsText" dxfId="5465" priority="8505" operator="containsText" text="Improcedente">
      <formula>NOT(ISERROR(SEARCH("Improcedente",Q491)))</formula>
    </cfRule>
    <cfRule type="containsText" dxfId="5464" priority="8506" operator="containsText" text="Acordo">
      <formula>NOT(ISERROR(SEARCH("Acordo",Q491)))</formula>
    </cfRule>
  </conditionalFormatting>
  <conditionalFormatting sqref="B491">
    <cfRule type="containsText" dxfId="5463" priority="8504" operator="containsText" text="Vara não">
      <formula>NOT(ISERROR(SEARCH("Vara não",B491)))</formula>
    </cfRule>
  </conditionalFormatting>
  <conditionalFormatting sqref="O492">
    <cfRule type="duplicateValues" dxfId="5462" priority="8501"/>
  </conditionalFormatting>
  <conditionalFormatting sqref="O492">
    <cfRule type="duplicateValues" dxfId="5461" priority="8497"/>
    <cfRule type="duplicateValues" dxfId="5460" priority="8498"/>
  </conditionalFormatting>
  <conditionalFormatting sqref="Q492">
    <cfRule type="containsText" dxfId="5459" priority="8488" operator="containsText" text="Prescrito">
      <formula>NOT(ISERROR(SEARCH("Prescrito",Q492)))</formula>
    </cfRule>
    <cfRule type="containsText" dxfId="5458" priority="8490" operator="containsText" text="Improcedente">
      <formula>NOT(ISERROR(SEARCH("Improcedente",Q492)))</formula>
    </cfRule>
    <cfRule type="containsText" dxfId="5457" priority="8491" operator="containsText" text="Acordo">
      <formula>NOT(ISERROR(SEARCH("Acordo",Q492)))</formula>
    </cfRule>
  </conditionalFormatting>
  <conditionalFormatting sqref="B492">
    <cfRule type="containsText" dxfId="5456" priority="8489" operator="containsText" text="Vara não">
      <formula>NOT(ISERROR(SEARCH("Vara não",B492)))</formula>
    </cfRule>
  </conditionalFormatting>
  <conditionalFormatting sqref="O493">
    <cfRule type="duplicateValues" dxfId="5455" priority="8486"/>
  </conditionalFormatting>
  <conditionalFormatting sqref="O493">
    <cfRule type="duplicateValues" dxfId="5454" priority="8482"/>
    <cfRule type="duplicateValues" dxfId="5453" priority="8483"/>
  </conditionalFormatting>
  <conditionalFormatting sqref="Q493">
    <cfRule type="containsText" dxfId="5452" priority="8473" operator="containsText" text="Prescrito">
      <formula>NOT(ISERROR(SEARCH("Prescrito",Q493)))</formula>
    </cfRule>
    <cfRule type="containsText" dxfId="5451" priority="8475" operator="containsText" text="Improcedente">
      <formula>NOT(ISERROR(SEARCH("Improcedente",Q493)))</formula>
    </cfRule>
    <cfRule type="containsText" dxfId="5450" priority="8476" operator="containsText" text="Acordo">
      <formula>NOT(ISERROR(SEARCH("Acordo",Q493)))</formula>
    </cfRule>
  </conditionalFormatting>
  <conditionalFormatting sqref="B493">
    <cfRule type="containsText" dxfId="5449" priority="8474" operator="containsText" text="Vara não">
      <formula>NOT(ISERROR(SEARCH("Vara não",B493)))</formula>
    </cfRule>
  </conditionalFormatting>
  <conditionalFormatting sqref="O494">
    <cfRule type="duplicateValues" dxfId="5448" priority="8471"/>
  </conditionalFormatting>
  <conditionalFormatting sqref="O494">
    <cfRule type="duplicateValues" dxfId="5447" priority="8467"/>
    <cfRule type="duplicateValues" dxfId="5446" priority="8468"/>
  </conditionalFormatting>
  <conditionalFormatting sqref="Q494">
    <cfRule type="containsText" dxfId="5445" priority="8458" operator="containsText" text="Prescrito">
      <formula>NOT(ISERROR(SEARCH("Prescrito",Q494)))</formula>
    </cfRule>
    <cfRule type="containsText" dxfId="5444" priority="8460" operator="containsText" text="Improcedente">
      <formula>NOT(ISERROR(SEARCH("Improcedente",Q494)))</formula>
    </cfRule>
    <cfRule type="containsText" dxfId="5443" priority="8461" operator="containsText" text="Acordo">
      <formula>NOT(ISERROR(SEARCH("Acordo",Q494)))</formula>
    </cfRule>
  </conditionalFormatting>
  <conditionalFormatting sqref="B494">
    <cfRule type="containsText" dxfId="5442" priority="8459" operator="containsText" text="Vara não">
      <formula>NOT(ISERROR(SEARCH("Vara não",B494)))</formula>
    </cfRule>
  </conditionalFormatting>
  <conditionalFormatting sqref="O495">
    <cfRule type="duplicateValues" dxfId="5441" priority="8456"/>
  </conditionalFormatting>
  <conditionalFormatting sqref="O495">
    <cfRule type="duplicateValues" dxfId="5440" priority="8452"/>
    <cfRule type="duplicateValues" dxfId="5439" priority="8453"/>
  </conditionalFormatting>
  <conditionalFormatting sqref="Q495">
    <cfRule type="containsText" dxfId="5438" priority="8443" operator="containsText" text="Prescrito">
      <formula>NOT(ISERROR(SEARCH("Prescrito",Q495)))</formula>
    </cfRule>
    <cfRule type="containsText" dxfId="5437" priority="8445" operator="containsText" text="Improcedente">
      <formula>NOT(ISERROR(SEARCH("Improcedente",Q495)))</formula>
    </cfRule>
    <cfRule type="containsText" dxfId="5436" priority="8446" operator="containsText" text="Acordo">
      <formula>NOT(ISERROR(SEARCH("Acordo",Q495)))</formula>
    </cfRule>
  </conditionalFormatting>
  <conditionalFormatting sqref="B495">
    <cfRule type="containsText" dxfId="5435" priority="8444" operator="containsText" text="Vara não">
      <formula>NOT(ISERROR(SEARCH("Vara não",B495)))</formula>
    </cfRule>
  </conditionalFormatting>
  <conditionalFormatting sqref="O496">
    <cfRule type="duplicateValues" dxfId="5434" priority="8441"/>
  </conditionalFormatting>
  <conditionalFormatting sqref="O496">
    <cfRule type="duplicateValues" dxfId="5433" priority="8439"/>
    <cfRule type="duplicateValues" dxfId="5432" priority="8440"/>
  </conditionalFormatting>
  <conditionalFormatting sqref="Q496">
    <cfRule type="containsText" dxfId="5431" priority="8430" operator="containsText" text="Prescrito">
      <formula>NOT(ISERROR(SEARCH("Prescrito",Q496)))</formula>
    </cfRule>
    <cfRule type="containsText" dxfId="5430" priority="8432" operator="containsText" text="Improcedente">
      <formula>NOT(ISERROR(SEARCH("Improcedente",Q496)))</formula>
    </cfRule>
    <cfRule type="containsText" dxfId="5429" priority="8433" operator="containsText" text="Acordo">
      <formula>NOT(ISERROR(SEARCH("Acordo",Q496)))</formula>
    </cfRule>
  </conditionalFormatting>
  <conditionalFormatting sqref="B496">
    <cfRule type="containsText" dxfId="5428" priority="8431" operator="containsText" text="Vara não">
      <formula>NOT(ISERROR(SEARCH("Vara não",B496)))</formula>
    </cfRule>
  </conditionalFormatting>
  <conditionalFormatting sqref="O497">
    <cfRule type="duplicateValues" dxfId="5427" priority="8428"/>
  </conditionalFormatting>
  <conditionalFormatting sqref="O497">
    <cfRule type="duplicateValues" dxfId="5426" priority="8424"/>
    <cfRule type="duplicateValues" dxfId="5425" priority="8425"/>
  </conditionalFormatting>
  <conditionalFormatting sqref="Q497">
    <cfRule type="containsText" dxfId="5424" priority="8415" operator="containsText" text="Prescrito">
      <formula>NOT(ISERROR(SEARCH("Prescrito",Q497)))</formula>
    </cfRule>
    <cfRule type="containsText" dxfId="5423" priority="8417" operator="containsText" text="Improcedente">
      <formula>NOT(ISERROR(SEARCH("Improcedente",Q497)))</formula>
    </cfRule>
    <cfRule type="containsText" dxfId="5422" priority="8418" operator="containsText" text="Acordo">
      <formula>NOT(ISERROR(SEARCH("Acordo",Q497)))</formula>
    </cfRule>
  </conditionalFormatting>
  <conditionalFormatting sqref="B497">
    <cfRule type="containsText" dxfId="5421" priority="8416" operator="containsText" text="Vara não">
      <formula>NOT(ISERROR(SEARCH("Vara não",B497)))</formula>
    </cfRule>
  </conditionalFormatting>
  <conditionalFormatting sqref="O498">
    <cfRule type="duplicateValues" dxfId="5420" priority="8413"/>
  </conditionalFormatting>
  <conditionalFormatting sqref="O498">
    <cfRule type="duplicateValues" dxfId="5419" priority="8409"/>
    <cfRule type="duplicateValues" dxfId="5418" priority="8410"/>
  </conditionalFormatting>
  <conditionalFormatting sqref="Q498">
    <cfRule type="containsText" dxfId="5417" priority="8399" operator="containsText" text="Prescrito">
      <formula>NOT(ISERROR(SEARCH("Prescrito",Q498)))</formula>
    </cfRule>
    <cfRule type="containsText" dxfId="5416" priority="8401" operator="containsText" text="Improcedente">
      <formula>NOT(ISERROR(SEARCH("Improcedente",Q498)))</formula>
    </cfRule>
    <cfRule type="containsText" dxfId="5415" priority="8402" operator="containsText" text="Acordo">
      <formula>NOT(ISERROR(SEARCH("Acordo",Q498)))</formula>
    </cfRule>
  </conditionalFormatting>
  <conditionalFormatting sqref="B498">
    <cfRule type="containsText" dxfId="5414" priority="8400" operator="containsText" text="Vara não">
      <formula>NOT(ISERROR(SEARCH("Vara não",B498)))</formula>
    </cfRule>
  </conditionalFormatting>
  <conditionalFormatting sqref="O499">
    <cfRule type="duplicateValues" dxfId="5413" priority="8397"/>
  </conditionalFormatting>
  <conditionalFormatting sqref="O499">
    <cfRule type="duplicateValues" dxfId="5412" priority="8395"/>
    <cfRule type="duplicateValues" dxfId="5411" priority="8396"/>
  </conditionalFormatting>
  <conditionalFormatting sqref="Q499">
    <cfRule type="containsText" dxfId="5410" priority="8391" operator="containsText" text="Prescrito">
      <formula>NOT(ISERROR(SEARCH("Prescrito",Q499)))</formula>
    </cfRule>
    <cfRule type="containsText" dxfId="5409" priority="8393" operator="containsText" text="Improcedente">
      <formula>NOT(ISERROR(SEARCH("Improcedente",Q499)))</formula>
    </cfRule>
    <cfRule type="containsText" dxfId="5408" priority="8394" operator="containsText" text="Acordo">
      <formula>NOT(ISERROR(SEARCH("Acordo",Q499)))</formula>
    </cfRule>
  </conditionalFormatting>
  <conditionalFormatting sqref="B499">
    <cfRule type="containsText" dxfId="5407" priority="8392" operator="containsText" text="Vara não">
      <formula>NOT(ISERROR(SEARCH("Vara não",B499)))</formula>
    </cfRule>
  </conditionalFormatting>
  <conditionalFormatting sqref="B500">
    <cfRule type="containsText" dxfId="5406" priority="8386" operator="containsText" text="Vara não">
      <formula>NOT(ISERROR(SEARCH("Vara não",B500)))</formula>
    </cfRule>
  </conditionalFormatting>
  <conditionalFormatting sqref="Q500">
    <cfRule type="containsText" dxfId="5405" priority="8383" operator="containsText" text="Prescrito">
      <formula>NOT(ISERROR(SEARCH("Prescrito",Q500)))</formula>
    </cfRule>
    <cfRule type="containsText" dxfId="5404" priority="8384" operator="containsText" text="Improcedente">
      <formula>NOT(ISERROR(SEARCH("Improcedente",Q500)))</formula>
    </cfRule>
    <cfRule type="containsText" dxfId="5403" priority="8385" operator="containsText" text="Acordo">
      <formula>NOT(ISERROR(SEARCH("Acordo",Q500)))</formula>
    </cfRule>
  </conditionalFormatting>
  <conditionalFormatting sqref="O500">
    <cfRule type="duplicateValues" dxfId="5402" priority="8382"/>
  </conditionalFormatting>
  <conditionalFormatting sqref="O500">
    <cfRule type="duplicateValues" dxfId="5401" priority="8388"/>
    <cfRule type="duplicateValues" dxfId="5400" priority="8389"/>
  </conditionalFormatting>
  <conditionalFormatting sqref="B501">
    <cfRule type="containsText" dxfId="5399" priority="8381" operator="containsText" text="Vara não">
      <formula>NOT(ISERROR(SEARCH("Vara não",B501)))</formula>
    </cfRule>
  </conditionalFormatting>
  <conditionalFormatting sqref="O501">
    <cfRule type="duplicateValues" dxfId="5398" priority="8380"/>
  </conditionalFormatting>
  <conditionalFormatting sqref="Q501">
    <cfRule type="containsText" dxfId="5397" priority="8377" operator="containsText" text="Prescrito">
      <formula>NOT(ISERROR(SEARCH("Prescrito",Q501)))</formula>
    </cfRule>
    <cfRule type="containsText" dxfId="5396" priority="8378" operator="containsText" text="Improcedente">
      <formula>NOT(ISERROR(SEARCH("Improcedente",Q501)))</formula>
    </cfRule>
    <cfRule type="containsText" dxfId="5395" priority="8379" operator="containsText" text="Acordo">
      <formula>NOT(ISERROR(SEARCH("Acordo",Q501)))</formula>
    </cfRule>
  </conditionalFormatting>
  <conditionalFormatting sqref="B502">
    <cfRule type="containsText" dxfId="5394" priority="8376" operator="containsText" text="Vara não">
      <formula>NOT(ISERROR(SEARCH("Vara não",B502)))</formula>
    </cfRule>
  </conditionalFormatting>
  <conditionalFormatting sqref="Q502">
    <cfRule type="containsText" dxfId="5393" priority="8373" operator="containsText" text="Prescrito">
      <formula>NOT(ISERROR(SEARCH("Prescrito",Q502)))</formula>
    </cfRule>
    <cfRule type="containsText" dxfId="5392" priority="8374" operator="containsText" text="Improcedente">
      <formula>NOT(ISERROR(SEARCH("Improcedente",Q502)))</formula>
    </cfRule>
    <cfRule type="containsText" dxfId="5391" priority="8375" operator="containsText" text="Acordo">
      <formula>NOT(ISERROR(SEARCH("Acordo",Q502)))</formula>
    </cfRule>
  </conditionalFormatting>
  <conditionalFormatting sqref="L503">
    <cfRule type="duplicateValues" dxfId="5390" priority="8372"/>
  </conditionalFormatting>
  <conditionalFormatting sqref="L503">
    <cfRule type="duplicateValues" dxfId="5389" priority="8370"/>
    <cfRule type="duplicateValues" dxfId="5388" priority="8371"/>
  </conditionalFormatting>
  <conditionalFormatting sqref="O504">
    <cfRule type="duplicateValues" dxfId="5387" priority="8369"/>
  </conditionalFormatting>
  <conditionalFormatting sqref="O504">
    <cfRule type="duplicateValues" dxfId="5386" priority="8365"/>
    <cfRule type="duplicateValues" dxfId="5385" priority="8366"/>
  </conditionalFormatting>
  <conditionalFormatting sqref="Q504">
    <cfRule type="containsText" dxfId="5384" priority="8356" operator="containsText" text="Prescrito">
      <formula>NOT(ISERROR(SEARCH("Prescrito",Q504)))</formula>
    </cfRule>
    <cfRule type="containsText" dxfId="5383" priority="8358" operator="containsText" text="Improcedente">
      <formula>NOT(ISERROR(SEARCH("Improcedente",Q504)))</formula>
    </cfRule>
    <cfRule type="containsText" dxfId="5382" priority="8359" operator="containsText" text="Acordo">
      <formula>NOT(ISERROR(SEARCH("Acordo",Q504)))</formula>
    </cfRule>
  </conditionalFormatting>
  <conditionalFormatting sqref="B504">
    <cfRule type="containsText" dxfId="5381" priority="8357" operator="containsText" text="Vara não">
      <formula>NOT(ISERROR(SEARCH("Vara não",B504)))</formula>
    </cfRule>
  </conditionalFormatting>
  <conditionalFormatting sqref="O505">
    <cfRule type="duplicateValues" dxfId="5380" priority="8354"/>
  </conditionalFormatting>
  <conditionalFormatting sqref="O505">
    <cfRule type="duplicateValues" dxfId="5379" priority="8350"/>
    <cfRule type="duplicateValues" dxfId="5378" priority="8351"/>
  </conditionalFormatting>
  <conditionalFormatting sqref="Q505">
    <cfRule type="containsText" dxfId="5377" priority="8341" operator="containsText" text="Prescrito">
      <formula>NOT(ISERROR(SEARCH("Prescrito",Q505)))</formula>
    </cfRule>
    <cfRule type="containsText" dxfId="5376" priority="8343" operator="containsText" text="Improcedente">
      <formula>NOT(ISERROR(SEARCH("Improcedente",Q505)))</formula>
    </cfRule>
    <cfRule type="containsText" dxfId="5375" priority="8344" operator="containsText" text="Acordo">
      <formula>NOT(ISERROR(SEARCH("Acordo",Q505)))</formula>
    </cfRule>
  </conditionalFormatting>
  <conditionalFormatting sqref="B505">
    <cfRule type="containsText" dxfId="5374" priority="8342" operator="containsText" text="Vara não">
      <formula>NOT(ISERROR(SEARCH("Vara não",B505)))</formula>
    </cfRule>
  </conditionalFormatting>
  <conditionalFormatting sqref="O506">
    <cfRule type="duplicateValues" dxfId="5373" priority="8339"/>
  </conditionalFormatting>
  <conditionalFormatting sqref="O506">
    <cfRule type="duplicateValues" dxfId="5372" priority="8335"/>
    <cfRule type="duplicateValues" dxfId="5371" priority="8336"/>
  </conditionalFormatting>
  <conditionalFormatting sqref="Q506">
    <cfRule type="containsText" dxfId="5370" priority="8326" operator="containsText" text="Prescrito">
      <formula>NOT(ISERROR(SEARCH("Prescrito",Q506)))</formula>
    </cfRule>
    <cfRule type="containsText" dxfId="5369" priority="8328" operator="containsText" text="Improcedente">
      <formula>NOT(ISERROR(SEARCH("Improcedente",Q506)))</formula>
    </cfRule>
    <cfRule type="containsText" dxfId="5368" priority="8329" operator="containsText" text="Acordo">
      <formula>NOT(ISERROR(SEARCH("Acordo",Q506)))</formula>
    </cfRule>
  </conditionalFormatting>
  <conditionalFormatting sqref="B506">
    <cfRule type="containsText" dxfId="5367" priority="8327" operator="containsText" text="Vara não">
      <formula>NOT(ISERROR(SEARCH("Vara não",B506)))</formula>
    </cfRule>
  </conditionalFormatting>
  <conditionalFormatting sqref="O507:O508">
    <cfRule type="duplicateValues" dxfId="5366" priority="8324"/>
  </conditionalFormatting>
  <conditionalFormatting sqref="O507:O508">
    <cfRule type="duplicateValues" dxfId="5365" priority="8320"/>
    <cfRule type="duplicateValues" dxfId="5364" priority="8321"/>
  </conditionalFormatting>
  <conditionalFormatting sqref="Q507:Q508">
    <cfRule type="containsText" dxfId="5363" priority="8310" operator="containsText" text="Prescrito">
      <formula>NOT(ISERROR(SEARCH("Prescrito",Q507)))</formula>
    </cfRule>
    <cfRule type="containsText" dxfId="5362" priority="8312" operator="containsText" text="Improcedente">
      <formula>NOT(ISERROR(SEARCH("Improcedente",Q507)))</formula>
    </cfRule>
    <cfRule type="containsText" dxfId="5361" priority="8313" operator="containsText" text="Acordo">
      <formula>NOT(ISERROR(SEARCH("Acordo",Q507)))</formula>
    </cfRule>
  </conditionalFormatting>
  <conditionalFormatting sqref="B507:B508">
    <cfRule type="containsText" dxfId="5360" priority="8311" operator="containsText" text="Vara não">
      <formula>NOT(ISERROR(SEARCH("Vara não",B507)))</formula>
    </cfRule>
  </conditionalFormatting>
  <conditionalFormatting sqref="O509">
    <cfRule type="duplicateValues" dxfId="5359" priority="8308"/>
  </conditionalFormatting>
  <conditionalFormatting sqref="O509">
    <cfRule type="duplicateValues" dxfId="5358" priority="8304"/>
    <cfRule type="duplicateValues" dxfId="5357" priority="8305"/>
  </conditionalFormatting>
  <conditionalFormatting sqref="Q509">
    <cfRule type="containsText" dxfId="5356" priority="8295" operator="containsText" text="Prescrito">
      <formula>NOT(ISERROR(SEARCH("Prescrito",Q509)))</formula>
    </cfRule>
    <cfRule type="containsText" dxfId="5355" priority="8297" operator="containsText" text="Improcedente">
      <formula>NOT(ISERROR(SEARCH("Improcedente",Q509)))</formula>
    </cfRule>
    <cfRule type="containsText" dxfId="5354" priority="8298" operator="containsText" text="Acordo">
      <formula>NOT(ISERROR(SEARCH("Acordo",Q509)))</formula>
    </cfRule>
  </conditionalFormatting>
  <conditionalFormatting sqref="B509">
    <cfRule type="containsText" dxfId="5353" priority="8296" operator="containsText" text="Vara não">
      <formula>NOT(ISERROR(SEARCH("Vara não",B509)))</formula>
    </cfRule>
  </conditionalFormatting>
  <conditionalFormatting sqref="O510">
    <cfRule type="duplicateValues" dxfId="5352" priority="8293"/>
  </conditionalFormatting>
  <conditionalFormatting sqref="O510">
    <cfRule type="duplicateValues" dxfId="5351" priority="8289"/>
    <cfRule type="duplicateValues" dxfId="5350" priority="8290"/>
  </conditionalFormatting>
  <conditionalFormatting sqref="Q510">
    <cfRule type="containsText" dxfId="5349" priority="8280" operator="containsText" text="Prescrito">
      <formula>NOT(ISERROR(SEARCH("Prescrito",Q510)))</formula>
    </cfRule>
    <cfRule type="containsText" dxfId="5348" priority="8282" operator="containsText" text="Improcedente">
      <formula>NOT(ISERROR(SEARCH("Improcedente",Q510)))</formula>
    </cfRule>
    <cfRule type="containsText" dxfId="5347" priority="8283" operator="containsText" text="Acordo">
      <formula>NOT(ISERROR(SEARCH("Acordo",Q510)))</formula>
    </cfRule>
  </conditionalFormatting>
  <conditionalFormatting sqref="B510">
    <cfRule type="containsText" dxfId="5346" priority="8281" operator="containsText" text="Vara não">
      <formula>NOT(ISERROR(SEARCH("Vara não",B510)))</formula>
    </cfRule>
  </conditionalFormatting>
  <conditionalFormatting sqref="O511">
    <cfRule type="duplicateValues" dxfId="5345" priority="8278"/>
  </conditionalFormatting>
  <conditionalFormatting sqref="O511">
    <cfRule type="duplicateValues" dxfId="5344" priority="8274"/>
    <cfRule type="duplicateValues" dxfId="5343" priority="8275"/>
  </conditionalFormatting>
  <conditionalFormatting sqref="Q511">
    <cfRule type="containsText" dxfId="5342" priority="8265" operator="containsText" text="Prescrito">
      <formula>NOT(ISERROR(SEARCH("Prescrito",Q511)))</formula>
    </cfRule>
    <cfRule type="containsText" dxfId="5341" priority="8267" operator="containsText" text="Improcedente">
      <formula>NOT(ISERROR(SEARCH("Improcedente",Q511)))</formula>
    </cfRule>
    <cfRule type="containsText" dxfId="5340" priority="8268" operator="containsText" text="Acordo">
      <formula>NOT(ISERROR(SEARCH("Acordo",Q511)))</formula>
    </cfRule>
  </conditionalFormatting>
  <conditionalFormatting sqref="B511">
    <cfRule type="containsText" dxfId="5339" priority="8266" operator="containsText" text="Vara não">
      <formula>NOT(ISERROR(SEARCH("Vara não",B511)))</formula>
    </cfRule>
  </conditionalFormatting>
  <conditionalFormatting sqref="O512">
    <cfRule type="duplicateValues" dxfId="5338" priority="8263"/>
  </conditionalFormatting>
  <conditionalFormatting sqref="O512">
    <cfRule type="duplicateValues" dxfId="5337" priority="8259"/>
    <cfRule type="duplicateValues" dxfId="5336" priority="8260"/>
  </conditionalFormatting>
  <conditionalFormatting sqref="Q512">
    <cfRule type="containsText" dxfId="5335" priority="8250" operator="containsText" text="Prescrito">
      <formula>NOT(ISERROR(SEARCH("Prescrito",Q512)))</formula>
    </cfRule>
    <cfRule type="containsText" dxfId="5334" priority="8252" operator="containsText" text="Improcedente">
      <formula>NOT(ISERROR(SEARCH("Improcedente",Q512)))</formula>
    </cfRule>
    <cfRule type="containsText" dxfId="5333" priority="8253" operator="containsText" text="Acordo">
      <formula>NOT(ISERROR(SEARCH("Acordo",Q512)))</formula>
    </cfRule>
  </conditionalFormatting>
  <conditionalFormatting sqref="B512">
    <cfRule type="containsText" dxfId="5332" priority="8251" operator="containsText" text="Vara não">
      <formula>NOT(ISERROR(SEARCH("Vara não",B512)))</formula>
    </cfRule>
  </conditionalFormatting>
  <conditionalFormatting sqref="O513">
    <cfRule type="duplicateValues" dxfId="5331" priority="8248"/>
  </conditionalFormatting>
  <conditionalFormatting sqref="O513">
    <cfRule type="duplicateValues" dxfId="5330" priority="8244"/>
    <cfRule type="duplicateValues" dxfId="5329" priority="8245"/>
  </conditionalFormatting>
  <conditionalFormatting sqref="Q513">
    <cfRule type="containsText" dxfId="5328" priority="8235" operator="containsText" text="Prescrito">
      <formula>NOT(ISERROR(SEARCH("Prescrito",Q513)))</formula>
    </cfRule>
    <cfRule type="containsText" dxfId="5327" priority="8237" operator="containsText" text="Improcedente">
      <formula>NOT(ISERROR(SEARCH("Improcedente",Q513)))</formula>
    </cfRule>
    <cfRule type="containsText" dxfId="5326" priority="8238" operator="containsText" text="Acordo">
      <formula>NOT(ISERROR(SEARCH("Acordo",Q513)))</formula>
    </cfRule>
  </conditionalFormatting>
  <conditionalFormatting sqref="B513">
    <cfRule type="containsText" dxfId="5325" priority="8236" operator="containsText" text="Vara não">
      <formula>NOT(ISERROR(SEARCH("Vara não",B513)))</formula>
    </cfRule>
  </conditionalFormatting>
  <conditionalFormatting sqref="O514">
    <cfRule type="duplicateValues" dxfId="5324" priority="8218"/>
  </conditionalFormatting>
  <conditionalFormatting sqref="O514">
    <cfRule type="duplicateValues" dxfId="5323" priority="8214"/>
    <cfRule type="duplicateValues" dxfId="5322" priority="8215"/>
  </conditionalFormatting>
  <conditionalFormatting sqref="Q514">
    <cfRule type="containsText" dxfId="5321" priority="8205" operator="containsText" text="Prescrito">
      <formula>NOT(ISERROR(SEARCH("Prescrito",Q514)))</formula>
    </cfRule>
    <cfRule type="containsText" dxfId="5320" priority="8207" operator="containsText" text="Improcedente">
      <formula>NOT(ISERROR(SEARCH("Improcedente",Q514)))</formula>
    </cfRule>
    <cfRule type="containsText" dxfId="5319" priority="8208" operator="containsText" text="Acordo">
      <formula>NOT(ISERROR(SEARCH("Acordo",Q514)))</formula>
    </cfRule>
  </conditionalFormatting>
  <conditionalFormatting sqref="B514">
    <cfRule type="containsText" dxfId="5318" priority="8206" operator="containsText" text="Vara não">
      <formula>NOT(ISERROR(SEARCH("Vara não",B514)))</formula>
    </cfRule>
  </conditionalFormatting>
  <conditionalFormatting sqref="O515">
    <cfRule type="duplicateValues" dxfId="5317" priority="8198"/>
  </conditionalFormatting>
  <conditionalFormatting sqref="O515">
    <cfRule type="duplicateValues" dxfId="5316" priority="8194"/>
    <cfRule type="duplicateValues" dxfId="5315" priority="8195"/>
  </conditionalFormatting>
  <conditionalFormatting sqref="Q515">
    <cfRule type="containsText" dxfId="5314" priority="8185" operator="containsText" text="Prescrito">
      <formula>NOT(ISERROR(SEARCH("Prescrito",Q515)))</formula>
    </cfRule>
    <cfRule type="containsText" dxfId="5313" priority="8187" operator="containsText" text="Improcedente">
      <formula>NOT(ISERROR(SEARCH("Improcedente",Q515)))</formula>
    </cfRule>
    <cfRule type="containsText" dxfId="5312" priority="8188" operator="containsText" text="Acordo">
      <formula>NOT(ISERROR(SEARCH("Acordo",Q515)))</formula>
    </cfRule>
  </conditionalFormatting>
  <conditionalFormatting sqref="B515">
    <cfRule type="containsText" dxfId="5311" priority="8186" operator="containsText" text="Vara não">
      <formula>NOT(ISERROR(SEARCH("Vara não",B515)))</formula>
    </cfRule>
  </conditionalFormatting>
  <conditionalFormatting sqref="O516:O517">
    <cfRule type="duplicateValues" dxfId="5310" priority="8183"/>
  </conditionalFormatting>
  <conditionalFormatting sqref="O516:O517">
    <cfRule type="duplicateValues" dxfId="5309" priority="8179"/>
    <cfRule type="duplicateValues" dxfId="5308" priority="8180"/>
  </conditionalFormatting>
  <conditionalFormatting sqref="O516">
    <cfRule type="duplicateValues" dxfId="5307" priority="8175"/>
  </conditionalFormatting>
  <conditionalFormatting sqref="Q516:Q517">
    <cfRule type="containsText" dxfId="5306" priority="8169" operator="containsText" text="Prescrito">
      <formula>NOT(ISERROR(SEARCH("Prescrito",Q516)))</formula>
    </cfRule>
    <cfRule type="containsText" dxfId="5305" priority="8171" operator="containsText" text="Improcedente">
      <formula>NOT(ISERROR(SEARCH("Improcedente",Q516)))</formula>
    </cfRule>
    <cfRule type="containsText" dxfId="5304" priority="8172" operator="containsText" text="Acordo">
      <formula>NOT(ISERROR(SEARCH("Acordo",Q516)))</formula>
    </cfRule>
  </conditionalFormatting>
  <conditionalFormatting sqref="B516:B517">
    <cfRule type="containsText" dxfId="5303" priority="8170" operator="containsText" text="Vara não">
      <formula>NOT(ISERROR(SEARCH("Vara não",B516)))</formula>
    </cfRule>
  </conditionalFormatting>
  <conditionalFormatting sqref="B516:B517">
    <cfRule type="duplicateValues" dxfId="5302" priority="8167"/>
  </conditionalFormatting>
  <conditionalFormatting sqref="O518">
    <cfRule type="duplicateValues" dxfId="5301" priority="8166"/>
  </conditionalFormatting>
  <conditionalFormatting sqref="O518">
    <cfRule type="duplicateValues" dxfId="5300" priority="8162"/>
    <cfRule type="duplicateValues" dxfId="5299" priority="8163"/>
  </conditionalFormatting>
  <conditionalFormatting sqref="O518:O519">
    <cfRule type="duplicateValues" dxfId="5298" priority="8159"/>
  </conditionalFormatting>
  <conditionalFormatting sqref="Q518:Q519">
    <cfRule type="containsText" dxfId="5297" priority="8153" operator="containsText" text="Prescrito">
      <formula>NOT(ISERROR(SEARCH("Prescrito",Q518)))</formula>
    </cfRule>
    <cfRule type="containsText" dxfId="5296" priority="8155" operator="containsText" text="Improcedente">
      <formula>NOT(ISERROR(SEARCH("Improcedente",Q518)))</formula>
    </cfRule>
    <cfRule type="containsText" dxfId="5295" priority="8156" operator="containsText" text="Acordo">
      <formula>NOT(ISERROR(SEARCH("Acordo",Q518)))</formula>
    </cfRule>
  </conditionalFormatting>
  <conditionalFormatting sqref="B518:B519">
    <cfRule type="containsText" dxfId="5294" priority="8154" operator="containsText" text="Vara não">
      <formula>NOT(ISERROR(SEARCH("Vara não",B518)))</formula>
    </cfRule>
  </conditionalFormatting>
  <conditionalFormatting sqref="B518:B519">
    <cfRule type="duplicateValues" dxfId="5293" priority="8151"/>
  </conditionalFormatting>
  <conditionalFormatting sqref="O520">
    <cfRule type="duplicateValues" dxfId="5292" priority="8150"/>
  </conditionalFormatting>
  <conditionalFormatting sqref="O520">
    <cfRule type="duplicateValues" dxfId="5291" priority="8146"/>
    <cfRule type="duplicateValues" dxfId="5290" priority="8147"/>
  </conditionalFormatting>
  <conditionalFormatting sqref="Q520">
    <cfRule type="containsText" dxfId="5289" priority="8137" operator="containsText" text="Prescrito">
      <formula>NOT(ISERROR(SEARCH("Prescrito",Q520)))</formula>
    </cfRule>
    <cfRule type="containsText" dxfId="5288" priority="8139" operator="containsText" text="Improcedente">
      <formula>NOT(ISERROR(SEARCH("Improcedente",Q520)))</formula>
    </cfRule>
    <cfRule type="containsText" dxfId="5287" priority="8140" operator="containsText" text="Acordo">
      <formula>NOT(ISERROR(SEARCH("Acordo",Q520)))</formula>
    </cfRule>
  </conditionalFormatting>
  <conditionalFormatting sqref="B520">
    <cfRule type="containsText" dxfId="5286" priority="8138" operator="containsText" text="Vara não">
      <formula>NOT(ISERROR(SEARCH("Vara não",B520)))</formula>
    </cfRule>
  </conditionalFormatting>
  <conditionalFormatting sqref="B520">
    <cfRule type="duplicateValues" dxfId="5285" priority="8135"/>
  </conditionalFormatting>
  <conditionalFormatting sqref="O521">
    <cfRule type="duplicateValues" dxfId="5284" priority="8134"/>
  </conditionalFormatting>
  <conditionalFormatting sqref="O521">
    <cfRule type="duplicateValues" dxfId="5283" priority="8130"/>
    <cfRule type="duplicateValues" dxfId="5282" priority="8131"/>
  </conditionalFormatting>
  <conditionalFormatting sqref="Q521">
    <cfRule type="containsText" dxfId="5281" priority="8121" operator="containsText" text="Prescrito">
      <formula>NOT(ISERROR(SEARCH("Prescrito",Q521)))</formula>
    </cfRule>
    <cfRule type="containsText" dxfId="5280" priority="8123" operator="containsText" text="Improcedente">
      <formula>NOT(ISERROR(SEARCH("Improcedente",Q521)))</formula>
    </cfRule>
    <cfRule type="containsText" dxfId="5279" priority="8124" operator="containsText" text="Acordo">
      <formula>NOT(ISERROR(SEARCH("Acordo",Q521)))</formula>
    </cfRule>
  </conditionalFormatting>
  <conditionalFormatting sqref="B521">
    <cfRule type="containsText" dxfId="5278" priority="8122" operator="containsText" text="Vara não">
      <formula>NOT(ISERROR(SEARCH("Vara não",B521)))</formula>
    </cfRule>
  </conditionalFormatting>
  <conditionalFormatting sqref="B521">
    <cfRule type="duplicateValues" dxfId="5277" priority="8119"/>
  </conditionalFormatting>
  <conditionalFormatting sqref="O522:O525">
    <cfRule type="duplicateValues" dxfId="5276" priority="8118"/>
  </conditionalFormatting>
  <conditionalFormatting sqref="O522:O525">
    <cfRule type="duplicateValues" dxfId="5275" priority="8114"/>
    <cfRule type="duplicateValues" dxfId="5274" priority="8115"/>
  </conditionalFormatting>
  <conditionalFormatting sqref="Q522:Q525">
    <cfRule type="containsText" dxfId="5273" priority="8105" operator="containsText" text="Prescrito">
      <formula>NOT(ISERROR(SEARCH("Prescrito",Q522)))</formula>
    </cfRule>
    <cfRule type="containsText" dxfId="5272" priority="8107" operator="containsText" text="Improcedente">
      <formula>NOT(ISERROR(SEARCH("Improcedente",Q522)))</formula>
    </cfRule>
    <cfRule type="containsText" dxfId="5271" priority="8108" operator="containsText" text="Acordo">
      <formula>NOT(ISERROR(SEARCH("Acordo",Q522)))</formula>
    </cfRule>
  </conditionalFormatting>
  <conditionalFormatting sqref="B522:B525">
    <cfRule type="containsText" dxfId="5270" priority="8106" operator="containsText" text="Vara não">
      <formula>NOT(ISERROR(SEARCH("Vara não",B522)))</formula>
    </cfRule>
  </conditionalFormatting>
  <conditionalFormatting sqref="B522:B525">
    <cfRule type="duplicateValues" dxfId="5269" priority="8103"/>
  </conditionalFormatting>
  <conditionalFormatting sqref="O526:O527">
    <cfRule type="duplicateValues" dxfId="5268" priority="8102"/>
  </conditionalFormatting>
  <conditionalFormatting sqref="O526:O527">
    <cfRule type="duplicateValues" dxfId="5267" priority="8098"/>
    <cfRule type="duplicateValues" dxfId="5266" priority="8099"/>
  </conditionalFormatting>
  <conditionalFormatting sqref="Q526:Q527">
    <cfRule type="containsText" dxfId="5265" priority="8089" operator="containsText" text="Prescrito">
      <formula>NOT(ISERROR(SEARCH("Prescrito",Q526)))</formula>
    </cfRule>
    <cfRule type="containsText" dxfId="5264" priority="8091" operator="containsText" text="Improcedente">
      <formula>NOT(ISERROR(SEARCH("Improcedente",Q526)))</formula>
    </cfRule>
    <cfRule type="containsText" dxfId="5263" priority="8092" operator="containsText" text="Acordo">
      <formula>NOT(ISERROR(SEARCH("Acordo",Q526)))</formula>
    </cfRule>
  </conditionalFormatting>
  <conditionalFormatting sqref="B526:B527">
    <cfRule type="containsText" dxfId="5262" priority="8090" operator="containsText" text="Vara não">
      <formula>NOT(ISERROR(SEARCH("Vara não",B526)))</formula>
    </cfRule>
  </conditionalFormatting>
  <conditionalFormatting sqref="B526:B527">
    <cfRule type="duplicateValues" dxfId="5261" priority="8087"/>
  </conditionalFormatting>
  <conditionalFormatting sqref="O528:O532">
    <cfRule type="duplicateValues" dxfId="5260" priority="8086"/>
  </conditionalFormatting>
  <conditionalFormatting sqref="O528:O532">
    <cfRule type="duplicateValues" dxfId="5259" priority="8082"/>
    <cfRule type="duplicateValues" dxfId="5258" priority="8083"/>
  </conditionalFormatting>
  <conditionalFormatting sqref="Q532 Q528:Q529">
    <cfRule type="containsText" dxfId="5257" priority="8073" operator="containsText" text="Prescrito">
      <formula>NOT(ISERROR(SEARCH("Prescrito",Q528)))</formula>
    </cfRule>
    <cfRule type="containsText" dxfId="5256" priority="8075" operator="containsText" text="Improcedente">
      <formula>NOT(ISERROR(SEARCH("Improcedente",Q528)))</formula>
    </cfRule>
    <cfRule type="containsText" dxfId="5255" priority="8076" operator="containsText" text="Acordo">
      <formula>NOT(ISERROR(SEARCH("Acordo",Q528)))</formula>
    </cfRule>
  </conditionalFormatting>
  <conditionalFormatting sqref="B528:B532">
    <cfRule type="containsText" dxfId="5254" priority="8074" operator="containsText" text="Vara não">
      <formula>NOT(ISERROR(SEARCH("Vara não",B528)))</formula>
    </cfRule>
  </conditionalFormatting>
  <conditionalFormatting sqref="B528:B532">
    <cfRule type="duplicateValues" dxfId="5253" priority="8071"/>
  </conditionalFormatting>
  <conditionalFormatting sqref="O533:O534">
    <cfRule type="duplicateValues" dxfId="5252" priority="8070"/>
  </conditionalFormatting>
  <conditionalFormatting sqref="O533:O534">
    <cfRule type="duplicateValues" dxfId="5251" priority="8066"/>
    <cfRule type="duplicateValues" dxfId="5250" priority="8067"/>
  </conditionalFormatting>
  <conditionalFormatting sqref="Q533:Q534">
    <cfRule type="containsText" dxfId="5249" priority="8057" operator="containsText" text="Prescrito">
      <formula>NOT(ISERROR(SEARCH("Prescrito",Q533)))</formula>
    </cfRule>
    <cfRule type="containsText" dxfId="5248" priority="8059" operator="containsText" text="Improcedente">
      <formula>NOT(ISERROR(SEARCH("Improcedente",Q533)))</formula>
    </cfRule>
    <cfRule type="containsText" dxfId="5247" priority="8060" operator="containsText" text="Acordo">
      <formula>NOT(ISERROR(SEARCH("Acordo",Q533)))</formula>
    </cfRule>
  </conditionalFormatting>
  <conditionalFormatting sqref="B533:B534">
    <cfRule type="containsText" dxfId="5246" priority="8058" operator="containsText" text="Vara não">
      <formula>NOT(ISERROR(SEARCH("Vara não",B533)))</formula>
    </cfRule>
  </conditionalFormatting>
  <conditionalFormatting sqref="B533:B534">
    <cfRule type="duplicateValues" dxfId="5245" priority="8055"/>
  </conditionalFormatting>
  <conditionalFormatting sqref="O535">
    <cfRule type="duplicateValues" dxfId="5244" priority="8054"/>
  </conditionalFormatting>
  <conditionalFormatting sqref="O535">
    <cfRule type="duplicateValues" dxfId="5243" priority="8050"/>
    <cfRule type="duplicateValues" dxfId="5242" priority="8051"/>
  </conditionalFormatting>
  <conditionalFormatting sqref="Q535">
    <cfRule type="containsText" dxfId="5241" priority="8041" operator="containsText" text="Prescrito">
      <formula>NOT(ISERROR(SEARCH("Prescrito",Q535)))</formula>
    </cfRule>
    <cfRule type="containsText" dxfId="5240" priority="8043" operator="containsText" text="Improcedente">
      <formula>NOT(ISERROR(SEARCH("Improcedente",Q535)))</formula>
    </cfRule>
    <cfRule type="containsText" dxfId="5239" priority="8044" operator="containsText" text="Acordo">
      <formula>NOT(ISERROR(SEARCH("Acordo",Q535)))</formula>
    </cfRule>
  </conditionalFormatting>
  <conditionalFormatting sqref="B535">
    <cfRule type="containsText" dxfId="5238" priority="8042" operator="containsText" text="Vara não">
      <formula>NOT(ISERROR(SEARCH("Vara não",B535)))</formula>
    </cfRule>
  </conditionalFormatting>
  <conditionalFormatting sqref="B535">
    <cfRule type="duplicateValues" dxfId="5237" priority="8039"/>
  </conditionalFormatting>
  <conditionalFormatting sqref="O536:O539">
    <cfRule type="duplicateValues" dxfId="5236" priority="8038"/>
  </conditionalFormatting>
  <conditionalFormatting sqref="O536:O539">
    <cfRule type="duplicateValues" dxfId="5235" priority="8034"/>
    <cfRule type="duplicateValues" dxfId="5234" priority="8035"/>
  </conditionalFormatting>
  <conditionalFormatting sqref="Q536:Q539">
    <cfRule type="containsText" dxfId="5233" priority="8025" operator="containsText" text="Prescrito">
      <formula>NOT(ISERROR(SEARCH("Prescrito",Q536)))</formula>
    </cfRule>
    <cfRule type="containsText" dxfId="5232" priority="8027" operator="containsText" text="Improcedente">
      <formula>NOT(ISERROR(SEARCH("Improcedente",Q536)))</formula>
    </cfRule>
    <cfRule type="containsText" dxfId="5231" priority="8028" operator="containsText" text="Acordo">
      <formula>NOT(ISERROR(SEARCH("Acordo",Q536)))</formula>
    </cfRule>
  </conditionalFormatting>
  <conditionalFormatting sqref="B536:B539">
    <cfRule type="containsText" dxfId="5230" priority="8026" operator="containsText" text="Vara não">
      <formula>NOT(ISERROR(SEARCH("Vara não",B536)))</formula>
    </cfRule>
  </conditionalFormatting>
  <conditionalFormatting sqref="B536:B539">
    <cfRule type="duplicateValues" dxfId="5229" priority="8023"/>
  </conditionalFormatting>
  <conditionalFormatting sqref="O540">
    <cfRule type="duplicateValues" dxfId="5228" priority="8022"/>
  </conditionalFormatting>
  <conditionalFormatting sqref="O540">
    <cfRule type="duplicateValues" dxfId="5227" priority="8018"/>
    <cfRule type="duplicateValues" dxfId="5226" priority="8019"/>
  </conditionalFormatting>
  <conditionalFormatting sqref="Q540">
    <cfRule type="containsText" dxfId="5225" priority="8009" operator="containsText" text="Prescrito">
      <formula>NOT(ISERROR(SEARCH("Prescrito",Q540)))</formula>
    </cfRule>
    <cfRule type="containsText" dxfId="5224" priority="8011" operator="containsText" text="Improcedente">
      <formula>NOT(ISERROR(SEARCH("Improcedente",Q540)))</formula>
    </cfRule>
    <cfRule type="containsText" dxfId="5223" priority="8012" operator="containsText" text="Acordo">
      <formula>NOT(ISERROR(SEARCH("Acordo",Q540)))</formula>
    </cfRule>
  </conditionalFormatting>
  <conditionalFormatting sqref="B540">
    <cfRule type="containsText" dxfId="5222" priority="8010" operator="containsText" text="Vara não">
      <formula>NOT(ISERROR(SEARCH("Vara não",B540)))</formula>
    </cfRule>
  </conditionalFormatting>
  <conditionalFormatting sqref="B540">
    <cfRule type="duplicateValues" dxfId="5221" priority="8007"/>
  </conditionalFormatting>
  <conditionalFormatting sqref="O541:O542">
    <cfRule type="duplicateValues" dxfId="5220" priority="8006"/>
  </conditionalFormatting>
  <conditionalFormatting sqref="O541:O542">
    <cfRule type="duplicateValues" dxfId="5219" priority="8002"/>
    <cfRule type="duplicateValues" dxfId="5218" priority="8003"/>
  </conditionalFormatting>
  <conditionalFormatting sqref="Q541:Q542">
    <cfRule type="containsText" dxfId="5217" priority="7993" operator="containsText" text="Prescrito">
      <formula>NOT(ISERROR(SEARCH("Prescrito",Q541)))</formula>
    </cfRule>
    <cfRule type="containsText" dxfId="5216" priority="7995" operator="containsText" text="Improcedente">
      <formula>NOT(ISERROR(SEARCH("Improcedente",Q541)))</formula>
    </cfRule>
    <cfRule type="containsText" dxfId="5215" priority="7996" operator="containsText" text="Acordo">
      <formula>NOT(ISERROR(SEARCH("Acordo",Q541)))</formula>
    </cfRule>
  </conditionalFormatting>
  <conditionalFormatting sqref="B541:B542">
    <cfRule type="containsText" dxfId="5214" priority="7994" operator="containsText" text="Vara não">
      <formula>NOT(ISERROR(SEARCH("Vara não",B541)))</formula>
    </cfRule>
  </conditionalFormatting>
  <conditionalFormatting sqref="B541:B542">
    <cfRule type="duplicateValues" dxfId="5213" priority="7991"/>
  </conditionalFormatting>
  <conditionalFormatting sqref="O543:O544">
    <cfRule type="duplicateValues" dxfId="5212" priority="7990"/>
  </conditionalFormatting>
  <conditionalFormatting sqref="O543:O544">
    <cfRule type="duplicateValues" dxfId="5211" priority="7986"/>
    <cfRule type="duplicateValues" dxfId="5210" priority="7987"/>
  </conditionalFormatting>
  <conditionalFormatting sqref="Q543:Q544">
    <cfRule type="containsText" dxfId="5209" priority="7977" operator="containsText" text="Prescrito">
      <formula>NOT(ISERROR(SEARCH("Prescrito",Q543)))</formula>
    </cfRule>
    <cfRule type="containsText" dxfId="5208" priority="7979" operator="containsText" text="Improcedente">
      <formula>NOT(ISERROR(SEARCH("Improcedente",Q543)))</formula>
    </cfRule>
    <cfRule type="containsText" dxfId="5207" priority="7980" operator="containsText" text="Acordo">
      <formula>NOT(ISERROR(SEARCH("Acordo",Q543)))</formula>
    </cfRule>
  </conditionalFormatting>
  <conditionalFormatting sqref="B543:B544">
    <cfRule type="containsText" dxfId="5206" priority="7978" operator="containsText" text="Vara não">
      <formula>NOT(ISERROR(SEARCH("Vara não",B543)))</formula>
    </cfRule>
  </conditionalFormatting>
  <conditionalFormatting sqref="B543:B544">
    <cfRule type="duplicateValues" dxfId="5205" priority="7975"/>
  </conditionalFormatting>
  <conditionalFormatting sqref="O545:O548">
    <cfRule type="duplicateValues" dxfId="5204" priority="7974"/>
  </conditionalFormatting>
  <conditionalFormatting sqref="O545:O548">
    <cfRule type="duplicateValues" dxfId="5203" priority="7970"/>
    <cfRule type="duplicateValues" dxfId="5202" priority="7971"/>
  </conditionalFormatting>
  <conditionalFormatting sqref="Q545:Q548">
    <cfRule type="containsText" dxfId="5201" priority="7961" operator="containsText" text="Prescrito">
      <formula>NOT(ISERROR(SEARCH("Prescrito",Q545)))</formula>
    </cfRule>
    <cfRule type="containsText" dxfId="5200" priority="7963" operator="containsText" text="Improcedente">
      <formula>NOT(ISERROR(SEARCH("Improcedente",Q545)))</formula>
    </cfRule>
    <cfRule type="containsText" dxfId="5199" priority="7964" operator="containsText" text="Acordo">
      <formula>NOT(ISERROR(SEARCH("Acordo",Q545)))</formula>
    </cfRule>
  </conditionalFormatting>
  <conditionalFormatting sqref="B545:B548">
    <cfRule type="containsText" dxfId="5198" priority="7962" operator="containsText" text="Vara não">
      <formula>NOT(ISERROR(SEARCH("Vara não",B545)))</formula>
    </cfRule>
  </conditionalFormatting>
  <conditionalFormatting sqref="B545:B548">
    <cfRule type="duplicateValues" dxfId="5197" priority="7959"/>
  </conditionalFormatting>
  <conditionalFormatting sqref="O549:O550">
    <cfRule type="duplicateValues" dxfId="5196" priority="7958"/>
  </conditionalFormatting>
  <conditionalFormatting sqref="O549:O550">
    <cfRule type="duplicateValues" dxfId="5195" priority="7954"/>
    <cfRule type="duplicateValues" dxfId="5194" priority="7955"/>
  </conditionalFormatting>
  <conditionalFormatting sqref="Q549:Q550">
    <cfRule type="containsText" dxfId="5193" priority="7945" operator="containsText" text="Prescrito">
      <formula>NOT(ISERROR(SEARCH("Prescrito",Q549)))</formula>
    </cfRule>
    <cfRule type="containsText" dxfId="5192" priority="7947" operator="containsText" text="Improcedente">
      <formula>NOT(ISERROR(SEARCH("Improcedente",Q549)))</formula>
    </cfRule>
    <cfRule type="containsText" dxfId="5191" priority="7948" operator="containsText" text="Acordo">
      <formula>NOT(ISERROR(SEARCH("Acordo",Q549)))</formula>
    </cfRule>
  </conditionalFormatting>
  <conditionalFormatting sqref="B549:B550">
    <cfRule type="containsText" dxfId="5190" priority="7946" operator="containsText" text="Vara não">
      <formula>NOT(ISERROR(SEARCH("Vara não",B549)))</formula>
    </cfRule>
  </conditionalFormatting>
  <conditionalFormatting sqref="B549:B550">
    <cfRule type="duplicateValues" dxfId="5189" priority="7943"/>
  </conditionalFormatting>
  <conditionalFormatting sqref="O551:O554">
    <cfRule type="duplicateValues" dxfId="5188" priority="7942"/>
  </conditionalFormatting>
  <conditionalFormatting sqref="O551:O554">
    <cfRule type="duplicateValues" dxfId="5187" priority="7938"/>
    <cfRule type="duplicateValues" dxfId="5186" priority="7939"/>
  </conditionalFormatting>
  <conditionalFormatting sqref="Q551:Q554">
    <cfRule type="containsText" dxfId="5185" priority="7929" operator="containsText" text="Prescrito">
      <formula>NOT(ISERROR(SEARCH("Prescrito",Q551)))</formula>
    </cfRule>
    <cfRule type="containsText" dxfId="5184" priority="7931" operator="containsText" text="Improcedente">
      <formula>NOT(ISERROR(SEARCH("Improcedente",Q551)))</formula>
    </cfRule>
    <cfRule type="containsText" dxfId="5183" priority="7932" operator="containsText" text="Acordo">
      <formula>NOT(ISERROR(SEARCH("Acordo",Q551)))</formula>
    </cfRule>
  </conditionalFormatting>
  <conditionalFormatting sqref="B551:B554">
    <cfRule type="containsText" dxfId="5182" priority="7930" operator="containsText" text="Vara não">
      <formula>NOT(ISERROR(SEARCH("Vara não",B551)))</formula>
    </cfRule>
  </conditionalFormatting>
  <conditionalFormatting sqref="B551:B554">
    <cfRule type="duplicateValues" dxfId="5181" priority="7927"/>
  </conditionalFormatting>
  <conditionalFormatting sqref="O555">
    <cfRule type="duplicateValues" dxfId="5180" priority="7926"/>
  </conditionalFormatting>
  <conditionalFormatting sqref="O555">
    <cfRule type="duplicateValues" dxfId="5179" priority="7922"/>
    <cfRule type="duplicateValues" dxfId="5178" priority="7923"/>
  </conditionalFormatting>
  <conditionalFormatting sqref="Q555">
    <cfRule type="containsText" dxfId="5177" priority="7913" operator="containsText" text="Prescrito">
      <formula>NOT(ISERROR(SEARCH("Prescrito",Q555)))</formula>
    </cfRule>
    <cfRule type="containsText" dxfId="5176" priority="7915" operator="containsText" text="Improcedente">
      <formula>NOT(ISERROR(SEARCH("Improcedente",Q555)))</formula>
    </cfRule>
    <cfRule type="containsText" dxfId="5175" priority="7916" operator="containsText" text="Acordo">
      <formula>NOT(ISERROR(SEARCH("Acordo",Q555)))</formula>
    </cfRule>
  </conditionalFormatting>
  <conditionalFormatting sqref="B555">
    <cfRule type="containsText" dxfId="5174" priority="7914" operator="containsText" text="Vara não">
      <formula>NOT(ISERROR(SEARCH("Vara não",B555)))</formula>
    </cfRule>
  </conditionalFormatting>
  <conditionalFormatting sqref="B555">
    <cfRule type="duplicateValues" dxfId="5173" priority="7911"/>
  </conditionalFormatting>
  <conditionalFormatting sqref="O556">
    <cfRule type="duplicateValues" dxfId="5172" priority="7910"/>
  </conditionalFormatting>
  <conditionalFormatting sqref="O556">
    <cfRule type="duplicateValues" dxfId="5171" priority="7906"/>
    <cfRule type="duplicateValues" dxfId="5170" priority="7907"/>
  </conditionalFormatting>
  <conditionalFormatting sqref="Q556">
    <cfRule type="containsText" dxfId="5169" priority="7897" operator="containsText" text="Prescrito">
      <formula>NOT(ISERROR(SEARCH("Prescrito",Q556)))</formula>
    </cfRule>
    <cfRule type="containsText" dxfId="5168" priority="7899" operator="containsText" text="Improcedente">
      <formula>NOT(ISERROR(SEARCH("Improcedente",Q556)))</formula>
    </cfRule>
    <cfRule type="containsText" dxfId="5167" priority="7900" operator="containsText" text="Acordo">
      <formula>NOT(ISERROR(SEARCH("Acordo",Q556)))</formula>
    </cfRule>
  </conditionalFormatting>
  <conditionalFormatting sqref="B556">
    <cfRule type="containsText" dxfId="5166" priority="7898" operator="containsText" text="Vara não">
      <formula>NOT(ISERROR(SEARCH("Vara não",B556)))</formula>
    </cfRule>
  </conditionalFormatting>
  <conditionalFormatting sqref="B556">
    <cfRule type="duplicateValues" dxfId="5165" priority="7895"/>
  </conditionalFormatting>
  <conditionalFormatting sqref="O557">
    <cfRule type="duplicateValues" dxfId="5164" priority="7894"/>
  </conditionalFormatting>
  <conditionalFormatting sqref="O557">
    <cfRule type="duplicateValues" dxfId="5163" priority="7890"/>
    <cfRule type="duplicateValues" dxfId="5162" priority="7891"/>
  </conditionalFormatting>
  <conditionalFormatting sqref="Q557">
    <cfRule type="containsText" dxfId="5161" priority="7881" operator="containsText" text="Prescrito">
      <formula>NOT(ISERROR(SEARCH("Prescrito",Q557)))</formula>
    </cfRule>
    <cfRule type="containsText" dxfId="5160" priority="7883" operator="containsText" text="Improcedente">
      <formula>NOT(ISERROR(SEARCH("Improcedente",Q557)))</formula>
    </cfRule>
    <cfRule type="containsText" dxfId="5159" priority="7884" operator="containsText" text="Acordo">
      <formula>NOT(ISERROR(SEARCH("Acordo",Q557)))</formula>
    </cfRule>
  </conditionalFormatting>
  <conditionalFormatting sqref="B557">
    <cfRule type="containsText" dxfId="5158" priority="7882" operator="containsText" text="Vara não">
      <formula>NOT(ISERROR(SEARCH("Vara não",B557)))</formula>
    </cfRule>
  </conditionalFormatting>
  <conditionalFormatting sqref="B557">
    <cfRule type="duplicateValues" dxfId="5157" priority="7879"/>
  </conditionalFormatting>
  <conditionalFormatting sqref="O558">
    <cfRule type="duplicateValues" dxfId="5156" priority="7878"/>
  </conditionalFormatting>
  <conditionalFormatting sqref="O558">
    <cfRule type="duplicateValues" dxfId="5155" priority="7874"/>
    <cfRule type="duplicateValues" dxfId="5154" priority="7875"/>
  </conditionalFormatting>
  <conditionalFormatting sqref="Q558">
    <cfRule type="containsText" dxfId="5153" priority="7865" operator="containsText" text="Prescrito">
      <formula>NOT(ISERROR(SEARCH("Prescrito",Q558)))</formula>
    </cfRule>
    <cfRule type="containsText" dxfId="5152" priority="7867" operator="containsText" text="Improcedente">
      <formula>NOT(ISERROR(SEARCH("Improcedente",Q558)))</formula>
    </cfRule>
    <cfRule type="containsText" dxfId="5151" priority="7868" operator="containsText" text="Acordo">
      <formula>NOT(ISERROR(SEARCH("Acordo",Q558)))</formula>
    </cfRule>
  </conditionalFormatting>
  <conditionalFormatting sqref="B558">
    <cfRule type="containsText" dxfId="5150" priority="7866" operator="containsText" text="Vara não">
      <formula>NOT(ISERROR(SEARCH("Vara não",B558)))</formula>
    </cfRule>
  </conditionalFormatting>
  <conditionalFormatting sqref="B558">
    <cfRule type="duplicateValues" dxfId="5149" priority="7863"/>
  </conditionalFormatting>
  <conditionalFormatting sqref="O559">
    <cfRule type="duplicateValues" dxfId="5148" priority="7862"/>
  </conditionalFormatting>
  <conditionalFormatting sqref="Q559">
    <cfRule type="containsText" dxfId="5147" priority="7856" operator="containsText" text="Prescrito">
      <formula>NOT(ISERROR(SEARCH("Prescrito",Q559)))</formula>
    </cfRule>
    <cfRule type="containsText" dxfId="5146" priority="7858" operator="containsText" text="Improcedente">
      <formula>NOT(ISERROR(SEARCH("Improcedente",Q559)))</formula>
    </cfRule>
    <cfRule type="containsText" dxfId="5145" priority="7859" operator="containsText" text="Acordo">
      <formula>NOT(ISERROR(SEARCH("Acordo",Q559)))</formula>
    </cfRule>
  </conditionalFormatting>
  <conditionalFormatting sqref="B559">
    <cfRule type="containsText" dxfId="5144" priority="7857" operator="containsText" text="Vara não">
      <formula>NOT(ISERROR(SEARCH("Vara não",B559)))</formula>
    </cfRule>
  </conditionalFormatting>
  <conditionalFormatting sqref="O559">
    <cfRule type="duplicateValues" dxfId="5143" priority="7852"/>
    <cfRule type="duplicateValues" dxfId="5142" priority="7853"/>
  </conditionalFormatting>
  <conditionalFormatting sqref="B559">
    <cfRule type="duplicateValues" dxfId="5141" priority="7851"/>
  </conditionalFormatting>
  <conditionalFormatting sqref="O560">
    <cfRule type="duplicateValues" dxfId="5140" priority="7850"/>
  </conditionalFormatting>
  <conditionalFormatting sqref="O560">
    <cfRule type="duplicateValues" dxfId="5139" priority="7846"/>
    <cfRule type="duplicateValues" dxfId="5138" priority="7847"/>
  </conditionalFormatting>
  <conditionalFormatting sqref="Q560">
    <cfRule type="containsText" dxfId="5137" priority="7837" operator="containsText" text="Prescrito">
      <formula>NOT(ISERROR(SEARCH("Prescrito",Q560)))</formula>
    </cfRule>
    <cfRule type="containsText" dxfId="5136" priority="7839" operator="containsText" text="Improcedente">
      <formula>NOT(ISERROR(SEARCH("Improcedente",Q560)))</formula>
    </cfRule>
    <cfRule type="containsText" dxfId="5135" priority="7840" operator="containsText" text="Acordo">
      <formula>NOT(ISERROR(SEARCH("Acordo",Q560)))</formula>
    </cfRule>
  </conditionalFormatting>
  <conditionalFormatting sqref="B560">
    <cfRule type="containsText" dxfId="5134" priority="7838" operator="containsText" text="Vara não">
      <formula>NOT(ISERROR(SEARCH("Vara não",B560)))</formula>
    </cfRule>
  </conditionalFormatting>
  <conditionalFormatting sqref="B560">
    <cfRule type="duplicateValues" dxfId="5133" priority="7835"/>
  </conditionalFormatting>
  <conditionalFormatting sqref="B561">
    <cfRule type="containsText" dxfId="5132" priority="7831" operator="containsText" text="Vara não">
      <formula>NOT(ISERROR(SEARCH("Vara não",B561)))</formula>
    </cfRule>
  </conditionalFormatting>
  <conditionalFormatting sqref="Q561">
    <cfRule type="containsText" dxfId="5131" priority="7828" operator="containsText" text="Prescrito">
      <formula>NOT(ISERROR(SEARCH("Prescrito",Q561)))</formula>
    </cfRule>
    <cfRule type="containsText" dxfId="5130" priority="7829" operator="containsText" text="Improcedente">
      <formula>NOT(ISERROR(SEARCH("Improcedente",Q561)))</formula>
    </cfRule>
    <cfRule type="containsText" dxfId="5129" priority="7830" operator="containsText" text="Acordo">
      <formula>NOT(ISERROR(SEARCH("Acordo",Q561)))</formula>
    </cfRule>
  </conditionalFormatting>
  <conditionalFormatting sqref="O561">
    <cfRule type="duplicateValues" dxfId="5128" priority="7827"/>
  </conditionalFormatting>
  <conditionalFormatting sqref="O561">
    <cfRule type="duplicateValues" dxfId="5127" priority="7833"/>
    <cfRule type="duplicateValues" dxfId="5126" priority="7834"/>
  </conditionalFormatting>
  <conditionalFormatting sqref="B561">
    <cfRule type="duplicateValues" dxfId="5125" priority="7826"/>
  </conditionalFormatting>
  <conditionalFormatting sqref="B562">
    <cfRule type="containsText" dxfId="5124" priority="7822" operator="containsText" text="Vara não">
      <formula>NOT(ISERROR(SEARCH("Vara não",B562)))</formula>
    </cfRule>
  </conditionalFormatting>
  <conditionalFormatting sqref="Q562">
    <cfRule type="containsText" dxfId="5123" priority="7819" operator="containsText" text="Prescrito">
      <formula>NOT(ISERROR(SEARCH("Prescrito",Q562)))</formula>
    </cfRule>
    <cfRule type="containsText" dxfId="5122" priority="7820" operator="containsText" text="Improcedente">
      <formula>NOT(ISERROR(SEARCH("Improcedente",Q562)))</formula>
    </cfRule>
    <cfRule type="containsText" dxfId="5121" priority="7821" operator="containsText" text="Acordo">
      <formula>NOT(ISERROR(SEARCH("Acordo",Q562)))</formula>
    </cfRule>
  </conditionalFormatting>
  <conditionalFormatting sqref="O562">
    <cfRule type="duplicateValues" dxfId="5120" priority="7818"/>
  </conditionalFormatting>
  <conditionalFormatting sqref="O562">
    <cfRule type="duplicateValues" dxfId="5119" priority="7824"/>
    <cfRule type="duplicateValues" dxfId="5118" priority="7825"/>
  </conditionalFormatting>
  <conditionalFormatting sqref="B562">
    <cfRule type="duplicateValues" dxfId="5117" priority="7817"/>
  </conditionalFormatting>
  <conditionalFormatting sqref="B563">
    <cfRule type="containsText" dxfId="5116" priority="7816" operator="containsText" text="Vara não">
      <formula>NOT(ISERROR(SEARCH("Vara não",B563)))</formula>
    </cfRule>
  </conditionalFormatting>
  <conditionalFormatting sqref="O563">
    <cfRule type="duplicateValues" dxfId="5115" priority="7815"/>
  </conditionalFormatting>
  <conditionalFormatting sqref="Q563">
    <cfRule type="containsText" dxfId="5114" priority="7812" operator="containsText" text="Prescrito">
      <formula>NOT(ISERROR(SEARCH("Prescrito",Q563)))</formula>
    </cfRule>
    <cfRule type="containsText" dxfId="5113" priority="7813" operator="containsText" text="Improcedente">
      <formula>NOT(ISERROR(SEARCH("Improcedente",Q563)))</formula>
    </cfRule>
    <cfRule type="containsText" dxfId="5112" priority="7814" operator="containsText" text="Acordo">
      <formula>NOT(ISERROR(SEARCH("Acordo",Q563)))</formula>
    </cfRule>
  </conditionalFormatting>
  <conditionalFormatting sqref="B563">
    <cfRule type="duplicateValues" dxfId="5111" priority="7811"/>
  </conditionalFormatting>
  <conditionalFormatting sqref="B564">
    <cfRule type="containsText" dxfId="5110" priority="7810" operator="containsText" text="Vara não">
      <formula>NOT(ISERROR(SEARCH("Vara não",B564)))</formula>
    </cfRule>
  </conditionalFormatting>
  <conditionalFormatting sqref="O564">
    <cfRule type="duplicateValues" dxfId="5109" priority="7809"/>
  </conditionalFormatting>
  <conditionalFormatting sqref="Q564">
    <cfRule type="containsText" dxfId="5108" priority="7806" operator="containsText" text="Prescrito">
      <formula>NOT(ISERROR(SEARCH("Prescrito",Q564)))</formula>
    </cfRule>
    <cfRule type="containsText" dxfId="5107" priority="7807" operator="containsText" text="Improcedente">
      <formula>NOT(ISERROR(SEARCH("Improcedente",Q564)))</formula>
    </cfRule>
    <cfRule type="containsText" dxfId="5106" priority="7808" operator="containsText" text="Acordo">
      <formula>NOT(ISERROR(SEARCH("Acordo",Q564)))</formula>
    </cfRule>
  </conditionalFormatting>
  <conditionalFormatting sqref="O564">
    <cfRule type="duplicateValues" dxfId="5105" priority="7803"/>
    <cfRule type="duplicateValues" dxfId="5104" priority="7804"/>
  </conditionalFormatting>
  <conditionalFormatting sqref="B564">
    <cfRule type="duplicateValues" dxfId="5103" priority="7802"/>
  </conditionalFormatting>
  <conditionalFormatting sqref="Q565">
    <cfRule type="containsText" dxfId="5102" priority="7766" operator="containsText" text="Prescrito">
      <formula>NOT(ISERROR(SEARCH("Prescrito",Q565)))</formula>
    </cfRule>
    <cfRule type="containsText" dxfId="5101" priority="7768" operator="containsText" text="Improcedente">
      <formula>NOT(ISERROR(SEARCH("Improcedente",Q565)))</formula>
    </cfRule>
    <cfRule type="containsText" dxfId="5100" priority="7769" operator="containsText" text="Acordo">
      <formula>NOT(ISERROR(SEARCH("Acordo",Q565)))</formula>
    </cfRule>
  </conditionalFormatting>
  <conditionalFormatting sqref="B565">
    <cfRule type="containsText" dxfId="5099" priority="7767" operator="containsText" text="Vara não">
      <formula>NOT(ISERROR(SEARCH("Vara não",B565)))</formula>
    </cfRule>
  </conditionalFormatting>
  <conditionalFormatting sqref="O565">
    <cfRule type="duplicateValues" dxfId="5098" priority="7765"/>
  </conditionalFormatting>
  <conditionalFormatting sqref="B565">
    <cfRule type="duplicateValues" dxfId="5097" priority="7764"/>
  </conditionalFormatting>
  <conditionalFormatting sqref="O567">
    <cfRule type="duplicateValues" dxfId="5096" priority="7763"/>
  </conditionalFormatting>
  <conditionalFormatting sqref="O567">
    <cfRule type="duplicateValues" dxfId="5095" priority="7759"/>
    <cfRule type="duplicateValues" dxfId="5094" priority="7760"/>
  </conditionalFormatting>
  <conditionalFormatting sqref="Q567">
    <cfRule type="containsText" dxfId="5093" priority="7750" operator="containsText" text="Prescrito">
      <formula>NOT(ISERROR(SEARCH("Prescrito",Q567)))</formula>
    </cfRule>
    <cfRule type="containsText" dxfId="5092" priority="7752" operator="containsText" text="Improcedente">
      <formula>NOT(ISERROR(SEARCH("Improcedente",Q567)))</formula>
    </cfRule>
    <cfRule type="containsText" dxfId="5091" priority="7753" operator="containsText" text="Acordo">
      <formula>NOT(ISERROR(SEARCH("Acordo",Q567)))</formula>
    </cfRule>
  </conditionalFormatting>
  <conditionalFormatting sqref="B567">
    <cfRule type="containsText" dxfId="5090" priority="7751" operator="containsText" text="Vara não">
      <formula>NOT(ISERROR(SEARCH("Vara não",B567)))</formula>
    </cfRule>
  </conditionalFormatting>
  <conditionalFormatting sqref="B567">
    <cfRule type="duplicateValues" dxfId="5089" priority="7748"/>
  </conditionalFormatting>
  <conditionalFormatting sqref="O568">
    <cfRule type="duplicateValues" dxfId="5088" priority="7747"/>
  </conditionalFormatting>
  <conditionalFormatting sqref="O568">
    <cfRule type="duplicateValues" dxfId="5087" priority="7743"/>
    <cfRule type="duplicateValues" dxfId="5086" priority="7744"/>
  </conditionalFormatting>
  <conditionalFormatting sqref="Q568">
    <cfRule type="containsText" dxfId="5085" priority="7734" operator="containsText" text="Prescrito">
      <formula>NOT(ISERROR(SEARCH("Prescrito",Q568)))</formula>
    </cfRule>
    <cfRule type="containsText" dxfId="5084" priority="7736" operator="containsText" text="Improcedente">
      <formula>NOT(ISERROR(SEARCH("Improcedente",Q568)))</formula>
    </cfRule>
    <cfRule type="containsText" dxfId="5083" priority="7737" operator="containsText" text="Acordo">
      <formula>NOT(ISERROR(SEARCH("Acordo",Q568)))</formula>
    </cfRule>
  </conditionalFormatting>
  <conditionalFormatting sqref="B568">
    <cfRule type="containsText" dxfId="5082" priority="7735" operator="containsText" text="Vara não">
      <formula>NOT(ISERROR(SEARCH("Vara não",B568)))</formula>
    </cfRule>
  </conditionalFormatting>
  <conditionalFormatting sqref="B568">
    <cfRule type="duplicateValues" dxfId="5081" priority="7732"/>
  </conditionalFormatting>
  <conditionalFormatting sqref="O569">
    <cfRule type="duplicateValues" dxfId="5080" priority="7731"/>
  </conditionalFormatting>
  <conditionalFormatting sqref="O569">
    <cfRule type="duplicateValues" dxfId="5079" priority="7729"/>
    <cfRule type="duplicateValues" dxfId="5078" priority="7730"/>
  </conditionalFormatting>
  <conditionalFormatting sqref="Q569">
    <cfRule type="containsText" dxfId="5077" priority="7720" operator="containsText" text="Prescrito">
      <formula>NOT(ISERROR(SEARCH("Prescrito",Q569)))</formula>
    </cfRule>
    <cfRule type="containsText" dxfId="5076" priority="7722" operator="containsText" text="Improcedente">
      <formula>NOT(ISERROR(SEARCH("Improcedente",Q569)))</formula>
    </cfRule>
    <cfRule type="containsText" dxfId="5075" priority="7723" operator="containsText" text="Acordo">
      <formula>NOT(ISERROR(SEARCH("Acordo",Q569)))</formula>
    </cfRule>
  </conditionalFormatting>
  <conditionalFormatting sqref="B569">
    <cfRule type="containsText" dxfId="5074" priority="7721" operator="containsText" text="Vara não">
      <formula>NOT(ISERROR(SEARCH("Vara não",B569)))</formula>
    </cfRule>
  </conditionalFormatting>
  <conditionalFormatting sqref="B569">
    <cfRule type="duplicateValues" dxfId="5073" priority="7718"/>
  </conditionalFormatting>
  <conditionalFormatting sqref="O570">
    <cfRule type="duplicateValues" dxfId="5072" priority="7717"/>
  </conditionalFormatting>
  <conditionalFormatting sqref="O570">
    <cfRule type="duplicateValues" dxfId="5071" priority="7713"/>
    <cfRule type="duplicateValues" dxfId="5070" priority="7714"/>
  </conditionalFormatting>
  <conditionalFormatting sqref="Q570">
    <cfRule type="containsText" dxfId="5069" priority="7704" operator="containsText" text="Prescrito">
      <formula>NOT(ISERROR(SEARCH("Prescrito",Q570)))</formula>
    </cfRule>
    <cfRule type="containsText" dxfId="5068" priority="7706" operator="containsText" text="Improcedente">
      <formula>NOT(ISERROR(SEARCH("Improcedente",Q570)))</formula>
    </cfRule>
    <cfRule type="containsText" dxfId="5067" priority="7707" operator="containsText" text="Acordo">
      <formula>NOT(ISERROR(SEARCH("Acordo",Q570)))</formula>
    </cfRule>
  </conditionalFormatting>
  <conditionalFormatting sqref="B570">
    <cfRule type="containsText" dxfId="5066" priority="7705" operator="containsText" text="Vara não">
      <formula>NOT(ISERROR(SEARCH("Vara não",B570)))</formula>
    </cfRule>
  </conditionalFormatting>
  <conditionalFormatting sqref="B570">
    <cfRule type="duplicateValues" dxfId="5065" priority="7702"/>
  </conditionalFormatting>
  <conditionalFormatting sqref="O571">
    <cfRule type="duplicateValues" dxfId="5064" priority="7701"/>
  </conditionalFormatting>
  <conditionalFormatting sqref="O571">
    <cfRule type="duplicateValues" dxfId="5063" priority="7697"/>
    <cfRule type="duplicateValues" dxfId="5062" priority="7698"/>
  </conditionalFormatting>
  <conditionalFormatting sqref="Q571">
    <cfRule type="containsText" dxfId="5061" priority="7688" operator="containsText" text="Prescrito">
      <formula>NOT(ISERROR(SEARCH("Prescrito",Q571)))</formula>
    </cfRule>
    <cfRule type="containsText" dxfId="5060" priority="7690" operator="containsText" text="Improcedente">
      <formula>NOT(ISERROR(SEARCH("Improcedente",Q571)))</formula>
    </cfRule>
    <cfRule type="containsText" dxfId="5059" priority="7691" operator="containsText" text="Acordo">
      <formula>NOT(ISERROR(SEARCH("Acordo",Q571)))</formula>
    </cfRule>
  </conditionalFormatting>
  <conditionalFormatting sqref="B571">
    <cfRule type="containsText" dxfId="5058" priority="7689" operator="containsText" text="Vara não">
      <formula>NOT(ISERROR(SEARCH("Vara não",B571)))</formula>
    </cfRule>
  </conditionalFormatting>
  <conditionalFormatting sqref="B571">
    <cfRule type="duplicateValues" dxfId="5057" priority="7686"/>
  </conditionalFormatting>
  <conditionalFormatting sqref="Q572">
    <cfRule type="containsText" dxfId="5056" priority="7682" operator="containsText" text="Prescrito">
      <formula>NOT(ISERROR(SEARCH("Prescrito",Q572)))</formula>
    </cfRule>
    <cfRule type="containsText" dxfId="5055" priority="7684" operator="containsText" text="Improcedente">
      <formula>NOT(ISERROR(SEARCH("Improcedente",Q572)))</formula>
    </cfRule>
    <cfRule type="containsText" dxfId="5054" priority="7685" operator="containsText" text="Acordo">
      <formula>NOT(ISERROR(SEARCH("Acordo",Q572)))</formula>
    </cfRule>
  </conditionalFormatting>
  <conditionalFormatting sqref="B572">
    <cfRule type="containsText" dxfId="5053" priority="7683" operator="containsText" text="Vara não">
      <formula>NOT(ISERROR(SEARCH("Vara não",B572)))</formula>
    </cfRule>
  </conditionalFormatting>
  <conditionalFormatting sqref="O572">
    <cfRule type="duplicateValues" dxfId="5052" priority="7681"/>
  </conditionalFormatting>
  <conditionalFormatting sqref="B572">
    <cfRule type="duplicateValues" dxfId="5051" priority="7680"/>
  </conditionalFormatting>
  <conditionalFormatting sqref="O573">
    <cfRule type="duplicateValues" dxfId="5050" priority="7679"/>
  </conditionalFormatting>
  <conditionalFormatting sqref="O573">
    <cfRule type="duplicateValues" dxfId="5049" priority="7675"/>
    <cfRule type="duplicateValues" dxfId="5048" priority="7676"/>
  </conditionalFormatting>
  <conditionalFormatting sqref="Q573">
    <cfRule type="containsText" dxfId="5047" priority="7666" operator="containsText" text="Prescrito">
      <formula>NOT(ISERROR(SEARCH("Prescrito",Q573)))</formula>
    </cfRule>
    <cfRule type="containsText" dxfId="5046" priority="7668" operator="containsText" text="Improcedente">
      <formula>NOT(ISERROR(SEARCH("Improcedente",Q573)))</formula>
    </cfRule>
    <cfRule type="containsText" dxfId="5045" priority="7669" operator="containsText" text="Acordo">
      <formula>NOT(ISERROR(SEARCH("Acordo",Q573)))</formula>
    </cfRule>
  </conditionalFormatting>
  <conditionalFormatting sqref="B573">
    <cfRule type="containsText" dxfId="5044" priority="7667" operator="containsText" text="Vara não">
      <formula>NOT(ISERROR(SEARCH("Vara não",B573)))</formula>
    </cfRule>
  </conditionalFormatting>
  <conditionalFormatting sqref="B573">
    <cfRule type="duplicateValues" dxfId="5043" priority="7664"/>
  </conditionalFormatting>
  <conditionalFormatting sqref="Q574">
    <cfRule type="containsText" dxfId="5042" priority="7660" operator="containsText" text="Prescrito">
      <formula>NOT(ISERROR(SEARCH("Prescrito",Q574)))</formula>
    </cfRule>
    <cfRule type="containsText" dxfId="5041" priority="7662" operator="containsText" text="Improcedente">
      <formula>NOT(ISERROR(SEARCH("Improcedente",Q574)))</formula>
    </cfRule>
    <cfRule type="containsText" dxfId="5040" priority="7663" operator="containsText" text="Acordo">
      <formula>NOT(ISERROR(SEARCH("Acordo",Q574)))</formula>
    </cfRule>
  </conditionalFormatting>
  <conditionalFormatting sqref="B574">
    <cfRule type="containsText" dxfId="5039" priority="7661" operator="containsText" text="Vara não">
      <formula>NOT(ISERROR(SEARCH("Vara não",B574)))</formula>
    </cfRule>
  </conditionalFormatting>
  <conditionalFormatting sqref="O574">
    <cfRule type="duplicateValues" dxfId="5038" priority="7659"/>
  </conditionalFormatting>
  <conditionalFormatting sqref="B574">
    <cfRule type="duplicateValues" dxfId="5037" priority="7658"/>
  </conditionalFormatting>
  <conditionalFormatting sqref="B575">
    <cfRule type="containsText" dxfId="5036" priority="7657" operator="containsText" text="Vara não">
      <formula>NOT(ISERROR(SEARCH("Vara não",B575)))</formula>
    </cfRule>
  </conditionalFormatting>
  <conditionalFormatting sqref="O575">
    <cfRule type="duplicateValues" dxfId="5035" priority="7656"/>
  </conditionalFormatting>
  <conditionalFormatting sqref="Q575">
    <cfRule type="containsText" dxfId="5034" priority="7653" operator="containsText" text="Prescrito">
      <formula>NOT(ISERROR(SEARCH("Prescrito",Q575)))</formula>
    </cfRule>
    <cfRule type="containsText" dxfId="5033" priority="7654" operator="containsText" text="Improcedente">
      <formula>NOT(ISERROR(SEARCH("Improcedente",Q575)))</formula>
    </cfRule>
    <cfRule type="containsText" dxfId="5032" priority="7655" operator="containsText" text="Acordo">
      <formula>NOT(ISERROR(SEARCH("Acordo",Q575)))</formula>
    </cfRule>
  </conditionalFormatting>
  <conditionalFormatting sqref="B575">
    <cfRule type="duplicateValues" dxfId="5031" priority="7652"/>
  </conditionalFormatting>
  <conditionalFormatting sqref="O576">
    <cfRule type="duplicateValues" dxfId="5030" priority="7651"/>
  </conditionalFormatting>
  <conditionalFormatting sqref="O576">
    <cfRule type="duplicateValues" dxfId="5029" priority="7647"/>
    <cfRule type="duplicateValues" dxfId="5028" priority="7648"/>
  </conditionalFormatting>
  <conditionalFormatting sqref="Q576">
    <cfRule type="containsText" dxfId="5027" priority="7638" operator="containsText" text="Prescrito">
      <formula>NOT(ISERROR(SEARCH("Prescrito",Q576)))</formula>
    </cfRule>
    <cfRule type="containsText" dxfId="5026" priority="7640" operator="containsText" text="Improcedente">
      <formula>NOT(ISERROR(SEARCH("Improcedente",Q576)))</formula>
    </cfRule>
    <cfRule type="containsText" dxfId="5025" priority="7641" operator="containsText" text="Acordo">
      <formula>NOT(ISERROR(SEARCH("Acordo",Q576)))</formula>
    </cfRule>
  </conditionalFormatting>
  <conditionalFormatting sqref="B576">
    <cfRule type="containsText" dxfId="5024" priority="7639" operator="containsText" text="Vara não">
      <formula>NOT(ISERROR(SEARCH("Vara não",B576)))</formula>
    </cfRule>
  </conditionalFormatting>
  <conditionalFormatting sqref="B576">
    <cfRule type="duplicateValues" dxfId="5023" priority="7636"/>
  </conditionalFormatting>
  <conditionalFormatting sqref="O577">
    <cfRule type="duplicateValues" dxfId="5022" priority="7635"/>
  </conditionalFormatting>
  <conditionalFormatting sqref="O577">
    <cfRule type="duplicateValues" dxfId="5021" priority="7633"/>
    <cfRule type="duplicateValues" dxfId="5020" priority="7634"/>
  </conditionalFormatting>
  <conditionalFormatting sqref="Q577">
    <cfRule type="containsText" dxfId="5019" priority="7629" operator="containsText" text="Prescrito">
      <formula>NOT(ISERROR(SEARCH("Prescrito",Q577)))</formula>
    </cfRule>
    <cfRule type="containsText" dxfId="5018" priority="7631" operator="containsText" text="Improcedente">
      <formula>NOT(ISERROR(SEARCH("Improcedente",Q577)))</formula>
    </cfRule>
    <cfRule type="containsText" dxfId="5017" priority="7632" operator="containsText" text="Acordo">
      <formula>NOT(ISERROR(SEARCH("Acordo",Q577)))</formula>
    </cfRule>
  </conditionalFormatting>
  <conditionalFormatting sqref="B577">
    <cfRule type="containsText" dxfId="5016" priority="7630" operator="containsText" text="Vara não">
      <formula>NOT(ISERROR(SEARCH("Vara não",B577)))</formula>
    </cfRule>
  </conditionalFormatting>
  <conditionalFormatting sqref="B577">
    <cfRule type="duplicateValues" dxfId="5015" priority="7628"/>
  </conditionalFormatting>
  <conditionalFormatting sqref="Q578">
    <cfRule type="containsText" dxfId="5014" priority="7624" operator="containsText" text="Prescrito">
      <formula>NOT(ISERROR(SEARCH("Prescrito",Q578)))</formula>
    </cfRule>
    <cfRule type="containsText" dxfId="5013" priority="7626" operator="containsText" text="Improcedente">
      <formula>NOT(ISERROR(SEARCH("Improcedente",Q578)))</formula>
    </cfRule>
    <cfRule type="containsText" dxfId="5012" priority="7627" operator="containsText" text="Acordo">
      <formula>NOT(ISERROR(SEARCH("Acordo",Q578)))</formula>
    </cfRule>
  </conditionalFormatting>
  <conditionalFormatting sqref="B578">
    <cfRule type="containsText" dxfId="5011" priority="7625" operator="containsText" text="Vara não">
      <formula>NOT(ISERROR(SEARCH("Vara não",B578)))</formula>
    </cfRule>
  </conditionalFormatting>
  <conditionalFormatting sqref="O578">
    <cfRule type="duplicateValues" dxfId="5010" priority="7623"/>
  </conditionalFormatting>
  <conditionalFormatting sqref="B578">
    <cfRule type="duplicateValues" dxfId="5009" priority="7622"/>
  </conditionalFormatting>
  <conditionalFormatting sqref="O579">
    <cfRule type="duplicateValues" dxfId="5008" priority="7621"/>
  </conditionalFormatting>
  <conditionalFormatting sqref="O579">
    <cfRule type="duplicateValues" dxfId="5007" priority="7617"/>
    <cfRule type="duplicateValues" dxfId="5006" priority="7618"/>
  </conditionalFormatting>
  <conditionalFormatting sqref="Q579">
    <cfRule type="containsText" dxfId="5005" priority="7608" operator="containsText" text="Prescrito">
      <formula>NOT(ISERROR(SEARCH("Prescrito",Q579)))</formula>
    </cfRule>
    <cfRule type="containsText" dxfId="5004" priority="7610" operator="containsText" text="Improcedente">
      <formula>NOT(ISERROR(SEARCH("Improcedente",Q579)))</formula>
    </cfRule>
    <cfRule type="containsText" dxfId="5003" priority="7611" operator="containsText" text="Acordo">
      <formula>NOT(ISERROR(SEARCH("Acordo",Q579)))</formula>
    </cfRule>
  </conditionalFormatting>
  <conditionalFormatting sqref="B579">
    <cfRule type="containsText" dxfId="5002" priority="7609" operator="containsText" text="Vara não">
      <formula>NOT(ISERROR(SEARCH("Vara não",B579)))</formula>
    </cfRule>
  </conditionalFormatting>
  <conditionalFormatting sqref="B579">
    <cfRule type="duplicateValues" dxfId="5001" priority="7606"/>
  </conditionalFormatting>
  <conditionalFormatting sqref="O580">
    <cfRule type="duplicateValues" dxfId="5000" priority="7605"/>
  </conditionalFormatting>
  <conditionalFormatting sqref="O580">
    <cfRule type="duplicateValues" dxfId="4999" priority="7601"/>
    <cfRule type="duplicateValues" dxfId="4998" priority="7602"/>
  </conditionalFormatting>
  <conditionalFormatting sqref="Q580">
    <cfRule type="containsText" dxfId="4997" priority="7592" operator="containsText" text="Prescrito">
      <formula>NOT(ISERROR(SEARCH("Prescrito",Q580)))</formula>
    </cfRule>
    <cfRule type="containsText" dxfId="4996" priority="7594" operator="containsText" text="Improcedente">
      <formula>NOT(ISERROR(SEARCH("Improcedente",Q580)))</formula>
    </cfRule>
    <cfRule type="containsText" dxfId="4995" priority="7595" operator="containsText" text="Acordo">
      <formula>NOT(ISERROR(SEARCH("Acordo",Q580)))</formula>
    </cfRule>
  </conditionalFormatting>
  <conditionalFormatting sqref="B580">
    <cfRule type="containsText" dxfId="4994" priority="7593" operator="containsText" text="Vara não">
      <formula>NOT(ISERROR(SEARCH("Vara não",B580)))</formula>
    </cfRule>
  </conditionalFormatting>
  <conditionalFormatting sqref="B580">
    <cfRule type="duplicateValues" dxfId="4993" priority="7590"/>
  </conditionalFormatting>
  <conditionalFormatting sqref="B581">
    <cfRule type="containsText" dxfId="4992" priority="7589" operator="containsText" text="Vara não">
      <formula>NOT(ISERROR(SEARCH("Vara não",B581)))</formula>
    </cfRule>
  </conditionalFormatting>
  <conditionalFormatting sqref="O581">
    <cfRule type="duplicateValues" dxfId="4991" priority="7588"/>
  </conditionalFormatting>
  <conditionalFormatting sqref="Q581">
    <cfRule type="containsText" dxfId="4990" priority="7585" operator="containsText" text="Prescrito">
      <formula>NOT(ISERROR(SEARCH("Prescrito",Q581)))</formula>
    </cfRule>
    <cfRule type="containsText" dxfId="4989" priority="7586" operator="containsText" text="Improcedente">
      <formula>NOT(ISERROR(SEARCH("Improcedente",Q581)))</formula>
    </cfRule>
    <cfRule type="containsText" dxfId="4988" priority="7587" operator="containsText" text="Acordo">
      <formula>NOT(ISERROR(SEARCH("Acordo",Q581)))</formula>
    </cfRule>
  </conditionalFormatting>
  <conditionalFormatting sqref="B581">
    <cfRule type="duplicateValues" dxfId="4987" priority="7584"/>
  </conditionalFormatting>
  <conditionalFormatting sqref="O582">
    <cfRule type="duplicateValues" dxfId="4986" priority="7583"/>
  </conditionalFormatting>
  <conditionalFormatting sqref="O582">
    <cfRule type="duplicateValues" dxfId="4985" priority="7579"/>
    <cfRule type="duplicateValues" dxfId="4984" priority="7580"/>
  </conditionalFormatting>
  <conditionalFormatting sqref="Q582">
    <cfRule type="containsText" dxfId="4983" priority="7570" operator="containsText" text="Prescrito">
      <formula>NOT(ISERROR(SEARCH("Prescrito",Q582)))</formula>
    </cfRule>
    <cfRule type="containsText" dxfId="4982" priority="7572" operator="containsText" text="Improcedente">
      <formula>NOT(ISERROR(SEARCH("Improcedente",Q582)))</formula>
    </cfRule>
    <cfRule type="containsText" dxfId="4981" priority="7573" operator="containsText" text="Acordo">
      <formula>NOT(ISERROR(SEARCH("Acordo",Q582)))</formula>
    </cfRule>
  </conditionalFormatting>
  <conditionalFormatting sqref="B582">
    <cfRule type="containsText" dxfId="4980" priority="7571" operator="containsText" text="Vara não">
      <formula>NOT(ISERROR(SEARCH("Vara não",B582)))</formula>
    </cfRule>
  </conditionalFormatting>
  <conditionalFormatting sqref="B582">
    <cfRule type="duplicateValues" dxfId="4979" priority="7568"/>
  </conditionalFormatting>
  <conditionalFormatting sqref="O583">
    <cfRule type="duplicateValues" dxfId="4978" priority="7567"/>
  </conditionalFormatting>
  <conditionalFormatting sqref="O583">
    <cfRule type="duplicateValues" dxfId="4977" priority="7563"/>
    <cfRule type="duplicateValues" dxfId="4976" priority="7564"/>
  </conditionalFormatting>
  <conditionalFormatting sqref="Q583">
    <cfRule type="containsText" dxfId="4975" priority="7553" operator="containsText" text="Prescrito">
      <formula>NOT(ISERROR(SEARCH("Prescrito",Q583)))</formula>
    </cfRule>
    <cfRule type="containsText" dxfId="4974" priority="7555" operator="containsText" text="Improcedente">
      <formula>NOT(ISERROR(SEARCH("Improcedente",Q583)))</formula>
    </cfRule>
    <cfRule type="containsText" dxfId="4973" priority="7556" operator="containsText" text="Acordo">
      <formula>NOT(ISERROR(SEARCH("Acordo",Q583)))</formula>
    </cfRule>
  </conditionalFormatting>
  <conditionalFormatting sqref="B583">
    <cfRule type="containsText" dxfId="4972" priority="7554" operator="containsText" text="Vara não">
      <formula>NOT(ISERROR(SEARCH("Vara não",B583)))</formula>
    </cfRule>
  </conditionalFormatting>
  <conditionalFormatting sqref="B583">
    <cfRule type="duplicateValues" dxfId="4971" priority="7551"/>
  </conditionalFormatting>
  <conditionalFormatting sqref="B584">
    <cfRule type="containsText" dxfId="4970" priority="7550" operator="containsText" text="Vara não">
      <formula>NOT(ISERROR(SEARCH("Vara não",B584)))</formula>
    </cfRule>
  </conditionalFormatting>
  <conditionalFormatting sqref="O584">
    <cfRule type="duplicateValues" dxfId="4969" priority="7549"/>
  </conditionalFormatting>
  <conditionalFormatting sqref="Q584">
    <cfRule type="containsText" dxfId="4968" priority="7546" operator="containsText" text="Prescrito">
      <formula>NOT(ISERROR(SEARCH("Prescrito",Q584)))</formula>
    </cfRule>
    <cfRule type="containsText" dxfId="4967" priority="7547" operator="containsText" text="Improcedente">
      <formula>NOT(ISERROR(SEARCH("Improcedente",Q584)))</formula>
    </cfRule>
    <cfRule type="containsText" dxfId="4966" priority="7548" operator="containsText" text="Acordo">
      <formula>NOT(ISERROR(SEARCH("Acordo",Q584)))</formula>
    </cfRule>
  </conditionalFormatting>
  <conditionalFormatting sqref="B584">
    <cfRule type="duplicateValues" dxfId="4965" priority="7545"/>
  </conditionalFormatting>
  <conditionalFormatting sqref="O585">
    <cfRule type="duplicateValues" dxfId="4964" priority="7544"/>
  </conditionalFormatting>
  <conditionalFormatting sqref="O585">
    <cfRule type="duplicateValues" dxfId="4963" priority="7540"/>
    <cfRule type="duplicateValues" dxfId="4962" priority="7541"/>
  </conditionalFormatting>
  <conditionalFormatting sqref="Q585">
    <cfRule type="containsText" dxfId="4961" priority="7531" operator="containsText" text="Prescrito">
      <formula>NOT(ISERROR(SEARCH("Prescrito",Q585)))</formula>
    </cfRule>
    <cfRule type="containsText" dxfId="4960" priority="7533" operator="containsText" text="Improcedente">
      <formula>NOT(ISERROR(SEARCH("Improcedente",Q585)))</formula>
    </cfRule>
    <cfRule type="containsText" dxfId="4959" priority="7534" operator="containsText" text="Acordo">
      <formula>NOT(ISERROR(SEARCH("Acordo",Q585)))</formula>
    </cfRule>
  </conditionalFormatting>
  <conditionalFormatting sqref="B585">
    <cfRule type="containsText" dxfId="4958" priority="7532" operator="containsText" text="Vara não">
      <formula>NOT(ISERROR(SEARCH("Vara não",B585)))</formula>
    </cfRule>
  </conditionalFormatting>
  <conditionalFormatting sqref="B585">
    <cfRule type="duplicateValues" dxfId="4957" priority="7529"/>
  </conditionalFormatting>
  <conditionalFormatting sqref="O586">
    <cfRule type="duplicateValues" dxfId="4956" priority="7528"/>
  </conditionalFormatting>
  <conditionalFormatting sqref="O586">
    <cfRule type="duplicateValues" dxfId="4955" priority="7524"/>
    <cfRule type="duplicateValues" dxfId="4954" priority="7525"/>
  </conditionalFormatting>
  <conditionalFormatting sqref="Q586">
    <cfRule type="containsText" dxfId="4953" priority="7515" operator="containsText" text="Prescrito">
      <formula>NOT(ISERROR(SEARCH("Prescrito",Q586)))</formula>
    </cfRule>
    <cfRule type="containsText" dxfId="4952" priority="7517" operator="containsText" text="Improcedente">
      <formula>NOT(ISERROR(SEARCH("Improcedente",Q586)))</formula>
    </cfRule>
    <cfRule type="containsText" dxfId="4951" priority="7518" operator="containsText" text="Acordo">
      <formula>NOT(ISERROR(SEARCH("Acordo",Q586)))</formula>
    </cfRule>
  </conditionalFormatting>
  <conditionalFormatting sqref="B586">
    <cfRule type="containsText" dxfId="4950" priority="7516" operator="containsText" text="Vara não">
      <formula>NOT(ISERROR(SEARCH("Vara não",B586)))</formula>
    </cfRule>
  </conditionalFormatting>
  <conditionalFormatting sqref="B586">
    <cfRule type="duplicateValues" dxfId="4949" priority="7513"/>
  </conditionalFormatting>
  <conditionalFormatting sqref="B587">
    <cfRule type="containsText" dxfId="4948" priority="7512" operator="containsText" text="Vara não">
      <formula>NOT(ISERROR(SEARCH("Vara não",B587)))</formula>
    </cfRule>
  </conditionalFormatting>
  <conditionalFormatting sqref="O587">
    <cfRule type="duplicateValues" dxfId="4947" priority="7511"/>
  </conditionalFormatting>
  <conditionalFormatting sqref="Q587">
    <cfRule type="containsText" dxfId="4946" priority="7508" operator="containsText" text="Prescrito">
      <formula>NOT(ISERROR(SEARCH("Prescrito",Q587)))</formula>
    </cfRule>
    <cfRule type="containsText" dxfId="4945" priority="7509" operator="containsText" text="Improcedente">
      <formula>NOT(ISERROR(SEARCH("Improcedente",Q587)))</formula>
    </cfRule>
    <cfRule type="containsText" dxfId="4944" priority="7510" operator="containsText" text="Acordo">
      <formula>NOT(ISERROR(SEARCH("Acordo",Q587)))</formula>
    </cfRule>
  </conditionalFormatting>
  <conditionalFormatting sqref="B587">
    <cfRule type="duplicateValues" dxfId="4943" priority="7507"/>
  </conditionalFormatting>
  <conditionalFormatting sqref="O588">
    <cfRule type="duplicateValues" dxfId="4942" priority="7506"/>
  </conditionalFormatting>
  <conditionalFormatting sqref="O588">
    <cfRule type="duplicateValues" dxfId="4941" priority="7502"/>
    <cfRule type="duplicateValues" dxfId="4940" priority="7503"/>
  </conditionalFormatting>
  <conditionalFormatting sqref="Q588">
    <cfRule type="containsText" dxfId="4939" priority="7493" operator="containsText" text="Prescrito">
      <formula>NOT(ISERROR(SEARCH("Prescrito",Q588)))</formula>
    </cfRule>
    <cfRule type="containsText" dxfId="4938" priority="7495" operator="containsText" text="Improcedente">
      <formula>NOT(ISERROR(SEARCH("Improcedente",Q588)))</formula>
    </cfRule>
    <cfRule type="containsText" dxfId="4937" priority="7496" operator="containsText" text="Acordo">
      <formula>NOT(ISERROR(SEARCH("Acordo",Q588)))</formula>
    </cfRule>
  </conditionalFormatting>
  <conditionalFormatting sqref="B588">
    <cfRule type="containsText" dxfId="4936" priority="7494" operator="containsText" text="Vara não">
      <formula>NOT(ISERROR(SEARCH("Vara não",B588)))</formula>
    </cfRule>
  </conditionalFormatting>
  <conditionalFormatting sqref="B588">
    <cfRule type="duplicateValues" dxfId="4935" priority="7491"/>
  </conditionalFormatting>
  <conditionalFormatting sqref="O589">
    <cfRule type="duplicateValues" dxfId="4934" priority="7490"/>
  </conditionalFormatting>
  <conditionalFormatting sqref="O589">
    <cfRule type="duplicateValues" dxfId="4933" priority="7486"/>
    <cfRule type="duplicateValues" dxfId="4932" priority="7487"/>
  </conditionalFormatting>
  <conditionalFormatting sqref="Q589">
    <cfRule type="containsText" dxfId="4931" priority="7477" operator="containsText" text="Prescrito">
      <formula>NOT(ISERROR(SEARCH("Prescrito",Q589)))</formula>
    </cfRule>
    <cfRule type="containsText" dxfId="4930" priority="7479" operator="containsText" text="Improcedente">
      <formula>NOT(ISERROR(SEARCH("Improcedente",Q589)))</formula>
    </cfRule>
    <cfRule type="containsText" dxfId="4929" priority="7480" operator="containsText" text="Acordo">
      <formula>NOT(ISERROR(SEARCH("Acordo",Q589)))</formula>
    </cfRule>
  </conditionalFormatting>
  <conditionalFormatting sqref="B589">
    <cfRule type="containsText" dxfId="4928" priority="7478" operator="containsText" text="Vara não">
      <formula>NOT(ISERROR(SEARCH("Vara não",B589)))</formula>
    </cfRule>
  </conditionalFormatting>
  <conditionalFormatting sqref="B589">
    <cfRule type="duplicateValues" dxfId="4927" priority="7475"/>
  </conditionalFormatting>
  <conditionalFormatting sqref="Q590">
    <cfRule type="containsText" dxfId="4926" priority="7471" operator="containsText" text="Prescrito">
      <formula>NOT(ISERROR(SEARCH("Prescrito",Q590)))</formula>
    </cfRule>
    <cfRule type="containsText" dxfId="4925" priority="7473" operator="containsText" text="Improcedente">
      <formula>NOT(ISERROR(SEARCH("Improcedente",Q590)))</formula>
    </cfRule>
    <cfRule type="containsText" dxfId="4924" priority="7474" operator="containsText" text="Acordo">
      <formula>NOT(ISERROR(SEARCH("Acordo",Q590)))</formula>
    </cfRule>
  </conditionalFormatting>
  <conditionalFormatting sqref="B590">
    <cfRule type="containsText" dxfId="4923" priority="7472" operator="containsText" text="Vara não">
      <formula>NOT(ISERROR(SEARCH("Vara não",B590)))</formula>
    </cfRule>
  </conditionalFormatting>
  <conditionalFormatting sqref="O590">
    <cfRule type="duplicateValues" dxfId="4922" priority="7470"/>
  </conditionalFormatting>
  <conditionalFormatting sqref="B590">
    <cfRule type="duplicateValues" dxfId="4921" priority="7469"/>
  </conditionalFormatting>
  <conditionalFormatting sqref="Q591">
    <cfRule type="containsText" dxfId="4920" priority="7465" operator="containsText" text="Prescrito">
      <formula>NOT(ISERROR(SEARCH("Prescrito",Q591)))</formula>
    </cfRule>
    <cfRule type="containsText" dxfId="4919" priority="7467" operator="containsText" text="Improcedente">
      <formula>NOT(ISERROR(SEARCH("Improcedente",Q591)))</formula>
    </cfRule>
    <cfRule type="containsText" dxfId="4918" priority="7468" operator="containsText" text="Acordo">
      <formula>NOT(ISERROR(SEARCH("Acordo",Q591)))</formula>
    </cfRule>
  </conditionalFormatting>
  <conditionalFormatting sqref="B591">
    <cfRule type="containsText" dxfId="4917" priority="7466" operator="containsText" text="Vara não">
      <formula>NOT(ISERROR(SEARCH("Vara não",B591)))</formula>
    </cfRule>
  </conditionalFormatting>
  <conditionalFormatting sqref="O591">
    <cfRule type="duplicateValues" dxfId="4916" priority="7464"/>
  </conditionalFormatting>
  <conditionalFormatting sqref="B591">
    <cfRule type="duplicateValues" dxfId="4915" priority="7463"/>
  </conditionalFormatting>
  <conditionalFormatting sqref="B592:B593">
    <cfRule type="containsText" dxfId="4914" priority="7462" operator="containsText" text="Vara não">
      <formula>NOT(ISERROR(SEARCH("Vara não",B592)))</formula>
    </cfRule>
  </conditionalFormatting>
  <conditionalFormatting sqref="O592:O593">
    <cfRule type="duplicateValues" dxfId="4913" priority="7461"/>
  </conditionalFormatting>
  <conditionalFormatting sqref="Q592:Q593">
    <cfRule type="containsText" dxfId="4912" priority="7458" operator="containsText" text="Prescrito">
      <formula>NOT(ISERROR(SEARCH("Prescrito",Q592)))</formula>
    </cfRule>
    <cfRule type="containsText" dxfId="4911" priority="7459" operator="containsText" text="Improcedente">
      <formula>NOT(ISERROR(SEARCH("Improcedente",Q592)))</formula>
    </cfRule>
    <cfRule type="containsText" dxfId="4910" priority="7460" operator="containsText" text="Acordo">
      <formula>NOT(ISERROR(SEARCH("Acordo",Q592)))</formula>
    </cfRule>
  </conditionalFormatting>
  <conditionalFormatting sqref="B592:B593">
    <cfRule type="duplicateValues" dxfId="4909" priority="7457"/>
  </conditionalFormatting>
  <conditionalFormatting sqref="O594">
    <cfRule type="duplicateValues" dxfId="4908" priority="7456"/>
  </conditionalFormatting>
  <conditionalFormatting sqref="O594">
    <cfRule type="duplicateValues" dxfId="4907" priority="7452"/>
    <cfRule type="duplicateValues" dxfId="4906" priority="7453"/>
  </conditionalFormatting>
  <conditionalFormatting sqref="Q594">
    <cfRule type="containsText" dxfId="4905" priority="7443" operator="containsText" text="Prescrito">
      <formula>NOT(ISERROR(SEARCH("Prescrito",Q594)))</formula>
    </cfRule>
    <cfRule type="containsText" dxfId="4904" priority="7445" operator="containsText" text="Improcedente">
      <formula>NOT(ISERROR(SEARCH("Improcedente",Q594)))</formula>
    </cfRule>
    <cfRule type="containsText" dxfId="4903" priority="7446" operator="containsText" text="Acordo">
      <formula>NOT(ISERROR(SEARCH("Acordo",Q594)))</formula>
    </cfRule>
  </conditionalFormatting>
  <conditionalFormatting sqref="B594">
    <cfRule type="containsText" dxfId="4902" priority="7444" operator="containsText" text="Vara não">
      <formula>NOT(ISERROR(SEARCH("Vara não",B594)))</formula>
    </cfRule>
  </conditionalFormatting>
  <conditionalFormatting sqref="B594">
    <cfRule type="duplicateValues" dxfId="4901" priority="7441"/>
  </conditionalFormatting>
  <conditionalFormatting sqref="O595">
    <cfRule type="duplicateValues" dxfId="4900" priority="7440"/>
  </conditionalFormatting>
  <conditionalFormatting sqref="O595">
    <cfRule type="duplicateValues" dxfId="4899" priority="7436"/>
    <cfRule type="duplicateValues" dxfId="4898" priority="7437"/>
  </conditionalFormatting>
  <conditionalFormatting sqref="Q595">
    <cfRule type="containsText" dxfId="4897" priority="7427" operator="containsText" text="Prescrito">
      <formula>NOT(ISERROR(SEARCH("Prescrito",Q595)))</formula>
    </cfRule>
    <cfRule type="containsText" dxfId="4896" priority="7429" operator="containsText" text="Improcedente">
      <formula>NOT(ISERROR(SEARCH("Improcedente",Q595)))</formula>
    </cfRule>
    <cfRule type="containsText" dxfId="4895" priority="7430" operator="containsText" text="Acordo">
      <formula>NOT(ISERROR(SEARCH("Acordo",Q595)))</formula>
    </cfRule>
  </conditionalFormatting>
  <conditionalFormatting sqref="B595">
    <cfRule type="containsText" dxfId="4894" priority="7428" operator="containsText" text="Vara não">
      <formula>NOT(ISERROR(SEARCH("Vara não",B595)))</formula>
    </cfRule>
  </conditionalFormatting>
  <conditionalFormatting sqref="B595">
    <cfRule type="duplicateValues" dxfId="4893" priority="7425"/>
  </conditionalFormatting>
  <conditionalFormatting sqref="Q596">
    <cfRule type="containsText" dxfId="4892" priority="7421" operator="containsText" text="Prescrito">
      <formula>NOT(ISERROR(SEARCH("Prescrito",Q596)))</formula>
    </cfRule>
    <cfRule type="containsText" dxfId="4891" priority="7423" operator="containsText" text="Improcedente">
      <formula>NOT(ISERROR(SEARCH("Improcedente",Q596)))</formula>
    </cfRule>
    <cfRule type="containsText" dxfId="4890" priority="7424" operator="containsText" text="Acordo">
      <formula>NOT(ISERROR(SEARCH("Acordo",Q596)))</formula>
    </cfRule>
  </conditionalFormatting>
  <conditionalFormatting sqref="B596">
    <cfRule type="containsText" dxfId="4889" priority="7422" operator="containsText" text="Vara não">
      <formula>NOT(ISERROR(SEARCH("Vara não",B596)))</formula>
    </cfRule>
  </conditionalFormatting>
  <conditionalFormatting sqref="O596">
    <cfRule type="duplicateValues" dxfId="4888" priority="7420"/>
  </conditionalFormatting>
  <conditionalFormatting sqref="B596">
    <cfRule type="duplicateValues" dxfId="4887" priority="7419"/>
  </conditionalFormatting>
  <conditionalFormatting sqref="Q597">
    <cfRule type="containsText" dxfId="4886" priority="7415" operator="containsText" text="Prescrito">
      <formula>NOT(ISERROR(SEARCH("Prescrito",Q597)))</formula>
    </cfRule>
    <cfRule type="containsText" dxfId="4885" priority="7417" operator="containsText" text="Improcedente">
      <formula>NOT(ISERROR(SEARCH("Improcedente",Q597)))</formula>
    </cfRule>
    <cfRule type="containsText" dxfId="4884" priority="7418" operator="containsText" text="Acordo">
      <formula>NOT(ISERROR(SEARCH("Acordo",Q597)))</formula>
    </cfRule>
  </conditionalFormatting>
  <conditionalFormatting sqref="B597">
    <cfRule type="containsText" dxfId="4883" priority="7416" operator="containsText" text="Vara não">
      <formula>NOT(ISERROR(SEARCH("Vara não",B597)))</formula>
    </cfRule>
  </conditionalFormatting>
  <conditionalFormatting sqref="O597">
    <cfRule type="duplicateValues" dxfId="4882" priority="7414"/>
  </conditionalFormatting>
  <conditionalFormatting sqref="B597">
    <cfRule type="duplicateValues" dxfId="4881" priority="7413"/>
  </conditionalFormatting>
  <conditionalFormatting sqref="Q598">
    <cfRule type="containsText" dxfId="4880" priority="7409" operator="containsText" text="Prescrito">
      <formula>NOT(ISERROR(SEARCH("Prescrito",Q598)))</formula>
    </cfRule>
    <cfRule type="containsText" dxfId="4879" priority="7411" operator="containsText" text="Improcedente">
      <formula>NOT(ISERROR(SEARCH("Improcedente",Q598)))</formula>
    </cfRule>
    <cfRule type="containsText" dxfId="4878" priority="7412" operator="containsText" text="Acordo">
      <formula>NOT(ISERROR(SEARCH("Acordo",Q598)))</formula>
    </cfRule>
  </conditionalFormatting>
  <conditionalFormatting sqref="B598">
    <cfRule type="containsText" dxfId="4877" priority="7410" operator="containsText" text="Vara não">
      <formula>NOT(ISERROR(SEARCH("Vara não",B598)))</formula>
    </cfRule>
  </conditionalFormatting>
  <conditionalFormatting sqref="O598">
    <cfRule type="duplicateValues" dxfId="4876" priority="7408"/>
  </conditionalFormatting>
  <conditionalFormatting sqref="B598">
    <cfRule type="duplicateValues" dxfId="4875" priority="7407"/>
  </conditionalFormatting>
  <conditionalFormatting sqref="B599">
    <cfRule type="containsText" dxfId="4874" priority="7406" operator="containsText" text="Vara não">
      <formula>NOT(ISERROR(SEARCH("Vara não",B599)))</formula>
    </cfRule>
  </conditionalFormatting>
  <conditionalFormatting sqref="O599">
    <cfRule type="duplicateValues" dxfId="4873" priority="7405"/>
  </conditionalFormatting>
  <conditionalFormatting sqref="O599">
    <cfRule type="duplicateValues" dxfId="4872" priority="7401"/>
    <cfRule type="duplicateValues" dxfId="4871" priority="7402"/>
  </conditionalFormatting>
  <conditionalFormatting sqref="Q599">
    <cfRule type="containsText" dxfId="4870" priority="7391" operator="containsText" text="Prescrito">
      <formula>NOT(ISERROR(SEARCH("Prescrito",Q599)))</formula>
    </cfRule>
    <cfRule type="containsText" dxfId="4869" priority="7392" operator="containsText" text="Improcedente">
      <formula>NOT(ISERROR(SEARCH("Improcedente",Q599)))</formula>
    </cfRule>
    <cfRule type="containsText" dxfId="4868" priority="7393" operator="containsText" text="Acordo">
      <formula>NOT(ISERROR(SEARCH("Acordo",Q599)))</formula>
    </cfRule>
  </conditionalFormatting>
  <conditionalFormatting sqref="B599">
    <cfRule type="duplicateValues" dxfId="4867" priority="7390"/>
  </conditionalFormatting>
  <conditionalFormatting sqref="Q600">
    <cfRule type="containsText" dxfId="4866" priority="7386" operator="containsText" text="Prescrito">
      <formula>NOT(ISERROR(SEARCH("Prescrito",Q600)))</formula>
    </cfRule>
    <cfRule type="containsText" dxfId="4865" priority="7388" operator="containsText" text="Improcedente">
      <formula>NOT(ISERROR(SEARCH("Improcedente",Q600)))</formula>
    </cfRule>
    <cfRule type="containsText" dxfId="4864" priority="7389" operator="containsText" text="Acordo">
      <formula>NOT(ISERROR(SEARCH("Acordo",Q600)))</formula>
    </cfRule>
  </conditionalFormatting>
  <conditionalFormatting sqref="B600">
    <cfRule type="containsText" dxfId="4863" priority="7387" operator="containsText" text="Vara não">
      <formula>NOT(ISERROR(SEARCH("Vara não",B600)))</formula>
    </cfRule>
  </conditionalFormatting>
  <conditionalFormatting sqref="O600">
    <cfRule type="duplicateValues" dxfId="4862" priority="7385"/>
  </conditionalFormatting>
  <conditionalFormatting sqref="B600">
    <cfRule type="duplicateValues" dxfId="4861" priority="7384"/>
  </conditionalFormatting>
  <conditionalFormatting sqref="B601">
    <cfRule type="containsText" dxfId="4860" priority="7383" operator="containsText" text="Vara não">
      <formula>NOT(ISERROR(SEARCH("Vara não",B601)))</formula>
    </cfRule>
  </conditionalFormatting>
  <conditionalFormatting sqref="O601">
    <cfRule type="duplicateValues" dxfId="4859" priority="7382"/>
  </conditionalFormatting>
  <conditionalFormatting sqref="G601">
    <cfRule type="containsText" dxfId="4858" priority="7381" operator="containsText" text="Vara não">
      <formula>NOT(ISERROR(SEARCH("Vara não",G601)))</formula>
    </cfRule>
  </conditionalFormatting>
  <conditionalFormatting sqref="Q601">
    <cfRule type="containsText" dxfId="4857" priority="7378" operator="containsText" text="Prescrito">
      <formula>NOT(ISERROR(SEARCH("Prescrito",Q601)))</formula>
    </cfRule>
    <cfRule type="containsText" dxfId="4856" priority="7379" operator="containsText" text="Improcedente">
      <formula>NOT(ISERROR(SEARCH("Improcedente",Q601)))</formula>
    </cfRule>
    <cfRule type="containsText" dxfId="4855" priority="7380" operator="containsText" text="Acordo">
      <formula>NOT(ISERROR(SEARCH("Acordo",Q601)))</formula>
    </cfRule>
  </conditionalFormatting>
  <conditionalFormatting sqref="B601">
    <cfRule type="duplicateValues" dxfId="4854" priority="7377"/>
  </conditionalFormatting>
  <conditionalFormatting sqref="Q602">
    <cfRule type="containsText" dxfId="4853" priority="7373" operator="containsText" text="Prescrito">
      <formula>NOT(ISERROR(SEARCH("Prescrito",Q602)))</formula>
    </cfRule>
    <cfRule type="containsText" dxfId="4852" priority="7375" operator="containsText" text="Improcedente">
      <formula>NOT(ISERROR(SEARCH("Improcedente",Q602)))</formula>
    </cfRule>
    <cfRule type="containsText" dxfId="4851" priority="7376" operator="containsText" text="Acordo">
      <formula>NOT(ISERROR(SEARCH("Acordo",Q602)))</formula>
    </cfRule>
  </conditionalFormatting>
  <conditionalFormatting sqref="B602">
    <cfRule type="containsText" dxfId="4850" priority="7374" operator="containsText" text="Vara não">
      <formula>NOT(ISERROR(SEARCH("Vara não",B602)))</formula>
    </cfRule>
  </conditionalFormatting>
  <conditionalFormatting sqref="O602">
    <cfRule type="duplicateValues" dxfId="4849" priority="7372"/>
  </conditionalFormatting>
  <conditionalFormatting sqref="B602">
    <cfRule type="duplicateValues" dxfId="4848" priority="7371"/>
  </conditionalFormatting>
  <conditionalFormatting sqref="Q603">
    <cfRule type="containsText" dxfId="4847" priority="7367" operator="containsText" text="Prescrito">
      <formula>NOT(ISERROR(SEARCH("Prescrito",Q603)))</formula>
    </cfRule>
    <cfRule type="containsText" dxfId="4846" priority="7369" operator="containsText" text="Improcedente">
      <formula>NOT(ISERROR(SEARCH("Improcedente",Q603)))</formula>
    </cfRule>
    <cfRule type="containsText" dxfId="4845" priority="7370" operator="containsText" text="Acordo">
      <formula>NOT(ISERROR(SEARCH("Acordo",Q603)))</formula>
    </cfRule>
  </conditionalFormatting>
  <conditionalFormatting sqref="B603">
    <cfRule type="containsText" dxfId="4844" priority="7368" operator="containsText" text="Vara não">
      <formula>NOT(ISERROR(SEARCH("Vara não",B603)))</formula>
    </cfRule>
  </conditionalFormatting>
  <conditionalFormatting sqref="O603">
    <cfRule type="duplicateValues" dxfId="4843" priority="7366"/>
  </conditionalFormatting>
  <conditionalFormatting sqref="B603">
    <cfRule type="duplicateValues" dxfId="4842" priority="7365"/>
  </conditionalFormatting>
  <conditionalFormatting sqref="Q604">
    <cfRule type="containsText" dxfId="4841" priority="7361" operator="containsText" text="Prescrito">
      <formula>NOT(ISERROR(SEARCH("Prescrito",Q604)))</formula>
    </cfRule>
    <cfRule type="containsText" dxfId="4840" priority="7363" operator="containsText" text="Improcedente">
      <formula>NOT(ISERROR(SEARCH("Improcedente",Q604)))</formula>
    </cfRule>
    <cfRule type="containsText" dxfId="4839" priority="7364" operator="containsText" text="Acordo">
      <formula>NOT(ISERROR(SEARCH("Acordo",Q604)))</formula>
    </cfRule>
  </conditionalFormatting>
  <conditionalFormatting sqref="B604">
    <cfRule type="containsText" dxfId="4838" priority="7362" operator="containsText" text="Vara não">
      <formula>NOT(ISERROR(SEARCH("Vara não",B604)))</formula>
    </cfRule>
  </conditionalFormatting>
  <conditionalFormatting sqref="O604">
    <cfRule type="duplicateValues" dxfId="4837" priority="7360"/>
  </conditionalFormatting>
  <conditionalFormatting sqref="B604">
    <cfRule type="duplicateValues" dxfId="4836" priority="7359"/>
  </conditionalFormatting>
  <conditionalFormatting sqref="B605">
    <cfRule type="containsText" dxfId="4835" priority="7355" operator="containsText" text="Vara não">
      <formula>NOT(ISERROR(SEARCH("Vara não",B605)))</formula>
    </cfRule>
  </conditionalFormatting>
  <conditionalFormatting sqref="Q605">
    <cfRule type="containsText" dxfId="4834" priority="7352" operator="containsText" text="Prescrito">
      <formula>NOT(ISERROR(SEARCH("Prescrito",Q605)))</formula>
    </cfRule>
    <cfRule type="containsText" dxfId="4833" priority="7353" operator="containsText" text="Improcedente">
      <formula>NOT(ISERROR(SEARCH("Improcedente",Q605)))</formula>
    </cfRule>
    <cfRule type="containsText" dxfId="4832" priority="7354" operator="containsText" text="Acordo">
      <formula>NOT(ISERROR(SEARCH("Acordo",Q605)))</formula>
    </cfRule>
  </conditionalFormatting>
  <conditionalFormatting sqref="O605">
    <cfRule type="duplicateValues" dxfId="4831" priority="7351"/>
  </conditionalFormatting>
  <conditionalFormatting sqref="O605">
    <cfRule type="duplicateValues" dxfId="4830" priority="7357"/>
    <cfRule type="duplicateValues" dxfId="4829" priority="7358"/>
  </conditionalFormatting>
  <conditionalFormatting sqref="B605">
    <cfRule type="duplicateValues" dxfId="4828" priority="7350"/>
  </conditionalFormatting>
  <conditionalFormatting sqref="O606">
    <cfRule type="duplicateValues" dxfId="4827" priority="7349"/>
  </conditionalFormatting>
  <conditionalFormatting sqref="O606">
    <cfRule type="duplicateValues" dxfId="4826" priority="7345"/>
    <cfRule type="duplicateValues" dxfId="4825" priority="7346"/>
  </conditionalFormatting>
  <conditionalFormatting sqref="Q606">
    <cfRule type="containsText" dxfId="4824" priority="7336" operator="containsText" text="Prescrito">
      <formula>NOT(ISERROR(SEARCH("Prescrito",Q606)))</formula>
    </cfRule>
    <cfRule type="containsText" dxfId="4823" priority="7338" operator="containsText" text="Improcedente">
      <formula>NOT(ISERROR(SEARCH("Improcedente",Q606)))</formula>
    </cfRule>
    <cfRule type="containsText" dxfId="4822" priority="7339" operator="containsText" text="Acordo">
      <formula>NOT(ISERROR(SEARCH("Acordo",Q606)))</formula>
    </cfRule>
  </conditionalFormatting>
  <conditionalFormatting sqref="B606">
    <cfRule type="containsText" dxfId="4821" priority="7337" operator="containsText" text="Vara não">
      <formula>NOT(ISERROR(SEARCH("Vara não",B606)))</formula>
    </cfRule>
  </conditionalFormatting>
  <conditionalFormatting sqref="B606">
    <cfRule type="duplicateValues" dxfId="4820" priority="7334"/>
  </conditionalFormatting>
  <conditionalFormatting sqref="O607:O608">
    <cfRule type="duplicateValues" dxfId="4819" priority="7333"/>
  </conditionalFormatting>
  <conditionalFormatting sqref="O607:O608">
    <cfRule type="duplicateValues" dxfId="4818" priority="7329"/>
    <cfRule type="duplicateValues" dxfId="4817" priority="7330"/>
  </conditionalFormatting>
  <conditionalFormatting sqref="Q608">
    <cfRule type="containsText" dxfId="4816" priority="7320" operator="containsText" text="Prescrito">
      <formula>NOT(ISERROR(SEARCH("Prescrito",Q608)))</formula>
    </cfRule>
    <cfRule type="containsText" dxfId="4815" priority="7322" operator="containsText" text="Improcedente">
      <formula>NOT(ISERROR(SEARCH("Improcedente",Q608)))</formula>
    </cfRule>
    <cfRule type="containsText" dxfId="4814" priority="7323" operator="containsText" text="Acordo">
      <formula>NOT(ISERROR(SEARCH("Acordo",Q608)))</formula>
    </cfRule>
  </conditionalFormatting>
  <conditionalFormatting sqref="B607:B608">
    <cfRule type="containsText" dxfId="4813" priority="7321" operator="containsText" text="Vara não">
      <formula>NOT(ISERROR(SEARCH("Vara não",B607)))</formula>
    </cfRule>
  </conditionalFormatting>
  <conditionalFormatting sqref="Q607">
    <cfRule type="containsText" dxfId="4812" priority="7316" operator="containsText" text="Prescrito">
      <formula>NOT(ISERROR(SEARCH("Prescrito",Q607)))</formula>
    </cfRule>
    <cfRule type="containsText" dxfId="4811" priority="7317" operator="containsText" text="Improcedente">
      <formula>NOT(ISERROR(SEARCH("Improcedente",Q607)))</formula>
    </cfRule>
    <cfRule type="containsText" dxfId="4810" priority="7318" operator="containsText" text="Acordo">
      <formula>NOT(ISERROR(SEARCH("Acordo",Q607)))</formula>
    </cfRule>
  </conditionalFormatting>
  <conditionalFormatting sqref="B607:B608">
    <cfRule type="duplicateValues" dxfId="4809" priority="7315"/>
  </conditionalFormatting>
  <conditionalFormatting sqref="O609">
    <cfRule type="duplicateValues" dxfId="4808" priority="7314"/>
  </conditionalFormatting>
  <conditionalFormatting sqref="O609">
    <cfRule type="duplicateValues" dxfId="4807" priority="7310"/>
    <cfRule type="duplicateValues" dxfId="4806" priority="7311"/>
  </conditionalFormatting>
  <conditionalFormatting sqref="Q609">
    <cfRule type="containsText" dxfId="4805" priority="7301" operator="containsText" text="Prescrito">
      <formula>NOT(ISERROR(SEARCH("Prescrito",Q609)))</formula>
    </cfRule>
    <cfRule type="containsText" dxfId="4804" priority="7303" operator="containsText" text="Improcedente">
      <formula>NOT(ISERROR(SEARCH("Improcedente",Q609)))</formula>
    </cfRule>
    <cfRule type="containsText" dxfId="4803" priority="7304" operator="containsText" text="Acordo">
      <formula>NOT(ISERROR(SEARCH("Acordo",Q609)))</formula>
    </cfRule>
  </conditionalFormatting>
  <conditionalFormatting sqref="B609">
    <cfRule type="containsText" dxfId="4802" priority="7302" operator="containsText" text="Vara não">
      <formula>NOT(ISERROR(SEARCH("Vara não",B609)))</formula>
    </cfRule>
  </conditionalFormatting>
  <conditionalFormatting sqref="B609">
    <cfRule type="duplicateValues" dxfId="4801" priority="7299"/>
  </conditionalFormatting>
  <conditionalFormatting sqref="O610:O611">
    <cfRule type="duplicateValues" dxfId="4800" priority="7298"/>
  </conditionalFormatting>
  <conditionalFormatting sqref="O610:O611">
    <cfRule type="duplicateValues" dxfId="4799" priority="7294"/>
    <cfRule type="duplicateValues" dxfId="4798" priority="7295"/>
  </conditionalFormatting>
  <conditionalFormatting sqref="Q610:Q611">
    <cfRule type="containsText" dxfId="4797" priority="7285" operator="containsText" text="Prescrito">
      <formula>NOT(ISERROR(SEARCH("Prescrito",Q610)))</formula>
    </cfRule>
    <cfRule type="containsText" dxfId="4796" priority="7287" operator="containsText" text="Improcedente">
      <formula>NOT(ISERROR(SEARCH("Improcedente",Q610)))</formula>
    </cfRule>
    <cfRule type="containsText" dxfId="4795" priority="7288" operator="containsText" text="Acordo">
      <formula>NOT(ISERROR(SEARCH("Acordo",Q610)))</formula>
    </cfRule>
  </conditionalFormatting>
  <conditionalFormatting sqref="B610:B611">
    <cfRule type="containsText" dxfId="4794" priority="7286" operator="containsText" text="Vara não">
      <formula>NOT(ISERROR(SEARCH("Vara não",B610)))</formula>
    </cfRule>
  </conditionalFormatting>
  <conditionalFormatting sqref="B610:B611">
    <cfRule type="duplicateValues" dxfId="4793" priority="7283"/>
  </conditionalFormatting>
  <conditionalFormatting sqref="O612">
    <cfRule type="duplicateValues" dxfId="4792" priority="7282"/>
  </conditionalFormatting>
  <conditionalFormatting sqref="O612">
    <cfRule type="duplicateValues" dxfId="4791" priority="7278"/>
    <cfRule type="duplicateValues" dxfId="4790" priority="7279"/>
  </conditionalFormatting>
  <conditionalFormatting sqref="Q612">
    <cfRule type="containsText" dxfId="4789" priority="7269" operator="containsText" text="Prescrito">
      <formula>NOT(ISERROR(SEARCH("Prescrito",Q612)))</formula>
    </cfRule>
    <cfRule type="containsText" dxfId="4788" priority="7271" operator="containsText" text="Improcedente">
      <formula>NOT(ISERROR(SEARCH("Improcedente",Q612)))</formula>
    </cfRule>
    <cfRule type="containsText" dxfId="4787" priority="7272" operator="containsText" text="Acordo">
      <formula>NOT(ISERROR(SEARCH("Acordo",Q612)))</formula>
    </cfRule>
  </conditionalFormatting>
  <conditionalFormatting sqref="B612">
    <cfRule type="containsText" dxfId="4786" priority="7270" operator="containsText" text="Vara não">
      <formula>NOT(ISERROR(SEARCH("Vara não",B612)))</formula>
    </cfRule>
  </conditionalFormatting>
  <conditionalFormatting sqref="B612">
    <cfRule type="duplicateValues" dxfId="4785" priority="7267"/>
  </conditionalFormatting>
  <conditionalFormatting sqref="O613">
    <cfRule type="duplicateValues" dxfId="4784" priority="7266"/>
  </conditionalFormatting>
  <conditionalFormatting sqref="O613">
    <cfRule type="duplicateValues" dxfId="4783" priority="7262"/>
    <cfRule type="duplicateValues" dxfId="4782" priority="7263"/>
  </conditionalFormatting>
  <conditionalFormatting sqref="B613">
    <cfRule type="containsText" dxfId="4781" priority="7256" operator="containsText" text="Vara não">
      <formula>NOT(ISERROR(SEARCH("Vara não",B613)))</formula>
    </cfRule>
  </conditionalFormatting>
  <conditionalFormatting sqref="B613">
    <cfRule type="duplicateValues" dxfId="4780" priority="7254"/>
  </conditionalFormatting>
  <conditionalFormatting sqref="Q613">
    <cfRule type="containsText" dxfId="4779" priority="7251" operator="containsText" text="Prescrito">
      <formula>NOT(ISERROR(SEARCH("Prescrito",Q613)))</formula>
    </cfRule>
    <cfRule type="containsText" dxfId="4778" priority="7252" operator="containsText" text="Improcedente">
      <formula>NOT(ISERROR(SEARCH("Improcedente",Q613)))</formula>
    </cfRule>
    <cfRule type="containsText" dxfId="4777" priority="7253" operator="containsText" text="Acordo">
      <formula>NOT(ISERROR(SEARCH("Acordo",Q613)))</formula>
    </cfRule>
  </conditionalFormatting>
  <conditionalFormatting sqref="B614">
    <cfRule type="containsText" dxfId="4776" priority="7250" operator="containsText" text="Vara não">
      <formula>NOT(ISERROR(SEARCH("Vara não",B614)))</formula>
    </cfRule>
  </conditionalFormatting>
  <conditionalFormatting sqref="O614">
    <cfRule type="duplicateValues" dxfId="4775" priority="7249"/>
  </conditionalFormatting>
  <conditionalFormatting sqref="Q614">
    <cfRule type="containsText" dxfId="4774" priority="7246" operator="containsText" text="Prescrito">
      <formula>NOT(ISERROR(SEARCH("Prescrito",Q614)))</formula>
    </cfRule>
    <cfRule type="containsText" dxfId="4773" priority="7247" operator="containsText" text="Improcedente">
      <formula>NOT(ISERROR(SEARCH("Improcedente",Q614)))</formula>
    </cfRule>
    <cfRule type="containsText" dxfId="4772" priority="7248" operator="containsText" text="Acordo">
      <formula>NOT(ISERROR(SEARCH("Acordo",Q614)))</formula>
    </cfRule>
  </conditionalFormatting>
  <conditionalFormatting sqref="B614">
    <cfRule type="duplicateValues" dxfId="4771" priority="7245"/>
  </conditionalFormatting>
  <conditionalFormatting sqref="O615">
    <cfRule type="duplicateValues" dxfId="4770" priority="7244"/>
  </conditionalFormatting>
  <conditionalFormatting sqref="O615">
    <cfRule type="duplicateValues" dxfId="4769" priority="7240"/>
    <cfRule type="duplicateValues" dxfId="4768" priority="7241"/>
  </conditionalFormatting>
  <conditionalFormatting sqref="Q615">
    <cfRule type="containsText" dxfId="4767" priority="7231" operator="containsText" text="Prescrito">
      <formula>NOT(ISERROR(SEARCH("Prescrito",Q615)))</formula>
    </cfRule>
    <cfRule type="containsText" dxfId="4766" priority="7233" operator="containsText" text="Improcedente">
      <formula>NOT(ISERROR(SEARCH("Improcedente",Q615)))</formula>
    </cfRule>
    <cfRule type="containsText" dxfId="4765" priority="7234" operator="containsText" text="Acordo">
      <formula>NOT(ISERROR(SEARCH("Acordo",Q615)))</formula>
    </cfRule>
  </conditionalFormatting>
  <conditionalFormatting sqref="B615">
    <cfRule type="containsText" dxfId="4764" priority="7232" operator="containsText" text="Vara não">
      <formula>NOT(ISERROR(SEARCH("Vara não",B615)))</formula>
    </cfRule>
  </conditionalFormatting>
  <conditionalFormatting sqref="B615">
    <cfRule type="duplicateValues" dxfId="4763" priority="7229"/>
  </conditionalFormatting>
  <conditionalFormatting sqref="B616">
    <cfRule type="containsText" dxfId="4762" priority="7225" operator="containsText" text="Vara não">
      <formula>NOT(ISERROR(SEARCH("Vara não",B616)))</formula>
    </cfRule>
  </conditionalFormatting>
  <conditionalFormatting sqref="Q616">
    <cfRule type="containsText" dxfId="4761" priority="7222" operator="containsText" text="Prescrito">
      <formula>NOT(ISERROR(SEARCH("Prescrito",Q616)))</formula>
    </cfRule>
    <cfRule type="containsText" dxfId="4760" priority="7223" operator="containsText" text="Improcedente">
      <formula>NOT(ISERROR(SEARCH("Improcedente",Q616)))</formula>
    </cfRule>
    <cfRule type="containsText" dxfId="4759" priority="7224" operator="containsText" text="Acordo">
      <formula>NOT(ISERROR(SEARCH("Acordo",Q616)))</formula>
    </cfRule>
  </conditionalFormatting>
  <conditionalFormatting sqref="O616">
    <cfRule type="duplicateValues" dxfId="4758" priority="7221"/>
  </conditionalFormatting>
  <conditionalFormatting sqref="O616">
    <cfRule type="duplicateValues" dxfId="4757" priority="7227"/>
    <cfRule type="duplicateValues" dxfId="4756" priority="7228"/>
  </conditionalFormatting>
  <conditionalFormatting sqref="B616">
    <cfRule type="duplicateValues" dxfId="4755" priority="7220"/>
  </conditionalFormatting>
  <conditionalFormatting sqref="O617">
    <cfRule type="duplicateValues" dxfId="4754" priority="7219"/>
  </conditionalFormatting>
  <conditionalFormatting sqref="O617">
    <cfRule type="duplicateValues" dxfId="4753" priority="7215"/>
    <cfRule type="duplicateValues" dxfId="4752" priority="7216"/>
  </conditionalFormatting>
  <conditionalFormatting sqref="B617">
    <cfRule type="containsText" dxfId="4751" priority="7209" operator="containsText" text="Vara não">
      <formula>NOT(ISERROR(SEARCH("Vara não",B617)))</formula>
    </cfRule>
  </conditionalFormatting>
  <conditionalFormatting sqref="Q617">
    <cfRule type="containsText" dxfId="4750" priority="7206" operator="containsText" text="Prescrito">
      <formula>NOT(ISERROR(SEARCH("Prescrito",Q617)))</formula>
    </cfRule>
    <cfRule type="containsText" dxfId="4749" priority="7207" operator="containsText" text="Improcedente">
      <formula>NOT(ISERROR(SEARCH("Improcedente",Q617)))</formula>
    </cfRule>
    <cfRule type="containsText" dxfId="4748" priority="7208" operator="containsText" text="Acordo">
      <formula>NOT(ISERROR(SEARCH("Acordo",Q617)))</formula>
    </cfRule>
  </conditionalFormatting>
  <conditionalFormatting sqref="B617">
    <cfRule type="duplicateValues" dxfId="4747" priority="7204"/>
  </conditionalFormatting>
  <conditionalFormatting sqref="O618">
    <cfRule type="duplicateValues" dxfId="4746" priority="7203"/>
  </conditionalFormatting>
  <conditionalFormatting sqref="O618">
    <cfRule type="duplicateValues" dxfId="4745" priority="7199"/>
    <cfRule type="duplicateValues" dxfId="4744" priority="7200"/>
  </conditionalFormatting>
  <conditionalFormatting sqref="Q618">
    <cfRule type="containsText" dxfId="4743" priority="7190" operator="containsText" text="Prescrito">
      <formula>NOT(ISERROR(SEARCH("Prescrito",Q618)))</formula>
    </cfRule>
    <cfRule type="containsText" dxfId="4742" priority="7192" operator="containsText" text="Improcedente">
      <formula>NOT(ISERROR(SEARCH("Improcedente",Q618)))</formula>
    </cfRule>
    <cfRule type="containsText" dxfId="4741" priority="7193" operator="containsText" text="Acordo">
      <formula>NOT(ISERROR(SEARCH("Acordo",Q618)))</formula>
    </cfRule>
  </conditionalFormatting>
  <conditionalFormatting sqref="B618">
    <cfRule type="containsText" dxfId="4740" priority="7191" operator="containsText" text="Vara não">
      <formula>NOT(ISERROR(SEARCH("Vara não",B618)))</formula>
    </cfRule>
  </conditionalFormatting>
  <conditionalFormatting sqref="B618">
    <cfRule type="duplicateValues" dxfId="4739" priority="7188"/>
  </conditionalFormatting>
  <conditionalFormatting sqref="O619">
    <cfRule type="duplicateValues" dxfId="4738" priority="7187"/>
  </conditionalFormatting>
  <conditionalFormatting sqref="O619">
    <cfRule type="duplicateValues" dxfId="4737" priority="7183"/>
    <cfRule type="duplicateValues" dxfId="4736" priority="7184"/>
  </conditionalFormatting>
  <conditionalFormatting sqref="Q619">
    <cfRule type="containsText" dxfId="4735" priority="7174" operator="containsText" text="Prescrito">
      <formula>NOT(ISERROR(SEARCH("Prescrito",Q619)))</formula>
    </cfRule>
    <cfRule type="containsText" dxfId="4734" priority="7176" operator="containsText" text="Improcedente">
      <formula>NOT(ISERROR(SEARCH("Improcedente",Q619)))</formula>
    </cfRule>
    <cfRule type="containsText" dxfId="4733" priority="7177" operator="containsText" text="Acordo">
      <formula>NOT(ISERROR(SEARCH("Acordo",Q619)))</formula>
    </cfRule>
  </conditionalFormatting>
  <conditionalFormatting sqref="B619">
    <cfRule type="containsText" dxfId="4732" priority="7175" operator="containsText" text="Vara não">
      <formula>NOT(ISERROR(SEARCH("Vara não",B619)))</formula>
    </cfRule>
  </conditionalFormatting>
  <conditionalFormatting sqref="B619">
    <cfRule type="duplicateValues" dxfId="4731" priority="7172"/>
  </conditionalFormatting>
  <conditionalFormatting sqref="O620">
    <cfRule type="duplicateValues" dxfId="4730" priority="7171"/>
  </conditionalFormatting>
  <conditionalFormatting sqref="O620">
    <cfRule type="duplicateValues" dxfId="4729" priority="7167"/>
    <cfRule type="duplicateValues" dxfId="4728" priority="7168"/>
  </conditionalFormatting>
  <conditionalFormatting sqref="Q620">
    <cfRule type="containsText" dxfId="4727" priority="7158" operator="containsText" text="Prescrito">
      <formula>NOT(ISERROR(SEARCH("Prescrito",Q620)))</formula>
    </cfRule>
    <cfRule type="containsText" dxfId="4726" priority="7160" operator="containsText" text="Improcedente">
      <formula>NOT(ISERROR(SEARCH("Improcedente",Q620)))</formula>
    </cfRule>
    <cfRule type="containsText" dxfId="4725" priority="7161" operator="containsText" text="Acordo">
      <formula>NOT(ISERROR(SEARCH("Acordo",Q620)))</formula>
    </cfRule>
  </conditionalFormatting>
  <conditionalFormatting sqref="B620">
    <cfRule type="containsText" dxfId="4724" priority="7159" operator="containsText" text="Vara não">
      <formula>NOT(ISERROR(SEARCH("Vara não",B620)))</formula>
    </cfRule>
  </conditionalFormatting>
  <conditionalFormatting sqref="B620">
    <cfRule type="duplicateValues" dxfId="4723" priority="7156"/>
  </conditionalFormatting>
  <conditionalFormatting sqref="O621">
    <cfRule type="duplicateValues" dxfId="4722" priority="7155"/>
  </conditionalFormatting>
  <conditionalFormatting sqref="O621">
    <cfRule type="duplicateValues" dxfId="4721" priority="7151"/>
    <cfRule type="duplicateValues" dxfId="4720" priority="7152"/>
  </conditionalFormatting>
  <conditionalFormatting sqref="Q621">
    <cfRule type="containsText" dxfId="4719" priority="7142" operator="containsText" text="Prescrito">
      <formula>NOT(ISERROR(SEARCH("Prescrito",Q621)))</formula>
    </cfRule>
    <cfRule type="containsText" dxfId="4718" priority="7144" operator="containsText" text="Improcedente">
      <formula>NOT(ISERROR(SEARCH("Improcedente",Q621)))</formula>
    </cfRule>
    <cfRule type="containsText" dxfId="4717" priority="7145" operator="containsText" text="Acordo">
      <formula>NOT(ISERROR(SEARCH("Acordo",Q621)))</formula>
    </cfRule>
  </conditionalFormatting>
  <conditionalFormatting sqref="B621">
    <cfRule type="containsText" dxfId="4716" priority="7143" operator="containsText" text="Vara não">
      <formula>NOT(ISERROR(SEARCH("Vara não",B621)))</formula>
    </cfRule>
  </conditionalFormatting>
  <conditionalFormatting sqref="B621">
    <cfRule type="duplicateValues" dxfId="4715" priority="7140"/>
  </conditionalFormatting>
  <conditionalFormatting sqref="O622">
    <cfRule type="duplicateValues" dxfId="4714" priority="7139"/>
  </conditionalFormatting>
  <conditionalFormatting sqref="O622">
    <cfRule type="duplicateValues" dxfId="4713" priority="7135"/>
    <cfRule type="duplicateValues" dxfId="4712" priority="7136"/>
  </conditionalFormatting>
  <conditionalFormatting sqref="Q622">
    <cfRule type="containsText" dxfId="4711" priority="7125" operator="containsText" text="Prescrito">
      <formula>NOT(ISERROR(SEARCH("Prescrito",Q622)))</formula>
    </cfRule>
    <cfRule type="containsText" dxfId="4710" priority="7127" operator="containsText" text="Improcedente">
      <formula>NOT(ISERROR(SEARCH("Improcedente",Q622)))</formula>
    </cfRule>
    <cfRule type="containsText" dxfId="4709" priority="7128" operator="containsText" text="Acordo">
      <formula>NOT(ISERROR(SEARCH("Acordo",Q622)))</formula>
    </cfRule>
  </conditionalFormatting>
  <conditionalFormatting sqref="B622">
    <cfRule type="containsText" dxfId="4708" priority="7126" operator="containsText" text="Vara não">
      <formula>NOT(ISERROR(SEARCH("Vara não",B622)))</formula>
    </cfRule>
  </conditionalFormatting>
  <conditionalFormatting sqref="B622">
    <cfRule type="duplicateValues" dxfId="4707" priority="7123"/>
  </conditionalFormatting>
  <conditionalFormatting sqref="O623">
    <cfRule type="duplicateValues" dxfId="4706" priority="7122"/>
  </conditionalFormatting>
  <conditionalFormatting sqref="O623">
    <cfRule type="duplicateValues" dxfId="4705" priority="7118"/>
    <cfRule type="duplicateValues" dxfId="4704" priority="7119"/>
  </conditionalFormatting>
  <conditionalFormatting sqref="Q623">
    <cfRule type="containsText" dxfId="4703" priority="7109" operator="containsText" text="Prescrito">
      <formula>NOT(ISERROR(SEARCH("Prescrito",Q623)))</formula>
    </cfRule>
    <cfRule type="containsText" dxfId="4702" priority="7111" operator="containsText" text="Improcedente">
      <formula>NOT(ISERROR(SEARCH("Improcedente",Q623)))</formula>
    </cfRule>
    <cfRule type="containsText" dxfId="4701" priority="7112" operator="containsText" text="Acordo">
      <formula>NOT(ISERROR(SEARCH("Acordo",Q623)))</formula>
    </cfRule>
  </conditionalFormatting>
  <conditionalFormatting sqref="B623">
    <cfRule type="containsText" dxfId="4700" priority="7110" operator="containsText" text="Vara não">
      <formula>NOT(ISERROR(SEARCH("Vara não",B623)))</formula>
    </cfRule>
  </conditionalFormatting>
  <conditionalFormatting sqref="B623">
    <cfRule type="duplicateValues" dxfId="4699" priority="7107"/>
  </conditionalFormatting>
  <conditionalFormatting sqref="O624">
    <cfRule type="duplicateValues" dxfId="4698" priority="7106"/>
  </conditionalFormatting>
  <conditionalFormatting sqref="O624">
    <cfRule type="duplicateValues" dxfId="4697" priority="7102"/>
    <cfRule type="duplicateValues" dxfId="4696" priority="7103"/>
  </conditionalFormatting>
  <conditionalFormatting sqref="Q624">
    <cfRule type="containsText" dxfId="4695" priority="7093" operator="containsText" text="Prescrito">
      <formula>NOT(ISERROR(SEARCH("Prescrito",Q624)))</formula>
    </cfRule>
    <cfRule type="containsText" dxfId="4694" priority="7095" operator="containsText" text="Improcedente">
      <formula>NOT(ISERROR(SEARCH("Improcedente",Q624)))</formula>
    </cfRule>
    <cfRule type="containsText" dxfId="4693" priority="7096" operator="containsText" text="Acordo">
      <formula>NOT(ISERROR(SEARCH("Acordo",Q624)))</formula>
    </cfRule>
  </conditionalFormatting>
  <conditionalFormatting sqref="B624">
    <cfRule type="containsText" dxfId="4692" priority="7094" operator="containsText" text="Vara não">
      <formula>NOT(ISERROR(SEARCH("Vara não",B624)))</formula>
    </cfRule>
  </conditionalFormatting>
  <conditionalFormatting sqref="B624">
    <cfRule type="duplicateValues" dxfId="4691" priority="7091"/>
  </conditionalFormatting>
  <conditionalFormatting sqref="O625">
    <cfRule type="duplicateValues" dxfId="4690" priority="7090"/>
  </conditionalFormatting>
  <conditionalFormatting sqref="O625">
    <cfRule type="duplicateValues" dxfId="4689" priority="7086"/>
    <cfRule type="duplicateValues" dxfId="4688" priority="7087"/>
  </conditionalFormatting>
  <conditionalFormatting sqref="Q625">
    <cfRule type="containsText" dxfId="4687" priority="7077" operator="containsText" text="Prescrito">
      <formula>NOT(ISERROR(SEARCH("Prescrito",Q625)))</formula>
    </cfRule>
    <cfRule type="containsText" dxfId="4686" priority="7079" operator="containsText" text="Improcedente">
      <formula>NOT(ISERROR(SEARCH("Improcedente",Q625)))</formula>
    </cfRule>
    <cfRule type="containsText" dxfId="4685" priority="7080" operator="containsText" text="Acordo">
      <formula>NOT(ISERROR(SEARCH("Acordo",Q625)))</formula>
    </cfRule>
  </conditionalFormatting>
  <conditionalFormatting sqref="B625">
    <cfRule type="containsText" dxfId="4684" priority="7078" operator="containsText" text="Vara não">
      <formula>NOT(ISERROR(SEARCH("Vara não",B625)))</formula>
    </cfRule>
  </conditionalFormatting>
  <conditionalFormatting sqref="B625">
    <cfRule type="duplicateValues" dxfId="4683" priority="7075"/>
  </conditionalFormatting>
  <conditionalFormatting sqref="O626">
    <cfRule type="duplicateValues" dxfId="4682" priority="7074"/>
  </conditionalFormatting>
  <conditionalFormatting sqref="O626">
    <cfRule type="duplicateValues" dxfId="4681" priority="7070"/>
    <cfRule type="duplicateValues" dxfId="4680" priority="7071"/>
  </conditionalFormatting>
  <conditionalFormatting sqref="Q626">
    <cfRule type="containsText" dxfId="4679" priority="7061" operator="containsText" text="Prescrito">
      <formula>NOT(ISERROR(SEARCH("Prescrito",Q626)))</formula>
    </cfRule>
    <cfRule type="containsText" dxfId="4678" priority="7063" operator="containsText" text="Improcedente">
      <formula>NOT(ISERROR(SEARCH("Improcedente",Q626)))</formula>
    </cfRule>
    <cfRule type="containsText" dxfId="4677" priority="7064" operator="containsText" text="Acordo">
      <formula>NOT(ISERROR(SEARCH("Acordo",Q626)))</formula>
    </cfRule>
  </conditionalFormatting>
  <conditionalFormatting sqref="B626">
    <cfRule type="containsText" dxfId="4676" priority="7062" operator="containsText" text="Vara não">
      <formula>NOT(ISERROR(SEARCH("Vara não",B626)))</formula>
    </cfRule>
  </conditionalFormatting>
  <conditionalFormatting sqref="B626">
    <cfRule type="duplicateValues" dxfId="4675" priority="7059"/>
  </conditionalFormatting>
  <conditionalFormatting sqref="O627">
    <cfRule type="duplicateValues" dxfId="4674" priority="7058"/>
  </conditionalFormatting>
  <conditionalFormatting sqref="O627">
    <cfRule type="duplicateValues" dxfId="4673" priority="7054"/>
    <cfRule type="duplicateValues" dxfId="4672" priority="7055"/>
  </conditionalFormatting>
  <conditionalFormatting sqref="Q627">
    <cfRule type="containsText" dxfId="4671" priority="7045" operator="containsText" text="Prescrito">
      <formula>NOT(ISERROR(SEARCH("Prescrito",Q627)))</formula>
    </cfRule>
    <cfRule type="containsText" dxfId="4670" priority="7047" operator="containsText" text="Improcedente">
      <formula>NOT(ISERROR(SEARCH("Improcedente",Q627)))</formula>
    </cfRule>
    <cfRule type="containsText" dxfId="4669" priority="7048" operator="containsText" text="Acordo">
      <formula>NOT(ISERROR(SEARCH("Acordo",Q627)))</formula>
    </cfRule>
  </conditionalFormatting>
  <conditionalFormatting sqref="B627">
    <cfRule type="containsText" dxfId="4668" priority="7046" operator="containsText" text="Vara não">
      <formula>NOT(ISERROR(SEARCH("Vara não",B627)))</formula>
    </cfRule>
  </conditionalFormatting>
  <conditionalFormatting sqref="B627">
    <cfRule type="duplicateValues" dxfId="4667" priority="7043"/>
  </conditionalFormatting>
  <conditionalFormatting sqref="O628">
    <cfRule type="duplicateValues" dxfId="4666" priority="7042"/>
  </conditionalFormatting>
  <conditionalFormatting sqref="O628">
    <cfRule type="duplicateValues" dxfId="4665" priority="7038"/>
    <cfRule type="duplicateValues" dxfId="4664" priority="7039"/>
  </conditionalFormatting>
  <conditionalFormatting sqref="Q628">
    <cfRule type="containsText" dxfId="4663" priority="7029" operator="containsText" text="Prescrito">
      <formula>NOT(ISERROR(SEARCH("Prescrito",Q628)))</formula>
    </cfRule>
    <cfRule type="containsText" dxfId="4662" priority="7031" operator="containsText" text="Improcedente">
      <formula>NOT(ISERROR(SEARCH("Improcedente",Q628)))</formula>
    </cfRule>
    <cfRule type="containsText" dxfId="4661" priority="7032" operator="containsText" text="Acordo">
      <formula>NOT(ISERROR(SEARCH("Acordo",Q628)))</formula>
    </cfRule>
  </conditionalFormatting>
  <conditionalFormatting sqref="B628">
    <cfRule type="containsText" dxfId="4660" priority="7030" operator="containsText" text="Vara não">
      <formula>NOT(ISERROR(SEARCH("Vara não",B628)))</formula>
    </cfRule>
  </conditionalFormatting>
  <conditionalFormatting sqref="B628">
    <cfRule type="duplicateValues" dxfId="4659" priority="7027"/>
  </conditionalFormatting>
  <conditionalFormatting sqref="O629">
    <cfRule type="duplicateValues" dxfId="4658" priority="7026"/>
  </conditionalFormatting>
  <conditionalFormatting sqref="O629">
    <cfRule type="duplicateValues" dxfId="4657" priority="7022"/>
    <cfRule type="duplicateValues" dxfId="4656" priority="7023"/>
  </conditionalFormatting>
  <conditionalFormatting sqref="Q629">
    <cfRule type="containsText" dxfId="4655" priority="7013" operator="containsText" text="Prescrito">
      <formula>NOT(ISERROR(SEARCH("Prescrito",Q629)))</formula>
    </cfRule>
    <cfRule type="containsText" dxfId="4654" priority="7015" operator="containsText" text="Improcedente">
      <formula>NOT(ISERROR(SEARCH("Improcedente",Q629)))</formula>
    </cfRule>
    <cfRule type="containsText" dxfId="4653" priority="7016" operator="containsText" text="Acordo">
      <formula>NOT(ISERROR(SEARCH("Acordo",Q629)))</formula>
    </cfRule>
  </conditionalFormatting>
  <conditionalFormatting sqref="B629">
    <cfRule type="containsText" dxfId="4652" priority="7014" operator="containsText" text="Vara não">
      <formula>NOT(ISERROR(SEARCH("Vara não",B629)))</formula>
    </cfRule>
  </conditionalFormatting>
  <conditionalFormatting sqref="B629">
    <cfRule type="duplicateValues" dxfId="4651" priority="7011"/>
  </conditionalFormatting>
  <conditionalFormatting sqref="O630:O631">
    <cfRule type="duplicateValues" dxfId="4650" priority="7010"/>
  </conditionalFormatting>
  <conditionalFormatting sqref="O630:O631">
    <cfRule type="duplicateValues" dxfId="4649" priority="7006"/>
    <cfRule type="duplicateValues" dxfId="4648" priority="7007"/>
  </conditionalFormatting>
  <conditionalFormatting sqref="Q630:Q631">
    <cfRule type="containsText" dxfId="4647" priority="6997" operator="containsText" text="Prescrito">
      <formula>NOT(ISERROR(SEARCH("Prescrito",Q630)))</formula>
    </cfRule>
    <cfRule type="containsText" dxfId="4646" priority="6999" operator="containsText" text="Improcedente">
      <formula>NOT(ISERROR(SEARCH("Improcedente",Q630)))</formula>
    </cfRule>
    <cfRule type="containsText" dxfId="4645" priority="7000" operator="containsText" text="Acordo">
      <formula>NOT(ISERROR(SEARCH("Acordo",Q630)))</formula>
    </cfRule>
  </conditionalFormatting>
  <conditionalFormatting sqref="B630:B631">
    <cfRule type="containsText" dxfId="4644" priority="6998" operator="containsText" text="Vara não">
      <formula>NOT(ISERROR(SEARCH("Vara não",B630)))</formula>
    </cfRule>
  </conditionalFormatting>
  <conditionalFormatting sqref="B630:B631">
    <cfRule type="duplicateValues" dxfId="4643" priority="6995"/>
  </conditionalFormatting>
  <conditionalFormatting sqref="O632">
    <cfRule type="duplicateValues" dxfId="4642" priority="6994"/>
  </conditionalFormatting>
  <conditionalFormatting sqref="O632">
    <cfRule type="duplicateValues" dxfId="4641" priority="6990"/>
    <cfRule type="duplicateValues" dxfId="4640" priority="6991"/>
  </conditionalFormatting>
  <conditionalFormatting sqref="Q632">
    <cfRule type="containsText" dxfId="4639" priority="6981" operator="containsText" text="Prescrito">
      <formula>NOT(ISERROR(SEARCH("Prescrito",Q632)))</formula>
    </cfRule>
    <cfRule type="containsText" dxfId="4638" priority="6983" operator="containsText" text="Improcedente">
      <formula>NOT(ISERROR(SEARCH("Improcedente",Q632)))</formula>
    </cfRule>
    <cfRule type="containsText" dxfId="4637" priority="6984" operator="containsText" text="Acordo">
      <formula>NOT(ISERROR(SEARCH("Acordo",Q632)))</formula>
    </cfRule>
  </conditionalFormatting>
  <conditionalFormatting sqref="B632">
    <cfRule type="containsText" dxfId="4636" priority="6982" operator="containsText" text="Vara não">
      <formula>NOT(ISERROR(SEARCH("Vara não",B632)))</formula>
    </cfRule>
  </conditionalFormatting>
  <conditionalFormatting sqref="B632">
    <cfRule type="duplicateValues" dxfId="4635" priority="6979"/>
  </conditionalFormatting>
  <conditionalFormatting sqref="B633">
    <cfRule type="containsText" dxfId="4634" priority="6975" operator="containsText" text="Vara não">
      <formula>NOT(ISERROR(SEARCH("Vara não",B633)))</formula>
    </cfRule>
  </conditionalFormatting>
  <conditionalFormatting sqref="Q633">
    <cfRule type="containsText" dxfId="4633" priority="6972" operator="containsText" text="Prescrito">
      <formula>NOT(ISERROR(SEARCH("Prescrito",Q633)))</formula>
    </cfRule>
    <cfRule type="containsText" dxfId="4632" priority="6973" operator="containsText" text="Improcedente">
      <formula>NOT(ISERROR(SEARCH("Improcedente",Q633)))</formula>
    </cfRule>
    <cfRule type="containsText" dxfId="4631" priority="6974" operator="containsText" text="Acordo">
      <formula>NOT(ISERROR(SEARCH("Acordo",Q633)))</formula>
    </cfRule>
  </conditionalFormatting>
  <conditionalFormatting sqref="O633">
    <cfRule type="duplicateValues" dxfId="4630" priority="6971"/>
  </conditionalFormatting>
  <conditionalFormatting sqref="O633">
    <cfRule type="duplicateValues" dxfId="4629" priority="6977"/>
    <cfRule type="duplicateValues" dxfId="4628" priority="6978"/>
  </conditionalFormatting>
  <conditionalFormatting sqref="B633">
    <cfRule type="duplicateValues" dxfId="4627" priority="6970"/>
  </conditionalFormatting>
  <conditionalFormatting sqref="B634">
    <cfRule type="containsText" dxfId="4626" priority="6966" operator="containsText" text="Vara não">
      <formula>NOT(ISERROR(SEARCH("Vara não",B634)))</formula>
    </cfRule>
  </conditionalFormatting>
  <conditionalFormatting sqref="Q634">
    <cfRule type="containsText" dxfId="4625" priority="6963" operator="containsText" text="Prescrito">
      <formula>NOT(ISERROR(SEARCH("Prescrito",Q634)))</formula>
    </cfRule>
    <cfRule type="containsText" dxfId="4624" priority="6964" operator="containsText" text="Improcedente">
      <formula>NOT(ISERROR(SEARCH("Improcedente",Q634)))</formula>
    </cfRule>
    <cfRule type="containsText" dxfId="4623" priority="6965" operator="containsText" text="Acordo">
      <formula>NOT(ISERROR(SEARCH("Acordo",Q634)))</formula>
    </cfRule>
  </conditionalFormatting>
  <conditionalFormatting sqref="O634">
    <cfRule type="duplicateValues" dxfId="4622" priority="6962"/>
  </conditionalFormatting>
  <conditionalFormatting sqref="O634">
    <cfRule type="duplicateValues" dxfId="4621" priority="6968"/>
    <cfRule type="duplicateValues" dxfId="4620" priority="6969"/>
  </conditionalFormatting>
  <conditionalFormatting sqref="B634">
    <cfRule type="duplicateValues" dxfId="4619" priority="6961"/>
  </conditionalFormatting>
  <conditionalFormatting sqref="B635">
    <cfRule type="containsText" dxfId="4618" priority="6957" operator="containsText" text="Vara não">
      <formula>NOT(ISERROR(SEARCH("Vara não",B635)))</formula>
    </cfRule>
  </conditionalFormatting>
  <conditionalFormatting sqref="Q635">
    <cfRule type="containsText" dxfId="4617" priority="6954" operator="containsText" text="Prescrito">
      <formula>NOT(ISERROR(SEARCH("Prescrito",Q635)))</formula>
    </cfRule>
    <cfRule type="containsText" dxfId="4616" priority="6955" operator="containsText" text="Improcedente">
      <formula>NOT(ISERROR(SEARCH("Improcedente",Q635)))</formula>
    </cfRule>
    <cfRule type="containsText" dxfId="4615" priority="6956" operator="containsText" text="Acordo">
      <formula>NOT(ISERROR(SEARCH("Acordo",Q635)))</formula>
    </cfRule>
  </conditionalFormatting>
  <conditionalFormatting sqref="O635">
    <cfRule type="duplicateValues" dxfId="4614" priority="6953"/>
  </conditionalFormatting>
  <conditionalFormatting sqref="O635">
    <cfRule type="duplicateValues" dxfId="4613" priority="6959"/>
    <cfRule type="duplicateValues" dxfId="4612" priority="6960"/>
  </conditionalFormatting>
  <conditionalFormatting sqref="B635">
    <cfRule type="duplicateValues" dxfId="4611" priority="6952"/>
  </conditionalFormatting>
  <conditionalFormatting sqref="B636">
    <cfRule type="containsText" dxfId="4610" priority="6951" operator="containsText" text="Vara não">
      <formula>NOT(ISERROR(SEARCH("Vara não",B636)))</formula>
    </cfRule>
  </conditionalFormatting>
  <conditionalFormatting sqref="O636">
    <cfRule type="duplicateValues" dxfId="4609" priority="6950"/>
  </conditionalFormatting>
  <conditionalFormatting sqref="Q636">
    <cfRule type="containsText" dxfId="4608" priority="6947" operator="containsText" text="Prescrito">
      <formula>NOT(ISERROR(SEARCH("Prescrito",Q636)))</formula>
    </cfRule>
    <cfRule type="containsText" dxfId="4607" priority="6948" operator="containsText" text="Improcedente">
      <formula>NOT(ISERROR(SEARCH("Improcedente",Q636)))</formula>
    </cfRule>
    <cfRule type="containsText" dxfId="4606" priority="6949" operator="containsText" text="Acordo">
      <formula>NOT(ISERROR(SEARCH("Acordo",Q636)))</formula>
    </cfRule>
  </conditionalFormatting>
  <conditionalFormatting sqref="B636">
    <cfRule type="duplicateValues" dxfId="4605" priority="6946"/>
  </conditionalFormatting>
  <conditionalFormatting sqref="Q637">
    <cfRule type="containsText" dxfId="4604" priority="6942" operator="containsText" text="Prescrito">
      <formula>NOT(ISERROR(SEARCH("Prescrito",Q637)))</formula>
    </cfRule>
    <cfRule type="containsText" dxfId="4603" priority="6944" operator="containsText" text="Improcedente">
      <formula>NOT(ISERROR(SEARCH("Improcedente",Q637)))</formula>
    </cfRule>
    <cfRule type="containsText" dxfId="4602" priority="6945" operator="containsText" text="Acordo">
      <formula>NOT(ISERROR(SEARCH("Acordo",Q637)))</formula>
    </cfRule>
  </conditionalFormatting>
  <conditionalFormatting sqref="B637">
    <cfRule type="containsText" dxfId="4601" priority="6943" operator="containsText" text="Vara não">
      <formula>NOT(ISERROR(SEARCH("Vara não",B637)))</formula>
    </cfRule>
  </conditionalFormatting>
  <conditionalFormatting sqref="O637">
    <cfRule type="duplicateValues" dxfId="4600" priority="6941"/>
  </conditionalFormatting>
  <conditionalFormatting sqref="B637">
    <cfRule type="duplicateValues" dxfId="4599" priority="6940"/>
  </conditionalFormatting>
  <conditionalFormatting sqref="Q638">
    <cfRule type="containsText" dxfId="4598" priority="6936" operator="containsText" text="Prescrito">
      <formula>NOT(ISERROR(SEARCH("Prescrito",Q638)))</formula>
    </cfRule>
    <cfRule type="containsText" dxfId="4597" priority="6938" operator="containsText" text="Improcedente">
      <formula>NOT(ISERROR(SEARCH("Improcedente",Q638)))</formula>
    </cfRule>
    <cfRule type="containsText" dxfId="4596" priority="6939" operator="containsText" text="Acordo">
      <formula>NOT(ISERROR(SEARCH("Acordo",Q638)))</formula>
    </cfRule>
  </conditionalFormatting>
  <conditionalFormatting sqref="B638">
    <cfRule type="containsText" dxfId="4595" priority="6937" operator="containsText" text="Vara não">
      <formula>NOT(ISERROR(SEARCH("Vara não",B638)))</formula>
    </cfRule>
  </conditionalFormatting>
  <conditionalFormatting sqref="O638">
    <cfRule type="duplicateValues" dxfId="4594" priority="6935"/>
  </conditionalFormatting>
  <conditionalFormatting sqref="B638">
    <cfRule type="duplicateValues" dxfId="4593" priority="6934"/>
  </conditionalFormatting>
  <conditionalFormatting sqref="B639">
    <cfRule type="containsText" dxfId="4592" priority="6933" operator="containsText" text="Vara não">
      <formula>NOT(ISERROR(SEARCH("Vara não",B639)))</formula>
    </cfRule>
  </conditionalFormatting>
  <conditionalFormatting sqref="O639">
    <cfRule type="duplicateValues" dxfId="4591" priority="6932"/>
  </conditionalFormatting>
  <conditionalFormatting sqref="Q639">
    <cfRule type="containsText" dxfId="4590" priority="6929" operator="containsText" text="Prescrito">
      <formula>NOT(ISERROR(SEARCH("Prescrito",Q639)))</formula>
    </cfRule>
    <cfRule type="containsText" dxfId="4589" priority="6930" operator="containsText" text="Improcedente">
      <formula>NOT(ISERROR(SEARCH("Improcedente",Q639)))</formula>
    </cfRule>
    <cfRule type="containsText" dxfId="4588" priority="6931" operator="containsText" text="Acordo">
      <formula>NOT(ISERROR(SEARCH("Acordo",Q639)))</formula>
    </cfRule>
  </conditionalFormatting>
  <conditionalFormatting sqref="B639">
    <cfRule type="duplicateValues" dxfId="4587" priority="6928"/>
  </conditionalFormatting>
  <conditionalFormatting sqref="B640">
    <cfRule type="containsText" dxfId="4586" priority="6927" operator="containsText" text="Vara não">
      <formula>NOT(ISERROR(SEARCH("Vara não",B640)))</formula>
    </cfRule>
  </conditionalFormatting>
  <conditionalFormatting sqref="O640">
    <cfRule type="duplicateValues" dxfId="4585" priority="6926"/>
  </conditionalFormatting>
  <conditionalFormatting sqref="Q640">
    <cfRule type="containsText" dxfId="4584" priority="6923" operator="containsText" text="Prescrito">
      <formula>NOT(ISERROR(SEARCH("Prescrito",Q640)))</formula>
    </cfRule>
    <cfRule type="containsText" dxfId="4583" priority="6924" operator="containsText" text="Improcedente">
      <formula>NOT(ISERROR(SEARCH("Improcedente",Q640)))</formula>
    </cfRule>
    <cfRule type="containsText" dxfId="4582" priority="6925" operator="containsText" text="Acordo">
      <formula>NOT(ISERROR(SEARCH("Acordo",Q640)))</formula>
    </cfRule>
  </conditionalFormatting>
  <conditionalFormatting sqref="B640">
    <cfRule type="duplicateValues" dxfId="4581" priority="6922"/>
  </conditionalFormatting>
  <conditionalFormatting sqref="Q641">
    <cfRule type="containsText" dxfId="4580" priority="6918" operator="containsText" text="Prescrito">
      <formula>NOT(ISERROR(SEARCH("Prescrito",Q641)))</formula>
    </cfRule>
    <cfRule type="containsText" dxfId="4579" priority="6920" operator="containsText" text="Improcedente">
      <formula>NOT(ISERROR(SEARCH("Improcedente",Q641)))</formula>
    </cfRule>
    <cfRule type="containsText" dxfId="4578" priority="6921" operator="containsText" text="Acordo">
      <formula>NOT(ISERROR(SEARCH("Acordo",Q641)))</formula>
    </cfRule>
  </conditionalFormatting>
  <conditionalFormatting sqref="B641">
    <cfRule type="containsText" dxfId="4577" priority="6919" operator="containsText" text="Vara não">
      <formula>NOT(ISERROR(SEARCH("Vara não",B641)))</formula>
    </cfRule>
  </conditionalFormatting>
  <conditionalFormatting sqref="O641">
    <cfRule type="duplicateValues" dxfId="4576" priority="6917"/>
  </conditionalFormatting>
  <conditionalFormatting sqref="B641">
    <cfRule type="duplicateValues" dxfId="4575" priority="6916"/>
  </conditionalFormatting>
  <conditionalFormatting sqref="Q642">
    <cfRule type="containsText" dxfId="4574" priority="6912" operator="containsText" text="Prescrito">
      <formula>NOT(ISERROR(SEARCH("Prescrito",Q642)))</formula>
    </cfRule>
    <cfRule type="containsText" dxfId="4573" priority="6914" operator="containsText" text="Improcedente">
      <formula>NOT(ISERROR(SEARCH("Improcedente",Q642)))</formula>
    </cfRule>
    <cfRule type="containsText" dxfId="4572" priority="6915" operator="containsText" text="Acordo">
      <formula>NOT(ISERROR(SEARCH("Acordo",Q642)))</formula>
    </cfRule>
  </conditionalFormatting>
  <conditionalFormatting sqref="B642:B643">
    <cfRule type="containsText" dxfId="4571" priority="6913" operator="containsText" text="Vara não">
      <formula>NOT(ISERROR(SEARCH("Vara não",B642)))</formula>
    </cfRule>
  </conditionalFormatting>
  <conditionalFormatting sqref="O642:O643">
    <cfRule type="duplicateValues" dxfId="4570" priority="6911"/>
  </conditionalFormatting>
  <conditionalFormatting sqref="Q643">
    <cfRule type="containsText" dxfId="4569" priority="6908" operator="containsText" text="Prescrito">
      <formula>NOT(ISERROR(SEARCH("Prescrito",Q643)))</formula>
    </cfRule>
    <cfRule type="containsText" dxfId="4568" priority="6909" operator="containsText" text="Improcedente">
      <formula>NOT(ISERROR(SEARCH("Improcedente",Q643)))</formula>
    </cfRule>
    <cfRule type="containsText" dxfId="4567" priority="6910" operator="containsText" text="Acordo">
      <formula>NOT(ISERROR(SEARCH("Acordo",Q643)))</formula>
    </cfRule>
  </conditionalFormatting>
  <conditionalFormatting sqref="B642:B643">
    <cfRule type="duplicateValues" dxfId="4566" priority="6907"/>
  </conditionalFormatting>
  <conditionalFormatting sqref="B644">
    <cfRule type="containsText" dxfId="4565" priority="6906" operator="containsText" text="Vara não">
      <formula>NOT(ISERROR(SEARCH("Vara não",B644)))</formula>
    </cfRule>
  </conditionalFormatting>
  <conditionalFormatting sqref="O644">
    <cfRule type="duplicateValues" dxfId="4564" priority="6905"/>
  </conditionalFormatting>
  <conditionalFormatting sqref="B644">
    <cfRule type="duplicateValues" dxfId="4563" priority="6904"/>
  </conditionalFormatting>
  <conditionalFormatting sqref="Q644">
    <cfRule type="containsText" dxfId="4562" priority="6901" operator="containsText" text="Prescrito">
      <formula>NOT(ISERROR(SEARCH("Prescrito",Q644)))</formula>
    </cfRule>
    <cfRule type="containsText" dxfId="4561" priority="6902" operator="containsText" text="Improcedente">
      <formula>NOT(ISERROR(SEARCH("Improcedente",Q644)))</formula>
    </cfRule>
    <cfRule type="containsText" dxfId="4560" priority="6903" operator="containsText" text="Acordo">
      <formula>NOT(ISERROR(SEARCH("Acordo",Q644)))</formula>
    </cfRule>
  </conditionalFormatting>
  <conditionalFormatting sqref="Q645">
    <cfRule type="containsText" dxfId="4559" priority="6897" operator="containsText" text="Prescrito">
      <formula>NOT(ISERROR(SEARCH("Prescrito",Q645)))</formula>
    </cfRule>
    <cfRule type="containsText" dxfId="4558" priority="6899" operator="containsText" text="Improcedente">
      <formula>NOT(ISERROR(SEARCH("Improcedente",Q645)))</formula>
    </cfRule>
    <cfRule type="containsText" dxfId="4557" priority="6900" operator="containsText" text="Acordo">
      <formula>NOT(ISERROR(SEARCH("Acordo",Q645)))</formula>
    </cfRule>
  </conditionalFormatting>
  <conditionalFormatting sqref="B645">
    <cfRule type="containsText" dxfId="4556" priority="6898" operator="containsText" text="Vara não">
      <formula>NOT(ISERROR(SEARCH("Vara não",B645)))</formula>
    </cfRule>
  </conditionalFormatting>
  <conditionalFormatting sqref="O645">
    <cfRule type="duplicateValues" dxfId="4555" priority="6896"/>
  </conditionalFormatting>
  <conditionalFormatting sqref="B645">
    <cfRule type="duplicateValues" dxfId="4554" priority="6895"/>
  </conditionalFormatting>
  <conditionalFormatting sqref="B646">
    <cfRule type="containsText" dxfId="4553" priority="6894" operator="containsText" text="Vara não">
      <formula>NOT(ISERROR(SEARCH("Vara não",B646)))</formula>
    </cfRule>
  </conditionalFormatting>
  <conditionalFormatting sqref="B646">
    <cfRule type="duplicateValues" dxfId="4552" priority="6893"/>
  </conditionalFormatting>
  <conditionalFormatting sqref="O646">
    <cfRule type="duplicateValues" dxfId="4551" priority="6892"/>
  </conditionalFormatting>
  <conditionalFormatting sqref="O646">
    <cfRule type="duplicateValues" dxfId="4550" priority="6888"/>
    <cfRule type="duplicateValues" dxfId="4549" priority="6889"/>
  </conditionalFormatting>
  <conditionalFormatting sqref="Q646">
    <cfRule type="containsText" dxfId="4548" priority="6879" operator="containsText" text="Prescrito">
      <formula>NOT(ISERROR(SEARCH("Prescrito",Q646)))</formula>
    </cfRule>
    <cfRule type="containsText" dxfId="4547" priority="6880" operator="containsText" text="Improcedente">
      <formula>NOT(ISERROR(SEARCH("Improcedente",Q646)))</formula>
    </cfRule>
    <cfRule type="containsText" dxfId="4546" priority="6881" operator="containsText" text="Acordo">
      <formula>NOT(ISERROR(SEARCH("Acordo",Q646)))</formula>
    </cfRule>
  </conditionalFormatting>
  <conditionalFormatting sqref="O647">
    <cfRule type="duplicateValues" dxfId="4545" priority="6878"/>
  </conditionalFormatting>
  <conditionalFormatting sqref="O647">
    <cfRule type="duplicateValues" dxfId="4544" priority="6874"/>
    <cfRule type="duplicateValues" dxfId="4543" priority="6875"/>
  </conditionalFormatting>
  <conditionalFormatting sqref="Q647">
    <cfRule type="containsText" dxfId="4542" priority="6865" operator="containsText" text="Prescrito">
      <formula>NOT(ISERROR(SEARCH("Prescrito",Q647)))</formula>
    </cfRule>
    <cfRule type="containsText" dxfId="4541" priority="6867" operator="containsText" text="Improcedente">
      <formula>NOT(ISERROR(SEARCH("Improcedente",Q647)))</formula>
    </cfRule>
    <cfRule type="containsText" dxfId="4540" priority="6868" operator="containsText" text="Acordo">
      <formula>NOT(ISERROR(SEARCH("Acordo",Q647)))</formula>
    </cfRule>
  </conditionalFormatting>
  <conditionalFormatting sqref="B647">
    <cfRule type="containsText" dxfId="4539" priority="6866" operator="containsText" text="Vara não">
      <formula>NOT(ISERROR(SEARCH("Vara não",B647)))</formula>
    </cfRule>
  </conditionalFormatting>
  <conditionalFormatting sqref="B647">
    <cfRule type="duplicateValues" dxfId="4538" priority="6863"/>
  </conditionalFormatting>
  <conditionalFormatting sqref="B648">
    <cfRule type="containsText" dxfId="4537" priority="6862" operator="containsText" text="Vara não">
      <formula>NOT(ISERROR(SEARCH("Vara não",B648)))</formula>
    </cfRule>
  </conditionalFormatting>
  <conditionalFormatting sqref="Q648">
    <cfRule type="containsText" dxfId="4536" priority="6859" operator="containsText" text="Prescrito">
      <formula>NOT(ISERROR(SEARCH("Prescrito",Q648)))</formula>
    </cfRule>
    <cfRule type="containsText" dxfId="4535" priority="6860" operator="containsText" text="Improcedente">
      <formula>NOT(ISERROR(SEARCH("Improcedente",Q648)))</formula>
    </cfRule>
    <cfRule type="containsText" dxfId="4534" priority="6861" operator="containsText" text="Acordo">
      <formula>NOT(ISERROR(SEARCH("Acordo",Q648)))</formula>
    </cfRule>
  </conditionalFormatting>
  <conditionalFormatting sqref="B648">
    <cfRule type="duplicateValues" dxfId="4533" priority="6858"/>
  </conditionalFormatting>
  <conditionalFormatting sqref="Q649">
    <cfRule type="containsText" dxfId="4532" priority="6854" operator="containsText" text="Prescrito">
      <formula>NOT(ISERROR(SEARCH("Prescrito",Q649)))</formula>
    </cfRule>
    <cfRule type="containsText" dxfId="4531" priority="6856" operator="containsText" text="Improcedente">
      <formula>NOT(ISERROR(SEARCH("Improcedente",Q649)))</formula>
    </cfRule>
    <cfRule type="containsText" dxfId="4530" priority="6857" operator="containsText" text="Acordo">
      <formula>NOT(ISERROR(SEARCH("Acordo",Q649)))</formula>
    </cfRule>
  </conditionalFormatting>
  <conditionalFormatting sqref="B649">
    <cfRule type="containsText" dxfId="4529" priority="6855" operator="containsText" text="Vara não">
      <formula>NOT(ISERROR(SEARCH("Vara não",B649)))</formula>
    </cfRule>
  </conditionalFormatting>
  <conditionalFormatting sqref="O649">
    <cfRule type="duplicateValues" dxfId="4528" priority="6853"/>
  </conditionalFormatting>
  <conditionalFormatting sqref="B649">
    <cfRule type="duplicateValues" dxfId="4527" priority="6852"/>
  </conditionalFormatting>
  <conditionalFormatting sqref="Q650">
    <cfRule type="containsText" dxfId="4526" priority="6848" operator="containsText" text="Prescrito">
      <formula>NOT(ISERROR(SEARCH("Prescrito",Q650)))</formula>
    </cfRule>
    <cfRule type="containsText" dxfId="4525" priority="6850" operator="containsText" text="Improcedente">
      <formula>NOT(ISERROR(SEARCH("Improcedente",Q650)))</formula>
    </cfRule>
    <cfRule type="containsText" dxfId="4524" priority="6851" operator="containsText" text="Acordo">
      <formula>NOT(ISERROR(SEARCH("Acordo",Q650)))</formula>
    </cfRule>
  </conditionalFormatting>
  <conditionalFormatting sqref="B650">
    <cfRule type="containsText" dxfId="4523" priority="6849" operator="containsText" text="Vara não">
      <formula>NOT(ISERROR(SEARCH("Vara não",B650)))</formula>
    </cfRule>
  </conditionalFormatting>
  <conditionalFormatting sqref="O650">
    <cfRule type="duplicateValues" dxfId="4522" priority="6847"/>
  </conditionalFormatting>
  <conditionalFormatting sqref="B650">
    <cfRule type="duplicateValues" dxfId="4521" priority="6846"/>
  </conditionalFormatting>
  <conditionalFormatting sqref="O651">
    <cfRule type="duplicateValues" dxfId="4520" priority="6845"/>
  </conditionalFormatting>
  <conditionalFormatting sqref="O651">
    <cfRule type="duplicateValues" dxfId="4519" priority="6841"/>
    <cfRule type="duplicateValues" dxfId="4518" priority="6842"/>
  </conditionalFormatting>
  <conditionalFormatting sqref="Q651">
    <cfRule type="containsText" dxfId="4517" priority="6832" operator="containsText" text="Prescrito">
      <formula>NOT(ISERROR(SEARCH("Prescrito",Q651)))</formula>
    </cfRule>
    <cfRule type="containsText" dxfId="4516" priority="6834" operator="containsText" text="Improcedente">
      <formula>NOT(ISERROR(SEARCH("Improcedente",Q651)))</formula>
    </cfRule>
    <cfRule type="containsText" dxfId="4515" priority="6835" operator="containsText" text="Acordo">
      <formula>NOT(ISERROR(SEARCH("Acordo",Q651)))</formula>
    </cfRule>
  </conditionalFormatting>
  <conditionalFormatting sqref="B651">
    <cfRule type="containsText" dxfId="4514" priority="6833" operator="containsText" text="Vara não">
      <formula>NOT(ISERROR(SEARCH("Vara não",B651)))</formula>
    </cfRule>
  </conditionalFormatting>
  <conditionalFormatting sqref="B651">
    <cfRule type="duplicateValues" dxfId="4513" priority="6830"/>
  </conditionalFormatting>
  <conditionalFormatting sqref="O652">
    <cfRule type="duplicateValues" dxfId="4512" priority="6829"/>
  </conditionalFormatting>
  <conditionalFormatting sqref="Q652">
    <cfRule type="containsText" dxfId="4511" priority="6823" operator="containsText" text="Prescrito">
      <formula>NOT(ISERROR(SEARCH("Prescrito",Q652)))</formula>
    </cfRule>
    <cfRule type="containsText" dxfId="4510" priority="6825" operator="containsText" text="Improcedente">
      <formula>NOT(ISERROR(SEARCH("Improcedente",Q652)))</formula>
    </cfRule>
    <cfRule type="containsText" dxfId="4509" priority="6826" operator="containsText" text="Acordo">
      <formula>NOT(ISERROR(SEARCH("Acordo",Q652)))</formula>
    </cfRule>
  </conditionalFormatting>
  <conditionalFormatting sqref="B652">
    <cfRule type="containsText" dxfId="4508" priority="6824" operator="containsText" text="Vara não">
      <formula>NOT(ISERROR(SEARCH("Vara não",B652)))</formula>
    </cfRule>
  </conditionalFormatting>
  <conditionalFormatting sqref="B652">
    <cfRule type="duplicateValues" dxfId="4507" priority="6821"/>
  </conditionalFormatting>
  <conditionalFormatting sqref="O653:O654">
    <cfRule type="duplicateValues" dxfId="4506" priority="6820"/>
  </conditionalFormatting>
  <conditionalFormatting sqref="O653:O654">
    <cfRule type="duplicateValues" dxfId="4505" priority="6816"/>
    <cfRule type="duplicateValues" dxfId="4504" priority="6817"/>
  </conditionalFormatting>
  <conditionalFormatting sqref="Q653:Q654">
    <cfRule type="containsText" dxfId="4503" priority="6807" operator="containsText" text="Prescrito">
      <formula>NOT(ISERROR(SEARCH("Prescrito",Q653)))</formula>
    </cfRule>
    <cfRule type="containsText" dxfId="4502" priority="6809" operator="containsText" text="Improcedente">
      <formula>NOT(ISERROR(SEARCH("Improcedente",Q653)))</formula>
    </cfRule>
    <cfRule type="containsText" dxfId="4501" priority="6810" operator="containsText" text="Acordo">
      <formula>NOT(ISERROR(SEARCH("Acordo",Q653)))</formula>
    </cfRule>
  </conditionalFormatting>
  <conditionalFormatting sqref="B653:B654">
    <cfRule type="containsText" dxfId="4500" priority="6808" operator="containsText" text="Vara não">
      <formula>NOT(ISERROR(SEARCH("Vara não",B653)))</formula>
    </cfRule>
  </conditionalFormatting>
  <conditionalFormatting sqref="B653:B654">
    <cfRule type="duplicateValues" dxfId="4499" priority="6805"/>
  </conditionalFormatting>
  <conditionalFormatting sqref="O655">
    <cfRule type="duplicateValues" dxfId="4498" priority="6804"/>
  </conditionalFormatting>
  <conditionalFormatting sqref="O655">
    <cfRule type="duplicateValues" dxfId="4497" priority="6800"/>
    <cfRule type="duplicateValues" dxfId="4496" priority="6801"/>
  </conditionalFormatting>
  <conditionalFormatting sqref="Q655">
    <cfRule type="containsText" dxfId="4495" priority="6791" operator="containsText" text="Prescrito">
      <formula>NOT(ISERROR(SEARCH("Prescrito",Q655)))</formula>
    </cfRule>
    <cfRule type="containsText" dxfId="4494" priority="6793" operator="containsText" text="Improcedente">
      <formula>NOT(ISERROR(SEARCH("Improcedente",Q655)))</formula>
    </cfRule>
    <cfRule type="containsText" dxfId="4493" priority="6794" operator="containsText" text="Acordo">
      <formula>NOT(ISERROR(SEARCH("Acordo",Q655)))</formula>
    </cfRule>
  </conditionalFormatting>
  <conditionalFormatting sqref="B655">
    <cfRule type="containsText" dxfId="4492" priority="6792" operator="containsText" text="Vara não">
      <formula>NOT(ISERROR(SEARCH("Vara não",B655)))</formula>
    </cfRule>
  </conditionalFormatting>
  <conditionalFormatting sqref="B655">
    <cfRule type="duplicateValues" dxfId="4491" priority="6789"/>
  </conditionalFormatting>
  <conditionalFormatting sqref="O656">
    <cfRule type="duplicateValues" dxfId="4490" priority="6788"/>
  </conditionalFormatting>
  <conditionalFormatting sqref="O656">
    <cfRule type="duplicateValues" dxfId="4489" priority="6784"/>
    <cfRule type="duplicateValues" dxfId="4488" priority="6785"/>
  </conditionalFormatting>
  <conditionalFormatting sqref="Q656">
    <cfRule type="containsText" dxfId="4487" priority="6775" operator="containsText" text="Prescrito">
      <formula>NOT(ISERROR(SEARCH("Prescrito",Q656)))</formula>
    </cfRule>
    <cfRule type="containsText" dxfId="4486" priority="6777" operator="containsText" text="Improcedente">
      <formula>NOT(ISERROR(SEARCH("Improcedente",Q656)))</formula>
    </cfRule>
    <cfRule type="containsText" dxfId="4485" priority="6778" operator="containsText" text="Acordo">
      <formula>NOT(ISERROR(SEARCH("Acordo",Q656)))</formula>
    </cfRule>
  </conditionalFormatting>
  <conditionalFormatting sqref="B656">
    <cfRule type="containsText" dxfId="4484" priority="6776" operator="containsText" text="Vara não">
      <formula>NOT(ISERROR(SEARCH("Vara não",B656)))</formula>
    </cfRule>
  </conditionalFormatting>
  <conditionalFormatting sqref="B656">
    <cfRule type="duplicateValues" dxfId="4483" priority="6773"/>
  </conditionalFormatting>
  <conditionalFormatting sqref="B657">
    <cfRule type="containsText" dxfId="4482" priority="6769" operator="containsText" text="Vara não">
      <formula>NOT(ISERROR(SEARCH("Vara não",B657)))</formula>
    </cfRule>
  </conditionalFormatting>
  <conditionalFormatting sqref="O657">
    <cfRule type="duplicateValues" dxfId="4481" priority="6768"/>
  </conditionalFormatting>
  <conditionalFormatting sqref="Q657">
    <cfRule type="containsText" dxfId="4480" priority="6765" operator="containsText" text="Prescrito">
      <formula>NOT(ISERROR(SEARCH("Prescrito",Q657)))</formula>
    </cfRule>
    <cfRule type="containsText" dxfId="4479" priority="6766" operator="containsText" text="Improcedente">
      <formula>NOT(ISERROR(SEARCH("Improcedente",Q657)))</formula>
    </cfRule>
    <cfRule type="containsText" dxfId="4478" priority="6767" operator="containsText" text="Acordo">
      <formula>NOT(ISERROR(SEARCH("Acordo",Q657)))</formula>
    </cfRule>
  </conditionalFormatting>
  <conditionalFormatting sqref="O657">
    <cfRule type="duplicateValues" dxfId="4477" priority="6771"/>
    <cfRule type="duplicateValues" dxfId="4476" priority="6772"/>
  </conditionalFormatting>
  <conditionalFormatting sqref="B657">
    <cfRule type="duplicateValues" dxfId="4475" priority="6764"/>
  </conditionalFormatting>
  <conditionalFormatting sqref="O658">
    <cfRule type="duplicateValues" dxfId="4474" priority="6763"/>
  </conditionalFormatting>
  <conditionalFormatting sqref="O658">
    <cfRule type="duplicateValues" dxfId="4473" priority="6759"/>
    <cfRule type="duplicateValues" dxfId="4472" priority="6760"/>
  </conditionalFormatting>
  <conditionalFormatting sqref="Q658">
    <cfRule type="containsText" dxfId="4471" priority="6750" operator="containsText" text="Prescrito">
      <formula>NOT(ISERROR(SEARCH("Prescrito",Q658)))</formula>
    </cfRule>
    <cfRule type="containsText" dxfId="4470" priority="6752" operator="containsText" text="Improcedente">
      <formula>NOT(ISERROR(SEARCH("Improcedente",Q658)))</formula>
    </cfRule>
    <cfRule type="containsText" dxfId="4469" priority="6753" operator="containsText" text="Acordo">
      <formula>NOT(ISERROR(SEARCH("Acordo",Q658)))</formula>
    </cfRule>
  </conditionalFormatting>
  <conditionalFormatting sqref="B658">
    <cfRule type="containsText" dxfId="4468" priority="6751" operator="containsText" text="Vara não">
      <formula>NOT(ISERROR(SEARCH("Vara não",B658)))</formula>
    </cfRule>
  </conditionalFormatting>
  <conditionalFormatting sqref="B658">
    <cfRule type="duplicateValues" dxfId="4467" priority="6748"/>
  </conditionalFormatting>
  <conditionalFormatting sqref="O659">
    <cfRule type="duplicateValues" dxfId="4466" priority="6747"/>
  </conditionalFormatting>
  <conditionalFormatting sqref="O659">
    <cfRule type="duplicateValues" dxfId="4465" priority="6743"/>
    <cfRule type="duplicateValues" dxfId="4464" priority="6744"/>
  </conditionalFormatting>
  <conditionalFormatting sqref="Q659">
    <cfRule type="containsText" dxfId="4463" priority="6734" operator="containsText" text="Prescrito">
      <formula>NOT(ISERROR(SEARCH("Prescrito",Q659)))</formula>
    </cfRule>
    <cfRule type="containsText" dxfId="4462" priority="6736" operator="containsText" text="Improcedente">
      <formula>NOT(ISERROR(SEARCH("Improcedente",Q659)))</formula>
    </cfRule>
    <cfRule type="containsText" dxfId="4461" priority="6737" operator="containsText" text="Acordo">
      <formula>NOT(ISERROR(SEARCH("Acordo",Q659)))</formula>
    </cfRule>
  </conditionalFormatting>
  <conditionalFormatting sqref="B659">
    <cfRule type="containsText" dxfId="4460" priority="6735" operator="containsText" text="Vara não">
      <formula>NOT(ISERROR(SEARCH("Vara não",B659)))</formula>
    </cfRule>
  </conditionalFormatting>
  <conditionalFormatting sqref="B659">
    <cfRule type="duplicateValues" dxfId="4459" priority="6732"/>
  </conditionalFormatting>
  <conditionalFormatting sqref="O660">
    <cfRule type="duplicateValues" dxfId="4458" priority="6731"/>
  </conditionalFormatting>
  <conditionalFormatting sqref="O660">
    <cfRule type="duplicateValues" dxfId="4457" priority="6727"/>
    <cfRule type="duplicateValues" dxfId="4456" priority="6728"/>
  </conditionalFormatting>
  <conditionalFormatting sqref="Q660">
    <cfRule type="containsText" dxfId="4455" priority="6718" operator="containsText" text="Prescrito">
      <formula>NOT(ISERROR(SEARCH("Prescrito",Q660)))</formula>
    </cfRule>
    <cfRule type="containsText" dxfId="4454" priority="6720" operator="containsText" text="Improcedente">
      <formula>NOT(ISERROR(SEARCH("Improcedente",Q660)))</formula>
    </cfRule>
    <cfRule type="containsText" dxfId="4453" priority="6721" operator="containsText" text="Acordo">
      <formula>NOT(ISERROR(SEARCH("Acordo",Q660)))</formula>
    </cfRule>
  </conditionalFormatting>
  <conditionalFormatting sqref="B660">
    <cfRule type="containsText" dxfId="4452" priority="6719" operator="containsText" text="Vara não">
      <formula>NOT(ISERROR(SEARCH("Vara não",B660)))</formula>
    </cfRule>
  </conditionalFormatting>
  <conditionalFormatting sqref="B660">
    <cfRule type="duplicateValues" dxfId="4451" priority="6716"/>
  </conditionalFormatting>
  <conditionalFormatting sqref="O661:O662">
    <cfRule type="duplicateValues" dxfId="4450" priority="6715"/>
  </conditionalFormatting>
  <conditionalFormatting sqref="O661:O662">
    <cfRule type="duplicateValues" dxfId="4449" priority="6711"/>
    <cfRule type="duplicateValues" dxfId="4448" priority="6712"/>
  </conditionalFormatting>
  <conditionalFormatting sqref="Q661:Q662">
    <cfRule type="containsText" dxfId="4447" priority="6702" operator="containsText" text="Prescrito">
      <formula>NOT(ISERROR(SEARCH("Prescrito",Q661)))</formula>
    </cfRule>
    <cfRule type="containsText" dxfId="4446" priority="6704" operator="containsText" text="Improcedente">
      <formula>NOT(ISERROR(SEARCH("Improcedente",Q661)))</formula>
    </cfRule>
    <cfRule type="containsText" dxfId="4445" priority="6705" operator="containsText" text="Acordo">
      <formula>NOT(ISERROR(SEARCH("Acordo",Q661)))</formula>
    </cfRule>
  </conditionalFormatting>
  <conditionalFormatting sqref="B661:B662">
    <cfRule type="containsText" dxfId="4444" priority="6703" operator="containsText" text="Vara não">
      <formula>NOT(ISERROR(SEARCH("Vara não",B661)))</formula>
    </cfRule>
  </conditionalFormatting>
  <conditionalFormatting sqref="B661:B662">
    <cfRule type="duplicateValues" dxfId="4443" priority="6700"/>
  </conditionalFormatting>
  <conditionalFormatting sqref="O663">
    <cfRule type="duplicateValues" dxfId="4442" priority="6699"/>
  </conditionalFormatting>
  <conditionalFormatting sqref="O663">
    <cfRule type="duplicateValues" dxfId="4441" priority="6695"/>
    <cfRule type="duplicateValues" dxfId="4440" priority="6696"/>
  </conditionalFormatting>
  <conditionalFormatting sqref="Q663">
    <cfRule type="containsText" dxfId="4439" priority="6686" operator="containsText" text="Prescrito">
      <formula>NOT(ISERROR(SEARCH("Prescrito",Q663)))</formula>
    </cfRule>
    <cfRule type="containsText" dxfId="4438" priority="6688" operator="containsText" text="Improcedente">
      <formula>NOT(ISERROR(SEARCH("Improcedente",Q663)))</formula>
    </cfRule>
    <cfRule type="containsText" dxfId="4437" priority="6689" operator="containsText" text="Acordo">
      <formula>NOT(ISERROR(SEARCH("Acordo",Q663)))</formula>
    </cfRule>
  </conditionalFormatting>
  <conditionalFormatting sqref="B663">
    <cfRule type="containsText" dxfId="4436" priority="6687" operator="containsText" text="Vara não">
      <formula>NOT(ISERROR(SEARCH("Vara não",B663)))</formula>
    </cfRule>
  </conditionalFormatting>
  <conditionalFormatting sqref="B663">
    <cfRule type="duplicateValues" dxfId="4435" priority="6684"/>
  </conditionalFormatting>
  <conditionalFormatting sqref="B664">
    <cfRule type="containsText" dxfId="4434" priority="6683" operator="containsText" text="Vara não">
      <formula>NOT(ISERROR(SEARCH("Vara não",B664)))</formula>
    </cfRule>
  </conditionalFormatting>
  <conditionalFormatting sqref="O664">
    <cfRule type="duplicateValues" dxfId="4433" priority="6682"/>
  </conditionalFormatting>
  <conditionalFormatting sqref="Q664">
    <cfRule type="containsText" dxfId="4432" priority="6679" operator="containsText" text="Prescrito">
      <formula>NOT(ISERROR(SEARCH("Prescrito",Q664)))</formula>
    </cfRule>
    <cfRule type="containsText" dxfId="4431" priority="6680" operator="containsText" text="Improcedente">
      <formula>NOT(ISERROR(SEARCH("Improcedente",Q664)))</formula>
    </cfRule>
    <cfRule type="containsText" dxfId="4430" priority="6681" operator="containsText" text="Acordo">
      <formula>NOT(ISERROR(SEARCH("Acordo",Q664)))</formula>
    </cfRule>
  </conditionalFormatting>
  <conditionalFormatting sqref="B664">
    <cfRule type="duplicateValues" dxfId="4429" priority="6678"/>
  </conditionalFormatting>
  <conditionalFormatting sqref="B665">
    <cfRule type="containsText" dxfId="4428" priority="6677" operator="containsText" text="Vara não">
      <formula>NOT(ISERROR(SEARCH("Vara não",B665)))</formula>
    </cfRule>
  </conditionalFormatting>
  <conditionalFormatting sqref="O665">
    <cfRule type="duplicateValues" dxfId="4427" priority="6676"/>
  </conditionalFormatting>
  <conditionalFormatting sqref="Q665">
    <cfRule type="containsText" dxfId="4426" priority="6673" operator="containsText" text="Prescrito">
      <formula>NOT(ISERROR(SEARCH("Prescrito",Q665)))</formula>
    </cfRule>
    <cfRule type="containsText" dxfId="4425" priority="6674" operator="containsText" text="Improcedente">
      <formula>NOT(ISERROR(SEARCH("Improcedente",Q665)))</formula>
    </cfRule>
    <cfRule type="containsText" dxfId="4424" priority="6675" operator="containsText" text="Acordo">
      <formula>NOT(ISERROR(SEARCH("Acordo",Q665)))</formula>
    </cfRule>
  </conditionalFormatting>
  <conditionalFormatting sqref="B665">
    <cfRule type="duplicateValues" dxfId="4423" priority="6672"/>
  </conditionalFormatting>
  <conditionalFormatting sqref="Q666">
    <cfRule type="containsText" dxfId="4422" priority="6668" operator="containsText" text="Prescrito">
      <formula>NOT(ISERROR(SEARCH("Prescrito",Q666)))</formula>
    </cfRule>
    <cfRule type="containsText" dxfId="4421" priority="6670" operator="containsText" text="Improcedente">
      <formula>NOT(ISERROR(SEARCH("Improcedente",Q666)))</formula>
    </cfRule>
    <cfRule type="containsText" dxfId="4420" priority="6671" operator="containsText" text="Acordo">
      <formula>NOT(ISERROR(SEARCH("Acordo",Q666)))</formula>
    </cfRule>
  </conditionalFormatting>
  <conditionalFormatting sqref="B666">
    <cfRule type="containsText" dxfId="4419" priority="6669" operator="containsText" text="Vara não">
      <formula>NOT(ISERROR(SEARCH("Vara não",B666)))</formula>
    </cfRule>
  </conditionalFormatting>
  <conditionalFormatting sqref="O666">
    <cfRule type="duplicateValues" dxfId="4418" priority="6667"/>
  </conditionalFormatting>
  <conditionalFormatting sqref="B666">
    <cfRule type="duplicateValues" dxfId="4417" priority="6666"/>
  </conditionalFormatting>
  <conditionalFormatting sqref="O667">
    <cfRule type="duplicateValues" dxfId="4416" priority="6665"/>
  </conditionalFormatting>
  <conditionalFormatting sqref="O667">
    <cfRule type="duplicateValues" dxfId="4415" priority="6661"/>
    <cfRule type="duplicateValues" dxfId="4414" priority="6662"/>
  </conditionalFormatting>
  <conditionalFormatting sqref="Q667">
    <cfRule type="containsText" dxfId="4413" priority="6652" operator="containsText" text="Prescrito">
      <formula>NOT(ISERROR(SEARCH("Prescrito",Q667)))</formula>
    </cfRule>
    <cfRule type="containsText" dxfId="4412" priority="6654" operator="containsText" text="Improcedente">
      <formula>NOT(ISERROR(SEARCH("Improcedente",Q667)))</formula>
    </cfRule>
    <cfRule type="containsText" dxfId="4411" priority="6655" operator="containsText" text="Acordo">
      <formula>NOT(ISERROR(SEARCH("Acordo",Q667)))</formula>
    </cfRule>
  </conditionalFormatting>
  <conditionalFormatting sqref="B667">
    <cfRule type="containsText" dxfId="4410" priority="6653" operator="containsText" text="Vara não">
      <formula>NOT(ISERROR(SEARCH("Vara não",B667)))</formula>
    </cfRule>
  </conditionalFormatting>
  <conditionalFormatting sqref="B667">
    <cfRule type="duplicateValues" dxfId="4409" priority="6650"/>
  </conditionalFormatting>
  <conditionalFormatting sqref="O668">
    <cfRule type="duplicateValues" dxfId="4408" priority="6649"/>
  </conditionalFormatting>
  <conditionalFormatting sqref="O668">
    <cfRule type="duplicateValues" dxfId="4407" priority="6645"/>
    <cfRule type="duplicateValues" dxfId="4406" priority="6646"/>
  </conditionalFormatting>
  <conditionalFormatting sqref="Q668">
    <cfRule type="containsText" dxfId="4405" priority="6636" operator="containsText" text="Prescrito">
      <formula>NOT(ISERROR(SEARCH("Prescrito",Q668)))</formula>
    </cfRule>
    <cfRule type="containsText" dxfId="4404" priority="6638" operator="containsText" text="Improcedente">
      <formula>NOT(ISERROR(SEARCH("Improcedente",Q668)))</formula>
    </cfRule>
    <cfRule type="containsText" dxfId="4403" priority="6639" operator="containsText" text="Acordo">
      <formula>NOT(ISERROR(SEARCH("Acordo",Q668)))</formula>
    </cfRule>
  </conditionalFormatting>
  <conditionalFormatting sqref="B668">
    <cfRule type="containsText" dxfId="4402" priority="6637" operator="containsText" text="Vara não">
      <formula>NOT(ISERROR(SEARCH("Vara não",B668)))</formula>
    </cfRule>
  </conditionalFormatting>
  <conditionalFormatting sqref="B668">
    <cfRule type="duplicateValues" dxfId="4401" priority="6634"/>
  </conditionalFormatting>
  <conditionalFormatting sqref="O669">
    <cfRule type="duplicateValues" dxfId="4400" priority="6633"/>
  </conditionalFormatting>
  <conditionalFormatting sqref="Q669">
    <cfRule type="containsText" dxfId="4399" priority="6629" operator="containsText" text="Prescrito">
      <formula>NOT(ISERROR(SEARCH("Prescrito",Q669)))</formula>
    </cfRule>
    <cfRule type="containsText" dxfId="4398" priority="6631" operator="containsText" text="Improcedente">
      <formula>NOT(ISERROR(SEARCH("Improcedente",Q669)))</formula>
    </cfRule>
    <cfRule type="containsText" dxfId="4397" priority="6632" operator="containsText" text="Acordo">
      <formula>NOT(ISERROR(SEARCH("Acordo",Q669)))</formula>
    </cfRule>
  </conditionalFormatting>
  <conditionalFormatting sqref="B669">
    <cfRule type="containsText" dxfId="4396" priority="6630" operator="containsText" text="Vara não">
      <formula>NOT(ISERROR(SEARCH("Vara não",B669)))</formula>
    </cfRule>
  </conditionalFormatting>
  <conditionalFormatting sqref="B669">
    <cfRule type="duplicateValues" dxfId="4395" priority="6627"/>
  </conditionalFormatting>
  <conditionalFormatting sqref="O670">
    <cfRule type="duplicateValues" dxfId="4394" priority="6626"/>
  </conditionalFormatting>
  <conditionalFormatting sqref="O670">
    <cfRule type="duplicateValues" dxfId="4393" priority="6622"/>
    <cfRule type="duplicateValues" dxfId="4392" priority="6623"/>
  </conditionalFormatting>
  <conditionalFormatting sqref="Q670">
    <cfRule type="containsText" dxfId="4391" priority="6613" operator="containsText" text="Prescrito">
      <formula>NOT(ISERROR(SEARCH("Prescrito",Q670)))</formula>
    </cfRule>
    <cfRule type="containsText" dxfId="4390" priority="6615" operator="containsText" text="Improcedente">
      <formula>NOT(ISERROR(SEARCH("Improcedente",Q670)))</formula>
    </cfRule>
    <cfRule type="containsText" dxfId="4389" priority="6616" operator="containsText" text="Acordo">
      <formula>NOT(ISERROR(SEARCH("Acordo",Q670)))</formula>
    </cfRule>
  </conditionalFormatting>
  <conditionalFormatting sqref="B670">
    <cfRule type="containsText" dxfId="4388" priority="6614" operator="containsText" text="Vara não">
      <formula>NOT(ISERROR(SEARCH("Vara não",B670)))</formula>
    </cfRule>
  </conditionalFormatting>
  <conditionalFormatting sqref="B670">
    <cfRule type="duplicateValues" dxfId="4387" priority="6611"/>
  </conditionalFormatting>
  <conditionalFormatting sqref="O671">
    <cfRule type="duplicateValues" dxfId="4386" priority="6610"/>
  </conditionalFormatting>
  <conditionalFormatting sqref="O671">
    <cfRule type="duplicateValues" dxfId="4385" priority="6606"/>
    <cfRule type="duplicateValues" dxfId="4384" priority="6607"/>
  </conditionalFormatting>
  <conditionalFormatting sqref="Q671">
    <cfRule type="containsText" dxfId="4383" priority="6597" operator="containsText" text="Prescrito">
      <formula>NOT(ISERROR(SEARCH("Prescrito",Q671)))</formula>
    </cfRule>
    <cfRule type="containsText" dxfId="4382" priority="6599" operator="containsText" text="Improcedente">
      <formula>NOT(ISERROR(SEARCH("Improcedente",Q671)))</formula>
    </cfRule>
    <cfRule type="containsText" dxfId="4381" priority="6600" operator="containsText" text="Acordo">
      <formula>NOT(ISERROR(SEARCH("Acordo",Q671)))</formula>
    </cfRule>
  </conditionalFormatting>
  <conditionalFormatting sqref="B671">
    <cfRule type="containsText" dxfId="4380" priority="6598" operator="containsText" text="Vara não">
      <formula>NOT(ISERROR(SEARCH("Vara não",B671)))</formula>
    </cfRule>
  </conditionalFormatting>
  <conditionalFormatting sqref="B671">
    <cfRule type="duplicateValues" dxfId="4379" priority="6595"/>
  </conditionalFormatting>
  <conditionalFormatting sqref="O672">
    <cfRule type="duplicateValues" dxfId="4378" priority="6594"/>
  </conditionalFormatting>
  <conditionalFormatting sqref="O672">
    <cfRule type="duplicateValues" dxfId="4377" priority="6590"/>
    <cfRule type="duplicateValues" dxfId="4376" priority="6591"/>
  </conditionalFormatting>
  <conditionalFormatting sqref="Q672">
    <cfRule type="containsText" dxfId="4375" priority="6581" operator="containsText" text="Prescrito">
      <formula>NOT(ISERROR(SEARCH("Prescrito",Q672)))</formula>
    </cfRule>
    <cfRule type="containsText" dxfId="4374" priority="6583" operator="containsText" text="Improcedente">
      <formula>NOT(ISERROR(SEARCH("Improcedente",Q672)))</formula>
    </cfRule>
    <cfRule type="containsText" dxfId="4373" priority="6584" operator="containsText" text="Acordo">
      <formula>NOT(ISERROR(SEARCH("Acordo",Q672)))</formula>
    </cfRule>
  </conditionalFormatting>
  <conditionalFormatting sqref="B672">
    <cfRule type="containsText" dxfId="4372" priority="6582" operator="containsText" text="Vara não">
      <formula>NOT(ISERROR(SEARCH("Vara não",B672)))</formula>
    </cfRule>
  </conditionalFormatting>
  <conditionalFormatting sqref="B672">
    <cfRule type="duplicateValues" dxfId="4371" priority="6579"/>
  </conditionalFormatting>
  <conditionalFormatting sqref="Q673">
    <cfRule type="containsText" dxfId="4370" priority="6572" operator="containsText" text="Prescrito">
      <formula>NOT(ISERROR(SEARCH("Prescrito",Q673)))</formula>
    </cfRule>
    <cfRule type="containsText" dxfId="4369" priority="6574" operator="containsText" text="Improcedente">
      <formula>NOT(ISERROR(SEARCH("Improcedente",Q673)))</formula>
    </cfRule>
    <cfRule type="containsText" dxfId="4368" priority="6575" operator="containsText" text="Acordo">
      <formula>NOT(ISERROR(SEARCH("Acordo",Q673)))</formula>
    </cfRule>
  </conditionalFormatting>
  <conditionalFormatting sqref="B673">
    <cfRule type="containsText" dxfId="4367" priority="6573" operator="containsText" text="Vara não">
      <formula>NOT(ISERROR(SEARCH("Vara não",B673)))</formula>
    </cfRule>
  </conditionalFormatting>
  <conditionalFormatting sqref="O673">
    <cfRule type="duplicateValues" dxfId="4366" priority="6571"/>
  </conditionalFormatting>
  <conditionalFormatting sqref="O673">
    <cfRule type="duplicateValues" dxfId="4365" priority="6577"/>
    <cfRule type="duplicateValues" dxfId="4364" priority="6578"/>
  </conditionalFormatting>
  <conditionalFormatting sqref="B673">
    <cfRule type="duplicateValues" dxfId="4363" priority="6570"/>
  </conditionalFormatting>
  <conditionalFormatting sqref="O674">
    <cfRule type="duplicateValues" dxfId="4362" priority="6569"/>
  </conditionalFormatting>
  <conditionalFormatting sqref="G674">
    <cfRule type="containsText" dxfId="4361" priority="6568" operator="containsText" text="Vara não">
      <formula>NOT(ISERROR(SEARCH("Vara não",G674)))</formula>
    </cfRule>
  </conditionalFormatting>
  <conditionalFormatting sqref="Q674">
    <cfRule type="containsText" dxfId="4360" priority="6565" operator="containsText" text="Prescrito">
      <formula>NOT(ISERROR(SEARCH("Prescrito",Q674)))</formula>
    </cfRule>
    <cfRule type="containsText" dxfId="4359" priority="6566" operator="containsText" text="Improcedente">
      <formula>NOT(ISERROR(SEARCH("Improcedente",Q674)))</formula>
    </cfRule>
    <cfRule type="containsText" dxfId="4358" priority="6567" operator="containsText" text="Acordo">
      <formula>NOT(ISERROR(SEARCH("Acordo",Q674)))</formula>
    </cfRule>
  </conditionalFormatting>
  <conditionalFormatting sqref="B674">
    <cfRule type="containsText" dxfId="4357" priority="6564" operator="containsText" text="Vara não">
      <formula>NOT(ISERROR(SEARCH("Vara não",B674)))</formula>
    </cfRule>
  </conditionalFormatting>
  <conditionalFormatting sqref="B674">
    <cfRule type="duplicateValues" dxfId="4356" priority="6563"/>
  </conditionalFormatting>
  <conditionalFormatting sqref="B675">
    <cfRule type="containsText" dxfId="4355" priority="6562" operator="containsText" text="Vara não">
      <formula>NOT(ISERROR(SEARCH("Vara não",B675)))</formula>
    </cfRule>
  </conditionalFormatting>
  <conditionalFormatting sqref="O675">
    <cfRule type="duplicateValues" dxfId="4354" priority="6561"/>
  </conditionalFormatting>
  <conditionalFormatting sqref="Q675">
    <cfRule type="containsText" dxfId="4353" priority="6558" operator="containsText" text="Prescrito">
      <formula>NOT(ISERROR(SEARCH("Prescrito",Q675)))</formula>
    </cfRule>
    <cfRule type="containsText" dxfId="4352" priority="6559" operator="containsText" text="Improcedente">
      <formula>NOT(ISERROR(SEARCH("Improcedente",Q675)))</formula>
    </cfRule>
    <cfRule type="containsText" dxfId="4351" priority="6560" operator="containsText" text="Acordo">
      <formula>NOT(ISERROR(SEARCH("Acordo",Q675)))</formula>
    </cfRule>
  </conditionalFormatting>
  <conditionalFormatting sqref="B675">
    <cfRule type="duplicateValues" dxfId="4350" priority="6557"/>
  </conditionalFormatting>
  <conditionalFormatting sqref="Q676">
    <cfRule type="containsText" dxfId="4349" priority="6553" operator="containsText" text="Prescrito">
      <formula>NOT(ISERROR(SEARCH("Prescrito",Q676)))</formula>
    </cfRule>
    <cfRule type="containsText" dxfId="4348" priority="6555" operator="containsText" text="Improcedente">
      <formula>NOT(ISERROR(SEARCH("Improcedente",Q676)))</formula>
    </cfRule>
    <cfRule type="containsText" dxfId="4347" priority="6556" operator="containsText" text="Acordo">
      <formula>NOT(ISERROR(SEARCH("Acordo",Q676)))</formula>
    </cfRule>
  </conditionalFormatting>
  <conditionalFormatting sqref="B676">
    <cfRule type="containsText" dxfId="4346" priority="6554" operator="containsText" text="Vara não">
      <formula>NOT(ISERROR(SEARCH("Vara não",B676)))</formula>
    </cfRule>
  </conditionalFormatting>
  <conditionalFormatting sqref="O676">
    <cfRule type="duplicateValues" dxfId="4345" priority="6552"/>
  </conditionalFormatting>
  <conditionalFormatting sqref="B676">
    <cfRule type="duplicateValues" dxfId="4344" priority="6551"/>
  </conditionalFormatting>
  <conditionalFormatting sqref="Q677">
    <cfRule type="containsText" dxfId="4343" priority="6547" operator="containsText" text="Prescrito">
      <formula>NOT(ISERROR(SEARCH("Prescrito",Q677)))</formula>
    </cfRule>
    <cfRule type="containsText" dxfId="4342" priority="6549" operator="containsText" text="Improcedente">
      <formula>NOT(ISERROR(SEARCH("Improcedente",Q677)))</formula>
    </cfRule>
    <cfRule type="containsText" dxfId="4341" priority="6550" operator="containsText" text="Acordo">
      <formula>NOT(ISERROR(SEARCH("Acordo",Q677)))</formula>
    </cfRule>
  </conditionalFormatting>
  <conditionalFormatting sqref="B677">
    <cfRule type="containsText" dxfId="4340" priority="6548" operator="containsText" text="Vara não">
      <formula>NOT(ISERROR(SEARCH("Vara não",B677)))</formula>
    </cfRule>
  </conditionalFormatting>
  <conditionalFormatting sqref="O677">
    <cfRule type="duplicateValues" dxfId="4339" priority="6546"/>
  </conditionalFormatting>
  <conditionalFormatting sqref="B677">
    <cfRule type="duplicateValues" dxfId="4338" priority="6545"/>
  </conditionalFormatting>
  <conditionalFormatting sqref="B678">
    <cfRule type="containsText" dxfId="4337" priority="6544" operator="containsText" text="Vara não">
      <formula>NOT(ISERROR(SEARCH("Vara não",B678)))</formula>
    </cfRule>
  </conditionalFormatting>
  <conditionalFormatting sqref="O678">
    <cfRule type="duplicateValues" dxfId="4336" priority="6543"/>
  </conditionalFormatting>
  <conditionalFormatting sqref="Q678">
    <cfRule type="containsText" dxfId="4335" priority="6540" operator="containsText" text="Prescrito">
      <formula>NOT(ISERROR(SEARCH("Prescrito",Q678)))</formula>
    </cfRule>
    <cfRule type="containsText" dxfId="4334" priority="6541" operator="containsText" text="Improcedente">
      <formula>NOT(ISERROR(SEARCH("Improcedente",Q678)))</formula>
    </cfRule>
    <cfRule type="containsText" dxfId="4333" priority="6542" operator="containsText" text="Acordo">
      <formula>NOT(ISERROR(SEARCH("Acordo",Q678)))</formula>
    </cfRule>
  </conditionalFormatting>
  <conditionalFormatting sqref="B678">
    <cfRule type="duplicateValues" dxfId="4332" priority="6539"/>
  </conditionalFormatting>
  <conditionalFormatting sqref="B679">
    <cfRule type="containsText" dxfId="4331" priority="6538" operator="containsText" text="Vara não">
      <formula>NOT(ISERROR(SEARCH("Vara não",B679)))</formula>
    </cfRule>
  </conditionalFormatting>
  <conditionalFormatting sqref="O679">
    <cfRule type="duplicateValues" dxfId="4330" priority="6537"/>
  </conditionalFormatting>
  <conditionalFormatting sqref="B679">
    <cfRule type="duplicateValues" dxfId="4329" priority="6536"/>
  </conditionalFormatting>
  <conditionalFormatting sqref="Q679">
    <cfRule type="containsText" dxfId="4328" priority="6533" operator="containsText" text="Prescrito">
      <formula>NOT(ISERROR(SEARCH("Prescrito",Q679)))</formula>
    </cfRule>
    <cfRule type="containsText" dxfId="4327" priority="6534" operator="containsText" text="Improcedente">
      <formula>NOT(ISERROR(SEARCH("Improcedente",Q679)))</formula>
    </cfRule>
    <cfRule type="containsText" dxfId="4326" priority="6535" operator="containsText" text="Acordo">
      <formula>NOT(ISERROR(SEARCH("Acordo",Q679)))</formula>
    </cfRule>
  </conditionalFormatting>
  <conditionalFormatting sqref="O680:O682">
    <cfRule type="duplicateValues" dxfId="4325" priority="6532"/>
  </conditionalFormatting>
  <conditionalFormatting sqref="O680:O682">
    <cfRule type="duplicateValues" dxfId="4324" priority="6528"/>
    <cfRule type="duplicateValues" dxfId="4323" priority="6529"/>
  </conditionalFormatting>
  <conditionalFormatting sqref="Q680:Q682">
    <cfRule type="containsText" dxfId="4322" priority="6519" operator="containsText" text="Prescrito">
      <formula>NOT(ISERROR(SEARCH("Prescrito",Q680)))</formula>
    </cfRule>
    <cfRule type="containsText" dxfId="4321" priority="6521" operator="containsText" text="Improcedente">
      <formula>NOT(ISERROR(SEARCH("Improcedente",Q680)))</formula>
    </cfRule>
    <cfRule type="containsText" dxfId="4320" priority="6522" operator="containsText" text="Acordo">
      <formula>NOT(ISERROR(SEARCH("Acordo",Q680)))</formula>
    </cfRule>
  </conditionalFormatting>
  <conditionalFormatting sqref="B680:B682">
    <cfRule type="containsText" dxfId="4319" priority="6520" operator="containsText" text="Vara não">
      <formula>NOT(ISERROR(SEARCH("Vara não",B680)))</formula>
    </cfRule>
  </conditionalFormatting>
  <conditionalFormatting sqref="B680:B682">
    <cfRule type="duplicateValues" dxfId="4318" priority="6517"/>
  </conditionalFormatting>
  <conditionalFormatting sqref="Q683">
    <cfRule type="containsText" dxfId="4317" priority="6513" operator="containsText" text="Prescrito">
      <formula>NOT(ISERROR(SEARCH("Prescrito",Q683)))</formula>
    </cfRule>
    <cfRule type="containsText" dxfId="4316" priority="6515" operator="containsText" text="Improcedente">
      <formula>NOT(ISERROR(SEARCH("Improcedente",Q683)))</formula>
    </cfRule>
    <cfRule type="containsText" dxfId="4315" priority="6516" operator="containsText" text="Acordo">
      <formula>NOT(ISERROR(SEARCH("Acordo",Q683)))</formula>
    </cfRule>
  </conditionalFormatting>
  <conditionalFormatting sqref="B683">
    <cfRule type="containsText" dxfId="4314" priority="6514" operator="containsText" text="Vara não">
      <formula>NOT(ISERROR(SEARCH("Vara não",B683)))</formula>
    </cfRule>
  </conditionalFormatting>
  <conditionalFormatting sqref="O683">
    <cfRule type="duplicateValues" dxfId="4313" priority="6512"/>
  </conditionalFormatting>
  <conditionalFormatting sqref="B683">
    <cfRule type="duplicateValues" dxfId="4312" priority="6511"/>
  </conditionalFormatting>
  <conditionalFormatting sqref="O684">
    <cfRule type="duplicateValues" dxfId="4311" priority="6510"/>
  </conditionalFormatting>
  <conditionalFormatting sqref="O684">
    <cfRule type="duplicateValues" dxfId="4310" priority="6506"/>
    <cfRule type="duplicateValues" dxfId="4309" priority="6507"/>
  </conditionalFormatting>
  <conditionalFormatting sqref="Q684">
    <cfRule type="containsText" dxfId="4308" priority="6497" operator="containsText" text="Prescrito">
      <formula>NOT(ISERROR(SEARCH("Prescrito",Q684)))</formula>
    </cfRule>
    <cfRule type="containsText" dxfId="4307" priority="6499" operator="containsText" text="Improcedente">
      <formula>NOT(ISERROR(SEARCH("Improcedente",Q684)))</formula>
    </cfRule>
    <cfRule type="containsText" dxfId="4306" priority="6500" operator="containsText" text="Acordo">
      <formula>NOT(ISERROR(SEARCH("Acordo",Q684)))</formula>
    </cfRule>
  </conditionalFormatting>
  <conditionalFormatting sqref="B684">
    <cfRule type="containsText" dxfId="4305" priority="6498" operator="containsText" text="Vara não">
      <formula>NOT(ISERROR(SEARCH("Vara não",B684)))</formula>
    </cfRule>
  </conditionalFormatting>
  <conditionalFormatting sqref="B684">
    <cfRule type="duplicateValues" dxfId="4304" priority="6495"/>
  </conditionalFormatting>
  <conditionalFormatting sqref="O685">
    <cfRule type="duplicateValues" dxfId="4303" priority="6494"/>
  </conditionalFormatting>
  <conditionalFormatting sqref="O685">
    <cfRule type="duplicateValues" dxfId="4302" priority="6490"/>
    <cfRule type="duplicateValues" dxfId="4301" priority="6491"/>
  </conditionalFormatting>
  <conditionalFormatting sqref="Q685">
    <cfRule type="containsText" dxfId="4300" priority="6481" operator="containsText" text="Prescrito">
      <formula>NOT(ISERROR(SEARCH("Prescrito",Q685)))</formula>
    </cfRule>
    <cfRule type="containsText" dxfId="4299" priority="6483" operator="containsText" text="Improcedente">
      <formula>NOT(ISERROR(SEARCH("Improcedente",Q685)))</formula>
    </cfRule>
    <cfRule type="containsText" dxfId="4298" priority="6484" operator="containsText" text="Acordo">
      <formula>NOT(ISERROR(SEARCH("Acordo",Q685)))</formula>
    </cfRule>
  </conditionalFormatting>
  <conditionalFormatting sqref="B685">
    <cfRule type="containsText" dxfId="4297" priority="6482" operator="containsText" text="Vara não">
      <formula>NOT(ISERROR(SEARCH("Vara não",B685)))</formula>
    </cfRule>
  </conditionalFormatting>
  <conditionalFormatting sqref="B685">
    <cfRule type="duplicateValues" dxfId="4296" priority="6479"/>
  </conditionalFormatting>
  <conditionalFormatting sqref="B686">
    <cfRule type="containsText" dxfId="4295" priority="6478" operator="containsText" text="Vara não">
      <formula>NOT(ISERROR(SEARCH("Vara não",B686)))</formula>
    </cfRule>
  </conditionalFormatting>
  <conditionalFormatting sqref="O686">
    <cfRule type="duplicateValues" dxfId="4294" priority="6477"/>
  </conditionalFormatting>
  <conditionalFormatting sqref="Q686">
    <cfRule type="containsText" dxfId="4293" priority="6474" operator="containsText" text="Prescrito">
      <formula>NOT(ISERROR(SEARCH("Prescrito",Q686)))</formula>
    </cfRule>
    <cfRule type="containsText" dxfId="4292" priority="6475" operator="containsText" text="Improcedente">
      <formula>NOT(ISERROR(SEARCH("Improcedente",Q686)))</formula>
    </cfRule>
    <cfRule type="containsText" dxfId="4291" priority="6476" operator="containsText" text="Acordo">
      <formula>NOT(ISERROR(SEARCH("Acordo",Q686)))</formula>
    </cfRule>
  </conditionalFormatting>
  <conditionalFormatting sqref="B686">
    <cfRule type="duplicateValues" dxfId="4290" priority="6473"/>
  </conditionalFormatting>
  <conditionalFormatting sqref="O687">
    <cfRule type="duplicateValues" dxfId="4289" priority="6472"/>
  </conditionalFormatting>
  <conditionalFormatting sqref="O687:O688">
    <cfRule type="duplicateValues" dxfId="4288" priority="6471"/>
  </conditionalFormatting>
  <conditionalFormatting sqref="O687:O688">
    <cfRule type="duplicateValues" dxfId="4287" priority="6468"/>
    <cfRule type="duplicateValues" dxfId="4286" priority="6469"/>
  </conditionalFormatting>
  <conditionalFormatting sqref="Q687">
    <cfRule type="containsText" dxfId="4285" priority="6459" operator="containsText" text="Prescrito">
      <formula>NOT(ISERROR(SEARCH("Prescrito",Q687)))</formula>
    </cfRule>
    <cfRule type="containsText" dxfId="4284" priority="6461" operator="containsText" text="Improcedente">
      <formula>NOT(ISERROR(SEARCH("Improcedente",Q687)))</formula>
    </cfRule>
    <cfRule type="containsText" dxfId="4283" priority="6462" operator="containsText" text="Acordo">
      <formula>NOT(ISERROR(SEARCH("Acordo",Q687)))</formula>
    </cfRule>
  </conditionalFormatting>
  <conditionalFormatting sqref="B687:B688">
    <cfRule type="containsText" dxfId="4282" priority="6460" operator="containsText" text="Vara não">
      <formula>NOT(ISERROR(SEARCH("Vara não",B687)))</formula>
    </cfRule>
  </conditionalFormatting>
  <conditionalFormatting sqref="Q688">
    <cfRule type="containsText" dxfId="4281" priority="6455" operator="containsText" text="Prescrito">
      <formula>NOT(ISERROR(SEARCH("Prescrito",Q688)))</formula>
    </cfRule>
    <cfRule type="containsText" dxfId="4280" priority="6456" operator="containsText" text="Improcedente">
      <formula>NOT(ISERROR(SEARCH("Improcedente",Q688)))</formula>
    </cfRule>
    <cfRule type="containsText" dxfId="4279" priority="6457" operator="containsText" text="Acordo">
      <formula>NOT(ISERROR(SEARCH("Acordo",Q688)))</formula>
    </cfRule>
  </conditionalFormatting>
  <conditionalFormatting sqref="B687:B688">
    <cfRule type="duplicateValues" dxfId="4278" priority="6454"/>
  </conditionalFormatting>
  <conditionalFormatting sqref="O689">
    <cfRule type="duplicateValues" dxfId="4277" priority="6453"/>
  </conditionalFormatting>
  <conditionalFormatting sqref="O689">
    <cfRule type="duplicateValues" dxfId="4276" priority="6449"/>
    <cfRule type="duplicateValues" dxfId="4275" priority="6450"/>
  </conditionalFormatting>
  <conditionalFormatting sqref="Q689">
    <cfRule type="containsText" dxfId="4274" priority="6440" operator="containsText" text="Prescrito">
      <formula>NOT(ISERROR(SEARCH("Prescrito",Q689)))</formula>
    </cfRule>
    <cfRule type="containsText" dxfId="4273" priority="6442" operator="containsText" text="Improcedente">
      <formula>NOT(ISERROR(SEARCH("Improcedente",Q689)))</formula>
    </cfRule>
    <cfRule type="containsText" dxfId="4272" priority="6443" operator="containsText" text="Acordo">
      <formula>NOT(ISERROR(SEARCH("Acordo",Q689)))</formula>
    </cfRule>
  </conditionalFormatting>
  <conditionalFormatting sqref="B689">
    <cfRule type="containsText" dxfId="4271" priority="6441" operator="containsText" text="Vara não">
      <formula>NOT(ISERROR(SEARCH("Vara não",B689)))</formula>
    </cfRule>
  </conditionalFormatting>
  <conditionalFormatting sqref="B689">
    <cfRule type="duplicateValues" dxfId="4270" priority="6438"/>
  </conditionalFormatting>
  <conditionalFormatting sqref="O690">
    <cfRule type="duplicateValues" dxfId="4269" priority="6437"/>
  </conditionalFormatting>
  <conditionalFormatting sqref="O690">
    <cfRule type="duplicateValues" dxfId="4268" priority="6433"/>
    <cfRule type="duplicateValues" dxfId="4267" priority="6434"/>
  </conditionalFormatting>
  <conditionalFormatting sqref="Q690">
    <cfRule type="containsText" dxfId="4266" priority="6424" operator="containsText" text="Prescrito">
      <formula>NOT(ISERROR(SEARCH("Prescrito",Q690)))</formula>
    </cfRule>
    <cfRule type="containsText" dxfId="4265" priority="6426" operator="containsText" text="Improcedente">
      <formula>NOT(ISERROR(SEARCH("Improcedente",Q690)))</formula>
    </cfRule>
    <cfRule type="containsText" dxfId="4264" priority="6427" operator="containsText" text="Acordo">
      <formula>NOT(ISERROR(SEARCH("Acordo",Q690)))</formula>
    </cfRule>
  </conditionalFormatting>
  <conditionalFormatting sqref="B690">
    <cfRule type="containsText" dxfId="4263" priority="6425" operator="containsText" text="Vara não">
      <formula>NOT(ISERROR(SEARCH("Vara não",B690)))</formula>
    </cfRule>
  </conditionalFormatting>
  <conditionalFormatting sqref="B690">
    <cfRule type="duplicateValues" dxfId="4262" priority="6422"/>
  </conditionalFormatting>
  <conditionalFormatting sqref="B691">
    <cfRule type="containsText" dxfId="4261" priority="6402" operator="containsText" text="Vara não">
      <formula>NOT(ISERROR(SEARCH("Vara não",B691)))</formula>
    </cfRule>
  </conditionalFormatting>
  <conditionalFormatting sqref="Q691">
    <cfRule type="containsText" dxfId="4260" priority="6399" operator="containsText" text="Prescrito">
      <formula>NOT(ISERROR(SEARCH("Prescrito",Q691)))</formula>
    </cfRule>
    <cfRule type="containsText" dxfId="4259" priority="6400" operator="containsText" text="Improcedente">
      <formula>NOT(ISERROR(SEARCH("Improcedente",Q691)))</formula>
    </cfRule>
    <cfRule type="containsText" dxfId="4258" priority="6401" operator="containsText" text="Acordo">
      <formula>NOT(ISERROR(SEARCH("Acordo",Q691)))</formula>
    </cfRule>
  </conditionalFormatting>
  <conditionalFormatting sqref="O691">
    <cfRule type="duplicateValues" dxfId="4257" priority="6398"/>
  </conditionalFormatting>
  <conditionalFormatting sqref="O691">
    <cfRule type="duplicateValues" dxfId="4256" priority="6404"/>
    <cfRule type="duplicateValues" dxfId="4255" priority="6405"/>
  </conditionalFormatting>
  <conditionalFormatting sqref="B691">
    <cfRule type="duplicateValues" dxfId="4254" priority="6397"/>
  </conditionalFormatting>
  <conditionalFormatting sqref="Q692">
    <cfRule type="containsText" dxfId="4253" priority="6393" operator="containsText" text="Prescrito">
      <formula>NOT(ISERROR(SEARCH("Prescrito",Q692)))</formula>
    </cfRule>
    <cfRule type="containsText" dxfId="4252" priority="6395" operator="containsText" text="Improcedente">
      <formula>NOT(ISERROR(SEARCH("Improcedente",Q692)))</formula>
    </cfRule>
    <cfRule type="containsText" dxfId="4251" priority="6396" operator="containsText" text="Acordo">
      <formula>NOT(ISERROR(SEARCH("Acordo",Q692)))</formula>
    </cfRule>
  </conditionalFormatting>
  <conditionalFormatting sqref="B692">
    <cfRule type="containsText" dxfId="4250" priority="6394" operator="containsText" text="Vara não">
      <formula>NOT(ISERROR(SEARCH("Vara não",B692)))</formula>
    </cfRule>
  </conditionalFormatting>
  <conditionalFormatting sqref="O692">
    <cfRule type="duplicateValues" dxfId="4249" priority="6392"/>
  </conditionalFormatting>
  <conditionalFormatting sqref="B692">
    <cfRule type="duplicateValues" dxfId="4248" priority="6391"/>
  </conditionalFormatting>
  <conditionalFormatting sqref="Q693">
    <cfRule type="containsText" dxfId="4247" priority="6387" operator="containsText" text="Prescrito">
      <formula>NOT(ISERROR(SEARCH("Prescrito",Q693)))</formula>
    </cfRule>
    <cfRule type="containsText" dxfId="4246" priority="6389" operator="containsText" text="Improcedente">
      <formula>NOT(ISERROR(SEARCH("Improcedente",Q693)))</formula>
    </cfRule>
    <cfRule type="containsText" dxfId="4245" priority="6390" operator="containsText" text="Acordo">
      <formula>NOT(ISERROR(SEARCH("Acordo",Q693)))</formula>
    </cfRule>
  </conditionalFormatting>
  <conditionalFormatting sqref="B693">
    <cfRule type="containsText" dxfId="4244" priority="6388" operator="containsText" text="Vara não">
      <formula>NOT(ISERROR(SEARCH("Vara não",B693)))</formula>
    </cfRule>
  </conditionalFormatting>
  <conditionalFormatting sqref="O693">
    <cfRule type="duplicateValues" dxfId="4243" priority="6386"/>
  </conditionalFormatting>
  <conditionalFormatting sqref="B693">
    <cfRule type="duplicateValues" dxfId="4242" priority="6385"/>
  </conditionalFormatting>
  <conditionalFormatting sqref="B694">
    <cfRule type="containsText" dxfId="4241" priority="6384" operator="containsText" text="Vara não">
      <formula>NOT(ISERROR(SEARCH("Vara não",B694)))</formula>
    </cfRule>
  </conditionalFormatting>
  <conditionalFormatting sqref="O694">
    <cfRule type="duplicateValues" dxfId="4240" priority="6383"/>
  </conditionalFormatting>
  <conditionalFormatting sqref="B694">
    <cfRule type="duplicateValues" dxfId="4239" priority="6382"/>
  </conditionalFormatting>
  <conditionalFormatting sqref="Q694">
    <cfRule type="containsText" dxfId="4238" priority="6379" operator="containsText" text="Prescrito">
      <formula>NOT(ISERROR(SEARCH("Prescrito",Q694)))</formula>
    </cfRule>
    <cfRule type="containsText" dxfId="4237" priority="6380" operator="containsText" text="Improcedente">
      <formula>NOT(ISERROR(SEARCH("Improcedente",Q694)))</formula>
    </cfRule>
    <cfRule type="containsText" dxfId="4236" priority="6381" operator="containsText" text="Acordo">
      <formula>NOT(ISERROR(SEARCH("Acordo",Q694)))</formula>
    </cfRule>
  </conditionalFormatting>
  <conditionalFormatting sqref="B695">
    <cfRule type="containsText" dxfId="4235" priority="6378" operator="containsText" text="Vara não">
      <formula>NOT(ISERROR(SEARCH("Vara não",B695)))</formula>
    </cfRule>
  </conditionalFormatting>
  <conditionalFormatting sqref="O695">
    <cfRule type="duplicateValues" dxfId="4234" priority="6377"/>
  </conditionalFormatting>
  <conditionalFormatting sqref="B695">
    <cfRule type="duplicateValues" dxfId="4233" priority="6376"/>
  </conditionalFormatting>
  <conditionalFormatting sqref="Q695">
    <cfRule type="containsText" dxfId="4232" priority="6373" operator="containsText" text="Prescrito">
      <formula>NOT(ISERROR(SEARCH("Prescrito",Q695)))</formula>
    </cfRule>
    <cfRule type="containsText" dxfId="4231" priority="6374" operator="containsText" text="Improcedente">
      <formula>NOT(ISERROR(SEARCH("Improcedente",Q695)))</formula>
    </cfRule>
    <cfRule type="containsText" dxfId="4230" priority="6375" operator="containsText" text="Acordo">
      <formula>NOT(ISERROR(SEARCH("Acordo",Q695)))</formula>
    </cfRule>
  </conditionalFormatting>
  <conditionalFormatting sqref="O696">
    <cfRule type="duplicateValues" dxfId="4229" priority="6372"/>
  </conditionalFormatting>
  <conditionalFormatting sqref="O696">
    <cfRule type="duplicateValues" dxfId="4228" priority="6368"/>
    <cfRule type="duplicateValues" dxfId="4227" priority="6369"/>
  </conditionalFormatting>
  <conditionalFormatting sqref="Q696">
    <cfRule type="containsText" dxfId="4226" priority="6359" operator="containsText" text="Prescrito">
      <formula>NOT(ISERROR(SEARCH("Prescrito",Q696)))</formula>
    </cfRule>
    <cfRule type="containsText" dxfId="4225" priority="6361" operator="containsText" text="Improcedente">
      <formula>NOT(ISERROR(SEARCH("Improcedente",Q696)))</formula>
    </cfRule>
    <cfRule type="containsText" dxfId="4224" priority="6362" operator="containsText" text="Acordo">
      <formula>NOT(ISERROR(SEARCH("Acordo",Q696)))</formula>
    </cfRule>
  </conditionalFormatting>
  <conditionalFormatting sqref="B696">
    <cfRule type="containsText" dxfId="4223" priority="6360" operator="containsText" text="Vara não">
      <formula>NOT(ISERROR(SEARCH("Vara não",B696)))</formula>
    </cfRule>
  </conditionalFormatting>
  <conditionalFormatting sqref="B696">
    <cfRule type="duplicateValues" dxfId="4222" priority="6357"/>
  </conditionalFormatting>
  <conditionalFormatting sqref="Q697">
    <cfRule type="containsText" dxfId="4221" priority="6353" operator="containsText" text="Prescrito">
      <formula>NOT(ISERROR(SEARCH("Prescrito",Q697)))</formula>
    </cfRule>
    <cfRule type="containsText" dxfId="4220" priority="6355" operator="containsText" text="Improcedente">
      <formula>NOT(ISERROR(SEARCH("Improcedente",Q697)))</formula>
    </cfRule>
    <cfRule type="containsText" dxfId="4219" priority="6356" operator="containsText" text="Acordo">
      <formula>NOT(ISERROR(SEARCH("Acordo",Q697)))</formula>
    </cfRule>
  </conditionalFormatting>
  <conditionalFormatting sqref="B697">
    <cfRule type="containsText" dxfId="4218" priority="6354" operator="containsText" text="Vara não">
      <formula>NOT(ISERROR(SEARCH("Vara não",B697)))</formula>
    </cfRule>
  </conditionalFormatting>
  <conditionalFormatting sqref="O697">
    <cfRule type="duplicateValues" dxfId="4217" priority="6352"/>
  </conditionalFormatting>
  <conditionalFormatting sqref="B697">
    <cfRule type="duplicateValues" dxfId="4216" priority="6351"/>
  </conditionalFormatting>
  <conditionalFormatting sqref="O698">
    <cfRule type="duplicateValues" dxfId="4215" priority="6350"/>
  </conditionalFormatting>
  <conditionalFormatting sqref="O698">
    <cfRule type="duplicateValues" dxfId="4214" priority="6346"/>
    <cfRule type="duplicateValues" dxfId="4213" priority="6347"/>
  </conditionalFormatting>
  <conditionalFormatting sqref="Q698">
    <cfRule type="containsText" dxfId="4212" priority="6337" operator="containsText" text="Prescrito">
      <formula>NOT(ISERROR(SEARCH("Prescrito",Q698)))</formula>
    </cfRule>
    <cfRule type="containsText" dxfId="4211" priority="6339" operator="containsText" text="Improcedente">
      <formula>NOT(ISERROR(SEARCH("Improcedente",Q698)))</formula>
    </cfRule>
    <cfRule type="containsText" dxfId="4210" priority="6340" operator="containsText" text="Acordo">
      <formula>NOT(ISERROR(SEARCH("Acordo",Q698)))</formula>
    </cfRule>
  </conditionalFormatting>
  <conditionalFormatting sqref="B698">
    <cfRule type="containsText" dxfId="4209" priority="6338" operator="containsText" text="Vara não">
      <formula>NOT(ISERROR(SEARCH("Vara não",B698)))</formula>
    </cfRule>
  </conditionalFormatting>
  <conditionalFormatting sqref="B698">
    <cfRule type="duplicateValues" dxfId="4208" priority="6335"/>
  </conditionalFormatting>
  <conditionalFormatting sqref="O699">
    <cfRule type="duplicateValues" dxfId="4207" priority="6334"/>
  </conditionalFormatting>
  <conditionalFormatting sqref="O699">
    <cfRule type="duplicateValues" dxfId="4206" priority="6330"/>
    <cfRule type="duplicateValues" dxfId="4205" priority="6331"/>
  </conditionalFormatting>
  <conditionalFormatting sqref="Q699">
    <cfRule type="containsText" dxfId="4204" priority="6321" operator="containsText" text="Prescrito">
      <formula>NOT(ISERROR(SEARCH("Prescrito",Q699)))</formula>
    </cfRule>
    <cfRule type="containsText" dxfId="4203" priority="6323" operator="containsText" text="Improcedente">
      <formula>NOT(ISERROR(SEARCH("Improcedente",Q699)))</formula>
    </cfRule>
    <cfRule type="containsText" dxfId="4202" priority="6324" operator="containsText" text="Acordo">
      <formula>NOT(ISERROR(SEARCH("Acordo",Q699)))</formula>
    </cfRule>
  </conditionalFormatting>
  <conditionalFormatting sqref="B699">
    <cfRule type="containsText" dxfId="4201" priority="6322" operator="containsText" text="Vara não">
      <formula>NOT(ISERROR(SEARCH("Vara não",B699)))</formula>
    </cfRule>
  </conditionalFormatting>
  <conditionalFormatting sqref="B699">
    <cfRule type="duplicateValues" dxfId="4200" priority="6319"/>
  </conditionalFormatting>
  <conditionalFormatting sqref="O700">
    <cfRule type="duplicateValues" dxfId="4199" priority="6318"/>
  </conditionalFormatting>
  <conditionalFormatting sqref="O700">
    <cfRule type="duplicateValues" dxfId="4198" priority="6314"/>
    <cfRule type="duplicateValues" dxfId="4197" priority="6315"/>
  </conditionalFormatting>
  <conditionalFormatting sqref="Q700">
    <cfRule type="containsText" dxfId="4196" priority="6305" operator="containsText" text="Prescrito">
      <formula>NOT(ISERROR(SEARCH("Prescrito",Q700)))</formula>
    </cfRule>
    <cfRule type="containsText" dxfId="4195" priority="6307" operator="containsText" text="Improcedente">
      <formula>NOT(ISERROR(SEARCH("Improcedente",Q700)))</formula>
    </cfRule>
    <cfRule type="containsText" dxfId="4194" priority="6308" operator="containsText" text="Acordo">
      <formula>NOT(ISERROR(SEARCH("Acordo",Q700)))</formula>
    </cfRule>
  </conditionalFormatting>
  <conditionalFormatting sqref="B700">
    <cfRule type="containsText" dxfId="4193" priority="6306" operator="containsText" text="Vara não">
      <formula>NOT(ISERROR(SEARCH("Vara não",B700)))</formula>
    </cfRule>
  </conditionalFormatting>
  <conditionalFormatting sqref="B700">
    <cfRule type="duplicateValues" dxfId="4192" priority="6303"/>
  </conditionalFormatting>
  <conditionalFormatting sqref="Q701">
    <cfRule type="containsText" dxfId="4191" priority="6299" operator="containsText" text="Prescrito">
      <formula>NOT(ISERROR(SEARCH("Prescrito",Q701)))</formula>
    </cfRule>
    <cfRule type="containsText" dxfId="4190" priority="6301" operator="containsText" text="Improcedente">
      <formula>NOT(ISERROR(SEARCH("Improcedente",Q701)))</formula>
    </cfRule>
    <cfRule type="containsText" dxfId="4189" priority="6302" operator="containsText" text="Acordo">
      <formula>NOT(ISERROR(SEARCH("Acordo",Q701)))</formula>
    </cfRule>
  </conditionalFormatting>
  <conditionalFormatting sqref="B701">
    <cfRule type="containsText" dxfId="4188" priority="6300" operator="containsText" text="Vara não">
      <formula>NOT(ISERROR(SEARCH("Vara não",B701)))</formula>
    </cfRule>
  </conditionalFormatting>
  <conditionalFormatting sqref="O701">
    <cfRule type="duplicateValues" dxfId="4187" priority="6298"/>
  </conditionalFormatting>
  <conditionalFormatting sqref="B701">
    <cfRule type="duplicateValues" dxfId="4186" priority="6297"/>
  </conditionalFormatting>
  <conditionalFormatting sqref="O702">
    <cfRule type="duplicateValues" dxfId="4185" priority="6296"/>
  </conditionalFormatting>
  <conditionalFormatting sqref="O702">
    <cfRule type="duplicateValues" dxfId="4184" priority="6292"/>
    <cfRule type="duplicateValues" dxfId="4183" priority="6293"/>
  </conditionalFormatting>
  <conditionalFormatting sqref="Q702">
    <cfRule type="containsText" dxfId="4182" priority="6283" operator="containsText" text="Prescrito">
      <formula>NOT(ISERROR(SEARCH("Prescrito",Q702)))</formula>
    </cfRule>
    <cfRule type="containsText" dxfId="4181" priority="6285" operator="containsText" text="Improcedente">
      <formula>NOT(ISERROR(SEARCH("Improcedente",Q702)))</formula>
    </cfRule>
    <cfRule type="containsText" dxfId="4180" priority="6286" operator="containsText" text="Acordo">
      <formula>NOT(ISERROR(SEARCH("Acordo",Q702)))</formula>
    </cfRule>
  </conditionalFormatting>
  <conditionalFormatting sqref="B702">
    <cfRule type="containsText" dxfId="4179" priority="6284" operator="containsText" text="Vara não">
      <formula>NOT(ISERROR(SEARCH("Vara não",B702)))</formula>
    </cfRule>
  </conditionalFormatting>
  <conditionalFormatting sqref="B702">
    <cfRule type="duplicateValues" dxfId="4178" priority="6281"/>
  </conditionalFormatting>
  <conditionalFormatting sqref="O703">
    <cfRule type="duplicateValues" dxfId="4177" priority="6280"/>
  </conditionalFormatting>
  <conditionalFormatting sqref="O703">
    <cfRule type="duplicateValues" dxfId="4176" priority="6276"/>
    <cfRule type="duplicateValues" dxfId="4175" priority="6277"/>
  </conditionalFormatting>
  <conditionalFormatting sqref="Q703">
    <cfRule type="containsText" dxfId="4174" priority="6267" operator="containsText" text="Prescrito">
      <formula>NOT(ISERROR(SEARCH("Prescrito",Q703)))</formula>
    </cfRule>
    <cfRule type="containsText" dxfId="4173" priority="6269" operator="containsText" text="Improcedente">
      <formula>NOT(ISERROR(SEARCH("Improcedente",Q703)))</formula>
    </cfRule>
    <cfRule type="containsText" dxfId="4172" priority="6270" operator="containsText" text="Acordo">
      <formula>NOT(ISERROR(SEARCH("Acordo",Q703)))</formula>
    </cfRule>
  </conditionalFormatting>
  <conditionalFormatting sqref="B703">
    <cfRule type="containsText" dxfId="4171" priority="6268" operator="containsText" text="Vara não">
      <formula>NOT(ISERROR(SEARCH("Vara não",B703)))</formula>
    </cfRule>
  </conditionalFormatting>
  <conditionalFormatting sqref="B703">
    <cfRule type="duplicateValues" dxfId="4170" priority="6265"/>
  </conditionalFormatting>
  <conditionalFormatting sqref="O704">
    <cfRule type="duplicateValues" dxfId="4169" priority="6264"/>
  </conditionalFormatting>
  <conditionalFormatting sqref="O704">
    <cfRule type="duplicateValues" dxfId="4168" priority="6260"/>
    <cfRule type="duplicateValues" dxfId="4167" priority="6261"/>
  </conditionalFormatting>
  <conditionalFormatting sqref="Q704">
    <cfRule type="containsText" dxfId="4166" priority="6251" operator="containsText" text="Prescrito">
      <formula>NOT(ISERROR(SEARCH("Prescrito",Q704)))</formula>
    </cfRule>
    <cfRule type="containsText" dxfId="4165" priority="6253" operator="containsText" text="Improcedente">
      <formula>NOT(ISERROR(SEARCH("Improcedente",Q704)))</formula>
    </cfRule>
    <cfRule type="containsText" dxfId="4164" priority="6254" operator="containsText" text="Acordo">
      <formula>NOT(ISERROR(SEARCH("Acordo",Q704)))</formula>
    </cfRule>
  </conditionalFormatting>
  <conditionalFormatting sqref="B704">
    <cfRule type="containsText" dxfId="4163" priority="6252" operator="containsText" text="Vara não">
      <formula>NOT(ISERROR(SEARCH("Vara não",B704)))</formula>
    </cfRule>
  </conditionalFormatting>
  <conditionalFormatting sqref="B704">
    <cfRule type="duplicateValues" dxfId="4162" priority="6249"/>
  </conditionalFormatting>
  <conditionalFormatting sqref="O705">
    <cfRule type="duplicateValues" dxfId="4161" priority="6248"/>
  </conditionalFormatting>
  <conditionalFormatting sqref="O705">
    <cfRule type="duplicateValues" dxfId="4160" priority="6244"/>
    <cfRule type="duplicateValues" dxfId="4159" priority="6245"/>
  </conditionalFormatting>
  <conditionalFormatting sqref="Q705">
    <cfRule type="containsText" dxfId="4158" priority="6235" operator="containsText" text="Prescrito">
      <formula>NOT(ISERROR(SEARCH("Prescrito",Q705)))</formula>
    </cfRule>
    <cfRule type="containsText" dxfId="4157" priority="6237" operator="containsText" text="Improcedente">
      <formula>NOT(ISERROR(SEARCH("Improcedente",Q705)))</formula>
    </cfRule>
    <cfRule type="containsText" dxfId="4156" priority="6238" operator="containsText" text="Acordo">
      <formula>NOT(ISERROR(SEARCH("Acordo",Q705)))</formula>
    </cfRule>
  </conditionalFormatting>
  <conditionalFormatting sqref="B705">
    <cfRule type="containsText" dxfId="4155" priority="6236" operator="containsText" text="Vara não">
      <formula>NOT(ISERROR(SEARCH("Vara não",B705)))</formula>
    </cfRule>
  </conditionalFormatting>
  <conditionalFormatting sqref="B705">
    <cfRule type="duplicateValues" dxfId="4154" priority="6233"/>
  </conditionalFormatting>
  <conditionalFormatting sqref="O706">
    <cfRule type="duplicateValues" dxfId="4153" priority="6232"/>
  </conditionalFormatting>
  <conditionalFormatting sqref="O706">
    <cfRule type="duplicateValues" dxfId="4152" priority="6228"/>
    <cfRule type="duplicateValues" dxfId="4151" priority="6229"/>
  </conditionalFormatting>
  <conditionalFormatting sqref="Q706">
    <cfRule type="containsText" dxfId="4150" priority="6219" operator="containsText" text="Prescrito">
      <formula>NOT(ISERROR(SEARCH("Prescrito",Q706)))</formula>
    </cfRule>
    <cfRule type="containsText" dxfId="4149" priority="6221" operator="containsText" text="Improcedente">
      <formula>NOT(ISERROR(SEARCH("Improcedente",Q706)))</formula>
    </cfRule>
    <cfRule type="containsText" dxfId="4148" priority="6222" operator="containsText" text="Acordo">
      <formula>NOT(ISERROR(SEARCH("Acordo",Q706)))</formula>
    </cfRule>
  </conditionalFormatting>
  <conditionalFormatting sqref="B706">
    <cfRule type="containsText" dxfId="4147" priority="6220" operator="containsText" text="Vara não">
      <formula>NOT(ISERROR(SEARCH("Vara não",B706)))</formula>
    </cfRule>
  </conditionalFormatting>
  <conditionalFormatting sqref="B706">
    <cfRule type="duplicateValues" dxfId="4146" priority="6217"/>
  </conditionalFormatting>
  <conditionalFormatting sqref="O707">
    <cfRule type="duplicateValues" dxfId="4145" priority="6216"/>
  </conditionalFormatting>
  <conditionalFormatting sqref="O707">
    <cfRule type="duplicateValues" dxfId="4144" priority="6212"/>
    <cfRule type="duplicateValues" dxfId="4143" priority="6213"/>
  </conditionalFormatting>
  <conditionalFormatting sqref="Q707">
    <cfRule type="containsText" dxfId="4142" priority="6203" operator="containsText" text="Prescrito">
      <formula>NOT(ISERROR(SEARCH("Prescrito",Q707)))</formula>
    </cfRule>
    <cfRule type="containsText" dxfId="4141" priority="6205" operator="containsText" text="Improcedente">
      <formula>NOT(ISERROR(SEARCH("Improcedente",Q707)))</formula>
    </cfRule>
    <cfRule type="containsText" dxfId="4140" priority="6206" operator="containsText" text="Acordo">
      <formula>NOT(ISERROR(SEARCH("Acordo",Q707)))</formula>
    </cfRule>
  </conditionalFormatting>
  <conditionalFormatting sqref="B707">
    <cfRule type="containsText" dxfId="4139" priority="6204" operator="containsText" text="Vara não">
      <formula>NOT(ISERROR(SEARCH("Vara não",B707)))</formula>
    </cfRule>
  </conditionalFormatting>
  <conditionalFormatting sqref="B707">
    <cfRule type="duplicateValues" dxfId="4138" priority="6201"/>
  </conditionalFormatting>
  <conditionalFormatting sqref="O708">
    <cfRule type="duplicateValues" dxfId="4137" priority="6200"/>
  </conditionalFormatting>
  <conditionalFormatting sqref="O708">
    <cfRule type="duplicateValues" dxfId="4136" priority="6196"/>
    <cfRule type="duplicateValues" dxfId="4135" priority="6197"/>
  </conditionalFormatting>
  <conditionalFormatting sqref="Q708">
    <cfRule type="containsText" dxfId="4134" priority="6187" operator="containsText" text="Prescrito">
      <formula>NOT(ISERROR(SEARCH("Prescrito",Q708)))</formula>
    </cfRule>
    <cfRule type="containsText" dxfId="4133" priority="6189" operator="containsText" text="Improcedente">
      <formula>NOT(ISERROR(SEARCH("Improcedente",Q708)))</formula>
    </cfRule>
    <cfRule type="containsText" dxfId="4132" priority="6190" operator="containsText" text="Acordo">
      <formula>NOT(ISERROR(SEARCH("Acordo",Q708)))</formula>
    </cfRule>
  </conditionalFormatting>
  <conditionalFormatting sqref="B708">
    <cfRule type="containsText" dxfId="4131" priority="6188" operator="containsText" text="Vara não">
      <formula>NOT(ISERROR(SEARCH("Vara não",B708)))</formula>
    </cfRule>
  </conditionalFormatting>
  <conditionalFormatting sqref="B708">
    <cfRule type="duplicateValues" dxfId="4130" priority="6185"/>
  </conditionalFormatting>
  <conditionalFormatting sqref="O709">
    <cfRule type="duplicateValues" dxfId="4129" priority="6184"/>
  </conditionalFormatting>
  <conditionalFormatting sqref="O709">
    <cfRule type="duplicateValues" dxfId="4128" priority="6180"/>
    <cfRule type="duplicateValues" dxfId="4127" priority="6181"/>
  </conditionalFormatting>
  <conditionalFormatting sqref="Q709">
    <cfRule type="containsText" dxfId="4126" priority="6171" operator="containsText" text="Prescrito">
      <formula>NOT(ISERROR(SEARCH("Prescrito",Q709)))</formula>
    </cfRule>
    <cfRule type="containsText" dxfId="4125" priority="6173" operator="containsText" text="Improcedente">
      <formula>NOT(ISERROR(SEARCH("Improcedente",Q709)))</formula>
    </cfRule>
    <cfRule type="containsText" dxfId="4124" priority="6174" operator="containsText" text="Acordo">
      <formula>NOT(ISERROR(SEARCH("Acordo",Q709)))</formula>
    </cfRule>
  </conditionalFormatting>
  <conditionalFormatting sqref="B709">
    <cfRule type="containsText" dxfId="4123" priority="6172" operator="containsText" text="Vara não">
      <formula>NOT(ISERROR(SEARCH("Vara não",B709)))</formula>
    </cfRule>
  </conditionalFormatting>
  <conditionalFormatting sqref="B709">
    <cfRule type="duplicateValues" dxfId="4122" priority="6169"/>
  </conditionalFormatting>
  <conditionalFormatting sqref="O710">
    <cfRule type="duplicateValues" dxfId="4121" priority="6168"/>
  </conditionalFormatting>
  <conditionalFormatting sqref="O710">
    <cfRule type="duplicateValues" dxfId="4120" priority="6164"/>
    <cfRule type="duplicateValues" dxfId="4119" priority="6165"/>
  </conditionalFormatting>
  <conditionalFormatting sqref="Q710">
    <cfRule type="containsText" dxfId="4118" priority="6155" operator="containsText" text="Prescrito">
      <formula>NOT(ISERROR(SEARCH("Prescrito",Q710)))</formula>
    </cfRule>
    <cfRule type="containsText" dxfId="4117" priority="6157" operator="containsText" text="Improcedente">
      <formula>NOT(ISERROR(SEARCH("Improcedente",Q710)))</formula>
    </cfRule>
    <cfRule type="containsText" dxfId="4116" priority="6158" operator="containsText" text="Acordo">
      <formula>NOT(ISERROR(SEARCH("Acordo",Q710)))</formula>
    </cfRule>
  </conditionalFormatting>
  <conditionalFormatting sqref="B710">
    <cfRule type="containsText" dxfId="4115" priority="6156" operator="containsText" text="Vara não">
      <formula>NOT(ISERROR(SEARCH("Vara não",B710)))</formula>
    </cfRule>
  </conditionalFormatting>
  <conditionalFormatting sqref="B710">
    <cfRule type="duplicateValues" dxfId="4114" priority="6153"/>
  </conditionalFormatting>
  <conditionalFormatting sqref="O711">
    <cfRule type="duplicateValues" dxfId="4113" priority="6152"/>
  </conditionalFormatting>
  <conditionalFormatting sqref="O711">
    <cfRule type="duplicateValues" dxfId="4112" priority="6148"/>
    <cfRule type="duplicateValues" dxfId="4111" priority="6149"/>
  </conditionalFormatting>
  <conditionalFormatting sqref="Q711">
    <cfRule type="containsText" dxfId="4110" priority="6139" operator="containsText" text="Prescrito">
      <formula>NOT(ISERROR(SEARCH("Prescrito",Q711)))</formula>
    </cfRule>
    <cfRule type="containsText" dxfId="4109" priority="6141" operator="containsText" text="Improcedente">
      <formula>NOT(ISERROR(SEARCH("Improcedente",Q711)))</formula>
    </cfRule>
    <cfRule type="containsText" dxfId="4108" priority="6142" operator="containsText" text="Acordo">
      <formula>NOT(ISERROR(SEARCH("Acordo",Q711)))</formula>
    </cfRule>
  </conditionalFormatting>
  <conditionalFormatting sqref="B711">
    <cfRule type="containsText" dxfId="4107" priority="6140" operator="containsText" text="Vara não">
      <formula>NOT(ISERROR(SEARCH("Vara não",B711)))</formula>
    </cfRule>
  </conditionalFormatting>
  <conditionalFormatting sqref="B711">
    <cfRule type="duplicateValues" dxfId="4106" priority="6137"/>
  </conditionalFormatting>
  <conditionalFormatting sqref="O712">
    <cfRule type="duplicateValues" dxfId="4105" priority="6136"/>
  </conditionalFormatting>
  <conditionalFormatting sqref="Q712">
    <cfRule type="containsText" dxfId="4104" priority="6130" operator="containsText" text="Prescrito">
      <formula>NOT(ISERROR(SEARCH("Prescrito",Q712)))</formula>
    </cfRule>
    <cfRule type="containsText" dxfId="4103" priority="6132" operator="containsText" text="Improcedente">
      <formula>NOT(ISERROR(SEARCH("Improcedente",Q712)))</formula>
    </cfRule>
    <cfRule type="containsText" dxfId="4102" priority="6133" operator="containsText" text="Acordo">
      <formula>NOT(ISERROR(SEARCH("Acordo",Q712)))</formula>
    </cfRule>
  </conditionalFormatting>
  <conditionalFormatting sqref="B712">
    <cfRule type="containsText" dxfId="4101" priority="6131" operator="containsText" text="Vara não">
      <formula>NOT(ISERROR(SEARCH("Vara não",B712)))</formula>
    </cfRule>
  </conditionalFormatting>
  <conditionalFormatting sqref="B712">
    <cfRule type="duplicateValues" dxfId="4100" priority="6128"/>
  </conditionalFormatting>
  <conditionalFormatting sqref="B713">
    <cfRule type="containsText" dxfId="4099" priority="6127" operator="containsText" text="Vara não">
      <formula>NOT(ISERROR(SEARCH("Vara não",B713)))</formula>
    </cfRule>
  </conditionalFormatting>
  <conditionalFormatting sqref="Q713">
    <cfRule type="containsText" dxfId="4098" priority="6124" operator="containsText" text="Prescrito">
      <formula>NOT(ISERROR(SEARCH("Prescrito",Q713)))</formula>
    </cfRule>
    <cfRule type="containsText" dxfId="4097" priority="6125" operator="containsText" text="Improcedente">
      <formula>NOT(ISERROR(SEARCH("Improcedente",Q713)))</formula>
    </cfRule>
    <cfRule type="containsText" dxfId="4096" priority="6126" operator="containsText" text="Acordo">
      <formula>NOT(ISERROR(SEARCH("Acordo",Q713)))</formula>
    </cfRule>
  </conditionalFormatting>
  <conditionalFormatting sqref="O713">
    <cfRule type="duplicateValues" dxfId="4095" priority="6123"/>
  </conditionalFormatting>
  <conditionalFormatting sqref="B713">
    <cfRule type="duplicateValues" dxfId="4094" priority="6122"/>
  </conditionalFormatting>
  <conditionalFormatting sqref="B714">
    <cfRule type="containsText" dxfId="4093" priority="6121" operator="containsText" text="Vara não">
      <formula>NOT(ISERROR(SEARCH("Vara não",B714)))</formula>
    </cfRule>
  </conditionalFormatting>
  <conditionalFormatting sqref="O714">
    <cfRule type="duplicateValues" dxfId="4092" priority="6118"/>
  </conditionalFormatting>
  <conditionalFormatting sqref="O714">
    <cfRule type="duplicateValues" dxfId="4091" priority="6119"/>
    <cfRule type="duplicateValues" dxfId="4090" priority="6120"/>
  </conditionalFormatting>
  <conditionalFormatting sqref="Q714">
    <cfRule type="containsText" dxfId="4089" priority="6115" operator="containsText" text="Prescrito">
      <formula>NOT(ISERROR(SEARCH("Prescrito",Q714)))</formula>
    </cfRule>
    <cfRule type="containsText" dxfId="4088" priority="6116" operator="containsText" text="Improcedente">
      <formula>NOT(ISERROR(SEARCH("Improcedente",Q714)))</formula>
    </cfRule>
    <cfRule type="containsText" dxfId="4087" priority="6117" operator="containsText" text="Acordo">
      <formula>NOT(ISERROR(SEARCH("Acordo",Q714)))</formula>
    </cfRule>
  </conditionalFormatting>
  <conditionalFormatting sqref="B714">
    <cfRule type="duplicateValues" dxfId="4086" priority="6114"/>
  </conditionalFormatting>
  <conditionalFormatting sqref="B715:B716">
    <cfRule type="containsText" dxfId="4085" priority="6113" operator="containsText" text="Vara não">
      <formula>NOT(ISERROR(SEARCH("Vara não",B715)))</formula>
    </cfRule>
  </conditionalFormatting>
  <conditionalFormatting sqref="O715">
    <cfRule type="duplicateValues" dxfId="4084" priority="6112"/>
  </conditionalFormatting>
  <conditionalFormatting sqref="G715:G716">
    <cfRule type="containsText" dxfId="4083" priority="6111" operator="containsText" text="Vara não">
      <formula>NOT(ISERROR(SEARCH("Vara não",G715)))</formula>
    </cfRule>
  </conditionalFormatting>
  <conditionalFormatting sqref="Q716">
    <cfRule type="containsText" dxfId="4082" priority="6108" operator="containsText" text="Prescrito">
      <formula>NOT(ISERROR(SEARCH("Prescrito",Q716)))</formula>
    </cfRule>
    <cfRule type="containsText" dxfId="4081" priority="6109" operator="containsText" text="Improcedente">
      <formula>NOT(ISERROR(SEARCH("Improcedente",Q716)))</formula>
    </cfRule>
    <cfRule type="containsText" dxfId="4080" priority="6110" operator="containsText" text="Acordo">
      <formula>NOT(ISERROR(SEARCH("Acordo",Q716)))</formula>
    </cfRule>
  </conditionalFormatting>
  <conditionalFormatting sqref="Q715">
    <cfRule type="containsText" dxfId="4079" priority="6105" operator="containsText" text="Prescrito">
      <formula>NOT(ISERROR(SEARCH("Prescrito",Q715)))</formula>
    </cfRule>
    <cfRule type="containsText" dxfId="4078" priority="6106" operator="containsText" text="Improcedente">
      <formula>NOT(ISERROR(SEARCH("Improcedente",Q715)))</formula>
    </cfRule>
    <cfRule type="containsText" dxfId="4077" priority="6107" operator="containsText" text="Acordo">
      <formula>NOT(ISERROR(SEARCH("Acordo",Q715)))</formula>
    </cfRule>
  </conditionalFormatting>
  <conditionalFormatting sqref="B715:B716">
    <cfRule type="duplicateValues" dxfId="4076" priority="6104"/>
  </conditionalFormatting>
  <conditionalFormatting sqref="B717">
    <cfRule type="containsText" dxfId="4075" priority="6103" operator="containsText" text="Vara não">
      <formula>NOT(ISERROR(SEARCH("Vara não",B717)))</formula>
    </cfRule>
  </conditionalFormatting>
  <conditionalFormatting sqref="B717">
    <cfRule type="duplicateValues" dxfId="4074" priority="6102"/>
  </conditionalFormatting>
  <conditionalFormatting sqref="L717">
    <cfRule type="duplicateValues" dxfId="4073" priority="6101"/>
  </conditionalFormatting>
  <conditionalFormatting sqref="L717">
    <cfRule type="duplicateValues" dxfId="4072" priority="6099"/>
    <cfRule type="duplicateValues" dxfId="4071" priority="6100"/>
  </conditionalFormatting>
  <conditionalFormatting sqref="N717">
    <cfRule type="containsText" dxfId="4070" priority="6096" operator="containsText" text="Prescrito">
      <formula>NOT(ISERROR(SEARCH("Prescrito",N717)))</formula>
    </cfRule>
    <cfRule type="containsText" dxfId="4069" priority="6097" operator="containsText" text="Improcedente">
      <formula>NOT(ISERROR(SEARCH("Improcedente",N717)))</formula>
    </cfRule>
    <cfRule type="containsText" dxfId="4068" priority="6098" operator="containsText" text="Acordo">
      <formula>NOT(ISERROR(SEARCH("Acordo",N717)))</formula>
    </cfRule>
  </conditionalFormatting>
  <conditionalFormatting sqref="B718">
    <cfRule type="containsText" dxfId="4067" priority="6095" operator="containsText" text="Vara não">
      <formula>NOT(ISERROR(SEARCH("Vara não",B718)))</formula>
    </cfRule>
  </conditionalFormatting>
  <conditionalFormatting sqref="O718">
    <cfRule type="duplicateValues" dxfId="4066" priority="6094"/>
  </conditionalFormatting>
  <conditionalFormatting sqref="Q718">
    <cfRule type="containsText" dxfId="4065" priority="6091" operator="containsText" text="Prescrito">
      <formula>NOT(ISERROR(SEARCH("Prescrito",Q718)))</formula>
    </cfRule>
    <cfRule type="containsText" dxfId="4064" priority="6092" operator="containsText" text="Improcedente">
      <formula>NOT(ISERROR(SEARCH("Improcedente",Q718)))</formula>
    </cfRule>
    <cfRule type="containsText" dxfId="4063" priority="6093" operator="containsText" text="Acordo">
      <formula>NOT(ISERROR(SEARCH("Acordo",Q718)))</formula>
    </cfRule>
  </conditionalFormatting>
  <conditionalFormatting sqref="B718">
    <cfRule type="duplicateValues" dxfId="4062" priority="6090"/>
  </conditionalFormatting>
  <conditionalFormatting sqref="B719">
    <cfRule type="containsText" dxfId="4061" priority="6089" operator="containsText" text="Vara não">
      <formula>NOT(ISERROR(SEARCH("Vara não",B719)))</formula>
    </cfRule>
  </conditionalFormatting>
  <conditionalFormatting sqref="Q719">
    <cfRule type="containsText" dxfId="4060" priority="6086" operator="containsText" text="Prescrito">
      <formula>NOT(ISERROR(SEARCH("Prescrito",Q719)))</formula>
    </cfRule>
    <cfRule type="containsText" dxfId="4059" priority="6087" operator="containsText" text="Improcedente">
      <formula>NOT(ISERROR(SEARCH("Improcedente",Q719)))</formula>
    </cfRule>
    <cfRule type="containsText" dxfId="4058" priority="6088" operator="containsText" text="Acordo">
      <formula>NOT(ISERROR(SEARCH("Acordo",Q719)))</formula>
    </cfRule>
  </conditionalFormatting>
  <conditionalFormatting sqref="O719">
    <cfRule type="duplicateValues" dxfId="4057" priority="6085"/>
  </conditionalFormatting>
  <conditionalFormatting sqref="B719">
    <cfRule type="duplicateValues" dxfId="4056" priority="6084"/>
  </conditionalFormatting>
  <conditionalFormatting sqref="B720">
    <cfRule type="containsText" dxfId="4055" priority="6083" operator="containsText" text="Vara não">
      <formula>NOT(ISERROR(SEARCH("Vara não",B720)))</formula>
    </cfRule>
  </conditionalFormatting>
  <conditionalFormatting sqref="O720">
    <cfRule type="duplicateValues" dxfId="4054" priority="6082"/>
  </conditionalFormatting>
  <conditionalFormatting sqref="Q720">
    <cfRule type="containsText" dxfId="4053" priority="6079" operator="containsText" text="Prescrito">
      <formula>NOT(ISERROR(SEARCH("Prescrito",Q720)))</formula>
    </cfRule>
    <cfRule type="containsText" dxfId="4052" priority="6080" operator="containsText" text="Improcedente">
      <formula>NOT(ISERROR(SEARCH("Improcedente",Q720)))</formula>
    </cfRule>
    <cfRule type="containsText" dxfId="4051" priority="6081" operator="containsText" text="Acordo">
      <formula>NOT(ISERROR(SEARCH("Acordo",Q720)))</formula>
    </cfRule>
  </conditionalFormatting>
  <conditionalFormatting sqref="B720">
    <cfRule type="duplicateValues" dxfId="4050" priority="6078"/>
  </conditionalFormatting>
  <conditionalFormatting sqref="Q721">
    <cfRule type="containsText" dxfId="4049" priority="6074" operator="containsText" text="Prescrito">
      <formula>NOT(ISERROR(SEARCH("Prescrito",Q721)))</formula>
    </cfRule>
    <cfRule type="containsText" dxfId="4048" priority="6076" operator="containsText" text="Improcedente">
      <formula>NOT(ISERROR(SEARCH("Improcedente",Q721)))</formula>
    </cfRule>
    <cfRule type="containsText" dxfId="4047" priority="6077" operator="containsText" text="Acordo">
      <formula>NOT(ISERROR(SEARCH("Acordo",Q721)))</formula>
    </cfRule>
  </conditionalFormatting>
  <conditionalFormatting sqref="B721">
    <cfRule type="containsText" dxfId="4046" priority="6075" operator="containsText" text="Vara não">
      <formula>NOT(ISERROR(SEARCH("Vara não",B721)))</formula>
    </cfRule>
  </conditionalFormatting>
  <conditionalFormatting sqref="O721">
    <cfRule type="duplicateValues" dxfId="4045" priority="6073"/>
  </conditionalFormatting>
  <conditionalFormatting sqref="B721">
    <cfRule type="duplicateValues" dxfId="4044" priority="6072"/>
  </conditionalFormatting>
  <conditionalFormatting sqref="Q722">
    <cfRule type="containsText" dxfId="4043" priority="6068" operator="containsText" text="Prescrito">
      <formula>NOT(ISERROR(SEARCH("Prescrito",Q722)))</formula>
    </cfRule>
    <cfRule type="containsText" dxfId="4042" priority="6070" operator="containsText" text="Improcedente">
      <formula>NOT(ISERROR(SEARCH("Improcedente",Q722)))</formula>
    </cfRule>
    <cfRule type="containsText" dxfId="4041" priority="6071" operator="containsText" text="Acordo">
      <formula>NOT(ISERROR(SEARCH("Acordo",Q722)))</formula>
    </cfRule>
  </conditionalFormatting>
  <conditionalFormatting sqref="B722">
    <cfRule type="containsText" dxfId="4040" priority="6069" operator="containsText" text="Vara não">
      <formula>NOT(ISERROR(SEARCH("Vara não",B722)))</formula>
    </cfRule>
  </conditionalFormatting>
  <conditionalFormatting sqref="O722">
    <cfRule type="duplicateValues" dxfId="4039" priority="6067"/>
  </conditionalFormatting>
  <conditionalFormatting sqref="B722">
    <cfRule type="duplicateValues" dxfId="4038" priority="6066"/>
  </conditionalFormatting>
  <conditionalFormatting sqref="O723">
    <cfRule type="duplicateValues" dxfId="4037" priority="6065"/>
  </conditionalFormatting>
  <conditionalFormatting sqref="O723">
    <cfRule type="duplicateValues" dxfId="4036" priority="6061"/>
    <cfRule type="duplicateValues" dxfId="4035" priority="6062"/>
  </conditionalFormatting>
  <conditionalFormatting sqref="Q723">
    <cfRule type="containsText" dxfId="4034" priority="6052" operator="containsText" text="Prescrito">
      <formula>NOT(ISERROR(SEARCH("Prescrito",Q723)))</formula>
    </cfRule>
    <cfRule type="containsText" dxfId="4033" priority="6054" operator="containsText" text="Improcedente">
      <formula>NOT(ISERROR(SEARCH("Improcedente",Q723)))</formula>
    </cfRule>
    <cfRule type="containsText" dxfId="4032" priority="6055" operator="containsText" text="Acordo">
      <formula>NOT(ISERROR(SEARCH("Acordo",Q723)))</formula>
    </cfRule>
  </conditionalFormatting>
  <conditionalFormatting sqref="B723">
    <cfRule type="containsText" dxfId="4031" priority="6053" operator="containsText" text="Vara não">
      <formula>NOT(ISERROR(SEARCH("Vara não",B723)))</formula>
    </cfRule>
  </conditionalFormatting>
  <conditionalFormatting sqref="B723">
    <cfRule type="duplicateValues" dxfId="4030" priority="6050"/>
  </conditionalFormatting>
  <conditionalFormatting sqref="O724">
    <cfRule type="duplicateValues" dxfId="4029" priority="6049"/>
  </conditionalFormatting>
  <conditionalFormatting sqref="O724">
    <cfRule type="duplicateValues" dxfId="4028" priority="6045"/>
    <cfRule type="duplicateValues" dxfId="4027" priority="6046"/>
  </conditionalFormatting>
  <conditionalFormatting sqref="Q724">
    <cfRule type="containsText" dxfId="4026" priority="6036" operator="containsText" text="Prescrito">
      <formula>NOT(ISERROR(SEARCH("Prescrito",Q724)))</formula>
    </cfRule>
    <cfRule type="containsText" dxfId="4025" priority="6038" operator="containsText" text="Improcedente">
      <formula>NOT(ISERROR(SEARCH("Improcedente",Q724)))</formula>
    </cfRule>
    <cfRule type="containsText" dxfId="4024" priority="6039" operator="containsText" text="Acordo">
      <formula>NOT(ISERROR(SEARCH("Acordo",Q724)))</formula>
    </cfRule>
  </conditionalFormatting>
  <conditionalFormatting sqref="B724">
    <cfRule type="containsText" dxfId="4023" priority="6037" operator="containsText" text="Vara não">
      <formula>NOT(ISERROR(SEARCH("Vara não",B724)))</formula>
    </cfRule>
  </conditionalFormatting>
  <conditionalFormatting sqref="B724">
    <cfRule type="duplicateValues" dxfId="4022" priority="6034"/>
  </conditionalFormatting>
  <conditionalFormatting sqref="O725">
    <cfRule type="duplicateValues" dxfId="4021" priority="6033"/>
  </conditionalFormatting>
  <conditionalFormatting sqref="O725">
    <cfRule type="duplicateValues" dxfId="4020" priority="6029"/>
    <cfRule type="duplicateValues" dxfId="4019" priority="6030"/>
  </conditionalFormatting>
  <conditionalFormatting sqref="Q725">
    <cfRule type="containsText" dxfId="4018" priority="6020" operator="containsText" text="Prescrito">
      <formula>NOT(ISERROR(SEARCH("Prescrito",Q725)))</formula>
    </cfRule>
    <cfRule type="containsText" dxfId="4017" priority="6022" operator="containsText" text="Improcedente">
      <formula>NOT(ISERROR(SEARCH("Improcedente",Q725)))</formula>
    </cfRule>
    <cfRule type="containsText" dxfId="4016" priority="6023" operator="containsText" text="Acordo">
      <formula>NOT(ISERROR(SEARCH("Acordo",Q725)))</formula>
    </cfRule>
  </conditionalFormatting>
  <conditionalFormatting sqref="B725">
    <cfRule type="containsText" dxfId="4015" priority="6021" operator="containsText" text="Vara não">
      <formula>NOT(ISERROR(SEARCH("Vara não",B725)))</formula>
    </cfRule>
  </conditionalFormatting>
  <conditionalFormatting sqref="B725">
    <cfRule type="duplicateValues" dxfId="4014" priority="6018"/>
  </conditionalFormatting>
  <conditionalFormatting sqref="O726">
    <cfRule type="duplicateValues" dxfId="4013" priority="6017"/>
  </conditionalFormatting>
  <conditionalFormatting sqref="O726">
    <cfRule type="duplicateValues" dxfId="4012" priority="6013"/>
    <cfRule type="duplicateValues" dxfId="4011" priority="6014"/>
  </conditionalFormatting>
  <conditionalFormatting sqref="Q726:Q727">
    <cfRule type="containsText" dxfId="4010" priority="6004" operator="containsText" text="Prescrito">
      <formula>NOT(ISERROR(SEARCH("Prescrito",Q726)))</formula>
    </cfRule>
    <cfRule type="containsText" dxfId="4009" priority="6006" operator="containsText" text="Improcedente">
      <formula>NOT(ISERROR(SEARCH("Improcedente",Q726)))</formula>
    </cfRule>
    <cfRule type="containsText" dxfId="4008" priority="6007" operator="containsText" text="Acordo">
      <formula>NOT(ISERROR(SEARCH("Acordo",Q726)))</formula>
    </cfRule>
  </conditionalFormatting>
  <conditionalFormatting sqref="B726">
    <cfRule type="containsText" dxfId="4007" priority="6005" operator="containsText" text="Vara não">
      <formula>NOT(ISERROR(SEARCH("Vara não",B726)))</formula>
    </cfRule>
  </conditionalFormatting>
  <conditionalFormatting sqref="B726">
    <cfRule type="duplicateValues" dxfId="4006" priority="6002"/>
  </conditionalFormatting>
  <conditionalFormatting sqref="O727">
    <cfRule type="duplicateValues" dxfId="4005" priority="6001"/>
  </conditionalFormatting>
  <conditionalFormatting sqref="O727">
    <cfRule type="duplicateValues" dxfId="4004" priority="5997"/>
    <cfRule type="duplicateValues" dxfId="4003" priority="5998"/>
  </conditionalFormatting>
  <conditionalFormatting sqref="B727">
    <cfRule type="containsText" dxfId="4002" priority="5989" operator="containsText" text="Vara não">
      <formula>NOT(ISERROR(SEARCH("Vara não",B727)))</formula>
    </cfRule>
  </conditionalFormatting>
  <conditionalFormatting sqref="B727">
    <cfRule type="duplicateValues" dxfId="4001" priority="5986"/>
  </conditionalFormatting>
  <conditionalFormatting sqref="O728">
    <cfRule type="duplicateValues" dxfId="4000" priority="5985"/>
  </conditionalFormatting>
  <conditionalFormatting sqref="O728">
    <cfRule type="duplicateValues" dxfId="3999" priority="5981"/>
    <cfRule type="duplicateValues" dxfId="3998" priority="5982"/>
  </conditionalFormatting>
  <conditionalFormatting sqref="Q728">
    <cfRule type="containsText" dxfId="3997" priority="5972" operator="containsText" text="Prescrito">
      <formula>NOT(ISERROR(SEARCH("Prescrito",Q728)))</formula>
    </cfRule>
    <cfRule type="containsText" dxfId="3996" priority="5974" operator="containsText" text="Improcedente">
      <formula>NOT(ISERROR(SEARCH("Improcedente",Q728)))</formula>
    </cfRule>
    <cfRule type="containsText" dxfId="3995" priority="5975" operator="containsText" text="Acordo">
      <formula>NOT(ISERROR(SEARCH("Acordo",Q728)))</formula>
    </cfRule>
  </conditionalFormatting>
  <conditionalFormatting sqref="B728">
    <cfRule type="containsText" dxfId="3994" priority="5973" operator="containsText" text="Vara não">
      <formula>NOT(ISERROR(SEARCH("Vara não",B728)))</formula>
    </cfRule>
  </conditionalFormatting>
  <conditionalFormatting sqref="B728">
    <cfRule type="duplicateValues" dxfId="3993" priority="5970"/>
  </conditionalFormatting>
  <conditionalFormatting sqref="O729">
    <cfRule type="duplicateValues" dxfId="3992" priority="5969"/>
  </conditionalFormatting>
  <conditionalFormatting sqref="O729">
    <cfRule type="duplicateValues" dxfId="3991" priority="5965"/>
    <cfRule type="duplicateValues" dxfId="3990" priority="5966"/>
  </conditionalFormatting>
  <conditionalFormatting sqref="Q729:Q730">
    <cfRule type="containsText" dxfId="3989" priority="5956" operator="containsText" text="Prescrito">
      <formula>NOT(ISERROR(SEARCH("Prescrito",Q729)))</formula>
    </cfRule>
    <cfRule type="containsText" dxfId="3988" priority="5958" operator="containsText" text="Improcedente">
      <formula>NOT(ISERROR(SEARCH("Improcedente",Q729)))</formula>
    </cfRule>
    <cfRule type="containsText" dxfId="3987" priority="5959" operator="containsText" text="Acordo">
      <formula>NOT(ISERROR(SEARCH("Acordo",Q729)))</formula>
    </cfRule>
  </conditionalFormatting>
  <conditionalFormatting sqref="B729">
    <cfRule type="containsText" dxfId="3986" priority="5957" operator="containsText" text="Vara não">
      <formula>NOT(ISERROR(SEARCH("Vara não",B729)))</formula>
    </cfRule>
  </conditionalFormatting>
  <conditionalFormatting sqref="B729">
    <cfRule type="duplicateValues" dxfId="3985" priority="5954"/>
  </conditionalFormatting>
  <conditionalFormatting sqref="O730">
    <cfRule type="duplicateValues" dxfId="3984" priority="5953"/>
  </conditionalFormatting>
  <conditionalFormatting sqref="O730">
    <cfRule type="duplicateValues" dxfId="3983" priority="5949"/>
    <cfRule type="duplicateValues" dxfId="3982" priority="5950"/>
  </conditionalFormatting>
  <conditionalFormatting sqref="B730">
    <cfRule type="containsText" dxfId="3981" priority="5941" operator="containsText" text="Vara não">
      <formula>NOT(ISERROR(SEARCH("Vara não",B730)))</formula>
    </cfRule>
  </conditionalFormatting>
  <conditionalFormatting sqref="B730">
    <cfRule type="duplicateValues" dxfId="3980" priority="5938"/>
  </conditionalFormatting>
  <conditionalFormatting sqref="O731">
    <cfRule type="duplicateValues" dxfId="3979" priority="5937"/>
  </conditionalFormatting>
  <conditionalFormatting sqref="O731">
    <cfRule type="duplicateValues" dxfId="3978" priority="5933"/>
    <cfRule type="duplicateValues" dxfId="3977" priority="5934"/>
  </conditionalFormatting>
  <conditionalFormatting sqref="Q731">
    <cfRule type="containsText" dxfId="3976" priority="5924" operator="containsText" text="Prescrito">
      <formula>NOT(ISERROR(SEARCH("Prescrito",Q731)))</formula>
    </cfRule>
    <cfRule type="containsText" dxfId="3975" priority="5926" operator="containsText" text="Improcedente">
      <formula>NOT(ISERROR(SEARCH("Improcedente",Q731)))</formula>
    </cfRule>
    <cfRule type="containsText" dxfId="3974" priority="5927" operator="containsText" text="Acordo">
      <formula>NOT(ISERROR(SEARCH("Acordo",Q731)))</formula>
    </cfRule>
  </conditionalFormatting>
  <conditionalFormatting sqref="B731">
    <cfRule type="containsText" dxfId="3973" priority="5925" operator="containsText" text="Vara não">
      <formula>NOT(ISERROR(SEARCH("Vara não",B731)))</formula>
    </cfRule>
  </conditionalFormatting>
  <conditionalFormatting sqref="B731">
    <cfRule type="duplicateValues" dxfId="3972" priority="5922"/>
  </conditionalFormatting>
  <conditionalFormatting sqref="O732">
    <cfRule type="duplicateValues" dxfId="3971" priority="5921"/>
  </conditionalFormatting>
  <conditionalFormatting sqref="O732">
    <cfRule type="duplicateValues" dxfId="3970" priority="5917"/>
    <cfRule type="duplicateValues" dxfId="3969" priority="5918"/>
  </conditionalFormatting>
  <conditionalFormatting sqref="Q732">
    <cfRule type="containsText" dxfId="3968" priority="5908" operator="containsText" text="Prescrito">
      <formula>NOT(ISERROR(SEARCH("Prescrito",Q732)))</formula>
    </cfRule>
    <cfRule type="containsText" dxfId="3967" priority="5910" operator="containsText" text="Improcedente">
      <formula>NOT(ISERROR(SEARCH("Improcedente",Q732)))</formula>
    </cfRule>
    <cfRule type="containsText" dxfId="3966" priority="5911" operator="containsText" text="Acordo">
      <formula>NOT(ISERROR(SEARCH("Acordo",Q732)))</formula>
    </cfRule>
  </conditionalFormatting>
  <conditionalFormatting sqref="B732">
    <cfRule type="containsText" dxfId="3965" priority="5909" operator="containsText" text="Vara não">
      <formula>NOT(ISERROR(SEARCH("Vara não",B732)))</formula>
    </cfRule>
  </conditionalFormatting>
  <conditionalFormatting sqref="B732">
    <cfRule type="duplicateValues" dxfId="3964" priority="5906"/>
  </conditionalFormatting>
  <conditionalFormatting sqref="O733">
    <cfRule type="duplicateValues" dxfId="3963" priority="5905"/>
  </conditionalFormatting>
  <conditionalFormatting sqref="O733">
    <cfRule type="duplicateValues" dxfId="3962" priority="5901"/>
    <cfRule type="duplicateValues" dxfId="3961" priority="5902"/>
  </conditionalFormatting>
  <conditionalFormatting sqref="Q733">
    <cfRule type="containsText" dxfId="3960" priority="5892" operator="containsText" text="Prescrito">
      <formula>NOT(ISERROR(SEARCH("Prescrito",Q733)))</formula>
    </cfRule>
    <cfRule type="containsText" dxfId="3959" priority="5894" operator="containsText" text="Improcedente">
      <formula>NOT(ISERROR(SEARCH("Improcedente",Q733)))</formula>
    </cfRule>
    <cfRule type="containsText" dxfId="3958" priority="5895" operator="containsText" text="Acordo">
      <formula>NOT(ISERROR(SEARCH("Acordo",Q733)))</formula>
    </cfRule>
  </conditionalFormatting>
  <conditionalFormatting sqref="B733">
    <cfRule type="containsText" dxfId="3957" priority="5893" operator="containsText" text="Vara não">
      <formula>NOT(ISERROR(SEARCH("Vara não",B733)))</formula>
    </cfRule>
  </conditionalFormatting>
  <conditionalFormatting sqref="B733">
    <cfRule type="duplicateValues" dxfId="3956" priority="5890"/>
  </conditionalFormatting>
  <conditionalFormatting sqref="O734">
    <cfRule type="duplicateValues" dxfId="3955" priority="5889"/>
  </conditionalFormatting>
  <conditionalFormatting sqref="O734">
    <cfRule type="duplicateValues" dxfId="3954" priority="5885"/>
    <cfRule type="duplicateValues" dxfId="3953" priority="5886"/>
  </conditionalFormatting>
  <conditionalFormatting sqref="Q734">
    <cfRule type="containsText" dxfId="3952" priority="5876" operator="containsText" text="Prescrito">
      <formula>NOT(ISERROR(SEARCH("Prescrito",Q734)))</formula>
    </cfRule>
    <cfRule type="containsText" dxfId="3951" priority="5878" operator="containsText" text="Improcedente">
      <formula>NOT(ISERROR(SEARCH("Improcedente",Q734)))</formula>
    </cfRule>
    <cfRule type="containsText" dxfId="3950" priority="5879" operator="containsText" text="Acordo">
      <formula>NOT(ISERROR(SEARCH("Acordo",Q734)))</formula>
    </cfRule>
  </conditionalFormatting>
  <conditionalFormatting sqref="B734">
    <cfRule type="containsText" dxfId="3949" priority="5877" operator="containsText" text="Vara não">
      <formula>NOT(ISERROR(SEARCH("Vara não",B734)))</formula>
    </cfRule>
  </conditionalFormatting>
  <conditionalFormatting sqref="B734">
    <cfRule type="duplicateValues" dxfId="3948" priority="5874"/>
  </conditionalFormatting>
  <conditionalFormatting sqref="B735">
    <cfRule type="containsText" dxfId="3947" priority="5873" operator="containsText" text="Vara não">
      <formula>NOT(ISERROR(SEARCH("Vara não",B735)))</formula>
    </cfRule>
  </conditionalFormatting>
  <conditionalFormatting sqref="O735">
    <cfRule type="duplicateValues" dxfId="3946" priority="5872"/>
  </conditionalFormatting>
  <conditionalFormatting sqref="G735">
    <cfRule type="containsText" dxfId="3945" priority="5871" operator="containsText" text="Vara não">
      <formula>NOT(ISERROR(SEARCH("Vara não",G735)))</formula>
    </cfRule>
  </conditionalFormatting>
  <conditionalFormatting sqref="Q735">
    <cfRule type="containsText" dxfId="3944" priority="5868" operator="containsText" text="Prescrito">
      <formula>NOT(ISERROR(SEARCH("Prescrito",Q735)))</formula>
    </cfRule>
    <cfRule type="containsText" dxfId="3943" priority="5869" operator="containsText" text="Improcedente">
      <formula>NOT(ISERROR(SEARCH("Improcedente",Q735)))</formula>
    </cfRule>
    <cfRule type="containsText" dxfId="3942" priority="5870" operator="containsText" text="Acordo">
      <formula>NOT(ISERROR(SEARCH("Acordo",Q735)))</formula>
    </cfRule>
  </conditionalFormatting>
  <conditionalFormatting sqref="B735">
    <cfRule type="duplicateValues" dxfId="3941" priority="5867"/>
  </conditionalFormatting>
  <conditionalFormatting sqref="Q736">
    <cfRule type="containsText" dxfId="3940" priority="5863" operator="containsText" text="Prescrito">
      <formula>NOT(ISERROR(SEARCH("Prescrito",Q736)))</formula>
    </cfRule>
    <cfRule type="containsText" dxfId="3939" priority="5865" operator="containsText" text="Improcedente">
      <formula>NOT(ISERROR(SEARCH("Improcedente",Q736)))</formula>
    </cfRule>
    <cfRule type="containsText" dxfId="3938" priority="5866" operator="containsText" text="Acordo">
      <formula>NOT(ISERROR(SEARCH("Acordo",Q736)))</formula>
    </cfRule>
  </conditionalFormatting>
  <conditionalFormatting sqref="B736">
    <cfRule type="containsText" dxfId="3937" priority="5864" operator="containsText" text="Vara não">
      <formula>NOT(ISERROR(SEARCH("Vara não",B736)))</formula>
    </cfRule>
  </conditionalFormatting>
  <conditionalFormatting sqref="O736">
    <cfRule type="duplicateValues" dxfId="3936" priority="5862"/>
  </conditionalFormatting>
  <conditionalFormatting sqref="B736">
    <cfRule type="duplicateValues" dxfId="3935" priority="5861"/>
  </conditionalFormatting>
  <conditionalFormatting sqref="B737">
    <cfRule type="containsText" dxfId="3934" priority="5860" operator="containsText" text="Vara não">
      <formula>NOT(ISERROR(SEARCH("Vara não",B737)))</formula>
    </cfRule>
  </conditionalFormatting>
  <conditionalFormatting sqref="O737">
    <cfRule type="duplicateValues" dxfId="3933" priority="5859"/>
  </conditionalFormatting>
  <conditionalFormatting sqref="Q737">
    <cfRule type="containsText" dxfId="3932" priority="5856" operator="containsText" text="Prescrito">
      <formula>NOT(ISERROR(SEARCH("Prescrito",Q737)))</formula>
    </cfRule>
    <cfRule type="containsText" dxfId="3931" priority="5857" operator="containsText" text="Improcedente">
      <formula>NOT(ISERROR(SEARCH("Improcedente",Q737)))</formula>
    </cfRule>
    <cfRule type="containsText" dxfId="3930" priority="5858" operator="containsText" text="Acordo">
      <formula>NOT(ISERROR(SEARCH("Acordo",Q737)))</formula>
    </cfRule>
  </conditionalFormatting>
  <conditionalFormatting sqref="B737">
    <cfRule type="duplicateValues" dxfId="3929" priority="5855"/>
  </conditionalFormatting>
  <conditionalFormatting sqref="B738">
    <cfRule type="containsText" dxfId="3928" priority="5854" operator="containsText" text="Vara não">
      <formula>NOT(ISERROR(SEARCH("Vara não",B738)))</formula>
    </cfRule>
  </conditionalFormatting>
  <conditionalFormatting sqref="O738">
    <cfRule type="duplicateValues" dxfId="3927" priority="5853"/>
  </conditionalFormatting>
  <conditionalFormatting sqref="Q738">
    <cfRule type="containsText" dxfId="3926" priority="5850" operator="containsText" text="Prescrito">
      <formula>NOT(ISERROR(SEARCH("Prescrito",Q738)))</formula>
    </cfRule>
    <cfRule type="containsText" dxfId="3925" priority="5851" operator="containsText" text="Improcedente">
      <formula>NOT(ISERROR(SEARCH("Improcedente",Q738)))</formula>
    </cfRule>
    <cfRule type="containsText" dxfId="3924" priority="5852" operator="containsText" text="Acordo">
      <formula>NOT(ISERROR(SEARCH("Acordo",Q738)))</formula>
    </cfRule>
  </conditionalFormatting>
  <conditionalFormatting sqref="B738">
    <cfRule type="duplicateValues" dxfId="3923" priority="5849"/>
  </conditionalFormatting>
  <conditionalFormatting sqref="B739">
    <cfRule type="containsText" dxfId="3922" priority="5848" operator="containsText" text="Vara não">
      <formula>NOT(ISERROR(SEARCH("Vara não",B739)))</formula>
    </cfRule>
  </conditionalFormatting>
  <conditionalFormatting sqref="O739">
    <cfRule type="duplicateValues" dxfId="3921" priority="5847"/>
  </conditionalFormatting>
  <conditionalFormatting sqref="Q739">
    <cfRule type="containsText" dxfId="3920" priority="5844" operator="containsText" text="Prescrito">
      <formula>NOT(ISERROR(SEARCH("Prescrito",Q739)))</formula>
    </cfRule>
    <cfRule type="containsText" dxfId="3919" priority="5845" operator="containsText" text="Improcedente">
      <formula>NOT(ISERROR(SEARCH("Improcedente",Q739)))</formula>
    </cfRule>
    <cfRule type="containsText" dxfId="3918" priority="5846" operator="containsText" text="Acordo">
      <formula>NOT(ISERROR(SEARCH("Acordo",Q739)))</formula>
    </cfRule>
  </conditionalFormatting>
  <conditionalFormatting sqref="B739">
    <cfRule type="duplicateValues" dxfId="3917" priority="5843"/>
  </conditionalFormatting>
  <conditionalFormatting sqref="B740">
    <cfRule type="containsText" dxfId="3916" priority="5842" operator="containsText" text="Vara não">
      <formula>NOT(ISERROR(SEARCH("Vara não",B740)))</formula>
    </cfRule>
  </conditionalFormatting>
  <conditionalFormatting sqref="O740">
    <cfRule type="duplicateValues" dxfId="3915" priority="5841"/>
  </conditionalFormatting>
  <conditionalFormatting sqref="Q740">
    <cfRule type="containsText" dxfId="3914" priority="5838" operator="containsText" text="Prescrito">
      <formula>NOT(ISERROR(SEARCH("Prescrito",Q740)))</formula>
    </cfRule>
    <cfRule type="containsText" dxfId="3913" priority="5839" operator="containsText" text="Improcedente">
      <formula>NOT(ISERROR(SEARCH("Improcedente",Q740)))</formula>
    </cfRule>
    <cfRule type="containsText" dxfId="3912" priority="5840" operator="containsText" text="Acordo">
      <formula>NOT(ISERROR(SEARCH("Acordo",Q740)))</formula>
    </cfRule>
  </conditionalFormatting>
  <conditionalFormatting sqref="B740">
    <cfRule type="duplicateValues" dxfId="3911" priority="5837"/>
  </conditionalFormatting>
  <conditionalFormatting sqref="O741">
    <cfRule type="duplicateValues" dxfId="3910" priority="5836"/>
  </conditionalFormatting>
  <conditionalFormatting sqref="Q741">
    <cfRule type="containsText" dxfId="3909" priority="5828" operator="containsText" text="Prescrito">
      <formula>NOT(ISERROR(SEARCH("Prescrito",Q741)))</formula>
    </cfRule>
    <cfRule type="containsText" dxfId="3908" priority="5830" operator="containsText" text="Improcedente">
      <formula>NOT(ISERROR(SEARCH("Improcedente",Q741)))</formula>
    </cfRule>
    <cfRule type="containsText" dxfId="3907" priority="5831" operator="containsText" text="Acordo">
      <formula>NOT(ISERROR(SEARCH("Acordo",Q741)))</formula>
    </cfRule>
  </conditionalFormatting>
  <conditionalFormatting sqref="B741">
    <cfRule type="containsText" dxfId="3906" priority="5829" operator="containsText" text="Vara não">
      <formula>NOT(ISERROR(SEARCH("Vara não",B741)))</formula>
    </cfRule>
  </conditionalFormatting>
  <conditionalFormatting sqref="B741">
    <cfRule type="duplicateValues" dxfId="3905" priority="5826"/>
  </conditionalFormatting>
  <conditionalFormatting sqref="O742">
    <cfRule type="duplicateValues" dxfId="3904" priority="5825"/>
  </conditionalFormatting>
  <conditionalFormatting sqref="O742">
    <cfRule type="duplicateValues" dxfId="3903" priority="5821"/>
    <cfRule type="duplicateValues" dxfId="3902" priority="5822"/>
  </conditionalFormatting>
  <conditionalFormatting sqref="Q742">
    <cfRule type="containsText" dxfId="3901" priority="5812" operator="containsText" text="Prescrito">
      <formula>NOT(ISERROR(SEARCH("Prescrito",Q742)))</formula>
    </cfRule>
    <cfRule type="containsText" dxfId="3900" priority="5814" operator="containsText" text="Improcedente">
      <formula>NOT(ISERROR(SEARCH("Improcedente",Q742)))</formula>
    </cfRule>
    <cfRule type="containsText" dxfId="3899" priority="5815" operator="containsText" text="Acordo">
      <formula>NOT(ISERROR(SEARCH("Acordo",Q742)))</formula>
    </cfRule>
  </conditionalFormatting>
  <conditionalFormatting sqref="B742">
    <cfRule type="containsText" dxfId="3898" priority="5813" operator="containsText" text="Vara não">
      <formula>NOT(ISERROR(SEARCH("Vara não",B742)))</formula>
    </cfRule>
  </conditionalFormatting>
  <conditionalFormatting sqref="B742">
    <cfRule type="duplicateValues" dxfId="3897" priority="5810"/>
  </conditionalFormatting>
  <conditionalFormatting sqref="B743">
    <cfRule type="containsText" dxfId="3896" priority="5809" operator="containsText" text="Vara não">
      <formula>NOT(ISERROR(SEARCH("Vara não",B743)))</formula>
    </cfRule>
  </conditionalFormatting>
  <conditionalFormatting sqref="O743">
    <cfRule type="duplicateValues" dxfId="3895" priority="5808"/>
  </conditionalFormatting>
  <conditionalFormatting sqref="Q743">
    <cfRule type="containsText" dxfId="3894" priority="5805" operator="containsText" text="Prescrito">
      <formula>NOT(ISERROR(SEARCH("Prescrito",Q743)))</formula>
    </cfRule>
    <cfRule type="containsText" dxfId="3893" priority="5806" operator="containsText" text="Improcedente">
      <formula>NOT(ISERROR(SEARCH("Improcedente",Q743)))</formula>
    </cfRule>
    <cfRule type="containsText" dxfId="3892" priority="5807" operator="containsText" text="Acordo">
      <formula>NOT(ISERROR(SEARCH("Acordo",Q743)))</formula>
    </cfRule>
  </conditionalFormatting>
  <conditionalFormatting sqref="B743">
    <cfRule type="duplicateValues" dxfId="3891" priority="5804"/>
  </conditionalFormatting>
  <conditionalFormatting sqref="B744">
    <cfRule type="containsText" dxfId="3890" priority="5803" operator="containsText" text="Vara não">
      <formula>NOT(ISERROR(SEARCH("Vara não",B744)))</formula>
    </cfRule>
  </conditionalFormatting>
  <conditionalFormatting sqref="O744">
    <cfRule type="duplicateValues" dxfId="3889" priority="5802"/>
  </conditionalFormatting>
  <conditionalFormatting sqref="Q744">
    <cfRule type="containsText" dxfId="3888" priority="5799" operator="containsText" text="Prescrito">
      <formula>NOT(ISERROR(SEARCH("Prescrito",Q744)))</formula>
    </cfRule>
    <cfRule type="containsText" dxfId="3887" priority="5800" operator="containsText" text="Improcedente">
      <formula>NOT(ISERROR(SEARCH("Improcedente",Q744)))</formula>
    </cfRule>
    <cfRule type="containsText" dxfId="3886" priority="5801" operator="containsText" text="Acordo">
      <formula>NOT(ISERROR(SEARCH("Acordo",Q744)))</formula>
    </cfRule>
  </conditionalFormatting>
  <conditionalFormatting sqref="B744">
    <cfRule type="duplicateValues" dxfId="3885" priority="5798"/>
  </conditionalFormatting>
  <conditionalFormatting sqref="Q745">
    <cfRule type="containsText" dxfId="3884" priority="5794" operator="containsText" text="Prescrito">
      <formula>NOT(ISERROR(SEARCH("Prescrito",Q745)))</formula>
    </cfRule>
    <cfRule type="containsText" dxfId="3883" priority="5796" operator="containsText" text="Improcedente">
      <formula>NOT(ISERROR(SEARCH("Improcedente",Q745)))</formula>
    </cfRule>
    <cfRule type="containsText" dxfId="3882" priority="5797" operator="containsText" text="Acordo">
      <formula>NOT(ISERROR(SEARCH("Acordo",Q745)))</formula>
    </cfRule>
  </conditionalFormatting>
  <conditionalFormatting sqref="B745">
    <cfRule type="containsText" dxfId="3881" priority="5795" operator="containsText" text="Vara não">
      <formula>NOT(ISERROR(SEARCH("Vara não",B745)))</formula>
    </cfRule>
  </conditionalFormatting>
  <conditionalFormatting sqref="O745">
    <cfRule type="duplicateValues" dxfId="3880" priority="5793"/>
  </conditionalFormatting>
  <conditionalFormatting sqref="B745">
    <cfRule type="duplicateValues" dxfId="3879" priority="5792"/>
  </conditionalFormatting>
  <conditionalFormatting sqref="Q746">
    <cfRule type="containsText" dxfId="3878" priority="5788" operator="containsText" text="Prescrito">
      <formula>NOT(ISERROR(SEARCH("Prescrito",Q746)))</formula>
    </cfRule>
    <cfRule type="containsText" dxfId="3877" priority="5790" operator="containsText" text="Improcedente">
      <formula>NOT(ISERROR(SEARCH("Improcedente",Q746)))</formula>
    </cfRule>
    <cfRule type="containsText" dxfId="3876" priority="5791" operator="containsText" text="Acordo">
      <formula>NOT(ISERROR(SEARCH("Acordo",Q746)))</formula>
    </cfRule>
  </conditionalFormatting>
  <conditionalFormatting sqref="B746">
    <cfRule type="containsText" dxfId="3875" priority="5789" operator="containsText" text="Vara não">
      <formula>NOT(ISERROR(SEARCH("Vara não",B746)))</formula>
    </cfRule>
  </conditionalFormatting>
  <conditionalFormatting sqref="O746">
    <cfRule type="duplicateValues" dxfId="3874" priority="5787"/>
  </conditionalFormatting>
  <conditionalFormatting sqref="B746">
    <cfRule type="duplicateValues" dxfId="3873" priority="5786"/>
  </conditionalFormatting>
  <conditionalFormatting sqref="O747">
    <cfRule type="duplicateValues" dxfId="3872" priority="5785"/>
  </conditionalFormatting>
  <conditionalFormatting sqref="O747">
    <cfRule type="duplicateValues" dxfId="3871" priority="5781"/>
    <cfRule type="duplicateValues" dxfId="3870" priority="5782"/>
  </conditionalFormatting>
  <conditionalFormatting sqref="Q747">
    <cfRule type="containsText" dxfId="3869" priority="5772" operator="containsText" text="Prescrito">
      <formula>NOT(ISERROR(SEARCH("Prescrito",Q747)))</formula>
    </cfRule>
    <cfRule type="containsText" dxfId="3868" priority="5774" operator="containsText" text="Improcedente">
      <formula>NOT(ISERROR(SEARCH("Improcedente",Q747)))</formula>
    </cfRule>
    <cfRule type="containsText" dxfId="3867" priority="5775" operator="containsText" text="Acordo">
      <formula>NOT(ISERROR(SEARCH("Acordo",Q747)))</formula>
    </cfRule>
  </conditionalFormatting>
  <conditionalFormatting sqref="B747">
    <cfRule type="containsText" dxfId="3866" priority="5773" operator="containsText" text="Vara não">
      <formula>NOT(ISERROR(SEARCH("Vara não",B747)))</formula>
    </cfRule>
  </conditionalFormatting>
  <conditionalFormatting sqref="B747">
    <cfRule type="duplicateValues" dxfId="3865" priority="5770"/>
  </conditionalFormatting>
  <conditionalFormatting sqref="O748">
    <cfRule type="duplicateValues" dxfId="3864" priority="5768"/>
  </conditionalFormatting>
  <conditionalFormatting sqref="O748">
    <cfRule type="duplicateValues" dxfId="3863" priority="5764"/>
    <cfRule type="duplicateValues" dxfId="3862" priority="5765"/>
  </conditionalFormatting>
  <conditionalFormatting sqref="Q748">
    <cfRule type="containsText" dxfId="3861" priority="5755" operator="containsText" text="Prescrito">
      <formula>NOT(ISERROR(SEARCH("Prescrito",Q748)))</formula>
    </cfRule>
    <cfRule type="containsText" dxfId="3860" priority="5757" operator="containsText" text="Improcedente">
      <formula>NOT(ISERROR(SEARCH("Improcedente",Q748)))</formula>
    </cfRule>
    <cfRule type="containsText" dxfId="3859" priority="5758" operator="containsText" text="Acordo">
      <formula>NOT(ISERROR(SEARCH("Acordo",Q748)))</formula>
    </cfRule>
  </conditionalFormatting>
  <conditionalFormatting sqref="B748">
    <cfRule type="containsText" dxfId="3858" priority="5756" operator="containsText" text="Vara não">
      <formula>NOT(ISERROR(SEARCH("Vara não",B748)))</formula>
    </cfRule>
  </conditionalFormatting>
  <conditionalFormatting sqref="B748">
    <cfRule type="duplicateValues" dxfId="3857" priority="5753"/>
  </conditionalFormatting>
  <conditionalFormatting sqref="O749">
    <cfRule type="duplicateValues" dxfId="3856" priority="5751"/>
  </conditionalFormatting>
  <conditionalFormatting sqref="O749">
    <cfRule type="duplicateValues" dxfId="3855" priority="5747"/>
    <cfRule type="duplicateValues" dxfId="3854" priority="5748"/>
  </conditionalFormatting>
  <conditionalFormatting sqref="Q749">
    <cfRule type="containsText" dxfId="3853" priority="5738" operator="containsText" text="Prescrito">
      <formula>NOT(ISERROR(SEARCH("Prescrito",Q749)))</formula>
    </cfRule>
    <cfRule type="containsText" dxfId="3852" priority="5740" operator="containsText" text="Improcedente">
      <formula>NOT(ISERROR(SEARCH("Improcedente",Q749)))</formula>
    </cfRule>
    <cfRule type="containsText" dxfId="3851" priority="5741" operator="containsText" text="Acordo">
      <formula>NOT(ISERROR(SEARCH("Acordo",Q749)))</formula>
    </cfRule>
  </conditionalFormatting>
  <conditionalFormatting sqref="B749">
    <cfRule type="containsText" dxfId="3850" priority="5739" operator="containsText" text="Vara não">
      <formula>NOT(ISERROR(SEARCH("Vara não",B749)))</formula>
    </cfRule>
  </conditionalFormatting>
  <conditionalFormatting sqref="B749">
    <cfRule type="duplicateValues" dxfId="3849" priority="5736"/>
  </conditionalFormatting>
  <conditionalFormatting sqref="O750">
    <cfRule type="duplicateValues" dxfId="3848" priority="5734"/>
  </conditionalFormatting>
  <conditionalFormatting sqref="O750">
    <cfRule type="duplicateValues" dxfId="3847" priority="5730"/>
    <cfRule type="duplicateValues" dxfId="3846" priority="5731"/>
  </conditionalFormatting>
  <conditionalFormatting sqref="Q750">
    <cfRule type="containsText" dxfId="3845" priority="5721" operator="containsText" text="Prescrito">
      <formula>NOT(ISERROR(SEARCH("Prescrito",Q750)))</formula>
    </cfRule>
    <cfRule type="containsText" dxfId="3844" priority="5723" operator="containsText" text="Improcedente">
      <formula>NOT(ISERROR(SEARCH("Improcedente",Q750)))</formula>
    </cfRule>
    <cfRule type="containsText" dxfId="3843" priority="5724" operator="containsText" text="Acordo">
      <formula>NOT(ISERROR(SEARCH("Acordo",Q750)))</formula>
    </cfRule>
  </conditionalFormatting>
  <conditionalFormatting sqref="B750">
    <cfRule type="containsText" dxfId="3842" priority="5722" operator="containsText" text="Vara não">
      <formula>NOT(ISERROR(SEARCH("Vara não",B750)))</formula>
    </cfRule>
  </conditionalFormatting>
  <conditionalFormatting sqref="B750">
    <cfRule type="duplicateValues" dxfId="3841" priority="5719"/>
  </conditionalFormatting>
  <conditionalFormatting sqref="O751">
    <cfRule type="duplicateValues" dxfId="3840" priority="5717"/>
  </conditionalFormatting>
  <conditionalFormatting sqref="O751">
    <cfRule type="duplicateValues" dxfId="3839" priority="5713"/>
    <cfRule type="duplicateValues" dxfId="3838" priority="5714"/>
  </conditionalFormatting>
  <conditionalFormatting sqref="Q751">
    <cfRule type="containsText" dxfId="3837" priority="5704" operator="containsText" text="Prescrito">
      <formula>NOT(ISERROR(SEARCH("Prescrito",Q751)))</formula>
    </cfRule>
    <cfRule type="containsText" dxfId="3836" priority="5706" operator="containsText" text="Improcedente">
      <formula>NOT(ISERROR(SEARCH("Improcedente",Q751)))</formula>
    </cfRule>
    <cfRule type="containsText" dxfId="3835" priority="5707" operator="containsText" text="Acordo">
      <formula>NOT(ISERROR(SEARCH("Acordo",Q751)))</formula>
    </cfRule>
  </conditionalFormatting>
  <conditionalFormatting sqref="B751">
    <cfRule type="containsText" dxfId="3834" priority="5705" operator="containsText" text="Vara não">
      <formula>NOT(ISERROR(SEARCH("Vara não",B751)))</formula>
    </cfRule>
  </conditionalFormatting>
  <conditionalFormatting sqref="B751">
    <cfRule type="duplicateValues" dxfId="3833" priority="5702"/>
  </conditionalFormatting>
  <conditionalFormatting sqref="O752">
    <cfRule type="duplicateValues" dxfId="3832" priority="5700"/>
  </conditionalFormatting>
  <conditionalFormatting sqref="O752">
    <cfRule type="duplicateValues" dxfId="3831" priority="5696"/>
    <cfRule type="duplicateValues" dxfId="3830" priority="5697"/>
  </conditionalFormatting>
  <conditionalFormatting sqref="Q752">
    <cfRule type="containsText" dxfId="3829" priority="5687" operator="containsText" text="Prescrito">
      <formula>NOT(ISERROR(SEARCH("Prescrito",Q752)))</formula>
    </cfRule>
    <cfRule type="containsText" dxfId="3828" priority="5689" operator="containsText" text="Improcedente">
      <formula>NOT(ISERROR(SEARCH("Improcedente",Q752)))</formula>
    </cfRule>
    <cfRule type="containsText" dxfId="3827" priority="5690" operator="containsText" text="Acordo">
      <formula>NOT(ISERROR(SEARCH("Acordo",Q752)))</formula>
    </cfRule>
  </conditionalFormatting>
  <conditionalFormatting sqref="B752">
    <cfRule type="containsText" dxfId="3826" priority="5688" operator="containsText" text="Vara não">
      <formula>NOT(ISERROR(SEARCH("Vara não",B752)))</formula>
    </cfRule>
  </conditionalFormatting>
  <conditionalFormatting sqref="B752">
    <cfRule type="duplicateValues" dxfId="3825" priority="5685"/>
  </conditionalFormatting>
  <conditionalFormatting sqref="O753">
    <cfRule type="duplicateValues" dxfId="3824" priority="5683"/>
  </conditionalFormatting>
  <conditionalFormatting sqref="O753">
    <cfRule type="duplicateValues" dxfId="3823" priority="5679"/>
    <cfRule type="duplicateValues" dxfId="3822" priority="5680"/>
  </conditionalFormatting>
  <conditionalFormatting sqref="Q753">
    <cfRule type="containsText" dxfId="3821" priority="5670" operator="containsText" text="Prescrito">
      <formula>NOT(ISERROR(SEARCH("Prescrito",Q753)))</formula>
    </cfRule>
    <cfRule type="containsText" dxfId="3820" priority="5672" operator="containsText" text="Improcedente">
      <formula>NOT(ISERROR(SEARCH("Improcedente",Q753)))</formula>
    </cfRule>
    <cfRule type="containsText" dxfId="3819" priority="5673" operator="containsText" text="Acordo">
      <formula>NOT(ISERROR(SEARCH("Acordo",Q753)))</formula>
    </cfRule>
  </conditionalFormatting>
  <conditionalFormatting sqref="B753">
    <cfRule type="containsText" dxfId="3818" priority="5671" operator="containsText" text="Vara não">
      <formula>NOT(ISERROR(SEARCH("Vara não",B753)))</formula>
    </cfRule>
  </conditionalFormatting>
  <conditionalFormatting sqref="B753">
    <cfRule type="duplicateValues" dxfId="3817" priority="5668"/>
  </conditionalFormatting>
  <conditionalFormatting sqref="B754">
    <cfRule type="containsText" dxfId="3816" priority="5666" operator="containsText" text="Vara não">
      <formula>NOT(ISERROR(SEARCH("Vara não",B754)))</formula>
    </cfRule>
  </conditionalFormatting>
  <conditionalFormatting sqref="O754">
    <cfRule type="duplicateValues" dxfId="3815" priority="5665"/>
  </conditionalFormatting>
  <conditionalFormatting sqref="Q754">
    <cfRule type="containsText" dxfId="3814" priority="5662" operator="containsText" text="Prescrito">
      <formula>NOT(ISERROR(SEARCH("Prescrito",Q754)))</formula>
    </cfRule>
    <cfRule type="containsText" dxfId="3813" priority="5663" operator="containsText" text="Improcedente">
      <formula>NOT(ISERROR(SEARCH("Improcedente",Q754)))</formula>
    </cfRule>
    <cfRule type="containsText" dxfId="3812" priority="5664" operator="containsText" text="Acordo">
      <formula>NOT(ISERROR(SEARCH("Acordo",Q754)))</formula>
    </cfRule>
  </conditionalFormatting>
  <conditionalFormatting sqref="B754">
    <cfRule type="duplicateValues" dxfId="3811" priority="5661"/>
  </conditionalFormatting>
  <conditionalFormatting sqref="B755">
    <cfRule type="containsText" dxfId="3810" priority="5659" operator="containsText" text="Vara não">
      <formula>NOT(ISERROR(SEARCH("Vara não",B755)))</formula>
    </cfRule>
  </conditionalFormatting>
  <conditionalFormatting sqref="O755">
    <cfRule type="duplicateValues" dxfId="3809" priority="5658"/>
  </conditionalFormatting>
  <conditionalFormatting sqref="Q755">
    <cfRule type="containsText" dxfId="3808" priority="5655" operator="containsText" text="Prescrito">
      <formula>NOT(ISERROR(SEARCH("Prescrito",Q755)))</formula>
    </cfRule>
    <cfRule type="containsText" dxfId="3807" priority="5656" operator="containsText" text="Improcedente">
      <formula>NOT(ISERROR(SEARCH("Improcedente",Q755)))</formula>
    </cfRule>
    <cfRule type="containsText" dxfId="3806" priority="5657" operator="containsText" text="Acordo">
      <formula>NOT(ISERROR(SEARCH("Acordo",Q755)))</formula>
    </cfRule>
  </conditionalFormatting>
  <conditionalFormatting sqref="B755">
    <cfRule type="duplicateValues" dxfId="3805" priority="5654"/>
  </conditionalFormatting>
  <conditionalFormatting sqref="B756">
    <cfRule type="containsText" dxfId="3804" priority="5652" operator="containsText" text="Vara não">
      <formula>NOT(ISERROR(SEARCH("Vara não",B756)))</formula>
    </cfRule>
  </conditionalFormatting>
  <conditionalFormatting sqref="O756">
    <cfRule type="duplicateValues" dxfId="3803" priority="5651"/>
  </conditionalFormatting>
  <conditionalFormatting sqref="Q756">
    <cfRule type="containsText" dxfId="3802" priority="5648" operator="containsText" text="Prescrito">
      <formula>NOT(ISERROR(SEARCH("Prescrito",Q756)))</formula>
    </cfRule>
    <cfRule type="containsText" dxfId="3801" priority="5649" operator="containsText" text="Improcedente">
      <formula>NOT(ISERROR(SEARCH("Improcedente",Q756)))</formula>
    </cfRule>
    <cfRule type="containsText" dxfId="3800" priority="5650" operator="containsText" text="Acordo">
      <formula>NOT(ISERROR(SEARCH("Acordo",Q756)))</formula>
    </cfRule>
  </conditionalFormatting>
  <conditionalFormatting sqref="B756">
    <cfRule type="duplicateValues" dxfId="3799" priority="5647"/>
  </conditionalFormatting>
  <conditionalFormatting sqref="Q757">
    <cfRule type="containsText" dxfId="3798" priority="5642" operator="containsText" text="Prescrito">
      <formula>NOT(ISERROR(SEARCH("Prescrito",Q757)))</formula>
    </cfRule>
    <cfRule type="containsText" dxfId="3797" priority="5644" operator="containsText" text="Improcedente">
      <formula>NOT(ISERROR(SEARCH("Improcedente",Q757)))</formula>
    </cfRule>
    <cfRule type="containsText" dxfId="3796" priority="5645" operator="containsText" text="Acordo">
      <formula>NOT(ISERROR(SEARCH("Acordo",Q757)))</formula>
    </cfRule>
  </conditionalFormatting>
  <conditionalFormatting sqref="B757">
    <cfRule type="containsText" dxfId="3795" priority="5643" operator="containsText" text="Vara não">
      <formula>NOT(ISERROR(SEARCH("Vara não",B757)))</formula>
    </cfRule>
  </conditionalFormatting>
  <conditionalFormatting sqref="O757">
    <cfRule type="duplicateValues" dxfId="3794" priority="5641"/>
  </conditionalFormatting>
  <conditionalFormatting sqref="B757">
    <cfRule type="duplicateValues" dxfId="3793" priority="5640"/>
  </conditionalFormatting>
  <conditionalFormatting sqref="Q758">
    <cfRule type="containsText" dxfId="3792" priority="5635" operator="containsText" text="Prescrito">
      <formula>NOT(ISERROR(SEARCH("Prescrito",Q758)))</formula>
    </cfRule>
    <cfRule type="containsText" dxfId="3791" priority="5637" operator="containsText" text="Improcedente">
      <formula>NOT(ISERROR(SEARCH("Improcedente",Q758)))</formula>
    </cfRule>
    <cfRule type="containsText" dxfId="3790" priority="5638" operator="containsText" text="Acordo">
      <formula>NOT(ISERROR(SEARCH("Acordo",Q758)))</formula>
    </cfRule>
  </conditionalFormatting>
  <conditionalFormatting sqref="B758">
    <cfRule type="containsText" dxfId="3789" priority="5636" operator="containsText" text="Vara não">
      <formula>NOT(ISERROR(SEARCH("Vara não",B758)))</formula>
    </cfRule>
  </conditionalFormatting>
  <conditionalFormatting sqref="O758">
    <cfRule type="duplicateValues" dxfId="3788" priority="5634"/>
  </conditionalFormatting>
  <conditionalFormatting sqref="B758">
    <cfRule type="duplicateValues" dxfId="3787" priority="5633"/>
  </conditionalFormatting>
  <conditionalFormatting sqref="Q759">
    <cfRule type="containsText" dxfId="3786" priority="5628" operator="containsText" text="Prescrito">
      <formula>NOT(ISERROR(SEARCH("Prescrito",Q759)))</formula>
    </cfRule>
    <cfRule type="containsText" dxfId="3785" priority="5630" operator="containsText" text="Improcedente">
      <formula>NOT(ISERROR(SEARCH("Improcedente",Q759)))</formula>
    </cfRule>
    <cfRule type="containsText" dxfId="3784" priority="5631" operator="containsText" text="Acordo">
      <formula>NOT(ISERROR(SEARCH("Acordo",Q759)))</formula>
    </cfRule>
  </conditionalFormatting>
  <conditionalFormatting sqref="B759">
    <cfRule type="containsText" dxfId="3783" priority="5629" operator="containsText" text="Vara não">
      <formula>NOT(ISERROR(SEARCH("Vara não",B759)))</formula>
    </cfRule>
  </conditionalFormatting>
  <conditionalFormatting sqref="O759">
    <cfRule type="duplicateValues" dxfId="3782" priority="5627"/>
  </conditionalFormatting>
  <conditionalFormatting sqref="B759">
    <cfRule type="duplicateValues" dxfId="3781" priority="5626"/>
  </conditionalFormatting>
  <conditionalFormatting sqref="O760">
    <cfRule type="duplicateValues" dxfId="3780" priority="5624"/>
  </conditionalFormatting>
  <conditionalFormatting sqref="O760">
    <cfRule type="duplicateValues" dxfId="3779" priority="5620"/>
    <cfRule type="duplicateValues" dxfId="3778" priority="5621"/>
  </conditionalFormatting>
  <conditionalFormatting sqref="Q760">
    <cfRule type="containsText" dxfId="3777" priority="5611" operator="containsText" text="Prescrito">
      <formula>NOT(ISERROR(SEARCH("Prescrito",Q760)))</formula>
    </cfRule>
    <cfRule type="containsText" dxfId="3776" priority="5613" operator="containsText" text="Improcedente">
      <formula>NOT(ISERROR(SEARCH("Improcedente",Q760)))</formula>
    </cfRule>
    <cfRule type="containsText" dxfId="3775" priority="5614" operator="containsText" text="Acordo">
      <formula>NOT(ISERROR(SEARCH("Acordo",Q760)))</formula>
    </cfRule>
  </conditionalFormatting>
  <conditionalFormatting sqref="B760">
    <cfRule type="containsText" dxfId="3774" priority="5612" operator="containsText" text="Vara não">
      <formula>NOT(ISERROR(SEARCH("Vara não",B760)))</formula>
    </cfRule>
  </conditionalFormatting>
  <conditionalFormatting sqref="B760">
    <cfRule type="duplicateValues" dxfId="3773" priority="5609"/>
  </conditionalFormatting>
  <conditionalFormatting sqref="B761">
    <cfRule type="containsText" dxfId="3772" priority="5604" operator="containsText" text="Vara não">
      <formula>NOT(ISERROR(SEARCH("Vara não",B761)))</formula>
    </cfRule>
  </conditionalFormatting>
  <conditionalFormatting sqref="Q761">
    <cfRule type="containsText" dxfId="3771" priority="5601" operator="containsText" text="Prescrito">
      <formula>NOT(ISERROR(SEARCH("Prescrito",Q761)))</formula>
    </cfRule>
    <cfRule type="containsText" dxfId="3770" priority="5602" operator="containsText" text="Improcedente">
      <formula>NOT(ISERROR(SEARCH("Improcedente",Q761)))</formula>
    </cfRule>
    <cfRule type="containsText" dxfId="3769" priority="5603" operator="containsText" text="Acordo">
      <formula>NOT(ISERROR(SEARCH("Acordo",Q761)))</formula>
    </cfRule>
  </conditionalFormatting>
  <conditionalFormatting sqref="O761">
    <cfRule type="duplicateValues" dxfId="3768" priority="5600"/>
  </conditionalFormatting>
  <conditionalFormatting sqref="O761">
    <cfRule type="duplicateValues" dxfId="3767" priority="5606"/>
    <cfRule type="duplicateValues" dxfId="3766" priority="5607"/>
  </conditionalFormatting>
  <conditionalFormatting sqref="B761">
    <cfRule type="duplicateValues" dxfId="3765" priority="5599"/>
  </conditionalFormatting>
  <conditionalFormatting sqref="O762">
    <cfRule type="duplicateValues" dxfId="3764" priority="5579"/>
  </conditionalFormatting>
  <conditionalFormatting sqref="O762">
    <cfRule type="duplicateValues" dxfId="3763" priority="5575"/>
    <cfRule type="duplicateValues" dxfId="3762" priority="5576"/>
  </conditionalFormatting>
  <conditionalFormatting sqref="Q762">
    <cfRule type="containsText" dxfId="3761" priority="5566" operator="containsText" text="Prescrito">
      <formula>NOT(ISERROR(SEARCH("Prescrito",Q762)))</formula>
    </cfRule>
    <cfRule type="containsText" dxfId="3760" priority="5568" operator="containsText" text="Improcedente">
      <formula>NOT(ISERROR(SEARCH("Improcedente",Q762)))</formula>
    </cfRule>
    <cfRule type="containsText" dxfId="3759" priority="5569" operator="containsText" text="Acordo">
      <formula>NOT(ISERROR(SEARCH("Acordo",Q762)))</formula>
    </cfRule>
  </conditionalFormatting>
  <conditionalFormatting sqref="B762">
    <cfRule type="containsText" dxfId="3758" priority="5567" operator="containsText" text="Vara não">
      <formula>NOT(ISERROR(SEARCH("Vara não",B762)))</formula>
    </cfRule>
  </conditionalFormatting>
  <conditionalFormatting sqref="B762">
    <cfRule type="duplicateValues" dxfId="3757" priority="5564"/>
  </conditionalFormatting>
  <conditionalFormatting sqref="Q763">
    <cfRule type="containsText" dxfId="3756" priority="5559" operator="containsText" text="Prescrito">
      <formula>NOT(ISERROR(SEARCH("Prescrito",Q763)))</formula>
    </cfRule>
    <cfRule type="containsText" dxfId="3755" priority="5561" operator="containsText" text="Improcedente">
      <formula>NOT(ISERROR(SEARCH("Improcedente",Q763)))</formula>
    </cfRule>
    <cfRule type="containsText" dxfId="3754" priority="5562" operator="containsText" text="Acordo">
      <formula>NOT(ISERROR(SEARCH("Acordo",Q763)))</formula>
    </cfRule>
  </conditionalFormatting>
  <conditionalFormatting sqref="B763">
    <cfRule type="containsText" dxfId="3753" priority="5560" operator="containsText" text="Vara não">
      <formula>NOT(ISERROR(SEARCH("Vara não",B763)))</formula>
    </cfRule>
  </conditionalFormatting>
  <conditionalFormatting sqref="O763">
    <cfRule type="duplicateValues" dxfId="3752" priority="5558"/>
  </conditionalFormatting>
  <conditionalFormatting sqref="B763">
    <cfRule type="duplicateValues" dxfId="3751" priority="5557"/>
  </conditionalFormatting>
  <conditionalFormatting sqref="Q764">
    <cfRule type="containsText" dxfId="3750" priority="5552" operator="containsText" text="Prescrito">
      <formula>NOT(ISERROR(SEARCH("Prescrito",Q764)))</formula>
    </cfRule>
    <cfRule type="containsText" dxfId="3749" priority="5554" operator="containsText" text="Improcedente">
      <formula>NOT(ISERROR(SEARCH("Improcedente",Q764)))</formula>
    </cfRule>
    <cfRule type="containsText" dxfId="3748" priority="5555" operator="containsText" text="Acordo">
      <formula>NOT(ISERROR(SEARCH("Acordo",Q764)))</formula>
    </cfRule>
  </conditionalFormatting>
  <conditionalFormatting sqref="B764">
    <cfRule type="containsText" dxfId="3747" priority="5553" operator="containsText" text="Vara não">
      <formula>NOT(ISERROR(SEARCH("Vara não",B764)))</formula>
    </cfRule>
  </conditionalFormatting>
  <conditionalFormatting sqref="O764">
    <cfRule type="duplicateValues" dxfId="3746" priority="5551"/>
  </conditionalFormatting>
  <conditionalFormatting sqref="B764">
    <cfRule type="duplicateValues" dxfId="3745" priority="5550"/>
  </conditionalFormatting>
  <conditionalFormatting sqref="Q765">
    <cfRule type="containsText" dxfId="3744" priority="5545" operator="containsText" text="Prescrito">
      <formula>NOT(ISERROR(SEARCH("Prescrito",Q765)))</formula>
    </cfRule>
    <cfRule type="containsText" dxfId="3743" priority="5547" operator="containsText" text="Improcedente">
      <formula>NOT(ISERROR(SEARCH("Improcedente",Q765)))</formula>
    </cfRule>
    <cfRule type="containsText" dxfId="3742" priority="5548" operator="containsText" text="Acordo">
      <formula>NOT(ISERROR(SEARCH("Acordo",Q765)))</formula>
    </cfRule>
  </conditionalFormatting>
  <conditionalFormatting sqref="B765">
    <cfRule type="containsText" dxfId="3741" priority="5546" operator="containsText" text="Vara não">
      <formula>NOT(ISERROR(SEARCH("Vara não",B765)))</formula>
    </cfRule>
  </conditionalFormatting>
  <conditionalFormatting sqref="O765">
    <cfRule type="duplicateValues" dxfId="3740" priority="5544"/>
  </conditionalFormatting>
  <conditionalFormatting sqref="B765">
    <cfRule type="duplicateValues" dxfId="3739" priority="5543"/>
  </conditionalFormatting>
  <conditionalFormatting sqref="Q766">
    <cfRule type="containsText" dxfId="3738" priority="5538" operator="containsText" text="Prescrito">
      <formula>NOT(ISERROR(SEARCH("Prescrito",Q766)))</formula>
    </cfRule>
    <cfRule type="containsText" dxfId="3737" priority="5540" operator="containsText" text="Improcedente">
      <formula>NOT(ISERROR(SEARCH("Improcedente",Q766)))</formula>
    </cfRule>
    <cfRule type="containsText" dxfId="3736" priority="5541" operator="containsText" text="Acordo">
      <formula>NOT(ISERROR(SEARCH("Acordo",Q766)))</formula>
    </cfRule>
  </conditionalFormatting>
  <conditionalFormatting sqref="B766">
    <cfRule type="containsText" dxfId="3735" priority="5539" operator="containsText" text="Vara não">
      <formula>NOT(ISERROR(SEARCH("Vara não",B766)))</formula>
    </cfRule>
  </conditionalFormatting>
  <conditionalFormatting sqref="O766">
    <cfRule type="duplicateValues" dxfId="3734" priority="5537"/>
  </conditionalFormatting>
  <conditionalFormatting sqref="B766">
    <cfRule type="duplicateValues" dxfId="3733" priority="5536"/>
  </conditionalFormatting>
  <conditionalFormatting sqref="O767">
    <cfRule type="duplicateValues" dxfId="3732" priority="5534"/>
  </conditionalFormatting>
  <conditionalFormatting sqref="O767">
    <cfRule type="duplicateValues" dxfId="3731" priority="5530"/>
    <cfRule type="duplicateValues" dxfId="3730" priority="5531"/>
  </conditionalFormatting>
  <conditionalFormatting sqref="Q767">
    <cfRule type="containsText" dxfId="3729" priority="5521" operator="containsText" text="Prescrito">
      <formula>NOT(ISERROR(SEARCH("Prescrito",Q767)))</formula>
    </cfRule>
    <cfRule type="containsText" dxfId="3728" priority="5523" operator="containsText" text="Improcedente">
      <formula>NOT(ISERROR(SEARCH("Improcedente",Q767)))</formula>
    </cfRule>
    <cfRule type="containsText" dxfId="3727" priority="5524" operator="containsText" text="Acordo">
      <formula>NOT(ISERROR(SEARCH("Acordo",Q767)))</formula>
    </cfRule>
  </conditionalFormatting>
  <conditionalFormatting sqref="B767">
    <cfRule type="containsText" dxfId="3726" priority="5522" operator="containsText" text="Vara não">
      <formula>NOT(ISERROR(SEARCH("Vara não",B767)))</formula>
    </cfRule>
  </conditionalFormatting>
  <conditionalFormatting sqref="B767">
    <cfRule type="duplicateValues" dxfId="3725" priority="5519"/>
  </conditionalFormatting>
  <conditionalFormatting sqref="Q768">
    <cfRule type="containsText" dxfId="3724" priority="5506" operator="containsText" text="Prescrito">
      <formula>NOT(ISERROR(SEARCH("Prescrito",Q768)))</formula>
    </cfRule>
    <cfRule type="containsText" dxfId="3723" priority="5508" operator="containsText" text="Improcedente">
      <formula>NOT(ISERROR(SEARCH("Improcedente",Q768)))</formula>
    </cfRule>
    <cfRule type="containsText" dxfId="3722" priority="5509" operator="containsText" text="Acordo">
      <formula>NOT(ISERROR(SEARCH("Acordo",Q768)))</formula>
    </cfRule>
  </conditionalFormatting>
  <conditionalFormatting sqref="B768">
    <cfRule type="containsText" dxfId="3721" priority="5507" operator="containsText" text="Vara não">
      <formula>NOT(ISERROR(SEARCH("Vara não",B768)))</formula>
    </cfRule>
  </conditionalFormatting>
  <conditionalFormatting sqref="O768">
    <cfRule type="duplicateValues" dxfId="3720" priority="5505"/>
  </conditionalFormatting>
  <conditionalFormatting sqref="B768">
    <cfRule type="duplicateValues" dxfId="3719" priority="5504"/>
  </conditionalFormatting>
  <conditionalFormatting sqref="Q769">
    <cfRule type="containsText" dxfId="3718" priority="5499" operator="containsText" text="Prescrito">
      <formula>NOT(ISERROR(SEARCH("Prescrito",Q769)))</formula>
    </cfRule>
    <cfRule type="containsText" dxfId="3717" priority="5501" operator="containsText" text="Improcedente">
      <formula>NOT(ISERROR(SEARCH("Improcedente",Q769)))</formula>
    </cfRule>
    <cfRule type="containsText" dxfId="3716" priority="5502" operator="containsText" text="Acordo">
      <formula>NOT(ISERROR(SEARCH("Acordo",Q769)))</formula>
    </cfRule>
  </conditionalFormatting>
  <conditionalFormatting sqref="B769">
    <cfRule type="containsText" dxfId="3715" priority="5500" operator="containsText" text="Vara não">
      <formula>NOT(ISERROR(SEARCH("Vara não",B769)))</formula>
    </cfRule>
  </conditionalFormatting>
  <conditionalFormatting sqref="O769">
    <cfRule type="duplicateValues" dxfId="3714" priority="5498"/>
  </conditionalFormatting>
  <conditionalFormatting sqref="B769">
    <cfRule type="duplicateValues" dxfId="3713" priority="5497"/>
  </conditionalFormatting>
  <conditionalFormatting sqref="O770">
    <cfRule type="duplicateValues" dxfId="3712" priority="5495"/>
  </conditionalFormatting>
  <conditionalFormatting sqref="O770">
    <cfRule type="duplicateValues" dxfId="3711" priority="5491"/>
    <cfRule type="duplicateValues" dxfId="3710" priority="5492"/>
  </conditionalFormatting>
  <conditionalFormatting sqref="Q770">
    <cfRule type="containsText" dxfId="3709" priority="5482" operator="containsText" text="Prescrito">
      <formula>NOT(ISERROR(SEARCH("Prescrito",Q770)))</formula>
    </cfRule>
    <cfRule type="containsText" dxfId="3708" priority="5484" operator="containsText" text="Improcedente">
      <formula>NOT(ISERROR(SEARCH("Improcedente",Q770)))</formula>
    </cfRule>
    <cfRule type="containsText" dxfId="3707" priority="5485" operator="containsText" text="Acordo">
      <formula>NOT(ISERROR(SEARCH("Acordo",Q770)))</formula>
    </cfRule>
  </conditionalFormatting>
  <conditionalFormatting sqref="B770">
    <cfRule type="containsText" dxfId="3706" priority="5483" operator="containsText" text="Vara não">
      <formula>NOT(ISERROR(SEARCH("Vara não",B770)))</formula>
    </cfRule>
  </conditionalFormatting>
  <conditionalFormatting sqref="B770">
    <cfRule type="duplicateValues" dxfId="3705" priority="5480"/>
  </conditionalFormatting>
  <conditionalFormatting sqref="O771">
    <cfRule type="duplicateValues" dxfId="3704" priority="5478"/>
  </conditionalFormatting>
  <conditionalFormatting sqref="O771">
    <cfRule type="duplicateValues" dxfId="3703" priority="5474"/>
    <cfRule type="duplicateValues" dxfId="3702" priority="5475"/>
  </conditionalFormatting>
  <conditionalFormatting sqref="Q771">
    <cfRule type="containsText" dxfId="3701" priority="5465" operator="containsText" text="Prescrito">
      <formula>NOT(ISERROR(SEARCH("Prescrito",Q771)))</formula>
    </cfRule>
    <cfRule type="containsText" dxfId="3700" priority="5467" operator="containsText" text="Improcedente">
      <formula>NOT(ISERROR(SEARCH("Improcedente",Q771)))</formula>
    </cfRule>
    <cfRule type="containsText" dxfId="3699" priority="5468" operator="containsText" text="Acordo">
      <formula>NOT(ISERROR(SEARCH("Acordo",Q771)))</formula>
    </cfRule>
  </conditionalFormatting>
  <conditionalFormatting sqref="B771">
    <cfRule type="containsText" dxfId="3698" priority="5466" operator="containsText" text="Vara não">
      <formula>NOT(ISERROR(SEARCH("Vara não",B771)))</formula>
    </cfRule>
  </conditionalFormatting>
  <conditionalFormatting sqref="B771">
    <cfRule type="duplicateValues" dxfId="3697" priority="5463"/>
  </conditionalFormatting>
  <conditionalFormatting sqref="B772">
    <cfRule type="containsText" dxfId="3696" priority="5461" operator="containsText" text="Vara não">
      <formula>NOT(ISERROR(SEARCH("Vara não",B772)))</formula>
    </cfRule>
  </conditionalFormatting>
  <conditionalFormatting sqref="O772">
    <cfRule type="duplicateValues" dxfId="3695" priority="5460"/>
  </conditionalFormatting>
  <conditionalFormatting sqref="Q772">
    <cfRule type="containsText" dxfId="3694" priority="5457" operator="containsText" text="Prescrito">
      <formula>NOT(ISERROR(SEARCH("Prescrito",Q772)))</formula>
    </cfRule>
    <cfRule type="containsText" dxfId="3693" priority="5458" operator="containsText" text="Improcedente">
      <formula>NOT(ISERROR(SEARCH("Improcedente",Q772)))</formula>
    </cfRule>
    <cfRule type="containsText" dxfId="3692" priority="5459" operator="containsText" text="Acordo">
      <formula>NOT(ISERROR(SEARCH("Acordo",Q772)))</formula>
    </cfRule>
  </conditionalFormatting>
  <conditionalFormatting sqref="B772">
    <cfRule type="duplicateValues" dxfId="3691" priority="5456"/>
  </conditionalFormatting>
  <conditionalFormatting sqref="B773">
    <cfRule type="containsText" dxfId="3690" priority="5454" operator="containsText" text="Vara não">
      <formula>NOT(ISERROR(SEARCH("Vara não",B773)))</formula>
    </cfRule>
  </conditionalFormatting>
  <conditionalFormatting sqref="Q773">
    <cfRule type="containsText" dxfId="3689" priority="5451" operator="containsText" text="Prescrito">
      <formula>NOT(ISERROR(SEARCH("Prescrito",Q773)))</formula>
    </cfRule>
    <cfRule type="containsText" dxfId="3688" priority="5452" operator="containsText" text="Improcedente">
      <formula>NOT(ISERROR(SEARCH("Improcedente",Q773)))</formula>
    </cfRule>
    <cfRule type="containsText" dxfId="3687" priority="5453" operator="containsText" text="Acordo">
      <formula>NOT(ISERROR(SEARCH("Acordo",Q773)))</formula>
    </cfRule>
  </conditionalFormatting>
  <conditionalFormatting sqref="O773">
    <cfRule type="duplicateValues" dxfId="3686" priority="5450"/>
  </conditionalFormatting>
  <conditionalFormatting sqref="B773">
    <cfRule type="duplicateValues" dxfId="3685" priority="5449"/>
  </conditionalFormatting>
  <conditionalFormatting sqref="B774">
    <cfRule type="containsText" dxfId="3684" priority="5447" operator="containsText" text="Vara não">
      <formula>NOT(ISERROR(SEARCH("Vara não",B774)))</formula>
    </cfRule>
  </conditionalFormatting>
  <conditionalFormatting sqref="O774">
    <cfRule type="duplicateValues" dxfId="3683" priority="5444"/>
  </conditionalFormatting>
  <conditionalFormatting sqref="O774">
    <cfRule type="duplicateValues" dxfId="3682" priority="5445"/>
    <cfRule type="duplicateValues" dxfId="3681" priority="5446"/>
  </conditionalFormatting>
  <conditionalFormatting sqref="Q774:Q775">
    <cfRule type="containsText" dxfId="3680" priority="5441" operator="containsText" text="Prescrito">
      <formula>NOT(ISERROR(SEARCH("Prescrito",Q774)))</formula>
    </cfRule>
    <cfRule type="containsText" dxfId="3679" priority="5442" operator="containsText" text="Improcedente">
      <formula>NOT(ISERROR(SEARCH("Improcedente",Q774)))</formula>
    </cfRule>
    <cfRule type="containsText" dxfId="3678" priority="5443" operator="containsText" text="Acordo">
      <formula>NOT(ISERROR(SEARCH("Acordo",Q774)))</formula>
    </cfRule>
  </conditionalFormatting>
  <conditionalFormatting sqref="B774">
    <cfRule type="duplicateValues" dxfId="3677" priority="5440"/>
  </conditionalFormatting>
  <conditionalFormatting sqref="O775">
    <cfRule type="duplicateValues" dxfId="3676" priority="5437"/>
  </conditionalFormatting>
  <conditionalFormatting sqref="O775">
    <cfRule type="duplicateValues" dxfId="3675" priority="5434"/>
    <cfRule type="duplicateValues" dxfId="3674" priority="5435"/>
  </conditionalFormatting>
  <conditionalFormatting sqref="B775">
    <cfRule type="containsText" dxfId="3673" priority="5426" operator="containsText" text="Vara não">
      <formula>NOT(ISERROR(SEARCH("Vara não",B775)))</formula>
    </cfRule>
  </conditionalFormatting>
  <conditionalFormatting sqref="B775">
    <cfRule type="duplicateValues" dxfId="3672" priority="5423"/>
  </conditionalFormatting>
  <conditionalFormatting sqref="O776">
    <cfRule type="duplicateValues" dxfId="3671" priority="5420"/>
  </conditionalFormatting>
  <conditionalFormatting sqref="O776">
    <cfRule type="duplicateValues" dxfId="3670" priority="5417"/>
    <cfRule type="duplicateValues" dxfId="3669" priority="5418"/>
  </conditionalFormatting>
  <conditionalFormatting sqref="Q776">
    <cfRule type="containsText" dxfId="3668" priority="5408" operator="containsText" text="Prescrito">
      <formula>NOT(ISERROR(SEARCH("Prescrito",Q776)))</formula>
    </cfRule>
    <cfRule type="containsText" dxfId="3667" priority="5410" operator="containsText" text="Improcedente">
      <formula>NOT(ISERROR(SEARCH("Improcedente",Q776)))</formula>
    </cfRule>
    <cfRule type="containsText" dxfId="3666" priority="5411" operator="containsText" text="Acordo">
      <formula>NOT(ISERROR(SEARCH("Acordo",Q776)))</formula>
    </cfRule>
  </conditionalFormatting>
  <conditionalFormatting sqref="B776">
    <cfRule type="containsText" dxfId="3665" priority="5409" operator="containsText" text="Vara não">
      <formula>NOT(ISERROR(SEARCH("Vara não",B776)))</formula>
    </cfRule>
  </conditionalFormatting>
  <conditionalFormatting sqref="B776">
    <cfRule type="duplicateValues" dxfId="3664" priority="5406"/>
  </conditionalFormatting>
  <conditionalFormatting sqref="O777">
    <cfRule type="duplicateValues" dxfId="3663" priority="5403"/>
  </conditionalFormatting>
  <conditionalFormatting sqref="O777">
    <cfRule type="duplicateValues" dxfId="3662" priority="5400"/>
    <cfRule type="duplicateValues" dxfId="3661" priority="5401"/>
  </conditionalFormatting>
  <conditionalFormatting sqref="Q777">
    <cfRule type="containsText" dxfId="3660" priority="5392" operator="containsText" text="Prescrito">
      <formula>NOT(ISERROR(SEARCH("Prescrito",Q777)))</formula>
    </cfRule>
    <cfRule type="containsText" dxfId="3659" priority="5393" operator="containsText" text="Improcedente">
      <formula>NOT(ISERROR(SEARCH("Improcedente",Q777)))</formula>
    </cfRule>
    <cfRule type="containsText" dxfId="3658" priority="5394" operator="containsText" text="Acordo">
      <formula>NOT(ISERROR(SEARCH("Acordo",Q777)))</formula>
    </cfRule>
  </conditionalFormatting>
  <conditionalFormatting sqref="B777">
    <cfRule type="duplicateValues" dxfId="3657" priority="5390"/>
  </conditionalFormatting>
  <conditionalFormatting sqref="O778:O779">
    <cfRule type="duplicateValues" dxfId="3656" priority="5387"/>
  </conditionalFormatting>
  <conditionalFormatting sqref="O778:O779">
    <cfRule type="duplicateValues" dxfId="3655" priority="5384"/>
    <cfRule type="duplicateValues" dxfId="3654" priority="5385"/>
  </conditionalFormatting>
  <conditionalFormatting sqref="Q778:Q779">
    <cfRule type="containsText" dxfId="3653" priority="5375" operator="containsText" text="Prescrito">
      <formula>NOT(ISERROR(SEARCH("Prescrito",Q778)))</formula>
    </cfRule>
    <cfRule type="containsText" dxfId="3652" priority="5377" operator="containsText" text="Improcedente">
      <formula>NOT(ISERROR(SEARCH("Improcedente",Q778)))</formula>
    </cfRule>
    <cfRule type="containsText" dxfId="3651" priority="5378" operator="containsText" text="Acordo">
      <formula>NOT(ISERROR(SEARCH("Acordo",Q778)))</formula>
    </cfRule>
  </conditionalFormatting>
  <conditionalFormatting sqref="B778:B779">
    <cfRule type="containsText" dxfId="3650" priority="5376" operator="containsText" text="Vara não">
      <formula>NOT(ISERROR(SEARCH("Vara não",B778)))</formula>
    </cfRule>
  </conditionalFormatting>
  <conditionalFormatting sqref="B778:B779">
    <cfRule type="duplicateValues" dxfId="3649" priority="5373"/>
  </conditionalFormatting>
  <conditionalFormatting sqref="O780">
    <cfRule type="duplicateValues" dxfId="3648" priority="5370"/>
  </conditionalFormatting>
  <conditionalFormatting sqref="O780">
    <cfRule type="duplicateValues" dxfId="3647" priority="5367"/>
    <cfRule type="duplicateValues" dxfId="3646" priority="5368"/>
  </conditionalFormatting>
  <conditionalFormatting sqref="Q780">
    <cfRule type="containsText" dxfId="3645" priority="5358" operator="containsText" text="Prescrito">
      <formula>NOT(ISERROR(SEARCH("Prescrito",Q780)))</formula>
    </cfRule>
    <cfRule type="containsText" dxfId="3644" priority="5360" operator="containsText" text="Improcedente">
      <formula>NOT(ISERROR(SEARCH("Improcedente",Q780)))</formula>
    </cfRule>
    <cfRule type="containsText" dxfId="3643" priority="5361" operator="containsText" text="Acordo">
      <formula>NOT(ISERROR(SEARCH("Acordo",Q780)))</formula>
    </cfRule>
  </conditionalFormatting>
  <conditionalFormatting sqref="B780">
    <cfRule type="containsText" dxfId="3642" priority="5359" operator="containsText" text="Vara não">
      <formula>NOT(ISERROR(SEARCH("Vara não",B780)))</formula>
    </cfRule>
  </conditionalFormatting>
  <conditionalFormatting sqref="B780">
    <cfRule type="duplicateValues" dxfId="3641" priority="5356"/>
  </conditionalFormatting>
  <conditionalFormatting sqref="O781">
    <cfRule type="duplicateValues" dxfId="3640" priority="5336"/>
  </conditionalFormatting>
  <conditionalFormatting sqref="O781">
    <cfRule type="duplicateValues" dxfId="3639" priority="5333"/>
    <cfRule type="duplicateValues" dxfId="3638" priority="5334"/>
  </conditionalFormatting>
  <conditionalFormatting sqref="Q781">
    <cfRule type="containsText" dxfId="3637" priority="5324" operator="containsText" text="Prescrito">
      <formula>NOT(ISERROR(SEARCH("Prescrito",Q781)))</formula>
    </cfRule>
    <cfRule type="containsText" dxfId="3636" priority="5326" operator="containsText" text="Improcedente">
      <formula>NOT(ISERROR(SEARCH("Improcedente",Q781)))</formula>
    </cfRule>
    <cfRule type="containsText" dxfId="3635" priority="5327" operator="containsText" text="Acordo">
      <formula>NOT(ISERROR(SEARCH("Acordo",Q781)))</formula>
    </cfRule>
  </conditionalFormatting>
  <conditionalFormatting sqref="B781">
    <cfRule type="containsText" dxfId="3634" priority="5325" operator="containsText" text="Vara não">
      <formula>NOT(ISERROR(SEARCH("Vara não",B781)))</formula>
    </cfRule>
  </conditionalFormatting>
  <conditionalFormatting sqref="B781">
    <cfRule type="duplicateValues" dxfId="3633" priority="5322"/>
  </conditionalFormatting>
  <conditionalFormatting sqref="O782">
    <cfRule type="duplicateValues" dxfId="3632" priority="5319"/>
  </conditionalFormatting>
  <conditionalFormatting sqref="O782">
    <cfRule type="duplicateValues" dxfId="3631" priority="5316"/>
    <cfRule type="duplicateValues" dxfId="3630" priority="5317"/>
  </conditionalFormatting>
  <conditionalFormatting sqref="Q782">
    <cfRule type="containsText" dxfId="3629" priority="5307" operator="containsText" text="Prescrito">
      <formula>NOT(ISERROR(SEARCH("Prescrito",Q782)))</formula>
    </cfRule>
    <cfRule type="containsText" dxfId="3628" priority="5309" operator="containsText" text="Improcedente">
      <formula>NOT(ISERROR(SEARCH("Improcedente",Q782)))</formula>
    </cfRule>
    <cfRule type="containsText" dxfId="3627" priority="5310" operator="containsText" text="Acordo">
      <formula>NOT(ISERROR(SEARCH("Acordo",Q782)))</formula>
    </cfRule>
  </conditionalFormatting>
  <conditionalFormatting sqref="B782">
    <cfRule type="containsText" dxfId="3626" priority="5308" operator="containsText" text="Vara não">
      <formula>NOT(ISERROR(SEARCH("Vara não",B782)))</formula>
    </cfRule>
  </conditionalFormatting>
  <conditionalFormatting sqref="B782">
    <cfRule type="duplicateValues" dxfId="3625" priority="5305"/>
  </conditionalFormatting>
  <conditionalFormatting sqref="O783">
    <cfRule type="duplicateValues" dxfId="3624" priority="5302"/>
  </conditionalFormatting>
  <conditionalFormatting sqref="O783">
    <cfRule type="duplicateValues" dxfId="3623" priority="5299"/>
    <cfRule type="duplicateValues" dxfId="3622" priority="5300"/>
  </conditionalFormatting>
  <conditionalFormatting sqref="Q783">
    <cfRule type="containsText" dxfId="3621" priority="5290" operator="containsText" text="Prescrito">
      <formula>NOT(ISERROR(SEARCH("Prescrito",Q783)))</formula>
    </cfRule>
    <cfRule type="containsText" dxfId="3620" priority="5292" operator="containsText" text="Improcedente">
      <formula>NOT(ISERROR(SEARCH("Improcedente",Q783)))</formula>
    </cfRule>
    <cfRule type="containsText" dxfId="3619" priority="5293" operator="containsText" text="Acordo">
      <formula>NOT(ISERROR(SEARCH("Acordo",Q783)))</formula>
    </cfRule>
  </conditionalFormatting>
  <conditionalFormatting sqref="B783">
    <cfRule type="containsText" dxfId="3618" priority="5291" operator="containsText" text="Vara não">
      <formula>NOT(ISERROR(SEARCH("Vara não",B783)))</formula>
    </cfRule>
  </conditionalFormatting>
  <conditionalFormatting sqref="B783">
    <cfRule type="duplicateValues" dxfId="3617" priority="5288"/>
  </conditionalFormatting>
  <conditionalFormatting sqref="B784">
    <cfRule type="containsText" dxfId="3616" priority="5286" operator="containsText" text="Vara não">
      <formula>NOT(ISERROR(SEARCH("Vara não",B784)))</formula>
    </cfRule>
  </conditionalFormatting>
  <conditionalFormatting sqref="O784">
    <cfRule type="duplicateValues" dxfId="3615" priority="5285"/>
  </conditionalFormatting>
  <conditionalFormatting sqref="Q784">
    <cfRule type="containsText" dxfId="3614" priority="5282" operator="containsText" text="Prescrito">
      <formula>NOT(ISERROR(SEARCH("Prescrito",Q784)))</formula>
    </cfRule>
    <cfRule type="containsText" dxfId="3613" priority="5283" operator="containsText" text="Improcedente">
      <formula>NOT(ISERROR(SEARCH("Improcedente",Q784)))</formula>
    </cfRule>
    <cfRule type="containsText" dxfId="3612" priority="5284" operator="containsText" text="Acordo">
      <formula>NOT(ISERROR(SEARCH("Acordo",Q784)))</formula>
    </cfRule>
  </conditionalFormatting>
  <conditionalFormatting sqref="B784">
    <cfRule type="duplicateValues" dxfId="3611" priority="5281"/>
  </conditionalFormatting>
  <conditionalFormatting sqref="B785">
    <cfRule type="containsText" dxfId="3610" priority="5279" operator="containsText" text="Vara não">
      <formula>NOT(ISERROR(SEARCH("Vara não",B785)))</formula>
    </cfRule>
  </conditionalFormatting>
  <conditionalFormatting sqref="O785">
    <cfRule type="duplicateValues" dxfId="3609" priority="5278"/>
  </conditionalFormatting>
  <conditionalFormatting sqref="Q785">
    <cfRule type="containsText" dxfId="3608" priority="5275" operator="containsText" text="Prescrito">
      <formula>NOT(ISERROR(SEARCH("Prescrito",Q785)))</formula>
    </cfRule>
    <cfRule type="containsText" dxfId="3607" priority="5276" operator="containsText" text="Improcedente">
      <formula>NOT(ISERROR(SEARCH("Improcedente",Q785)))</formula>
    </cfRule>
    <cfRule type="containsText" dxfId="3606" priority="5277" operator="containsText" text="Acordo">
      <formula>NOT(ISERROR(SEARCH("Acordo",Q785)))</formula>
    </cfRule>
  </conditionalFormatting>
  <conditionalFormatting sqref="B785">
    <cfRule type="duplicateValues" dxfId="3605" priority="5274"/>
  </conditionalFormatting>
  <conditionalFormatting sqref="Q786">
    <cfRule type="containsText" dxfId="3604" priority="5269" operator="containsText" text="Prescrito">
      <formula>NOT(ISERROR(SEARCH("Prescrito",Q786)))</formula>
    </cfRule>
    <cfRule type="containsText" dxfId="3603" priority="5271" operator="containsText" text="Improcedente">
      <formula>NOT(ISERROR(SEARCH("Improcedente",Q786)))</formula>
    </cfRule>
    <cfRule type="containsText" dxfId="3602" priority="5272" operator="containsText" text="Acordo">
      <formula>NOT(ISERROR(SEARCH("Acordo",Q786)))</formula>
    </cfRule>
  </conditionalFormatting>
  <conditionalFormatting sqref="B786">
    <cfRule type="containsText" dxfId="3601" priority="5270" operator="containsText" text="Vara não">
      <formula>NOT(ISERROR(SEARCH("Vara não",B786)))</formula>
    </cfRule>
  </conditionalFormatting>
  <conditionalFormatting sqref="O786">
    <cfRule type="duplicateValues" dxfId="3600" priority="5268"/>
  </conditionalFormatting>
  <conditionalFormatting sqref="B786">
    <cfRule type="duplicateValues" dxfId="3599" priority="5267"/>
  </conditionalFormatting>
  <conditionalFormatting sqref="Q787">
    <cfRule type="containsText" dxfId="3598" priority="5262" operator="containsText" text="Prescrito">
      <formula>NOT(ISERROR(SEARCH("Prescrito",Q787)))</formula>
    </cfRule>
    <cfRule type="containsText" dxfId="3597" priority="5264" operator="containsText" text="Improcedente">
      <formula>NOT(ISERROR(SEARCH("Improcedente",Q787)))</formula>
    </cfRule>
    <cfRule type="containsText" dxfId="3596" priority="5265" operator="containsText" text="Acordo">
      <formula>NOT(ISERROR(SEARCH("Acordo",Q787)))</formula>
    </cfRule>
  </conditionalFormatting>
  <conditionalFormatting sqref="B787">
    <cfRule type="containsText" dxfId="3595" priority="5263" operator="containsText" text="Vara não">
      <formula>NOT(ISERROR(SEARCH("Vara não",B787)))</formula>
    </cfRule>
  </conditionalFormatting>
  <conditionalFormatting sqref="O787">
    <cfRule type="duplicateValues" dxfId="3594" priority="5261"/>
  </conditionalFormatting>
  <conditionalFormatting sqref="B787">
    <cfRule type="duplicateValues" dxfId="3593" priority="5260"/>
  </conditionalFormatting>
  <conditionalFormatting sqref="B788">
    <cfRule type="containsText" dxfId="3592" priority="5258" operator="containsText" text="Vara não">
      <formula>NOT(ISERROR(SEARCH("Vara não",B788)))</formula>
    </cfRule>
  </conditionalFormatting>
  <conditionalFormatting sqref="O788">
    <cfRule type="duplicateValues" dxfId="3591" priority="5257"/>
  </conditionalFormatting>
  <conditionalFormatting sqref="Q788">
    <cfRule type="containsText" dxfId="3590" priority="5254" operator="containsText" text="Prescrito">
      <formula>NOT(ISERROR(SEARCH("Prescrito",Q788)))</formula>
    </cfRule>
    <cfRule type="containsText" dxfId="3589" priority="5255" operator="containsText" text="Improcedente">
      <formula>NOT(ISERROR(SEARCH("Improcedente",Q788)))</formula>
    </cfRule>
    <cfRule type="containsText" dxfId="3588" priority="5256" operator="containsText" text="Acordo">
      <formula>NOT(ISERROR(SEARCH("Acordo",Q788)))</formula>
    </cfRule>
  </conditionalFormatting>
  <conditionalFormatting sqref="B788">
    <cfRule type="duplicateValues" dxfId="3587" priority="5253"/>
  </conditionalFormatting>
  <conditionalFormatting sqref="B789">
    <cfRule type="containsText" dxfId="3586" priority="5251" operator="containsText" text="Vara não">
      <formula>NOT(ISERROR(SEARCH("Vara não",B789)))</formula>
    </cfRule>
  </conditionalFormatting>
  <conditionalFormatting sqref="O789">
    <cfRule type="duplicateValues" dxfId="3585" priority="5250"/>
  </conditionalFormatting>
  <conditionalFormatting sqref="Q789">
    <cfRule type="containsText" dxfId="3584" priority="5247" operator="containsText" text="Prescrito">
      <formula>NOT(ISERROR(SEARCH("Prescrito",Q789)))</formula>
    </cfRule>
    <cfRule type="containsText" dxfId="3583" priority="5248" operator="containsText" text="Improcedente">
      <formula>NOT(ISERROR(SEARCH("Improcedente",Q789)))</formula>
    </cfRule>
    <cfRule type="containsText" dxfId="3582" priority="5249" operator="containsText" text="Acordo">
      <formula>NOT(ISERROR(SEARCH("Acordo",Q789)))</formula>
    </cfRule>
  </conditionalFormatting>
  <conditionalFormatting sqref="B789">
    <cfRule type="duplicateValues" dxfId="3581" priority="5246"/>
  </conditionalFormatting>
  <conditionalFormatting sqref="Q790">
    <cfRule type="containsText" dxfId="3580" priority="5241" operator="containsText" text="Prescrito">
      <formula>NOT(ISERROR(SEARCH("Prescrito",Q790)))</formula>
    </cfRule>
    <cfRule type="containsText" dxfId="3579" priority="5243" operator="containsText" text="Improcedente">
      <formula>NOT(ISERROR(SEARCH("Improcedente",Q790)))</formula>
    </cfRule>
    <cfRule type="containsText" dxfId="3578" priority="5244" operator="containsText" text="Acordo">
      <formula>NOT(ISERROR(SEARCH("Acordo",Q790)))</formula>
    </cfRule>
  </conditionalFormatting>
  <conditionalFormatting sqref="B790">
    <cfRule type="containsText" dxfId="3577" priority="5242" operator="containsText" text="Vara não">
      <formula>NOT(ISERROR(SEARCH("Vara não",B790)))</formula>
    </cfRule>
  </conditionalFormatting>
  <conditionalFormatting sqref="O790">
    <cfRule type="duplicateValues" dxfId="3576" priority="5240"/>
  </conditionalFormatting>
  <conditionalFormatting sqref="B790">
    <cfRule type="duplicateValues" dxfId="3575" priority="5239"/>
  </conditionalFormatting>
  <conditionalFormatting sqref="Q791:Q792">
    <cfRule type="containsText" dxfId="3574" priority="5234" operator="containsText" text="Prescrito">
      <formula>NOT(ISERROR(SEARCH("Prescrito",Q791)))</formula>
    </cfRule>
    <cfRule type="containsText" dxfId="3573" priority="5236" operator="containsText" text="Improcedente">
      <formula>NOT(ISERROR(SEARCH("Improcedente",Q791)))</formula>
    </cfRule>
    <cfRule type="containsText" dxfId="3572" priority="5237" operator="containsText" text="Acordo">
      <formula>NOT(ISERROR(SEARCH("Acordo",Q791)))</formula>
    </cfRule>
  </conditionalFormatting>
  <conditionalFormatting sqref="B791:B792">
    <cfRule type="containsText" dxfId="3571" priority="5235" operator="containsText" text="Vara não">
      <formula>NOT(ISERROR(SEARCH("Vara não",B791)))</formula>
    </cfRule>
  </conditionalFormatting>
  <conditionalFormatting sqref="O791:O792">
    <cfRule type="duplicateValues" dxfId="3570" priority="5233"/>
  </conditionalFormatting>
  <conditionalFormatting sqref="B791:B792">
    <cfRule type="duplicateValues" dxfId="3569" priority="5232"/>
  </conditionalFormatting>
  <conditionalFormatting sqref="Q793">
    <cfRule type="containsText" dxfId="3568" priority="5227" operator="containsText" text="Prescrito">
      <formula>NOT(ISERROR(SEARCH("Prescrito",Q793)))</formula>
    </cfRule>
    <cfRule type="containsText" dxfId="3567" priority="5229" operator="containsText" text="Improcedente">
      <formula>NOT(ISERROR(SEARCH("Improcedente",Q793)))</formula>
    </cfRule>
    <cfRule type="containsText" dxfId="3566" priority="5230" operator="containsText" text="Acordo">
      <formula>NOT(ISERROR(SEARCH("Acordo",Q793)))</formula>
    </cfRule>
  </conditionalFormatting>
  <conditionalFormatting sqref="B793">
    <cfRule type="containsText" dxfId="3565" priority="5228" operator="containsText" text="Vara não">
      <formula>NOT(ISERROR(SEARCH("Vara não",B793)))</formula>
    </cfRule>
  </conditionalFormatting>
  <conditionalFormatting sqref="O793">
    <cfRule type="duplicateValues" dxfId="3564" priority="5226"/>
  </conditionalFormatting>
  <conditionalFormatting sqref="B793">
    <cfRule type="duplicateValues" dxfId="3563" priority="5225"/>
  </conditionalFormatting>
  <conditionalFormatting sqref="Q794">
    <cfRule type="containsText" dxfId="3562" priority="5220" operator="containsText" text="Prescrito">
      <formula>NOT(ISERROR(SEARCH("Prescrito",Q794)))</formula>
    </cfRule>
    <cfRule type="containsText" dxfId="3561" priority="5222" operator="containsText" text="Improcedente">
      <formula>NOT(ISERROR(SEARCH("Improcedente",Q794)))</formula>
    </cfRule>
    <cfRule type="containsText" dxfId="3560" priority="5223" operator="containsText" text="Acordo">
      <formula>NOT(ISERROR(SEARCH("Acordo",Q794)))</formula>
    </cfRule>
  </conditionalFormatting>
  <conditionalFormatting sqref="B794">
    <cfRule type="containsText" dxfId="3559" priority="5221" operator="containsText" text="Vara não">
      <formula>NOT(ISERROR(SEARCH("Vara não",B794)))</formula>
    </cfRule>
  </conditionalFormatting>
  <conditionalFormatting sqref="O794">
    <cfRule type="duplicateValues" dxfId="3558" priority="5219"/>
  </conditionalFormatting>
  <conditionalFormatting sqref="B794">
    <cfRule type="duplicateValues" dxfId="3557" priority="5218"/>
  </conditionalFormatting>
  <conditionalFormatting sqref="Q795">
    <cfRule type="containsText" dxfId="3556" priority="5213" operator="containsText" text="Prescrito">
      <formula>NOT(ISERROR(SEARCH("Prescrito",Q795)))</formula>
    </cfRule>
    <cfRule type="containsText" dxfId="3555" priority="5215" operator="containsText" text="Improcedente">
      <formula>NOT(ISERROR(SEARCH("Improcedente",Q795)))</formula>
    </cfRule>
    <cfRule type="containsText" dxfId="3554" priority="5216" operator="containsText" text="Acordo">
      <formula>NOT(ISERROR(SEARCH("Acordo",Q795)))</formula>
    </cfRule>
  </conditionalFormatting>
  <conditionalFormatting sqref="B795">
    <cfRule type="containsText" dxfId="3553" priority="5214" operator="containsText" text="Vara não">
      <formula>NOT(ISERROR(SEARCH("Vara não",B795)))</formula>
    </cfRule>
  </conditionalFormatting>
  <conditionalFormatting sqref="O795">
    <cfRule type="duplicateValues" dxfId="3552" priority="5212"/>
  </conditionalFormatting>
  <conditionalFormatting sqref="B795">
    <cfRule type="duplicateValues" dxfId="3551" priority="5211"/>
  </conditionalFormatting>
  <conditionalFormatting sqref="Q796">
    <cfRule type="containsText" dxfId="3550" priority="5206" operator="containsText" text="Prescrito">
      <formula>NOT(ISERROR(SEARCH("Prescrito",Q796)))</formula>
    </cfRule>
    <cfRule type="containsText" dxfId="3549" priority="5208" operator="containsText" text="Improcedente">
      <formula>NOT(ISERROR(SEARCH("Improcedente",Q796)))</formula>
    </cfRule>
    <cfRule type="containsText" dxfId="3548" priority="5209" operator="containsText" text="Acordo">
      <formula>NOT(ISERROR(SEARCH("Acordo",Q796)))</formula>
    </cfRule>
  </conditionalFormatting>
  <conditionalFormatting sqref="B796">
    <cfRule type="containsText" dxfId="3547" priority="5207" operator="containsText" text="Vara não">
      <formula>NOT(ISERROR(SEARCH("Vara não",B796)))</formula>
    </cfRule>
  </conditionalFormatting>
  <conditionalFormatting sqref="O796">
    <cfRule type="duplicateValues" dxfId="3546" priority="5205"/>
  </conditionalFormatting>
  <conditionalFormatting sqref="B796">
    <cfRule type="duplicateValues" dxfId="3545" priority="5204"/>
  </conditionalFormatting>
  <conditionalFormatting sqref="A797">
    <cfRule type="containsText" dxfId="3544" priority="5202" operator="containsText" text="Vara não">
      <formula>NOT(ISERROR(SEARCH("Vara não",A797)))</formula>
    </cfRule>
  </conditionalFormatting>
  <conditionalFormatting sqref="O797">
    <cfRule type="duplicateValues" dxfId="3543" priority="5201"/>
  </conditionalFormatting>
  <conditionalFormatting sqref="Q797">
    <cfRule type="containsText" dxfId="3542" priority="5198" operator="containsText" text="Prescrito">
      <formula>NOT(ISERROR(SEARCH("Prescrito",Q797)))</formula>
    </cfRule>
    <cfRule type="containsText" dxfId="3541" priority="5199" operator="containsText" text="Improcedente">
      <formula>NOT(ISERROR(SEARCH("Improcedente",Q797)))</formula>
    </cfRule>
    <cfRule type="containsText" dxfId="3540" priority="5200" operator="containsText" text="Acordo">
      <formula>NOT(ISERROR(SEARCH("Acordo",Q797)))</formula>
    </cfRule>
  </conditionalFormatting>
  <conditionalFormatting sqref="B797">
    <cfRule type="duplicateValues" dxfId="3539" priority="5197"/>
  </conditionalFormatting>
  <conditionalFormatting sqref="O798">
    <cfRule type="duplicateValues" dxfId="3538" priority="5195"/>
  </conditionalFormatting>
  <conditionalFormatting sqref="O798">
    <cfRule type="duplicateValues" dxfId="3537" priority="5191"/>
    <cfRule type="duplicateValues" dxfId="3536" priority="5192"/>
  </conditionalFormatting>
  <conditionalFormatting sqref="Q798">
    <cfRule type="containsText" dxfId="3535" priority="5182" operator="containsText" text="Prescrito">
      <formula>NOT(ISERROR(SEARCH("Prescrito",Q798)))</formula>
    </cfRule>
    <cfRule type="containsText" dxfId="3534" priority="5184" operator="containsText" text="Improcedente">
      <formula>NOT(ISERROR(SEARCH("Improcedente",Q798)))</formula>
    </cfRule>
    <cfRule type="containsText" dxfId="3533" priority="5185" operator="containsText" text="Acordo">
      <formula>NOT(ISERROR(SEARCH("Acordo",Q798)))</formula>
    </cfRule>
  </conditionalFormatting>
  <conditionalFormatting sqref="B798">
    <cfRule type="containsText" dxfId="3532" priority="5183" operator="containsText" text="Vara não">
      <formula>NOT(ISERROR(SEARCH("Vara não",B798)))</formula>
    </cfRule>
  </conditionalFormatting>
  <conditionalFormatting sqref="B798">
    <cfRule type="duplicateValues" dxfId="3531" priority="5180"/>
  </conditionalFormatting>
  <conditionalFormatting sqref="Q799">
    <cfRule type="containsText" dxfId="3530" priority="5175" operator="containsText" text="Prescrito">
      <formula>NOT(ISERROR(SEARCH("Prescrito",Q799)))</formula>
    </cfRule>
    <cfRule type="containsText" dxfId="3529" priority="5177" operator="containsText" text="Improcedente">
      <formula>NOT(ISERROR(SEARCH("Improcedente",Q799)))</formula>
    </cfRule>
    <cfRule type="containsText" dxfId="3528" priority="5178" operator="containsText" text="Acordo">
      <formula>NOT(ISERROR(SEARCH("Acordo",Q799)))</formula>
    </cfRule>
  </conditionalFormatting>
  <conditionalFormatting sqref="B799">
    <cfRule type="containsText" dxfId="3527" priority="5176" operator="containsText" text="Vara não">
      <formula>NOT(ISERROR(SEARCH("Vara não",B799)))</formula>
    </cfRule>
  </conditionalFormatting>
  <conditionalFormatting sqref="O799">
    <cfRule type="duplicateValues" dxfId="3526" priority="5174"/>
  </conditionalFormatting>
  <conditionalFormatting sqref="B799">
    <cfRule type="duplicateValues" dxfId="3525" priority="5173"/>
  </conditionalFormatting>
  <conditionalFormatting sqref="B800">
    <cfRule type="containsText" dxfId="3524" priority="5171" operator="containsText" text="Vara não">
      <formula>NOT(ISERROR(SEARCH("Vara não",B800)))</formula>
    </cfRule>
  </conditionalFormatting>
  <conditionalFormatting sqref="O800">
    <cfRule type="duplicateValues" dxfId="3523" priority="5170"/>
  </conditionalFormatting>
  <conditionalFormatting sqref="Q800">
    <cfRule type="containsText" dxfId="3522" priority="5167" operator="containsText" text="Prescrito">
      <formula>NOT(ISERROR(SEARCH("Prescrito",Q800)))</formula>
    </cfRule>
    <cfRule type="containsText" dxfId="3521" priority="5168" operator="containsText" text="Improcedente">
      <formula>NOT(ISERROR(SEARCH("Improcedente",Q800)))</formula>
    </cfRule>
    <cfRule type="containsText" dxfId="3520" priority="5169" operator="containsText" text="Acordo">
      <formula>NOT(ISERROR(SEARCH("Acordo",Q800)))</formula>
    </cfRule>
  </conditionalFormatting>
  <conditionalFormatting sqref="B800">
    <cfRule type="duplicateValues" dxfId="3519" priority="5166"/>
  </conditionalFormatting>
  <conditionalFormatting sqref="B801">
    <cfRule type="containsText" dxfId="3518" priority="5161" operator="containsText" text="Vara não">
      <formula>NOT(ISERROR(SEARCH("Vara não",B801)))</formula>
    </cfRule>
  </conditionalFormatting>
  <conditionalFormatting sqref="Q801">
    <cfRule type="containsText" dxfId="3517" priority="5158" operator="containsText" text="Prescrito">
      <formula>NOT(ISERROR(SEARCH("Prescrito",Q801)))</formula>
    </cfRule>
    <cfRule type="containsText" dxfId="3516" priority="5159" operator="containsText" text="Improcedente">
      <formula>NOT(ISERROR(SEARCH("Improcedente",Q801)))</formula>
    </cfRule>
    <cfRule type="containsText" dxfId="3515" priority="5160" operator="containsText" text="Acordo">
      <formula>NOT(ISERROR(SEARCH("Acordo",Q801)))</formula>
    </cfRule>
  </conditionalFormatting>
  <conditionalFormatting sqref="O801">
    <cfRule type="duplicateValues" dxfId="3514" priority="5157"/>
  </conditionalFormatting>
  <conditionalFormatting sqref="O801">
    <cfRule type="duplicateValues" dxfId="3513" priority="5163"/>
    <cfRule type="duplicateValues" dxfId="3512" priority="5164"/>
  </conditionalFormatting>
  <conditionalFormatting sqref="B801">
    <cfRule type="duplicateValues" dxfId="3511" priority="5156"/>
  </conditionalFormatting>
  <conditionalFormatting sqref="O802">
    <cfRule type="duplicateValues" dxfId="3510" priority="5153"/>
  </conditionalFormatting>
  <conditionalFormatting sqref="O802">
    <cfRule type="duplicateValues" dxfId="3509" priority="5150"/>
    <cfRule type="duplicateValues" dxfId="3508" priority="5151"/>
  </conditionalFormatting>
  <conditionalFormatting sqref="Q802">
    <cfRule type="containsText" dxfId="3507" priority="5141" operator="containsText" text="Prescrito">
      <formula>NOT(ISERROR(SEARCH("Prescrito",Q802)))</formula>
    </cfRule>
    <cfRule type="containsText" dxfId="3506" priority="5143" operator="containsText" text="Improcedente">
      <formula>NOT(ISERROR(SEARCH("Improcedente",Q802)))</formula>
    </cfRule>
    <cfRule type="containsText" dxfId="3505" priority="5144" operator="containsText" text="Acordo">
      <formula>NOT(ISERROR(SEARCH("Acordo",Q802)))</formula>
    </cfRule>
  </conditionalFormatting>
  <conditionalFormatting sqref="B802">
    <cfRule type="containsText" dxfId="3504" priority="5142" operator="containsText" text="Vara não">
      <formula>NOT(ISERROR(SEARCH("Vara não",B802)))</formula>
    </cfRule>
  </conditionalFormatting>
  <conditionalFormatting sqref="B802">
    <cfRule type="duplicateValues" dxfId="3503" priority="5139"/>
  </conditionalFormatting>
  <conditionalFormatting sqref="O803">
    <cfRule type="duplicateValues" dxfId="3502" priority="5136"/>
  </conditionalFormatting>
  <conditionalFormatting sqref="O803:O804">
    <cfRule type="duplicateValues" dxfId="3501" priority="5135"/>
  </conditionalFormatting>
  <conditionalFormatting sqref="O803:O804">
    <cfRule type="duplicateValues" dxfId="3500" priority="5132"/>
    <cfRule type="duplicateValues" dxfId="3499" priority="5133"/>
  </conditionalFormatting>
  <conditionalFormatting sqref="Q804">
    <cfRule type="containsText" dxfId="3498" priority="5123" operator="containsText" text="Prescrito">
      <formula>NOT(ISERROR(SEARCH("Prescrito",Q804)))</formula>
    </cfRule>
    <cfRule type="containsText" dxfId="3497" priority="5125" operator="containsText" text="Improcedente">
      <formula>NOT(ISERROR(SEARCH("Improcedente",Q804)))</formula>
    </cfRule>
    <cfRule type="containsText" dxfId="3496" priority="5126" operator="containsText" text="Acordo">
      <formula>NOT(ISERROR(SEARCH("Acordo",Q804)))</formula>
    </cfRule>
  </conditionalFormatting>
  <conditionalFormatting sqref="B803:B804">
    <cfRule type="containsText" dxfId="3495" priority="5124" operator="containsText" text="Vara não">
      <formula>NOT(ISERROR(SEARCH("Vara não",B803)))</formula>
    </cfRule>
  </conditionalFormatting>
  <conditionalFormatting sqref="Q803">
    <cfRule type="containsText" dxfId="3494" priority="5119" operator="containsText" text="Prescrito">
      <formula>NOT(ISERROR(SEARCH("Prescrito",Q803)))</formula>
    </cfRule>
    <cfRule type="containsText" dxfId="3493" priority="5120" operator="containsText" text="Improcedente">
      <formula>NOT(ISERROR(SEARCH("Improcedente",Q803)))</formula>
    </cfRule>
    <cfRule type="containsText" dxfId="3492" priority="5121" operator="containsText" text="Acordo">
      <formula>NOT(ISERROR(SEARCH("Acordo",Q803)))</formula>
    </cfRule>
  </conditionalFormatting>
  <conditionalFormatting sqref="B803:B804">
    <cfRule type="duplicateValues" dxfId="3491" priority="5118"/>
  </conditionalFormatting>
  <conditionalFormatting sqref="O804">
    <cfRule type="duplicateValues" dxfId="3490" priority="5137"/>
  </conditionalFormatting>
  <conditionalFormatting sqref="O805">
    <cfRule type="duplicateValues" dxfId="3489" priority="5115"/>
  </conditionalFormatting>
  <conditionalFormatting sqref="O805">
    <cfRule type="duplicateValues" dxfId="3488" priority="5112"/>
    <cfRule type="duplicateValues" dxfId="3487" priority="5113"/>
  </conditionalFormatting>
  <conditionalFormatting sqref="Q805">
    <cfRule type="containsText" dxfId="3486" priority="5103" operator="containsText" text="Prescrito">
      <formula>NOT(ISERROR(SEARCH("Prescrito",Q805)))</formula>
    </cfRule>
    <cfRule type="containsText" dxfId="3485" priority="5105" operator="containsText" text="Improcedente">
      <formula>NOT(ISERROR(SEARCH("Improcedente",Q805)))</formula>
    </cfRule>
    <cfRule type="containsText" dxfId="3484" priority="5106" operator="containsText" text="Acordo">
      <formula>NOT(ISERROR(SEARCH("Acordo",Q805)))</formula>
    </cfRule>
  </conditionalFormatting>
  <conditionalFormatting sqref="B805">
    <cfRule type="containsText" dxfId="3483" priority="5104" operator="containsText" text="Vara não">
      <formula>NOT(ISERROR(SEARCH("Vara não",B805)))</formula>
    </cfRule>
  </conditionalFormatting>
  <conditionalFormatting sqref="B805">
    <cfRule type="duplicateValues" dxfId="3482" priority="5101"/>
  </conditionalFormatting>
  <conditionalFormatting sqref="Q806">
    <cfRule type="containsText" dxfId="3481" priority="5096" operator="containsText" text="Prescrito">
      <formula>NOT(ISERROR(SEARCH("Prescrito",Q806)))</formula>
    </cfRule>
    <cfRule type="containsText" dxfId="3480" priority="5098" operator="containsText" text="Improcedente">
      <formula>NOT(ISERROR(SEARCH("Improcedente",Q806)))</formula>
    </cfRule>
    <cfRule type="containsText" dxfId="3479" priority="5099" operator="containsText" text="Acordo">
      <formula>NOT(ISERROR(SEARCH("Acordo",Q806)))</formula>
    </cfRule>
  </conditionalFormatting>
  <conditionalFormatting sqref="B806">
    <cfRule type="containsText" dxfId="3478" priority="5097" operator="containsText" text="Vara não">
      <formula>NOT(ISERROR(SEARCH("Vara não",B806)))</formula>
    </cfRule>
  </conditionalFormatting>
  <conditionalFormatting sqref="O806">
    <cfRule type="duplicateValues" dxfId="3477" priority="5095"/>
  </conditionalFormatting>
  <conditionalFormatting sqref="B806">
    <cfRule type="duplicateValues" dxfId="3476" priority="5094"/>
  </conditionalFormatting>
  <conditionalFormatting sqref="Q807">
    <cfRule type="containsText" dxfId="3475" priority="5088" operator="containsText" text="Prescrito">
      <formula>NOT(ISERROR(SEARCH("Prescrito",Q807)))</formula>
    </cfRule>
    <cfRule type="containsText" dxfId="3474" priority="5090" operator="containsText" text="Improcedente">
      <formula>NOT(ISERROR(SEARCH("Improcedente",Q807)))</formula>
    </cfRule>
    <cfRule type="containsText" dxfId="3473" priority="5091" operator="containsText" text="Acordo">
      <formula>NOT(ISERROR(SEARCH("Acordo",Q807)))</formula>
    </cfRule>
  </conditionalFormatting>
  <conditionalFormatting sqref="B807">
    <cfRule type="containsText" dxfId="3472" priority="5089" operator="containsText" text="Vara não">
      <formula>NOT(ISERROR(SEARCH("Vara não",B807)))</formula>
    </cfRule>
  </conditionalFormatting>
  <conditionalFormatting sqref="B807">
    <cfRule type="duplicateValues" dxfId="3471" priority="5087"/>
  </conditionalFormatting>
  <conditionalFormatting sqref="O807">
    <cfRule type="duplicateValues" dxfId="3470" priority="5092"/>
  </conditionalFormatting>
  <conditionalFormatting sqref="O808">
    <cfRule type="duplicateValues" dxfId="3469" priority="5083"/>
  </conditionalFormatting>
  <conditionalFormatting sqref="O808">
    <cfRule type="duplicateValues" dxfId="3468" priority="5080"/>
    <cfRule type="duplicateValues" dxfId="3467" priority="5081"/>
  </conditionalFormatting>
  <conditionalFormatting sqref="Q808">
    <cfRule type="containsText" dxfId="3466" priority="5071" operator="containsText" text="Prescrito">
      <formula>NOT(ISERROR(SEARCH("Prescrito",Q808)))</formula>
    </cfRule>
    <cfRule type="containsText" dxfId="3465" priority="5073" operator="containsText" text="Improcedente">
      <formula>NOT(ISERROR(SEARCH("Improcedente",Q808)))</formula>
    </cfRule>
    <cfRule type="containsText" dxfId="3464" priority="5074" operator="containsText" text="Acordo">
      <formula>NOT(ISERROR(SEARCH("Acordo",Q808)))</formula>
    </cfRule>
  </conditionalFormatting>
  <conditionalFormatting sqref="B808">
    <cfRule type="containsText" dxfId="3463" priority="5072" operator="containsText" text="Vara não">
      <formula>NOT(ISERROR(SEARCH("Vara não",B808)))</formula>
    </cfRule>
  </conditionalFormatting>
  <conditionalFormatting sqref="B808">
    <cfRule type="duplicateValues" dxfId="3462" priority="5070"/>
  </conditionalFormatting>
  <conditionalFormatting sqref="O809">
    <cfRule type="duplicateValues" dxfId="3461" priority="5066"/>
  </conditionalFormatting>
  <conditionalFormatting sqref="O809">
    <cfRule type="duplicateValues" dxfId="3460" priority="5063"/>
    <cfRule type="duplicateValues" dxfId="3459" priority="5064"/>
  </conditionalFormatting>
  <conditionalFormatting sqref="Q809">
    <cfRule type="containsText" dxfId="3458" priority="5054" operator="containsText" text="Prescrito">
      <formula>NOT(ISERROR(SEARCH("Prescrito",Q809)))</formula>
    </cfRule>
    <cfRule type="containsText" dxfId="3457" priority="5056" operator="containsText" text="Improcedente">
      <formula>NOT(ISERROR(SEARCH("Improcedente",Q809)))</formula>
    </cfRule>
    <cfRule type="containsText" dxfId="3456" priority="5057" operator="containsText" text="Acordo">
      <formula>NOT(ISERROR(SEARCH("Acordo",Q809)))</formula>
    </cfRule>
  </conditionalFormatting>
  <conditionalFormatting sqref="B809">
    <cfRule type="containsText" dxfId="3455" priority="5055" operator="containsText" text="Vara não">
      <formula>NOT(ISERROR(SEARCH("Vara não",B809)))</formula>
    </cfRule>
  </conditionalFormatting>
  <conditionalFormatting sqref="B809">
    <cfRule type="duplicateValues" dxfId="3454" priority="5053"/>
  </conditionalFormatting>
  <conditionalFormatting sqref="Q810">
    <cfRule type="containsText" dxfId="3453" priority="5047" operator="containsText" text="Prescrito">
      <formula>NOT(ISERROR(SEARCH("Prescrito",Q810)))</formula>
    </cfRule>
    <cfRule type="containsText" dxfId="3452" priority="5049" operator="containsText" text="Improcedente">
      <formula>NOT(ISERROR(SEARCH("Improcedente",Q810)))</formula>
    </cfRule>
    <cfRule type="containsText" dxfId="3451" priority="5050" operator="containsText" text="Acordo">
      <formula>NOT(ISERROR(SEARCH("Acordo",Q810)))</formula>
    </cfRule>
  </conditionalFormatting>
  <conditionalFormatting sqref="B810">
    <cfRule type="containsText" dxfId="3450" priority="5048" operator="containsText" text="Vara não">
      <formula>NOT(ISERROR(SEARCH("Vara não",B810)))</formula>
    </cfRule>
  </conditionalFormatting>
  <conditionalFormatting sqref="B810">
    <cfRule type="duplicateValues" dxfId="3449" priority="5046"/>
  </conditionalFormatting>
  <conditionalFormatting sqref="O810">
    <cfRule type="duplicateValues" dxfId="3448" priority="5051"/>
  </conditionalFormatting>
  <conditionalFormatting sqref="Q811">
    <cfRule type="containsText" dxfId="3447" priority="5040" operator="containsText" text="Prescrito">
      <formula>NOT(ISERROR(SEARCH("Prescrito",Q811)))</formula>
    </cfRule>
    <cfRule type="containsText" dxfId="3446" priority="5042" operator="containsText" text="Improcedente">
      <formula>NOT(ISERROR(SEARCH("Improcedente",Q811)))</formula>
    </cfRule>
    <cfRule type="containsText" dxfId="3445" priority="5043" operator="containsText" text="Acordo">
      <formula>NOT(ISERROR(SEARCH("Acordo",Q811)))</formula>
    </cfRule>
  </conditionalFormatting>
  <conditionalFormatting sqref="B811">
    <cfRule type="containsText" dxfId="3444" priority="5041" operator="containsText" text="Vara não">
      <formula>NOT(ISERROR(SEARCH("Vara não",B811)))</formula>
    </cfRule>
  </conditionalFormatting>
  <conditionalFormatting sqref="B811">
    <cfRule type="duplicateValues" dxfId="3443" priority="5039"/>
  </conditionalFormatting>
  <conditionalFormatting sqref="O811">
    <cfRule type="duplicateValues" dxfId="3442" priority="5044"/>
  </conditionalFormatting>
  <conditionalFormatting sqref="Q812">
    <cfRule type="containsText" dxfId="3441" priority="5033" operator="containsText" text="Prescrito">
      <formula>NOT(ISERROR(SEARCH("Prescrito",Q812)))</formula>
    </cfRule>
    <cfRule type="containsText" dxfId="3440" priority="5035" operator="containsText" text="Improcedente">
      <formula>NOT(ISERROR(SEARCH("Improcedente",Q812)))</formula>
    </cfRule>
    <cfRule type="containsText" dxfId="3439" priority="5036" operator="containsText" text="Acordo">
      <formula>NOT(ISERROR(SEARCH("Acordo",Q812)))</formula>
    </cfRule>
  </conditionalFormatting>
  <conditionalFormatting sqref="B812">
    <cfRule type="containsText" dxfId="3438" priority="5034" operator="containsText" text="Vara não">
      <formula>NOT(ISERROR(SEARCH("Vara não",B812)))</formula>
    </cfRule>
  </conditionalFormatting>
  <conditionalFormatting sqref="B812">
    <cfRule type="duplicateValues" dxfId="3437" priority="5032"/>
  </conditionalFormatting>
  <conditionalFormatting sqref="O812">
    <cfRule type="duplicateValues" dxfId="3436" priority="5037"/>
  </conditionalFormatting>
  <conditionalFormatting sqref="O813">
    <cfRule type="duplicateValues" dxfId="3435" priority="5028"/>
  </conditionalFormatting>
  <conditionalFormatting sqref="O813">
    <cfRule type="duplicateValues" dxfId="3434" priority="5025"/>
    <cfRule type="duplicateValues" dxfId="3433" priority="5026"/>
  </conditionalFormatting>
  <conditionalFormatting sqref="Q813">
    <cfRule type="containsText" dxfId="3432" priority="5016" operator="containsText" text="Prescrito">
      <formula>NOT(ISERROR(SEARCH("Prescrito",Q813)))</formula>
    </cfRule>
    <cfRule type="containsText" dxfId="3431" priority="5018" operator="containsText" text="Improcedente">
      <formula>NOT(ISERROR(SEARCH("Improcedente",Q813)))</formula>
    </cfRule>
    <cfRule type="containsText" dxfId="3430" priority="5019" operator="containsText" text="Acordo">
      <formula>NOT(ISERROR(SEARCH("Acordo",Q813)))</formula>
    </cfRule>
  </conditionalFormatting>
  <conditionalFormatting sqref="B813">
    <cfRule type="containsText" dxfId="3429" priority="5017" operator="containsText" text="Vara não">
      <formula>NOT(ISERROR(SEARCH("Vara não",B813)))</formula>
    </cfRule>
  </conditionalFormatting>
  <conditionalFormatting sqref="B813">
    <cfRule type="duplicateValues" dxfId="3428" priority="5015"/>
  </conditionalFormatting>
  <conditionalFormatting sqref="Q814">
    <cfRule type="containsText" dxfId="3427" priority="5009" operator="containsText" text="Prescrito">
      <formula>NOT(ISERROR(SEARCH("Prescrito",Q814)))</formula>
    </cfRule>
    <cfRule type="containsText" dxfId="3426" priority="5011" operator="containsText" text="Improcedente">
      <formula>NOT(ISERROR(SEARCH("Improcedente",Q814)))</formula>
    </cfRule>
    <cfRule type="containsText" dxfId="3425" priority="5012" operator="containsText" text="Acordo">
      <formula>NOT(ISERROR(SEARCH("Acordo",Q814)))</formula>
    </cfRule>
  </conditionalFormatting>
  <conditionalFormatting sqref="B814">
    <cfRule type="containsText" dxfId="3424" priority="5010" operator="containsText" text="Vara não">
      <formula>NOT(ISERROR(SEARCH("Vara não",B814)))</formula>
    </cfRule>
  </conditionalFormatting>
  <conditionalFormatting sqref="B814">
    <cfRule type="duplicateValues" dxfId="3423" priority="5008"/>
  </conditionalFormatting>
  <conditionalFormatting sqref="O814">
    <cfRule type="duplicateValues" dxfId="3422" priority="5013"/>
  </conditionalFormatting>
  <conditionalFormatting sqref="Q815">
    <cfRule type="containsText" dxfId="3421" priority="5002" operator="containsText" text="Prescrito">
      <formula>NOT(ISERROR(SEARCH("Prescrito",Q815)))</formula>
    </cfRule>
    <cfRule type="containsText" dxfId="3420" priority="5004" operator="containsText" text="Improcedente">
      <formula>NOT(ISERROR(SEARCH("Improcedente",Q815)))</formula>
    </cfRule>
    <cfRule type="containsText" dxfId="3419" priority="5005" operator="containsText" text="Acordo">
      <formula>NOT(ISERROR(SEARCH("Acordo",Q815)))</formula>
    </cfRule>
  </conditionalFormatting>
  <conditionalFormatting sqref="B815">
    <cfRule type="containsText" dxfId="3418" priority="5003" operator="containsText" text="Vara não">
      <formula>NOT(ISERROR(SEARCH("Vara não",B815)))</formula>
    </cfRule>
  </conditionalFormatting>
  <conditionalFormatting sqref="B815">
    <cfRule type="duplicateValues" dxfId="3417" priority="5001"/>
  </conditionalFormatting>
  <conditionalFormatting sqref="O815">
    <cfRule type="duplicateValues" dxfId="3416" priority="5006"/>
  </conditionalFormatting>
  <conditionalFormatting sqref="Q816">
    <cfRule type="containsText" dxfId="3415" priority="4995" operator="containsText" text="Prescrito">
      <formula>NOT(ISERROR(SEARCH("Prescrito",Q816)))</formula>
    </cfRule>
    <cfRule type="containsText" dxfId="3414" priority="4997" operator="containsText" text="Improcedente">
      <formula>NOT(ISERROR(SEARCH("Improcedente",Q816)))</formula>
    </cfRule>
    <cfRule type="containsText" dxfId="3413" priority="4998" operator="containsText" text="Acordo">
      <formula>NOT(ISERROR(SEARCH("Acordo",Q816)))</formula>
    </cfRule>
  </conditionalFormatting>
  <conditionalFormatting sqref="B816">
    <cfRule type="containsText" dxfId="3412" priority="4996" operator="containsText" text="Vara não">
      <formula>NOT(ISERROR(SEARCH("Vara não",B816)))</formula>
    </cfRule>
  </conditionalFormatting>
  <conditionalFormatting sqref="B816">
    <cfRule type="duplicateValues" dxfId="3411" priority="4994"/>
  </conditionalFormatting>
  <conditionalFormatting sqref="O816">
    <cfRule type="duplicateValues" dxfId="3410" priority="4999"/>
  </conditionalFormatting>
  <conditionalFormatting sqref="Q817">
    <cfRule type="containsText" dxfId="3409" priority="4988" operator="containsText" text="Prescrito">
      <formula>NOT(ISERROR(SEARCH("Prescrito",Q817)))</formula>
    </cfRule>
    <cfRule type="containsText" dxfId="3408" priority="4990" operator="containsText" text="Improcedente">
      <formula>NOT(ISERROR(SEARCH("Improcedente",Q817)))</formula>
    </cfRule>
    <cfRule type="containsText" dxfId="3407" priority="4991" operator="containsText" text="Acordo">
      <formula>NOT(ISERROR(SEARCH("Acordo",Q817)))</formula>
    </cfRule>
  </conditionalFormatting>
  <conditionalFormatting sqref="B817">
    <cfRule type="containsText" dxfId="3406" priority="4989" operator="containsText" text="Vara não">
      <formula>NOT(ISERROR(SEARCH("Vara não",B817)))</formula>
    </cfRule>
  </conditionalFormatting>
  <conditionalFormatting sqref="B817">
    <cfRule type="duplicateValues" dxfId="3405" priority="4987"/>
  </conditionalFormatting>
  <conditionalFormatting sqref="O817">
    <cfRule type="duplicateValues" dxfId="3404" priority="4992"/>
  </conditionalFormatting>
  <conditionalFormatting sqref="Q818">
    <cfRule type="containsText" dxfId="3403" priority="4981" operator="containsText" text="Prescrito">
      <formula>NOT(ISERROR(SEARCH("Prescrito",Q818)))</formula>
    </cfRule>
    <cfRule type="containsText" dxfId="3402" priority="4983" operator="containsText" text="Improcedente">
      <formula>NOT(ISERROR(SEARCH("Improcedente",Q818)))</formula>
    </cfRule>
    <cfRule type="containsText" dxfId="3401" priority="4984" operator="containsText" text="Acordo">
      <formula>NOT(ISERROR(SEARCH("Acordo",Q818)))</formula>
    </cfRule>
  </conditionalFormatting>
  <conditionalFormatting sqref="B818">
    <cfRule type="containsText" dxfId="3400" priority="4982" operator="containsText" text="Vara não">
      <formula>NOT(ISERROR(SEARCH("Vara não",B818)))</formula>
    </cfRule>
  </conditionalFormatting>
  <conditionalFormatting sqref="O818">
    <cfRule type="duplicateValues" dxfId="3399" priority="4980"/>
  </conditionalFormatting>
  <conditionalFormatting sqref="O818">
    <cfRule type="duplicateValues" dxfId="3398" priority="4976"/>
    <cfRule type="duplicateValues" dxfId="3397" priority="4977"/>
  </conditionalFormatting>
  <conditionalFormatting sqref="B818">
    <cfRule type="duplicateValues" dxfId="3396" priority="4970"/>
  </conditionalFormatting>
  <conditionalFormatting sqref="O819">
    <cfRule type="duplicateValues" dxfId="3395" priority="4966"/>
  </conditionalFormatting>
  <conditionalFormatting sqref="O819">
    <cfRule type="duplicateValues" dxfId="3394" priority="4963"/>
    <cfRule type="duplicateValues" dxfId="3393" priority="4964"/>
  </conditionalFormatting>
  <conditionalFormatting sqref="Q819">
    <cfRule type="containsText" dxfId="3392" priority="4954" operator="containsText" text="Prescrito">
      <formula>NOT(ISERROR(SEARCH("Prescrito",Q819)))</formula>
    </cfRule>
    <cfRule type="containsText" dxfId="3391" priority="4956" operator="containsText" text="Improcedente">
      <formula>NOT(ISERROR(SEARCH("Improcedente",Q819)))</formula>
    </cfRule>
    <cfRule type="containsText" dxfId="3390" priority="4957" operator="containsText" text="Acordo">
      <formula>NOT(ISERROR(SEARCH("Acordo",Q819)))</formula>
    </cfRule>
  </conditionalFormatting>
  <conditionalFormatting sqref="B819">
    <cfRule type="containsText" dxfId="3389" priority="4955" operator="containsText" text="Vara não">
      <formula>NOT(ISERROR(SEARCH("Vara não",B819)))</formula>
    </cfRule>
  </conditionalFormatting>
  <conditionalFormatting sqref="B819">
    <cfRule type="duplicateValues" dxfId="3388" priority="4953"/>
  </conditionalFormatting>
  <conditionalFormatting sqref="O820">
    <cfRule type="duplicateValues" dxfId="3387" priority="4949"/>
  </conditionalFormatting>
  <conditionalFormatting sqref="O820">
    <cfRule type="duplicateValues" dxfId="3386" priority="4946"/>
    <cfRule type="duplicateValues" dxfId="3385" priority="4947"/>
  </conditionalFormatting>
  <conditionalFormatting sqref="Q820">
    <cfRule type="containsText" dxfId="3384" priority="4937" operator="containsText" text="Prescrito">
      <formula>NOT(ISERROR(SEARCH("Prescrito",Q820)))</formula>
    </cfRule>
    <cfRule type="containsText" dxfId="3383" priority="4939" operator="containsText" text="Improcedente">
      <formula>NOT(ISERROR(SEARCH("Improcedente",Q820)))</formula>
    </cfRule>
    <cfRule type="containsText" dxfId="3382" priority="4940" operator="containsText" text="Acordo">
      <formula>NOT(ISERROR(SEARCH("Acordo",Q820)))</formula>
    </cfRule>
  </conditionalFormatting>
  <conditionalFormatting sqref="B820">
    <cfRule type="containsText" dxfId="3381" priority="4938" operator="containsText" text="Vara não">
      <formula>NOT(ISERROR(SEARCH("Vara não",B820)))</formula>
    </cfRule>
  </conditionalFormatting>
  <conditionalFormatting sqref="B820">
    <cfRule type="duplicateValues" dxfId="3380" priority="4936"/>
  </conditionalFormatting>
  <conditionalFormatting sqref="O821">
    <cfRule type="duplicateValues" dxfId="3379" priority="4932"/>
  </conditionalFormatting>
  <conditionalFormatting sqref="O821">
    <cfRule type="duplicateValues" dxfId="3378" priority="4929"/>
    <cfRule type="duplicateValues" dxfId="3377" priority="4930"/>
  </conditionalFormatting>
  <conditionalFormatting sqref="Q821">
    <cfRule type="containsText" dxfId="3376" priority="4920" operator="containsText" text="Prescrito">
      <formula>NOT(ISERROR(SEARCH("Prescrito",Q821)))</formula>
    </cfRule>
    <cfRule type="containsText" dxfId="3375" priority="4922" operator="containsText" text="Improcedente">
      <formula>NOT(ISERROR(SEARCH("Improcedente",Q821)))</formula>
    </cfRule>
    <cfRule type="containsText" dxfId="3374" priority="4923" operator="containsText" text="Acordo">
      <formula>NOT(ISERROR(SEARCH("Acordo",Q821)))</formula>
    </cfRule>
  </conditionalFormatting>
  <conditionalFormatting sqref="B821">
    <cfRule type="containsText" dxfId="3373" priority="4921" operator="containsText" text="Vara não">
      <formula>NOT(ISERROR(SEARCH("Vara não",B821)))</formula>
    </cfRule>
  </conditionalFormatting>
  <conditionalFormatting sqref="B821">
    <cfRule type="duplicateValues" dxfId="3372" priority="4919"/>
  </conditionalFormatting>
  <conditionalFormatting sqref="O822">
    <cfRule type="duplicateValues" dxfId="3371" priority="4915"/>
  </conditionalFormatting>
  <conditionalFormatting sqref="O822">
    <cfRule type="duplicateValues" dxfId="3370" priority="4912"/>
    <cfRule type="duplicateValues" dxfId="3369" priority="4913"/>
  </conditionalFormatting>
  <conditionalFormatting sqref="B822">
    <cfRule type="containsText" dxfId="3368" priority="4906" operator="containsText" text="Vara não">
      <formula>NOT(ISERROR(SEARCH("Vara não",B822)))</formula>
    </cfRule>
  </conditionalFormatting>
  <conditionalFormatting sqref="B822">
    <cfRule type="duplicateValues" dxfId="3367" priority="4905"/>
  </conditionalFormatting>
  <conditionalFormatting sqref="O823">
    <cfRule type="duplicateValues" dxfId="3366" priority="4901"/>
  </conditionalFormatting>
  <conditionalFormatting sqref="O823">
    <cfRule type="duplicateValues" dxfId="3365" priority="4898"/>
    <cfRule type="duplicateValues" dxfId="3364" priority="4899"/>
  </conditionalFormatting>
  <conditionalFormatting sqref="Q823">
    <cfRule type="containsText" dxfId="3363" priority="4889" operator="containsText" text="Prescrito">
      <formula>NOT(ISERROR(SEARCH("Prescrito",Q823)))</formula>
    </cfRule>
    <cfRule type="containsText" dxfId="3362" priority="4891" operator="containsText" text="Improcedente">
      <formula>NOT(ISERROR(SEARCH("Improcedente",Q823)))</formula>
    </cfRule>
    <cfRule type="containsText" dxfId="3361" priority="4892" operator="containsText" text="Acordo">
      <formula>NOT(ISERROR(SEARCH("Acordo",Q823)))</formula>
    </cfRule>
  </conditionalFormatting>
  <conditionalFormatting sqref="B823">
    <cfRule type="containsText" dxfId="3360" priority="4890" operator="containsText" text="Vara não">
      <formula>NOT(ISERROR(SEARCH("Vara não",B823)))</formula>
    </cfRule>
  </conditionalFormatting>
  <conditionalFormatting sqref="B823">
    <cfRule type="duplicateValues" dxfId="3359" priority="4888"/>
  </conditionalFormatting>
  <conditionalFormatting sqref="B824">
    <cfRule type="containsText" dxfId="3358" priority="4882" operator="containsText" text="Vara não">
      <formula>NOT(ISERROR(SEARCH("Vara não",B824)))</formula>
    </cfRule>
  </conditionalFormatting>
  <conditionalFormatting sqref="Q824">
    <cfRule type="containsText" dxfId="3357" priority="4879" operator="containsText" text="Prescrito">
      <formula>NOT(ISERROR(SEARCH("Prescrito",Q824)))</formula>
    </cfRule>
    <cfRule type="containsText" dxfId="3356" priority="4880" operator="containsText" text="Improcedente">
      <formula>NOT(ISERROR(SEARCH("Improcedente",Q824)))</formula>
    </cfRule>
    <cfRule type="containsText" dxfId="3355" priority="4881" operator="containsText" text="Acordo">
      <formula>NOT(ISERROR(SEARCH("Acordo",Q824)))</formula>
    </cfRule>
  </conditionalFormatting>
  <conditionalFormatting sqref="O824">
    <cfRule type="duplicateValues" dxfId="3354" priority="4883"/>
  </conditionalFormatting>
  <conditionalFormatting sqref="O824">
    <cfRule type="duplicateValues" dxfId="3353" priority="4884"/>
    <cfRule type="duplicateValues" dxfId="3352" priority="4885"/>
  </conditionalFormatting>
  <conditionalFormatting sqref="B824">
    <cfRule type="duplicateValues" dxfId="3351" priority="4878"/>
  </conditionalFormatting>
  <conditionalFormatting sqref="B825">
    <cfRule type="containsText" dxfId="3350" priority="4875" operator="containsText" text="Vara não">
      <formula>NOT(ISERROR(SEARCH("Vara não",B825)))</formula>
    </cfRule>
  </conditionalFormatting>
  <conditionalFormatting sqref="Q825">
    <cfRule type="containsText" dxfId="3349" priority="4872" operator="containsText" text="Prescrito">
      <formula>NOT(ISERROR(SEARCH("Prescrito",Q825)))</formula>
    </cfRule>
    <cfRule type="containsText" dxfId="3348" priority="4873" operator="containsText" text="Improcedente">
      <formula>NOT(ISERROR(SEARCH("Improcedente",Q825)))</formula>
    </cfRule>
    <cfRule type="containsText" dxfId="3347" priority="4874" operator="containsText" text="Acordo">
      <formula>NOT(ISERROR(SEARCH("Acordo",Q825)))</formula>
    </cfRule>
  </conditionalFormatting>
  <conditionalFormatting sqref="B825">
    <cfRule type="duplicateValues" dxfId="3346" priority="4871"/>
  </conditionalFormatting>
  <conditionalFormatting sqref="O825">
    <cfRule type="duplicateValues" dxfId="3345" priority="4876"/>
  </conditionalFormatting>
  <conditionalFormatting sqref="Q826">
    <cfRule type="containsText" dxfId="3344" priority="4865" operator="containsText" text="Prescrito">
      <formula>NOT(ISERROR(SEARCH("Prescrito",Q826)))</formula>
    </cfRule>
    <cfRule type="containsText" dxfId="3343" priority="4867" operator="containsText" text="Improcedente">
      <formula>NOT(ISERROR(SEARCH("Improcedente",Q826)))</formula>
    </cfRule>
    <cfRule type="containsText" dxfId="3342" priority="4868" operator="containsText" text="Acordo">
      <formula>NOT(ISERROR(SEARCH("Acordo",Q826)))</formula>
    </cfRule>
  </conditionalFormatting>
  <conditionalFormatting sqref="B826">
    <cfRule type="containsText" dxfId="3341" priority="4866" operator="containsText" text="Vara não">
      <formula>NOT(ISERROR(SEARCH("Vara não",B826)))</formula>
    </cfRule>
  </conditionalFormatting>
  <conditionalFormatting sqref="B826">
    <cfRule type="duplicateValues" dxfId="3340" priority="4864"/>
  </conditionalFormatting>
  <conditionalFormatting sqref="O826">
    <cfRule type="duplicateValues" dxfId="3339" priority="4869"/>
  </conditionalFormatting>
  <conditionalFormatting sqref="Q827">
    <cfRule type="containsText" dxfId="3338" priority="4858" operator="containsText" text="Prescrito">
      <formula>NOT(ISERROR(SEARCH("Prescrito",Q827)))</formula>
    </cfRule>
    <cfRule type="containsText" dxfId="3337" priority="4860" operator="containsText" text="Improcedente">
      <formula>NOT(ISERROR(SEARCH("Improcedente",Q827)))</formula>
    </cfRule>
    <cfRule type="containsText" dxfId="3336" priority="4861" operator="containsText" text="Acordo">
      <formula>NOT(ISERROR(SEARCH("Acordo",Q827)))</formula>
    </cfRule>
  </conditionalFormatting>
  <conditionalFormatting sqref="B827">
    <cfRule type="containsText" dxfId="3335" priority="4859" operator="containsText" text="Vara não">
      <formula>NOT(ISERROR(SEARCH("Vara não",B827)))</formula>
    </cfRule>
  </conditionalFormatting>
  <conditionalFormatting sqref="B827">
    <cfRule type="duplicateValues" dxfId="3334" priority="4857"/>
  </conditionalFormatting>
  <conditionalFormatting sqref="O827">
    <cfRule type="duplicateValues" dxfId="3333" priority="4862"/>
  </conditionalFormatting>
  <conditionalFormatting sqref="Q828">
    <cfRule type="containsText" dxfId="3332" priority="4851" operator="containsText" text="Prescrito">
      <formula>NOT(ISERROR(SEARCH("Prescrito",Q828)))</formula>
    </cfRule>
    <cfRule type="containsText" dxfId="3331" priority="4853" operator="containsText" text="Improcedente">
      <formula>NOT(ISERROR(SEARCH("Improcedente",Q828)))</formula>
    </cfRule>
    <cfRule type="containsText" dxfId="3330" priority="4854" operator="containsText" text="Acordo">
      <formula>NOT(ISERROR(SEARCH("Acordo",Q828)))</formula>
    </cfRule>
  </conditionalFormatting>
  <conditionalFormatting sqref="B828">
    <cfRule type="containsText" dxfId="3329" priority="4852" operator="containsText" text="Vara não">
      <formula>NOT(ISERROR(SEARCH("Vara não",B828)))</formula>
    </cfRule>
  </conditionalFormatting>
  <conditionalFormatting sqref="B828">
    <cfRule type="duplicateValues" dxfId="3328" priority="4850"/>
  </conditionalFormatting>
  <conditionalFormatting sqref="O828">
    <cfRule type="duplicateValues" dxfId="3327" priority="4855"/>
  </conditionalFormatting>
  <conditionalFormatting sqref="Q829">
    <cfRule type="containsText" dxfId="3326" priority="4844" operator="containsText" text="Prescrito">
      <formula>NOT(ISERROR(SEARCH("Prescrito",Q829)))</formula>
    </cfRule>
    <cfRule type="containsText" dxfId="3325" priority="4846" operator="containsText" text="Improcedente">
      <formula>NOT(ISERROR(SEARCH("Improcedente",Q829)))</formula>
    </cfRule>
    <cfRule type="containsText" dxfId="3324" priority="4847" operator="containsText" text="Acordo">
      <formula>NOT(ISERROR(SEARCH("Acordo",Q829)))</formula>
    </cfRule>
  </conditionalFormatting>
  <conditionalFormatting sqref="B829">
    <cfRule type="containsText" dxfId="3323" priority="4845" operator="containsText" text="Vara não">
      <formula>NOT(ISERROR(SEARCH("Vara não",B829)))</formula>
    </cfRule>
  </conditionalFormatting>
  <conditionalFormatting sqref="B829">
    <cfRule type="duplicateValues" dxfId="3322" priority="4843"/>
  </conditionalFormatting>
  <conditionalFormatting sqref="O829">
    <cfRule type="duplicateValues" dxfId="3321" priority="4848"/>
  </conditionalFormatting>
  <conditionalFormatting sqref="Q830">
    <cfRule type="containsText" dxfId="3320" priority="4837" operator="containsText" text="Prescrito">
      <formula>NOT(ISERROR(SEARCH("Prescrito",Q830)))</formula>
    </cfRule>
    <cfRule type="containsText" dxfId="3319" priority="4839" operator="containsText" text="Improcedente">
      <formula>NOT(ISERROR(SEARCH("Improcedente",Q830)))</formula>
    </cfRule>
    <cfRule type="containsText" dxfId="3318" priority="4840" operator="containsText" text="Acordo">
      <formula>NOT(ISERROR(SEARCH("Acordo",Q830)))</formula>
    </cfRule>
  </conditionalFormatting>
  <conditionalFormatting sqref="B830">
    <cfRule type="containsText" dxfId="3317" priority="4838" operator="containsText" text="Vara não">
      <formula>NOT(ISERROR(SEARCH("Vara não",B830)))</formula>
    </cfRule>
  </conditionalFormatting>
  <conditionalFormatting sqref="B830">
    <cfRule type="duplicateValues" dxfId="3316" priority="4836"/>
  </conditionalFormatting>
  <conditionalFormatting sqref="O830">
    <cfRule type="duplicateValues" dxfId="3315" priority="4841"/>
  </conditionalFormatting>
  <conditionalFormatting sqref="Q831">
    <cfRule type="containsText" dxfId="3314" priority="4830" operator="containsText" text="Prescrito">
      <formula>NOT(ISERROR(SEARCH("Prescrito",Q831)))</formula>
    </cfRule>
    <cfRule type="containsText" dxfId="3313" priority="4832" operator="containsText" text="Improcedente">
      <formula>NOT(ISERROR(SEARCH("Improcedente",Q831)))</formula>
    </cfRule>
    <cfRule type="containsText" dxfId="3312" priority="4833" operator="containsText" text="Acordo">
      <formula>NOT(ISERROR(SEARCH("Acordo",Q831)))</formula>
    </cfRule>
  </conditionalFormatting>
  <conditionalFormatting sqref="B831">
    <cfRule type="containsText" dxfId="3311" priority="4831" operator="containsText" text="Vara não">
      <formula>NOT(ISERROR(SEARCH("Vara não",B831)))</formula>
    </cfRule>
  </conditionalFormatting>
  <conditionalFormatting sqref="B831">
    <cfRule type="duplicateValues" dxfId="3310" priority="4829"/>
  </conditionalFormatting>
  <conditionalFormatting sqref="O831">
    <cfRule type="duplicateValues" dxfId="3309" priority="4834"/>
  </conditionalFormatting>
  <conditionalFormatting sqref="Q832">
    <cfRule type="containsText" dxfId="3308" priority="4823" operator="containsText" text="Prescrito">
      <formula>NOT(ISERROR(SEARCH("Prescrito",Q832)))</formula>
    </cfRule>
    <cfRule type="containsText" dxfId="3307" priority="4825" operator="containsText" text="Improcedente">
      <formula>NOT(ISERROR(SEARCH("Improcedente",Q832)))</formula>
    </cfRule>
    <cfRule type="containsText" dxfId="3306" priority="4826" operator="containsText" text="Acordo">
      <formula>NOT(ISERROR(SEARCH("Acordo",Q832)))</formula>
    </cfRule>
  </conditionalFormatting>
  <conditionalFormatting sqref="B832">
    <cfRule type="containsText" dxfId="3305" priority="4824" operator="containsText" text="Vara não">
      <formula>NOT(ISERROR(SEARCH("Vara não",B832)))</formula>
    </cfRule>
  </conditionalFormatting>
  <conditionalFormatting sqref="B832">
    <cfRule type="duplicateValues" dxfId="3304" priority="4822"/>
  </conditionalFormatting>
  <conditionalFormatting sqref="O832">
    <cfRule type="duplicateValues" dxfId="3303" priority="4827"/>
  </conditionalFormatting>
  <conditionalFormatting sqref="O833">
    <cfRule type="duplicateValues" dxfId="3302" priority="4818"/>
  </conditionalFormatting>
  <conditionalFormatting sqref="O833">
    <cfRule type="duplicateValues" dxfId="3301" priority="4815"/>
    <cfRule type="duplicateValues" dxfId="3300" priority="4816"/>
  </conditionalFormatting>
  <conditionalFormatting sqref="Q833">
    <cfRule type="containsText" dxfId="3299" priority="4806" operator="containsText" text="Prescrito">
      <formula>NOT(ISERROR(SEARCH("Prescrito",Q833)))</formula>
    </cfRule>
    <cfRule type="containsText" dxfId="3298" priority="4808" operator="containsText" text="Improcedente">
      <formula>NOT(ISERROR(SEARCH("Improcedente",Q833)))</formula>
    </cfRule>
    <cfRule type="containsText" dxfId="3297" priority="4809" operator="containsText" text="Acordo">
      <formula>NOT(ISERROR(SEARCH("Acordo",Q833)))</formula>
    </cfRule>
  </conditionalFormatting>
  <conditionalFormatting sqref="B833">
    <cfRule type="containsText" dxfId="3296" priority="4807" operator="containsText" text="Vara não">
      <formula>NOT(ISERROR(SEARCH("Vara não",B833)))</formula>
    </cfRule>
  </conditionalFormatting>
  <conditionalFormatting sqref="B833">
    <cfRule type="duplicateValues" dxfId="3295" priority="4805"/>
  </conditionalFormatting>
  <conditionalFormatting sqref="Q834">
    <cfRule type="containsText" dxfId="3294" priority="4799" operator="containsText" text="Prescrito">
      <formula>NOT(ISERROR(SEARCH("Prescrito",Q834)))</formula>
    </cfRule>
    <cfRule type="containsText" dxfId="3293" priority="4801" operator="containsText" text="Improcedente">
      <formula>NOT(ISERROR(SEARCH("Improcedente",Q834)))</formula>
    </cfRule>
    <cfRule type="containsText" dxfId="3292" priority="4802" operator="containsText" text="Acordo">
      <formula>NOT(ISERROR(SEARCH("Acordo",Q834)))</formula>
    </cfRule>
  </conditionalFormatting>
  <conditionalFormatting sqref="B834">
    <cfRule type="containsText" dxfId="3291" priority="4800" operator="containsText" text="Vara não">
      <formula>NOT(ISERROR(SEARCH("Vara não",B834)))</formula>
    </cfRule>
  </conditionalFormatting>
  <conditionalFormatting sqref="B834">
    <cfRule type="duplicateValues" dxfId="3290" priority="4798"/>
  </conditionalFormatting>
  <conditionalFormatting sqref="O834">
    <cfRule type="duplicateValues" dxfId="3289" priority="4803"/>
  </conditionalFormatting>
  <conditionalFormatting sqref="B835">
    <cfRule type="containsText" dxfId="3288" priority="4795" operator="containsText" text="Vara não">
      <formula>NOT(ISERROR(SEARCH("Vara não",B835)))</formula>
    </cfRule>
  </conditionalFormatting>
  <conditionalFormatting sqref="Q835">
    <cfRule type="containsText" dxfId="3287" priority="4792" operator="containsText" text="Prescrito">
      <formula>NOT(ISERROR(SEARCH("Prescrito",Q835)))</formula>
    </cfRule>
    <cfRule type="containsText" dxfId="3286" priority="4793" operator="containsText" text="Improcedente">
      <formula>NOT(ISERROR(SEARCH("Improcedente",Q835)))</formula>
    </cfRule>
    <cfRule type="containsText" dxfId="3285" priority="4794" operator="containsText" text="Acordo">
      <formula>NOT(ISERROR(SEARCH("Acordo",Q835)))</formula>
    </cfRule>
  </conditionalFormatting>
  <conditionalFormatting sqref="B835">
    <cfRule type="duplicateValues" dxfId="3284" priority="4791"/>
  </conditionalFormatting>
  <conditionalFormatting sqref="O835">
    <cfRule type="duplicateValues" dxfId="3283" priority="4796"/>
  </conditionalFormatting>
  <conditionalFormatting sqref="O836">
    <cfRule type="duplicateValues" dxfId="3282" priority="4787"/>
  </conditionalFormatting>
  <conditionalFormatting sqref="O836">
    <cfRule type="duplicateValues" dxfId="3281" priority="4784"/>
    <cfRule type="duplicateValues" dxfId="3280" priority="4785"/>
  </conditionalFormatting>
  <conditionalFormatting sqref="Q836">
    <cfRule type="containsText" dxfId="3279" priority="4775" operator="containsText" text="Prescrito">
      <formula>NOT(ISERROR(SEARCH("Prescrito",Q836)))</formula>
    </cfRule>
    <cfRule type="containsText" dxfId="3278" priority="4777" operator="containsText" text="Improcedente">
      <formula>NOT(ISERROR(SEARCH("Improcedente",Q836)))</formula>
    </cfRule>
    <cfRule type="containsText" dxfId="3277" priority="4778" operator="containsText" text="Acordo">
      <formula>NOT(ISERROR(SEARCH("Acordo",Q836)))</formula>
    </cfRule>
  </conditionalFormatting>
  <conditionalFormatting sqref="B836">
    <cfRule type="containsText" dxfId="3276" priority="4776" operator="containsText" text="Vara não">
      <formula>NOT(ISERROR(SEARCH("Vara não",B836)))</formula>
    </cfRule>
  </conditionalFormatting>
  <conditionalFormatting sqref="B836">
    <cfRule type="duplicateValues" dxfId="3275" priority="4774"/>
  </conditionalFormatting>
  <conditionalFormatting sqref="Q837">
    <cfRule type="containsText" dxfId="3274" priority="4768" operator="containsText" text="Prescrito">
      <formula>NOT(ISERROR(SEARCH("Prescrito",Q837)))</formula>
    </cfRule>
    <cfRule type="containsText" dxfId="3273" priority="4770" operator="containsText" text="Improcedente">
      <formula>NOT(ISERROR(SEARCH("Improcedente",Q837)))</formula>
    </cfRule>
    <cfRule type="containsText" dxfId="3272" priority="4771" operator="containsText" text="Acordo">
      <formula>NOT(ISERROR(SEARCH("Acordo",Q837)))</formula>
    </cfRule>
  </conditionalFormatting>
  <conditionalFormatting sqref="B837">
    <cfRule type="containsText" dxfId="3271" priority="4769" operator="containsText" text="Vara não">
      <formula>NOT(ISERROR(SEARCH("Vara não",B837)))</formula>
    </cfRule>
  </conditionalFormatting>
  <conditionalFormatting sqref="B837">
    <cfRule type="duplicateValues" dxfId="3270" priority="4767"/>
  </conditionalFormatting>
  <conditionalFormatting sqref="O837">
    <cfRule type="duplicateValues" dxfId="3269" priority="4772"/>
  </conditionalFormatting>
  <conditionalFormatting sqref="B838">
    <cfRule type="containsText" dxfId="3268" priority="4764" operator="containsText" text="Vara não">
      <formula>NOT(ISERROR(SEARCH("Vara não",B838)))</formula>
    </cfRule>
  </conditionalFormatting>
  <conditionalFormatting sqref="Q838">
    <cfRule type="containsText" dxfId="3267" priority="4761" operator="containsText" text="Prescrito">
      <formula>NOT(ISERROR(SEARCH("Prescrito",Q838)))</formula>
    </cfRule>
    <cfRule type="containsText" dxfId="3266" priority="4762" operator="containsText" text="Improcedente">
      <formula>NOT(ISERROR(SEARCH("Improcedente",Q838)))</formula>
    </cfRule>
    <cfRule type="containsText" dxfId="3265" priority="4763" operator="containsText" text="Acordo">
      <formula>NOT(ISERROR(SEARCH("Acordo",Q838)))</formula>
    </cfRule>
  </conditionalFormatting>
  <conditionalFormatting sqref="B838">
    <cfRule type="duplicateValues" dxfId="3264" priority="4760"/>
  </conditionalFormatting>
  <conditionalFormatting sqref="O838">
    <cfRule type="duplicateValues" dxfId="3263" priority="4765"/>
  </conditionalFormatting>
  <conditionalFormatting sqref="Q839">
    <cfRule type="containsText" dxfId="3262" priority="4754" operator="containsText" text="Prescrito">
      <formula>NOT(ISERROR(SEARCH("Prescrito",Q839)))</formula>
    </cfRule>
    <cfRule type="containsText" dxfId="3261" priority="4756" operator="containsText" text="Improcedente">
      <formula>NOT(ISERROR(SEARCH("Improcedente",Q839)))</formula>
    </cfRule>
    <cfRule type="containsText" dxfId="3260" priority="4757" operator="containsText" text="Acordo">
      <formula>NOT(ISERROR(SEARCH("Acordo",Q839)))</formula>
    </cfRule>
  </conditionalFormatting>
  <conditionalFormatting sqref="B839">
    <cfRule type="containsText" dxfId="3259" priority="4755" operator="containsText" text="Vara não">
      <formula>NOT(ISERROR(SEARCH("Vara não",B839)))</formula>
    </cfRule>
  </conditionalFormatting>
  <conditionalFormatting sqref="B839">
    <cfRule type="duplicateValues" dxfId="3258" priority="4753"/>
  </conditionalFormatting>
  <conditionalFormatting sqref="O839">
    <cfRule type="duplicateValues" dxfId="3257" priority="4758"/>
  </conditionalFormatting>
  <conditionalFormatting sqref="B840">
    <cfRule type="containsText" dxfId="3256" priority="4733" operator="containsText" text="Vara não">
      <formula>NOT(ISERROR(SEARCH("Vara não",B840)))</formula>
    </cfRule>
  </conditionalFormatting>
  <conditionalFormatting sqref="Q840">
    <cfRule type="containsText" dxfId="3255" priority="4730" operator="containsText" text="Prescrito">
      <formula>NOT(ISERROR(SEARCH("Prescrito",Q840)))</formula>
    </cfRule>
    <cfRule type="containsText" dxfId="3254" priority="4731" operator="containsText" text="Improcedente">
      <formula>NOT(ISERROR(SEARCH("Improcedente",Q840)))</formula>
    </cfRule>
    <cfRule type="containsText" dxfId="3253" priority="4732" operator="containsText" text="Acordo">
      <formula>NOT(ISERROR(SEARCH("Acordo",Q840)))</formula>
    </cfRule>
  </conditionalFormatting>
  <conditionalFormatting sqref="B840">
    <cfRule type="duplicateValues" dxfId="3252" priority="4729"/>
  </conditionalFormatting>
  <conditionalFormatting sqref="O840">
    <cfRule type="duplicateValues" dxfId="3251" priority="4734"/>
  </conditionalFormatting>
  <conditionalFormatting sqref="B841">
    <cfRule type="containsText" dxfId="3250" priority="4723" operator="containsText" text="Vara não">
      <formula>NOT(ISERROR(SEARCH("Vara não",B841)))</formula>
    </cfRule>
  </conditionalFormatting>
  <conditionalFormatting sqref="Q841">
    <cfRule type="containsText" dxfId="3249" priority="4720" operator="containsText" text="Prescrito">
      <formula>NOT(ISERROR(SEARCH("Prescrito",Q841)))</formula>
    </cfRule>
    <cfRule type="containsText" dxfId="3248" priority="4721" operator="containsText" text="Improcedente">
      <formula>NOT(ISERROR(SEARCH("Improcedente",Q841)))</formula>
    </cfRule>
    <cfRule type="containsText" dxfId="3247" priority="4722" operator="containsText" text="Acordo">
      <formula>NOT(ISERROR(SEARCH("Acordo",Q841)))</formula>
    </cfRule>
  </conditionalFormatting>
  <conditionalFormatting sqref="O841">
    <cfRule type="duplicateValues" dxfId="3246" priority="4724"/>
  </conditionalFormatting>
  <conditionalFormatting sqref="O841">
    <cfRule type="duplicateValues" dxfId="3245" priority="4725"/>
    <cfRule type="duplicateValues" dxfId="3244" priority="4726"/>
  </conditionalFormatting>
  <conditionalFormatting sqref="B841">
    <cfRule type="duplicateValues" dxfId="3243" priority="4719"/>
  </conditionalFormatting>
  <conditionalFormatting sqref="O842">
    <cfRule type="duplicateValues" dxfId="3242" priority="4715"/>
  </conditionalFormatting>
  <conditionalFormatting sqref="O842">
    <cfRule type="duplicateValues" dxfId="3241" priority="4712"/>
    <cfRule type="duplicateValues" dxfId="3240" priority="4713"/>
  </conditionalFormatting>
  <conditionalFormatting sqref="Q842">
    <cfRule type="containsText" dxfId="3239" priority="4703" operator="containsText" text="Prescrito">
      <formula>NOT(ISERROR(SEARCH("Prescrito",Q842)))</formula>
    </cfRule>
    <cfRule type="containsText" dxfId="3238" priority="4705" operator="containsText" text="Improcedente">
      <formula>NOT(ISERROR(SEARCH("Improcedente",Q842)))</formula>
    </cfRule>
    <cfRule type="containsText" dxfId="3237" priority="4706" operator="containsText" text="Acordo">
      <formula>NOT(ISERROR(SEARCH("Acordo",Q842)))</formula>
    </cfRule>
  </conditionalFormatting>
  <conditionalFormatting sqref="B842">
    <cfRule type="containsText" dxfId="3236" priority="4704" operator="containsText" text="Vara não">
      <formula>NOT(ISERROR(SEARCH("Vara não",B842)))</formula>
    </cfRule>
  </conditionalFormatting>
  <conditionalFormatting sqref="B842">
    <cfRule type="duplicateValues" dxfId="3235" priority="4702"/>
  </conditionalFormatting>
  <conditionalFormatting sqref="Q843">
    <cfRule type="containsText" dxfId="3234" priority="4689" operator="containsText" text="Prescrito">
      <formula>NOT(ISERROR(SEARCH("Prescrito",Q843)))</formula>
    </cfRule>
    <cfRule type="containsText" dxfId="3233" priority="4691" operator="containsText" text="Improcedente">
      <formula>NOT(ISERROR(SEARCH("Improcedente",Q843)))</formula>
    </cfRule>
    <cfRule type="containsText" dxfId="3232" priority="4692" operator="containsText" text="Acordo">
      <formula>NOT(ISERROR(SEARCH("Acordo",Q843)))</formula>
    </cfRule>
  </conditionalFormatting>
  <conditionalFormatting sqref="B843">
    <cfRule type="containsText" dxfId="3231" priority="4690" operator="containsText" text="Vara não">
      <formula>NOT(ISERROR(SEARCH("Vara não",B843)))</formula>
    </cfRule>
  </conditionalFormatting>
  <conditionalFormatting sqref="B843">
    <cfRule type="duplicateValues" dxfId="3230" priority="4688"/>
  </conditionalFormatting>
  <conditionalFormatting sqref="O843">
    <cfRule type="duplicateValues" dxfId="3229" priority="4693"/>
  </conditionalFormatting>
  <conditionalFormatting sqref="Q844">
    <cfRule type="containsText" dxfId="3228" priority="4682" operator="containsText" text="Prescrito">
      <formula>NOT(ISERROR(SEARCH("Prescrito",Q844)))</formula>
    </cfRule>
    <cfRule type="containsText" dxfId="3227" priority="4684" operator="containsText" text="Improcedente">
      <formula>NOT(ISERROR(SEARCH("Improcedente",Q844)))</formula>
    </cfRule>
    <cfRule type="containsText" dxfId="3226" priority="4685" operator="containsText" text="Acordo">
      <formula>NOT(ISERROR(SEARCH("Acordo",Q844)))</formula>
    </cfRule>
  </conditionalFormatting>
  <conditionalFormatting sqref="B844">
    <cfRule type="containsText" dxfId="3225" priority="4683" operator="containsText" text="Vara não">
      <formula>NOT(ISERROR(SEARCH("Vara não",B844)))</formula>
    </cfRule>
  </conditionalFormatting>
  <conditionalFormatting sqref="B844">
    <cfRule type="duplicateValues" dxfId="3224" priority="4681"/>
  </conditionalFormatting>
  <conditionalFormatting sqref="O844">
    <cfRule type="duplicateValues" dxfId="3223" priority="4686"/>
  </conditionalFormatting>
  <conditionalFormatting sqref="O845">
    <cfRule type="duplicateValues" dxfId="3222" priority="4677"/>
  </conditionalFormatting>
  <conditionalFormatting sqref="O845">
    <cfRule type="duplicateValues" dxfId="3221" priority="4674"/>
    <cfRule type="duplicateValues" dxfId="3220" priority="4675"/>
  </conditionalFormatting>
  <conditionalFormatting sqref="Q845">
    <cfRule type="containsText" dxfId="3219" priority="4665" operator="containsText" text="Prescrito">
      <formula>NOT(ISERROR(SEARCH("Prescrito",Q845)))</formula>
    </cfRule>
    <cfRule type="containsText" dxfId="3218" priority="4667" operator="containsText" text="Improcedente">
      <formula>NOT(ISERROR(SEARCH("Improcedente",Q845)))</formula>
    </cfRule>
    <cfRule type="containsText" dxfId="3217" priority="4668" operator="containsText" text="Acordo">
      <formula>NOT(ISERROR(SEARCH("Acordo",Q845)))</formula>
    </cfRule>
  </conditionalFormatting>
  <conditionalFormatting sqref="B845">
    <cfRule type="containsText" dxfId="3216" priority="4666" operator="containsText" text="Vara não">
      <formula>NOT(ISERROR(SEARCH("Vara não",B845)))</formula>
    </cfRule>
  </conditionalFormatting>
  <conditionalFormatting sqref="B845">
    <cfRule type="duplicateValues" dxfId="3215" priority="4664"/>
  </conditionalFormatting>
  <conditionalFormatting sqref="Q846">
    <cfRule type="containsText" dxfId="3214" priority="4658" operator="containsText" text="Prescrito">
      <formula>NOT(ISERROR(SEARCH("Prescrito",Q846)))</formula>
    </cfRule>
    <cfRule type="containsText" dxfId="3213" priority="4660" operator="containsText" text="Improcedente">
      <formula>NOT(ISERROR(SEARCH("Improcedente",Q846)))</formula>
    </cfRule>
    <cfRule type="containsText" dxfId="3212" priority="4661" operator="containsText" text="Acordo">
      <formula>NOT(ISERROR(SEARCH("Acordo",Q846)))</formula>
    </cfRule>
  </conditionalFormatting>
  <conditionalFormatting sqref="B846">
    <cfRule type="containsText" dxfId="3211" priority="4659" operator="containsText" text="Vara não">
      <formula>NOT(ISERROR(SEARCH("Vara não",B846)))</formula>
    </cfRule>
  </conditionalFormatting>
  <conditionalFormatting sqref="B846">
    <cfRule type="duplicateValues" dxfId="3210" priority="4657"/>
  </conditionalFormatting>
  <conditionalFormatting sqref="O846">
    <cfRule type="duplicateValues" dxfId="3209" priority="4662"/>
  </conditionalFormatting>
  <conditionalFormatting sqref="Q847">
    <cfRule type="containsText" dxfId="3208" priority="4651" operator="containsText" text="Prescrito">
      <formula>NOT(ISERROR(SEARCH("Prescrito",Q847)))</formula>
    </cfRule>
    <cfRule type="containsText" dxfId="3207" priority="4653" operator="containsText" text="Improcedente">
      <formula>NOT(ISERROR(SEARCH("Improcedente",Q847)))</formula>
    </cfRule>
    <cfRule type="containsText" dxfId="3206" priority="4654" operator="containsText" text="Acordo">
      <formula>NOT(ISERROR(SEARCH("Acordo",Q847)))</formula>
    </cfRule>
  </conditionalFormatting>
  <conditionalFormatting sqref="B847">
    <cfRule type="containsText" dxfId="3205" priority="4652" operator="containsText" text="Vara não">
      <formula>NOT(ISERROR(SEARCH("Vara não",B847)))</formula>
    </cfRule>
  </conditionalFormatting>
  <conditionalFormatting sqref="B847">
    <cfRule type="duplicateValues" dxfId="3204" priority="4650"/>
  </conditionalFormatting>
  <conditionalFormatting sqref="O847">
    <cfRule type="duplicateValues" dxfId="3203" priority="4655"/>
  </conditionalFormatting>
  <conditionalFormatting sqref="Q848">
    <cfRule type="containsText" dxfId="3202" priority="4644" operator="containsText" text="Prescrito">
      <formula>NOT(ISERROR(SEARCH("Prescrito",Q848)))</formula>
    </cfRule>
    <cfRule type="containsText" dxfId="3201" priority="4646" operator="containsText" text="Improcedente">
      <formula>NOT(ISERROR(SEARCH("Improcedente",Q848)))</formula>
    </cfRule>
    <cfRule type="containsText" dxfId="3200" priority="4647" operator="containsText" text="Acordo">
      <formula>NOT(ISERROR(SEARCH("Acordo",Q848)))</formula>
    </cfRule>
  </conditionalFormatting>
  <conditionalFormatting sqref="B848">
    <cfRule type="containsText" dxfId="3199" priority="4645" operator="containsText" text="Vara não">
      <formula>NOT(ISERROR(SEARCH("Vara não",B848)))</formula>
    </cfRule>
  </conditionalFormatting>
  <conditionalFormatting sqref="B848">
    <cfRule type="duplicateValues" dxfId="3198" priority="4643"/>
  </conditionalFormatting>
  <conditionalFormatting sqref="O848">
    <cfRule type="duplicateValues" dxfId="3197" priority="4648"/>
  </conditionalFormatting>
  <conditionalFormatting sqref="Q849">
    <cfRule type="containsText" dxfId="3196" priority="4638" operator="containsText" text="Prescrito">
      <formula>NOT(ISERROR(SEARCH("Prescrito",Q849)))</formula>
    </cfRule>
    <cfRule type="containsText" dxfId="3195" priority="4640" operator="containsText" text="Improcedente">
      <formula>NOT(ISERROR(SEARCH("Improcedente",Q849)))</formula>
    </cfRule>
    <cfRule type="containsText" dxfId="3194" priority="4641" operator="containsText" text="Acordo">
      <formula>NOT(ISERROR(SEARCH("Acordo",Q849)))</formula>
    </cfRule>
  </conditionalFormatting>
  <conditionalFormatting sqref="B849">
    <cfRule type="containsText" dxfId="3193" priority="4639" operator="containsText" text="Vara não">
      <formula>NOT(ISERROR(SEARCH("Vara não",B849)))</formula>
    </cfRule>
  </conditionalFormatting>
  <conditionalFormatting sqref="B849">
    <cfRule type="duplicateValues" dxfId="3192" priority="4637"/>
  </conditionalFormatting>
  <conditionalFormatting sqref="O850">
    <cfRule type="duplicateValues" dxfId="3191" priority="4633"/>
  </conditionalFormatting>
  <conditionalFormatting sqref="O850">
    <cfRule type="duplicateValues" dxfId="3190" priority="4630"/>
    <cfRule type="duplicateValues" dxfId="3189" priority="4631"/>
  </conditionalFormatting>
  <conditionalFormatting sqref="Q850">
    <cfRule type="containsText" dxfId="3188" priority="4621" operator="containsText" text="Prescrito">
      <formula>NOT(ISERROR(SEARCH("Prescrito",Q850)))</formula>
    </cfRule>
    <cfRule type="containsText" dxfId="3187" priority="4623" operator="containsText" text="Improcedente">
      <formula>NOT(ISERROR(SEARCH("Improcedente",Q850)))</formula>
    </cfRule>
    <cfRule type="containsText" dxfId="3186" priority="4624" operator="containsText" text="Acordo">
      <formula>NOT(ISERROR(SEARCH("Acordo",Q850)))</formula>
    </cfRule>
  </conditionalFormatting>
  <conditionalFormatting sqref="B850">
    <cfRule type="containsText" dxfId="3185" priority="4622" operator="containsText" text="Vara não">
      <formula>NOT(ISERROR(SEARCH("Vara não",B850)))</formula>
    </cfRule>
  </conditionalFormatting>
  <conditionalFormatting sqref="B850">
    <cfRule type="duplicateValues" dxfId="3184" priority="4620"/>
  </conditionalFormatting>
  <conditionalFormatting sqref="O851">
    <cfRule type="duplicateValues" dxfId="3183" priority="4616"/>
  </conditionalFormatting>
  <conditionalFormatting sqref="O851">
    <cfRule type="duplicateValues" dxfId="3182" priority="4613"/>
    <cfRule type="duplicateValues" dxfId="3181" priority="4614"/>
  </conditionalFormatting>
  <conditionalFormatting sqref="Q851">
    <cfRule type="containsText" dxfId="3180" priority="4604" operator="containsText" text="Prescrito">
      <formula>NOT(ISERROR(SEARCH("Prescrito",Q851)))</formula>
    </cfRule>
    <cfRule type="containsText" dxfId="3179" priority="4606" operator="containsText" text="Improcedente">
      <formula>NOT(ISERROR(SEARCH("Improcedente",Q851)))</formula>
    </cfRule>
    <cfRule type="containsText" dxfId="3178" priority="4607" operator="containsText" text="Acordo">
      <formula>NOT(ISERROR(SEARCH("Acordo",Q851)))</formula>
    </cfRule>
  </conditionalFormatting>
  <conditionalFormatting sqref="B851">
    <cfRule type="containsText" dxfId="3177" priority="4605" operator="containsText" text="Vara não">
      <formula>NOT(ISERROR(SEARCH("Vara não",B851)))</formula>
    </cfRule>
  </conditionalFormatting>
  <conditionalFormatting sqref="B851">
    <cfRule type="duplicateValues" dxfId="3176" priority="4603"/>
  </conditionalFormatting>
  <conditionalFormatting sqref="O852">
    <cfRule type="duplicateValues" dxfId="3175" priority="4599"/>
  </conditionalFormatting>
  <conditionalFormatting sqref="O852">
    <cfRule type="duplicateValues" dxfId="3174" priority="4596"/>
    <cfRule type="duplicateValues" dxfId="3173" priority="4597"/>
  </conditionalFormatting>
  <conditionalFormatting sqref="Q852">
    <cfRule type="containsText" dxfId="3172" priority="4587" operator="containsText" text="Prescrito">
      <formula>NOT(ISERROR(SEARCH("Prescrito",Q852)))</formula>
    </cfRule>
    <cfRule type="containsText" dxfId="3171" priority="4589" operator="containsText" text="Improcedente">
      <formula>NOT(ISERROR(SEARCH("Improcedente",Q852)))</formula>
    </cfRule>
    <cfRule type="containsText" dxfId="3170" priority="4590" operator="containsText" text="Acordo">
      <formula>NOT(ISERROR(SEARCH("Acordo",Q852)))</formula>
    </cfRule>
  </conditionalFormatting>
  <conditionalFormatting sqref="B852">
    <cfRule type="containsText" dxfId="3169" priority="4588" operator="containsText" text="Vara não">
      <formula>NOT(ISERROR(SEARCH("Vara não",B852)))</formula>
    </cfRule>
  </conditionalFormatting>
  <conditionalFormatting sqref="B852">
    <cfRule type="duplicateValues" dxfId="3168" priority="4586"/>
  </conditionalFormatting>
  <conditionalFormatting sqref="O853">
    <cfRule type="duplicateValues" dxfId="3167" priority="4582"/>
  </conditionalFormatting>
  <conditionalFormatting sqref="O853">
    <cfRule type="duplicateValues" dxfId="3166" priority="4578"/>
    <cfRule type="duplicateValues" dxfId="3165" priority="4579"/>
  </conditionalFormatting>
  <conditionalFormatting sqref="Q853">
    <cfRule type="containsText" dxfId="3164" priority="4569" operator="containsText" text="Prescrito">
      <formula>NOT(ISERROR(SEARCH("Prescrito",Q853)))</formula>
    </cfRule>
    <cfRule type="containsText" dxfId="3163" priority="4571" operator="containsText" text="Improcedente">
      <formula>NOT(ISERROR(SEARCH("Improcedente",Q853)))</formula>
    </cfRule>
    <cfRule type="containsText" dxfId="3162" priority="4572" operator="containsText" text="Acordo">
      <formula>NOT(ISERROR(SEARCH("Acordo",Q853)))</formula>
    </cfRule>
  </conditionalFormatting>
  <conditionalFormatting sqref="B853">
    <cfRule type="containsText" dxfId="3161" priority="4570" operator="containsText" text="Vara não">
      <formula>NOT(ISERROR(SEARCH("Vara não",B853)))</formula>
    </cfRule>
  </conditionalFormatting>
  <conditionalFormatting sqref="B853">
    <cfRule type="duplicateValues" dxfId="3160" priority="4568"/>
  </conditionalFormatting>
  <conditionalFormatting sqref="O854">
    <cfRule type="duplicateValues" dxfId="3159" priority="4564"/>
  </conditionalFormatting>
  <conditionalFormatting sqref="O854">
    <cfRule type="duplicateValues" dxfId="3158" priority="4561"/>
    <cfRule type="duplicateValues" dxfId="3157" priority="4562"/>
  </conditionalFormatting>
  <conditionalFormatting sqref="Q854">
    <cfRule type="containsText" dxfId="3156" priority="4552" operator="containsText" text="Prescrito">
      <formula>NOT(ISERROR(SEARCH("Prescrito",Q854)))</formula>
    </cfRule>
    <cfRule type="containsText" dxfId="3155" priority="4554" operator="containsText" text="Improcedente">
      <formula>NOT(ISERROR(SEARCH("Improcedente",Q854)))</formula>
    </cfRule>
    <cfRule type="containsText" dxfId="3154" priority="4555" operator="containsText" text="Acordo">
      <formula>NOT(ISERROR(SEARCH("Acordo",Q854)))</formula>
    </cfRule>
  </conditionalFormatting>
  <conditionalFormatting sqref="B854">
    <cfRule type="containsText" dxfId="3153" priority="4553" operator="containsText" text="Vara não">
      <formula>NOT(ISERROR(SEARCH("Vara não",B854)))</formula>
    </cfRule>
  </conditionalFormatting>
  <conditionalFormatting sqref="B854">
    <cfRule type="duplicateValues" dxfId="3152" priority="4551"/>
  </conditionalFormatting>
  <conditionalFormatting sqref="Q855:Q856">
    <cfRule type="containsText" dxfId="3151" priority="4545" operator="containsText" text="Prescrito">
      <formula>NOT(ISERROR(SEARCH("Prescrito",Q855)))</formula>
    </cfRule>
    <cfRule type="containsText" dxfId="3150" priority="4547" operator="containsText" text="Improcedente">
      <formula>NOT(ISERROR(SEARCH("Improcedente",Q855)))</formula>
    </cfRule>
    <cfRule type="containsText" dxfId="3149" priority="4548" operator="containsText" text="Acordo">
      <formula>NOT(ISERROR(SEARCH("Acordo",Q855)))</formula>
    </cfRule>
  </conditionalFormatting>
  <conditionalFormatting sqref="B855">
    <cfRule type="containsText" dxfId="3148" priority="4546" operator="containsText" text="Vara não">
      <formula>NOT(ISERROR(SEARCH("Vara não",B855)))</formula>
    </cfRule>
  </conditionalFormatting>
  <conditionalFormatting sqref="B855">
    <cfRule type="duplicateValues" dxfId="3147" priority="4544"/>
  </conditionalFormatting>
  <conditionalFormatting sqref="O855">
    <cfRule type="duplicateValues" dxfId="3146" priority="4549"/>
  </conditionalFormatting>
  <conditionalFormatting sqref="B856">
    <cfRule type="containsText" dxfId="3145" priority="4541" operator="containsText" text="Vara não">
      <formula>NOT(ISERROR(SEARCH("Vara não",B856)))</formula>
    </cfRule>
  </conditionalFormatting>
  <conditionalFormatting sqref="B856">
    <cfRule type="duplicateValues" dxfId="3144" priority="4537"/>
  </conditionalFormatting>
  <conditionalFormatting sqref="O856">
    <cfRule type="duplicateValues" dxfId="3143" priority="4542"/>
  </conditionalFormatting>
  <conditionalFormatting sqref="Q857">
    <cfRule type="containsText" dxfId="3142" priority="4531" operator="containsText" text="Prescrito">
      <formula>NOT(ISERROR(SEARCH("Prescrito",Q857)))</formula>
    </cfRule>
    <cfRule type="containsText" dxfId="3141" priority="4533" operator="containsText" text="Improcedente">
      <formula>NOT(ISERROR(SEARCH("Improcedente",Q857)))</formula>
    </cfRule>
    <cfRule type="containsText" dxfId="3140" priority="4534" operator="containsText" text="Acordo">
      <formula>NOT(ISERROR(SEARCH("Acordo",Q857)))</formula>
    </cfRule>
  </conditionalFormatting>
  <conditionalFormatting sqref="B857">
    <cfRule type="containsText" dxfId="3139" priority="4532" operator="containsText" text="Vara não">
      <formula>NOT(ISERROR(SEARCH("Vara não",B857)))</formula>
    </cfRule>
  </conditionalFormatting>
  <conditionalFormatting sqref="B857">
    <cfRule type="duplicateValues" dxfId="3138" priority="4530"/>
  </conditionalFormatting>
  <conditionalFormatting sqref="O857">
    <cfRule type="duplicateValues" dxfId="3137" priority="4535"/>
  </conditionalFormatting>
  <conditionalFormatting sqref="O858">
    <cfRule type="duplicateValues" dxfId="3136" priority="4528"/>
  </conditionalFormatting>
  <conditionalFormatting sqref="O858">
    <cfRule type="duplicateValues" dxfId="3135" priority="4526"/>
    <cfRule type="duplicateValues" dxfId="3134" priority="4527"/>
  </conditionalFormatting>
  <conditionalFormatting sqref="Q858">
    <cfRule type="containsText" dxfId="3133" priority="4522" operator="containsText" text="Prescrito">
      <formula>NOT(ISERROR(SEARCH("Prescrito",Q858)))</formula>
    </cfRule>
    <cfRule type="containsText" dxfId="3132" priority="4524" operator="containsText" text="Improcedente">
      <formula>NOT(ISERROR(SEARCH("Improcedente",Q858)))</formula>
    </cfRule>
    <cfRule type="containsText" dxfId="3131" priority="4525" operator="containsText" text="Acordo">
      <formula>NOT(ISERROR(SEARCH("Acordo",Q858)))</formula>
    </cfRule>
  </conditionalFormatting>
  <conditionalFormatting sqref="B858">
    <cfRule type="containsText" dxfId="3130" priority="4523" operator="containsText" text="Vara não">
      <formula>NOT(ISERROR(SEARCH("Vara não",B858)))</formula>
    </cfRule>
  </conditionalFormatting>
  <conditionalFormatting sqref="B858">
    <cfRule type="duplicateValues" dxfId="3129" priority="4521"/>
  </conditionalFormatting>
  <conditionalFormatting sqref="Q859">
    <cfRule type="containsText" dxfId="3128" priority="4515" operator="containsText" text="Prescrito">
      <formula>NOT(ISERROR(SEARCH("Prescrito",Q859)))</formula>
    </cfRule>
    <cfRule type="containsText" dxfId="3127" priority="4517" operator="containsText" text="Improcedente">
      <formula>NOT(ISERROR(SEARCH("Improcedente",Q859)))</formula>
    </cfRule>
    <cfRule type="containsText" dxfId="3126" priority="4518" operator="containsText" text="Acordo">
      <formula>NOT(ISERROR(SEARCH("Acordo",Q859)))</formula>
    </cfRule>
  </conditionalFormatting>
  <conditionalFormatting sqref="B859">
    <cfRule type="containsText" dxfId="3125" priority="4516" operator="containsText" text="Vara não">
      <formula>NOT(ISERROR(SEARCH("Vara não",B859)))</formula>
    </cfRule>
  </conditionalFormatting>
  <conditionalFormatting sqref="B859">
    <cfRule type="duplicateValues" dxfId="3124" priority="4514"/>
  </conditionalFormatting>
  <conditionalFormatting sqref="O859">
    <cfRule type="duplicateValues" dxfId="3123" priority="4519"/>
  </conditionalFormatting>
  <conditionalFormatting sqref="Q860">
    <cfRule type="containsText" dxfId="3122" priority="4508" operator="containsText" text="Prescrito">
      <formula>NOT(ISERROR(SEARCH("Prescrito",Q860)))</formula>
    </cfRule>
    <cfRule type="containsText" dxfId="3121" priority="4510" operator="containsText" text="Improcedente">
      <formula>NOT(ISERROR(SEARCH("Improcedente",Q860)))</formula>
    </cfRule>
    <cfRule type="containsText" dxfId="3120" priority="4511" operator="containsText" text="Acordo">
      <formula>NOT(ISERROR(SEARCH("Acordo",Q860)))</formula>
    </cfRule>
  </conditionalFormatting>
  <conditionalFormatting sqref="B860">
    <cfRule type="containsText" dxfId="3119" priority="4509" operator="containsText" text="Vara não">
      <formula>NOT(ISERROR(SEARCH("Vara não",B860)))</formula>
    </cfRule>
  </conditionalFormatting>
  <conditionalFormatting sqref="B860">
    <cfRule type="duplicateValues" dxfId="3118" priority="4507"/>
  </conditionalFormatting>
  <conditionalFormatting sqref="O860">
    <cfRule type="duplicateValues" dxfId="3117" priority="4512"/>
  </conditionalFormatting>
  <conditionalFormatting sqref="Q861">
    <cfRule type="containsText" dxfId="3116" priority="4501" operator="containsText" text="Prescrito">
      <formula>NOT(ISERROR(SEARCH("Prescrito",Q861)))</formula>
    </cfRule>
    <cfRule type="containsText" dxfId="3115" priority="4503" operator="containsText" text="Improcedente">
      <formula>NOT(ISERROR(SEARCH("Improcedente",Q861)))</formula>
    </cfRule>
    <cfRule type="containsText" dxfId="3114" priority="4504" operator="containsText" text="Acordo">
      <formula>NOT(ISERROR(SEARCH("Acordo",Q861)))</formula>
    </cfRule>
  </conditionalFormatting>
  <conditionalFormatting sqref="B861">
    <cfRule type="containsText" dxfId="3113" priority="4502" operator="containsText" text="Vara não">
      <formula>NOT(ISERROR(SEARCH("Vara não",B861)))</formula>
    </cfRule>
  </conditionalFormatting>
  <conditionalFormatting sqref="B861">
    <cfRule type="duplicateValues" dxfId="3112" priority="4500"/>
  </conditionalFormatting>
  <conditionalFormatting sqref="O861">
    <cfRule type="duplicateValues" dxfId="3111" priority="4505"/>
  </conditionalFormatting>
  <conditionalFormatting sqref="Q862">
    <cfRule type="containsText" dxfId="3110" priority="4494" operator="containsText" text="Prescrito">
      <formula>NOT(ISERROR(SEARCH("Prescrito",Q862)))</formula>
    </cfRule>
    <cfRule type="containsText" dxfId="3109" priority="4496" operator="containsText" text="Improcedente">
      <formula>NOT(ISERROR(SEARCH("Improcedente",Q862)))</formula>
    </cfRule>
    <cfRule type="containsText" dxfId="3108" priority="4497" operator="containsText" text="Acordo">
      <formula>NOT(ISERROR(SEARCH("Acordo",Q862)))</formula>
    </cfRule>
  </conditionalFormatting>
  <conditionalFormatting sqref="B862">
    <cfRule type="containsText" dxfId="3107" priority="4495" operator="containsText" text="Vara não">
      <formula>NOT(ISERROR(SEARCH("Vara não",B862)))</formula>
    </cfRule>
  </conditionalFormatting>
  <conditionalFormatting sqref="B862">
    <cfRule type="duplicateValues" dxfId="3106" priority="4493"/>
  </conditionalFormatting>
  <conditionalFormatting sqref="O862">
    <cfRule type="duplicateValues" dxfId="3105" priority="4498"/>
  </conditionalFormatting>
  <conditionalFormatting sqref="Q863">
    <cfRule type="containsText" dxfId="3104" priority="4487" operator="containsText" text="Prescrito">
      <formula>NOT(ISERROR(SEARCH("Prescrito",Q863)))</formula>
    </cfRule>
    <cfRule type="containsText" dxfId="3103" priority="4489" operator="containsText" text="Improcedente">
      <formula>NOT(ISERROR(SEARCH("Improcedente",Q863)))</formula>
    </cfRule>
    <cfRule type="containsText" dxfId="3102" priority="4490" operator="containsText" text="Acordo">
      <formula>NOT(ISERROR(SEARCH("Acordo",Q863)))</formula>
    </cfRule>
  </conditionalFormatting>
  <conditionalFormatting sqref="B863">
    <cfRule type="containsText" dxfId="3101" priority="4488" operator="containsText" text="Vara não">
      <formula>NOT(ISERROR(SEARCH("Vara não",B863)))</formula>
    </cfRule>
  </conditionalFormatting>
  <conditionalFormatting sqref="B863">
    <cfRule type="duplicateValues" dxfId="3100" priority="4486"/>
  </conditionalFormatting>
  <conditionalFormatting sqref="O863">
    <cfRule type="duplicateValues" dxfId="3099" priority="4491"/>
  </conditionalFormatting>
  <conditionalFormatting sqref="Q864">
    <cfRule type="containsText" dxfId="3098" priority="4480" operator="containsText" text="Prescrito">
      <formula>NOT(ISERROR(SEARCH("Prescrito",Q864)))</formula>
    </cfRule>
    <cfRule type="containsText" dxfId="3097" priority="4482" operator="containsText" text="Improcedente">
      <formula>NOT(ISERROR(SEARCH("Improcedente",Q864)))</formula>
    </cfRule>
    <cfRule type="containsText" dxfId="3096" priority="4483" operator="containsText" text="Acordo">
      <formula>NOT(ISERROR(SEARCH("Acordo",Q864)))</formula>
    </cfRule>
  </conditionalFormatting>
  <conditionalFormatting sqref="B864">
    <cfRule type="containsText" dxfId="3095" priority="4481" operator="containsText" text="Vara não">
      <formula>NOT(ISERROR(SEARCH("Vara não",B864)))</formula>
    </cfRule>
  </conditionalFormatting>
  <conditionalFormatting sqref="B864">
    <cfRule type="duplicateValues" dxfId="3094" priority="4479"/>
  </conditionalFormatting>
  <conditionalFormatting sqref="O864">
    <cfRule type="duplicateValues" dxfId="3093" priority="4484"/>
  </conditionalFormatting>
  <conditionalFormatting sqref="Q865">
    <cfRule type="containsText" dxfId="3092" priority="4473" operator="containsText" text="Prescrito">
      <formula>NOT(ISERROR(SEARCH("Prescrito",Q865)))</formula>
    </cfRule>
    <cfRule type="containsText" dxfId="3091" priority="4475" operator="containsText" text="Improcedente">
      <formula>NOT(ISERROR(SEARCH("Improcedente",Q865)))</formula>
    </cfRule>
    <cfRule type="containsText" dxfId="3090" priority="4476" operator="containsText" text="Acordo">
      <formula>NOT(ISERROR(SEARCH("Acordo",Q865)))</formula>
    </cfRule>
  </conditionalFormatting>
  <conditionalFormatting sqref="B865">
    <cfRule type="containsText" dxfId="3089" priority="4474" operator="containsText" text="Vara não">
      <formula>NOT(ISERROR(SEARCH("Vara não",B865)))</formula>
    </cfRule>
  </conditionalFormatting>
  <conditionalFormatting sqref="B865">
    <cfRule type="duplicateValues" dxfId="3088" priority="4472"/>
  </conditionalFormatting>
  <conditionalFormatting sqref="O865">
    <cfRule type="duplicateValues" dxfId="3087" priority="4477"/>
  </conditionalFormatting>
  <conditionalFormatting sqref="Q866">
    <cfRule type="containsText" dxfId="3086" priority="4466" operator="containsText" text="Prescrito">
      <formula>NOT(ISERROR(SEARCH("Prescrito",Q866)))</formula>
    </cfRule>
    <cfRule type="containsText" dxfId="3085" priority="4468" operator="containsText" text="Improcedente">
      <formula>NOT(ISERROR(SEARCH("Improcedente",Q866)))</formula>
    </cfRule>
    <cfRule type="containsText" dxfId="3084" priority="4469" operator="containsText" text="Acordo">
      <formula>NOT(ISERROR(SEARCH("Acordo",Q866)))</formula>
    </cfRule>
  </conditionalFormatting>
  <conditionalFormatting sqref="B866">
    <cfRule type="containsText" dxfId="3083" priority="4467" operator="containsText" text="Vara não">
      <formula>NOT(ISERROR(SEARCH("Vara não",B866)))</formula>
    </cfRule>
  </conditionalFormatting>
  <conditionalFormatting sqref="B866">
    <cfRule type="duplicateValues" dxfId="3082" priority="4465"/>
  </conditionalFormatting>
  <conditionalFormatting sqref="O866">
    <cfRule type="duplicateValues" dxfId="3081" priority="4470"/>
  </conditionalFormatting>
  <conditionalFormatting sqref="Q867">
    <cfRule type="containsText" dxfId="3080" priority="4459" operator="containsText" text="Prescrito">
      <formula>NOT(ISERROR(SEARCH("Prescrito",Q867)))</formula>
    </cfRule>
    <cfRule type="containsText" dxfId="3079" priority="4461" operator="containsText" text="Improcedente">
      <formula>NOT(ISERROR(SEARCH("Improcedente",Q867)))</formula>
    </cfRule>
    <cfRule type="containsText" dxfId="3078" priority="4462" operator="containsText" text="Acordo">
      <formula>NOT(ISERROR(SEARCH("Acordo",Q867)))</formula>
    </cfRule>
  </conditionalFormatting>
  <conditionalFormatting sqref="B867">
    <cfRule type="containsText" dxfId="3077" priority="4460" operator="containsText" text="Vara não">
      <formula>NOT(ISERROR(SEARCH("Vara não",B867)))</formula>
    </cfRule>
  </conditionalFormatting>
  <conditionalFormatting sqref="B867">
    <cfRule type="duplicateValues" dxfId="3076" priority="4458"/>
  </conditionalFormatting>
  <conditionalFormatting sqref="O867">
    <cfRule type="duplicateValues" dxfId="3075" priority="4463"/>
  </conditionalFormatting>
  <conditionalFormatting sqref="Q868">
    <cfRule type="containsText" dxfId="3074" priority="4452" operator="containsText" text="Prescrito">
      <formula>NOT(ISERROR(SEARCH("Prescrito",Q868)))</formula>
    </cfRule>
    <cfRule type="containsText" dxfId="3073" priority="4454" operator="containsText" text="Improcedente">
      <formula>NOT(ISERROR(SEARCH("Improcedente",Q868)))</formula>
    </cfRule>
    <cfRule type="containsText" dxfId="3072" priority="4455" operator="containsText" text="Acordo">
      <formula>NOT(ISERROR(SEARCH("Acordo",Q868)))</formula>
    </cfRule>
  </conditionalFormatting>
  <conditionalFormatting sqref="B868">
    <cfRule type="containsText" dxfId="3071" priority="4453" operator="containsText" text="Vara não">
      <formula>NOT(ISERROR(SEARCH("Vara não",B868)))</formula>
    </cfRule>
  </conditionalFormatting>
  <conditionalFormatting sqref="B868">
    <cfRule type="duplicateValues" dxfId="3070" priority="4451"/>
  </conditionalFormatting>
  <conditionalFormatting sqref="O868">
    <cfRule type="duplicateValues" dxfId="3069" priority="4456"/>
  </conditionalFormatting>
  <conditionalFormatting sqref="Q869">
    <cfRule type="containsText" dxfId="3068" priority="4445" operator="containsText" text="Prescrito">
      <formula>NOT(ISERROR(SEARCH("Prescrito",Q869)))</formula>
    </cfRule>
    <cfRule type="containsText" dxfId="3067" priority="4447" operator="containsText" text="Improcedente">
      <formula>NOT(ISERROR(SEARCH("Improcedente",Q869)))</formula>
    </cfRule>
    <cfRule type="containsText" dxfId="3066" priority="4448" operator="containsText" text="Acordo">
      <formula>NOT(ISERROR(SEARCH("Acordo",Q869)))</formula>
    </cfRule>
  </conditionalFormatting>
  <conditionalFormatting sqref="B869">
    <cfRule type="containsText" dxfId="3065" priority="4446" operator="containsText" text="Vara não">
      <formula>NOT(ISERROR(SEARCH("Vara não",B869)))</formula>
    </cfRule>
  </conditionalFormatting>
  <conditionalFormatting sqref="B869">
    <cfRule type="duplicateValues" dxfId="3064" priority="4444"/>
  </conditionalFormatting>
  <conditionalFormatting sqref="O869">
    <cfRule type="duplicateValues" dxfId="3063" priority="4449"/>
  </conditionalFormatting>
  <conditionalFormatting sqref="O870">
    <cfRule type="duplicateValues" dxfId="3062" priority="4440"/>
  </conditionalFormatting>
  <conditionalFormatting sqref="O870">
    <cfRule type="duplicateValues" dxfId="3061" priority="4437"/>
    <cfRule type="duplicateValues" dxfId="3060" priority="4438"/>
  </conditionalFormatting>
  <conditionalFormatting sqref="Q870">
    <cfRule type="containsText" dxfId="3059" priority="4428" operator="containsText" text="Prescrito">
      <formula>NOT(ISERROR(SEARCH("Prescrito",Q870)))</formula>
    </cfRule>
    <cfRule type="containsText" dxfId="3058" priority="4430" operator="containsText" text="Improcedente">
      <formula>NOT(ISERROR(SEARCH("Improcedente",Q870)))</formula>
    </cfRule>
    <cfRule type="containsText" dxfId="3057" priority="4431" operator="containsText" text="Acordo">
      <formula>NOT(ISERROR(SEARCH("Acordo",Q870)))</formula>
    </cfRule>
  </conditionalFormatting>
  <conditionalFormatting sqref="B870">
    <cfRule type="containsText" dxfId="3056" priority="4429" operator="containsText" text="Vara não">
      <formula>NOT(ISERROR(SEARCH("Vara não",B870)))</formula>
    </cfRule>
  </conditionalFormatting>
  <conditionalFormatting sqref="B870">
    <cfRule type="duplicateValues" dxfId="3055" priority="4427"/>
  </conditionalFormatting>
  <conditionalFormatting sqref="O871">
    <cfRule type="duplicateValues" dxfId="3054" priority="4423"/>
  </conditionalFormatting>
  <conditionalFormatting sqref="O871">
    <cfRule type="duplicateValues" dxfId="3053" priority="4420"/>
    <cfRule type="duplicateValues" dxfId="3052" priority="4421"/>
  </conditionalFormatting>
  <conditionalFormatting sqref="Q871">
    <cfRule type="containsText" dxfId="3051" priority="4411" operator="containsText" text="Prescrito">
      <formula>NOT(ISERROR(SEARCH("Prescrito",Q871)))</formula>
    </cfRule>
    <cfRule type="containsText" dxfId="3050" priority="4413" operator="containsText" text="Improcedente">
      <formula>NOT(ISERROR(SEARCH("Improcedente",Q871)))</formula>
    </cfRule>
    <cfRule type="containsText" dxfId="3049" priority="4414" operator="containsText" text="Acordo">
      <formula>NOT(ISERROR(SEARCH("Acordo",Q871)))</formula>
    </cfRule>
  </conditionalFormatting>
  <conditionalFormatting sqref="B871">
    <cfRule type="containsText" dxfId="3048" priority="4412" operator="containsText" text="Vara não">
      <formula>NOT(ISERROR(SEARCH("Vara não",B871)))</formula>
    </cfRule>
  </conditionalFormatting>
  <conditionalFormatting sqref="B871">
    <cfRule type="duplicateValues" dxfId="3047" priority="4410"/>
  </conditionalFormatting>
  <conditionalFormatting sqref="O872">
    <cfRule type="duplicateValues" dxfId="3046" priority="4406"/>
  </conditionalFormatting>
  <conditionalFormatting sqref="O872">
    <cfRule type="duplicateValues" dxfId="3045" priority="4403"/>
    <cfRule type="duplicateValues" dxfId="3044" priority="4404"/>
  </conditionalFormatting>
  <conditionalFormatting sqref="Q872">
    <cfRule type="containsText" dxfId="3043" priority="4394" operator="containsText" text="Prescrito">
      <formula>NOT(ISERROR(SEARCH("Prescrito",Q872)))</formula>
    </cfRule>
    <cfRule type="containsText" dxfId="3042" priority="4396" operator="containsText" text="Improcedente">
      <formula>NOT(ISERROR(SEARCH("Improcedente",Q872)))</formula>
    </cfRule>
    <cfRule type="containsText" dxfId="3041" priority="4397" operator="containsText" text="Acordo">
      <formula>NOT(ISERROR(SEARCH("Acordo",Q872)))</formula>
    </cfRule>
  </conditionalFormatting>
  <conditionalFormatting sqref="B872">
    <cfRule type="containsText" dxfId="3040" priority="4395" operator="containsText" text="Vara não">
      <formula>NOT(ISERROR(SEARCH("Vara não",B872)))</formula>
    </cfRule>
  </conditionalFormatting>
  <conditionalFormatting sqref="B872">
    <cfRule type="duplicateValues" dxfId="3039" priority="4393"/>
  </conditionalFormatting>
  <conditionalFormatting sqref="O873">
    <cfRule type="duplicateValues" dxfId="3038" priority="4389"/>
  </conditionalFormatting>
  <conditionalFormatting sqref="O873">
    <cfRule type="duplicateValues" dxfId="3037" priority="4386"/>
    <cfRule type="duplicateValues" dxfId="3036" priority="4387"/>
  </conditionalFormatting>
  <conditionalFormatting sqref="Q873">
    <cfRule type="containsText" dxfId="3035" priority="4377" operator="containsText" text="Prescrito">
      <formula>NOT(ISERROR(SEARCH("Prescrito",Q873)))</formula>
    </cfRule>
    <cfRule type="containsText" dxfId="3034" priority="4379" operator="containsText" text="Improcedente">
      <formula>NOT(ISERROR(SEARCH("Improcedente",Q873)))</formula>
    </cfRule>
    <cfRule type="containsText" dxfId="3033" priority="4380" operator="containsText" text="Acordo">
      <formula>NOT(ISERROR(SEARCH("Acordo",Q873)))</formula>
    </cfRule>
  </conditionalFormatting>
  <conditionalFormatting sqref="B873">
    <cfRule type="containsText" dxfId="3032" priority="4378" operator="containsText" text="Vara não">
      <formula>NOT(ISERROR(SEARCH("Vara não",B873)))</formula>
    </cfRule>
  </conditionalFormatting>
  <conditionalFormatting sqref="B873">
    <cfRule type="duplicateValues" dxfId="3031" priority="4376"/>
  </conditionalFormatting>
  <conditionalFormatting sqref="O874">
    <cfRule type="duplicateValues" dxfId="3030" priority="4372"/>
  </conditionalFormatting>
  <conditionalFormatting sqref="O874">
    <cfRule type="duplicateValues" dxfId="3029" priority="4369"/>
    <cfRule type="duplicateValues" dxfId="3028" priority="4370"/>
  </conditionalFormatting>
  <conditionalFormatting sqref="Q874">
    <cfRule type="containsText" dxfId="3027" priority="4360" operator="containsText" text="Prescrito">
      <formula>NOT(ISERROR(SEARCH("Prescrito",Q874)))</formula>
    </cfRule>
    <cfRule type="containsText" dxfId="3026" priority="4362" operator="containsText" text="Improcedente">
      <formula>NOT(ISERROR(SEARCH("Improcedente",Q874)))</formula>
    </cfRule>
    <cfRule type="containsText" dxfId="3025" priority="4363" operator="containsText" text="Acordo">
      <formula>NOT(ISERROR(SEARCH("Acordo",Q874)))</formula>
    </cfRule>
  </conditionalFormatting>
  <conditionalFormatting sqref="B874">
    <cfRule type="containsText" dxfId="3024" priority="4361" operator="containsText" text="Vara não">
      <formula>NOT(ISERROR(SEARCH("Vara não",B874)))</formula>
    </cfRule>
  </conditionalFormatting>
  <conditionalFormatting sqref="B874">
    <cfRule type="duplicateValues" dxfId="3023" priority="4359"/>
  </conditionalFormatting>
  <conditionalFormatting sqref="B875">
    <cfRule type="containsText" dxfId="3022" priority="4356" operator="containsText" text="Vara não">
      <formula>NOT(ISERROR(SEARCH("Vara não",B875)))</formula>
    </cfRule>
  </conditionalFormatting>
  <conditionalFormatting sqref="G875">
    <cfRule type="containsText" dxfId="3021" priority="4355" operator="containsText" text="Vara não">
      <formula>NOT(ISERROR(SEARCH("Vara não",G875)))</formula>
    </cfRule>
  </conditionalFormatting>
  <conditionalFormatting sqref="Q875">
    <cfRule type="containsText" dxfId="3020" priority="4352" operator="containsText" text="Prescrito">
      <formula>NOT(ISERROR(SEARCH("Prescrito",Q875)))</formula>
    </cfRule>
    <cfRule type="containsText" dxfId="3019" priority="4353" operator="containsText" text="Improcedente">
      <formula>NOT(ISERROR(SEARCH("Improcedente",Q875)))</formula>
    </cfRule>
    <cfRule type="containsText" dxfId="3018" priority="4354" operator="containsText" text="Acordo">
      <formula>NOT(ISERROR(SEARCH("Acordo",Q875)))</formula>
    </cfRule>
  </conditionalFormatting>
  <conditionalFormatting sqref="B875">
    <cfRule type="duplicateValues" dxfId="3017" priority="4351"/>
  </conditionalFormatting>
  <conditionalFormatting sqref="O875">
    <cfRule type="duplicateValues" dxfId="3016" priority="4357"/>
  </conditionalFormatting>
  <conditionalFormatting sqref="Q876">
    <cfRule type="containsText" dxfId="3015" priority="4345" operator="containsText" text="Prescrito">
      <formula>NOT(ISERROR(SEARCH("Prescrito",Q876)))</formula>
    </cfRule>
    <cfRule type="containsText" dxfId="3014" priority="4347" operator="containsText" text="Improcedente">
      <formula>NOT(ISERROR(SEARCH("Improcedente",Q876)))</formula>
    </cfRule>
    <cfRule type="containsText" dxfId="3013" priority="4348" operator="containsText" text="Acordo">
      <formula>NOT(ISERROR(SEARCH("Acordo",Q876)))</formula>
    </cfRule>
  </conditionalFormatting>
  <conditionalFormatting sqref="B876">
    <cfRule type="containsText" dxfId="3012" priority="4346" operator="containsText" text="Vara não">
      <formula>NOT(ISERROR(SEARCH("Vara não",B876)))</formula>
    </cfRule>
  </conditionalFormatting>
  <conditionalFormatting sqref="B876">
    <cfRule type="duplicateValues" dxfId="3011" priority="4344"/>
  </conditionalFormatting>
  <conditionalFormatting sqref="O876">
    <cfRule type="duplicateValues" dxfId="3010" priority="4349"/>
  </conditionalFormatting>
  <conditionalFormatting sqref="Q877">
    <cfRule type="containsText" dxfId="3009" priority="4339" operator="containsText" text="Prescrito">
      <formula>NOT(ISERROR(SEARCH("Prescrito",Q877)))</formula>
    </cfRule>
    <cfRule type="containsText" dxfId="3008" priority="4341" operator="containsText" text="Improcedente">
      <formula>NOT(ISERROR(SEARCH("Improcedente",Q877)))</formula>
    </cfRule>
    <cfRule type="containsText" dxfId="3007" priority="4342" operator="containsText" text="Acordo">
      <formula>NOT(ISERROR(SEARCH("Acordo",Q877)))</formula>
    </cfRule>
  </conditionalFormatting>
  <conditionalFormatting sqref="B877">
    <cfRule type="containsText" dxfId="3006" priority="4340" operator="containsText" text="Vara não">
      <formula>NOT(ISERROR(SEARCH("Vara não",B877)))</formula>
    </cfRule>
  </conditionalFormatting>
  <conditionalFormatting sqref="O877">
    <cfRule type="duplicateValues" dxfId="3005" priority="4338"/>
  </conditionalFormatting>
  <conditionalFormatting sqref="B877">
    <cfRule type="duplicateValues" dxfId="3004" priority="4337"/>
  </conditionalFormatting>
  <conditionalFormatting sqref="Q878">
    <cfRule type="containsText" dxfId="3003" priority="4331" operator="containsText" text="Prescrito">
      <formula>NOT(ISERROR(SEARCH("Prescrito",Q878)))</formula>
    </cfRule>
    <cfRule type="containsText" dxfId="3002" priority="4333" operator="containsText" text="Improcedente">
      <formula>NOT(ISERROR(SEARCH("Improcedente",Q878)))</formula>
    </cfRule>
    <cfRule type="containsText" dxfId="3001" priority="4334" operator="containsText" text="Acordo">
      <formula>NOT(ISERROR(SEARCH("Acordo",Q878)))</formula>
    </cfRule>
  </conditionalFormatting>
  <conditionalFormatting sqref="B878">
    <cfRule type="containsText" dxfId="3000" priority="4332" operator="containsText" text="Vara não">
      <formula>NOT(ISERROR(SEARCH("Vara não",B878)))</formula>
    </cfRule>
  </conditionalFormatting>
  <conditionalFormatting sqref="B878">
    <cfRule type="duplicateValues" dxfId="2999" priority="4330"/>
  </conditionalFormatting>
  <conditionalFormatting sqref="O878">
    <cfRule type="duplicateValues" dxfId="2998" priority="4335"/>
  </conditionalFormatting>
  <conditionalFormatting sqref="Q879">
    <cfRule type="containsText" dxfId="2997" priority="4324" operator="containsText" text="Prescrito">
      <formula>NOT(ISERROR(SEARCH("Prescrito",Q879)))</formula>
    </cfRule>
    <cfRule type="containsText" dxfId="2996" priority="4326" operator="containsText" text="Improcedente">
      <formula>NOT(ISERROR(SEARCH("Improcedente",Q879)))</formula>
    </cfRule>
    <cfRule type="containsText" dxfId="2995" priority="4327" operator="containsText" text="Acordo">
      <formula>NOT(ISERROR(SEARCH("Acordo",Q879)))</formula>
    </cfRule>
  </conditionalFormatting>
  <conditionalFormatting sqref="B879">
    <cfRule type="containsText" dxfId="2994" priority="4325" operator="containsText" text="Vara não">
      <formula>NOT(ISERROR(SEARCH("Vara não",B879)))</formula>
    </cfRule>
  </conditionalFormatting>
  <conditionalFormatting sqref="B879">
    <cfRule type="duplicateValues" dxfId="2993" priority="4323"/>
  </conditionalFormatting>
  <conditionalFormatting sqref="O879">
    <cfRule type="duplicateValues" dxfId="2992" priority="4328"/>
  </conditionalFormatting>
  <conditionalFormatting sqref="O880">
    <cfRule type="duplicateValues" dxfId="2991" priority="4319"/>
  </conditionalFormatting>
  <conditionalFormatting sqref="O880">
    <cfRule type="duplicateValues" dxfId="2990" priority="4316"/>
    <cfRule type="duplicateValues" dxfId="2989" priority="4317"/>
  </conditionalFormatting>
  <conditionalFormatting sqref="Q880">
    <cfRule type="containsText" dxfId="2988" priority="4307" operator="containsText" text="Prescrito">
      <formula>NOT(ISERROR(SEARCH("Prescrito",Q880)))</formula>
    </cfRule>
    <cfRule type="containsText" dxfId="2987" priority="4309" operator="containsText" text="Improcedente">
      <formula>NOT(ISERROR(SEARCH("Improcedente",Q880)))</formula>
    </cfRule>
    <cfRule type="containsText" dxfId="2986" priority="4310" operator="containsText" text="Acordo">
      <formula>NOT(ISERROR(SEARCH("Acordo",Q880)))</formula>
    </cfRule>
  </conditionalFormatting>
  <conditionalFormatting sqref="B880">
    <cfRule type="containsText" dxfId="2985" priority="4308" operator="containsText" text="Vara não">
      <formula>NOT(ISERROR(SEARCH("Vara não",B880)))</formula>
    </cfRule>
  </conditionalFormatting>
  <conditionalFormatting sqref="B880">
    <cfRule type="duplicateValues" dxfId="2984" priority="4306"/>
  </conditionalFormatting>
  <conditionalFormatting sqref="O881">
    <cfRule type="duplicateValues" dxfId="2983" priority="4302"/>
  </conditionalFormatting>
  <conditionalFormatting sqref="O881">
    <cfRule type="duplicateValues" dxfId="2982" priority="4299"/>
    <cfRule type="duplicateValues" dxfId="2981" priority="4300"/>
  </conditionalFormatting>
  <conditionalFormatting sqref="Q881">
    <cfRule type="containsText" dxfId="2980" priority="4290" operator="containsText" text="Prescrito">
      <formula>NOT(ISERROR(SEARCH("Prescrito",Q881)))</formula>
    </cfRule>
    <cfRule type="containsText" dxfId="2979" priority="4292" operator="containsText" text="Improcedente">
      <formula>NOT(ISERROR(SEARCH("Improcedente",Q881)))</formula>
    </cfRule>
    <cfRule type="containsText" dxfId="2978" priority="4293" operator="containsText" text="Acordo">
      <formula>NOT(ISERROR(SEARCH("Acordo",Q881)))</formula>
    </cfRule>
  </conditionalFormatting>
  <conditionalFormatting sqref="B881">
    <cfRule type="containsText" dxfId="2977" priority="4291" operator="containsText" text="Vara não">
      <formula>NOT(ISERROR(SEARCH("Vara não",B881)))</formula>
    </cfRule>
  </conditionalFormatting>
  <conditionalFormatting sqref="B881">
    <cfRule type="duplicateValues" dxfId="2976" priority="4289"/>
  </conditionalFormatting>
  <conditionalFormatting sqref="O882">
    <cfRule type="duplicateValues" dxfId="2975" priority="4285"/>
  </conditionalFormatting>
  <conditionalFormatting sqref="O882">
    <cfRule type="duplicateValues" dxfId="2974" priority="4282"/>
    <cfRule type="duplicateValues" dxfId="2973" priority="4283"/>
  </conditionalFormatting>
  <conditionalFormatting sqref="Q882">
    <cfRule type="containsText" dxfId="2972" priority="4273" operator="containsText" text="Prescrito">
      <formula>NOT(ISERROR(SEARCH("Prescrito",Q882)))</formula>
    </cfRule>
    <cfRule type="containsText" dxfId="2971" priority="4275" operator="containsText" text="Improcedente">
      <formula>NOT(ISERROR(SEARCH("Improcedente",Q882)))</formula>
    </cfRule>
    <cfRule type="containsText" dxfId="2970" priority="4276" operator="containsText" text="Acordo">
      <formula>NOT(ISERROR(SEARCH("Acordo",Q882)))</formula>
    </cfRule>
  </conditionalFormatting>
  <conditionalFormatting sqref="B882">
    <cfRule type="containsText" dxfId="2969" priority="4274" operator="containsText" text="Vara não">
      <formula>NOT(ISERROR(SEARCH("Vara não",B882)))</formula>
    </cfRule>
  </conditionalFormatting>
  <conditionalFormatting sqref="B882">
    <cfRule type="duplicateValues" dxfId="2968" priority="4272"/>
  </conditionalFormatting>
  <conditionalFormatting sqref="O883">
    <cfRule type="duplicateValues" dxfId="2967" priority="4268"/>
  </conditionalFormatting>
  <conditionalFormatting sqref="O883">
    <cfRule type="duplicateValues" dxfId="2966" priority="4265"/>
    <cfRule type="duplicateValues" dxfId="2965" priority="4266"/>
  </conditionalFormatting>
  <conditionalFormatting sqref="O884">
    <cfRule type="duplicateValues" dxfId="2964" priority="4261"/>
  </conditionalFormatting>
  <conditionalFormatting sqref="O884">
    <cfRule type="duplicateValues" dxfId="2963" priority="4259"/>
    <cfRule type="duplicateValues" dxfId="2962" priority="4260"/>
  </conditionalFormatting>
  <conditionalFormatting sqref="O883:O884">
    <cfRule type="duplicateValues" dxfId="2961" priority="4258"/>
  </conditionalFormatting>
  <conditionalFormatting sqref="Q883:Q884">
    <cfRule type="containsText" dxfId="2960" priority="4253" operator="containsText" text="Prescrito">
      <formula>NOT(ISERROR(SEARCH("Prescrito",Q883)))</formula>
    </cfRule>
    <cfRule type="containsText" dxfId="2959" priority="4255" operator="containsText" text="Improcedente">
      <formula>NOT(ISERROR(SEARCH("Improcedente",Q883)))</formula>
    </cfRule>
    <cfRule type="containsText" dxfId="2958" priority="4256" operator="containsText" text="Acordo">
      <formula>NOT(ISERROR(SEARCH("Acordo",Q883)))</formula>
    </cfRule>
  </conditionalFormatting>
  <conditionalFormatting sqref="B883:B884">
    <cfRule type="containsText" dxfId="2957" priority="4254" operator="containsText" text="Vara não">
      <formula>NOT(ISERROR(SEARCH("Vara não",B883)))</formula>
    </cfRule>
  </conditionalFormatting>
  <conditionalFormatting sqref="B883:B884">
    <cfRule type="duplicateValues" dxfId="2956" priority="4252"/>
  </conditionalFormatting>
  <conditionalFormatting sqref="O885">
    <cfRule type="duplicateValues" dxfId="2955" priority="4248"/>
  </conditionalFormatting>
  <conditionalFormatting sqref="O885">
    <cfRule type="duplicateValues" dxfId="2954" priority="4245"/>
    <cfRule type="duplicateValues" dxfId="2953" priority="4246"/>
  </conditionalFormatting>
  <conditionalFormatting sqref="Q885">
    <cfRule type="containsText" dxfId="2952" priority="4236" operator="containsText" text="Prescrito">
      <formula>NOT(ISERROR(SEARCH("Prescrito",Q885)))</formula>
    </cfRule>
    <cfRule type="containsText" dxfId="2951" priority="4238" operator="containsText" text="Improcedente">
      <formula>NOT(ISERROR(SEARCH("Improcedente",Q885)))</formula>
    </cfRule>
    <cfRule type="containsText" dxfId="2950" priority="4239" operator="containsText" text="Acordo">
      <formula>NOT(ISERROR(SEARCH("Acordo",Q885)))</formula>
    </cfRule>
  </conditionalFormatting>
  <conditionalFormatting sqref="B885">
    <cfRule type="containsText" dxfId="2949" priority="4237" operator="containsText" text="Vara não">
      <formula>NOT(ISERROR(SEARCH("Vara não",B885)))</formula>
    </cfRule>
  </conditionalFormatting>
  <conditionalFormatting sqref="B885">
    <cfRule type="duplicateValues" dxfId="2948" priority="4235"/>
  </conditionalFormatting>
  <conditionalFormatting sqref="O886">
    <cfRule type="duplicateValues" dxfId="2947" priority="4231"/>
  </conditionalFormatting>
  <conditionalFormatting sqref="O886">
    <cfRule type="duplicateValues" dxfId="2946" priority="4228"/>
    <cfRule type="duplicateValues" dxfId="2945" priority="4229"/>
  </conditionalFormatting>
  <conditionalFormatting sqref="Q886">
    <cfRule type="containsText" dxfId="2944" priority="4219" operator="containsText" text="Prescrito">
      <formula>NOT(ISERROR(SEARCH("Prescrito",Q886)))</formula>
    </cfRule>
    <cfRule type="containsText" dxfId="2943" priority="4221" operator="containsText" text="Improcedente">
      <formula>NOT(ISERROR(SEARCH("Improcedente",Q886)))</formula>
    </cfRule>
    <cfRule type="containsText" dxfId="2942" priority="4222" operator="containsText" text="Acordo">
      <formula>NOT(ISERROR(SEARCH("Acordo",Q886)))</formula>
    </cfRule>
  </conditionalFormatting>
  <conditionalFormatting sqref="B886">
    <cfRule type="containsText" dxfId="2941" priority="4220" operator="containsText" text="Vara não">
      <formula>NOT(ISERROR(SEARCH("Vara não",B886)))</formula>
    </cfRule>
  </conditionalFormatting>
  <conditionalFormatting sqref="B886">
    <cfRule type="duplicateValues" dxfId="2940" priority="4218"/>
  </conditionalFormatting>
  <conditionalFormatting sqref="Q887">
    <cfRule type="containsText" dxfId="2939" priority="4212" operator="containsText" text="Prescrito">
      <formula>NOT(ISERROR(SEARCH("Prescrito",Q887)))</formula>
    </cfRule>
    <cfRule type="containsText" dxfId="2938" priority="4214" operator="containsText" text="Improcedente">
      <formula>NOT(ISERROR(SEARCH("Improcedente",Q887)))</formula>
    </cfRule>
    <cfRule type="containsText" dxfId="2937" priority="4215" operator="containsText" text="Acordo">
      <formula>NOT(ISERROR(SEARCH("Acordo",Q887)))</formula>
    </cfRule>
  </conditionalFormatting>
  <conditionalFormatting sqref="B887">
    <cfRule type="containsText" dxfId="2936" priority="4213" operator="containsText" text="Vara não">
      <formula>NOT(ISERROR(SEARCH("Vara não",B887)))</formula>
    </cfRule>
  </conditionalFormatting>
  <conditionalFormatting sqref="B887">
    <cfRule type="duplicateValues" dxfId="2935" priority="4211"/>
  </conditionalFormatting>
  <conditionalFormatting sqref="O887">
    <cfRule type="duplicateValues" dxfId="2934" priority="4216"/>
  </conditionalFormatting>
  <conditionalFormatting sqref="Q888">
    <cfRule type="containsText" dxfId="2933" priority="4205" operator="containsText" text="Prescrito">
      <formula>NOT(ISERROR(SEARCH("Prescrito",Q888)))</formula>
    </cfRule>
    <cfRule type="containsText" dxfId="2932" priority="4207" operator="containsText" text="Improcedente">
      <formula>NOT(ISERROR(SEARCH("Improcedente",Q888)))</formula>
    </cfRule>
    <cfRule type="containsText" dxfId="2931" priority="4208" operator="containsText" text="Acordo">
      <formula>NOT(ISERROR(SEARCH("Acordo",Q888)))</formula>
    </cfRule>
  </conditionalFormatting>
  <conditionalFormatting sqref="B888">
    <cfRule type="containsText" dxfId="2930" priority="4206" operator="containsText" text="Vara não">
      <formula>NOT(ISERROR(SEARCH("Vara não",B888)))</formula>
    </cfRule>
  </conditionalFormatting>
  <conditionalFormatting sqref="B888">
    <cfRule type="duplicateValues" dxfId="2929" priority="4204"/>
  </conditionalFormatting>
  <conditionalFormatting sqref="O888">
    <cfRule type="duplicateValues" dxfId="2928" priority="4209"/>
  </conditionalFormatting>
  <conditionalFormatting sqref="Q889">
    <cfRule type="containsText" dxfId="2927" priority="4198" operator="containsText" text="Prescrito">
      <formula>NOT(ISERROR(SEARCH("Prescrito",Q889)))</formula>
    </cfRule>
    <cfRule type="containsText" dxfId="2926" priority="4200" operator="containsText" text="Improcedente">
      <formula>NOT(ISERROR(SEARCH("Improcedente",Q889)))</formula>
    </cfRule>
    <cfRule type="containsText" dxfId="2925" priority="4201" operator="containsText" text="Acordo">
      <formula>NOT(ISERROR(SEARCH("Acordo",Q889)))</formula>
    </cfRule>
  </conditionalFormatting>
  <conditionalFormatting sqref="B889">
    <cfRule type="containsText" dxfId="2924" priority="4199" operator="containsText" text="Vara não">
      <formula>NOT(ISERROR(SEARCH("Vara não",B889)))</formula>
    </cfRule>
  </conditionalFormatting>
  <conditionalFormatting sqref="B889">
    <cfRule type="duplicateValues" dxfId="2923" priority="4197"/>
  </conditionalFormatting>
  <conditionalFormatting sqref="O889">
    <cfRule type="duplicateValues" dxfId="2922" priority="4202"/>
  </conditionalFormatting>
  <conditionalFormatting sqref="Q890">
    <cfRule type="containsText" dxfId="2921" priority="4191" operator="containsText" text="Prescrito">
      <formula>NOT(ISERROR(SEARCH("Prescrito",Q890)))</formula>
    </cfRule>
    <cfRule type="containsText" dxfId="2920" priority="4193" operator="containsText" text="Improcedente">
      <formula>NOT(ISERROR(SEARCH("Improcedente",Q890)))</formula>
    </cfRule>
    <cfRule type="containsText" dxfId="2919" priority="4194" operator="containsText" text="Acordo">
      <formula>NOT(ISERROR(SEARCH("Acordo",Q890)))</formula>
    </cfRule>
  </conditionalFormatting>
  <conditionalFormatting sqref="B890">
    <cfRule type="containsText" dxfId="2918" priority="4192" operator="containsText" text="Vara não">
      <formula>NOT(ISERROR(SEARCH("Vara não",B890)))</formula>
    </cfRule>
  </conditionalFormatting>
  <conditionalFormatting sqref="B890">
    <cfRule type="duplicateValues" dxfId="2917" priority="4190"/>
  </conditionalFormatting>
  <conditionalFormatting sqref="O890">
    <cfRule type="duplicateValues" dxfId="2916" priority="4195"/>
  </conditionalFormatting>
  <conditionalFormatting sqref="Q891">
    <cfRule type="containsText" dxfId="2915" priority="4177" operator="containsText" text="Prescrito">
      <formula>NOT(ISERROR(SEARCH("Prescrito",Q891)))</formula>
    </cfRule>
    <cfRule type="containsText" dxfId="2914" priority="4179" operator="containsText" text="Improcedente">
      <formula>NOT(ISERROR(SEARCH("Improcedente",Q891)))</formula>
    </cfRule>
    <cfRule type="containsText" dxfId="2913" priority="4180" operator="containsText" text="Acordo">
      <formula>NOT(ISERROR(SEARCH("Acordo",Q891)))</formula>
    </cfRule>
  </conditionalFormatting>
  <conditionalFormatting sqref="B891">
    <cfRule type="containsText" dxfId="2912" priority="4178" operator="containsText" text="Vara não">
      <formula>NOT(ISERROR(SEARCH("Vara não",B891)))</formula>
    </cfRule>
  </conditionalFormatting>
  <conditionalFormatting sqref="B891">
    <cfRule type="duplicateValues" dxfId="2911" priority="4176"/>
  </conditionalFormatting>
  <conditionalFormatting sqref="O891">
    <cfRule type="duplicateValues" dxfId="2910" priority="4181"/>
  </conditionalFormatting>
  <conditionalFormatting sqref="O892">
    <cfRule type="duplicateValues" dxfId="2909" priority="4172"/>
  </conditionalFormatting>
  <conditionalFormatting sqref="O892">
    <cfRule type="duplicateValues" dxfId="2908" priority="4169"/>
    <cfRule type="duplicateValues" dxfId="2907" priority="4170"/>
  </conditionalFormatting>
  <conditionalFormatting sqref="Q892">
    <cfRule type="containsText" dxfId="2906" priority="4160" operator="containsText" text="Prescrito">
      <formula>NOT(ISERROR(SEARCH("Prescrito",Q892)))</formula>
    </cfRule>
    <cfRule type="containsText" dxfId="2905" priority="4162" operator="containsText" text="Improcedente">
      <formula>NOT(ISERROR(SEARCH("Improcedente",Q892)))</formula>
    </cfRule>
    <cfRule type="containsText" dxfId="2904" priority="4163" operator="containsText" text="Acordo">
      <formula>NOT(ISERROR(SEARCH("Acordo",Q892)))</formula>
    </cfRule>
  </conditionalFormatting>
  <conditionalFormatting sqref="B892">
    <cfRule type="containsText" dxfId="2903" priority="4161" operator="containsText" text="Vara não">
      <formula>NOT(ISERROR(SEARCH("Vara não",B892)))</formula>
    </cfRule>
  </conditionalFormatting>
  <conditionalFormatting sqref="B892">
    <cfRule type="duplicateValues" dxfId="2902" priority="4159"/>
  </conditionalFormatting>
  <conditionalFormatting sqref="Q893">
    <cfRule type="containsText" dxfId="2901" priority="4153" operator="containsText" text="Prescrito">
      <formula>NOT(ISERROR(SEARCH("Prescrito",Q893)))</formula>
    </cfRule>
    <cfRule type="containsText" dxfId="2900" priority="4155" operator="containsText" text="Improcedente">
      <formula>NOT(ISERROR(SEARCH("Improcedente",Q893)))</formula>
    </cfRule>
    <cfRule type="containsText" dxfId="2899" priority="4156" operator="containsText" text="Acordo">
      <formula>NOT(ISERROR(SEARCH("Acordo",Q893)))</formula>
    </cfRule>
  </conditionalFormatting>
  <conditionalFormatting sqref="B893">
    <cfRule type="containsText" dxfId="2898" priority="4154" operator="containsText" text="Vara não">
      <formula>NOT(ISERROR(SEARCH("Vara não",B893)))</formula>
    </cfRule>
  </conditionalFormatting>
  <conditionalFormatting sqref="B893">
    <cfRule type="duplicateValues" dxfId="2897" priority="4152"/>
  </conditionalFormatting>
  <conditionalFormatting sqref="O893">
    <cfRule type="duplicateValues" dxfId="2896" priority="4157"/>
  </conditionalFormatting>
  <conditionalFormatting sqref="Q894">
    <cfRule type="containsText" dxfId="2895" priority="4146" operator="containsText" text="Prescrito">
      <formula>NOT(ISERROR(SEARCH("Prescrito",Q894)))</formula>
    </cfRule>
    <cfRule type="containsText" dxfId="2894" priority="4148" operator="containsText" text="Improcedente">
      <formula>NOT(ISERROR(SEARCH("Improcedente",Q894)))</formula>
    </cfRule>
    <cfRule type="containsText" dxfId="2893" priority="4149" operator="containsText" text="Acordo">
      <formula>NOT(ISERROR(SEARCH("Acordo",Q894)))</formula>
    </cfRule>
  </conditionalFormatting>
  <conditionalFormatting sqref="B894">
    <cfRule type="containsText" dxfId="2892" priority="4147" operator="containsText" text="Vara não">
      <formula>NOT(ISERROR(SEARCH("Vara não",B894)))</formula>
    </cfRule>
  </conditionalFormatting>
  <conditionalFormatting sqref="B894">
    <cfRule type="duplicateValues" dxfId="2891" priority="4145"/>
  </conditionalFormatting>
  <conditionalFormatting sqref="O894">
    <cfRule type="duplicateValues" dxfId="2890" priority="4150"/>
  </conditionalFormatting>
  <conditionalFormatting sqref="O895">
    <cfRule type="duplicateValues" dxfId="2889" priority="4141"/>
  </conditionalFormatting>
  <conditionalFormatting sqref="O895">
    <cfRule type="duplicateValues" dxfId="2888" priority="4138"/>
    <cfRule type="duplicateValues" dxfId="2887" priority="4139"/>
  </conditionalFormatting>
  <conditionalFormatting sqref="B895">
    <cfRule type="containsText" dxfId="2886" priority="4132" operator="containsText" text="Vara não">
      <formula>NOT(ISERROR(SEARCH("Vara não",B895)))</formula>
    </cfRule>
  </conditionalFormatting>
  <conditionalFormatting sqref="Q895">
    <cfRule type="containsText" dxfId="2885" priority="4129" operator="containsText" text="Prescrito">
      <formula>NOT(ISERROR(SEARCH("Prescrito",Q895)))</formula>
    </cfRule>
    <cfRule type="containsText" dxfId="2884" priority="4130" operator="containsText" text="Improcedente">
      <formula>NOT(ISERROR(SEARCH("Improcedente",Q895)))</formula>
    </cfRule>
    <cfRule type="containsText" dxfId="2883" priority="4131" operator="containsText" text="Acordo">
      <formula>NOT(ISERROR(SEARCH("Acordo",Q895)))</formula>
    </cfRule>
  </conditionalFormatting>
  <conditionalFormatting sqref="B895">
    <cfRule type="duplicateValues" dxfId="2882" priority="4128"/>
  </conditionalFormatting>
  <conditionalFormatting sqref="O896">
    <cfRule type="duplicateValues" dxfId="2881" priority="4124"/>
  </conditionalFormatting>
  <conditionalFormatting sqref="O896">
    <cfRule type="duplicateValues" dxfId="2880" priority="4121"/>
    <cfRule type="duplicateValues" dxfId="2879" priority="4122"/>
  </conditionalFormatting>
  <conditionalFormatting sqref="Q896">
    <cfRule type="containsText" dxfId="2878" priority="4112" operator="containsText" text="Prescrito">
      <formula>NOT(ISERROR(SEARCH("Prescrito",Q896)))</formula>
    </cfRule>
    <cfRule type="containsText" dxfId="2877" priority="4114" operator="containsText" text="Improcedente">
      <formula>NOT(ISERROR(SEARCH("Improcedente",Q896)))</formula>
    </cfRule>
    <cfRule type="containsText" dxfId="2876" priority="4115" operator="containsText" text="Acordo">
      <formula>NOT(ISERROR(SEARCH("Acordo",Q896)))</formula>
    </cfRule>
  </conditionalFormatting>
  <conditionalFormatting sqref="B896">
    <cfRule type="containsText" dxfId="2875" priority="4113" operator="containsText" text="Vara não">
      <formula>NOT(ISERROR(SEARCH("Vara não",B896)))</formula>
    </cfRule>
  </conditionalFormatting>
  <conditionalFormatting sqref="B896">
    <cfRule type="duplicateValues" dxfId="2874" priority="4111"/>
  </conditionalFormatting>
  <conditionalFormatting sqref="O897">
    <cfRule type="duplicateValues" dxfId="2873" priority="4108"/>
  </conditionalFormatting>
  <conditionalFormatting sqref="O897">
    <cfRule type="duplicateValues" dxfId="2872" priority="4105"/>
    <cfRule type="duplicateValues" dxfId="2871" priority="4106"/>
  </conditionalFormatting>
  <conditionalFormatting sqref="Q897">
    <cfRule type="containsText" dxfId="2870" priority="4096" operator="containsText" text="Prescrito">
      <formula>NOT(ISERROR(SEARCH("Prescrito",Q897)))</formula>
    </cfRule>
    <cfRule type="containsText" dxfId="2869" priority="4098" operator="containsText" text="Improcedente">
      <formula>NOT(ISERROR(SEARCH("Improcedente",Q897)))</formula>
    </cfRule>
    <cfRule type="containsText" dxfId="2868" priority="4099" operator="containsText" text="Acordo">
      <formula>NOT(ISERROR(SEARCH("Acordo",Q897)))</formula>
    </cfRule>
  </conditionalFormatting>
  <conditionalFormatting sqref="B897">
    <cfRule type="containsText" dxfId="2867" priority="4097" operator="containsText" text="Vara não">
      <formula>NOT(ISERROR(SEARCH("Vara não",B897)))</formula>
    </cfRule>
  </conditionalFormatting>
  <conditionalFormatting sqref="B897">
    <cfRule type="duplicateValues" dxfId="2866" priority="4095"/>
  </conditionalFormatting>
  <conditionalFormatting sqref="O898">
    <cfRule type="duplicateValues" dxfId="2865" priority="4091"/>
  </conditionalFormatting>
  <conditionalFormatting sqref="O898">
    <cfRule type="duplicateValues" dxfId="2864" priority="4088"/>
    <cfRule type="duplicateValues" dxfId="2863" priority="4089"/>
  </conditionalFormatting>
  <conditionalFormatting sqref="Q898">
    <cfRule type="containsText" dxfId="2862" priority="4079" operator="containsText" text="Prescrito">
      <formula>NOT(ISERROR(SEARCH("Prescrito",Q898)))</formula>
    </cfRule>
    <cfRule type="containsText" dxfId="2861" priority="4081" operator="containsText" text="Improcedente">
      <formula>NOT(ISERROR(SEARCH("Improcedente",Q898)))</formula>
    </cfRule>
    <cfRule type="containsText" dxfId="2860" priority="4082" operator="containsText" text="Acordo">
      <formula>NOT(ISERROR(SEARCH("Acordo",Q898)))</formula>
    </cfRule>
  </conditionalFormatting>
  <conditionalFormatting sqref="B898">
    <cfRule type="containsText" dxfId="2859" priority="4080" operator="containsText" text="Vara não">
      <formula>NOT(ISERROR(SEARCH("Vara não",B898)))</formula>
    </cfRule>
  </conditionalFormatting>
  <conditionalFormatting sqref="B898">
    <cfRule type="duplicateValues" dxfId="2858" priority="4078"/>
  </conditionalFormatting>
  <conditionalFormatting sqref="O899">
    <cfRule type="duplicateValues" dxfId="2857" priority="4074"/>
  </conditionalFormatting>
  <conditionalFormatting sqref="O899">
    <cfRule type="duplicateValues" dxfId="2856" priority="4071"/>
    <cfRule type="duplicateValues" dxfId="2855" priority="4072"/>
  </conditionalFormatting>
  <conditionalFormatting sqref="Q899">
    <cfRule type="containsText" dxfId="2854" priority="4062" operator="containsText" text="Prescrito">
      <formula>NOT(ISERROR(SEARCH("Prescrito",Q899)))</formula>
    </cfRule>
    <cfRule type="containsText" dxfId="2853" priority="4064" operator="containsText" text="Improcedente">
      <formula>NOT(ISERROR(SEARCH("Improcedente",Q899)))</formula>
    </cfRule>
    <cfRule type="containsText" dxfId="2852" priority="4065" operator="containsText" text="Acordo">
      <formula>NOT(ISERROR(SEARCH("Acordo",Q899)))</formula>
    </cfRule>
  </conditionalFormatting>
  <conditionalFormatting sqref="B899">
    <cfRule type="containsText" dxfId="2851" priority="4063" operator="containsText" text="Vara não">
      <formula>NOT(ISERROR(SEARCH("Vara não",B899)))</formula>
    </cfRule>
  </conditionalFormatting>
  <conditionalFormatting sqref="B899">
    <cfRule type="duplicateValues" dxfId="2850" priority="4061"/>
  </conditionalFormatting>
  <conditionalFormatting sqref="Q900">
    <cfRule type="containsText" dxfId="2849" priority="4055" operator="containsText" text="Prescrito">
      <formula>NOT(ISERROR(SEARCH("Prescrito",Q900)))</formula>
    </cfRule>
    <cfRule type="containsText" dxfId="2848" priority="4057" operator="containsText" text="Improcedente">
      <formula>NOT(ISERROR(SEARCH("Improcedente",Q900)))</formula>
    </cfRule>
    <cfRule type="containsText" dxfId="2847" priority="4058" operator="containsText" text="Acordo">
      <formula>NOT(ISERROR(SEARCH("Acordo",Q900)))</formula>
    </cfRule>
  </conditionalFormatting>
  <conditionalFormatting sqref="B900">
    <cfRule type="containsText" dxfId="2846" priority="4056" operator="containsText" text="Vara não">
      <formula>NOT(ISERROR(SEARCH("Vara não",B900)))</formula>
    </cfRule>
  </conditionalFormatting>
  <conditionalFormatting sqref="O900">
    <cfRule type="duplicateValues" dxfId="2845" priority="4054"/>
  </conditionalFormatting>
  <conditionalFormatting sqref="O900">
    <cfRule type="duplicateValues" dxfId="2844" priority="4052"/>
    <cfRule type="duplicateValues" dxfId="2843" priority="4053"/>
  </conditionalFormatting>
  <conditionalFormatting sqref="B900">
    <cfRule type="duplicateValues" dxfId="2842" priority="4051"/>
  </conditionalFormatting>
  <conditionalFormatting sqref="Q901">
    <cfRule type="containsText" dxfId="2841" priority="4045" operator="containsText" text="Prescrito">
      <formula>NOT(ISERROR(SEARCH("Prescrito",Q901)))</formula>
    </cfRule>
    <cfRule type="containsText" dxfId="2840" priority="4047" operator="containsText" text="Improcedente">
      <formula>NOT(ISERROR(SEARCH("Improcedente",Q901)))</formula>
    </cfRule>
    <cfRule type="containsText" dxfId="2839" priority="4048" operator="containsText" text="Acordo">
      <formula>NOT(ISERROR(SEARCH("Acordo",Q901)))</formula>
    </cfRule>
  </conditionalFormatting>
  <conditionalFormatting sqref="B901">
    <cfRule type="containsText" dxfId="2838" priority="4046" operator="containsText" text="Vara não">
      <formula>NOT(ISERROR(SEARCH("Vara não",B901)))</formula>
    </cfRule>
  </conditionalFormatting>
  <conditionalFormatting sqref="B901">
    <cfRule type="duplicateValues" dxfId="2837" priority="4044"/>
  </conditionalFormatting>
  <conditionalFormatting sqref="O901">
    <cfRule type="duplicateValues" dxfId="2836" priority="4049"/>
  </conditionalFormatting>
  <conditionalFormatting sqref="Q902">
    <cfRule type="containsText" dxfId="2835" priority="4038" operator="containsText" text="Prescrito">
      <formula>NOT(ISERROR(SEARCH("Prescrito",Q902)))</formula>
    </cfRule>
    <cfRule type="containsText" dxfId="2834" priority="4040" operator="containsText" text="Improcedente">
      <formula>NOT(ISERROR(SEARCH("Improcedente",Q902)))</formula>
    </cfRule>
    <cfRule type="containsText" dxfId="2833" priority="4041" operator="containsText" text="Acordo">
      <formula>NOT(ISERROR(SEARCH("Acordo",Q902)))</formula>
    </cfRule>
  </conditionalFormatting>
  <conditionalFormatting sqref="B902">
    <cfRule type="containsText" dxfId="2832" priority="4039" operator="containsText" text="Vara não">
      <formula>NOT(ISERROR(SEARCH("Vara não",B902)))</formula>
    </cfRule>
  </conditionalFormatting>
  <conditionalFormatting sqref="B902">
    <cfRule type="duplicateValues" dxfId="2831" priority="4037"/>
  </conditionalFormatting>
  <conditionalFormatting sqref="O902">
    <cfRule type="duplicateValues" dxfId="2830" priority="4042"/>
  </conditionalFormatting>
  <conditionalFormatting sqref="Q903">
    <cfRule type="containsText" dxfId="2829" priority="4031" operator="containsText" text="Prescrito">
      <formula>NOT(ISERROR(SEARCH("Prescrito",Q903)))</formula>
    </cfRule>
    <cfRule type="containsText" dxfId="2828" priority="4033" operator="containsText" text="Improcedente">
      <formula>NOT(ISERROR(SEARCH("Improcedente",Q903)))</formula>
    </cfRule>
    <cfRule type="containsText" dxfId="2827" priority="4034" operator="containsText" text="Acordo">
      <formula>NOT(ISERROR(SEARCH("Acordo",Q903)))</formula>
    </cfRule>
  </conditionalFormatting>
  <conditionalFormatting sqref="B903">
    <cfRule type="containsText" dxfId="2826" priority="4032" operator="containsText" text="Vara não">
      <formula>NOT(ISERROR(SEARCH("Vara não",B903)))</formula>
    </cfRule>
  </conditionalFormatting>
  <conditionalFormatting sqref="B903">
    <cfRule type="duplicateValues" dxfId="2825" priority="4030"/>
  </conditionalFormatting>
  <conditionalFormatting sqref="O903">
    <cfRule type="duplicateValues" dxfId="2824" priority="4035"/>
  </conditionalFormatting>
  <conditionalFormatting sqref="Q904">
    <cfRule type="containsText" dxfId="2823" priority="4024" operator="containsText" text="Prescrito">
      <formula>NOT(ISERROR(SEARCH("Prescrito",Q904)))</formula>
    </cfRule>
    <cfRule type="containsText" dxfId="2822" priority="4026" operator="containsText" text="Improcedente">
      <formula>NOT(ISERROR(SEARCH("Improcedente",Q904)))</formula>
    </cfRule>
    <cfRule type="containsText" dxfId="2821" priority="4027" operator="containsText" text="Acordo">
      <formula>NOT(ISERROR(SEARCH("Acordo",Q904)))</formula>
    </cfRule>
  </conditionalFormatting>
  <conditionalFormatting sqref="B904">
    <cfRule type="containsText" dxfId="2820" priority="4025" operator="containsText" text="Vara não">
      <formula>NOT(ISERROR(SEARCH("Vara não",B904)))</formula>
    </cfRule>
  </conditionalFormatting>
  <conditionalFormatting sqref="B904">
    <cfRule type="duplicateValues" dxfId="2819" priority="4023"/>
  </conditionalFormatting>
  <conditionalFormatting sqref="O904">
    <cfRule type="duplicateValues" dxfId="2818" priority="4028"/>
  </conditionalFormatting>
  <conditionalFormatting sqref="O905">
    <cfRule type="duplicateValues" dxfId="2817" priority="4019"/>
  </conditionalFormatting>
  <conditionalFormatting sqref="O905">
    <cfRule type="duplicateValues" dxfId="2816" priority="4016"/>
    <cfRule type="duplicateValues" dxfId="2815" priority="4017"/>
  </conditionalFormatting>
  <conditionalFormatting sqref="Q905">
    <cfRule type="containsText" dxfId="2814" priority="4007" operator="containsText" text="Prescrito">
      <formula>NOT(ISERROR(SEARCH("Prescrito",Q905)))</formula>
    </cfRule>
    <cfRule type="containsText" dxfId="2813" priority="4009" operator="containsText" text="Improcedente">
      <formula>NOT(ISERROR(SEARCH("Improcedente",Q905)))</formula>
    </cfRule>
    <cfRule type="containsText" dxfId="2812" priority="4010" operator="containsText" text="Acordo">
      <formula>NOT(ISERROR(SEARCH("Acordo",Q905)))</formula>
    </cfRule>
  </conditionalFormatting>
  <conditionalFormatting sqref="B905">
    <cfRule type="containsText" dxfId="2811" priority="4008" operator="containsText" text="Vara não">
      <formula>NOT(ISERROR(SEARCH("Vara não",B905)))</formula>
    </cfRule>
  </conditionalFormatting>
  <conditionalFormatting sqref="B905">
    <cfRule type="duplicateValues" dxfId="2810" priority="4006"/>
  </conditionalFormatting>
  <conditionalFormatting sqref="O906">
    <cfRule type="duplicateValues" dxfId="2809" priority="4002"/>
  </conditionalFormatting>
  <conditionalFormatting sqref="O906">
    <cfRule type="duplicateValues" dxfId="2808" priority="3999"/>
    <cfRule type="duplicateValues" dxfId="2807" priority="4000"/>
  </conditionalFormatting>
  <conditionalFormatting sqref="Q906">
    <cfRule type="containsText" dxfId="2806" priority="3990" operator="containsText" text="Prescrito">
      <formula>NOT(ISERROR(SEARCH("Prescrito",Q906)))</formula>
    </cfRule>
    <cfRule type="containsText" dxfId="2805" priority="3992" operator="containsText" text="Improcedente">
      <formula>NOT(ISERROR(SEARCH("Improcedente",Q906)))</formula>
    </cfRule>
    <cfRule type="containsText" dxfId="2804" priority="3993" operator="containsText" text="Acordo">
      <formula>NOT(ISERROR(SEARCH("Acordo",Q906)))</formula>
    </cfRule>
  </conditionalFormatting>
  <conditionalFormatting sqref="B906">
    <cfRule type="containsText" dxfId="2803" priority="3991" operator="containsText" text="Vara não">
      <formula>NOT(ISERROR(SEARCH("Vara não",B906)))</formula>
    </cfRule>
  </conditionalFormatting>
  <conditionalFormatting sqref="B906">
    <cfRule type="duplicateValues" dxfId="2802" priority="3989"/>
  </conditionalFormatting>
  <conditionalFormatting sqref="O907">
    <cfRule type="duplicateValues" dxfId="2801" priority="3985"/>
  </conditionalFormatting>
  <conditionalFormatting sqref="O907">
    <cfRule type="duplicateValues" dxfId="2800" priority="3982"/>
    <cfRule type="duplicateValues" dxfId="2799" priority="3983"/>
  </conditionalFormatting>
  <conditionalFormatting sqref="Q907">
    <cfRule type="containsText" dxfId="2798" priority="3973" operator="containsText" text="Prescrito">
      <formula>NOT(ISERROR(SEARCH("Prescrito",Q907)))</formula>
    </cfRule>
    <cfRule type="containsText" dxfId="2797" priority="3975" operator="containsText" text="Improcedente">
      <formula>NOT(ISERROR(SEARCH("Improcedente",Q907)))</formula>
    </cfRule>
    <cfRule type="containsText" dxfId="2796" priority="3976" operator="containsText" text="Acordo">
      <formula>NOT(ISERROR(SEARCH("Acordo",Q907)))</formula>
    </cfRule>
  </conditionalFormatting>
  <conditionalFormatting sqref="B907">
    <cfRule type="containsText" dxfId="2795" priority="3974" operator="containsText" text="Vara não">
      <formula>NOT(ISERROR(SEARCH("Vara não",B907)))</formula>
    </cfRule>
  </conditionalFormatting>
  <conditionalFormatting sqref="B907">
    <cfRule type="duplicateValues" dxfId="2794" priority="3972"/>
  </conditionalFormatting>
  <conditionalFormatting sqref="O908">
    <cfRule type="duplicateValues" dxfId="2793" priority="3968"/>
  </conditionalFormatting>
  <conditionalFormatting sqref="O908">
    <cfRule type="duplicateValues" dxfId="2792" priority="3965"/>
    <cfRule type="duplicateValues" dxfId="2791" priority="3966"/>
  </conditionalFormatting>
  <conditionalFormatting sqref="Q908">
    <cfRule type="containsText" dxfId="2790" priority="3956" operator="containsText" text="Prescrito">
      <formula>NOT(ISERROR(SEARCH("Prescrito",Q908)))</formula>
    </cfRule>
    <cfRule type="containsText" dxfId="2789" priority="3958" operator="containsText" text="Improcedente">
      <formula>NOT(ISERROR(SEARCH("Improcedente",Q908)))</formula>
    </cfRule>
    <cfRule type="containsText" dxfId="2788" priority="3959" operator="containsText" text="Acordo">
      <formula>NOT(ISERROR(SEARCH("Acordo",Q908)))</formula>
    </cfRule>
  </conditionalFormatting>
  <conditionalFormatting sqref="B908">
    <cfRule type="containsText" dxfId="2787" priority="3957" operator="containsText" text="Vara não">
      <formula>NOT(ISERROR(SEARCH("Vara não",B908)))</formula>
    </cfRule>
  </conditionalFormatting>
  <conditionalFormatting sqref="B908">
    <cfRule type="duplicateValues" dxfId="2786" priority="3955"/>
  </conditionalFormatting>
  <conditionalFormatting sqref="O909">
    <cfRule type="duplicateValues" dxfId="2785" priority="3951"/>
  </conditionalFormatting>
  <conditionalFormatting sqref="O909">
    <cfRule type="duplicateValues" dxfId="2784" priority="3948"/>
    <cfRule type="duplicateValues" dxfId="2783" priority="3949"/>
  </conditionalFormatting>
  <conditionalFormatting sqref="Q909">
    <cfRule type="containsText" dxfId="2782" priority="3939" operator="containsText" text="Prescrito">
      <formula>NOT(ISERROR(SEARCH("Prescrito",Q909)))</formula>
    </cfRule>
    <cfRule type="containsText" dxfId="2781" priority="3941" operator="containsText" text="Improcedente">
      <formula>NOT(ISERROR(SEARCH("Improcedente",Q909)))</formula>
    </cfRule>
    <cfRule type="containsText" dxfId="2780" priority="3942" operator="containsText" text="Acordo">
      <formula>NOT(ISERROR(SEARCH("Acordo",Q909)))</formula>
    </cfRule>
  </conditionalFormatting>
  <conditionalFormatting sqref="B909">
    <cfRule type="containsText" dxfId="2779" priority="3940" operator="containsText" text="Vara não">
      <formula>NOT(ISERROR(SEARCH("Vara não",B909)))</formula>
    </cfRule>
  </conditionalFormatting>
  <conditionalFormatting sqref="B909">
    <cfRule type="duplicateValues" dxfId="2778" priority="3938"/>
  </conditionalFormatting>
  <conditionalFormatting sqref="Q910">
    <cfRule type="containsText" dxfId="2777" priority="3932" operator="containsText" text="Prescrito">
      <formula>NOT(ISERROR(SEARCH("Prescrito",Q910)))</formula>
    </cfRule>
    <cfRule type="containsText" dxfId="2776" priority="3934" operator="containsText" text="Improcedente">
      <formula>NOT(ISERROR(SEARCH("Improcedente",Q910)))</formula>
    </cfRule>
    <cfRule type="containsText" dxfId="2775" priority="3935" operator="containsText" text="Acordo">
      <formula>NOT(ISERROR(SEARCH("Acordo",Q910)))</formula>
    </cfRule>
  </conditionalFormatting>
  <conditionalFormatting sqref="B910">
    <cfRule type="containsText" dxfId="2774" priority="3933" operator="containsText" text="Vara não">
      <formula>NOT(ISERROR(SEARCH("Vara não",B910)))</formula>
    </cfRule>
  </conditionalFormatting>
  <conditionalFormatting sqref="B910">
    <cfRule type="duplicateValues" dxfId="2773" priority="3931"/>
  </conditionalFormatting>
  <conditionalFormatting sqref="O910">
    <cfRule type="duplicateValues" dxfId="2772" priority="3936"/>
  </conditionalFormatting>
  <conditionalFormatting sqref="Q911">
    <cfRule type="containsText" dxfId="2771" priority="3925" operator="containsText" text="Prescrito">
      <formula>NOT(ISERROR(SEARCH("Prescrito",Q911)))</formula>
    </cfRule>
    <cfRule type="containsText" dxfId="2770" priority="3927" operator="containsText" text="Improcedente">
      <formula>NOT(ISERROR(SEARCH("Improcedente",Q911)))</formula>
    </cfRule>
    <cfRule type="containsText" dxfId="2769" priority="3928" operator="containsText" text="Acordo">
      <formula>NOT(ISERROR(SEARCH("Acordo",Q911)))</formula>
    </cfRule>
  </conditionalFormatting>
  <conditionalFormatting sqref="B911">
    <cfRule type="containsText" dxfId="2768" priority="3926" operator="containsText" text="Vara não">
      <formula>NOT(ISERROR(SEARCH("Vara não",B911)))</formula>
    </cfRule>
  </conditionalFormatting>
  <conditionalFormatting sqref="B911">
    <cfRule type="duplicateValues" dxfId="2767" priority="3924"/>
  </conditionalFormatting>
  <conditionalFormatting sqref="O911">
    <cfRule type="duplicateValues" dxfId="2766" priority="3929"/>
  </conditionalFormatting>
  <conditionalFormatting sqref="Q912">
    <cfRule type="containsText" dxfId="2765" priority="3918" operator="containsText" text="Prescrito">
      <formula>NOT(ISERROR(SEARCH("Prescrito",Q912)))</formula>
    </cfRule>
    <cfRule type="containsText" dxfId="2764" priority="3920" operator="containsText" text="Improcedente">
      <formula>NOT(ISERROR(SEARCH("Improcedente",Q912)))</formula>
    </cfRule>
    <cfRule type="containsText" dxfId="2763" priority="3921" operator="containsText" text="Acordo">
      <formula>NOT(ISERROR(SEARCH("Acordo",Q912)))</formula>
    </cfRule>
  </conditionalFormatting>
  <conditionalFormatting sqref="B912">
    <cfRule type="containsText" dxfId="2762" priority="3919" operator="containsText" text="Vara não">
      <formula>NOT(ISERROR(SEARCH("Vara não",B912)))</formula>
    </cfRule>
  </conditionalFormatting>
  <conditionalFormatting sqref="B912">
    <cfRule type="duplicateValues" dxfId="2761" priority="3917"/>
  </conditionalFormatting>
  <conditionalFormatting sqref="O912">
    <cfRule type="duplicateValues" dxfId="2760" priority="3922"/>
  </conditionalFormatting>
  <conditionalFormatting sqref="Q913">
    <cfRule type="containsText" dxfId="2759" priority="3911" operator="containsText" text="Prescrito">
      <formula>NOT(ISERROR(SEARCH("Prescrito",Q913)))</formula>
    </cfRule>
    <cfRule type="containsText" dxfId="2758" priority="3913" operator="containsText" text="Improcedente">
      <formula>NOT(ISERROR(SEARCH("Improcedente",Q913)))</formula>
    </cfRule>
    <cfRule type="containsText" dxfId="2757" priority="3914" operator="containsText" text="Acordo">
      <formula>NOT(ISERROR(SEARCH("Acordo",Q913)))</formula>
    </cfRule>
  </conditionalFormatting>
  <conditionalFormatting sqref="B913">
    <cfRule type="containsText" dxfId="2756" priority="3912" operator="containsText" text="Vara não">
      <formula>NOT(ISERROR(SEARCH("Vara não",B913)))</formula>
    </cfRule>
  </conditionalFormatting>
  <conditionalFormatting sqref="B913">
    <cfRule type="duplicateValues" dxfId="2755" priority="3910"/>
  </conditionalFormatting>
  <conditionalFormatting sqref="O913">
    <cfRule type="duplicateValues" dxfId="2754" priority="3915"/>
  </conditionalFormatting>
  <conditionalFormatting sqref="O914">
    <cfRule type="duplicateValues" dxfId="2753" priority="3906"/>
  </conditionalFormatting>
  <conditionalFormatting sqref="O914">
    <cfRule type="duplicateValues" dxfId="2752" priority="3903"/>
    <cfRule type="duplicateValues" dxfId="2751" priority="3904"/>
  </conditionalFormatting>
  <conditionalFormatting sqref="Q914">
    <cfRule type="containsText" dxfId="2750" priority="3894" operator="containsText" text="Prescrito">
      <formula>NOT(ISERROR(SEARCH("Prescrito",Q914)))</formula>
    </cfRule>
    <cfRule type="containsText" dxfId="2749" priority="3896" operator="containsText" text="Improcedente">
      <formula>NOT(ISERROR(SEARCH("Improcedente",Q914)))</formula>
    </cfRule>
    <cfRule type="containsText" dxfId="2748" priority="3897" operator="containsText" text="Acordo">
      <formula>NOT(ISERROR(SEARCH("Acordo",Q914)))</formula>
    </cfRule>
  </conditionalFormatting>
  <conditionalFormatting sqref="B914">
    <cfRule type="containsText" dxfId="2747" priority="3895" operator="containsText" text="Vara não">
      <formula>NOT(ISERROR(SEARCH("Vara não",B914)))</formula>
    </cfRule>
  </conditionalFormatting>
  <conditionalFormatting sqref="P914">
    <cfRule type="containsText" dxfId="2746" priority="3891" operator="containsText" text="Prescrito">
      <formula>NOT(ISERROR(SEARCH("Prescrito",P914)))</formula>
    </cfRule>
    <cfRule type="containsText" dxfId="2745" priority="3892" operator="containsText" text="Improcedente">
      <formula>NOT(ISERROR(SEARCH("Improcedente",P914)))</formula>
    </cfRule>
    <cfRule type="containsText" dxfId="2744" priority="3893" operator="containsText" text="Acordo">
      <formula>NOT(ISERROR(SEARCH("Acordo",P914)))</formula>
    </cfRule>
  </conditionalFormatting>
  <conditionalFormatting sqref="B914">
    <cfRule type="duplicateValues" dxfId="2743" priority="3890"/>
  </conditionalFormatting>
  <conditionalFormatting sqref="B915">
    <cfRule type="containsText" dxfId="2742" priority="3887" operator="containsText" text="Vara não">
      <formula>NOT(ISERROR(SEARCH("Vara não",B915)))</formula>
    </cfRule>
  </conditionalFormatting>
  <conditionalFormatting sqref="Q915">
    <cfRule type="containsText" dxfId="2741" priority="3884" operator="containsText" text="Prescrito">
      <formula>NOT(ISERROR(SEARCH("Prescrito",Q915)))</formula>
    </cfRule>
    <cfRule type="containsText" dxfId="2740" priority="3885" operator="containsText" text="Improcedente">
      <formula>NOT(ISERROR(SEARCH("Improcedente",Q915)))</formula>
    </cfRule>
    <cfRule type="containsText" dxfId="2739" priority="3886" operator="containsText" text="Acordo">
      <formula>NOT(ISERROR(SEARCH("Acordo",Q915)))</formula>
    </cfRule>
  </conditionalFormatting>
  <conditionalFormatting sqref="B915">
    <cfRule type="duplicateValues" dxfId="2738" priority="3883"/>
  </conditionalFormatting>
  <conditionalFormatting sqref="O915">
    <cfRule type="duplicateValues" dxfId="2737" priority="3888"/>
  </conditionalFormatting>
  <conditionalFormatting sqref="O916">
    <cfRule type="duplicateValues" dxfId="2736" priority="3879"/>
  </conditionalFormatting>
  <conditionalFormatting sqref="O916">
    <cfRule type="duplicateValues" dxfId="2735" priority="3876"/>
    <cfRule type="duplicateValues" dxfId="2734" priority="3877"/>
  </conditionalFormatting>
  <conditionalFormatting sqref="Q916">
    <cfRule type="containsText" dxfId="2733" priority="3867" operator="containsText" text="Prescrito">
      <formula>NOT(ISERROR(SEARCH("Prescrito",Q916)))</formula>
    </cfRule>
    <cfRule type="containsText" dxfId="2732" priority="3869" operator="containsText" text="Improcedente">
      <formula>NOT(ISERROR(SEARCH("Improcedente",Q916)))</formula>
    </cfRule>
    <cfRule type="containsText" dxfId="2731" priority="3870" operator="containsText" text="Acordo">
      <formula>NOT(ISERROR(SEARCH("Acordo",Q916)))</formula>
    </cfRule>
  </conditionalFormatting>
  <conditionalFormatting sqref="B916">
    <cfRule type="containsText" dxfId="2730" priority="3868" operator="containsText" text="Vara não">
      <formula>NOT(ISERROR(SEARCH("Vara não",B916)))</formula>
    </cfRule>
  </conditionalFormatting>
  <conditionalFormatting sqref="B916">
    <cfRule type="duplicateValues" dxfId="2729" priority="3866"/>
  </conditionalFormatting>
  <conditionalFormatting sqref="Q917">
    <cfRule type="containsText" dxfId="2728" priority="3860" operator="containsText" text="Prescrito">
      <formula>NOT(ISERROR(SEARCH("Prescrito",Q917)))</formula>
    </cfRule>
    <cfRule type="containsText" dxfId="2727" priority="3862" operator="containsText" text="Improcedente">
      <formula>NOT(ISERROR(SEARCH("Improcedente",Q917)))</formula>
    </cfRule>
    <cfRule type="containsText" dxfId="2726" priority="3863" operator="containsText" text="Acordo">
      <formula>NOT(ISERROR(SEARCH("Acordo",Q917)))</formula>
    </cfRule>
  </conditionalFormatting>
  <conditionalFormatting sqref="B917">
    <cfRule type="containsText" dxfId="2725" priority="3861" operator="containsText" text="Vara não">
      <formula>NOT(ISERROR(SEARCH("Vara não",B917)))</formula>
    </cfRule>
  </conditionalFormatting>
  <conditionalFormatting sqref="B917">
    <cfRule type="duplicateValues" dxfId="2724" priority="3859"/>
  </conditionalFormatting>
  <conditionalFormatting sqref="O917">
    <cfRule type="duplicateValues" dxfId="2723" priority="3864"/>
  </conditionalFormatting>
  <conditionalFormatting sqref="Q918">
    <cfRule type="containsText" dxfId="2722" priority="3853" operator="containsText" text="Prescrito">
      <formula>NOT(ISERROR(SEARCH("Prescrito",Q918)))</formula>
    </cfRule>
    <cfRule type="containsText" dxfId="2721" priority="3855" operator="containsText" text="Improcedente">
      <formula>NOT(ISERROR(SEARCH("Improcedente",Q918)))</formula>
    </cfRule>
    <cfRule type="containsText" dxfId="2720" priority="3856" operator="containsText" text="Acordo">
      <formula>NOT(ISERROR(SEARCH("Acordo",Q918)))</formula>
    </cfRule>
  </conditionalFormatting>
  <conditionalFormatting sqref="B918">
    <cfRule type="containsText" dxfId="2719" priority="3854" operator="containsText" text="Vara não">
      <formula>NOT(ISERROR(SEARCH("Vara não",B918)))</formula>
    </cfRule>
  </conditionalFormatting>
  <conditionalFormatting sqref="B918">
    <cfRule type="duplicateValues" dxfId="2718" priority="3852"/>
  </conditionalFormatting>
  <conditionalFormatting sqref="O918">
    <cfRule type="duplicateValues" dxfId="2717" priority="3857"/>
  </conditionalFormatting>
  <conditionalFormatting sqref="B919">
    <cfRule type="containsText" dxfId="2716" priority="3849" operator="containsText" text="Vara não">
      <formula>NOT(ISERROR(SEARCH("Vara não",B919)))</formula>
    </cfRule>
  </conditionalFormatting>
  <conditionalFormatting sqref="Q919">
    <cfRule type="containsText" dxfId="2715" priority="3846" operator="containsText" text="Prescrito">
      <formula>NOT(ISERROR(SEARCH("Prescrito",Q919)))</formula>
    </cfRule>
    <cfRule type="containsText" dxfId="2714" priority="3847" operator="containsText" text="Improcedente">
      <formula>NOT(ISERROR(SEARCH("Improcedente",Q919)))</formula>
    </cfRule>
    <cfRule type="containsText" dxfId="2713" priority="3848" operator="containsText" text="Acordo">
      <formula>NOT(ISERROR(SEARCH("Acordo",Q919)))</formula>
    </cfRule>
  </conditionalFormatting>
  <conditionalFormatting sqref="B919">
    <cfRule type="duplicateValues" dxfId="2712" priority="3845"/>
  </conditionalFormatting>
  <conditionalFormatting sqref="O919">
    <cfRule type="duplicateValues" dxfId="2711" priority="3850"/>
  </conditionalFormatting>
  <conditionalFormatting sqref="Q920">
    <cfRule type="containsText" dxfId="2710" priority="3839" operator="containsText" text="Prescrito">
      <formula>NOT(ISERROR(SEARCH("Prescrito",Q920)))</formula>
    </cfRule>
    <cfRule type="containsText" dxfId="2709" priority="3841" operator="containsText" text="Improcedente">
      <formula>NOT(ISERROR(SEARCH("Improcedente",Q920)))</formula>
    </cfRule>
    <cfRule type="containsText" dxfId="2708" priority="3842" operator="containsText" text="Acordo">
      <formula>NOT(ISERROR(SEARCH("Acordo",Q920)))</formula>
    </cfRule>
  </conditionalFormatting>
  <conditionalFormatting sqref="B920">
    <cfRule type="containsText" dxfId="2707" priority="3840" operator="containsText" text="Vara não">
      <formula>NOT(ISERROR(SEARCH("Vara não",B920)))</formula>
    </cfRule>
  </conditionalFormatting>
  <conditionalFormatting sqref="B920">
    <cfRule type="duplicateValues" dxfId="2706" priority="3838"/>
  </conditionalFormatting>
  <conditionalFormatting sqref="O920">
    <cfRule type="duplicateValues" dxfId="2705" priority="3843"/>
  </conditionalFormatting>
  <conditionalFormatting sqref="O921">
    <cfRule type="duplicateValues" dxfId="2704" priority="3834"/>
  </conditionalFormatting>
  <conditionalFormatting sqref="O921">
    <cfRule type="duplicateValues" dxfId="2703" priority="3831"/>
    <cfRule type="duplicateValues" dxfId="2702" priority="3832"/>
  </conditionalFormatting>
  <conditionalFormatting sqref="Q921">
    <cfRule type="containsText" dxfId="2701" priority="3822" operator="containsText" text="Prescrito">
      <formula>NOT(ISERROR(SEARCH("Prescrito",Q921)))</formula>
    </cfRule>
    <cfRule type="containsText" dxfId="2700" priority="3824" operator="containsText" text="Improcedente">
      <formula>NOT(ISERROR(SEARCH("Improcedente",Q921)))</formula>
    </cfRule>
    <cfRule type="containsText" dxfId="2699" priority="3825" operator="containsText" text="Acordo">
      <formula>NOT(ISERROR(SEARCH("Acordo",Q921)))</formula>
    </cfRule>
  </conditionalFormatting>
  <conditionalFormatting sqref="B921">
    <cfRule type="containsText" dxfId="2698" priority="3823" operator="containsText" text="Vara não">
      <formula>NOT(ISERROR(SEARCH("Vara não",B921)))</formula>
    </cfRule>
  </conditionalFormatting>
  <conditionalFormatting sqref="B921">
    <cfRule type="duplicateValues" dxfId="2697" priority="3821"/>
  </conditionalFormatting>
  <conditionalFormatting sqref="O922">
    <cfRule type="duplicateValues" dxfId="2696" priority="3817"/>
  </conditionalFormatting>
  <conditionalFormatting sqref="O922">
    <cfRule type="duplicateValues" dxfId="2695" priority="3814"/>
    <cfRule type="duplicateValues" dxfId="2694" priority="3815"/>
  </conditionalFormatting>
  <conditionalFormatting sqref="Q922">
    <cfRule type="containsText" dxfId="2693" priority="3805" operator="containsText" text="Prescrito">
      <formula>NOT(ISERROR(SEARCH("Prescrito",Q922)))</formula>
    </cfRule>
    <cfRule type="containsText" dxfId="2692" priority="3807" operator="containsText" text="Improcedente">
      <formula>NOT(ISERROR(SEARCH("Improcedente",Q922)))</formula>
    </cfRule>
    <cfRule type="containsText" dxfId="2691" priority="3808" operator="containsText" text="Acordo">
      <formula>NOT(ISERROR(SEARCH("Acordo",Q922)))</formula>
    </cfRule>
  </conditionalFormatting>
  <conditionalFormatting sqref="B922">
    <cfRule type="containsText" dxfId="2690" priority="3806" operator="containsText" text="Vara não">
      <formula>NOT(ISERROR(SEARCH("Vara não",B922)))</formula>
    </cfRule>
  </conditionalFormatting>
  <conditionalFormatting sqref="B922">
    <cfRule type="duplicateValues" dxfId="2689" priority="3804"/>
  </conditionalFormatting>
  <conditionalFormatting sqref="O923">
    <cfRule type="duplicateValues" dxfId="2688" priority="3800"/>
  </conditionalFormatting>
  <conditionalFormatting sqref="O923">
    <cfRule type="duplicateValues" dxfId="2687" priority="3797"/>
    <cfRule type="duplicateValues" dxfId="2686" priority="3798"/>
  </conditionalFormatting>
  <conditionalFormatting sqref="Q923">
    <cfRule type="containsText" dxfId="2685" priority="3788" operator="containsText" text="Prescrito">
      <formula>NOT(ISERROR(SEARCH("Prescrito",Q923)))</formula>
    </cfRule>
    <cfRule type="containsText" dxfId="2684" priority="3790" operator="containsText" text="Improcedente">
      <formula>NOT(ISERROR(SEARCH("Improcedente",Q923)))</formula>
    </cfRule>
    <cfRule type="containsText" dxfId="2683" priority="3791" operator="containsText" text="Acordo">
      <formula>NOT(ISERROR(SEARCH("Acordo",Q923)))</formula>
    </cfRule>
  </conditionalFormatting>
  <conditionalFormatting sqref="B923">
    <cfRule type="containsText" dxfId="2682" priority="3789" operator="containsText" text="Vara não">
      <formula>NOT(ISERROR(SEARCH("Vara não",B923)))</formula>
    </cfRule>
  </conditionalFormatting>
  <conditionalFormatting sqref="B923">
    <cfRule type="duplicateValues" dxfId="2681" priority="3787"/>
  </conditionalFormatting>
  <conditionalFormatting sqref="O924">
    <cfRule type="duplicateValues" dxfId="2680" priority="3783"/>
  </conditionalFormatting>
  <conditionalFormatting sqref="O924">
    <cfRule type="duplicateValues" dxfId="2679" priority="3780"/>
    <cfRule type="duplicateValues" dxfId="2678" priority="3781"/>
  </conditionalFormatting>
  <conditionalFormatting sqref="Q924">
    <cfRule type="containsText" dxfId="2677" priority="3771" operator="containsText" text="Prescrito">
      <formula>NOT(ISERROR(SEARCH("Prescrito",Q924)))</formula>
    </cfRule>
    <cfRule type="containsText" dxfId="2676" priority="3773" operator="containsText" text="Improcedente">
      <formula>NOT(ISERROR(SEARCH("Improcedente",Q924)))</formula>
    </cfRule>
    <cfRule type="containsText" dxfId="2675" priority="3774" operator="containsText" text="Acordo">
      <formula>NOT(ISERROR(SEARCH("Acordo",Q924)))</formula>
    </cfRule>
  </conditionalFormatting>
  <conditionalFormatting sqref="B924">
    <cfRule type="containsText" dxfId="2674" priority="3772" operator="containsText" text="Vara não">
      <formula>NOT(ISERROR(SEARCH("Vara não",B924)))</formula>
    </cfRule>
  </conditionalFormatting>
  <conditionalFormatting sqref="B924">
    <cfRule type="duplicateValues" dxfId="2673" priority="3770"/>
  </conditionalFormatting>
  <conditionalFormatting sqref="B925">
    <cfRule type="containsText" dxfId="2672" priority="3767" operator="containsText" text="Vara não">
      <formula>NOT(ISERROR(SEARCH("Vara não",B925)))</formula>
    </cfRule>
  </conditionalFormatting>
  <conditionalFormatting sqref="B925">
    <cfRule type="duplicateValues" dxfId="2671" priority="3766"/>
  </conditionalFormatting>
  <conditionalFormatting sqref="O925">
    <cfRule type="duplicateValues" dxfId="2670" priority="3768"/>
  </conditionalFormatting>
  <conditionalFormatting sqref="Q925">
    <cfRule type="containsText" dxfId="2669" priority="3762" operator="containsText" text="Prescrito">
      <formula>NOT(ISERROR(SEARCH("Prescrito",Q925)))</formula>
    </cfRule>
    <cfRule type="containsText" dxfId="2668" priority="3763" operator="containsText" text="Improcedente">
      <formula>NOT(ISERROR(SEARCH("Improcedente",Q925)))</formula>
    </cfRule>
    <cfRule type="containsText" dxfId="2667" priority="3764" operator="containsText" text="Acordo">
      <formula>NOT(ISERROR(SEARCH("Acordo",Q925)))</formula>
    </cfRule>
  </conditionalFormatting>
  <conditionalFormatting sqref="Q926">
    <cfRule type="containsText" dxfId="2666" priority="3757" operator="containsText" text="Prescrito">
      <formula>NOT(ISERROR(SEARCH("Prescrito",Q926)))</formula>
    </cfRule>
    <cfRule type="containsText" dxfId="2665" priority="3759" operator="containsText" text="Improcedente">
      <formula>NOT(ISERROR(SEARCH("Improcedente",Q926)))</formula>
    </cfRule>
    <cfRule type="containsText" dxfId="2664" priority="3760" operator="containsText" text="Acordo">
      <formula>NOT(ISERROR(SEARCH("Acordo",Q926)))</formula>
    </cfRule>
  </conditionalFormatting>
  <conditionalFormatting sqref="B926">
    <cfRule type="containsText" dxfId="2663" priority="3758" operator="containsText" text="Vara não">
      <formula>NOT(ISERROR(SEARCH("Vara não",B926)))</formula>
    </cfRule>
  </conditionalFormatting>
  <conditionalFormatting sqref="B926">
    <cfRule type="duplicateValues" dxfId="2662" priority="3756"/>
  </conditionalFormatting>
  <conditionalFormatting sqref="O926">
    <cfRule type="duplicateValues" dxfId="2661" priority="3761"/>
  </conditionalFormatting>
  <conditionalFormatting sqref="Q927">
    <cfRule type="containsText" dxfId="2660" priority="3750" operator="containsText" text="Prescrito">
      <formula>NOT(ISERROR(SEARCH("Prescrito",Q927)))</formula>
    </cfRule>
    <cfRule type="containsText" dxfId="2659" priority="3752" operator="containsText" text="Improcedente">
      <formula>NOT(ISERROR(SEARCH("Improcedente",Q927)))</formula>
    </cfRule>
    <cfRule type="containsText" dxfId="2658" priority="3753" operator="containsText" text="Acordo">
      <formula>NOT(ISERROR(SEARCH("Acordo",Q927)))</formula>
    </cfRule>
  </conditionalFormatting>
  <conditionalFormatting sqref="B927">
    <cfRule type="containsText" dxfId="2657" priority="3751" operator="containsText" text="Vara não">
      <formula>NOT(ISERROR(SEARCH("Vara não",B927)))</formula>
    </cfRule>
  </conditionalFormatting>
  <conditionalFormatting sqref="B927">
    <cfRule type="duplicateValues" dxfId="2656" priority="3749"/>
  </conditionalFormatting>
  <conditionalFormatting sqref="O927">
    <cfRule type="duplicateValues" dxfId="2655" priority="3754"/>
  </conditionalFormatting>
  <conditionalFormatting sqref="Q928">
    <cfRule type="containsText" dxfId="2654" priority="3744" operator="containsText" text="Prescrito">
      <formula>NOT(ISERROR(SEARCH("Prescrito",Q928)))</formula>
    </cfRule>
    <cfRule type="containsText" dxfId="2653" priority="3746" operator="containsText" text="Improcedente">
      <formula>NOT(ISERROR(SEARCH("Improcedente",Q928)))</formula>
    </cfRule>
    <cfRule type="containsText" dxfId="2652" priority="3747" operator="containsText" text="Acordo">
      <formula>NOT(ISERROR(SEARCH("Acordo",Q928)))</formula>
    </cfRule>
  </conditionalFormatting>
  <conditionalFormatting sqref="B928">
    <cfRule type="containsText" dxfId="2651" priority="3745" operator="containsText" text="Vara não">
      <formula>NOT(ISERROR(SEARCH("Vara não",B928)))</formula>
    </cfRule>
  </conditionalFormatting>
  <conditionalFormatting sqref="B928">
    <cfRule type="duplicateValues" dxfId="2650" priority="3743"/>
  </conditionalFormatting>
  <conditionalFormatting sqref="O928">
    <cfRule type="duplicateValues" dxfId="2649" priority="3739"/>
  </conditionalFormatting>
  <conditionalFormatting sqref="O928">
    <cfRule type="duplicateValues" dxfId="2648" priority="3736"/>
    <cfRule type="duplicateValues" dxfId="2647" priority="3737"/>
  </conditionalFormatting>
  <conditionalFormatting sqref="B929">
    <cfRule type="containsText" dxfId="2646" priority="3729" operator="containsText" text="Vara não">
      <formula>NOT(ISERROR(SEARCH("Vara não",B929)))</formula>
    </cfRule>
  </conditionalFormatting>
  <conditionalFormatting sqref="Q929">
    <cfRule type="containsText" dxfId="2645" priority="3726" operator="containsText" text="Prescrito">
      <formula>NOT(ISERROR(SEARCH("Prescrito",Q929)))</formula>
    </cfRule>
    <cfRule type="containsText" dxfId="2644" priority="3727" operator="containsText" text="Improcedente">
      <formula>NOT(ISERROR(SEARCH("Improcedente",Q929)))</formula>
    </cfRule>
    <cfRule type="containsText" dxfId="2643" priority="3728" operator="containsText" text="Acordo">
      <formula>NOT(ISERROR(SEARCH("Acordo",Q929)))</formula>
    </cfRule>
  </conditionalFormatting>
  <conditionalFormatting sqref="B929">
    <cfRule type="duplicateValues" dxfId="2642" priority="3725"/>
  </conditionalFormatting>
  <conditionalFormatting sqref="O929">
    <cfRule type="duplicateValues" dxfId="2641" priority="3730"/>
  </conditionalFormatting>
  <conditionalFormatting sqref="O930">
    <cfRule type="duplicateValues" dxfId="2640" priority="3721"/>
  </conditionalFormatting>
  <conditionalFormatting sqref="O930">
    <cfRule type="duplicateValues" dxfId="2639" priority="3718"/>
    <cfRule type="duplicateValues" dxfId="2638" priority="3719"/>
  </conditionalFormatting>
  <conditionalFormatting sqref="Q930">
    <cfRule type="containsText" dxfId="2637" priority="3709" operator="containsText" text="Prescrito">
      <formula>NOT(ISERROR(SEARCH("Prescrito",Q930)))</formula>
    </cfRule>
    <cfRule type="containsText" dxfId="2636" priority="3711" operator="containsText" text="Improcedente">
      <formula>NOT(ISERROR(SEARCH("Improcedente",Q930)))</formula>
    </cfRule>
    <cfRule type="containsText" dxfId="2635" priority="3712" operator="containsText" text="Acordo">
      <formula>NOT(ISERROR(SEARCH("Acordo",Q930)))</formula>
    </cfRule>
  </conditionalFormatting>
  <conditionalFormatting sqref="B930">
    <cfRule type="containsText" dxfId="2634" priority="3710" operator="containsText" text="Vara não">
      <formula>NOT(ISERROR(SEARCH("Vara não",B930)))</formula>
    </cfRule>
  </conditionalFormatting>
  <conditionalFormatting sqref="B930">
    <cfRule type="duplicateValues" dxfId="2633" priority="3708"/>
  </conditionalFormatting>
  <conditionalFormatting sqref="O931">
    <cfRule type="duplicateValues" dxfId="2632" priority="3705"/>
  </conditionalFormatting>
  <conditionalFormatting sqref="O931">
    <cfRule type="duplicateValues" dxfId="2631" priority="3701"/>
    <cfRule type="duplicateValues" dxfId="2630" priority="3702"/>
  </conditionalFormatting>
  <conditionalFormatting sqref="Q931">
    <cfRule type="containsText" dxfId="2629" priority="3691" operator="containsText" text="Prescrito">
      <formula>NOT(ISERROR(SEARCH("Prescrito",Q931)))</formula>
    </cfRule>
    <cfRule type="containsText" dxfId="2628" priority="3693" operator="containsText" text="Improcedente">
      <formula>NOT(ISERROR(SEARCH("Improcedente",Q931)))</formula>
    </cfRule>
    <cfRule type="containsText" dxfId="2627" priority="3694" operator="containsText" text="Acordo">
      <formula>NOT(ISERROR(SEARCH("Acordo",Q931)))</formula>
    </cfRule>
  </conditionalFormatting>
  <conditionalFormatting sqref="B931">
    <cfRule type="containsText" dxfId="2626" priority="3692" operator="containsText" text="Vara não">
      <formula>NOT(ISERROR(SEARCH("Vara não",B931)))</formula>
    </cfRule>
  </conditionalFormatting>
  <conditionalFormatting sqref="B931">
    <cfRule type="duplicateValues" dxfId="2625" priority="3690"/>
  </conditionalFormatting>
  <conditionalFormatting sqref="O932">
    <cfRule type="duplicateValues" dxfId="2624" priority="3686"/>
  </conditionalFormatting>
  <conditionalFormatting sqref="O932">
    <cfRule type="duplicateValues" dxfId="2623" priority="3683"/>
    <cfRule type="duplicateValues" dxfId="2622" priority="3684"/>
  </conditionalFormatting>
  <conditionalFormatting sqref="Q932">
    <cfRule type="containsText" dxfId="2621" priority="3673" operator="containsText" text="Prescrito">
      <formula>NOT(ISERROR(SEARCH("Prescrito",Q932)))</formula>
    </cfRule>
    <cfRule type="containsText" dxfId="2620" priority="3675" operator="containsText" text="Improcedente">
      <formula>NOT(ISERROR(SEARCH("Improcedente",Q932)))</formula>
    </cfRule>
    <cfRule type="containsText" dxfId="2619" priority="3676" operator="containsText" text="Acordo">
      <formula>NOT(ISERROR(SEARCH("Acordo",Q932)))</formula>
    </cfRule>
  </conditionalFormatting>
  <conditionalFormatting sqref="B932">
    <cfRule type="containsText" dxfId="2618" priority="3674" operator="containsText" text="Vara não">
      <formula>NOT(ISERROR(SEARCH("Vara não",B932)))</formula>
    </cfRule>
  </conditionalFormatting>
  <conditionalFormatting sqref="B932">
    <cfRule type="duplicateValues" dxfId="2617" priority="3672"/>
  </conditionalFormatting>
  <conditionalFormatting sqref="O933">
    <cfRule type="duplicateValues" dxfId="2616" priority="3668"/>
  </conditionalFormatting>
  <conditionalFormatting sqref="O933">
    <cfRule type="duplicateValues" dxfId="2615" priority="3665"/>
    <cfRule type="duplicateValues" dxfId="2614" priority="3666"/>
  </conditionalFormatting>
  <conditionalFormatting sqref="Q933">
    <cfRule type="containsText" dxfId="2613" priority="3656" operator="containsText" text="Prescrito">
      <formula>NOT(ISERROR(SEARCH("Prescrito",Q933)))</formula>
    </cfRule>
    <cfRule type="containsText" dxfId="2612" priority="3658" operator="containsText" text="Improcedente">
      <formula>NOT(ISERROR(SEARCH("Improcedente",Q933)))</formula>
    </cfRule>
    <cfRule type="containsText" dxfId="2611" priority="3659" operator="containsText" text="Acordo">
      <formula>NOT(ISERROR(SEARCH("Acordo",Q933)))</formula>
    </cfRule>
  </conditionalFormatting>
  <conditionalFormatting sqref="B933">
    <cfRule type="containsText" dxfId="2610" priority="3657" operator="containsText" text="Vara não">
      <formula>NOT(ISERROR(SEARCH("Vara não",B933)))</formula>
    </cfRule>
  </conditionalFormatting>
  <conditionalFormatting sqref="B933">
    <cfRule type="duplicateValues" dxfId="2609" priority="3655"/>
  </conditionalFormatting>
  <conditionalFormatting sqref="O934">
    <cfRule type="duplicateValues" dxfId="2608" priority="3651"/>
  </conditionalFormatting>
  <conditionalFormatting sqref="O934">
    <cfRule type="duplicateValues" dxfId="2607" priority="3648"/>
    <cfRule type="duplicateValues" dxfId="2606" priority="3649"/>
  </conditionalFormatting>
  <conditionalFormatting sqref="Q934">
    <cfRule type="containsText" dxfId="2605" priority="3639" operator="containsText" text="Prescrito">
      <formula>NOT(ISERROR(SEARCH("Prescrito",Q934)))</formula>
    </cfRule>
    <cfRule type="containsText" dxfId="2604" priority="3641" operator="containsText" text="Improcedente">
      <formula>NOT(ISERROR(SEARCH("Improcedente",Q934)))</formula>
    </cfRule>
    <cfRule type="containsText" dxfId="2603" priority="3642" operator="containsText" text="Acordo">
      <formula>NOT(ISERROR(SEARCH("Acordo",Q934)))</formula>
    </cfRule>
  </conditionalFormatting>
  <conditionalFormatting sqref="B934">
    <cfRule type="containsText" dxfId="2602" priority="3640" operator="containsText" text="Vara não">
      <formula>NOT(ISERROR(SEARCH("Vara não",B934)))</formula>
    </cfRule>
  </conditionalFormatting>
  <conditionalFormatting sqref="B934">
    <cfRule type="duplicateValues" dxfId="2601" priority="3638"/>
  </conditionalFormatting>
  <conditionalFormatting sqref="B935">
    <cfRule type="containsText" dxfId="2600" priority="3635" operator="containsText" text="Vara não">
      <formula>NOT(ISERROR(SEARCH("Vara não",B935)))</formula>
    </cfRule>
  </conditionalFormatting>
  <conditionalFormatting sqref="Q935">
    <cfRule type="containsText" dxfId="2599" priority="3632" operator="containsText" text="Prescrito">
      <formula>NOT(ISERROR(SEARCH("Prescrito",Q935)))</formula>
    </cfRule>
    <cfRule type="containsText" dxfId="2598" priority="3633" operator="containsText" text="Improcedente">
      <formula>NOT(ISERROR(SEARCH("Improcedente",Q935)))</formula>
    </cfRule>
    <cfRule type="containsText" dxfId="2597" priority="3634" operator="containsText" text="Acordo">
      <formula>NOT(ISERROR(SEARCH("Acordo",Q935)))</formula>
    </cfRule>
  </conditionalFormatting>
  <conditionalFormatting sqref="B935">
    <cfRule type="duplicateValues" dxfId="2596" priority="3631"/>
  </conditionalFormatting>
  <conditionalFormatting sqref="O935">
    <cfRule type="duplicateValues" dxfId="2595" priority="3636"/>
  </conditionalFormatting>
  <conditionalFormatting sqref="Q936">
    <cfRule type="containsText" dxfId="2594" priority="3625" operator="containsText" text="Prescrito">
      <formula>NOT(ISERROR(SEARCH("Prescrito",Q936)))</formula>
    </cfRule>
    <cfRule type="containsText" dxfId="2593" priority="3627" operator="containsText" text="Improcedente">
      <formula>NOT(ISERROR(SEARCH("Improcedente",Q936)))</formula>
    </cfRule>
    <cfRule type="containsText" dxfId="2592" priority="3628" operator="containsText" text="Acordo">
      <formula>NOT(ISERROR(SEARCH("Acordo",Q936)))</formula>
    </cfRule>
  </conditionalFormatting>
  <conditionalFormatting sqref="B936">
    <cfRule type="containsText" dxfId="2591" priority="3626" operator="containsText" text="Vara não">
      <formula>NOT(ISERROR(SEARCH("Vara não",B936)))</formula>
    </cfRule>
  </conditionalFormatting>
  <conditionalFormatting sqref="Q936">
    <cfRule type="containsText" dxfId="2590" priority="3622" operator="containsText" text="Prescrito">
      <formula>NOT(ISERROR(SEARCH("Prescrito",Q936)))</formula>
    </cfRule>
    <cfRule type="containsText" dxfId="2589" priority="3623" operator="containsText" text="Improcedente">
      <formula>NOT(ISERROR(SEARCH("Improcedente",Q936)))</formula>
    </cfRule>
    <cfRule type="containsText" dxfId="2588" priority="3624" operator="containsText" text="Acordo">
      <formula>NOT(ISERROR(SEARCH("Acordo",Q936)))</formula>
    </cfRule>
  </conditionalFormatting>
  <conditionalFormatting sqref="B936">
    <cfRule type="duplicateValues" dxfId="2587" priority="3621"/>
  </conditionalFormatting>
  <conditionalFormatting sqref="O936">
    <cfRule type="duplicateValues" dxfId="2586" priority="3629"/>
  </conditionalFormatting>
  <conditionalFormatting sqref="Q937">
    <cfRule type="containsText" dxfId="2585" priority="3615" operator="containsText" text="Prescrito">
      <formula>NOT(ISERROR(SEARCH("Prescrito",Q937)))</formula>
    </cfRule>
    <cfRule type="containsText" dxfId="2584" priority="3617" operator="containsText" text="Improcedente">
      <formula>NOT(ISERROR(SEARCH("Improcedente",Q937)))</formula>
    </cfRule>
    <cfRule type="containsText" dxfId="2583" priority="3618" operator="containsText" text="Acordo">
      <formula>NOT(ISERROR(SEARCH("Acordo",Q937)))</formula>
    </cfRule>
  </conditionalFormatting>
  <conditionalFormatting sqref="B937">
    <cfRule type="containsText" dxfId="2582" priority="3616" operator="containsText" text="Vara não">
      <formula>NOT(ISERROR(SEARCH("Vara não",B937)))</formula>
    </cfRule>
  </conditionalFormatting>
  <conditionalFormatting sqref="B937">
    <cfRule type="duplicateValues" dxfId="2581" priority="3614"/>
  </conditionalFormatting>
  <conditionalFormatting sqref="O937">
    <cfRule type="duplicateValues" dxfId="2580" priority="3619"/>
  </conditionalFormatting>
  <conditionalFormatting sqref="B938">
    <cfRule type="containsText" dxfId="2579" priority="3611" operator="containsText" text="Vara não">
      <formula>NOT(ISERROR(SEARCH("Vara não",B938)))</formula>
    </cfRule>
  </conditionalFormatting>
  <conditionalFormatting sqref="Q938">
    <cfRule type="containsText" dxfId="2578" priority="3608" operator="containsText" text="Prescrito">
      <formula>NOT(ISERROR(SEARCH("Prescrito",Q938)))</formula>
    </cfRule>
    <cfRule type="containsText" dxfId="2577" priority="3609" operator="containsText" text="Improcedente">
      <formula>NOT(ISERROR(SEARCH("Improcedente",Q938)))</formula>
    </cfRule>
    <cfRule type="containsText" dxfId="2576" priority="3610" operator="containsText" text="Acordo">
      <formula>NOT(ISERROR(SEARCH("Acordo",Q938)))</formula>
    </cfRule>
  </conditionalFormatting>
  <conditionalFormatting sqref="B938">
    <cfRule type="duplicateValues" dxfId="2575" priority="3607"/>
  </conditionalFormatting>
  <conditionalFormatting sqref="O938">
    <cfRule type="duplicateValues" dxfId="2574" priority="3612"/>
  </conditionalFormatting>
  <conditionalFormatting sqref="B939">
    <cfRule type="containsText" dxfId="2573" priority="3604" operator="containsText" text="Vara não">
      <formula>NOT(ISERROR(SEARCH("Vara não",B939)))</formula>
    </cfRule>
  </conditionalFormatting>
  <conditionalFormatting sqref="Q939">
    <cfRule type="containsText" dxfId="2572" priority="3601" operator="containsText" text="Prescrito">
      <formula>NOT(ISERROR(SEARCH("Prescrito",Q939)))</formula>
    </cfRule>
    <cfRule type="containsText" dxfId="2571" priority="3602" operator="containsText" text="Improcedente">
      <formula>NOT(ISERROR(SEARCH("Improcedente",Q939)))</formula>
    </cfRule>
    <cfRule type="containsText" dxfId="2570" priority="3603" operator="containsText" text="Acordo">
      <formula>NOT(ISERROR(SEARCH("Acordo",Q939)))</formula>
    </cfRule>
  </conditionalFormatting>
  <conditionalFormatting sqref="B939">
    <cfRule type="duplicateValues" dxfId="2569" priority="3600"/>
  </conditionalFormatting>
  <conditionalFormatting sqref="O939">
    <cfRule type="duplicateValues" dxfId="2568" priority="3605"/>
  </conditionalFormatting>
  <conditionalFormatting sqref="Q940">
    <cfRule type="containsText" dxfId="2567" priority="3594" operator="containsText" text="Prescrito">
      <formula>NOT(ISERROR(SEARCH("Prescrito",Q940)))</formula>
    </cfRule>
    <cfRule type="containsText" dxfId="2566" priority="3596" operator="containsText" text="Improcedente">
      <formula>NOT(ISERROR(SEARCH("Improcedente",Q940)))</formula>
    </cfRule>
    <cfRule type="containsText" dxfId="2565" priority="3597" operator="containsText" text="Acordo">
      <formula>NOT(ISERROR(SEARCH("Acordo",Q940)))</formula>
    </cfRule>
  </conditionalFormatting>
  <conditionalFormatting sqref="B940">
    <cfRule type="containsText" dxfId="2564" priority="3595" operator="containsText" text="Vara não">
      <formula>NOT(ISERROR(SEARCH("Vara não",B940)))</formula>
    </cfRule>
  </conditionalFormatting>
  <conditionalFormatting sqref="B940">
    <cfRule type="duplicateValues" dxfId="2563" priority="3593"/>
  </conditionalFormatting>
  <conditionalFormatting sqref="O940">
    <cfRule type="duplicateValues" dxfId="2562" priority="3598"/>
  </conditionalFormatting>
  <conditionalFormatting sqref="Q941">
    <cfRule type="containsText" dxfId="2561" priority="3587" operator="containsText" text="Prescrito">
      <formula>NOT(ISERROR(SEARCH("Prescrito",Q941)))</formula>
    </cfRule>
    <cfRule type="containsText" dxfId="2560" priority="3589" operator="containsText" text="Improcedente">
      <formula>NOT(ISERROR(SEARCH("Improcedente",Q941)))</formula>
    </cfRule>
    <cfRule type="containsText" dxfId="2559" priority="3590" operator="containsText" text="Acordo">
      <formula>NOT(ISERROR(SEARCH("Acordo",Q941)))</formula>
    </cfRule>
  </conditionalFormatting>
  <conditionalFormatting sqref="B941">
    <cfRule type="containsText" dxfId="2558" priority="3588" operator="containsText" text="Vara não">
      <formula>NOT(ISERROR(SEARCH("Vara não",B941)))</formula>
    </cfRule>
  </conditionalFormatting>
  <conditionalFormatting sqref="B941">
    <cfRule type="duplicateValues" dxfId="2557" priority="3586"/>
  </conditionalFormatting>
  <conditionalFormatting sqref="O941">
    <cfRule type="duplicateValues" dxfId="2556" priority="3591"/>
  </conditionalFormatting>
  <conditionalFormatting sqref="Q942">
    <cfRule type="containsText" dxfId="2555" priority="3580" operator="containsText" text="Prescrito">
      <formula>NOT(ISERROR(SEARCH("Prescrito",Q942)))</formula>
    </cfRule>
    <cfRule type="containsText" dxfId="2554" priority="3582" operator="containsText" text="Improcedente">
      <formula>NOT(ISERROR(SEARCH("Improcedente",Q942)))</formula>
    </cfRule>
    <cfRule type="containsText" dxfId="2553" priority="3583" operator="containsText" text="Acordo">
      <formula>NOT(ISERROR(SEARCH("Acordo",Q942)))</formula>
    </cfRule>
  </conditionalFormatting>
  <conditionalFormatting sqref="B942">
    <cfRule type="containsText" dxfId="2552" priority="3581" operator="containsText" text="Vara não">
      <formula>NOT(ISERROR(SEARCH("Vara não",B942)))</formula>
    </cfRule>
  </conditionalFormatting>
  <conditionalFormatting sqref="B942">
    <cfRule type="duplicateValues" dxfId="2551" priority="3579"/>
  </conditionalFormatting>
  <conditionalFormatting sqref="O942">
    <cfRule type="duplicateValues" dxfId="2550" priority="3584"/>
  </conditionalFormatting>
  <conditionalFormatting sqref="Q943">
    <cfRule type="containsText" dxfId="2549" priority="3573" operator="containsText" text="Prescrito">
      <formula>NOT(ISERROR(SEARCH("Prescrito",Q943)))</formula>
    </cfRule>
    <cfRule type="containsText" dxfId="2548" priority="3575" operator="containsText" text="Improcedente">
      <formula>NOT(ISERROR(SEARCH("Improcedente",Q943)))</formula>
    </cfRule>
    <cfRule type="containsText" dxfId="2547" priority="3576" operator="containsText" text="Acordo">
      <formula>NOT(ISERROR(SEARCH("Acordo",Q943)))</formula>
    </cfRule>
  </conditionalFormatting>
  <conditionalFormatting sqref="B943">
    <cfRule type="containsText" dxfId="2546" priority="3574" operator="containsText" text="Vara não">
      <formula>NOT(ISERROR(SEARCH("Vara não",B943)))</formula>
    </cfRule>
  </conditionalFormatting>
  <conditionalFormatting sqref="B943">
    <cfRule type="duplicateValues" dxfId="2545" priority="3572"/>
  </conditionalFormatting>
  <conditionalFormatting sqref="O943">
    <cfRule type="duplicateValues" dxfId="2544" priority="3577"/>
  </conditionalFormatting>
  <conditionalFormatting sqref="Q944">
    <cfRule type="containsText" dxfId="2543" priority="3567" operator="containsText" text="Prescrito">
      <formula>NOT(ISERROR(SEARCH("Prescrito",Q944)))</formula>
    </cfRule>
    <cfRule type="containsText" dxfId="2542" priority="3569" operator="containsText" text="Improcedente">
      <formula>NOT(ISERROR(SEARCH("Improcedente",Q944)))</formula>
    </cfRule>
    <cfRule type="containsText" dxfId="2541" priority="3570" operator="containsText" text="Acordo">
      <formula>NOT(ISERROR(SEARCH("Acordo",Q944)))</formula>
    </cfRule>
  </conditionalFormatting>
  <conditionalFormatting sqref="B944">
    <cfRule type="containsText" dxfId="2540" priority="3568" operator="containsText" text="Vara não">
      <formula>NOT(ISERROR(SEARCH("Vara não",B944)))</formula>
    </cfRule>
  </conditionalFormatting>
  <conditionalFormatting sqref="B944">
    <cfRule type="duplicateValues" dxfId="2539" priority="3566"/>
  </conditionalFormatting>
  <conditionalFormatting sqref="Q945:Q947">
    <cfRule type="containsText" dxfId="2538" priority="3560" operator="containsText" text="Prescrito">
      <formula>NOT(ISERROR(SEARCH("Prescrito",Q945)))</formula>
    </cfRule>
    <cfRule type="containsText" dxfId="2537" priority="3562" operator="containsText" text="Improcedente">
      <formula>NOT(ISERROR(SEARCH("Improcedente",Q945)))</formula>
    </cfRule>
    <cfRule type="containsText" dxfId="2536" priority="3563" operator="containsText" text="Acordo">
      <formula>NOT(ISERROR(SEARCH("Acordo",Q945)))</formula>
    </cfRule>
  </conditionalFormatting>
  <conditionalFormatting sqref="B945:B947">
    <cfRule type="containsText" dxfId="2535" priority="3561" operator="containsText" text="Vara não">
      <formula>NOT(ISERROR(SEARCH("Vara não",B945)))</formula>
    </cfRule>
  </conditionalFormatting>
  <conditionalFormatting sqref="B945:B947">
    <cfRule type="duplicateValues" dxfId="2534" priority="3559"/>
  </conditionalFormatting>
  <conditionalFormatting sqref="O945:O947">
    <cfRule type="duplicateValues" dxfId="2533" priority="3564"/>
  </conditionalFormatting>
  <conditionalFormatting sqref="Q948">
    <cfRule type="containsText" dxfId="2532" priority="3553" operator="containsText" text="Prescrito">
      <formula>NOT(ISERROR(SEARCH("Prescrito",Q948)))</formula>
    </cfRule>
    <cfRule type="containsText" dxfId="2531" priority="3555" operator="containsText" text="Improcedente">
      <formula>NOT(ISERROR(SEARCH("Improcedente",Q948)))</formula>
    </cfRule>
    <cfRule type="containsText" dxfId="2530" priority="3556" operator="containsText" text="Acordo">
      <formula>NOT(ISERROR(SEARCH("Acordo",Q948)))</formula>
    </cfRule>
  </conditionalFormatting>
  <conditionalFormatting sqref="B948">
    <cfRule type="containsText" dxfId="2529" priority="3554" operator="containsText" text="Vara não">
      <formula>NOT(ISERROR(SEARCH("Vara não",B948)))</formula>
    </cfRule>
  </conditionalFormatting>
  <conditionalFormatting sqref="B948">
    <cfRule type="duplicateValues" dxfId="2528" priority="3552"/>
  </conditionalFormatting>
  <conditionalFormatting sqref="O948">
    <cfRule type="duplicateValues" dxfId="2527" priority="3557"/>
  </conditionalFormatting>
  <conditionalFormatting sqref="Q949">
    <cfRule type="containsText" dxfId="2526" priority="3546" operator="containsText" text="Prescrito">
      <formula>NOT(ISERROR(SEARCH("Prescrito",Q949)))</formula>
    </cfRule>
    <cfRule type="containsText" dxfId="2525" priority="3548" operator="containsText" text="Improcedente">
      <formula>NOT(ISERROR(SEARCH("Improcedente",Q949)))</formula>
    </cfRule>
    <cfRule type="containsText" dxfId="2524" priority="3549" operator="containsText" text="Acordo">
      <formula>NOT(ISERROR(SEARCH("Acordo",Q949)))</formula>
    </cfRule>
  </conditionalFormatting>
  <conditionalFormatting sqref="B949">
    <cfRule type="containsText" dxfId="2523" priority="3547" operator="containsText" text="Vara não">
      <formula>NOT(ISERROR(SEARCH("Vara não",B949)))</formula>
    </cfRule>
  </conditionalFormatting>
  <conditionalFormatting sqref="B949">
    <cfRule type="duplicateValues" dxfId="2522" priority="3545"/>
  </conditionalFormatting>
  <conditionalFormatting sqref="O949">
    <cfRule type="duplicateValues" dxfId="2521" priority="3550"/>
  </conditionalFormatting>
  <conditionalFormatting sqref="B950">
    <cfRule type="containsText" dxfId="2520" priority="3542" operator="containsText" text="Vara não">
      <formula>NOT(ISERROR(SEARCH("Vara não",B950)))</formula>
    </cfRule>
  </conditionalFormatting>
  <conditionalFormatting sqref="Q950">
    <cfRule type="containsText" dxfId="2519" priority="3539" operator="containsText" text="Prescrito">
      <formula>NOT(ISERROR(SEARCH("Prescrito",Q950)))</formula>
    </cfRule>
    <cfRule type="containsText" dxfId="2518" priority="3540" operator="containsText" text="Improcedente">
      <formula>NOT(ISERROR(SEARCH("Improcedente",Q950)))</formula>
    </cfRule>
    <cfRule type="containsText" dxfId="2517" priority="3541" operator="containsText" text="Acordo">
      <formula>NOT(ISERROR(SEARCH("Acordo",Q950)))</formula>
    </cfRule>
  </conditionalFormatting>
  <conditionalFormatting sqref="B950">
    <cfRule type="duplicateValues" dxfId="2516" priority="3538"/>
  </conditionalFormatting>
  <conditionalFormatting sqref="O950">
    <cfRule type="duplicateValues" dxfId="2515" priority="3543"/>
  </conditionalFormatting>
  <conditionalFormatting sqref="Q951">
    <cfRule type="containsText" dxfId="2514" priority="3533" operator="containsText" text="Prescrito">
      <formula>NOT(ISERROR(SEARCH("Prescrito",Q951)))</formula>
    </cfRule>
    <cfRule type="containsText" dxfId="2513" priority="3535" operator="containsText" text="Improcedente">
      <formula>NOT(ISERROR(SEARCH("Improcedente",Q951)))</formula>
    </cfRule>
    <cfRule type="containsText" dxfId="2512" priority="3536" operator="containsText" text="Acordo">
      <formula>NOT(ISERROR(SEARCH("Acordo",Q951)))</formula>
    </cfRule>
  </conditionalFormatting>
  <conditionalFormatting sqref="B951">
    <cfRule type="containsText" dxfId="2511" priority="3534" operator="containsText" text="Vara não">
      <formula>NOT(ISERROR(SEARCH("Vara não",B951)))</formula>
    </cfRule>
  </conditionalFormatting>
  <conditionalFormatting sqref="B951">
    <cfRule type="duplicateValues" dxfId="2510" priority="3532"/>
  </conditionalFormatting>
  <conditionalFormatting sqref="O952">
    <cfRule type="duplicateValues" dxfId="2509" priority="3528"/>
  </conditionalFormatting>
  <conditionalFormatting sqref="O952">
    <cfRule type="duplicateValues" dxfId="2508" priority="3525"/>
    <cfRule type="duplicateValues" dxfId="2507" priority="3526"/>
  </conditionalFormatting>
  <conditionalFormatting sqref="Q952">
    <cfRule type="containsText" dxfId="2506" priority="3516" operator="containsText" text="Prescrito">
      <formula>NOT(ISERROR(SEARCH("Prescrito",Q952)))</formula>
    </cfRule>
    <cfRule type="containsText" dxfId="2505" priority="3518" operator="containsText" text="Improcedente">
      <formula>NOT(ISERROR(SEARCH("Improcedente",Q952)))</formula>
    </cfRule>
    <cfRule type="containsText" dxfId="2504" priority="3519" operator="containsText" text="Acordo">
      <formula>NOT(ISERROR(SEARCH("Acordo",Q952)))</formula>
    </cfRule>
  </conditionalFormatting>
  <conditionalFormatting sqref="B952">
    <cfRule type="containsText" dxfId="2503" priority="3517" operator="containsText" text="Vara não">
      <formula>NOT(ISERROR(SEARCH("Vara não",B952)))</formula>
    </cfRule>
  </conditionalFormatting>
  <conditionalFormatting sqref="B952">
    <cfRule type="duplicateValues" dxfId="2502" priority="3515"/>
  </conditionalFormatting>
  <conditionalFormatting sqref="O953">
    <cfRule type="duplicateValues" dxfId="2501" priority="3510"/>
  </conditionalFormatting>
  <conditionalFormatting sqref="O953">
    <cfRule type="duplicateValues" dxfId="2500" priority="3507"/>
    <cfRule type="duplicateValues" dxfId="2499" priority="3508"/>
  </conditionalFormatting>
  <conditionalFormatting sqref="Q953">
    <cfRule type="containsText" dxfId="2498" priority="3498" operator="containsText" text="Prescrito">
      <formula>NOT(ISERROR(SEARCH("Prescrito",Q953)))</formula>
    </cfRule>
    <cfRule type="containsText" dxfId="2497" priority="3500" operator="containsText" text="Improcedente">
      <formula>NOT(ISERROR(SEARCH("Improcedente",Q953)))</formula>
    </cfRule>
    <cfRule type="containsText" dxfId="2496" priority="3501" operator="containsText" text="Acordo">
      <formula>NOT(ISERROR(SEARCH("Acordo",Q953)))</formula>
    </cfRule>
  </conditionalFormatting>
  <conditionalFormatting sqref="B953">
    <cfRule type="containsText" dxfId="2495" priority="3499" operator="containsText" text="Vara não">
      <formula>NOT(ISERROR(SEARCH("Vara não",B953)))</formula>
    </cfRule>
  </conditionalFormatting>
  <conditionalFormatting sqref="B953">
    <cfRule type="duplicateValues" dxfId="2494" priority="3497"/>
  </conditionalFormatting>
  <conditionalFormatting sqref="Q954">
    <cfRule type="containsText" dxfId="2493" priority="3490" operator="containsText" text="Prescrito">
      <formula>NOT(ISERROR(SEARCH("Prescrito",Q954)))</formula>
    </cfRule>
    <cfRule type="containsText" dxfId="2492" priority="3492" operator="containsText" text="Improcedente">
      <formula>NOT(ISERROR(SEARCH("Improcedente",Q954)))</formula>
    </cfRule>
    <cfRule type="containsText" dxfId="2491" priority="3493" operator="containsText" text="Acordo">
      <formula>NOT(ISERROR(SEARCH("Acordo",Q954)))</formula>
    </cfRule>
  </conditionalFormatting>
  <conditionalFormatting sqref="B954">
    <cfRule type="containsText" dxfId="2490" priority="3491" operator="containsText" text="Vara não">
      <formula>NOT(ISERROR(SEARCH("Vara não",B954)))</formula>
    </cfRule>
  </conditionalFormatting>
  <conditionalFormatting sqref="B954">
    <cfRule type="duplicateValues" dxfId="2489" priority="3489"/>
  </conditionalFormatting>
  <conditionalFormatting sqref="O954">
    <cfRule type="duplicateValues" dxfId="2488" priority="3494"/>
  </conditionalFormatting>
  <conditionalFormatting sqref="B955">
    <cfRule type="containsText" dxfId="2487" priority="3485" operator="containsText" text="Vara não">
      <formula>NOT(ISERROR(SEARCH("Vara não",B955)))</formula>
    </cfRule>
  </conditionalFormatting>
  <conditionalFormatting sqref="Q955">
    <cfRule type="containsText" dxfId="2486" priority="3482" operator="containsText" text="Prescrito">
      <formula>NOT(ISERROR(SEARCH("Prescrito",Q955)))</formula>
    </cfRule>
    <cfRule type="containsText" dxfId="2485" priority="3483" operator="containsText" text="Improcedente">
      <formula>NOT(ISERROR(SEARCH("Improcedente",Q955)))</formula>
    </cfRule>
    <cfRule type="containsText" dxfId="2484" priority="3484" operator="containsText" text="Acordo">
      <formula>NOT(ISERROR(SEARCH("Acordo",Q955)))</formula>
    </cfRule>
  </conditionalFormatting>
  <conditionalFormatting sqref="B955">
    <cfRule type="duplicateValues" dxfId="2483" priority="3481"/>
  </conditionalFormatting>
  <conditionalFormatting sqref="O955">
    <cfRule type="duplicateValues" dxfId="2482" priority="3486"/>
  </conditionalFormatting>
  <conditionalFormatting sqref="Q956">
    <cfRule type="containsText" dxfId="2481" priority="3474" operator="containsText" text="Prescrito">
      <formula>NOT(ISERROR(SEARCH("Prescrito",Q956)))</formula>
    </cfRule>
    <cfRule type="containsText" dxfId="2480" priority="3476" operator="containsText" text="Improcedente">
      <formula>NOT(ISERROR(SEARCH("Improcedente",Q956)))</formula>
    </cfRule>
    <cfRule type="containsText" dxfId="2479" priority="3477" operator="containsText" text="Acordo">
      <formula>NOT(ISERROR(SEARCH("Acordo",Q956)))</formula>
    </cfRule>
  </conditionalFormatting>
  <conditionalFormatting sqref="B956">
    <cfRule type="containsText" dxfId="2478" priority="3475" operator="containsText" text="Vara não">
      <formula>NOT(ISERROR(SEARCH("Vara não",B956)))</formula>
    </cfRule>
  </conditionalFormatting>
  <conditionalFormatting sqref="B956">
    <cfRule type="duplicateValues" dxfId="2477" priority="3473"/>
  </conditionalFormatting>
  <conditionalFormatting sqref="O956">
    <cfRule type="duplicateValues" dxfId="2476" priority="3478"/>
  </conditionalFormatting>
  <conditionalFormatting sqref="Q957">
    <cfRule type="containsText" dxfId="2475" priority="3466" operator="containsText" text="Prescrito">
      <formula>NOT(ISERROR(SEARCH("Prescrito",Q957)))</formula>
    </cfRule>
    <cfRule type="containsText" dxfId="2474" priority="3468" operator="containsText" text="Improcedente">
      <formula>NOT(ISERROR(SEARCH("Improcedente",Q957)))</formula>
    </cfRule>
    <cfRule type="containsText" dxfId="2473" priority="3469" operator="containsText" text="Acordo">
      <formula>NOT(ISERROR(SEARCH("Acordo",Q957)))</formula>
    </cfRule>
  </conditionalFormatting>
  <conditionalFormatting sqref="B957">
    <cfRule type="containsText" dxfId="2472" priority="3467" operator="containsText" text="Vara não">
      <formula>NOT(ISERROR(SEARCH("Vara não",B957)))</formula>
    </cfRule>
  </conditionalFormatting>
  <conditionalFormatting sqref="B957">
    <cfRule type="duplicateValues" dxfId="2471" priority="3465"/>
  </conditionalFormatting>
  <conditionalFormatting sqref="O957">
    <cfRule type="duplicateValues" dxfId="2470" priority="3470"/>
  </conditionalFormatting>
  <conditionalFormatting sqref="O958">
    <cfRule type="duplicateValues" dxfId="2469" priority="3460"/>
  </conditionalFormatting>
  <conditionalFormatting sqref="O958">
    <cfRule type="duplicateValues" dxfId="2468" priority="3457"/>
    <cfRule type="duplicateValues" dxfId="2467" priority="3458"/>
  </conditionalFormatting>
  <conditionalFormatting sqref="Q958">
    <cfRule type="containsText" dxfId="2466" priority="3448" operator="containsText" text="Prescrito">
      <formula>NOT(ISERROR(SEARCH("Prescrito",Q958)))</formula>
    </cfRule>
    <cfRule type="containsText" dxfId="2465" priority="3450" operator="containsText" text="Improcedente">
      <formula>NOT(ISERROR(SEARCH("Improcedente",Q958)))</formula>
    </cfRule>
    <cfRule type="containsText" dxfId="2464" priority="3451" operator="containsText" text="Acordo">
      <formula>NOT(ISERROR(SEARCH("Acordo",Q958)))</formula>
    </cfRule>
  </conditionalFormatting>
  <conditionalFormatting sqref="B958">
    <cfRule type="containsText" dxfId="2463" priority="3449" operator="containsText" text="Vara não">
      <formula>NOT(ISERROR(SEARCH("Vara não",B958)))</formula>
    </cfRule>
  </conditionalFormatting>
  <conditionalFormatting sqref="B958">
    <cfRule type="duplicateValues" dxfId="2462" priority="3447"/>
  </conditionalFormatting>
  <conditionalFormatting sqref="O959">
    <cfRule type="duplicateValues" dxfId="2461" priority="3442"/>
  </conditionalFormatting>
  <conditionalFormatting sqref="O959">
    <cfRule type="duplicateValues" dxfId="2460" priority="3439"/>
    <cfRule type="duplicateValues" dxfId="2459" priority="3440"/>
  </conditionalFormatting>
  <conditionalFormatting sqref="Q959">
    <cfRule type="containsText" dxfId="2458" priority="3430" operator="containsText" text="Prescrito">
      <formula>NOT(ISERROR(SEARCH("Prescrito",Q959)))</formula>
    </cfRule>
    <cfRule type="containsText" dxfId="2457" priority="3432" operator="containsText" text="Improcedente">
      <formula>NOT(ISERROR(SEARCH("Improcedente",Q959)))</formula>
    </cfRule>
    <cfRule type="containsText" dxfId="2456" priority="3433" operator="containsText" text="Acordo">
      <formula>NOT(ISERROR(SEARCH("Acordo",Q959)))</formula>
    </cfRule>
  </conditionalFormatting>
  <conditionalFormatting sqref="B959">
    <cfRule type="containsText" dxfId="2455" priority="3431" operator="containsText" text="Vara não">
      <formula>NOT(ISERROR(SEARCH("Vara não",B959)))</formula>
    </cfRule>
  </conditionalFormatting>
  <conditionalFormatting sqref="B959">
    <cfRule type="duplicateValues" dxfId="2454" priority="3429"/>
  </conditionalFormatting>
  <conditionalFormatting sqref="B960">
    <cfRule type="containsText" dxfId="2453" priority="3425" operator="containsText" text="Vara não">
      <formula>NOT(ISERROR(SEARCH("Vara não",B960)))</formula>
    </cfRule>
  </conditionalFormatting>
  <conditionalFormatting sqref="Q960">
    <cfRule type="containsText" dxfId="2452" priority="3422" operator="containsText" text="Prescrito">
      <formula>NOT(ISERROR(SEARCH("Prescrito",Q960)))</formula>
    </cfRule>
    <cfRule type="containsText" dxfId="2451" priority="3423" operator="containsText" text="Improcedente">
      <formula>NOT(ISERROR(SEARCH("Improcedente",Q960)))</formula>
    </cfRule>
    <cfRule type="containsText" dxfId="2450" priority="3424" operator="containsText" text="Acordo">
      <formula>NOT(ISERROR(SEARCH("Acordo",Q960)))</formula>
    </cfRule>
  </conditionalFormatting>
  <conditionalFormatting sqref="B960">
    <cfRule type="duplicateValues" dxfId="2449" priority="3421"/>
  </conditionalFormatting>
  <conditionalFormatting sqref="O960">
    <cfRule type="duplicateValues" dxfId="2448" priority="3426"/>
  </conditionalFormatting>
  <conditionalFormatting sqref="B961">
    <cfRule type="containsText" dxfId="2447" priority="3417" operator="containsText" text="Vara não">
      <formula>NOT(ISERROR(SEARCH("Vara não",B961)))</formula>
    </cfRule>
  </conditionalFormatting>
  <conditionalFormatting sqref="Q961">
    <cfRule type="containsText" dxfId="2446" priority="3414" operator="containsText" text="Prescrito">
      <formula>NOT(ISERROR(SEARCH("Prescrito",Q961)))</formula>
    </cfRule>
    <cfRule type="containsText" dxfId="2445" priority="3415" operator="containsText" text="Improcedente">
      <formula>NOT(ISERROR(SEARCH("Improcedente",Q961)))</formula>
    </cfRule>
    <cfRule type="containsText" dxfId="2444" priority="3416" operator="containsText" text="Acordo">
      <formula>NOT(ISERROR(SEARCH("Acordo",Q961)))</formula>
    </cfRule>
  </conditionalFormatting>
  <conditionalFormatting sqref="B961">
    <cfRule type="duplicateValues" dxfId="2443" priority="3413"/>
  </conditionalFormatting>
  <conditionalFormatting sqref="O961">
    <cfRule type="duplicateValues" dxfId="2442" priority="3418"/>
  </conditionalFormatting>
  <conditionalFormatting sqref="Q962">
    <cfRule type="containsText" dxfId="2441" priority="3406" operator="containsText" text="Prescrito">
      <formula>NOT(ISERROR(SEARCH("Prescrito",Q962)))</formula>
    </cfRule>
    <cfRule type="containsText" dxfId="2440" priority="3408" operator="containsText" text="Improcedente">
      <formula>NOT(ISERROR(SEARCH("Improcedente",Q962)))</formula>
    </cfRule>
    <cfRule type="containsText" dxfId="2439" priority="3409" operator="containsText" text="Acordo">
      <formula>NOT(ISERROR(SEARCH("Acordo",Q962)))</formula>
    </cfRule>
  </conditionalFormatting>
  <conditionalFormatting sqref="B962">
    <cfRule type="containsText" dxfId="2438" priority="3407" operator="containsText" text="Vara não">
      <formula>NOT(ISERROR(SEARCH("Vara não",B962)))</formula>
    </cfRule>
  </conditionalFormatting>
  <conditionalFormatting sqref="B962">
    <cfRule type="duplicateValues" dxfId="2437" priority="3405"/>
  </conditionalFormatting>
  <conditionalFormatting sqref="O962">
    <cfRule type="duplicateValues" dxfId="2436" priority="3410"/>
  </conditionalFormatting>
  <conditionalFormatting sqref="Q963">
    <cfRule type="containsText" dxfId="2435" priority="3398" operator="containsText" text="Prescrito">
      <formula>NOT(ISERROR(SEARCH("Prescrito",Q963)))</formula>
    </cfRule>
    <cfRule type="containsText" dxfId="2434" priority="3400" operator="containsText" text="Improcedente">
      <formula>NOT(ISERROR(SEARCH("Improcedente",Q963)))</formula>
    </cfRule>
    <cfRule type="containsText" dxfId="2433" priority="3401" operator="containsText" text="Acordo">
      <formula>NOT(ISERROR(SEARCH("Acordo",Q963)))</formula>
    </cfRule>
  </conditionalFormatting>
  <conditionalFormatting sqref="B963">
    <cfRule type="containsText" dxfId="2432" priority="3399" operator="containsText" text="Vara não">
      <formula>NOT(ISERROR(SEARCH("Vara não",B963)))</formula>
    </cfRule>
  </conditionalFormatting>
  <conditionalFormatting sqref="B963">
    <cfRule type="duplicateValues" dxfId="2431" priority="3397"/>
  </conditionalFormatting>
  <conditionalFormatting sqref="O963">
    <cfRule type="duplicateValues" dxfId="2430" priority="3402"/>
  </conditionalFormatting>
  <conditionalFormatting sqref="Q964">
    <cfRule type="containsText" dxfId="2429" priority="3390" operator="containsText" text="Prescrito">
      <formula>NOT(ISERROR(SEARCH("Prescrito",Q964)))</formula>
    </cfRule>
    <cfRule type="containsText" dxfId="2428" priority="3392" operator="containsText" text="Improcedente">
      <formula>NOT(ISERROR(SEARCH("Improcedente",Q964)))</formula>
    </cfRule>
    <cfRule type="containsText" dxfId="2427" priority="3393" operator="containsText" text="Acordo">
      <formula>NOT(ISERROR(SEARCH("Acordo",Q964)))</formula>
    </cfRule>
  </conditionalFormatting>
  <conditionalFormatting sqref="B964">
    <cfRule type="containsText" dxfId="2426" priority="3391" operator="containsText" text="Vara não">
      <formula>NOT(ISERROR(SEARCH("Vara não",B964)))</formula>
    </cfRule>
  </conditionalFormatting>
  <conditionalFormatting sqref="B964">
    <cfRule type="duplicateValues" dxfId="2425" priority="3389"/>
  </conditionalFormatting>
  <conditionalFormatting sqref="O964">
    <cfRule type="duplicateValues" dxfId="2424" priority="3394"/>
  </conditionalFormatting>
  <conditionalFormatting sqref="O965">
    <cfRule type="duplicateValues" dxfId="2423" priority="3384"/>
  </conditionalFormatting>
  <conditionalFormatting sqref="O965">
    <cfRule type="duplicateValues" dxfId="2422" priority="3381"/>
    <cfRule type="duplicateValues" dxfId="2421" priority="3382"/>
  </conditionalFormatting>
  <conditionalFormatting sqref="Q965">
    <cfRule type="containsText" dxfId="2420" priority="3372" operator="containsText" text="Prescrito">
      <formula>NOT(ISERROR(SEARCH("Prescrito",Q965)))</formula>
    </cfRule>
    <cfRule type="containsText" dxfId="2419" priority="3374" operator="containsText" text="Improcedente">
      <formula>NOT(ISERROR(SEARCH("Improcedente",Q965)))</formula>
    </cfRule>
    <cfRule type="containsText" dxfId="2418" priority="3375" operator="containsText" text="Acordo">
      <formula>NOT(ISERROR(SEARCH("Acordo",Q965)))</formula>
    </cfRule>
  </conditionalFormatting>
  <conditionalFormatting sqref="B965">
    <cfRule type="containsText" dxfId="2417" priority="3373" operator="containsText" text="Vara não">
      <formula>NOT(ISERROR(SEARCH("Vara não",B965)))</formula>
    </cfRule>
  </conditionalFormatting>
  <conditionalFormatting sqref="B965">
    <cfRule type="duplicateValues" dxfId="2416" priority="3371"/>
  </conditionalFormatting>
  <conditionalFormatting sqref="B966">
    <cfRule type="containsText" dxfId="2415" priority="3367" operator="containsText" text="Vara não">
      <formula>NOT(ISERROR(SEARCH("Vara não",B966)))</formula>
    </cfRule>
  </conditionalFormatting>
  <conditionalFormatting sqref="B966">
    <cfRule type="duplicateValues" dxfId="2414" priority="3366"/>
  </conditionalFormatting>
  <conditionalFormatting sqref="O966">
    <cfRule type="duplicateValues" dxfId="2413" priority="3368"/>
  </conditionalFormatting>
  <conditionalFormatting sqref="R966">
    <cfRule type="containsText" dxfId="2412" priority="3362" operator="containsText" text="Prescrito">
      <formula>NOT(ISERROR(SEARCH("Prescrito",R966)))</formula>
    </cfRule>
    <cfRule type="containsText" dxfId="2411" priority="3363" operator="containsText" text="Improcedente">
      <formula>NOT(ISERROR(SEARCH("Improcedente",R966)))</formula>
    </cfRule>
    <cfRule type="containsText" dxfId="2410" priority="3364" operator="containsText" text="Acordo">
      <formula>NOT(ISERROR(SEARCH("Acordo",R966)))</formula>
    </cfRule>
  </conditionalFormatting>
  <conditionalFormatting sqref="O967">
    <cfRule type="duplicateValues" dxfId="2409" priority="3358"/>
  </conditionalFormatting>
  <conditionalFormatting sqref="O967">
    <cfRule type="duplicateValues" dxfId="2408" priority="3355"/>
    <cfRule type="duplicateValues" dxfId="2407" priority="3356"/>
  </conditionalFormatting>
  <conditionalFormatting sqref="Q967">
    <cfRule type="containsText" dxfId="2406" priority="3346" operator="containsText" text="Prescrito">
      <formula>NOT(ISERROR(SEARCH("Prescrito",Q967)))</formula>
    </cfRule>
    <cfRule type="containsText" dxfId="2405" priority="3348" operator="containsText" text="Improcedente">
      <formula>NOT(ISERROR(SEARCH("Improcedente",Q967)))</formula>
    </cfRule>
    <cfRule type="containsText" dxfId="2404" priority="3349" operator="containsText" text="Acordo">
      <formula>NOT(ISERROR(SEARCH("Acordo",Q967)))</formula>
    </cfRule>
  </conditionalFormatting>
  <conditionalFormatting sqref="B967">
    <cfRule type="containsText" dxfId="2403" priority="3347" operator="containsText" text="Vara não">
      <formula>NOT(ISERROR(SEARCH("Vara não",B967)))</formula>
    </cfRule>
  </conditionalFormatting>
  <conditionalFormatting sqref="B967">
    <cfRule type="duplicateValues" dxfId="2402" priority="3345"/>
  </conditionalFormatting>
  <conditionalFormatting sqref="Q968">
    <cfRule type="containsText" dxfId="2401" priority="3338" operator="containsText" text="Prescrito">
      <formula>NOT(ISERROR(SEARCH("Prescrito",Q968)))</formula>
    </cfRule>
    <cfRule type="containsText" dxfId="2400" priority="3340" operator="containsText" text="Improcedente">
      <formula>NOT(ISERROR(SEARCH("Improcedente",Q968)))</formula>
    </cfRule>
    <cfRule type="containsText" dxfId="2399" priority="3341" operator="containsText" text="Acordo">
      <formula>NOT(ISERROR(SEARCH("Acordo",Q968)))</formula>
    </cfRule>
  </conditionalFormatting>
  <conditionalFormatting sqref="B968">
    <cfRule type="containsText" dxfId="2398" priority="3339" operator="containsText" text="Vara não">
      <formula>NOT(ISERROR(SEARCH("Vara não",B968)))</formula>
    </cfRule>
  </conditionalFormatting>
  <conditionalFormatting sqref="B968">
    <cfRule type="duplicateValues" dxfId="2397" priority="3337"/>
  </conditionalFormatting>
  <conditionalFormatting sqref="O968">
    <cfRule type="duplicateValues" dxfId="2396" priority="3342"/>
  </conditionalFormatting>
  <conditionalFormatting sqref="Q969">
    <cfRule type="containsText" dxfId="2395" priority="3330" operator="containsText" text="Prescrito">
      <formula>NOT(ISERROR(SEARCH("Prescrito",Q969)))</formula>
    </cfRule>
    <cfRule type="containsText" dxfId="2394" priority="3332" operator="containsText" text="Improcedente">
      <formula>NOT(ISERROR(SEARCH("Improcedente",Q969)))</formula>
    </cfRule>
    <cfRule type="containsText" dxfId="2393" priority="3333" operator="containsText" text="Acordo">
      <formula>NOT(ISERROR(SEARCH("Acordo",Q969)))</formula>
    </cfRule>
  </conditionalFormatting>
  <conditionalFormatting sqref="B969">
    <cfRule type="containsText" dxfId="2392" priority="3331" operator="containsText" text="Vara não">
      <formula>NOT(ISERROR(SEARCH("Vara não",B969)))</formula>
    </cfRule>
  </conditionalFormatting>
  <conditionalFormatting sqref="B969">
    <cfRule type="duplicateValues" dxfId="2391" priority="3329"/>
  </conditionalFormatting>
  <conditionalFormatting sqref="O969">
    <cfRule type="duplicateValues" dxfId="2390" priority="3334"/>
  </conditionalFormatting>
  <conditionalFormatting sqref="O970">
    <cfRule type="duplicateValues" dxfId="2389" priority="3324"/>
  </conditionalFormatting>
  <conditionalFormatting sqref="O970">
    <cfRule type="duplicateValues" dxfId="2388" priority="3321"/>
    <cfRule type="duplicateValues" dxfId="2387" priority="3322"/>
  </conditionalFormatting>
  <conditionalFormatting sqref="Q970">
    <cfRule type="containsText" dxfId="2386" priority="3312" operator="containsText" text="Prescrito">
      <formula>NOT(ISERROR(SEARCH("Prescrito",Q970)))</formula>
    </cfRule>
    <cfRule type="containsText" dxfId="2385" priority="3314" operator="containsText" text="Improcedente">
      <formula>NOT(ISERROR(SEARCH("Improcedente",Q970)))</formula>
    </cfRule>
    <cfRule type="containsText" dxfId="2384" priority="3315" operator="containsText" text="Acordo">
      <formula>NOT(ISERROR(SEARCH("Acordo",Q970)))</formula>
    </cfRule>
  </conditionalFormatting>
  <conditionalFormatting sqref="B970">
    <cfRule type="containsText" dxfId="2383" priority="3313" operator="containsText" text="Vara não">
      <formula>NOT(ISERROR(SEARCH("Vara não",B970)))</formula>
    </cfRule>
  </conditionalFormatting>
  <conditionalFormatting sqref="B970">
    <cfRule type="duplicateValues" dxfId="2382" priority="3311"/>
  </conditionalFormatting>
  <conditionalFormatting sqref="O971">
    <cfRule type="duplicateValues" dxfId="2381" priority="3306"/>
  </conditionalFormatting>
  <conditionalFormatting sqref="O971">
    <cfRule type="duplicateValues" dxfId="2380" priority="3303"/>
    <cfRule type="duplicateValues" dxfId="2379" priority="3304"/>
  </conditionalFormatting>
  <conditionalFormatting sqref="Q971">
    <cfRule type="containsText" dxfId="2378" priority="3294" operator="containsText" text="Prescrito">
      <formula>NOT(ISERROR(SEARCH("Prescrito",Q971)))</formula>
    </cfRule>
    <cfRule type="containsText" dxfId="2377" priority="3296" operator="containsText" text="Improcedente">
      <formula>NOT(ISERROR(SEARCH("Improcedente",Q971)))</formula>
    </cfRule>
    <cfRule type="containsText" dxfId="2376" priority="3297" operator="containsText" text="Acordo">
      <formula>NOT(ISERROR(SEARCH("Acordo",Q971)))</formula>
    </cfRule>
  </conditionalFormatting>
  <conditionalFormatting sqref="B971">
    <cfRule type="containsText" dxfId="2375" priority="3295" operator="containsText" text="Vara não">
      <formula>NOT(ISERROR(SEARCH("Vara não",B971)))</formula>
    </cfRule>
  </conditionalFormatting>
  <conditionalFormatting sqref="B971">
    <cfRule type="duplicateValues" dxfId="2374" priority="3293"/>
  </conditionalFormatting>
  <conditionalFormatting sqref="Q972">
    <cfRule type="containsText" dxfId="2373" priority="3286" operator="containsText" text="Prescrito">
      <formula>NOT(ISERROR(SEARCH("Prescrito",Q972)))</formula>
    </cfRule>
    <cfRule type="containsText" dxfId="2372" priority="3288" operator="containsText" text="Improcedente">
      <formula>NOT(ISERROR(SEARCH("Improcedente",Q972)))</formula>
    </cfRule>
    <cfRule type="containsText" dxfId="2371" priority="3289" operator="containsText" text="Acordo">
      <formula>NOT(ISERROR(SEARCH("Acordo",Q972)))</formula>
    </cfRule>
  </conditionalFormatting>
  <conditionalFormatting sqref="B972">
    <cfRule type="containsText" dxfId="2370" priority="3287" operator="containsText" text="Vara não">
      <formula>NOT(ISERROR(SEARCH("Vara não",B972)))</formula>
    </cfRule>
  </conditionalFormatting>
  <conditionalFormatting sqref="B972">
    <cfRule type="duplicateValues" dxfId="2369" priority="3285"/>
  </conditionalFormatting>
  <conditionalFormatting sqref="O972">
    <cfRule type="duplicateValues" dxfId="2368" priority="3290"/>
  </conditionalFormatting>
  <conditionalFormatting sqref="Q973">
    <cfRule type="containsText" dxfId="2367" priority="3278" operator="containsText" text="Prescrito">
      <formula>NOT(ISERROR(SEARCH("Prescrito",Q973)))</formula>
    </cfRule>
    <cfRule type="containsText" dxfId="2366" priority="3280" operator="containsText" text="Improcedente">
      <formula>NOT(ISERROR(SEARCH("Improcedente",Q973)))</formula>
    </cfRule>
    <cfRule type="containsText" dxfId="2365" priority="3281" operator="containsText" text="Acordo">
      <formula>NOT(ISERROR(SEARCH("Acordo",Q973)))</formula>
    </cfRule>
  </conditionalFormatting>
  <conditionalFormatting sqref="B973">
    <cfRule type="containsText" dxfId="2364" priority="3279" operator="containsText" text="Vara não">
      <formula>NOT(ISERROR(SEARCH("Vara não",B973)))</formula>
    </cfRule>
  </conditionalFormatting>
  <conditionalFormatting sqref="B973">
    <cfRule type="duplicateValues" dxfId="2363" priority="3277"/>
  </conditionalFormatting>
  <conditionalFormatting sqref="O973">
    <cfRule type="duplicateValues" dxfId="2362" priority="3282"/>
  </conditionalFormatting>
  <conditionalFormatting sqref="O974">
    <cfRule type="duplicateValues" dxfId="2361" priority="3272"/>
  </conditionalFormatting>
  <conditionalFormatting sqref="O974">
    <cfRule type="duplicateValues" dxfId="2360" priority="3269"/>
    <cfRule type="duplicateValues" dxfId="2359" priority="3270"/>
  </conditionalFormatting>
  <conditionalFormatting sqref="B974">
    <cfRule type="containsText" dxfId="2358" priority="3263" operator="containsText" text="Vara não">
      <formula>NOT(ISERROR(SEARCH("Vara não",B974)))</formula>
    </cfRule>
  </conditionalFormatting>
  <conditionalFormatting sqref="Q974">
    <cfRule type="containsText" dxfId="2357" priority="3260" operator="containsText" text="Prescrito">
      <formula>NOT(ISERROR(SEARCH("Prescrito",Q974)))</formula>
    </cfRule>
    <cfRule type="containsText" dxfId="2356" priority="3261" operator="containsText" text="Improcedente">
      <formula>NOT(ISERROR(SEARCH("Improcedente",Q974)))</formula>
    </cfRule>
    <cfRule type="containsText" dxfId="2355" priority="3262" operator="containsText" text="Acordo">
      <formula>NOT(ISERROR(SEARCH("Acordo",Q974)))</formula>
    </cfRule>
  </conditionalFormatting>
  <conditionalFormatting sqref="B974">
    <cfRule type="duplicateValues" dxfId="2354" priority="3259"/>
  </conditionalFormatting>
  <conditionalFormatting sqref="Q975">
    <cfRule type="containsText" dxfId="2353" priority="3252" operator="containsText" text="Prescrito">
      <formula>NOT(ISERROR(SEARCH("Prescrito",Q975)))</formula>
    </cfRule>
    <cfRule type="containsText" dxfId="2352" priority="3254" operator="containsText" text="Improcedente">
      <formula>NOT(ISERROR(SEARCH("Improcedente",Q975)))</formula>
    </cfRule>
    <cfRule type="containsText" dxfId="2351" priority="3255" operator="containsText" text="Acordo">
      <formula>NOT(ISERROR(SEARCH("Acordo",Q975)))</formula>
    </cfRule>
  </conditionalFormatting>
  <conditionalFormatting sqref="B975">
    <cfRule type="containsText" dxfId="2350" priority="3253" operator="containsText" text="Vara não">
      <formula>NOT(ISERROR(SEARCH("Vara não",B975)))</formula>
    </cfRule>
  </conditionalFormatting>
  <conditionalFormatting sqref="B975">
    <cfRule type="duplicateValues" dxfId="2349" priority="3251"/>
  </conditionalFormatting>
  <conditionalFormatting sqref="O975">
    <cfRule type="duplicateValues" dxfId="2348" priority="3256"/>
  </conditionalFormatting>
  <conditionalFormatting sqref="Q976">
    <cfRule type="containsText" dxfId="2347" priority="3236" operator="containsText" text="Prescrito">
      <formula>NOT(ISERROR(SEARCH("Prescrito",Q976)))</formula>
    </cfRule>
    <cfRule type="containsText" dxfId="2346" priority="3238" operator="containsText" text="Improcedente">
      <formula>NOT(ISERROR(SEARCH("Improcedente",Q976)))</formula>
    </cfRule>
    <cfRule type="containsText" dxfId="2345" priority="3239" operator="containsText" text="Acordo">
      <formula>NOT(ISERROR(SEARCH("Acordo",Q976)))</formula>
    </cfRule>
  </conditionalFormatting>
  <conditionalFormatting sqref="B976">
    <cfRule type="containsText" dxfId="2344" priority="3237" operator="containsText" text="Vara não">
      <formula>NOT(ISERROR(SEARCH("Vara não",B976)))</formula>
    </cfRule>
  </conditionalFormatting>
  <conditionalFormatting sqref="B976">
    <cfRule type="duplicateValues" dxfId="2343" priority="3235"/>
  </conditionalFormatting>
  <conditionalFormatting sqref="O976">
    <cfRule type="duplicateValues" dxfId="2342" priority="3240"/>
  </conditionalFormatting>
  <conditionalFormatting sqref="Q977">
    <cfRule type="containsText" dxfId="2341" priority="3228" operator="containsText" text="Prescrito">
      <formula>NOT(ISERROR(SEARCH("Prescrito",Q977)))</formula>
    </cfRule>
    <cfRule type="containsText" dxfId="2340" priority="3230" operator="containsText" text="Improcedente">
      <formula>NOT(ISERROR(SEARCH("Improcedente",Q977)))</formula>
    </cfRule>
    <cfRule type="containsText" dxfId="2339" priority="3231" operator="containsText" text="Acordo">
      <formula>NOT(ISERROR(SEARCH("Acordo",Q977)))</formula>
    </cfRule>
  </conditionalFormatting>
  <conditionalFormatting sqref="B977">
    <cfRule type="containsText" dxfId="2338" priority="3229" operator="containsText" text="Vara não">
      <formula>NOT(ISERROR(SEARCH("Vara não",B977)))</formula>
    </cfRule>
  </conditionalFormatting>
  <conditionalFormatting sqref="B977">
    <cfRule type="duplicateValues" dxfId="2337" priority="3227"/>
  </conditionalFormatting>
  <conditionalFormatting sqref="O977">
    <cfRule type="duplicateValues" dxfId="2336" priority="3232"/>
  </conditionalFormatting>
  <conditionalFormatting sqref="O978">
    <cfRule type="duplicateValues" dxfId="2335" priority="3222"/>
  </conditionalFormatting>
  <conditionalFormatting sqref="O978">
    <cfRule type="duplicateValues" dxfId="2334" priority="3219"/>
    <cfRule type="duplicateValues" dxfId="2333" priority="3220"/>
  </conditionalFormatting>
  <conditionalFormatting sqref="Q978">
    <cfRule type="containsText" dxfId="2332" priority="3210" operator="containsText" text="Prescrito">
      <formula>NOT(ISERROR(SEARCH("Prescrito",Q978)))</formula>
    </cfRule>
    <cfRule type="containsText" dxfId="2331" priority="3212" operator="containsText" text="Improcedente">
      <formula>NOT(ISERROR(SEARCH("Improcedente",Q978)))</formula>
    </cfRule>
    <cfRule type="containsText" dxfId="2330" priority="3213" operator="containsText" text="Acordo">
      <formula>NOT(ISERROR(SEARCH("Acordo",Q978)))</formula>
    </cfRule>
  </conditionalFormatting>
  <conditionalFormatting sqref="B978">
    <cfRule type="containsText" dxfId="2329" priority="3211" operator="containsText" text="Vara não">
      <formula>NOT(ISERROR(SEARCH("Vara não",B978)))</formula>
    </cfRule>
  </conditionalFormatting>
  <conditionalFormatting sqref="B978">
    <cfRule type="duplicateValues" dxfId="2328" priority="3209"/>
  </conditionalFormatting>
  <conditionalFormatting sqref="O979">
    <cfRule type="duplicateValues" dxfId="2327" priority="3204"/>
  </conditionalFormatting>
  <conditionalFormatting sqref="O979">
    <cfRule type="duplicateValues" dxfId="2326" priority="3201"/>
    <cfRule type="duplicateValues" dxfId="2325" priority="3202"/>
  </conditionalFormatting>
  <conditionalFormatting sqref="Q979">
    <cfRule type="containsText" dxfId="2324" priority="3192" operator="containsText" text="Prescrito">
      <formula>NOT(ISERROR(SEARCH("Prescrito",Q979)))</formula>
    </cfRule>
    <cfRule type="containsText" dxfId="2323" priority="3194" operator="containsText" text="Improcedente">
      <formula>NOT(ISERROR(SEARCH("Improcedente",Q979)))</formula>
    </cfRule>
    <cfRule type="containsText" dxfId="2322" priority="3195" operator="containsText" text="Acordo">
      <formula>NOT(ISERROR(SEARCH("Acordo",Q979)))</formula>
    </cfRule>
  </conditionalFormatting>
  <conditionalFormatting sqref="B979">
    <cfRule type="containsText" dxfId="2321" priority="3193" operator="containsText" text="Vara não">
      <formula>NOT(ISERROR(SEARCH("Vara não",B979)))</formula>
    </cfRule>
  </conditionalFormatting>
  <conditionalFormatting sqref="B979">
    <cfRule type="duplicateValues" dxfId="2320" priority="3191"/>
  </conditionalFormatting>
  <conditionalFormatting sqref="O980">
    <cfRule type="duplicateValues" dxfId="2319" priority="3186"/>
  </conditionalFormatting>
  <conditionalFormatting sqref="O980">
    <cfRule type="duplicateValues" dxfId="2318" priority="3183"/>
    <cfRule type="duplicateValues" dxfId="2317" priority="3184"/>
  </conditionalFormatting>
  <conditionalFormatting sqref="Q980">
    <cfRule type="containsText" dxfId="2316" priority="3174" operator="containsText" text="Prescrito">
      <formula>NOT(ISERROR(SEARCH("Prescrito",Q980)))</formula>
    </cfRule>
    <cfRule type="containsText" dxfId="2315" priority="3176" operator="containsText" text="Improcedente">
      <formula>NOT(ISERROR(SEARCH("Improcedente",Q980)))</formula>
    </cfRule>
    <cfRule type="containsText" dxfId="2314" priority="3177" operator="containsText" text="Acordo">
      <formula>NOT(ISERROR(SEARCH("Acordo",Q980)))</formula>
    </cfRule>
  </conditionalFormatting>
  <conditionalFormatting sqref="B980">
    <cfRule type="containsText" dxfId="2313" priority="3175" operator="containsText" text="Vara não">
      <formula>NOT(ISERROR(SEARCH("Vara não",B980)))</formula>
    </cfRule>
  </conditionalFormatting>
  <conditionalFormatting sqref="B980">
    <cfRule type="duplicateValues" dxfId="2312" priority="3173"/>
  </conditionalFormatting>
  <conditionalFormatting sqref="Q981">
    <cfRule type="containsText" dxfId="2311" priority="3166" operator="containsText" text="Prescrito">
      <formula>NOT(ISERROR(SEARCH("Prescrito",Q981)))</formula>
    </cfRule>
    <cfRule type="containsText" dxfId="2310" priority="3168" operator="containsText" text="Improcedente">
      <formula>NOT(ISERROR(SEARCH("Improcedente",Q981)))</formula>
    </cfRule>
    <cfRule type="containsText" dxfId="2309" priority="3169" operator="containsText" text="Acordo">
      <formula>NOT(ISERROR(SEARCH("Acordo",Q981)))</formula>
    </cfRule>
  </conditionalFormatting>
  <conditionalFormatting sqref="B981">
    <cfRule type="containsText" dxfId="2308" priority="3167" operator="containsText" text="Vara não">
      <formula>NOT(ISERROR(SEARCH("Vara não",B981)))</formula>
    </cfRule>
  </conditionalFormatting>
  <conditionalFormatting sqref="B981">
    <cfRule type="duplicateValues" dxfId="2307" priority="3165"/>
  </conditionalFormatting>
  <conditionalFormatting sqref="O981">
    <cfRule type="duplicateValues" dxfId="2306" priority="3170"/>
  </conditionalFormatting>
  <conditionalFormatting sqref="Q982">
    <cfRule type="containsText" dxfId="2305" priority="3158" operator="containsText" text="Prescrito">
      <formula>NOT(ISERROR(SEARCH("Prescrito",Q982)))</formula>
    </cfRule>
    <cfRule type="containsText" dxfId="2304" priority="3160" operator="containsText" text="Improcedente">
      <formula>NOT(ISERROR(SEARCH("Improcedente",Q982)))</formula>
    </cfRule>
    <cfRule type="containsText" dxfId="2303" priority="3161" operator="containsText" text="Acordo">
      <formula>NOT(ISERROR(SEARCH("Acordo",Q982)))</formula>
    </cfRule>
  </conditionalFormatting>
  <conditionalFormatting sqref="B982">
    <cfRule type="containsText" dxfId="2302" priority="3159" operator="containsText" text="Vara não">
      <formula>NOT(ISERROR(SEARCH("Vara não",B982)))</formula>
    </cfRule>
  </conditionalFormatting>
  <conditionalFormatting sqref="B982">
    <cfRule type="duplicateValues" dxfId="2301" priority="3157"/>
  </conditionalFormatting>
  <conditionalFormatting sqref="O982">
    <cfRule type="duplicateValues" dxfId="2300" priority="3162"/>
  </conditionalFormatting>
  <conditionalFormatting sqref="O983">
    <cfRule type="duplicateValues" dxfId="2299" priority="3152"/>
  </conditionalFormatting>
  <conditionalFormatting sqref="O983">
    <cfRule type="duplicateValues" dxfId="2298" priority="3149"/>
    <cfRule type="duplicateValues" dxfId="2297" priority="3150"/>
  </conditionalFormatting>
  <conditionalFormatting sqref="Q983">
    <cfRule type="containsText" dxfId="2296" priority="3140" operator="containsText" text="Prescrito">
      <formula>NOT(ISERROR(SEARCH("Prescrito",Q983)))</formula>
    </cfRule>
    <cfRule type="containsText" dxfId="2295" priority="3142" operator="containsText" text="Improcedente">
      <formula>NOT(ISERROR(SEARCH("Improcedente",Q983)))</formula>
    </cfRule>
    <cfRule type="containsText" dxfId="2294" priority="3143" operator="containsText" text="Acordo">
      <formula>NOT(ISERROR(SEARCH("Acordo",Q983)))</formula>
    </cfRule>
  </conditionalFormatting>
  <conditionalFormatting sqref="B983">
    <cfRule type="containsText" dxfId="2293" priority="3141" operator="containsText" text="Vara não">
      <formula>NOT(ISERROR(SEARCH("Vara não",B983)))</formula>
    </cfRule>
  </conditionalFormatting>
  <conditionalFormatting sqref="B983">
    <cfRule type="duplicateValues" dxfId="2292" priority="3139"/>
  </conditionalFormatting>
  <conditionalFormatting sqref="O984">
    <cfRule type="duplicateValues" dxfId="2291" priority="3134"/>
  </conditionalFormatting>
  <conditionalFormatting sqref="O984">
    <cfRule type="duplicateValues" dxfId="2290" priority="3131"/>
    <cfRule type="duplicateValues" dxfId="2289" priority="3132"/>
  </conditionalFormatting>
  <conditionalFormatting sqref="Q984">
    <cfRule type="containsText" dxfId="2288" priority="3122" operator="containsText" text="Prescrito">
      <formula>NOT(ISERROR(SEARCH("Prescrito",Q984)))</formula>
    </cfRule>
    <cfRule type="containsText" dxfId="2287" priority="3124" operator="containsText" text="Improcedente">
      <formula>NOT(ISERROR(SEARCH("Improcedente",Q984)))</formula>
    </cfRule>
    <cfRule type="containsText" dxfId="2286" priority="3125" operator="containsText" text="Acordo">
      <formula>NOT(ISERROR(SEARCH("Acordo",Q984)))</formula>
    </cfRule>
  </conditionalFormatting>
  <conditionalFormatting sqref="B984">
    <cfRule type="containsText" dxfId="2285" priority="3123" operator="containsText" text="Vara não">
      <formula>NOT(ISERROR(SEARCH("Vara não",B984)))</formula>
    </cfRule>
  </conditionalFormatting>
  <conditionalFormatting sqref="B984">
    <cfRule type="duplicateValues" dxfId="2284" priority="3121"/>
  </conditionalFormatting>
  <conditionalFormatting sqref="B985">
    <cfRule type="containsText" dxfId="2283" priority="3117" operator="containsText" text="Vara não">
      <formula>NOT(ISERROR(SEARCH("Vara não",B985)))</formula>
    </cfRule>
  </conditionalFormatting>
  <conditionalFormatting sqref="Q985">
    <cfRule type="containsText" dxfId="2282" priority="3114" operator="containsText" text="Prescrito">
      <formula>NOT(ISERROR(SEARCH("Prescrito",Q985)))</formula>
    </cfRule>
    <cfRule type="containsText" dxfId="2281" priority="3115" operator="containsText" text="Improcedente">
      <formula>NOT(ISERROR(SEARCH("Improcedente",Q985)))</formula>
    </cfRule>
    <cfRule type="containsText" dxfId="2280" priority="3116" operator="containsText" text="Acordo">
      <formula>NOT(ISERROR(SEARCH("Acordo",Q985)))</formula>
    </cfRule>
  </conditionalFormatting>
  <conditionalFormatting sqref="B985">
    <cfRule type="duplicateValues" dxfId="2279" priority="3113"/>
  </conditionalFormatting>
  <conditionalFormatting sqref="O985">
    <cfRule type="duplicateValues" dxfId="2278" priority="3118"/>
  </conditionalFormatting>
  <conditionalFormatting sqref="Q986">
    <cfRule type="containsText" dxfId="2277" priority="3106" operator="containsText" text="Prescrito">
      <formula>NOT(ISERROR(SEARCH("Prescrito",Q986)))</formula>
    </cfRule>
    <cfRule type="containsText" dxfId="2276" priority="3108" operator="containsText" text="Improcedente">
      <formula>NOT(ISERROR(SEARCH("Improcedente",Q986)))</formula>
    </cfRule>
    <cfRule type="containsText" dxfId="2275" priority="3109" operator="containsText" text="Acordo">
      <formula>NOT(ISERROR(SEARCH("Acordo",Q986)))</formula>
    </cfRule>
  </conditionalFormatting>
  <conditionalFormatting sqref="B986">
    <cfRule type="containsText" dxfId="2274" priority="3107" operator="containsText" text="Vara não">
      <formula>NOT(ISERROR(SEARCH("Vara não",B986)))</formula>
    </cfRule>
  </conditionalFormatting>
  <conditionalFormatting sqref="B986">
    <cfRule type="duplicateValues" dxfId="2273" priority="3105"/>
  </conditionalFormatting>
  <conditionalFormatting sqref="O986">
    <cfRule type="duplicateValues" dxfId="2272" priority="3110"/>
  </conditionalFormatting>
  <conditionalFormatting sqref="Q987">
    <cfRule type="containsText" dxfId="2271" priority="3098" operator="containsText" text="Prescrito">
      <formula>NOT(ISERROR(SEARCH("Prescrito",Q987)))</formula>
    </cfRule>
    <cfRule type="containsText" dxfId="2270" priority="3100" operator="containsText" text="Improcedente">
      <formula>NOT(ISERROR(SEARCH("Improcedente",Q987)))</formula>
    </cfRule>
    <cfRule type="containsText" dxfId="2269" priority="3101" operator="containsText" text="Acordo">
      <formula>NOT(ISERROR(SEARCH("Acordo",Q987)))</formula>
    </cfRule>
  </conditionalFormatting>
  <conditionalFormatting sqref="B987">
    <cfRule type="containsText" dxfId="2268" priority="3099" operator="containsText" text="Vara não">
      <formula>NOT(ISERROR(SEARCH("Vara não",B987)))</formula>
    </cfRule>
  </conditionalFormatting>
  <conditionalFormatting sqref="B987">
    <cfRule type="duplicateValues" dxfId="2267" priority="3097"/>
  </conditionalFormatting>
  <conditionalFormatting sqref="O987">
    <cfRule type="duplicateValues" dxfId="2266" priority="3102"/>
  </conditionalFormatting>
  <conditionalFormatting sqref="Q988">
    <cfRule type="containsText" dxfId="2265" priority="3090" operator="containsText" text="Prescrito">
      <formula>NOT(ISERROR(SEARCH("Prescrito",Q988)))</formula>
    </cfRule>
    <cfRule type="containsText" dxfId="2264" priority="3092" operator="containsText" text="Improcedente">
      <formula>NOT(ISERROR(SEARCH("Improcedente",Q988)))</formula>
    </cfRule>
    <cfRule type="containsText" dxfId="2263" priority="3093" operator="containsText" text="Acordo">
      <formula>NOT(ISERROR(SEARCH("Acordo",Q988)))</formula>
    </cfRule>
  </conditionalFormatting>
  <conditionalFormatting sqref="B988">
    <cfRule type="containsText" dxfId="2262" priority="3091" operator="containsText" text="Vara não">
      <formula>NOT(ISERROR(SEARCH("Vara não",B988)))</formula>
    </cfRule>
  </conditionalFormatting>
  <conditionalFormatting sqref="B988">
    <cfRule type="duplicateValues" dxfId="2261" priority="3089"/>
  </conditionalFormatting>
  <conditionalFormatting sqref="O988">
    <cfRule type="duplicateValues" dxfId="2260" priority="3094"/>
  </conditionalFormatting>
  <conditionalFormatting sqref="O989">
    <cfRule type="duplicateValues" dxfId="2259" priority="3084"/>
  </conditionalFormatting>
  <conditionalFormatting sqref="O989">
    <cfRule type="duplicateValues" dxfId="2258" priority="3081"/>
    <cfRule type="duplicateValues" dxfId="2257" priority="3082"/>
  </conditionalFormatting>
  <conditionalFormatting sqref="Q989">
    <cfRule type="containsText" dxfId="2256" priority="3072" operator="containsText" text="Prescrito">
      <formula>NOT(ISERROR(SEARCH("Prescrito",Q989)))</formula>
    </cfRule>
    <cfRule type="containsText" dxfId="2255" priority="3074" operator="containsText" text="Improcedente">
      <formula>NOT(ISERROR(SEARCH("Improcedente",Q989)))</formula>
    </cfRule>
    <cfRule type="containsText" dxfId="2254" priority="3075" operator="containsText" text="Acordo">
      <formula>NOT(ISERROR(SEARCH("Acordo",Q989)))</formula>
    </cfRule>
  </conditionalFormatting>
  <conditionalFormatting sqref="B989">
    <cfRule type="containsText" dxfId="2253" priority="3073" operator="containsText" text="Vara não">
      <formula>NOT(ISERROR(SEARCH("Vara não",B989)))</formula>
    </cfRule>
  </conditionalFormatting>
  <conditionalFormatting sqref="B989">
    <cfRule type="duplicateValues" dxfId="2252" priority="3071"/>
  </conditionalFormatting>
  <conditionalFormatting sqref="Q990:Q991">
    <cfRule type="containsText" dxfId="2251" priority="3064" operator="containsText" text="Prescrito">
      <formula>NOT(ISERROR(SEARCH("Prescrito",Q990)))</formula>
    </cfRule>
    <cfRule type="containsText" dxfId="2250" priority="3066" operator="containsText" text="Improcedente">
      <formula>NOT(ISERROR(SEARCH("Improcedente",Q990)))</formula>
    </cfRule>
    <cfRule type="containsText" dxfId="2249" priority="3067" operator="containsText" text="Acordo">
      <formula>NOT(ISERROR(SEARCH("Acordo",Q990)))</formula>
    </cfRule>
  </conditionalFormatting>
  <conditionalFormatting sqref="B990:B991">
    <cfRule type="containsText" dxfId="2248" priority="3065" operator="containsText" text="Vara não">
      <formula>NOT(ISERROR(SEARCH("Vara não",B990)))</formula>
    </cfRule>
  </conditionalFormatting>
  <conditionalFormatting sqref="B990:B991">
    <cfRule type="duplicateValues" dxfId="2247" priority="3063"/>
  </conditionalFormatting>
  <conditionalFormatting sqref="O990:O991">
    <cfRule type="duplicateValues" dxfId="2246" priority="3068"/>
  </conditionalFormatting>
  <conditionalFormatting sqref="Q992">
    <cfRule type="containsText" dxfId="2245" priority="3056" operator="containsText" text="Prescrito">
      <formula>NOT(ISERROR(SEARCH("Prescrito",Q992)))</formula>
    </cfRule>
    <cfRule type="containsText" dxfId="2244" priority="3058" operator="containsText" text="Improcedente">
      <formula>NOT(ISERROR(SEARCH("Improcedente",Q992)))</formula>
    </cfRule>
    <cfRule type="containsText" dxfId="2243" priority="3059" operator="containsText" text="Acordo">
      <formula>NOT(ISERROR(SEARCH("Acordo",Q992)))</formula>
    </cfRule>
  </conditionalFormatting>
  <conditionalFormatting sqref="B992">
    <cfRule type="containsText" dxfId="2242" priority="3057" operator="containsText" text="Vara não">
      <formula>NOT(ISERROR(SEARCH("Vara não",B992)))</formula>
    </cfRule>
  </conditionalFormatting>
  <conditionalFormatting sqref="B992">
    <cfRule type="duplicateValues" dxfId="2241" priority="3055"/>
  </conditionalFormatting>
  <conditionalFormatting sqref="O992">
    <cfRule type="duplicateValues" dxfId="2240" priority="3060"/>
  </conditionalFormatting>
  <conditionalFormatting sqref="Q993">
    <cfRule type="containsText" dxfId="2239" priority="3048" operator="containsText" text="Prescrito">
      <formula>NOT(ISERROR(SEARCH("Prescrito",Q993)))</formula>
    </cfRule>
    <cfRule type="containsText" dxfId="2238" priority="3050" operator="containsText" text="Improcedente">
      <formula>NOT(ISERROR(SEARCH("Improcedente",Q993)))</formula>
    </cfRule>
    <cfRule type="containsText" dxfId="2237" priority="3051" operator="containsText" text="Acordo">
      <formula>NOT(ISERROR(SEARCH("Acordo",Q993)))</formula>
    </cfRule>
  </conditionalFormatting>
  <conditionalFormatting sqref="B993">
    <cfRule type="containsText" dxfId="2236" priority="3049" operator="containsText" text="Vara não">
      <formula>NOT(ISERROR(SEARCH("Vara não",B993)))</formula>
    </cfRule>
  </conditionalFormatting>
  <conditionalFormatting sqref="B993">
    <cfRule type="duplicateValues" dxfId="2235" priority="3047"/>
  </conditionalFormatting>
  <conditionalFormatting sqref="O993">
    <cfRule type="duplicateValues" dxfId="2234" priority="3052"/>
  </conditionalFormatting>
  <conditionalFormatting sqref="Q994">
    <cfRule type="containsText" dxfId="2233" priority="3040" operator="containsText" text="Prescrito">
      <formula>NOT(ISERROR(SEARCH("Prescrito",Q994)))</formula>
    </cfRule>
    <cfRule type="containsText" dxfId="2232" priority="3042" operator="containsText" text="Improcedente">
      <formula>NOT(ISERROR(SEARCH("Improcedente",Q994)))</formula>
    </cfRule>
    <cfRule type="containsText" dxfId="2231" priority="3043" operator="containsText" text="Acordo">
      <formula>NOT(ISERROR(SEARCH("Acordo",Q994)))</formula>
    </cfRule>
  </conditionalFormatting>
  <conditionalFormatting sqref="B994">
    <cfRule type="containsText" dxfId="2230" priority="3041" operator="containsText" text="Vara não">
      <formula>NOT(ISERROR(SEARCH("Vara não",B994)))</formula>
    </cfRule>
  </conditionalFormatting>
  <conditionalFormatting sqref="B994">
    <cfRule type="duplicateValues" dxfId="2229" priority="3039"/>
  </conditionalFormatting>
  <conditionalFormatting sqref="O994">
    <cfRule type="duplicateValues" dxfId="2228" priority="3044"/>
  </conditionalFormatting>
  <conditionalFormatting sqref="Q995">
    <cfRule type="containsText" dxfId="2227" priority="3032" operator="containsText" text="Prescrito">
      <formula>NOT(ISERROR(SEARCH("Prescrito",Q995)))</formula>
    </cfRule>
    <cfRule type="containsText" dxfId="2226" priority="3034" operator="containsText" text="Improcedente">
      <formula>NOT(ISERROR(SEARCH("Improcedente",Q995)))</formula>
    </cfRule>
    <cfRule type="containsText" dxfId="2225" priority="3035" operator="containsText" text="Acordo">
      <formula>NOT(ISERROR(SEARCH("Acordo",Q995)))</formula>
    </cfRule>
  </conditionalFormatting>
  <conditionalFormatting sqref="B995">
    <cfRule type="containsText" dxfId="2224" priority="3033" operator="containsText" text="Vara não">
      <formula>NOT(ISERROR(SEARCH("Vara não",B995)))</formula>
    </cfRule>
  </conditionalFormatting>
  <conditionalFormatting sqref="B995">
    <cfRule type="duplicateValues" dxfId="2223" priority="3031"/>
  </conditionalFormatting>
  <conditionalFormatting sqref="O995">
    <cfRule type="duplicateValues" dxfId="2222" priority="3036"/>
  </conditionalFormatting>
  <conditionalFormatting sqref="Q996:Q997">
    <cfRule type="containsText" dxfId="2221" priority="3024" operator="containsText" text="Prescrito">
      <formula>NOT(ISERROR(SEARCH("Prescrito",Q996)))</formula>
    </cfRule>
    <cfRule type="containsText" dxfId="2220" priority="3026" operator="containsText" text="Improcedente">
      <formula>NOT(ISERROR(SEARCH("Improcedente",Q996)))</formula>
    </cfRule>
    <cfRule type="containsText" dxfId="2219" priority="3027" operator="containsText" text="Acordo">
      <formula>NOT(ISERROR(SEARCH("Acordo",Q996)))</formula>
    </cfRule>
  </conditionalFormatting>
  <conditionalFormatting sqref="B996:B997">
    <cfRule type="containsText" dxfId="2218" priority="3025" operator="containsText" text="Vara não">
      <formula>NOT(ISERROR(SEARCH("Vara não",B996)))</formula>
    </cfRule>
  </conditionalFormatting>
  <conditionalFormatting sqref="B996:B997">
    <cfRule type="duplicateValues" dxfId="2217" priority="3023"/>
  </conditionalFormatting>
  <conditionalFormatting sqref="O996:O997">
    <cfRule type="duplicateValues" dxfId="2216" priority="3028"/>
  </conditionalFormatting>
  <conditionalFormatting sqref="O998">
    <cfRule type="duplicateValues" dxfId="2215" priority="3018"/>
  </conditionalFormatting>
  <conditionalFormatting sqref="O998">
    <cfRule type="duplicateValues" dxfId="2214" priority="3015"/>
    <cfRule type="duplicateValues" dxfId="2213" priority="3016"/>
  </conditionalFormatting>
  <conditionalFormatting sqref="Q998">
    <cfRule type="containsText" dxfId="2212" priority="3006" operator="containsText" text="Prescrito">
      <formula>NOT(ISERROR(SEARCH("Prescrito",Q998)))</formula>
    </cfRule>
    <cfRule type="containsText" dxfId="2211" priority="3008" operator="containsText" text="Improcedente">
      <formula>NOT(ISERROR(SEARCH("Improcedente",Q998)))</formula>
    </cfRule>
    <cfRule type="containsText" dxfId="2210" priority="3009" operator="containsText" text="Acordo">
      <formula>NOT(ISERROR(SEARCH("Acordo",Q998)))</formula>
    </cfRule>
  </conditionalFormatting>
  <conditionalFormatting sqref="B998">
    <cfRule type="containsText" dxfId="2209" priority="3007" operator="containsText" text="Vara não">
      <formula>NOT(ISERROR(SEARCH("Vara não",B998)))</formula>
    </cfRule>
  </conditionalFormatting>
  <conditionalFormatting sqref="B998">
    <cfRule type="duplicateValues" dxfId="2208" priority="3005"/>
  </conditionalFormatting>
  <conditionalFormatting sqref="O999">
    <cfRule type="duplicateValues" dxfId="2207" priority="3000"/>
  </conditionalFormatting>
  <conditionalFormatting sqref="O999">
    <cfRule type="duplicateValues" dxfId="2206" priority="2997"/>
    <cfRule type="duplicateValues" dxfId="2205" priority="2998"/>
  </conditionalFormatting>
  <conditionalFormatting sqref="Q999">
    <cfRule type="containsText" dxfId="2204" priority="2988" operator="containsText" text="Prescrito">
      <formula>NOT(ISERROR(SEARCH("Prescrito",Q999)))</formula>
    </cfRule>
    <cfRule type="containsText" dxfId="2203" priority="2990" operator="containsText" text="Improcedente">
      <formula>NOT(ISERROR(SEARCH("Improcedente",Q999)))</formula>
    </cfRule>
    <cfRule type="containsText" dxfId="2202" priority="2991" operator="containsText" text="Acordo">
      <formula>NOT(ISERROR(SEARCH("Acordo",Q999)))</formula>
    </cfRule>
  </conditionalFormatting>
  <conditionalFormatting sqref="B999">
    <cfRule type="containsText" dxfId="2201" priority="2989" operator="containsText" text="Vara não">
      <formula>NOT(ISERROR(SEARCH("Vara não",B999)))</formula>
    </cfRule>
  </conditionalFormatting>
  <conditionalFormatting sqref="B999">
    <cfRule type="duplicateValues" dxfId="2200" priority="2987"/>
  </conditionalFormatting>
  <conditionalFormatting sqref="Q1000">
    <cfRule type="containsText" dxfId="2199" priority="2980" operator="containsText" text="Prescrito">
      <formula>NOT(ISERROR(SEARCH("Prescrito",Q1000)))</formula>
    </cfRule>
    <cfRule type="containsText" dxfId="2198" priority="2982" operator="containsText" text="Improcedente">
      <formula>NOT(ISERROR(SEARCH("Improcedente",Q1000)))</formula>
    </cfRule>
    <cfRule type="containsText" dxfId="2197" priority="2983" operator="containsText" text="Acordo">
      <formula>NOT(ISERROR(SEARCH("Acordo",Q1000)))</formula>
    </cfRule>
  </conditionalFormatting>
  <conditionalFormatting sqref="B1000">
    <cfRule type="containsText" dxfId="2196" priority="2981" operator="containsText" text="Vara não">
      <formula>NOT(ISERROR(SEARCH("Vara não",B1000)))</formula>
    </cfRule>
  </conditionalFormatting>
  <conditionalFormatting sqref="B1000">
    <cfRule type="duplicateValues" dxfId="2195" priority="2979"/>
  </conditionalFormatting>
  <conditionalFormatting sqref="O1000">
    <cfRule type="duplicateValues" dxfId="2194" priority="2984"/>
  </conditionalFormatting>
  <conditionalFormatting sqref="Q1001">
    <cfRule type="containsText" dxfId="2193" priority="2972" operator="containsText" text="Prescrito">
      <formula>NOT(ISERROR(SEARCH("Prescrito",Q1001)))</formula>
    </cfRule>
    <cfRule type="containsText" dxfId="2192" priority="2974" operator="containsText" text="Improcedente">
      <formula>NOT(ISERROR(SEARCH("Improcedente",Q1001)))</formula>
    </cfRule>
    <cfRule type="containsText" dxfId="2191" priority="2975" operator="containsText" text="Acordo">
      <formula>NOT(ISERROR(SEARCH("Acordo",Q1001)))</formula>
    </cfRule>
  </conditionalFormatting>
  <conditionalFormatting sqref="B1001">
    <cfRule type="containsText" dxfId="2190" priority="2973" operator="containsText" text="Vara não">
      <formula>NOT(ISERROR(SEARCH("Vara não",B1001)))</formula>
    </cfRule>
  </conditionalFormatting>
  <conditionalFormatting sqref="B1001">
    <cfRule type="duplicateValues" dxfId="2189" priority="2971"/>
  </conditionalFormatting>
  <conditionalFormatting sqref="O1001">
    <cfRule type="duplicateValues" dxfId="2188" priority="2976"/>
  </conditionalFormatting>
  <conditionalFormatting sqref="Q1002">
    <cfRule type="containsText" dxfId="2187" priority="2964" operator="containsText" text="Prescrito">
      <formula>NOT(ISERROR(SEARCH("Prescrito",Q1002)))</formula>
    </cfRule>
    <cfRule type="containsText" dxfId="2186" priority="2966" operator="containsText" text="Improcedente">
      <formula>NOT(ISERROR(SEARCH("Improcedente",Q1002)))</formula>
    </cfRule>
    <cfRule type="containsText" dxfId="2185" priority="2967" operator="containsText" text="Acordo">
      <formula>NOT(ISERROR(SEARCH("Acordo",Q1002)))</formula>
    </cfRule>
  </conditionalFormatting>
  <conditionalFormatting sqref="B1002">
    <cfRule type="containsText" dxfId="2184" priority="2965" operator="containsText" text="Vara não">
      <formula>NOT(ISERROR(SEARCH("Vara não",B1002)))</formula>
    </cfRule>
  </conditionalFormatting>
  <conditionalFormatting sqref="B1002">
    <cfRule type="duplicateValues" dxfId="2183" priority="2963"/>
  </conditionalFormatting>
  <conditionalFormatting sqref="O1002">
    <cfRule type="duplicateValues" dxfId="2182" priority="2968"/>
  </conditionalFormatting>
  <conditionalFormatting sqref="Q1003">
    <cfRule type="containsText" dxfId="2181" priority="2956" operator="containsText" text="Prescrito">
      <formula>NOT(ISERROR(SEARCH("Prescrito",Q1003)))</formula>
    </cfRule>
    <cfRule type="containsText" dxfId="2180" priority="2958" operator="containsText" text="Improcedente">
      <formula>NOT(ISERROR(SEARCH("Improcedente",Q1003)))</formula>
    </cfRule>
    <cfRule type="containsText" dxfId="2179" priority="2959" operator="containsText" text="Acordo">
      <formula>NOT(ISERROR(SEARCH("Acordo",Q1003)))</formula>
    </cfRule>
  </conditionalFormatting>
  <conditionalFormatting sqref="B1003">
    <cfRule type="containsText" dxfId="2178" priority="2957" operator="containsText" text="Vara não">
      <formula>NOT(ISERROR(SEARCH("Vara não",B1003)))</formula>
    </cfRule>
  </conditionalFormatting>
  <conditionalFormatting sqref="B1003">
    <cfRule type="duplicateValues" dxfId="2177" priority="2955"/>
  </conditionalFormatting>
  <conditionalFormatting sqref="O1003">
    <cfRule type="duplicateValues" dxfId="2176" priority="2960"/>
  </conditionalFormatting>
  <conditionalFormatting sqref="Q1004">
    <cfRule type="containsText" dxfId="2175" priority="2948" operator="containsText" text="Prescrito">
      <formula>NOT(ISERROR(SEARCH("Prescrito",Q1004)))</formula>
    </cfRule>
    <cfRule type="containsText" dxfId="2174" priority="2950" operator="containsText" text="Improcedente">
      <formula>NOT(ISERROR(SEARCH("Improcedente",Q1004)))</formula>
    </cfRule>
    <cfRule type="containsText" dxfId="2173" priority="2951" operator="containsText" text="Acordo">
      <formula>NOT(ISERROR(SEARCH("Acordo",Q1004)))</formula>
    </cfRule>
  </conditionalFormatting>
  <conditionalFormatting sqref="B1004">
    <cfRule type="containsText" dxfId="2172" priority="2949" operator="containsText" text="Vara não">
      <formula>NOT(ISERROR(SEARCH("Vara não",B1004)))</formula>
    </cfRule>
  </conditionalFormatting>
  <conditionalFormatting sqref="B1004">
    <cfRule type="duplicateValues" dxfId="2171" priority="2947"/>
  </conditionalFormatting>
  <conditionalFormatting sqref="O1004">
    <cfRule type="duplicateValues" dxfId="2170" priority="2952"/>
  </conditionalFormatting>
  <conditionalFormatting sqref="O1005">
    <cfRule type="duplicateValues" dxfId="2169" priority="2943"/>
  </conditionalFormatting>
  <conditionalFormatting sqref="Q1005">
    <cfRule type="containsText" dxfId="2168" priority="2937" operator="containsText" text="Prescrito">
      <formula>NOT(ISERROR(SEARCH("Prescrito",Q1005)))</formula>
    </cfRule>
    <cfRule type="containsText" dxfId="2167" priority="2939" operator="containsText" text="Improcedente">
      <formula>NOT(ISERROR(SEARCH("Improcedente",Q1005)))</formula>
    </cfRule>
    <cfRule type="containsText" dxfId="2166" priority="2940" operator="containsText" text="Acordo">
      <formula>NOT(ISERROR(SEARCH("Acordo",Q1005)))</formula>
    </cfRule>
  </conditionalFormatting>
  <conditionalFormatting sqref="B1005">
    <cfRule type="containsText" dxfId="2165" priority="2938" operator="containsText" text="Vara não">
      <formula>NOT(ISERROR(SEARCH("Vara não",B1005)))</formula>
    </cfRule>
  </conditionalFormatting>
  <conditionalFormatting sqref="B1005">
    <cfRule type="duplicateValues" dxfId="2164" priority="2936"/>
  </conditionalFormatting>
  <conditionalFormatting sqref="Q1006">
    <cfRule type="containsText" dxfId="2163" priority="2929" operator="containsText" text="Prescrito">
      <formula>NOT(ISERROR(SEARCH("Prescrito",Q1006)))</formula>
    </cfRule>
    <cfRule type="containsText" dxfId="2162" priority="2931" operator="containsText" text="Improcedente">
      <formula>NOT(ISERROR(SEARCH("Improcedente",Q1006)))</formula>
    </cfRule>
    <cfRule type="containsText" dxfId="2161" priority="2932" operator="containsText" text="Acordo">
      <formula>NOT(ISERROR(SEARCH("Acordo",Q1006)))</formula>
    </cfRule>
  </conditionalFormatting>
  <conditionalFormatting sqref="B1006">
    <cfRule type="containsText" dxfId="2160" priority="2930" operator="containsText" text="Vara não">
      <formula>NOT(ISERROR(SEARCH("Vara não",B1006)))</formula>
    </cfRule>
  </conditionalFormatting>
  <conditionalFormatting sqref="B1006">
    <cfRule type="duplicateValues" dxfId="2159" priority="2928"/>
  </conditionalFormatting>
  <conditionalFormatting sqref="O1006">
    <cfRule type="duplicateValues" dxfId="2158" priority="2933"/>
  </conditionalFormatting>
  <conditionalFormatting sqref="Q1007">
    <cfRule type="containsText" dxfId="2157" priority="2921" operator="containsText" text="Prescrito">
      <formula>NOT(ISERROR(SEARCH("Prescrito",Q1007)))</formula>
    </cfRule>
    <cfRule type="containsText" dxfId="2156" priority="2923" operator="containsText" text="Improcedente">
      <formula>NOT(ISERROR(SEARCH("Improcedente",Q1007)))</formula>
    </cfRule>
    <cfRule type="containsText" dxfId="2155" priority="2924" operator="containsText" text="Acordo">
      <formula>NOT(ISERROR(SEARCH("Acordo",Q1007)))</formula>
    </cfRule>
  </conditionalFormatting>
  <conditionalFormatting sqref="B1007">
    <cfRule type="containsText" dxfId="2154" priority="2922" operator="containsText" text="Vara não">
      <formula>NOT(ISERROR(SEARCH("Vara não",B1007)))</formula>
    </cfRule>
  </conditionalFormatting>
  <conditionalFormatting sqref="B1007">
    <cfRule type="duplicateValues" dxfId="2153" priority="2920"/>
  </conditionalFormatting>
  <conditionalFormatting sqref="O1007">
    <cfRule type="duplicateValues" dxfId="2152" priority="2925"/>
  </conditionalFormatting>
  <conditionalFormatting sqref="Q1008">
    <cfRule type="containsText" dxfId="2151" priority="2913" operator="containsText" text="Prescrito">
      <formula>NOT(ISERROR(SEARCH("Prescrito",Q1008)))</formula>
    </cfRule>
    <cfRule type="containsText" dxfId="2150" priority="2915" operator="containsText" text="Improcedente">
      <formula>NOT(ISERROR(SEARCH("Improcedente",Q1008)))</formula>
    </cfRule>
    <cfRule type="containsText" dxfId="2149" priority="2916" operator="containsText" text="Acordo">
      <formula>NOT(ISERROR(SEARCH("Acordo",Q1008)))</formula>
    </cfRule>
  </conditionalFormatting>
  <conditionalFormatting sqref="B1008">
    <cfRule type="containsText" dxfId="2148" priority="2914" operator="containsText" text="Vara não">
      <formula>NOT(ISERROR(SEARCH("Vara não",B1008)))</formula>
    </cfRule>
  </conditionalFormatting>
  <conditionalFormatting sqref="B1008">
    <cfRule type="duplicateValues" dxfId="2147" priority="2912"/>
  </conditionalFormatting>
  <conditionalFormatting sqref="O1008">
    <cfRule type="duplicateValues" dxfId="2146" priority="2917"/>
  </conditionalFormatting>
  <conditionalFormatting sqref="O1009">
    <cfRule type="duplicateValues" dxfId="2145" priority="2909"/>
  </conditionalFormatting>
  <conditionalFormatting sqref="O1009">
    <cfRule type="duplicateValues" dxfId="2144" priority="2905"/>
    <cfRule type="duplicateValues" dxfId="2143" priority="2906"/>
  </conditionalFormatting>
  <conditionalFormatting sqref="Q1009">
    <cfRule type="containsText" dxfId="2142" priority="2895" operator="containsText" text="Prescrito">
      <formula>NOT(ISERROR(SEARCH("Prescrito",Q1009)))</formula>
    </cfRule>
    <cfRule type="containsText" dxfId="2141" priority="2897" operator="containsText" text="Improcedente">
      <formula>NOT(ISERROR(SEARCH("Improcedente",Q1009)))</formula>
    </cfRule>
    <cfRule type="containsText" dxfId="2140" priority="2898" operator="containsText" text="Acordo">
      <formula>NOT(ISERROR(SEARCH("Acordo",Q1009)))</formula>
    </cfRule>
  </conditionalFormatting>
  <conditionalFormatting sqref="B1009">
    <cfRule type="containsText" dxfId="2139" priority="2896" operator="containsText" text="Vara não">
      <formula>NOT(ISERROR(SEARCH("Vara não",B1009)))</formula>
    </cfRule>
  </conditionalFormatting>
  <conditionalFormatting sqref="B1009">
    <cfRule type="duplicateValues" dxfId="2138" priority="2893"/>
  </conditionalFormatting>
  <conditionalFormatting sqref="Q1010">
    <cfRule type="containsText" dxfId="2137" priority="2886" operator="containsText" text="Prescrito">
      <formula>NOT(ISERROR(SEARCH("Prescrito",Q1010)))</formula>
    </cfRule>
    <cfRule type="containsText" dxfId="2136" priority="2888" operator="containsText" text="Improcedente">
      <formula>NOT(ISERROR(SEARCH("Improcedente",Q1010)))</formula>
    </cfRule>
    <cfRule type="containsText" dxfId="2135" priority="2889" operator="containsText" text="Acordo">
      <formula>NOT(ISERROR(SEARCH("Acordo",Q1010)))</formula>
    </cfRule>
  </conditionalFormatting>
  <conditionalFormatting sqref="B1010">
    <cfRule type="containsText" dxfId="2134" priority="2887" operator="containsText" text="Vara não">
      <formula>NOT(ISERROR(SEARCH("Vara não",B1010)))</formula>
    </cfRule>
  </conditionalFormatting>
  <conditionalFormatting sqref="B1010">
    <cfRule type="duplicateValues" dxfId="2133" priority="2885"/>
  </conditionalFormatting>
  <conditionalFormatting sqref="O1010">
    <cfRule type="duplicateValues" dxfId="2132" priority="2890"/>
  </conditionalFormatting>
  <conditionalFormatting sqref="O1011">
    <cfRule type="duplicateValues" dxfId="2131" priority="2880"/>
  </conditionalFormatting>
  <conditionalFormatting sqref="O1011">
    <cfRule type="duplicateValues" dxfId="2130" priority="2877"/>
    <cfRule type="duplicateValues" dxfId="2129" priority="2878"/>
  </conditionalFormatting>
  <conditionalFormatting sqref="Q1011">
    <cfRule type="containsText" dxfId="2128" priority="2868" operator="containsText" text="Prescrito">
      <formula>NOT(ISERROR(SEARCH("Prescrito",Q1011)))</formula>
    </cfRule>
    <cfRule type="containsText" dxfId="2127" priority="2870" operator="containsText" text="Improcedente">
      <formula>NOT(ISERROR(SEARCH("Improcedente",Q1011)))</formula>
    </cfRule>
    <cfRule type="containsText" dxfId="2126" priority="2871" operator="containsText" text="Acordo">
      <formula>NOT(ISERROR(SEARCH("Acordo",Q1011)))</formula>
    </cfRule>
  </conditionalFormatting>
  <conditionalFormatting sqref="B1011">
    <cfRule type="containsText" dxfId="2125" priority="2869" operator="containsText" text="Vara não">
      <formula>NOT(ISERROR(SEARCH("Vara não",B1011)))</formula>
    </cfRule>
  </conditionalFormatting>
  <conditionalFormatting sqref="B1011">
    <cfRule type="duplicateValues" dxfId="2124" priority="2867"/>
  </conditionalFormatting>
  <conditionalFormatting sqref="O1012">
    <cfRule type="duplicateValues" dxfId="2123" priority="2862"/>
  </conditionalFormatting>
  <conditionalFormatting sqref="O1012">
    <cfRule type="duplicateValues" dxfId="2122" priority="2859"/>
    <cfRule type="duplicateValues" dxfId="2121" priority="2860"/>
  </conditionalFormatting>
  <conditionalFormatting sqref="Q1012">
    <cfRule type="containsText" dxfId="2120" priority="2850" operator="containsText" text="Prescrito">
      <formula>NOT(ISERROR(SEARCH("Prescrito",Q1012)))</formula>
    </cfRule>
    <cfRule type="containsText" dxfId="2119" priority="2852" operator="containsText" text="Improcedente">
      <formula>NOT(ISERROR(SEARCH("Improcedente",Q1012)))</formula>
    </cfRule>
    <cfRule type="containsText" dxfId="2118" priority="2853" operator="containsText" text="Acordo">
      <formula>NOT(ISERROR(SEARCH("Acordo",Q1012)))</formula>
    </cfRule>
  </conditionalFormatting>
  <conditionalFormatting sqref="B1012">
    <cfRule type="containsText" dxfId="2117" priority="2851" operator="containsText" text="Vara não">
      <formula>NOT(ISERROR(SEARCH("Vara não",B1012)))</formula>
    </cfRule>
  </conditionalFormatting>
  <conditionalFormatting sqref="B1012">
    <cfRule type="duplicateValues" dxfId="2116" priority="2849"/>
  </conditionalFormatting>
  <conditionalFormatting sqref="O1013">
    <cfRule type="duplicateValues" dxfId="2115" priority="2844"/>
  </conditionalFormatting>
  <conditionalFormatting sqref="O1013">
    <cfRule type="duplicateValues" dxfId="2114" priority="2841"/>
    <cfRule type="duplicateValues" dxfId="2113" priority="2842"/>
  </conditionalFormatting>
  <conditionalFormatting sqref="Q1013">
    <cfRule type="containsText" dxfId="2112" priority="2832" operator="containsText" text="Prescrito">
      <formula>NOT(ISERROR(SEARCH("Prescrito",Q1013)))</formula>
    </cfRule>
    <cfRule type="containsText" dxfId="2111" priority="2834" operator="containsText" text="Improcedente">
      <formula>NOT(ISERROR(SEARCH("Improcedente",Q1013)))</formula>
    </cfRule>
    <cfRule type="containsText" dxfId="2110" priority="2835" operator="containsText" text="Acordo">
      <formula>NOT(ISERROR(SEARCH("Acordo",Q1013)))</formula>
    </cfRule>
  </conditionalFormatting>
  <conditionalFormatting sqref="B1013">
    <cfRule type="containsText" dxfId="2109" priority="2833" operator="containsText" text="Vara não">
      <formula>NOT(ISERROR(SEARCH("Vara não",B1013)))</formula>
    </cfRule>
  </conditionalFormatting>
  <conditionalFormatting sqref="B1013">
    <cfRule type="duplicateValues" dxfId="2108" priority="2831"/>
  </conditionalFormatting>
  <conditionalFormatting sqref="O1014">
    <cfRule type="duplicateValues" dxfId="2107" priority="2826"/>
  </conditionalFormatting>
  <conditionalFormatting sqref="O1014">
    <cfRule type="duplicateValues" dxfId="2106" priority="2823"/>
    <cfRule type="duplicateValues" dxfId="2105" priority="2824"/>
  </conditionalFormatting>
  <conditionalFormatting sqref="Q1014">
    <cfRule type="containsText" dxfId="2104" priority="2814" operator="containsText" text="Prescrito">
      <formula>NOT(ISERROR(SEARCH("Prescrito",Q1014)))</formula>
    </cfRule>
    <cfRule type="containsText" dxfId="2103" priority="2816" operator="containsText" text="Improcedente">
      <formula>NOT(ISERROR(SEARCH("Improcedente",Q1014)))</formula>
    </cfRule>
    <cfRule type="containsText" dxfId="2102" priority="2817" operator="containsText" text="Acordo">
      <formula>NOT(ISERROR(SEARCH("Acordo",Q1014)))</formula>
    </cfRule>
  </conditionalFormatting>
  <conditionalFormatting sqref="B1014">
    <cfRule type="containsText" dxfId="2101" priority="2815" operator="containsText" text="Vara não">
      <formula>NOT(ISERROR(SEARCH("Vara não",B1014)))</formula>
    </cfRule>
  </conditionalFormatting>
  <conditionalFormatting sqref="B1014">
    <cfRule type="duplicateValues" dxfId="2100" priority="2813"/>
  </conditionalFormatting>
  <conditionalFormatting sqref="O1015">
    <cfRule type="duplicateValues" dxfId="2099" priority="2808"/>
  </conditionalFormatting>
  <conditionalFormatting sqref="O1015">
    <cfRule type="duplicateValues" dxfId="2098" priority="2805"/>
    <cfRule type="duplicateValues" dxfId="2097" priority="2806"/>
  </conditionalFormatting>
  <conditionalFormatting sqref="Q1015">
    <cfRule type="containsText" dxfId="2096" priority="2797" operator="containsText" text="Prescrito">
      <formula>NOT(ISERROR(SEARCH("Prescrito",Q1015)))</formula>
    </cfRule>
    <cfRule type="containsText" dxfId="2095" priority="2799" operator="containsText" text="Improcedente">
      <formula>NOT(ISERROR(SEARCH("Improcedente",Q1015)))</formula>
    </cfRule>
    <cfRule type="containsText" dxfId="2094" priority="2800" operator="containsText" text="Acordo">
      <formula>NOT(ISERROR(SEARCH("Acordo",Q1015)))</formula>
    </cfRule>
  </conditionalFormatting>
  <conditionalFormatting sqref="B1015">
    <cfRule type="containsText" dxfId="2093" priority="2798" operator="containsText" text="Vara não">
      <formula>NOT(ISERROR(SEARCH("Vara não",B1015)))</formula>
    </cfRule>
  </conditionalFormatting>
  <conditionalFormatting sqref="B1015">
    <cfRule type="duplicateValues" dxfId="2092" priority="2796"/>
  </conditionalFormatting>
  <conditionalFormatting sqref="B1016">
    <cfRule type="containsText" dxfId="2091" priority="2792" operator="containsText" text="Vara não">
      <formula>NOT(ISERROR(SEARCH("Vara não",B1016)))</formula>
    </cfRule>
  </conditionalFormatting>
  <conditionalFormatting sqref="Q1016">
    <cfRule type="containsText" dxfId="2090" priority="2789" operator="containsText" text="Prescrito">
      <formula>NOT(ISERROR(SEARCH("Prescrito",Q1016)))</formula>
    </cfRule>
    <cfRule type="containsText" dxfId="2089" priority="2790" operator="containsText" text="Improcedente">
      <formula>NOT(ISERROR(SEARCH("Improcedente",Q1016)))</formula>
    </cfRule>
    <cfRule type="containsText" dxfId="2088" priority="2791" operator="containsText" text="Acordo">
      <formula>NOT(ISERROR(SEARCH("Acordo",Q1016)))</formula>
    </cfRule>
  </conditionalFormatting>
  <conditionalFormatting sqref="B1016">
    <cfRule type="duplicateValues" dxfId="2087" priority="2788"/>
  </conditionalFormatting>
  <conditionalFormatting sqref="O1016">
    <cfRule type="duplicateValues" dxfId="2086" priority="2793"/>
  </conditionalFormatting>
  <conditionalFormatting sqref="B1017">
    <cfRule type="containsText" dxfId="2085" priority="2776" operator="containsText" text="Vara não">
      <formula>NOT(ISERROR(SEARCH("Vara não",B1017)))</formula>
    </cfRule>
  </conditionalFormatting>
  <conditionalFormatting sqref="Q1017">
    <cfRule type="containsText" dxfId="2084" priority="2773" operator="containsText" text="Prescrito">
      <formula>NOT(ISERROR(SEARCH("Prescrito",Q1017)))</formula>
    </cfRule>
    <cfRule type="containsText" dxfId="2083" priority="2774" operator="containsText" text="Improcedente">
      <formula>NOT(ISERROR(SEARCH("Improcedente",Q1017)))</formula>
    </cfRule>
    <cfRule type="containsText" dxfId="2082" priority="2775" operator="containsText" text="Acordo">
      <formula>NOT(ISERROR(SEARCH("Acordo",Q1017)))</formula>
    </cfRule>
  </conditionalFormatting>
  <conditionalFormatting sqref="B1017">
    <cfRule type="duplicateValues" dxfId="2081" priority="2772"/>
  </conditionalFormatting>
  <conditionalFormatting sqref="O1017">
    <cfRule type="duplicateValues" dxfId="2080" priority="2777"/>
  </conditionalFormatting>
  <conditionalFormatting sqref="Q1018">
    <cfRule type="containsText" dxfId="2079" priority="2765" operator="containsText" text="Prescrito">
      <formula>NOT(ISERROR(SEARCH("Prescrito",Q1018)))</formula>
    </cfRule>
    <cfRule type="containsText" dxfId="2078" priority="2767" operator="containsText" text="Improcedente">
      <formula>NOT(ISERROR(SEARCH("Improcedente",Q1018)))</formula>
    </cfRule>
    <cfRule type="containsText" dxfId="2077" priority="2768" operator="containsText" text="Acordo">
      <formula>NOT(ISERROR(SEARCH("Acordo",Q1018)))</formula>
    </cfRule>
  </conditionalFormatting>
  <conditionalFormatting sqref="B1018">
    <cfRule type="containsText" dxfId="2076" priority="2766" operator="containsText" text="Vara não">
      <formula>NOT(ISERROR(SEARCH("Vara não",B1018)))</formula>
    </cfRule>
  </conditionalFormatting>
  <conditionalFormatting sqref="B1018">
    <cfRule type="duplicateValues" dxfId="2075" priority="2764"/>
  </conditionalFormatting>
  <conditionalFormatting sqref="O1018">
    <cfRule type="duplicateValues" dxfId="2074" priority="2769"/>
  </conditionalFormatting>
  <conditionalFormatting sqref="B1019">
    <cfRule type="containsText" dxfId="2073" priority="2760" operator="containsText" text="Vara não">
      <formula>NOT(ISERROR(SEARCH("Vara não",B1019)))</formula>
    </cfRule>
  </conditionalFormatting>
  <conditionalFormatting sqref="B1019">
    <cfRule type="duplicateValues" dxfId="2072" priority="2759"/>
  </conditionalFormatting>
  <conditionalFormatting sqref="Q1019">
    <cfRule type="containsText" dxfId="2071" priority="2756" operator="containsText" text="Prescrito">
      <formula>NOT(ISERROR(SEARCH("Prescrito",Q1019)))</formula>
    </cfRule>
    <cfRule type="containsText" dxfId="2070" priority="2757" operator="containsText" text="Improcedente">
      <formula>NOT(ISERROR(SEARCH("Improcedente",Q1019)))</formula>
    </cfRule>
    <cfRule type="containsText" dxfId="2069" priority="2758" operator="containsText" text="Acordo">
      <formula>NOT(ISERROR(SEARCH("Acordo",Q1019)))</formula>
    </cfRule>
  </conditionalFormatting>
  <conditionalFormatting sqref="O1019">
    <cfRule type="duplicateValues" dxfId="2068" priority="2761"/>
  </conditionalFormatting>
  <conditionalFormatting sqref="Q1020">
    <cfRule type="containsText" dxfId="2067" priority="2749" operator="containsText" text="Prescrito">
      <formula>NOT(ISERROR(SEARCH("Prescrito",Q1020)))</formula>
    </cfRule>
    <cfRule type="containsText" dxfId="2066" priority="2751" operator="containsText" text="Improcedente">
      <formula>NOT(ISERROR(SEARCH("Improcedente",Q1020)))</formula>
    </cfRule>
    <cfRule type="containsText" dxfId="2065" priority="2752" operator="containsText" text="Acordo">
      <formula>NOT(ISERROR(SEARCH("Acordo",Q1020)))</formula>
    </cfRule>
  </conditionalFormatting>
  <conditionalFormatting sqref="B1020">
    <cfRule type="containsText" dxfId="2064" priority="2750" operator="containsText" text="Vara não">
      <formula>NOT(ISERROR(SEARCH("Vara não",B1020)))</formula>
    </cfRule>
  </conditionalFormatting>
  <conditionalFormatting sqref="B1020">
    <cfRule type="duplicateValues" dxfId="2063" priority="2748"/>
  </conditionalFormatting>
  <conditionalFormatting sqref="O1020">
    <cfRule type="duplicateValues" dxfId="2062" priority="2753"/>
  </conditionalFormatting>
  <conditionalFormatting sqref="Q1021">
    <cfRule type="containsText" dxfId="2061" priority="2741" operator="containsText" text="Prescrito">
      <formula>NOT(ISERROR(SEARCH("Prescrito",Q1021)))</formula>
    </cfRule>
    <cfRule type="containsText" dxfId="2060" priority="2743" operator="containsText" text="Improcedente">
      <formula>NOT(ISERROR(SEARCH("Improcedente",Q1021)))</formula>
    </cfRule>
    <cfRule type="containsText" dxfId="2059" priority="2744" operator="containsText" text="Acordo">
      <formula>NOT(ISERROR(SEARCH("Acordo",Q1021)))</formula>
    </cfRule>
  </conditionalFormatting>
  <conditionalFormatting sqref="B1021">
    <cfRule type="containsText" dxfId="2058" priority="2742" operator="containsText" text="Vara não">
      <formula>NOT(ISERROR(SEARCH("Vara não",B1021)))</formula>
    </cfRule>
  </conditionalFormatting>
  <conditionalFormatting sqref="B1021">
    <cfRule type="duplicateValues" dxfId="2057" priority="2740"/>
  </conditionalFormatting>
  <conditionalFormatting sqref="O1021">
    <cfRule type="duplicateValues" dxfId="2056" priority="2745"/>
  </conditionalFormatting>
  <conditionalFormatting sqref="Q1022">
    <cfRule type="containsText" dxfId="2055" priority="2733" operator="containsText" text="Prescrito">
      <formula>NOT(ISERROR(SEARCH("Prescrito",Q1022)))</formula>
    </cfRule>
    <cfRule type="containsText" dxfId="2054" priority="2735" operator="containsText" text="Improcedente">
      <formula>NOT(ISERROR(SEARCH("Improcedente",Q1022)))</formula>
    </cfRule>
    <cfRule type="containsText" dxfId="2053" priority="2736" operator="containsText" text="Acordo">
      <formula>NOT(ISERROR(SEARCH("Acordo",Q1022)))</formula>
    </cfRule>
  </conditionalFormatting>
  <conditionalFormatting sqref="B1022">
    <cfRule type="containsText" dxfId="2052" priority="2734" operator="containsText" text="Vara não">
      <formula>NOT(ISERROR(SEARCH("Vara não",B1022)))</formula>
    </cfRule>
  </conditionalFormatting>
  <conditionalFormatting sqref="B1022">
    <cfRule type="duplicateValues" dxfId="2051" priority="2732"/>
  </conditionalFormatting>
  <conditionalFormatting sqref="O1022">
    <cfRule type="duplicateValues" dxfId="2050" priority="2737"/>
  </conditionalFormatting>
  <conditionalFormatting sqref="Q1023">
    <cfRule type="containsText" dxfId="2049" priority="2725" operator="containsText" text="Prescrito">
      <formula>NOT(ISERROR(SEARCH("Prescrito",Q1023)))</formula>
    </cfRule>
    <cfRule type="containsText" dxfId="2048" priority="2727" operator="containsText" text="Improcedente">
      <formula>NOT(ISERROR(SEARCH("Improcedente",Q1023)))</formula>
    </cfRule>
    <cfRule type="containsText" dxfId="2047" priority="2728" operator="containsText" text="Acordo">
      <formula>NOT(ISERROR(SEARCH("Acordo",Q1023)))</formula>
    </cfRule>
  </conditionalFormatting>
  <conditionalFormatting sqref="B1023">
    <cfRule type="containsText" dxfId="2046" priority="2726" operator="containsText" text="Vara não">
      <formula>NOT(ISERROR(SEARCH("Vara não",B1023)))</formula>
    </cfRule>
  </conditionalFormatting>
  <conditionalFormatting sqref="B1023">
    <cfRule type="duplicateValues" dxfId="2045" priority="2724"/>
  </conditionalFormatting>
  <conditionalFormatting sqref="O1023">
    <cfRule type="duplicateValues" dxfId="2044" priority="2729"/>
  </conditionalFormatting>
  <conditionalFormatting sqref="O1024">
    <cfRule type="duplicateValues" dxfId="2043" priority="2719"/>
  </conditionalFormatting>
  <conditionalFormatting sqref="O1024">
    <cfRule type="duplicateValues" dxfId="2042" priority="2716"/>
    <cfRule type="duplicateValues" dxfId="2041" priority="2717"/>
  </conditionalFormatting>
  <conditionalFormatting sqref="Q1024">
    <cfRule type="containsText" dxfId="2040" priority="2708" operator="containsText" text="Prescrito">
      <formula>NOT(ISERROR(SEARCH("Prescrito",Q1024)))</formula>
    </cfRule>
    <cfRule type="containsText" dxfId="2039" priority="2710" operator="containsText" text="Improcedente">
      <formula>NOT(ISERROR(SEARCH("Improcedente",Q1024)))</formula>
    </cfRule>
    <cfRule type="containsText" dxfId="2038" priority="2711" operator="containsText" text="Acordo">
      <formula>NOT(ISERROR(SEARCH("Acordo",Q1024)))</formula>
    </cfRule>
  </conditionalFormatting>
  <conditionalFormatting sqref="B1024">
    <cfRule type="containsText" dxfId="2037" priority="2709" operator="containsText" text="Vara não">
      <formula>NOT(ISERROR(SEARCH("Vara não",B1024)))</formula>
    </cfRule>
  </conditionalFormatting>
  <conditionalFormatting sqref="B1024">
    <cfRule type="duplicateValues" dxfId="2036" priority="2707"/>
  </conditionalFormatting>
  <conditionalFormatting sqref="O1025">
    <cfRule type="duplicateValues" dxfId="2035" priority="2703"/>
  </conditionalFormatting>
  <conditionalFormatting sqref="O1025">
    <cfRule type="duplicateValues" dxfId="2034" priority="2701"/>
    <cfRule type="duplicateValues" dxfId="2033" priority="2702"/>
  </conditionalFormatting>
  <conditionalFormatting sqref="Q1025">
    <cfRule type="containsText" dxfId="2032" priority="2694" operator="containsText" text="Prescrito">
      <formula>NOT(ISERROR(SEARCH("Prescrito",Q1025)))</formula>
    </cfRule>
    <cfRule type="containsText" dxfId="2031" priority="2696" operator="containsText" text="Improcedente">
      <formula>NOT(ISERROR(SEARCH("Improcedente",Q1025)))</formula>
    </cfRule>
    <cfRule type="containsText" dxfId="2030" priority="2697" operator="containsText" text="Acordo">
      <formula>NOT(ISERROR(SEARCH("Acordo",Q1025)))</formula>
    </cfRule>
  </conditionalFormatting>
  <conditionalFormatting sqref="B1025">
    <cfRule type="containsText" dxfId="2029" priority="2695" operator="containsText" text="Vara não">
      <formula>NOT(ISERROR(SEARCH("Vara não",B1025)))</formula>
    </cfRule>
  </conditionalFormatting>
  <conditionalFormatting sqref="B1025">
    <cfRule type="duplicateValues" dxfId="2028" priority="2693"/>
  </conditionalFormatting>
  <conditionalFormatting sqref="Q1026">
    <cfRule type="containsText" dxfId="2027" priority="2686" operator="containsText" text="Prescrito">
      <formula>NOT(ISERROR(SEARCH("Prescrito",Q1026)))</formula>
    </cfRule>
    <cfRule type="containsText" dxfId="2026" priority="2688" operator="containsText" text="Improcedente">
      <formula>NOT(ISERROR(SEARCH("Improcedente",Q1026)))</formula>
    </cfRule>
    <cfRule type="containsText" dxfId="2025" priority="2689" operator="containsText" text="Acordo">
      <formula>NOT(ISERROR(SEARCH("Acordo",Q1026)))</formula>
    </cfRule>
  </conditionalFormatting>
  <conditionalFormatting sqref="B1026">
    <cfRule type="containsText" dxfId="2024" priority="2687" operator="containsText" text="Vara não">
      <formula>NOT(ISERROR(SEARCH("Vara não",B1026)))</formula>
    </cfRule>
  </conditionalFormatting>
  <conditionalFormatting sqref="B1026">
    <cfRule type="duplicateValues" dxfId="2023" priority="2685"/>
  </conditionalFormatting>
  <conditionalFormatting sqref="O1026">
    <cfRule type="duplicateValues" dxfId="2022" priority="2690"/>
  </conditionalFormatting>
  <conditionalFormatting sqref="O1027">
    <cfRule type="duplicateValues" dxfId="2021" priority="2680"/>
  </conditionalFormatting>
  <conditionalFormatting sqref="O1027">
    <cfRule type="duplicateValues" dxfId="2020" priority="2677"/>
    <cfRule type="duplicateValues" dxfId="2019" priority="2678"/>
  </conditionalFormatting>
  <conditionalFormatting sqref="Q1027">
    <cfRule type="containsText" dxfId="2018" priority="2669" operator="containsText" text="Prescrito">
      <formula>NOT(ISERROR(SEARCH("Prescrito",Q1027)))</formula>
    </cfRule>
    <cfRule type="containsText" dxfId="2017" priority="2671" operator="containsText" text="Improcedente">
      <formula>NOT(ISERROR(SEARCH("Improcedente",Q1027)))</formula>
    </cfRule>
    <cfRule type="containsText" dxfId="2016" priority="2672" operator="containsText" text="Acordo">
      <formula>NOT(ISERROR(SEARCH("Acordo",Q1027)))</formula>
    </cfRule>
  </conditionalFormatting>
  <conditionalFormatting sqref="B1027">
    <cfRule type="containsText" dxfId="2015" priority="2670" operator="containsText" text="Vara não">
      <formula>NOT(ISERROR(SEARCH("Vara não",B1027)))</formula>
    </cfRule>
  </conditionalFormatting>
  <conditionalFormatting sqref="B1027">
    <cfRule type="duplicateValues" dxfId="2014" priority="2668"/>
  </conditionalFormatting>
  <conditionalFormatting sqref="Q1028">
    <cfRule type="containsText" dxfId="2013" priority="2661" operator="containsText" text="Prescrito">
      <formula>NOT(ISERROR(SEARCH("Prescrito",Q1028)))</formula>
    </cfRule>
    <cfRule type="containsText" dxfId="2012" priority="2663" operator="containsText" text="Improcedente">
      <formula>NOT(ISERROR(SEARCH("Improcedente",Q1028)))</formula>
    </cfRule>
    <cfRule type="containsText" dxfId="2011" priority="2664" operator="containsText" text="Acordo">
      <formula>NOT(ISERROR(SEARCH("Acordo",Q1028)))</formula>
    </cfRule>
  </conditionalFormatting>
  <conditionalFormatting sqref="B1028">
    <cfRule type="containsText" dxfId="2010" priority="2662" operator="containsText" text="Vara não">
      <formula>NOT(ISERROR(SEARCH("Vara não",B1028)))</formula>
    </cfRule>
  </conditionalFormatting>
  <conditionalFormatting sqref="B1028">
    <cfRule type="duplicateValues" dxfId="2009" priority="2660"/>
  </conditionalFormatting>
  <conditionalFormatting sqref="O1028">
    <cfRule type="duplicateValues" dxfId="2008" priority="2665"/>
  </conditionalFormatting>
  <conditionalFormatting sqref="Q1029">
    <cfRule type="containsText" dxfId="2007" priority="2653" operator="containsText" text="Prescrito">
      <formula>NOT(ISERROR(SEARCH("Prescrito",Q1029)))</formula>
    </cfRule>
    <cfRule type="containsText" dxfId="2006" priority="2655" operator="containsText" text="Improcedente">
      <formula>NOT(ISERROR(SEARCH("Improcedente",Q1029)))</formula>
    </cfRule>
    <cfRule type="containsText" dxfId="2005" priority="2656" operator="containsText" text="Acordo">
      <formula>NOT(ISERROR(SEARCH("Acordo",Q1029)))</formula>
    </cfRule>
  </conditionalFormatting>
  <conditionalFormatting sqref="B1029">
    <cfRule type="containsText" dxfId="2004" priority="2654" operator="containsText" text="Vara não">
      <formula>NOT(ISERROR(SEARCH("Vara não",B1029)))</formula>
    </cfRule>
  </conditionalFormatting>
  <conditionalFormatting sqref="B1029">
    <cfRule type="duplicateValues" dxfId="2003" priority="2652"/>
  </conditionalFormatting>
  <conditionalFormatting sqref="O1029">
    <cfRule type="duplicateValues" dxfId="2002" priority="2657"/>
  </conditionalFormatting>
  <conditionalFormatting sqref="Q1030">
    <cfRule type="containsText" dxfId="2001" priority="2645" operator="containsText" text="Prescrito">
      <formula>NOT(ISERROR(SEARCH("Prescrito",Q1030)))</formula>
    </cfRule>
    <cfRule type="containsText" dxfId="2000" priority="2647" operator="containsText" text="Improcedente">
      <formula>NOT(ISERROR(SEARCH("Improcedente",Q1030)))</formula>
    </cfRule>
    <cfRule type="containsText" dxfId="1999" priority="2648" operator="containsText" text="Acordo">
      <formula>NOT(ISERROR(SEARCH("Acordo",Q1030)))</formula>
    </cfRule>
  </conditionalFormatting>
  <conditionalFormatting sqref="B1030">
    <cfRule type="containsText" dxfId="1998" priority="2646" operator="containsText" text="Vara não">
      <formula>NOT(ISERROR(SEARCH("Vara não",B1030)))</formula>
    </cfRule>
  </conditionalFormatting>
  <conditionalFormatting sqref="B1030">
    <cfRule type="duplicateValues" dxfId="1997" priority="2644"/>
  </conditionalFormatting>
  <conditionalFormatting sqref="N1030">
    <cfRule type="duplicateValues" dxfId="1996" priority="2649"/>
  </conditionalFormatting>
  <conditionalFormatting sqref="Q1031">
    <cfRule type="containsText" dxfId="1995" priority="2637" operator="containsText" text="Prescrito">
      <formula>NOT(ISERROR(SEARCH("Prescrito",Q1031)))</formula>
    </cfRule>
    <cfRule type="containsText" dxfId="1994" priority="2639" operator="containsText" text="Improcedente">
      <formula>NOT(ISERROR(SEARCH("Improcedente",Q1031)))</formula>
    </cfRule>
    <cfRule type="containsText" dxfId="1993" priority="2640" operator="containsText" text="Acordo">
      <formula>NOT(ISERROR(SEARCH("Acordo",Q1031)))</formula>
    </cfRule>
  </conditionalFormatting>
  <conditionalFormatting sqref="B1031">
    <cfRule type="containsText" dxfId="1992" priority="2638" operator="containsText" text="Vara não">
      <formula>NOT(ISERROR(SEARCH("Vara não",B1031)))</formula>
    </cfRule>
  </conditionalFormatting>
  <conditionalFormatting sqref="B1031">
    <cfRule type="duplicateValues" dxfId="1991" priority="2636"/>
  </conditionalFormatting>
  <conditionalFormatting sqref="O1031">
    <cfRule type="duplicateValues" dxfId="1990" priority="2641"/>
  </conditionalFormatting>
  <conditionalFormatting sqref="O1032">
    <cfRule type="duplicateValues" dxfId="1989" priority="2631"/>
  </conditionalFormatting>
  <conditionalFormatting sqref="O1032">
    <cfRule type="duplicateValues" dxfId="1988" priority="2628"/>
    <cfRule type="duplicateValues" dxfId="1987" priority="2629"/>
  </conditionalFormatting>
  <conditionalFormatting sqref="Q1032">
    <cfRule type="containsText" dxfId="1986" priority="2620" operator="containsText" text="Prescrito">
      <formula>NOT(ISERROR(SEARCH("Prescrito",Q1032)))</formula>
    </cfRule>
    <cfRule type="containsText" dxfId="1985" priority="2622" operator="containsText" text="Improcedente">
      <formula>NOT(ISERROR(SEARCH("Improcedente",Q1032)))</formula>
    </cfRule>
    <cfRule type="containsText" dxfId="1984" priority="2623" operator="containsText" text="Acordo">
      <formula>NOT(ISERROR(SEARCH("Acordo",Q1032)))</formula>
    </cfRule>
  </conditionalFormatting>
  <conditionalFormatting sqref="B1032">
    <cfRule type="containsText" dxfId="1983" priority="2621" operator="containsText" text="Vara não">
      <formula>NOT(ISERROR(SEARCH("Vara não",B1032)))</formula>
    </cfRule>
  </conditionalFormatting>
  <conditionalFormatting sqref="B1032">
    <cfRule type="duplicateValues" dxfId="1982" priority="2619"/>
  </conditionalFormatting>
  <conditionalFormatting sqref="Q1033">
    <cfRule type="containsText" dxfId="1981" priority="2604" operator="containsText" text="Prescrito">
      <formula>NOT(ISERROR(SEARCH("Prescrito",Q1033)))</formula>
    </cfRule>
    <cfRule type="containsText" dxfId="1980" priority="2606" operator="containsText" text="Improcedente">
      <formula>NOT(ISERROR(SEARCH("Improcedente",Q1033)))</formula>
    </cfRule>
    <cfRule type="containsText" dxfId="1979" priority="2607" operator="containsText" text="Acordo">
      <formula>NOT(ISERROR(SEARCH("Acordo",Q1033)))</formula>
    </cfRule>
  </conditionalFormatting>
  <conditionalFormatting sqref="B1033">
    <cfRule type="containsText" dxfId="1978" priority="2605" operator="containsText" text="Vara não">
      <formula>NOT(ISERROR(SEARCH("Vara não",B1033)))</formula>
    </cfRule>
  </conditionalFormatting>
  <conditionalFormatting sqref="B1033">
    <cfRule type="duplicateValues" dxfId="1977" priority="2603"/>
  </conditionalFormatting>
  <conditionalFormatting sqref="O1033">
    <cfRule type="duplicateValues" dxfId="1976" priority="2608"/>
  </conditionalFormatting>
  <conditionalFormatting sqref="Q1034">
    <cfRule type="containsText" dxfId="1975" priority="2596" operator="containsText" text="Prescrito">
      <formula>NOT(ISERROR(SEARCH("Prescrito",Q1034)))</formula>
    </cfRule>
    <cfRule type="containsText" dxfId="1974" priority="2598" operator="containsText" text="Improcedente">
      <formula>NOT(ISERROR(SEARCH("Improcedente",Q1034)))</formula>
    </cfRule>
    <cfRule type="containsText" dxfId="1973" priority="2599" operator="containsText" text="Acordo">
      <formula>NOT(ISERROR(SEARCH("Acordo",Q1034)))</formula>
    </cfRule>
  </conditionalFormatting>
  <conditionalFormatting sqref="B1034">
    <cfRule type="containsText" dxfId="1972" priority="2597" operator="containsText" text="Vara não">
      <formula>NOT(ISERROR(SEARCH("Vara não",B1034)))</formula>
    </cfRule>
  </conditionalFormatting>
  <conditionalFormatting sqref="B1034">
    <cfRule type="duplicateValues" dxfId="1971" priority="2595"/>
  </conditionalFormatting>
  <conditionalFormatting sqref="O1034">
    <cfRule type="duplicateValues" dxfId="1970" priority="2600"/>
  </conditionalFormatting>
  <conditionalFormatting sqref="Q1035">
    <cfRule type="containsText" dxfId="1969" priority="2588" operator="containsText" text="Prescrito">
      <formula>NOT(ISERROR(SEARCH("Prescrito",Q1035)))</formula>
    </cfRule>
    <cfRule type="containsText" dxfId="1968" priority="2590" operator="containsText" text="Improcedente">
      <formula>NOT(ISERROR(SEARCH("Improcedente",Q1035)))</formula>
    </cfRule>
    <cfRule type="containsText" dxfId="1967" priority="2591" operator="containsText" text="Acordo">
      <formula>NOT(ISERROR(SEARCH("Acordo",Q1035)))</formula>
    </cfRule>
  </conditionalFormatting>
  <conditionalFormatting sqref="B1035">
    <cfRule type="containsText" dxfId="1966" priority="2589" operator="containsText" text="Vara não">
      <formula>NOT(ISERROR(SEARCH("Vara não",B1035)))</formula>
    </cfRule>
  </conditionalFormatting>
  <conditionalFormatting sqref="B1035">
    <cfRule type="duplicateValues" dxfId="1965" priority="2587"/>
  </conditionalFormatting>
  <conditionalFormatting sqref="O1035">
    <cfRule type="duplicateValues" dxfId="1964" priority="2592"/>
  </conditionalFormatting>
  <conditionalFormatting sqref="Q1036">
    <cfRule type="containsText" dxfId="1963" priority="2580" operator="containsText" text="Prescrito">
      <formula>NOT(ISERROR(SEARCH("Prescrito",Q1036)))</formula>
    </cfRule>
    <cfRule type="containsText" dxfId="1962" priority="2582" operator="containsText" text="Improcedente">
      <formula>NOT(ISERROR(SEARCH("Improcedente",Q1036)))</formula>
    </cfRule>
    <cfRule type="containsText" dxfId="1961" priority="2583" operator="containsText" text="Acordo">
      <formula>NOT(ISERROR(SEARCH("Acordo",Q1036)))</formula>
    </cfRule>
  </conditionalFormatting>
  <conditionalFormatting sqref="B1036">
    <cfRule type="containsText" dxfId="1960" priority="2581" operator="containsText" text="Vara não">
      <formula>NOT(ISERROR(SEARCH("Vara não",B1036)))</formula>
    </cfRule>
  </conditionalFormatting>
  <conditionalFormatting sqref="B1036">
    <cfRule type="duplicateValues" dxfId="1959" priority="2579"/>
  </conditionalFormatting>
  <conditionalFormatting sqref="O1036">
    <cfRule type="duplicateValues" dxfId="1958" priority="2584"/>
  </conditionalFormatting>
  <conditionalFormatting sqref="Q1037">
    <cfRule type="containsText" dxfId="1957" priority="2572" operator="containsText" text="Prescrito">
      <formula>NOT(ISERROR(SEARCH("Prescrito",Q1037)))</formula>
    </cfRule>
    <cfRule type="containsText" dxfId="1956" priority="2574" operator="containsText" text="Improcedente">
      <formula>NOT(ISERROR(SEARCH("Improcedente",Q1037)))</formula>
    </cfRule>
    <cfRule type="containsText" dxfId="1955" priority="2575" operator="containsText" text="Acordo">
      <formula>NOT(ISERROR(SEARCH("Acordo",Q1037)))</formula>
    </cfRule>
  </conditionalFormatting>
  <conditionalFormatting sqref="B1037">
    <cfRule type="containsText" dxfId="1954" priority="2573" operator="containsText" text="Vara não">
      <formula>NOT(ISERROR(SEARCH("Vara não",B1037)))</formula>
    </cfRule>
  </conditionalFormatting>
  <conditionalFormatting sqref="B1037">
    <cfRule type="duplicateValues" dxfId="1953" priority="2571"/>
  </conditionalFormatting>
  <conditionalFormatting sqref="O1037">
    <cfRule type="duplicateValues" dxfId="1952" priority="2576"/>
  </conditionalFormatting>
  <conditionalFormatting sqref="Q1038">
    <cfRule type="containsText" dxfId="1951" priority="2564" operator="containsText" text="Prescrito">
      <formula>NOT(ISERROR(SEARCH("Prescrito",Q1038)))</formula>
    </cfRule>
    <cfRule type="containsText" dxfId="1950" priority="2566" operator="containsText" text="Improcedente">
      <formula>NOT(ISERROR(SEARCH("Improcedente",Q1038)))</formula>
    </cfRule>
    <cfRule type="containsText" dxfId="1949" priority="2567" operator="containsText" text="Acordo">
      <formula>NOT(ISERROR(SEARCH("Acordo",Q1038)))</formula>
    </cfRule>
  </conditionalFormatting>
  <conditionalFormatting sqref="B1038">
    <cfRule type="containsText" dxfId="1948" priority="2565" operator="containsText" text="Vara não">
      <formula>NOT(ISERROR(SEARCH("Vara não",B1038)))</formula>
    </cfRule>
  </conditionalFormatting>
  <conditionalFormatting sqref="B1038">
    <cfRule type="duplicateValues" dxfId="1947" priority="2563"/>
  </conditionalFormatting>
  <conditionalFormatting sqref="O1038">
    <cfRule type="duplicateValues" dxfId="1946" priority="2568"/>
  </conditionalFormatting>
  <conditionalFormatting sqref="O1039">
    <cfRule type="duplicateValues" dxfId="1945" priority="2558"/>
  </conditionalFormatting>
  <conditionalFormatting sqref="O1039">
    <cfRule type="duplicateValues" dxfId="1944" priority="2555"/>
    <cfRule type="duplicateValues" dxfId="1943" priority="2556"/>
  </conditionalFormatting>
  <conditionalFormatting sqref="B1039">
    <cfRule type="containsText" dxfId="1942" priority="2550" operator="containsText" text="Vara não">
      <formula>NOT(ISERROR(SEARCH("Vara não",B1039)))</formula>
    </cfRule>
  </conditionalFormatting>
  <conditionalFormatting sqref="Q1039">
    <cfRule type="containsText" dxfId="1941" priority="2547" operator="containsText" text="Prescrito">
      <formula>NOT(ISERROR(SEARCH("Prescrito",Q1039)))</formula>
    </cfRule>
    <cfRule type="containsText" dxfId="1940" priority="2548" operator="containsText" text="Improcedente">
      <formula>NOT(ISERROR(SEARCH("Improcedente",Q1039)))</formula>
    </cfRule>
    <cfRule type="containsText" dxfId="1939" priority="2549" operator="containsText" text="Acordo">
      <formula>NOT(ISERROR(SEARCH("Acordo",Q1039)))</formula>
    </cfRule>
  </conditionalFormatting>
  <conditionalFormatting sqref="B1039">
    <cfRule type="duplicateValues" dxfId="1938" priority="2546"/>
  </conditionalFormatting>
  <conditionalFormatting sqref="O1040">
    <cfRule type="duplicateValues" dxfId="1937" priority="2541"/>
  </conditionalFormatting>
  <conditionalFormatting sqref="O1040">
    <cfRule type="duplicateValues" dxfId="1936" priority="2538"/>
    <cfRule type="duplicateValues" dxfId="1935" priority="2539"/>
  </conditionalFormatting>
  <conditionalFormatting sqref="Q1040">
    <cfRule type="containsText" dxfId="1934" priority="2530" operator="containsText" text="Prescrito">
      <formula>NOT(ISERROR(SEARCH("Prescrito",Q1040)))</formula>
    </cfRule>
    <cfRule type="containsText" dxfId="1933" priority="2532" operator="containsText" text="Improcedente">
      <formula>NOT(ISERROR(SEARCH("Improcedente",Q1040)))</formula>
    </cfRule>
    <cfRule type="containsText" dxfId="1932" priority="2533" operator="containsText" text="Acordo">
      <formula>NOT(ISERROR(SEARCH("Acordo",Q1040)))</formula>
    </cfRule>
  </conditionalFormatting>
  <conditionalFormatting sqref="B1040">
    <cfRule type="containsText" dxfId="1931" priority="2531" operator="containsText" text="Vara não">
      <formula>NOT(ISERROR(SEARCH("Vara não",B1040)))</formula>
    </cfRule>
  </conditionalFormatting>
  <conditionalFormatting sqref="B1040">
    <cfRule type="duplicateValues" dxfId="1930" priority="2529"/>
  </conditionalFormatting>
  <conditionalFormatting sqref="O1041">
    <cfRule type="duplicateValues" dxfId="1929" priority="2524"/>
  </conditionalFormatting>
  <conditionalFormatting sqref="O1041">
    <cfRule type="duplicateValues" dxfId="1928" priority="2521"/>
    <cfRule type="duplicateValues" dxfId="1927" priority="2522"/>
  </conditionalFormatting>
  <conditionalFormatting sqref="Q1041">
    <cfRule type="containsText" dxfId="1926" priority="2513" operator="containsText" text="Prescrito">
      <formula>NOT(ISERROR(SEARCH("Prescrito",Q1041)))</formula>
    </cfRule>
    <cfRule type="containsText" dxfId="1925" priority="2515" operator="containsText" text="Improcedente">
      <formula>NOT(ISERROR(SEARCH("Improcedente",Q1041)))</formula>
    </cfRule>
    <cfRule type="containsText" dxfId="1924" priority="2516" operator="containsText" text="Acordo">
      <formula>NOT(ISERROR(SEARCH("Acordo",Q1041)))</formula>
    </cfRule>
  </conditionalFormatting>
  <conditionalFormatting sqref="B1041">
    <cfRule type="containsText" dxfId="1923" priority="2514" operator="containsText" text="Vara não">
      <formula>NOT(ISERROR(SEARCH("Vara não",B1041)))</formula>
    </cfRule>
  </conditionalFormatting>
  <conditionalFormatting sqref="B1041">
    <cfRule type="duplicateValues" dxfId="1922" priority="2512"/>
  </conditionalFormatting>
  <conditionalFormatting sqref="B1042">
    <cfRule type="containsText" dxfId="1921" priority="2508" operator="containsText" text="Vara não">
      <formula>NOT(ISERROR(SEARCH("Vara não",B1042)))</formula>
    </cfRule>
  </conditionalFormatting>
  <conditionalFormatting sqref="Q1042">
    <cfRule type="containsText" dxfId="1920" priority="2505" operator="containsText" text="Prescrito">
      <formula>NOT(ISERROR(SEARCH("Prescrito",Q1042)))</formula>
    </cfRule>
    <cfRule type="containsText" dxfId="1919" priority="2506" operator="containsText" text="Improcedente">
      <formula>NOT(ISERROR(SEARCH("Improcedente",Q1042)))</formula>
    </cfRule>
    <cfRule type="containsText" dxfId="1918" priority="2507" operator="containsText" text="Acordo">
      <formula>NOT(ISERROR(SEARCH("Acordo",Q1042)))</formula>
    </cfRule>
  </conditionalFormatting>
  <conditionalFormatting sqref="B1042">
    <cfRule type="duplicateValues" dxfId="1917" priority="2504"/>
  </conditionalFormatting>
  <conditionalFormatting sqref="O1042">
    <cfRule type="duplicateValues" dxfId="1916" priority="2509"/>
  </conditionalFormatting>
  <conditionalFormatting sqref="Q1043">
    <cfRule type="containsText" dxfId="1915" priority="2497" operator="containsText" text="Prescrito">
      <formula>NOT(ISERROR(SEARCH("Prescrito",Q1043)))</formula>
    </cfRule>
    <cfRule type="containsText" dxfId="1914" priority="2499" operator="containsText" text="Improcedente">
      <formula>NOT(ISERROR(SEARCH("Improcedente",Q1043)))</formula>
    </cfRule>
    <cfRule type="containsText" dxfId="1913" priority="2500" operator="containsText" text="Acordo">
      <formula>NOT(ISERROR(SEARCH("Acordo",Q1043)))</formula>
    </cfRule>
  </conditionalFormatting>
  <conditionalFormatting sqref="B1043">
    <cfRule type="containsText" dxfId="1912" priority="2498" operator="containsText" text="Vara não">
      <formula>NOT(ISERROR(SEARCH("Vara não",B1043)))</formula>
    </cfRule>
  </conditionalFormatting>
  <conditionalFormatting sqref="B1043">
    <cfRule type="duplicateValues" dxfId="1911" priority="2496"/>
  </conditionalFormatting>
  <conditionalFormatting sqref="O1043">
    <cfRule type="duplicateValues" dxfId="1910" priority="2501"/>
  </conditionalFormatting>
  <conditionalFormatting sqref="Q1044">
    <cfRule type="containsText" dxfId="1909" priority="2489" operator="containsText" text="Prescrito">
      <formula>NOT(ISERROR(SEARCH("Prescrito",Q1044)))</formula>
    </cfRule>
    <cfRule type="containsText" dxfId="1908" priority="2491" operator="containsText" text="Improcedente">
      <formula>NOT(ISERROR(SEARCH("Improcedente",Q1044)))</formula>
    </cfRule>
    <cfRule type="containsText" dxfId="1907" priority="2492" operator="containsText" text="Acordo">
      <formula>NOT(ISERROR(SEARCH("Acordo",Q1044)))</formula>
    </cfRule>
  </conditionalFormatting>
  <conditionalFormatting sqref="B1044">
    <cfRule type="containsText" dxfId="1906" priority="2490" operator="containsText" text="Vara não">
      <formula>NOT(ISERROR(SEARCH("Vara não",B1044)))</formula>
    </cfRule>
  </conditionalFormatting>
  <conditionalFormatting sqref="B1044">
    <cfRule type="duplicateValues" dxfId="1905" priority="2488"/>
  </conditionalFormatting>
  <conditionalFormatting sqref="O1044">
    <cfRule type="duplicateValues" dxfId="1904" priority="2493"/>
  </conditionalFormatting>
  <conditionalFormatting sqref="Q1045">
    <cfRule type="containsText" dxfId="1903" priority="2481" operator="containsText" text="Prescrito">
      <formula>NOT(ISERROR(SEARCH("Prescrito",Q1045)))</formula>
    </cfRule>
    <cfRule type="containsText" dxfId="1902" priority="2483" operator="containsText" text="Improcedente">
      <formula>NOT(ISERROR(SEARCH("Improcedente",Q1045)))</formula>
    </cfRule>
    <cfRule type="containsText" dxfId="1901" priority="2484" operator="containsText" text="Acordo">
      <formula>NOT(ISERROR(SEARCH("Acordo",Q1045)))</formula>
    </cfRule>
  </conditionalFormatting>
  <conditionalFormatting sqref="B1045">
    <cfRule type="containsText" dxfId="1900" priority="2482" operator="containsText" text="Vara não">
      <formula>NOT(ISERROR(SEARCH("Vara não",B1045)))</formula>
    </cfRule>
  </conditionalFormatting>
  <conditionalFormatting sqref="B1045">
    <cfRule type="duplicateValues" dxfId="1899" priority="2480"/>
  </conditionalFormatting>
  <conditionalFormatting sqref="O1045">
    <cfRule type="duplicateValues" dxfId="1898" priority="2485"/>
  </conditionalFormatting>
  <conditionalFormatting sqref="Q1046">
    <cfRule type="containsText" dxfId="1897" priority="2473" operator="containsText" text="Prescrito">
      <formula>NOT(ISERROR(SEARCH("Prescrito",Q1046)))</formula>
    </cfRule>
    <cfRule type="containsText" dxfId="1896" priority="2475" operator="containsText" text="Improcedente">
      <formula>NOT(ISERROR(SEARCH("Improcedente",Q1046)))</formula>
    </cfRule>
    <cfRule type="containsText" dxfId="1895" priority="2476" operator="containsText" text="Acordo">
      <formula>NOT(ISERROR(SEARCH("Acordo",Q1046)))</formula>
    </cfRule>
  </conditionalFormatting>
  <conditionalFormatting sqref="B1046">
    <cfRule type="containsText" dxfId="1894" priority="2474" operator="containsText" text="Vara não">
      <formula>NOT(ISERROR(SEARCH("Vara não",B1046)))</formula>
    </cfRule>
  </conditionalFormatting>
  <conditionalFormatting sqref="B1046">
    <cfRule type="duplicateValues" dxfId="1893" priority="2472"/>
  </conditionalFormatting>
  <conditionalFormatting sqref="O1046">
    <cfRule type="duplicateValues" dxfId="1892" priority="2477"/>
  </conditionalFormatting>
  <conditionalFormatting sqref="Q1047">
    <cfRule type="containsText" dxfId="1891" priority="2465" operator="containsText" text="Prescrito">
      <formula>NOT(ISERROR(SEARCH("Prescrito",Q1047)))</formula>
    </cfRule>
    <cfRule type="containsText" dxfId="1890" priority="2467" operator="containsText" text="Improcedente">
      <formula>NOT(ISERROR(SEARCH("Improcedente",Q1047)))</formula>
    </cfRule>
    <cfRule type="containsText" dxfId="1889" priority="2468" operator="containsText" text="Acordo">
      <formula>NOT(ISERROR(SEARCH("Acordo",Q1047)))</formula>
    </cfRule>
  </conditionalFormatting>
  <conditionalFormatting sqref="B1047">
    <cfRule type="containsText" dxfId="1888" priority="2466" operator="containsText" text="Vara não">
      <formula>NOT(ISERROR(SEARCH("Vara não",B1047)))</formula>
    </cfRule>
  </conditionalFormatting>
  <conditionalFormatting sqref="B1047">
    <cfRule type="duplicateValues" dxfId="1887" priority="2464"/>
  </conditionalFormatting>
  <conditionalFormatting sqref="O1047">
    <cfRule type="duplicateValues" dxfId="1886" priority="2469"/>
  </conditionalFormatting>
  <conditionalFormatting sqref="Q1048">
    <cfRule type="containsText" dxfId="1885" priority="2457" operator="containsText" text="Prescrito">
      <formula>NOT(ISERROR(SEARCH("Prescrito",Q1048)))</formula>
    </cfRule>
    <cfRule type="containsText" dxfId="1884" priority="2459" operator="containsText" text="Improcedente">
      <formula>NOT(ISERROR(SEARCH("Improcedente",Q1048)))</formula>
    </cfRule>
    <cfRule type="containsText" dxfId="1883" priority="2460" operator="containsText" text="Acordo">
      <formula>NOT(ISERROR(SEARCH("Acordo",Q1048)))</formula>
    </cfRule>
  </conditionalFormatting>
  <conditionalFormatting sqref="B1048">
    <cfRule type="containsText" dxfId="1882" priority="2458" operator="containsText" text="Vara não">
      <formula>NOT(ISERROR(SEARCH("Vara não",B1048)))</formula>
    </cfRule>
  </conditionalFormatting>
  <conditionalFormatting sqref="B1048">
    <cfRule type="duplicateValues" dxfId="1881" priority="2456"/>
  </conditionalFormatting>
  <conditionalFormatting sqref="O1048">
    <cfRule type="duplicateValues" dxfId="1880" priority="2461"/>
  </conditionalFormatting>
  <conditionalFormatting sqref="Q1049">
    <cfRule type="containsText" dxfId="1879" priority="2449" operator="containsText" text="Prescrito">
      <formula>NOT(ISERROR(SEARCH("Prescrito",Q1049)))</formula>
    </cfRule>
    <cfRule type="containsText" dxfId="1878" priority="2451" operator="containsText" text="Improcedente">
      <formula>NOT(ISERROR(SEARCH("Improcedente",Q1049)))</formula>
    </cfRule>
    <cfRule type="containsText" dxfId="1877" priority="2452" operator="containsText" text="Acordo">
      <formula>NOT(ISERROR(SEARCH("Acordo",Q1049)))</formula>
    </cfRule>
  </conditionalFormatting>
  <conditionalFormatting sqref="B1049">
    <cfRule type="containsText" dxfId="1876" priority="2450" operator="containsText" text="Vara não">
      <formula>NOT(ISERROR(SEARCH("Vara não",B1049)))</formula>
    </cfRule>
  </conditionalFormatting>
  <conditionalFormatting sqref="B1049">
    <cfRule type="duplicateValues" dxfId="1875" priority="2448"/>
  </conditionalFormatting>
  <conditionalFormatting sqref="O1049">
    <cfRule type="duplicateValues" dxfId="1874" priority="2453"/>
  </conditionalFormatting>
  <conditionalFormatting sqref="Q1050">
    <cfRule type="containsText" dxfId="1873" priority="2441" operator="containsText" text="Prescrito">
      <formula>NOT(ISERROR(SEARCH("Prescrito",Q1050)))</formula>
    </cfRule>
    <cfRule type="containsText" dxfId="1872" priority="2443" operator="containsText" text="Improcedente">
      <formula>NOT(ISERROR(SEARCH("Improcedente",Q1050)))</formula>
    </cfRule>
    <cfRule type="containsText" dxfId="1871" priority="2444" operator="containsText" text="Acordo">
      <formula>NOT(ISERROR(SEARCH("Acordo",Q1050)))</formula>
    </cfRule>
  </conditionalFormatting>
  <conditionalFormatting sqref="B1050">
    <cfRule type="containsText" dxfId="1870" priority="2442" operator="containsText" text="Vara não">
      <formula>NOT(ISERROR(SEARCH("Vara não",B1050)))</formula>
    </cfRule>
  </conditionalFormatting>
  <conditionalFormatting sqref="B1050">
    <cfRule type="duplicateValues" dxfId="1869" priority="2440"/>
  </conditionalFormatting>
  <conditionalFormatting sqref="O1050">
    <cfRule type="duplicateValues" dxfId="1868" priority="2445"/>
  </conditionalFormatting>
  <conditionalFormatting sqref="Q1051">
    <cfRule type="containsText" dxfId="1867" priority="2433" operator="containsText" text="Prescrito">
      <formula>NOT(ISERROR(SEARCH("Prescrito",Q1051)))</formula>
    </cfRule>
    <cfRule type="containsText" dxfId="1866" priority="2435" operator="containsText" text="Improcedente">
      <formula>NOT(ISERROR(SEARCH("Improcedente",Q1051)))</formula>
    </cfRule>
    <cfRule type="containsText" dxfId="1865" priority="2436" operator="containsText" text="Acordo">
      <formula>NOT(ISERROR(SEARCH("Acordo",Q1051)))</formula>
    </cfRule>
  </conditionalFormatting>
  <conditionalFormatting sqref="B1051">
    <cfRule type="containsText" dxfId="1864" priority="2434" operator="containsText" text="Vara não">
      <formula>NOT(ISERROR(SEARCH("Vara não",B1051)))</formula>
    </cfRule>
  </conditionalFormatting>
  <conditionalFormatting sqref="B1051">
    <cfRule type="duplicateValues" dxfId="1863" priority="2432"/>
  </conditionalFormatting>
  <conditionalFormatting sqref="O1051">
    <cfRule type="duplicateValues" dxfId="1862" priority="2437"/>
  </conditionalFormatting>
  <conditionalFormatting sqref="O1052">
    <cfRule type="duplicateValues" dxfId="1861" priority="2427"/>
  </conditionalFormatting>
  <conditionalFormatting sqref="O1052">
    <cfRule type="duplicateValues" dxfId="1860" priority="2424"/>
    <cfRule type="duplicateValues" dxfId="1859" priority="2425"/>
  </conditionalFormatting>
  <conditionalFormatting sqref="Q1052">
    <cfRule type="containsText" dxfId="1858" priority="2417" operator="containsText" text="Prescrito">
      <formula>NOT(ISERROR(SEARCH("Prescrito",Q1052)))</formula>
    </cfRule>
    <cfRule type="containsText" dxfId="1857" priority="2418" operator="containsText" text="Improcedente">
      <formula>NOT(ISERROR(SEARCH("Improcedente",Q1052)))</formula>
    </cfRule>
    <cfRule type="containsText" dxfId="1856" priority="2419" operator="containsText" text="Acordo">
      <formula>NOT(ISERROR(SEARCH("Acordo",Q1052)))</formula>
    </cfRule>
  </conditionalFormatting>
  <conditionalFormatting sqref="O1053">
    <cfRule type="duplicateValues" dxfId="1855" priority="2414"/>
  </conditionalFormatting>
  <conditionalFormatting sqref="O1053">
    <cfRule type="duplicateValues" dxfId="1854" priority="2411"/>
    <cfRule type="duplicateValues" dxfId="1853" priority="2412"/>
  </conditionalFormatting>
  <conditionalFormatting sqref="Q1053">
    <cfRule type="containsText" dxfId="1852" priority="2404" operator="containsText" text="Prescrito">
      <formula>NOT(ISERROR(SEARCH("Prescrito",Q1053)))</formula>
    </cfRule>
    <cfRule type="containsText" dxfId="1851" priority="2405" operator="containsText" text="Improcedente">
      <formula>NOT(ISERROR(SEARCH("Improcedente",Q1053)))</formula>
    </cfRule>
    <cfRule type="containsText" dxfId="1850" priority="2406" operator="containsText" text="Acordo">
      <formula>NOT(ISERROR(SEARCH("Acordo",Q1053)))</formula>
    </cfRule>
  </conditionalFormatting>
  <conditionalFormatting sqref="O1054">
    <cfRule type="duplicateValues" dxfId="1849" priority="2401"/>
  </conditionalFormatting>
  <conditionalFormatting sqref="O1054">
    <cfRule type="duplicateValues" dxfId="1848" priority="2398"/>
    <cfRule type="duplicateValues" dxfId="1847" priority="2399"/>
  </conditionalFormatting>
  <conditionalFormatting sqref="Q1054">
    <cfRule type="containsText" dxfId="1846" priority="2391" operator="containsText" text="Prescrito">
      <formula>NOT(ISERROR(SEARCH("Prescrito",Q1054)))</formula>
    </cfRule>
    <cfRule type="containsText" dxfId="1845" priority="2392" operator="containsText" text="Improcedente">
      <formula>NOT(ISERROR(SEARCH("Improcedente",Q1054)))</formula>
    </cfRule>
    <cfRule type="containsText" dxfId="1844" priority="2393" operator="containsText" text="Acordo">
      <formula>NOT(ISERROR(SEARCH("Acordo",Q1054)))</formula>
    </cfRule>
  </conditionalFormatting>
  <conditionalFormatting sqref="O1055">
    <cfRule type="duplicateValues" dxfId="1843" priority="2388"/>
  </conditionalFormatting>
  <conditionalFormatting sqref="O1055">
    <cfRule type="duplicateValues" dxfId="1842" priority="2385"/>
    <cfRule type="duplicateValues" dxfId="1841" priority="2386"/>
  </conditionalFormatting>
  <conditionalFormatting sqref="Q1055">
    <cfRule type="containsText" dxfId="1840" priority="2378" operator="containsText" text="Prescrito">
      <formula>NOT(ISERROR(SEARCH("Prescrito",Q1055)))</formula>
    </cfRule>
    <cfRule type="containsText" dxfId="1839" priority="2379" operator="containsText" text="Improcedente">
      <formula>NOT(ISERROR(SEARCH("Improcedente",Q1055)))</formula>
    </cfRule>
    <cfRule type="containsText" dxfId="1838" priority="2380" operator="containsText" text="Acordo">
      <formula>NOT(ISERROR(SEARCH("Acordo",Q1055)))</formula>
    </cfRule>
  </conditionalFormatting>
  <conditionalFormatting sqref="O1056">
    <cfRule type="duplicateValues" dxfId="1837" priority="2375"/>
  </conditionalFormatting>
  <conditionalFormatting sqref="O1056">
    <cfRule type="duplicateValues" dxfId="1836" priority="2372"/>
    <cfRule type="duplicateValues" dxfId="1835" priority="2373"/>
  </conditionalFormatting>
  <conditionalFormatting sqref="Q1056">
    <cfRule type="containsText" dxfId="1834" priority="2365" operator="containsText" text="Prescrito">
      <formula>NOT(ISERROR(SEARCH("Prescrito",Q1056)))</formula>
    </cfRule>
    <cfRule type="containsText" dxfId="1833" priority="2366" operator="containsText" text="Improcedente">
      <formula>NOT(ISERROR(SEARCH("Improcedente",Q1056)))</formula>
    </cfRule>
    <cfRule type="containsText" dxfId="1832" priority="2367" operator="containsText" text="Acordo">
      <formula>NOT(ISERROR(SEARCH("Acordo",Q1056)))</formula>
    </cfRule>
  </conditionalFormatting>
  <conditionalFormatting sqref="O1057">
    <cfRule type="duplicateValues" dxfId="1831" priority="2363"/>
  </conditionalFormatting>
  <conditionalFormatting sqref="O1057">
    <cfRule type="duplicateValues" dxfId="1830" priority="2360"/>
    <cfRule type="duplicateValues" dxfId="1829" priority="2361"/>
  </conditionalFormatting>
  <conditionalFormatting sqref="O1058">
    <cfRule type="duplicateValues" dxfId="1828" priority="2353"/>
  </conditionalFormatting>
  <conditionalFormatting sqref="O1058">
    <cfRule type="duplicateValues" dxfId="1827" priority="2350"/>
    <cfRule type="duplicateValues" dxfId="1826" priority="2351"/>
  </conditionalFormatting>
  <conditionalFormatting sqref="Q1058">
    <cfRule type="containsText" dxfId="1825" priority="2343" operator="containsText" text="Prescrito">
      <formula>NOT(ISERROR(SEARCH("Prescrito",Q1058)))</formula>
    </cfRule>
    <cfRule type="containsText" dxfId="1824" priority="2344" operator="containsText" text="Improcedente">
      <formula>NOT(ISERROR(SEARCH("Improcedente",Q1058)))</formula>
    </cfRule>
    <cfRule type="containsText" dxfId="1823" priority="2345" operator="containsText" text="Acordo">
      <formula>NOT(ISERROR(SEARCH("Acordo",Q1058)))</formula>
    </cfRule>
  </conditionalFormatting>
  <conditionalFormatting sqref="O1059">
    <cfRule type="duplicateValues" dxfId="1822" priority="2340"/>
  </conditionalFormatting>
  <conditionalFormatting sqref="O1059">
    <cfRule type="duplicateValues" dxfId="1821" priority="2337"/>
    <cfRule type="duplicateValues" dxfId="1820" priority="2338"/>
  </conditionalFormatting>
  <conditionalFormatting sqref="Q1059">
    <cfRule type="containsText" dxfId="1819" priority="2330" operator="containsText" text="Prescrito">
      <formula>NOT(ISERROR(SEARCH("Prescrito",Q1059)))</formula>
    </cfRule>
    <cfRule type="containsText" dxfId="1818" priority="2331" operator="containsText" text="Improcedente">
      <formula>NOT(ISERROR(SEARCH("Improcedente",Q1059)))</formula>
    </cfRule>
    <cfRule type="containsText" dxfId="1817" priority="2332" operator="containsText" text="Acordo">
      <formula>NOT(ISERROR(SEARCH("Acordo",Q1059)))</formula>
    </cfRule>
  </conditionalFormatting>
  <conditionalFormatting sqref="Q1060">
    <cfRule type="containsText" dxfId="1816" priority="2326" operator="containsText" text="Prescrito">
      <formula>NOT(ISERROR(SEARCH("Prescrito",Q1060)))</formula>
    </cfRule>
    <cfRule type="containsText" dxfId="1815" priority="2327" operator="containsText" text="Improcedente">
      <formula>NOT(ISERROR(SEARCH("Improcedente",Q1060)))</formula>
    </cfRule>
    <cfRule type="containsText" dxfId="1814" priority="2328" operator="containsText" text="Acordo">
      <formula>NOT(ISERROR(SEARCH("Acordo",Q1060)))</formula>
    </cfRule>
  </conditionalFormatting>
  <conditionalFormatting sqref="O1060">
    <cfRule type="duplicateValues" dxfId="1813" priority="2329"/>
  </conditionalFormatting>
  <conditionalFormatting sqref="Q1061">
    <cfRule type="containsText" dxfId="1812" priority="2322" operator="containsText" text="Prescrito">
      <formula>NOT(ISERROR(SEARCH("Prescrito",Q1061)))</formula>
    </cfRule>
    <cfRule type="containsText" dxfId="1811" priority="2323" operator="containsText" text="Improcedente">
      <formula>NOT(ISERROR(SEARCH("Improcedente",Q1061)))</formula>
    </cfRule>
    <cfRule type="containsText" dxfId="1810" priority="2324" operator="containsText" text="Acordo">
      <formula>NOT(ISERROR(SEARCH("Acordo",Q1061)))</formula>
    </cfRule>
  </conditionalFormatting>
  <conditionalFormatting sqref="O1061">
    <cfRule type="duplicateValues" dxfId="1809" priority="2325"/>
  </conditionalFormatting>
  <conditionalFormatting sqref="Q1062">
    <cfRule type="containsText" dxfId="1808" priority="2318" operator="containsText" text="Prescrito">
      <formula>NOT(ISERROR(SEARCH("Prescrito",Q1062)))</formula>
    </cfRule>
    <cfRule type="containsText" dxfId="1807" priority="2319" operator="containsText" text="Improcedente">
      <formula>NOT(ISERROR(SEARCH("Improcedente",Q1062)))</formula>
    </cfRule>
    <cfRule type="containsText" dxfId="1806" priority="2320" operator="containsText" text="Acordo">
      <formula>NOT(ISERROR(SEARCH("Acordo",Q1062)))</formula>
    </cfRule>
  </conditionalFormatting>
  <conditionalFormatting sqref="O1062">
    <cfRule type="duplicateValues" dxfId="1805" priority="2321"/>
  </conditionalFormatting>
  <conditionalFormatting sqref="Q1063">
    <cfRule type="containsText" dxfId="1804" priority="2314" operator="containsText" text="Prescrito">
      <formula>NOT(ISERROR(SEARCH("Prescrito",Q1063)))</formula>
    </cfRule>
    <cfRule type="containsText" dxfId="1803" priority="2315" operator="containsText" text="Improcedente">
      <formula>NOT(ISERROR(SEARCH("Improcedente",Q1063)))</formula>
    </cfRule>
    <cfRule type="containsText" dxfId="1802" priority="2316" operator="containsText" text="Acordo">
      <formula>NOT(ISERROR(SEARCH("Acordo",Q1063)))</formula>
    </cfRule>
  </conditionalFormatting>
  <conditionalFormatting sqref="O1063">
    <cfRule type="duplicateValues" dxfId="1801" priority="2317"/>
  </conditionalFormatting>
  <conditionalFormatting sqref="Q1064">
    <cfRule type="containsText" dxfId="1800" priority="2310" operator="containsText" text="Prescrito">
      <formula>NOT(ISERROR(SEARCH("Prescrito",Q1064)))</formula>
    </cfRule>
    <cfRule type="containsText" dxfId="1799" priority="2311" operator="containsText" text="Improcedente">
      <formula>NOT(ISERROR(SEARCH("Improcedente",Q1064)))</formula>
    </cfRule>
    <cfRule type="containsText" dxfId="1798" priority="2312" operator="containsText" text="Acordo">
      <formula>NOT(ISERROR(SEARCH("Acordo",Q1064)))</formula>
    </cfRule>
  </conditionalFormatting>
  <conditionalFormatting sqref="O1064">
    <cfRule type="duplicateValues" dxfId="1797" priority="2313"/>
  </conditionalFormatting>
  <conditionalFormatting sqref="Q1065">
    <cfRule type="containsText" dxfId="1796" priority="2302" operator="containsText" text="Prescrito">
      <formula>NOT(ISERROR(SEARCH("Prescrito",Q1065)))</formula>
    </cfRule>
    <cfRule type="containsText" dxfId="1795" priority="2303" operator="containsText" text="Improcedente">
      <formula>NOT(ISERROR(SEARCH("Improcedente",Q1065)))</formula>
    </cfRule>
    <cfRule type="containsText" dxfId="1794" priority="2304" operator="containsText" text="Acordo">
      <formula>NOT(ISERROR(SEARCH("Acordo",Q1065)))</formula>
    </cfRule>
  </conditionalFormatting>
  <conditionalFormatting sqref="O1065">
    <cfRule type="duplicateValues" dxfId="1793" priority="2305"/>
  </conditionalFormatting>
  <conditionalFormatting sqref="Q1066">
    <cfRule type="containsText" dxfId="1792" priority="2298" operator="containsText" text="Prescrito">
      <formula>NOT(ISERROR(SEARCH("Prescrito",Q1066)))</formula>
    </cfRule>
    <cfRule type="containsText" dxfId="1791" priority="2299" operator="containsText" text="Improcedente">
      <formula>NOT(ISERROR(SEARCH("Improcedente",Q1066)))</formula>
    </cfRule>
    <cfRule type="containsText" dxfId="1790" priority="2300" operator="containsText" text="Acordo">
      <formula>NOT(ISERROR(SEARCH("Acordo",Q1066)))</formula>
    </cfRule>
  </conditionalFormatting>
  <conditionalFormatting sqref="O1066">
    <cfRule type="duplicateValues" dxfId="1789" priority="2301"/>
  </conditionalFormatting>
  <conditionalFormatting sqref="Q1067">
    <cfRule type="containsText" dxfId="1788" priority="2294" operator="containsText" text="Prescrito">
      <formula>NOT(ISERROR(SEARCH("Prescrito",Q1067)))</formula>
    </cfRule>
    <cfRule type="containsText" dxfId="1787" priority="2295" operator="containsText" text="Improcedente">
      <formula>NOT(ISERROR(SEARCH("Improcedente",Q1067)))</formula>
    </cfRule>
    <cfRule type="containsText" dxfId="1786" priority="2296" operator="containsText" text="Acordo">
      <formula>NOT(ISERROR(SEARCH("Acordo",Q1067)))</formula>
    </cfRule>
  </conditionalFormatting>
  <conditionalFormatting sqref="O1067">
    <cfRule type="duplicateValues" dxfId="1785" priority="2297"/>
  </conditionalFormatting>
  <conditionalFormatting sqref="Q1068">
    <cfRule type="containsText" dxfId="1784" priority="2290" operator="containsText" text="Prescrito">
      <formula>NOT(ISERROR(SEARCH("Prescrito",Q1068)))</formula>
    </cfRule>
    <cfRule type="containsText" dxfId="1783" priority="2291" operator="containsText" text="Improcedente">
      <formula>NOT(ISERROR(SEARCH("Improcedente",Q1068)))</formula>
    </cfRule>
    <cfRule type="containsText" dxfId="1782" priority="2292" operator="containsText" text="Acordo">
      <formula>NOT(ISERROR(SEARCH("Acordo",Q1068)))</formula>
    </cfRule>
  </conditionalFormatting>
  <conditionalFormatting sqref="O1068">
    <cfRule type="duplicateValues" dxfId="1781" priority="2293"/>
  </conditionalFormatting>
  <conditionalFormatting sqref="O1069">
    <cfRule type="duplicateValues" dxfId="1780" priority="2288"/>
  </conditionalFormatting>
  <conditionalFormatting sqref="O1069">
    <cfRule type="duplicateValues" dxfId="1779" priority="2286"/>
    <cfRule type="duplicateValues" dxfId="1778" priority="2287"/>
  </conditionalFormatting>
  <conditionalFormatting sqref="Q1069">
    <cfRule type="containsText" dxfId="1777" priority="2281" operator="containsText" text="Prescrito">
      <formula>NOT(ISERROR(SEARCH("Prescrito",Q1069)))</formula>
    </cfRule>
    <cfRule type="containsText" dxfId="1776" priority="2282" operator="containsText" text="Improcedente">
      <formula>NOT(ISERROR(SEARCH("Improcedente",Q1069)))</formula>
    </cfRule>
    <cfRule type="containsText" dxfId="1775" priority="2283" operator="containsText" text="Acordo">
      <formula>NOT(ISERROR(SEARCH("Acordo",Q1069)))</formula>
    </cfRule>
  </conditionalFormatting>
  <conditionalFormatting sqref="O1070">
    <cfRule type="duplicateValues" dxfId="1774" priority="2279"/>
  </conditionalFormatting>
  <conditionalFormatting sqref="Q1070">
    <cfRule type="containsText" dxfId="1773" priority="2274" operator="containsText" text="Prescrito">
      <formula>NOT(ISERROR(SEARCH("Prescrito",Q1070)))</formula>
    </cfRule>
    <cfRule type="containsText" dxfId="1772" priority="2275" operator="containsText" text="Improcedente">
      <formula>NOT(ISERROR(SEARCH("Improcedente",Q1070)))</formula>
    </cfRule>
    <cfRule type="containsText" dxfId="1771" priority="2276" operator="containsText" text="Acordo">
      <formula>NOT(ISERROR(SEARCH("Acordo",Q1070)))</formula>
    </cfRule>
  </conditionalFormatting>
  <conditionalFormatting sqref="O1071">
    <cfRule type="duplicateValues" dxfId="1770" priority="2272"/>
  </conditionalFormatting>
  <conditionalFormatting sqref="O1071">
    <cfRule type="duplicateValues" dxfId="1769" priority="2269"/>
    <cfRule type="duplicateValues" dxfId="1768" priority="2270"/>
  </conditionalFormatting>
  <conditionalFormatting sqref="Q1071">
    <cfRule type="containsText" dxfId="1767" priority="2262" operator="containsText" text="Prescrito">
      <formula>NOT(ISERROR(SEARCH("Prescrito",Q1071)))</formula>
    </cfRule>
    <cfRule type="containsText" dxfId="1766" priority="2263" operator="containsText" text="Improcedente">
      <formula>NOT(ISERROR(SEARCH("Improcedente",Q1071)))</formula>
    </cfRule>
    <cfRule type="containsText" dxfId="1765" priority="2264" operator="containsText" text="Acordo">
      <formula>NOT(ISERROR(SEARCH("Acordo",Q1071)))</formula>
    </cfRule>
  </conditionalFormatting>
  <conditionalFormatting sqref="O1072">
    <cfRule type="duplicateValues" dxfId="1764" priority="2259"/>
  </conditionalFormatting>
  <conditionalFormatting sqref="O1072">
    <cfRule type="duplicateValues" dxfId="1763" priority="2256"/>
    <cfRule type="duplicateValues" dxfId="1762" priority="2257"/>
  </conditionalFormatting>
  <conditionalFormatting sqref="Q1072">
    <cfRule type="containsText" dxfId="1761" priority="2249" operator="containsText" text="Prescrito">
      <formula>NOT(ISERROR(SEARCH("Prescrito",Q1072)))</formula>
    </cfRule>
    <cfRule type="containsText" dxfId="1760" priority="2250" operator="containsText" text="Improcedente">
      <formula>NOT(ISERROR(SEARCH("Improcedente",Q1072)))</formula>
    </cfRule>
    <cfRule type="containsText" dxfId="1759" priority="2251" operator="containsText" text="Acordo">
      <formula>NOT(ISERROR(SEARCH("Acordo",Q1072)))</formula>
    </cfRule>
  </conditionalFormatting>
  <conditionalFormatting sqref="O1073">
    <cfRule type="duplicateValues" dxfId="1758" priority="2246"/>
  </conditionalFormatting>
  <conditionalFormatting sqref="O1073">
    <cfRule type="duplicateValues" dxfId="1757" priority="2243"/>
    <cfRule type="duplicateValues" dxfId="1756" priority="2244"/>
  </conditionalFormatting>
  <conditionalFormatting sqref="Q1073">
    <cfRule type="containsText" dxfId="1755" priority="2235" operator="containsText" text="Prescrito">
      <formula>NOT(ISERROR(SEARCH("Prescrito",Q1073)))</formula>
    </cfRule>
    <cfRule type="containsText" dxfId="1754" priority="2236" operator="containsText" text="Improcedente">
      <formula>NOT(ISERROR(SEARCH("Improcedente",Q1073)))</formula>
    </cfRule>
    <cfRule type="containsText" dxfId="1753" priority="2237" operator="containsText" text="Acordo">
      <formula>NOT(ISERROR(SEARCH("Acordo",Q1073)))</formula>
    </cfRule>
  </conditionalFormatting>
  <conditionalFormatting sqref="Q1074">
    <cfRule type="containsText" dxfId="1752" priority="2231" operator="containsText" text="Prescrito">
      <formula>NOT(ISERROR(SEARCH("Prescrito",Q1074)))</formula>
    </cfRule>
    <cfRule type="containsText" dxfId="1751" priority="2232" operator="containsText" text="Improcedente">
      <formula>NOT(ISERROR(SEARCH("Improcedente",Q1074)))</formula>
    </cfRule>
    <cfRule type="containsText" dxfId="1750" priority="2233" operator="containsText" text="Acordo">
      <formula>NOT(ISERROR(SEARCH("Acordo",Q1074)))</formula>
    </cfRule>
  </conditionalFormatting>
  <conditionalFormatting sqref="O1074">
    <cfRule type="duplicateValues" dxfId="1749" priority="2234"/>
  </conditionalFormatting>
  <conditionalFormatting sqref="Q1075">
    <cfRule type="containsText" dxfId="1748" priority="2227" operator="containsText" text="Prescrito">
      <formula>NOT(ISERROR(SEARCH("Prescrito",Q1075)))</formula>
    </cfRule>
    <cfRule type="containsText" dxfId="1747" priority="2228" operator="containsText" text="Improcedente">
      <formula>NOT(ISERROR(SEARCH("Improcedente",Q1075)))</formula>
    </cfRule>
    <cfRule type="containsText" dxfId="1746" priority="2229" operator="containsText" text="Acordo">
      <formula>NOT(ISERROR(SEARCH("Acordo",Q1075)))</formula>
    </cfRule>
  </conditionalFormatting>
  <conditionalFormatting sqref="O1075">
    <cfRule type="duplicateValues" dxfId="1745" priority="2230"/>
  </conditionalFormatting>
  <conditionalFormatting sqref="Q1076">
    <cfRule type="containsText" dxfId="1744" priority="2223" operator="containsText" text="Prescrito">
      <formula>NOT(ISERROR(SEARCH("Prescrito",Q1076)))</formula>
    </cfRule>
    <cfRule type="containsText" dxfId="1743" priority="2224" operator="containsText" text="Improcedente">
      <formula>NOT(ISERROR(SEARCH("Improcedente",Q1076)))</formula>
    </cfRule>
    <cfRule type="containsText" dxfId="1742" priority="2225" operator="containsText" text="Acordo">
      <formula>NOT(ISERROR(SEARCH("Acordo",Q1076)))</formula>
    </cfRule>
  </conditionalFormatting>
  <conditionalFormatting sqref="O1076">
    <cfRule type="duplicateValues" dxfId="1741" priority="2226"/>
  </conditionalFormatting>
  <conditionalFormatting sqref="Q1077">
    <cfRule type="containsText" dxfId="1740" priority="2219" operator="containsText" text="Prescrito">
      <formula>NOT(ISERROR(SEARCH("Prescrito",Q1077)))</formula>
    </cfRule>
    <cfRule type="containsText" dxfId="1739" priority="2220" operator="containsText" text="Improcedente">
      <formula>NOT(ISERROR(SEARCH("Improcedente",Q1077)))</formula>
    </cfRule>
    <cfRule type="containsText" dxfId="1738" priority="2221" operator="containsText" text="Acordo">
      <formula>NOT(ISERROR(SEARCH("Acordo",Q1077)))</formula>
    </cfRule>
  </conditionalFormatting>
  <conditionalFormatting sqref="O1077">
    <cfRule type="duplicateValues" dxfId="1737" priority="2222"/>
  </conditionalFormatting>
  <conditionalFormatting sqref="Q1078">
    <cfRule type="containsText" dxfId="1736" priority="2215" operator="containsText" text="Prescrito">
      <formula>NOT(ISERROR(SEARCH("Prescrito",Q1078)))</formula>
    </cfRule>
    <cfRule type="containsText" dxfId="1735" priority="2216" operator="containsText" text="Improcedente">
      <formula>NOT(ISERROR(SEARCH("Improcedente",Q1078)))</formula>
    </cfRule>
    <cfRule type="containsText" dxfId="1734" priority="2217" operator="containsText" text="Acordo">
      <formula>NOT(ISERROR(SEARCH("Acordo",Q1078)))</formula>
    </cfRule>
  </conditionalFormatting>
  <conditionalFormatting sqref="O1078">
    <cfRule type="duplicateValues" dxfId="1733" priority="2218"/>
  </conditionalFormatting>
  <conditionalFormatting sqref="Q1079">
    <cfRule type="containsText" dxfId="1732" priority="2211" operator="containsText" text="Prescrito">
      <formula>NOT(ISERROR(SEARCH("Prescrito",Q1079)))</formula>
    </cfRule>
    <cfRule type="containsText" dxfId="1731" priority="2212" operator="containsText" text="Improcedente">
      <formula>NOT(ISERROR(SEARCH("Improcedente",Q1079)))</formula>
    </cfRule>
    <cfRule type="containsText" dxfId="1730" priority="2213" operator="containsText" text="Acordo">
      <formula>NOT(ISERROR(SEARCH("Acordo",Q1079)))</formula>
    </cfRule>
  </conditionalFormatting>
  <conditionalFormatting sqref="O1079">
    <cfRule type="duplicateValues" dxfId="1729" priority="2214"/>
  </conditionalFormatting>
  <conditionalFormatting sqref="Q1080">
    <cfRule type="containsText" dxfId="1728" priority="2207" operator="containsText" text="Prescrito">
      <formula>NOT(ISERROR(SEARCH("Prescrito",Q1080)))</formula>
    </cfRule>
    <cfRule type="containsText" dxfId="1727" priority="2208" operator="containsText" text="Improcedente">
      <formula>NOT(ISERROR(SEARCH("Improcedente",Q1080)))</formula>
    </cfRule>
    <cfRule type="containsText" dxfId="1726" priority="2209" operator="containsText" text="Acordo">
      <formula>NOT(ISERROR(SEARCH("Acordo",Q1080)))</formula>
    </cfRule>
  </conditionalFormatting>
  <conditionalFormatting sqref="O1080">
    <cfRule type="duplicateValues" dxfId="1725" priority="2210"/>
  </conditionalFormatting>
  <conditionalFormatting sqref="Q1081">
    <cfRule type="containsText" dxfId="1724" priority="2203" operator="containsText" text="Prescrito">
      <formula>NOT(ISERROR(SEARCH("Prescrito",Q1081)))</formula>
    </cfRule>
    <cfRule type="containsText" dxfId="1723" priority="2204" operator="containsText" text="Improcedente">
      <formula>NOT(ISERROR(SEARCH("Improcedente",Q1081)))</formula>
    </cfRule>
    <cfRule type="containsText" dxfId="1722" priority="2205" operator="containsText" text="Acordo">
      <formula>NOT(ISERROR(SEARCH("Acordo",Q1081)))</formula>
    </cfRule>
  </conditionalFormatting>
  <conditionalFormatting sqref="O1081">
    <cfRule type="duplicateValues" dxfId="1721" priority="2206"/>
  </conditionalFormatting>
  <conditionalFormatting sqref="Q1082">
    <cfRule type="containsText" dxfId="1720" priority="2199" operator="containsText" text="Prescrito">
      <formula>NOT(ISERROR(SEARCH("Prescrito",Q1082)))</formula>
    </cfRule>
    <cfRule type="containsText" dxfId="1719" priority="2200" operator="containsText" text="Improcedente">
      <formula>NOT(ISERROR(SEARCH("Improcedente",Q1082)))</formula>
    </cfRule>
    <cfRule type="containsText" dxfId="1718" priority="2201" operator="containsText" text="Acordo">
      <formula>NOT(ISERROR(SEARCH("Acordo",Q1082)))</formula>
    </cfRule>
  </conditionalFormatting>
  <conditionalFormatting sqref="O1082">
    <cfRule type="duplicateValues" dxfId="1717" priority="2202"/>
  </conditionalFormatting>
  <conditionalFormatting sqref="Q1083">
    <cfRule type="containsText" dxfId="1716" priority="2195" operator="containsText" text="Prescrito">
      <formula>NOT(ISERROR(SEARCH("Prescrito",Q1083)))</formula>
    </cfRule>
    <cfRule type="containsText" dxfId="1715" priority="2196" operator="containsText" text="Improcedente">
      <formula>NOT(ISERROR(SEARCH("Improcedente",Q1083)))</formula>
    </cfRule>
    <cfRule type="containsText" dxfId="1714" priority="2197" operator="containsText" text="Acordo">
      <formula>NOT(ISERROR(SEARCH("Acordo",Q1083)))</formula>
    </cfRule>
  </conditionalFormatting>
  <conditionalFormatting sqref="O1083">
    <cfRule type="duplicateValues" dxfId="1713" priority="2198"/>
  </conditionalFormatting>
  <conditionalFormatting sqref="Q1084">
    <cfRule type="containsText" dxfId="1712" priority="2192" operator="containsText" text="Prescrito">
      <formula>NOT(ISERROR(SEARCH("Prescrito",Q1084)))</formula>
    </cfRule>
    <cfRule type="containsText" dxfId="1711" priority="2193" operator="containsText" text="Improcedente">
      <formula>NOT(ISERROR(SEARCH("Improcedente",Q1084)))</formula>
    </cfRule>
    <cfRule type="containsText" dxfId="1710" priority="2194" operator="containsText" text="Acordo">
      <formula>NOT(ISERROR(SEARCH("Acordo",Q1084)))</formula>
    </cfRule>
  </conditionalFormatting>
  <conditionalFormatting sqref="O1084">
    <cfRule type="duplicateValues" dxfId="1709" priority="2191"/>
  </conditionalFormatting>
  <conditionalFormatting sqref="Q1085">
    <cfRule type="containsText" dxfId="1708" priority="2187" operator="containsText" text="Prescrito">
      <formula>NOT(ISERROR(SEARCH("Prescrito",Q1085)))</formula>
    </cfRule>
    <cfRule type="containsText" dxfId="1707" priority="2188" operator="containsText" text="Improcedente">
      <formula>NOT(ISERROR(SEARCH("Improcedente",Q1085)))</formula>
    </cfRule>
    <cfRule type="containsText" dxfId="1706" priority="2189" operator="containsText" text="Acordo">
      <formula>NOT(ISERROR(SEARCH("Acordo",Q1085)))</formula>
    </cfRule>
  </conditionalFormatting>
  <conditionalFormatting sqref="O1085">
    <cfRule type="duplicateValues" dxfId="1705" priority="2190"/>
  </conditionalFormatting>
  <conditionalFormatting sqref="Z1085">
    <cfRule type="duplicateValues" dxfId="1704" priority="2185"/>
  </conditionalFormatting>
  <conditionalFormatting sqref="O1086">
    <cfRule type="duplicateValues" dxfId="1703" priority="2184"/>
  </conditionalFormatting>
  <conditionalFormatting sqref="O1086">
    <cfRule type="duplicateValues" dxfId="1702" priority="2182"/>
    <cfRule type="duplicateValues" dxfId="1701" priority="2183"/>
  </conditionalFormatting>
  <conditionalFormatting sqref="Q1086">
    <cfRule type="containsText" dxfId="1700" priority="2179" operator="containsText" text="Prescrito">
      <formula>NOT(ISERROR(SEARCH("Prescrito",Q1086)))</formula>
    </cfRule>
    <cfRule type="containsText" dxfId="1699" priority="2180" operator="containsText" text="Improcedente">
      <formula>NOT(ISERROR(SEARCH("Improcedente",Q1086)))</formula>
    </cfRule>
    <cfRule type="containsText" dxfId="1698" priority="2181" operator="containsText" text="Acordo">
      <formula>NOT(ISERROR(SEARCH("Acordo",Q1086)))</formula>
    </cfRule>
  </conditionalFormatting>
  <conditionalFormatting sqref="Q1087">
    <cfRule type="containsText" dxfId="1697" priority="2175" operator="containsText" text="Prescrito">
      <formula>NOT(ISERROR(SEARCH("Prescrito",Q1087)))</formula>
    </cfRule>
    <cfRule type="containsText" dxfId="1696" priority="2176" operator="containsText" text="Improcedente">
      <formula>NOT(ISERROR(SEARCH("Improcedente",Q1087)))</formula>
    </cfRule>
    <cfRule type="containsText" dxfId="1695" priority="2177" operator="containsText" text="Acordo">
      <formula>NOT(ISERROR(SEARCH("Acordo",Q1087)))</formula>
    </cfRule>
  </conditionalFormatting>
  <conditionalFormatting sqref="O1087">
    <cfRule type="duplicateValues" dxfId="1694" priority="2178"/>
  </conditionalFormatting>
  <conditionalFormatting sqref="B1087">
    <cfRule type="duplicateValues" dxfId="1693" priority="2174"/>
  </conditionalFormatting>
  <conditionalFormatting sqref="O1088">
    <cfRule type="duplicateValues" dxfId="1692" priority="2171"/>
  </conditionalFormatting>
  <conditionalFormatting sqref="O1088">
    <cfRule type="duplicateValues" dxfId="1691" priority="2168"/>
    <cfRule type="duplicateValues" dxfId="1690" priority="2169"/>
  </conditionalFormatting>
  <conditionalFormatting sqref="Q1088">
    <cfRule type="containsText" dxfId="1689" priority="2161" operator="containsText" text="Prescrito">
      <formula>NOT(ISERROR(SEARCH("Prescrito",Q1088)))</formula>
    </cfRule>
    <cfRule type="containsText" dxfId="1688" priority="2162" operator="containsText" text="Improcedente">
      <formula>NOT(ISERROR(SEARCH("Improcedente",Q1088)))</formula>
    </cfRule>
    <cfRule type="containsText" dxfId="1687" priority="2163" operator="containsText" text="Acordo">
      <formula>NOT(ISERROR(SEARCH("Acordo",Q1088)))</formula>
    </cfRule>
  </conditionalFormatting>
  <conditionalFormatting sqref="B1088">
    <cfRule type="duplicateValues" dxfId="1686" priority="2160"/>
  </conditionalFormatting>
  <conditionalFormatting sqref="O1089">
    <cfRule type="duplicateValues" dxfId="1685" priority="2157"/>
  </conditionalFormatting>
  <conditionalFormatting sqref="O1089">
    <cfRule type="duplicateValues" dxfId="1684" priority="2154"/>
    <cfRule type="duplicateValues" dxfId="1683" priority="2155"/>
  </conditionalFormatting>
  <conditionalFormatting sqref="Q1089">
    <cfRule type="containsText" dxfId="1682" priority="2147" operator="containsText" text="Prescrito">
      <formula>NOT(ISERROR(SEARCH("Prescrito",Q1089)))</formula>
    </cfRule>
    <cfRule type="containsText" dxfId="1681" priority="2148" operator="containsText" text="Improcedente">
      <formula>NOT(ISERROR(SEARCH("Improcedente",Q1089)))</formula>
    </cfRule>
    <cfRule type="containsText" dxfId="1680" priority="2149" operator="containsText" text="Acordo">
      <formula>NOT(ISERROR(SEARCH("Acordo",Q1089)))</formula>
    </cfRule>
  </conditionalFormatting>
  <conditionalFormatting sqref="B1089">
    <cfRule type="duplicateValues" dxfId="1679" priority="2146"/>
  </conditionalFormatting>
  <conditionalFormatting sqref="Q1090">
    <cfRule type="containsText" dxfId="1678" priority="2142" operator="containsText" text="Prescrito">
      <formula>NOT(ISERROR(SEARCH("Prescrito",Q1090)))</formula>
    </cfRule>
    <cfRule type="containsText" dxfId="1677" priority="2143" operator="containsText" text="Improcedente">
      <formula>NOT(ISERROR(SEARCH("Improcedente",Q1090)))</formula>
    </cfRule>
    <cfRule type="containsText" dxfId="1676" priority="2144" operator="containsText" text="Acordo">
      <formula>NOT(ISERROR(SEARCH("Acordo",Q1090)))</formula>
    </cfRule>
  </conditionalFormatting>
  <conditionalFormatting sqref="O1090">
    <cfRule type="duplicateValues" dxfId="1675" priority="2145"/>
  </conditionalFormatting>
  <conditionalFormatting sqref="AA1090">
    <cfRule type="duplicateValues" dxfId="1674" priority="2139"/>
    <cfRule type="duplicateValues" dxfId="1673" priority="2140"/>
  </conditionalFormatting>
  <conditionalFormatting sqref="AA1090">
    <cfRule type="duplicateValues" dxfId="1672" priority="2141"/>
  </conditionalFormatting>
  <conditionalFormatting sqref="B1090">
    <cfRule type="duplicateValues" dxfId="1671" priority="2138"/>
  </conditionalFormatting>
  <conditionalFormatting sqref="O1091">
    <cfRule type="duplicateValues" dxfId="1670" priority="2135"/>
  </conditionalFormatting>
  <conditionalFormatting sqref="O1091">
    <cfRule type="duplicateValues" dxfId="1669" priority="2132"/>
    <cfRule type="duplicateValues" dxfId="1668" priority="2133"/>
  </conditionalFormatting>
  <conditionalFormatting sqref="Q1091">
    <cfRule type="containsText" dxfId="1667" priority="2125" operator="containsText" text="Prescrito">
      <formula>NOT(ISERROR(SEARCH("Prescrito",Q1091)))</formula>
    </cfRule>
    <cfRule type="containsText" dxfId="1666" priority="2126" operator="containsText" text="Improcedente">
      <formula>NOT(ISERROR(SEARCH("Improcedente",Q1091)))</formula>
    </cfRule>
    <cfRule type="containsText" dxfId="1665" priority="2127" operator="containsText" text="Acordo">
      <formula>NOT(ISERROR(SEARCH("Acordo",Q1091)))</formula>
    </cfRule>
  </conditionalFormatting>
  <conditionalFormatting sqref="B1091">
    <cfRule type="duplicateValues" dxfId="1664" priority="2124"/>
  </conditionalFormatting>
  <conditionalFormatting sqref="Q1092">
    <cfRule type="containsText" dxfId="1663" priority="2120" operator="containsText" text="Prescrito">
      <formula>NOT(ISERROR(SEARCH("Prescrito",Q1092)))</formula>
    </cfRule>
    <cfRule type="containsText" dxfId="1662" priority="2121" operator="containsText" text="Improcedente">
      <formula>NOT(ISERROR(SEARCH("Improcedente",Q1092)))</formula>
    </cfRule>
    <cfRule type="containsText" dxfId="1661" priority="2122" operator="containsText" text="Acordo">
      <formula>NOT(ISERROR(SEARCH("Acordo",Q1092)))</formula>
    </cfRule>
  </conditionalFormatting>
  <conditionalFormatting sqref="O1092">
    <cfRule type="duplicateValues" dxfId="1660" priority="2123"/>
  </conditionalFormatting>
  <conditionalFormatting sqref="B1092">
    <cfRule type="duplicateValues" dxfId="1659" priority="2119"/>
  </conditionalFormatting>
  <conditionalFormatting sqref="O1093">
    <cfRule type="duplicateValues" dxfId="1658" priority="2116"/>
  </conditionalFormatting>
  <conditionalFormatting sqref="O1093">
    <cfRule type="duplicateValues" dxfId="1657" priority="2113"/>
    <cfRule type="duplicateValues" dxfId="1656" priority="2114"/>
  </conditionalFormatting>
  <conditionalFormatting sqref="Q1093">
    <cfRule type="containsText" dxfId="1655" priority="2106" operator="containsText" text="Prescrito">
      <formula>NOT(ISERROR(SEARCH("Prescrito",Q1093)))</formula>
    </cfRule>
    <cfRule type="containsText" dxfId="1654" priority="2107" operator="containsText" text="Improcedente">
      <formula>NOT(ISERROR(SEARCH("Improcedente",Q1093)))</formula>
    </cfRule>
    <cfRule type="containsText" dxfId="1653" priority="2108" operator="containsText" text="Acordo">
      <formula>NOT(ISERROR(SEARCH("Acordo",Q1093)))</formula>
    </cfRule>
  </conditionalFormatting>
  <conditionalFormatting sqref="B1093">
    <cfRule type="duplicateValues" dxfId="1652" priority="2105"/>
  </conditionalFormatting>
  <conditionalFormatting sqref="O1094">
    <cfRule type="duplicateValues" dxfId="1651" priority="2102"/>
  </conditionalFormatting>
  <conditionalFormatting sqref="O1094">
    <cfRule type="duplicateValues" dxfId="1650" priority="2099"/>
    <cfRule type="duplicateValues" dxfId="1649" priority="2100"/>
  </conditionalFormatting>
  <conditionalFormatting sqref="Q1094">
    <cfRule type="containsText" dxfId="1648" priority="2092" operator="containsText" text="Prescrito">
      <formula>NOT(ISERROR(SEARCH("Prescrito",Q1094)))</formula>
    </cfRule>
    <cfRule type="containsText" dxfId="1647" priority="2093" operator="containsText" text="Improcedente">
      <formula>NOT(ISERROR(SEARCH("Improcedente",Q1094)))</formula>
    </cfRule>
    <cfRule type="containsText" dxfId="1646" priority="2094" operator="containsText" text="Acordo">
      <formula>NOT(ISERROR(SEARCH("Acordo",Q1094)))</formula>
    </cfRule>
  </conditionalFormatting>
  <conditionalFormatting sqref="B1094">
    <cfRule type="duplicateValues" dxfId="1645" priority="2091"/>
  </conditionalFormatting>
  <conditionalFormatting sqref="O1095">
    <cfRule type="duplicateValues" dxfId="1644" priority="2088"/>
  </conditionalFormatting>
  <conditionalFormatting sqref="O1095">
    <cfRule type="duplicateValues" dxfId="1643" priority="2085"/>
    <cfRule type="duplicateValues" dxfId="1642" priority="2086"/>
  </conditionalFormatting>
  <conditionalFormatting sqref="Q1095">
    <cfRule type="containsText" dxfId="1641" priority="2078" operator="containsText" text="Prescrito">
      <formula>NOT(ISERROR(SEARCH("Prescrito",Q1095)))</formula>
    </cfRule>
    <cfRule type="containsText" dxfId="1640" priority="2079" operator="containsText" text="Improcedente">
      <formula>NOT(ISERROR(SEARCH("Improcedente",Q1095)))</formula>
    </cfRule>
    <cfRule type="containsText" dxfId="1639" priority="2080" operator="containsText" text="Acordo">
      <formula>NOT(ISERROR(SEARCH("Acordo",Q1095)))</formula>
    </cfRule>
  </conditionalFormatting>
  <conditionalFormatting sqref="B1095">
    <cfRule type="duplicateValues" dxfId="1638" priority="2077"/>
  </conditionalFormatting>
  <conditionalFormatting sqref="O1096">
    <cfRule type="duplicateValues" dxfId="1637" priority="2074"/>
  </conditionalFormatting>
  <conditionalFormatting sqref="O1096">
    <cfRule type="duplicateValues" dxfId="1636" priority="2071"/>
    <cfRule type="duplicateValues" dxfId="1635" priority="2072"/>
  </conditionalFormatting>
  <conditionalFormatting sqref="Q1096">
    <cfRule type="containsText" dxfId="1634" priority="2064" operator="containsText" text="Prescrito">
      <formula>NOT(ISERROR(SEARCH("Prescrito",Q1096)))</formula>
    </cfRule>
    <cfRule type="containsText" dxfId="1633" priority="2065" operator="containsText" text="Improcedente">
      <formula>NOT(ISERROR(SEARCH("Improcedente",Q1096)))</formula>
    </cfRule>
    <cfRule type="containsText" dxfId="1632" priority="2066" operator="containsText" text="Acordo">
      <formula>NOT(ISERROR(SEARCH("Acordo",Q1096)))</formula>
    </cfRule>
  </conditionalFormatting>
  <conditionalFormatting sqref="B1096">
    <cfRule type="duplicateValues" dxfId="1631" priority="2063"/>
  </conditionalFormatting>
  <conditionalFormatting sqref="O1097">
    <cfRule type="duplicateValues" dxfId="1630" priority="2060"/>
  </conditionalFormatting>
  <conditionalFormatting sqref="O1097">
    <cfRule type="duplicateValues" dxfId="1629" priority="2057"/>
    <cfRule type="duplicateValues" dxfId="1628" priority="2058"/>
  </conditionalFormatting>
  <conditionalFormatting sqref="Q1097">
    <cfRule type="containsText" dxfId="1627" priority="2050" operator="containsText" text="Prescrito">
      <formula>NOT(ISERROR(SEARCH("Prescrito",Q1097)))</formula>
    </cfRule>
    <cfRule type="containsText" dxfId="1626" priority="2051" operator="containsText" text="Improcedente">
      <formula>NOT(ISERROR(SEARCH("Improcedente",Q1097)))</formula>
    </cfRule>
    <cfRule type="containsText" dxfId="1625" priority="2052" operator="containsText" text="Acordo">
      <formula>NOT(ISERROR(SEARCH("Acordo",Q1097)))</formula>
    </cfRule>
  </conditionalFormatting>
  <conditionalFormatting sqref="B1097">
    <cfRule type="duplicateValues" dxfId="1624" priority="2049"/>
  </conditionalFormatting>
  <conditionalFormatting sqref="Q1098">
    <cfRule type="containsText" dxfId="1623" priority="2045" operator="containsText" text="Prescrito">
      <formula>NOT(ISERROR(SEARCH("Prescrito",Q1098)))</formula>
    </cfRule>
    <cfRule type="containsText" dxfId="1622" priority="2046" operator="containsText" text="Improcedente">
      <formula>NOT(ISERROR(SEARCH("Improcedente",Q1098)))</formula>
    </cfRule>
    <cfRule type="containsText" dxfId="1621" priority="2047" operator="containsText" text="Acordo">
      <formula>NOT(ISERROR(SEARCH("Acordo",Q1098)))</formula>
    </cfRule>
  </conditionalFormatting>
  <conditionalFormatting sqref="O1098">
    <cfRule type="duplicateValues" dxfId="1620" priority="2048"/>
  </conditionalFormatting>
  <conditionalFormatting sqref="B1098">
    <cfRule type="duplicateValues" dxfId="1619" priority="2044"/>
  </conditionalFormatting>
  <conditionalFormatting sqref="Q1099">
    <cfRule type="containsText" dxfId="1618" priority="2040" operator="containsText" text="Prescrito">
      <formula>NOT(ISERROR(SEARCH("Prescrito",Q1099)))</formula>
    </cfRule>
    <cfRule type="containsText" dxfId="1617" priority="2041" operator="containsText" text="Improcedente">
      <formula>NOT(ISERROR(SEARCH("Improcedente",Q1099)))</formula>
    </cfRule>
    <cfRule type="containsText" dxfId="1616" priority="2042" operator="containsText" text="Acordo">
      <formula>NOT(ISERROR(SEARCH("Acordo",Q1099)))</formula>
    </cfRule>
  </conditionalFormatting>
  <conditionalFormatting sqref="O1099">
    <cfRule type="duplicateValues" dxfId="1615" priority="2043"/>
  </conditionalFormatting>
  <conditionalFormatting sqref="B1099">
    <cfRule type="duplicateValues" dxfId="1614" priority="2039"/>
  </conditionalFormatting>
  <conditionalFormatting sqref="Q1100">
    <cfRule type="containsText" dxfId="1613" priority="2035" operator="containsText" text="Prescrito">
      <formula>NOT(ISERROR(SEARCH("Prescrito",Q1100)))</formula>
    </cfRule>
    <cfRule type="containsText" dxfId="1612" priority="2036" operator="containsText" text="Improcedente">
      <formula>NOT(ISERROR(SEARCH("Improcedente",Q1100)))</formula>
    </cfRule>
    <cfRule type="containsText" dxfId="1611" priority="2037" operator="containsText" text="Acordo">
      <formula>NOT(ISERROR(SEARCH("Acordo",Q1100)))</formula>
    </cfRule>
  </conditionalFormatting>
  <conditionalFormatting sqref="O1100">
    <cfRule type="duplicateValues" dxfId="1610" priority="2038"/>
  </conditionalFormatting>
  <conditionalFormatting sqref="B1100">
    <cfRule type="duplicateValues" dxfId="1609" priority="2034"/>
  </conditionalFormatting>
  <conditionalFormatting sqref="Q1101">
    <cfRule type="containsText" dxfId="1608" priority="2030" operator="containsText" text="Prescrito">
      <formula>NOT(ISERROR(SEARCH("Prescrito",Q1101)))</formula>
    </cfRule>
    <cfRule type="containsText" dxfId="1607" priority="2031" operator="containsText" text="Improcedente">
      <formula>NOT(ISERROR(SEARCH("Improcedente",Q1101)))</formula>
    </cfRule>
    <cfRule type="containsText" dxfId="1606" priority="2032" operator="containsText" text="Acordo">
      <formula>NOT(ISERROR(SEARCH("Acordo",Q1101)))</formula>
    </cfRule>
  </conditionalFormatting>
  <conditionalFormatting sqref="O1101">
    <cfRule type="duplicateValues" dxfId="1605" priority="2033"/>
  </conditionalFormatting>
  <conditionalFormatting sqref="B1101">
    <cfRule type="duplicateValues" dxfId="1604" priority="2029"/>
  </conditionalFormatting>
  <conditionalFormatting sqref="Q1102">
    <cfRule type="containsText" dxfId="1603" priority="2025" operator="containsText" text="Prescrito">
      <formula>NOT(ISERROR(SEARCH("Prescrito",Q1102)))</formula>
    </cfRule>
    <cfRule type="containsText" dxfId="1602" priority="2026" operator="containsText" text="Improcedente">
      <formula>NOT(ISERROR(SEARCH("Improcedente",Q1102)))</formula>
    </cfRule>
    <cfRule type="containsText" dxfId="1601" priority="2027" operator="containsText" text="Acordo">
      <formula>NOT(ISERROR(SEARCH("Acordo",Q1102)))</formula>
    </cfRule>
  </conditionalFormatting>
  <conditionalFormatting sqref="O1102">
    <cfRule type="duplicateValues" dxfId="1600" priority="2028"/>
  </conditionalFormatting>
  <conditionalFormatting sqref="B1102">
    <cfRule type="duplicateValues" dxfId="1599" priority="2024"/>
  </conditionalFormatting>
  <conditionalFormatting sqref="Q1103">
    <cfRule type="containsText" dxfId="1598" priority="2020" operator="containsText" text="Prescrito">
      <formula>NOT(ISERROR(SEARCH("Prescrito",Q1103)))</formula>
    </cfRule>
    <cfRule type="containsText" dxfId="1597" priority="2021" operator="containsText" text="Improcedente">
      <formula>NOT(ISERROR(SEARCH("Improcedente",Q1103)))</formula>
    </cfRule>
    <cfRule type="containsText" dxfId="1596" priority="2022" operator="containsText" text="Acordo">
      <formula>NOT(ISERROR(SEARCH("Acordo",Q1103)))</formula>
    </cfRule>
  </conditionalFormatting>
  <conditionalFormatting sqref="O1103">
    <cfRule type="duplicateValues" dxfId="1595" priority="2023"/>
  </conditionalFormatting>
  <conditionalFormatting sqref="B1103">
    <cfRule type="duplicateValues" dxfId="1594" priority="2019"/>
  </conditionalFormatting>
  <conditionalFormatting sqref="Q1104">
    <cfRule type="containsText" dxfId="1593" priority="2015" operator="containsText" text="Prescrito">
      <formula>NOT(ISERROR(SEARCH("Prescrito",Q1104)))</formula>
    </cfRule>
    <cfRule type="containsText" dxfId="1592" priority="2016" operator="containsText" text="Improcedente">
      <formula>NOT(ISERROR(SEARCH("Improcedente",Q1104)))</formula>
    </cfRule>
    <cfRule type="containsText" dxfId="1591" priority="2017" operator="containsText" text="Acordo">
      <formula>NOT(ISERROR(SEARCH("Acordo",Q1104)))</formula>
    </cfRule>
  </conditionalFormatting>
  <conditionalFormatting sqref="O1104">
    <cfRule type="duplicateValues" dxfId="1590" priority="2018"/>
  </conditionalFormatting>
  <conditionalFormatting sqref="B1104">
    <cfRule type="duplicateValues" dxfId="1589" priority="2014"/>
  </conditionalFormatting>
  <conditionalFormatting sqref="Q1105">
    <cfRule type="containsText" dxfId="1588" priority="2010" operator="containsText" text="Prescrito">
      <formula>NOT(ISERROR(SEARCH("Prescrito",Q1105)))</formula>
    </cfRule>
    <cfRule type="containsText" dxfId="1587" priority="2011" operator="containsText" text="Improcedente">
      <formula>NOT(ISERROR(SEARCH("Improcedente",Q1105)))</formula>
    </cfRule>
    <cfRule type="containsText" dxfId="1586" priority="2012" operator="containsText" text="Acordo">
      <formula>NOT(ISERROR(SEARCH("Acordo",Q1105)))</formula>
    </cfRule>
  </conditionalFormatting>
  <conditionalFormatting sqref="O1105">
    <cfRule type="duplicateValues" dxfId="1585" priority="2013"/>
  </conditionalFormatting>
  <conditionalFormatting sqref="B1105">
    <cfRule type="duplicateValues" dxfId="1584" priority="2009"/>
  </conditionalFormatting>
  <conditionalFormatting sqref="Q1106">
    <cfRule type="containsText" dxfId="1583" priority="2005" operator="containsText" text="Prescrito">
      <formula>NOT(ISERROR(SEARCH("Prescrito",Q1106)))</formula>
    </cfRule>
    <cfRule type="containsText" dxfId="1582" priority="2006" operator="containsText" text="Improcedente">
      <formula>NOT(ISERROR(SEARCH("Improcedente",Q1106)))</formula>
    </cfRule>
    <cfRule type="containsText" dxfId="1581" priority="2007" operator="containsText" text="Acordo">
      <formula>NOT(ISERROR(SEARCH("Acordo",Q1106)))</formula>
    </cfRule>
  </conditionalFormatting>
  <conditionalFormatting sqref="O1106">
    <cfRule type="duplicateValues" dxfId="1580" priority="2008"/>
  </conditionalFormatting>
  <conditionalFormatting sqref="B1106">
    <cfRule type="duplicateValues" dxfId="1579" priority="2004"/>
  </conditionalFormatting>
  <conditionalFormatting sqref="O1107">
    <cfRule type="duplicateValues" dxfId="1578" priority="2001"/>
  </conditionalFormatting>
  <conditionalFormatting sqref="O1107">
    <cfRule type="duplicateValues" dxfId="1577" priority="1998"/>
    <cfRule type="duplicateValues" dxfId="1576" priority="1999"/>
  </conditionalFormatting>
  <conditionalFormatting sqref="Q1107">
    <cfRule type="containsText" dxfId="1575" priority="1991" operator="containsText" text="Prescrito">
      <formula>NOT(ISERROR(SEARCH("Prescrito",Q1107)))</formula>
    </cfRule>
    <cfRule type="containsText" dxfId="1574" priority="1992" operator="containsText" text="Improcedente">
      <formula>NOT(ISERROR(SEARCH("Improcedente",Q1107)))</formula>
    </cfRule>
    <cfRule type="containsText" dxfId="1573" priority="1993" operator="containsText" text="Acordo">
      <formula>NOT(ISERROR(SEARCH("Acordo",Q1107)))</formula>
    </cfRule>
  </conditionalFormatting>
  <conditionalFormatting sqref="B1107">
    <cfRule type="duplicateValues" dxfId="1572" priority="1990"/>
  </conditionalFormatting>
  <conditionalFormatting sqref="Q1108">
    <cfRule type="containsText" dxfId="1571" priority="1986" operator="containsText" text="Prescrito">
      <formula>NOT(ISERROR(SEARCH("Prescrito",Q1108)))</formula>
    </cfRule>
    <cfRule type="containsText" dxfId="1570" priority="1987" operator="containsText" text="Improcedente">
      <formula>NOT(ISERROR(SEARCH("Improcedente",Q1108)))</formula>
    </cfRule>
    <cfRule type="containsText" dxfId="1569" priority="1988" operator="containsText" text="Acordo">
      <formula>NOT(ISERROR(SEARCH("Acordo",Q1108)))</formula>
    </cfRule>
  </conditionalFormatting>
  <conditionalFormatting sqref="O1108">
    <cfRule type="duplicateValues" dxfId="1568" priority="1989"/>
  </conditionalFormatting>
  <conditionalFormatting sqref="B1108">
    <cfRule type="duplicateValues" dxfId="1567" priority="1985"/>
  </conditionalFormatting>
  <conditionalFormatting sqref="O1110">
    <cfRule type="duplicateValues" dxfId="1566" priority="1982"/>
  </conditionalFormatting>
  <conditionalFormatting sqref="O1110">
    <cfRule type="duplicateValues" dxfId="1565" priority="1979"/>
    <cfRule type="duplicateValues" dxfId="1564" priority="1980"/>
  </conditionalFormatting>
  <conditionalFormatting sqref="Q1110">
    <cfRule type="containsText" dxfId="1563" priority="1972" operator="containsText" text="Prescrito">
      <formula>NOT(ISERROR(SEARCH("Prescrito",Q1110)))</formula>
    </cfRule>
    <cfRule type="containsText" dxfId="1562" priority="1973" operator="containsText" text="Improcedente">
      <formula>NOT(ISERROR(SEARCH("Improcedente",Q1110)))</formula>
    </cfRule>
    <cfRule type="containsText" dxfId="1561" priority="1974" operator="containsText" text="Acordo">
      <formula>NOT(ISERROR(SEARCH("Acordo",Q1110)))</formula>
    </cfRule>
  </conditionalFormatting>
  <conditionalFormatting sqref="B1110">
    <cfRule type="duplicateValues" dxfId="1560" priority="1971"/>
  </conditionalFormatting>
  <conditionalFormatting sqref="O1109">
    <cfRule type="duplicateValues" dxfId="1559" priority="1968"/>
  </conditionalFormatting>
  <conditionalFormatting sqref="O1109">
    <cfRule type="duplicateValues" dxfId="1558" priority="1965"/>
    <cfRule type="duplicateValues" dxfId="1557" priority="1966"/>
  </conditionalFormatting>
  <conditionalFormatting sqref="Q1109">
    <cfRule type="containsText" dxfId="1556" priority="1958" operator="containsText" text="Prescrito">
      <formula>NOT(ISERROR(SEARCH("Prescrito",Q1109)))</formula>
    </cfRule>
    <cfRule type="containsText" dxfId="1555" priority="1959" operator="containsText" text="Improcedente">
      <formula>NOT(ISERROR(SEARCH("Improcedente",Q1109)))</formula>
    </cfRule>
    <cfRule type="containsText" dxfId="1554" priority="1960" operator="containsText" text="Acordo">
      <formula>NOT(ISERROR(SEARCH("Acordo",Q1109)))</formula>
    </cfRule>
  </conditionalFormatting>
  <conditionalFormatting sqref="B1109">
    <cfRule type="duplicateValues" dxfId="1553" priority="1957"/>
  </conditionalFormatting>
  <conditionalFormatting sqref="Q1111">
    <cfRule type="containsText" dxfId="1552" priority="1939" operator="containsText" text="Prescrito">
      <formula>NOT(ISERROR(SEARCH("Prescrito",Q1111)))</formula>
    </cfRule>
    <cfRule type="containsText" dxfId="1551" priority="1940" operator="containsText" text="Improcedente">
      <formula>NOT(ISERROR(SEARCH("Improcedente",Q1111)))</formula>
    </cfRule>
    <cfRule type="containsText" dxfId="1550" priority="1941" operator="containsText" text="Acordo">
      <formula>NOT(ISERROR(SEARCH("Acordo",Q1111)))</formula>
    </cfRule>
  </conditionalFormatting>
  <conditionalFormatting sqref="O1111">
    <cfRule type="duplicateValues" dxfId="1549" priority="1942"/>
  </conditionalFormatting>
  <conditionalFormatting sqref="B1111">
    <cfRule type="duplicateValues" dxfId="1548" priority="1938"/>
  </conditionalFormatting>
  <conditionalFormatting sqref="Q1112">
    <cfRule type="containsText" dxfId="1547" priority="1934" operator="containsText" text="Prescrito">
      <formula>NOT(ISERROR(SEARCH("Prescrito",Q1112)))</formula>
    </cfRule>
    <cfRule type="containsText" dxfId="1546" priority="1935" operator="containsText" text="Improcedente">
      <formula>NOT(ISERROR(SEARCH("Improcedente",Q1112)))</formula>
    </cfRule>
    <cfRule type="containsText" dxfId="1545" priority="1936" operator="containsText" text="Acordo">
      <formula>NOT(ISERROR(SEARCH("Acordo",Q1112)))</formula>
    </cfRule>
  </conditionalFormatting>
  <conditionalFormatting sqref="O1112">
    <cfRule type="duplicateValues" dxfId="1544" priority="1937"/>
  </conditionalFormatting>
  <conditionalFormatting sqref="B1112">
    <cfRule type="duplicateValues" dxfId="1543" priority="1933"/>
  </conditionalFormatting>
  <conditionalFormatting sqref="Q1113">
    <cfRule type="containsText" dxfId="1542" priority="1929" operator="containsText" text="Prescrito">
      <formula>NOT(ISERROR(SEARCH("Prescrito",Q1113)))</formula>
    </cfRule>
    <cfRule type="containsText" dxfId="1541" priority="1930" operator="containsText" text="Improcedente">
      <formula>NOT(ISERROR(SEARCH("Improcedente",Q1113)))</formula>
    </cfRule>
    <cfRule type="containsText" dxfId="1540" priority="1931" operator="containsText" text="Acordo">
      <formula>NOT(ISERROR(SEARCH("Acordo",Q1113)))</formula>
    </cfRule>
  </conditionalFormatting>
  <conditionalFormatting sqref="O1113">
    <cfRule type="duplicateValues" dxfId="1539" priority="1932"/>
  </conditionalFormatting>
  <conditionalFormatting sqref="B1113">
    <cfRule type="duplicateValues" dxfId="1538" priority="1928"/>
  </conditionalFormatting>
  <conditionalFormatting sqref="Q1114">
    <cfRule type="containsText" dxfId="1537" priority="1925" operator="containsText" text="Prescrito">
      <formula>NOT(ISERROR(SEARCH("Prescrito",Q1114)))</formula>
    </cfRule>
    <cfRule type="containsText" dxfId="1536" priority="1926" operator="containsText" text="Improcedente">
      <formula>NOT(ISERROR(SEARCH("Improcedente",Q1114)))</formula>
    </cfRule>
    <cfRule type="containsText" dxfId="1535" priority="1927" operator="containsText" text="Acordo">
      <formula>NOT(ISERROR(SEARCH("Acordo",Q1114)))</formula>
    </cfRule>
  </conditionalFormatting>
  <conditionalFormatting sqref="O1114">
    <cfRule type="duplicateValues" dxfId="1534" priority="1924"/>
  </conditionalFormatting>
  <conditionalFormatting sqref="B1114">
    <cfRule type="duplicateValues" dxfId="1533" priority="1923"/>
  </conditionalFormatting>
  <conditionalFormatting sqref="Q1115">
    <cfRule type="containsText" dxfId="1532" priority="1919" operator="containsText" text="Prescrito">
      <formula>NOT(ISERROR(SEARCH("Prescrito",Q1115)))</formula>
    </cfRule>
    <cfRule type="containsText" dxfId="1531" priority="1920" operator="containsText" text="Improcedente">
      <formula>NOT(ISERROR(SEARCH("Improcedente",Q1115)))</formula>
    </cfRule>
    <cfRule type="containsText" dxfId="1530" priority="1921" operator="containsText" text="Acordo">
      <formula>NOT(ISERROR(SEARCH("Acordo",Q1115)))</formula>
    </cfRule>
  </conditionalFormatting>
  <conditionalFormatting sqref="O1115">
    <cfRule type="duplicateValues" dxfId="1529" priority="1922"/>
  </conditionalFormatting>
  <conditionalFormatting sqref="B1115">
    <cfRule type="duplicateValues" dxfId="1528" priority="1918"/>
  </conditionalFormatting>
  <conditionalFormatting sqref="Q1116">
    <cfRule type="containsText" dxfId="1527" priority="1914" operator="containsText" text="Prescrito">
      <formula>NOT(ISERROR(SEARCH("Prescrito",Q1116)))</formula>
    </cfRule>
    <cfRule type="containsText" dxfId="1526" priority="1915" operator="containsText" text="Improcedente">
      <formula>NOT(ISERROR(SEARCH("Improcedente",Q1116)))</formula>
    </cfRule>
    <cfRule type="containsText" dxfId="1525" priority="1916" operator="containsText" text="Acordo">
      <formula>NOT(ISERROR(SEARCH("Acordo",Q1116)))</formula>
    </cfRule>
  </conditionalFormatting>
  <conditionalFormatting sqref="O1116">
    <cfRule type="duplicateValues" dxfId="1524" priority="1917"/>
  </conditionalFormatting>
  <conditionalFormatting sqref="B1116">
    <cfRule type="duplicateValues" dxfId="1523" priority="1913"/>
  </conditionalFormatting>
  <conditionalFormatting sqref="Q1117">
    <cfRule type="containsText" dxfId="1522" priority="1909" operator="containsText" text="Prescrito">
      <formula>NOT(ISERROR(SEARCH("Prescrito",Q1117)))</formula>
    </cfRule>
    <cfRule type="containsText" dxfId="1521" priority="1910" operator="containsText" text="Improcedente">
      <formula>NOT(ISERROR(SEARCH("Improcedente",Q1117)))</formula>
    </cfRule>
    <cfRule type="containsText" dxfId="1520" priority="1911" operator="containsText" text="Acordo">
      <formula>NOT(ISERROR(SEARCH("Acordo",Q1117)))</formula>
    </cfRule>
  </conditionalFormatting>
  <conditionalFormatting sqref="O1117">
    <cfRule type="duplicateValues" dxfId="1519" priority="1912"/>
  </conditionalFormatting>
  <conditionalFormatting sqref="B1117">
    <cfRule type="duplicateValues" dxfId="1518" priority="1908"/>
  </conditionalFormatting>
  <conditionalFormatting sqref="Q1118">
    <cfRule type="containsText" dxfId="1517" priority="1904" operator="containsText" text="Prescrito">
      <formula>NOT(ISERROR(SEARCH("Prescrito",Q1118)))</formula>
    </cfRule>
    <cfRule type="containsText" dxfId="1516" priority="1905" operator="containsText" text="Improcedente">
      <formula>NOT(ISERROR(SEARCH("Improcedente",Q1118)))</formula>
    </cfRule>
    <cfRule type="containsText" dxfId="1515" priority="1906" operator="containsText" text="Acordo">
      <formula>NOT(ISERROR(SEARCH("Acordo",Q1118)))</formula>
    </cfRule>
  </conditionalFormatting>
  <conditionalFormatting sqref="O1118">
    <cfRule type="duplicateValues" dxfId="1514" priority="1907"/>
  </conditionalFormatting>
  <conditionalFormatting sqref="B1118">
    <cfRule type="duplicateValues" dxfId="1513" priority="1903"/>
  </conditionalFormatting>
  <conditionalFormatting sqref="O1119">
    <cfRule type="duplicateValues" dxfId="1512" priority="1901"/>
  </conditionalFormatting>
  <conditionalFormatting sqref="O1119">
    <cfRule type="duplicateValues" dxfId="1511" priority="1897"/>
    <cfRule type="duplicateValues" dxfId="1510" priority="1898"/>
  </conditionalFormatting>
  <conditionalFormatting sqref="Q1119">
    <cfRule type="containsText" dxfId="1509" priority="1889" operator="containsText" text="Prescrito">
      <formula>NOT(ISERROR(SEARCH("Prescrito",Q1119)))</formula>
    </cfRule>
    <cfRule type="containsText" dxfId="1508" priority="1890" operator="containsText" text="Improcedente">
      <formula>NOT(ISERROR(SEARCH("Improcedente",Q1119)))</formula>
    </cfRule>
    <cfRule type="containsText" dxfId="1507" priority="1891" operator="containsText" text="Acordo">
      <formula>NOT(ISERROR(SEARCH("Acordo",Q1119)))</formula>
    </cfRule>
  </conditionalFormatting>
  <conditionalFormatting sqref="B1119">
    <cfRule type="duplicateValues" dxfId="1506" priority="1888"/>
  </conditionalFormatting>
  <conditionalFormatting sqref="O1120">
    <cfRule type="duplicateValues" dxfId="1505" priority="1887"/>
  </conditionalFormatting>
  <conditionalFormatting sqref="O1120">
    <cfRule type="duplicateValues" dxfId="1504" priority="1885"/>
    <cfRule type="duplicateValues" dxfId="1503" priority="1886"/>
  </conditionalFormatting>
  <conditionalFormatting sqref="Q1120">
    <cfRule type="containsText" dxfId="1502" priority="1882" operator="containsText" text="Prescrito">
      <formula>NOT(ISERROR(SEARCH("Prescrito",Q1120)))</formula>
    </cfRule>
    <cfRule type="containsText" dxfId="1501" priority="1883" operator="containsText" text="Improcedente">
      <formula>NOT(ISERROR(SEARCH("Improcedente",Q1120)))</formula>
    </cfRule>
    <cfRule type="containsText" dxfId="1500" priority="1884" operator="containsText" text="Acordo">
      <formula>NOT(ISERROR(SEARCH("Acordo",Q1120)))</formula>
    </cfRule>
  </conditionalFormatting>
  <conditionalFormatting sqref="B1120">
    <cfRule type="duplicateValues" dxfId="1499" priority="1881"/>
  </conditionalFormatting>
  <conditionalFormatting sqref="Q1121">
    <cfRule type="containsText" dxfId="1498" priority="1874" operator="containsText" text="Prescrito">
      <formula>NOT(ISERROR(SEARCH("Prescrito",Q1121)))</formula>
    </cfRule>
    <cfRule type="containsText" dxfId="1497" priority="1875" operator="containsText" text="Improcedente">
      <formula>NOT(ISERROR(SEARCH("Improcedente",Q1121)))</formula>
    </cfRule>
    <cfRule type="containsText" dxfId="1496" priority="1876" operator="containsText" text="Acordo">
      <formula>NOT(ISERROR(SEARCH("Acordo",Q1121)))</formula>
    </cfRule>
  </conditionalFormatting>
  <conditionalFormatting sqref="O1121">
    <cfRule type="duplicateValues" dxfId="1495" priority="1877"/>
  </conditionalFormatting>
  <conditionalFormatting sqref="O1121">
    <cfRule type="duplicateValues" dxfId="1494" priority="1878"/>
    <cfRule type="duplicateValues" dxfId="1493" priority="1879"/>
  </conditionalFormatting>
  <conditionalFormatting sqref="B1121">
    <cfRule type="duplicateValues" dxfId="1492" priority="1873"/>
  </conditionalFormatting>
  <conditionalFormatting sqref="O1122">
    <cfRule type="duplicateValues" dxfId="1491" priority="1870"/>
  </conditionalFormatting>
  <conditionalFormatting sqref="O1122">
    <cfRule type="duplicateValues" dxfId="1490" priority="1867"/>
    <cfRule type="duplicateValues" dxfId="1489" priority="1868"/>
  </conditionalFormatting>
  <conditionalFormatting sqref="Q1122">
    <cfRule type="containsText" dxfId="1488" priority="1860" operator="containsText" text="Prescrito">
      <formula>NOT(ISERROR(SEARCH("Prescrito",Q1122)))</formula>
    </cfRule>
    <cfRule type="containsText" dxfId="1487" priority="1861" operator="containsText" text="Improcedente">
      <formula>NOT(ISERROR(SEARCH("Improcedente",Q1122)))</formula>
    </cfRule>
    <cfRule type="containsText" dxfId="1486" priority="1862" operator="containsText" text="Acordo">
      <formula>NOT(ISERROR(SEARCH("Acordo",Q1122)))</formula>
    </cfRule>
  </conditionalFormatting>
  <conditionalFormatting sqref="B1122">
    <cfRule type="duplicateValues" dxfId="1485" priority="1859"/>
  </conditionalFormatting>
  <conditionalFormatting sqref="Q1123">
    <cfRule type="containsText" dxfId="1484" priority="1855" operator="containsText" text="Prescrito">
      <formula>NOT(ISERROR(SEARCH("Prescrito",Q1123)))</formula>
    </cfRule>
    <cfRule type="containsText" dxfId="1483" priority="1856" operator="containsText" text="Improcedente">
      <formula>NOT(ISERROR(SEARCH("Improcedente",Q1123)))</formula>
    </cfRule>
    <cfRule type="containsText" dxfId="1482" priority="1857" operator="containsText" text="Acordo">
      <formula>NOT(ISERROR(SEARCH("Acordo",Q1123)))</formula>
    </cfRule>
  </conditionalFormatting>
  <conditionalFormatting sqref="O1123">
    <cfRule type="duplicateValues" dxfId="1481" priority="1858"/>
  </conditionalFormatting>
  <conditionalFormatting sqref="B1123">
    <cfRule type="duplicateValues" dxfId="1480" priority="1854"/>
  </conditionalFormatting>
  <conditionalFormatting sqref="O1124">
    <cfRule type="duplicateValues" dxfId="1479" priority="1851"/>
  </conditionalFormatting>
  <conditionalFormatting sqref="O1124">
    <cfRule type="duplicateValues" dxfId="1478" priority="1848"/>
    <cfRule type="duplicateValues" dxfId="1477" priority="1849"/>
  </conditionalFormatting>
  <conditionalFormatting sqref="Q1124">
    <cfRule type="containsText" dxfId="1476" priority="1841" operator="containsText" text="Prescrito">
      <formula>NOT(ISERROR(SEARCH("Prescrito",Q1124)))</formula>
    </cfRule>
    <cfRule type="containsText" dxfId="1475" priority="1842" operator="containsText" text="Improcedente">
      <formula>NOT(ISERROR(SEARCH("Improcedente",Q1124)))</formula>
    </cfRule>
    <cfRule type="containsText" dxfId="1474" priority="1843" operator="containsText" text="Acordo">
      <formula>NOT(ISERROR(SEARCH("Acordo",Q1124)))</formula>
    </cfRule>
  </conditionalFormatting>
  <conditionalFormatting sqref="B1124">
    <cfRule type="duplicateValues" dxfId="1473" priority="1840"/>
  </conditionalFormatting>
  <conditionalFormatting sqref="Q1125">
    <cfRule type="containsText" dxfId="1472" priority="1836" operator="containsText" text="Prescrito">
      <formula>NOT(ISERROR(SEARCH("Prescrito",Q1125)))</formula>
    </cfRule>
    <cfRule type="containsText" dxfId="1471" priority="1837" operator="containsText" text="Improcedente">
      <formula>NOT(ISERROR(SEARCH("Improcedente",Q1125)))</formula>
    </cfRule>
    <cfRule type="containsText" dxfId="1470" priority="1838" operator="containsText" text="Acordo">
      <formula>NOT(ISERROR(SEARCH("Acordo",Q1125)))</formula>
    </cfRule>
  </conditionalFormatting>
  <conditionalFormatting sqref="O1125">
    <cfRule type="duplicateValues" dxfId="1469" priority="1839"/>
  </conditionalFormatting>
  <conditionalFormatting sqref="B1125">
    <cfRule type="duplicateValues" dxfId="1468" priority="1835"/>
  </conditionalFormatting>
  <conditionalFormatting sqref="Q1126">
    <cfRule type="containsText" dxfId="1467" priority="1831" operator="containsText" text="Prescrito">
      <formula>NOT(ISERROR(SEARCH("Prescrito",Q1126)))</formula>
    </cfRule>
    <cfRule type="containsText" dxfId="1466" priority="1832" operator="containsText" text="Improcedente">
      <formula>NOT(ISERROR(SEARCH("Improcedente",Q1126)))</formula>
    </cfRule>
    <cfRule type="containsText" dxfId="1465" priority="1833" operator="containsText" text="Acordo">
      <formula>NOT(ISERROR(SEARCH("Acordo",Q1126)))</formula>
    </cfRule>
  </conditionalFormatting>
  <conditionalFormatting sqref="O1126">
    <cfRule type="duplicateValues" dxfId="1464" priority="1834"/>
  </conditionalFormatting>
  <conditionalFormatting sqref="B1126">
    <cfRule type="duplicateValues" dxfId="1463" priority="1830"/>
  </conditionalFormatting>
  <conditionalFormatting sqref="Q1127">
    <cfRule type="containsText" dxfId="1462" priority="1826" operator="containsText" text="Prescrito">
      <formula>NOT(ISERROR(SEARCH("Prescrito",Q1127)))</formula>
    </cfRule>
    <cfRule type="containsText" dxfId="1461" priority="1827" operator="containsText" text="Improcedente">
      <formula>NOT(ISERROR(SEARCH("Improcedente",Q1127)))</formula>
    </cfRule>
    <cfRule type="containsText" dxfId="1460" priority="1828" operator="containsText" text="Acordo">
      <formula>NOT(ISERROR(SEARCH("Acordo",Q1127)))</formula>
    </cfRule>
  </conditionalFormatting>
  <conditionalFormatting sqref="O1127">
    <cfRule type="duplicateValues" dxfId="1459" priority="1829"/>
  </conditionalFormatting>
  <conditionalFormatting sqref="B1127">
    <cfRule type="duplicateValues" dxfId="1458" priority="1825"/>
  </conditionalFormatting>
  <conditionalFormatting sqref="Q1128">
    <cfRule type="containsText" dxfId="1457" priority="1821" operator="containsText" text="Prescrito">
      <formula>NOT(ISERROR(SEARCH("Prescrito",Q1128)))</formula>
    </cfRule>
    <cfRule type="containsText" dxfId="1456" priority="1822" operator="containsText" text="Improcedente">
      <formula>NOT(ISERROR(SEARCH("Improcedente",Q1128)))</formula>
    </cfRule>
    <cfRule type="containsText" dxfId="1455" priority="1823" operator="containsText" text="Acordo">
      <formula>NOT(ISERROR(SEARCH("Acordo",Q1128)))</formula>
    </cfRule>
  </conditionalFormatting>
  <conditionalFormatting sqref="O1128">
    <cfRule type="duplicateValues" dxfId="1454" priority="1824"/>
  </conditionalFormatting>
  <conditionalFormatting sqref="B1128">
    <cfRule type="duplicateValues" dxfId="1453" priority="1820"/>
  </conditionalFormatting>
  <conditionalFormatting sqref="Q1129">
    <cfRule type="containsText" dxfId="1452" priority="1816" operator="containsText" text="Prescrito">
      <formula>NOT(ISERROR(SEARCH("Prescrito",Q1129)))</formula>
    </cfRule>
    <cfRule type="containsText" dxfId="1451" priority="1817" operator="containsText" text="Improcedente">
      <formula>NOT(ISERROR(SEARCH("Improcedente",Q1129)))</formula>
    </cfRule>
    <cfRule type="containsText" dxfId="1450" priority="1818" operator="containsText" text="Acordo">
      <formula>NOT(ISERROR(SEARCH("Acordo",Q1129)))</formula>
    </cfRule>
  </conditionalFormatting>
  <conditionalFormatting sqref="O1129">
    <cfRule type="duplicateValues" dxfId="1449" priority="1819"/>
  </conditionalFormatting>
  <conditionalFormatting sqref="B1129">
    <cfRule type="duplicateValues" dxfId="1448" priority="1815"/>
  </conditionalFormatting>
  <conditionalFormatting sqref="O1130">
    <cfRule type="duplicateValues" dxfId="1447" priority="1812"/>
  </conditionalFormatting>
  <conditionalFormatting sqref="O1130">
    <cfRule type="duplicateValues" dxfId="1446" priority="1809"/>
    <cfRule type="duplicateValues" dxfId="1445" priority="1810"/>
  </conditionalFormatting>
  <conditionalFormatting sqref="Q1130">
    <cfRule type="containsText" dxfId="1444" priority="1802" operator="containsText" text="Prescrito">
      <formula>NOT(ISERROR(SEARCH("Prescrito",Q1130)))</formula>
    </cfRule>
    <cfRule type="containsText" dxfId="1443" priority="1803" operator="containsText" text="Improcedente">
      <formula>NOT(ISERROR(SEARCH("Improcedente",Q1130)))</formula>
    </cfRule>
    <cfRule type="containsText" dxfId="1442" priority="1804" operator="containsText" text="Acordo">
      <formula>NOT(ISERROR(SEARCH("Acordo",Q1130)))</formula>
    </cfRule>
  </conditionalFormatting>
  <conditionalFormatting sqref="B1130">
    <cfRule type="duplicateValues" dxfId="1441" priority="1801"/>
  </conditionalFormatting>
  <conditionalFormatting sqref="Q1131">
    <cfRule type="containsText" dxfId="1440" priority="1794" operator="containsText" text="Prescrito">
      <formula>NOT(ISERROR(SEARCH("Prescrito",Q1131)))</formula>
    </cfRule>
    <cfRule type="containsText" dxfId="1439" priority="1795" operator="containsText" text="Improcedente">
      <formula>NOT(ISERROR(SEARCH("Improcedente",Q1131)))</formula>
    </cfRule>
    <cfRule type="containsText" dxfId="1438" priority="1796" operator="containsText" text="Acordo">
      <formula>NOT(ISERROR(SEARCH("Acordo",Q1131)))</formula>
    </cfRule>
  </conditionalFormatting>
  <conditionalFormatting sqref="O1131">
    <cfRule type="duplicateValues" dxfId="1437" priority="1797"/>
  </conditionalFormatting>
  <conditionalFormatting sqref="O1131">
    <cfRule type="duplicateValues" dxfId="1436" priority="1798"/>
    <cfRule type="duplicateValues" dxfId="1435" priority="1799"/>
  </conditionalFormatting>
  <conditionalFormatting sqref="B1131">
    <cfRule type="duplicateValues" dxfId="1434" priority="1793"/>
  </conditionalFormatting>
  <conditionalFormatting sqref="O1132">
    <cfRule type="duplicateValues" dxfId="1433" priority="1790"/>
  </conditionalFormatting>
  <conditionalFormatting sqref="O1132">
    <cfRule type="duplicateValues" dxfId="1432" priority="1787"/>
    <cfRule type="duplicateValues" dxfId="1431" priority="1788"/>
  </conditionalFormatting>
  <conditionalFormatting sqref="Q1132">
    <cfRule type="containsText" dxfId="1430" priority="1780" operator="containsText" text="Prescrito">
      <formula>NOT(ISERROR(SEARCH("Prescrito",Q1132)))</formula>
    </cfRule>
    <cfRule type="containsText" dxfId="1429" priority="1781" operator="containsText" text="Improcedente">
      <formula>NOT(ISERROR(SEARCH("Improcedente",Q1132)))</formula>
    </cfRule>
    <cfRule type="containsText" dxfId="1428" priority="1782" operator="containsText" text="Acordo">
      <formula>NOT(ISERROR(SEARCH("Acordo",Q1132)))</formula>
    </cfRule>
  </conditionalFormatting>
  <conditionalFormatting sqref="B1132">
    <cfRule type="duplicateValues" dxfId="1427" priority="1779"/>
  </conditionalFormatting>
  <conditionalFormatting sqref="Q1133">
    <cfRule type="containsText" dxfId="1426" priority="1775" operator="containsText" text="Prescrito">
      <formula>NOT(ISERROR(SEARCH("Prescrito",Q1133)))</formula>
    </cfRule>
    <cfRule type="containsText" dxfId="1425" priority="1776" operator="containsText" text="Improcedente">
      <formula>NOT(ISERROR(SEARCH("Improcedente",Q1133)))</formula>
    </cfRule>
    <cfRule type="containsText" dxfId="1424" priority="1777" operator="containsText" text="Acordo">
      <formula>NOT(ISERROR(SEARCH("Acordo",Q1133)))</formula>
    </cfRule>
  </conditionalFormatting>
  <conditionalFormatting sqref="O1133">
    <cfRule type="duplicateValues" dxfId="1423" priority="1778"/>
  </conditionalFormatting>
  <conditionalFormatting sqref="B1133">
    <cfRule type="duplicateValues" dxfId="1422" priority="1774"/>
  </conditionalFormatting>
  <conditionalFormatting sqref="Q1134">
    <cfRule type="containsText" dxfId="1421" priority="1770" operator="containsText" text="Prescrito">
      <formula>NOT(ISERROR(SEARCH("Prescrito",Q1134)))</formula>
    </cfRule>
    <cfRule type="containsText" dxfId="1420" priority="1771" operator="containsText" text="Improcedente">
      <formula>NOT(ISERROR(SEARCH("Improcedente",Q1134)))</formula>
    </cfRule>
    <cfRule type="containsText" dxfId="1419" priority="1772" operator="containsText" text="Acordo">
      <formula>NOT(ISERROR(SEARCH("Acordo",Q1134)))</formula>
    </cfRule>
  </conditionalFormatting>
  <conditionalFormatting sqref="O1134">
    <cfRule type="duplicateValues" dxfId="1418" priority="1773"/>
  </conditionalFormatting>
  <conditionalFormatting sqref="B1134">
    <cfRule type="duplicateValues" dxfId="1417" priority="1769"/>
  </conditionalFormatting>
  <conditionalFormatting sqref="Q1135">
    <cfRule type="containsText" dxfId="1416" priority="1765" operator="containsText" text="Prescrito">
      <formula>NOT(ISERROR(SEARCH("Prescrito",Q1135)))</formula>
    </cfRule>
    <cfRule type="containsText" dxfId="1415" priority="1766" operator="containsText" text="Improcedente">
      <formula>NOT(ISERROR(SEARCH("Improcedente",Q1135)))</formula>
    </cfRule>
    <cfRule type="containsText" dxfId="1414" priority="1767" operator="containsText" text="Acordo">
      <formula>NOT(ISERROR(SEARCH("Acordo",Q1135)))</formula>
    </cfRule>
  </conditionalFormatting>
  <conditionalFormatting sqref="O1135">
    <cfRule type="duplicateValues" dxfId="1413" priority="1768"/>
  </conditionalFormatting>
  <conditionalFormatting sqref="B1135">
    <cfRule type="duplicateValues" dxfId="1412" priority="1764"/>
  </conditionalFormatting>
  <conditionalFormatting sqref="Q1136">
    <cfRule type="containsText" dxfId="1411" priority="1760" operator="containsText" text="Prescrito">
      <formula>NOT(ISERROR(SEARCH("Prescrito",Q1136)))</formula>
    </cfRule>
    <cfRule type="containsText" dxfId="1410" priority="1761" operator="containsText" text="Improcedente">
      <formula>NOT(ISERROR(SEARCH("Improcedente",Q1136)))</formula>
    </cfRule>
    <cfRule type="containsText" dxfId="1409" priority="1762" operator="containsText" text="Acordo">
      <formula>NOT(ISERROR(SEARCH("Acordo",Q1136)))</formula>
    </cfRule>
  </conditionalFormatting>
  <conditionalFormatting sqref="O1136">
    <cfRule type="duplicateValues" dxfId="1408" priority="1763"/>
  </conditionalFormatting>
  <conditionalFormatting sqref="B1136">
    <cfRule type="duplicateValues" dxfId="1407" priority="1759"/>
  </conditionalFormatting>
  <conditionalFormatting sqref="Q1137">
    <cfRule type="containsText" dxfId="1406" priority="1755" operator="containsText" text="Prescrito">
      <formula>NOT(ISERROR(SEARCH("Prescrito",Q1137)))</formula>
    </cfRule>
    <cfRule type="containsText" dxfId="1405" priority="1756" operator="containsText" text="Improcedente">
      <formula>NOT(ISERROR(SEARCH("Improcedente",Q1137)))</formula>
    </cfRule>
    <cfRule type="containsText" dxfId="1404" priority="1757" operator="containsText" text="Acordo">
      <formula>NOT(ISERROR(SEARCH("Acordo",Q1137)))</formula>
    </cfRule>
  </conditionalFormatting>
  <conditionalFormatting sqref="O1137">
    <cfRule type="duplicateValues" dxfId="1403" priority="1758"/>
  </conditionalFormatting>
  <conditionalFormatting sqref="B1137">
    <cfRule type="duplicateValues" dxfId="1402" priority="1754"/>
  </conditionalFormatting>
  <conditionalFormatting sqref="O1138">
    <cfRule type="duplicateValues" dxfId="1401" priority="1752"/>
  </conditionalFormatting>
  <conditionalFormatting sqref="O1138">
    <cfRule type="duplicateValues" dxfId="1400" priority="1748"/>
    <cfRule type="duplicateValues" dxfId="1399" priority="1749"/>
  </conditionalFormatting>
  <conditionalFormatting sqref="Q1138">
    <cfRule type="containsText" dxfId="1398" priority="1741" operator="containsText" text="Prescrito">
      <formula>NOT(ISERROR(SEARCH("Prescrito",Q1138)))</formula>
    </cfRule>
    <cfRule type="containsText" dxfId="1397" priority="1742" operator="containsText" text="Improcedente">
      <formula>NOT(ISERROR(SEARCH("Improcedente",Q1138)))</formula>
    </cfRule>
    <cfRule type="containsText" dxfId="1396" priority="1743" operator="containsText" text="Acordo">
      <formula>NOT(ISERROR(SEARCH("Acordo",Q1138)))</formula>
    </cfRule>
  </conditionalFormatting>
  <conditionalFormatting sqref="B1138">
    <cfRule type="duplicateValues" dxfId="1395" priority="1740"/>
  </conditionalFormatting>
  <conditionalFormatting sqref="Q1139">
    <cfRule type="containsText" dxfId="1394" priority="1733" operator="containsText" text="Prescrito">
      <formula>NOT(ISERROR(SEARCH("Prescrito",Q1139)))</formula>
    </cfRule>
    <cfRule type="containsText" dxfId="1393" priority="1734" operator="containsText" text="Improcedente">
      <formula>NOT(ISERROR(SEARCH("Improcedente",Q1139)))</formula>
    </cfRule>
    <cfRule type="containsText" dxfId="1392" priority="1735" operator="containsText" text="Acordo">
      <formula>NOT(ISERROR(SEARCH("Acordo",Q1139)))</formula>
    </cfRule>
  </conditionalFormatting>
  <conditionalFormatting sqref="O1139">
    <cfRule type="duplicateValues" dxfId="1391" priority="1736"/>
  </conditionalFormatting>
  <conditionalFormatting sqref="O1139">
    <cfRule type="duplicateValues" dxfId="1390" priority="1737"/>
    <cfRule type="duplicateValues" dxfId="1389" priority="1738"/>
  </conditionalFormatting>
  <conditionalFormatting sqref="B1139">
    <cfRule type="duplicateValues" dxfId="1388" priority="1732"/>
  </conditionalFormatting>
  <conditionalFormatting sqref="Q1140">
    <cfRule type="containsText" dxfId="1387" priority="1728" operator="containsText" text="Prescrito">
      <formula>NOT(ISERROR(SEARCH("Prescrito",Q1140)))</formula>
    </cfRule>
    <cfRule type="containsText" dxfId="1386" priority="1729" operator="containsText" text="Improcedente">
      <formula>NOT(ISERROR(SEARCH("Improcedente",Q1140)))</formula>
    </cfRule>
    <cfRule type="containsText" dxfId="1385" priority="1730" operator="containsText" text="Acordo">
      <formula>NOT(ISERROR(SEARCH("Acordo",Q1140)))</formula>
    </cfRule>
  </conditionalFormatting>
  <conditionalFormatting sqref="O1140">
    <cfRule type="duplicateValues" dxfId="1384" priority="1731"/>
  </conditionalFormatting>
  <conditionalFormatting sqref="B1140">
    <cfRule type="duplicateValues" dxfId="1383" priority="1727"/>
  </conditionalFormatting>
  <conditionalFormatting sqref="Q1141">
    <cfRule type="containsText" dxfId="1382" priority="1723" operator="containsText" text="Prescrito">
      <formula>NOT(ISERROR(SEARCH("Prescrito",Q1141)))</formula>
    </cfRule>
    <cfRule type="containsText" dxfId="1381" priority="1724" operator="containsText" text="Improcedente">
      <formula>NOT(ISERROR(SEARCH("Improcedente",Q1141)))</formula>
    </cfRule>
    <cfRule type="containsText" dxfId="1380" priority="1725" operator="containsText" text="Acordo">
      <formula>NOT(ISERROR(SEARCH("Acordo",Q1141)))</formula>
    </cfRule>
  </conditionalFormatting>
  <conditionalFormatting sqref="O1141">
    <cfRule type="duplicateValues" dxfId="1379" priority="1726"/>
  </conditionalFormatting>
  <conditionalFormatting sqref="B1141">
    <cfRule type="duplicateValues" dxfId="1378" priority="1722"/>
  </conditionalFormatting>
  <conditionalFormatting sqref="Q1142">
    <cfRule type="containsText" dxfId="1377" priority="1718" operator="containsText" text="Prescrito">
      <formula>NOT(ISERROR(SEARCH("Prescrito",Q1142)))</formula>
    </cfRule>
    <cfRule type="containsText" dxfId="1376" priority="1719" operator="containsText" text="Improcedente">
      <formula>NOT(ISERROR(SEARCH("Improcedente",Q1142)))</formula>
    </cfRule>
    <cfRule type="containsText" dxfId="1375" priority="1720" operator="containsText" text="Acordo">
      <formula>NOT(ISERROR(SEARCH("Acordo",Q1142)))</formula>
    </cfRule>
  </conditionalFormatting>
  <conditionalFormatting sqref="O1142">
    <cfRule type="duplicateValues" dxfId="1374" priority="1721"/>
  </conditionalFormatting>
  <conditionalFormatting sqref="B1142">
    <cfRule type="duplicateValues" dxfId="1373" priority="1717"/>
  </conditionalFormatting>
  <conditionalFormatting sqref="O1143">
    <cfRule type="duplicateValues" dxfId="1372" priority="1714"/>
  </conditionalFormatting>
  <conditionalFormatting sqref="O1143">
    <cfRule type="duplicateValues" dxfId="1371" priority="1711"/>
    <cfRule type="duplicateValues" dxfId="1370" priority="1712"/>
  </conditionalFormatting>
  <conditionalFormatting sqref="Q1143">
    <cfRule type="containsText" dxfId="1369" priority="1704" operator="containsText" text="Prescrito">
      <formula>NOT(ISERROR(SEARCH("Prescrito",Q1143)))</formula>
    </cfRule>
    <cfRule type="containsText" dxfId="1368" priority="1705" operator="containsText" text="Improcedente">
      <formula>NOT(ISERROR(SEARCH("Improcedente",Q1143)))</formula>
    </cfRule>
    <cfRule type="containsText" dxfId="1367" priority="1706" operator="containsText" text="Acordo">
      <formula>NOT(ISERROR(SEARCH("Acordo",Q1143)))</formula>
    </cfRule>
  </conditionalFormatting>
  <conditionalFormatting sqref="B1143">
    <cfRule type="duplicateValues" dxfId="1366" priority="1703"/>
  </conditionalFormatting>
  <conditionalFormatting sqref="O1144">
    <cfRule type="duplicateValues" dxfId="1365" priority="1700"/>
  </conditionalFormatting>
  <conditionalFormatting sqref="O1144">
    <cfRule type="duplicateValues" dxfId="1364" priority="1697"/>
    <cfRule type="duplicateValues" dxfId="1363" priority="1698"/>
  </conditionalFormatting>
  <conditionalFormatting sqref="Q1144">
    <cfRule type="containsText" dxfId="1362" priority="1690" operator="containsText" text="Prescrito">
      <formula>NOT(ISERROR(SEARCH("Prescrito",Q1144)))</formula>
    </cfRule>
    <cfRule type="containsText" dxfId="1361" priority="1691" operator="containsText" text="Improcedente">
      <formula>NOT(ISERROR(SEARCH("Improcedente",Q1144)))</formula>
    </cfRule>
    <cfRule type="containsText" dxfId="1360" priority="1692" operator="containsText" text="Acordo">
      <formula>NOT(ISERROR(SEARCH("Acordo",Q1144)))</formula>
    </cfRule>
  </conditionalFormatting>
  <conditionalFormatting sqref="B1144">
    <cfRule type="duplicateValues" dxfId="1359" priority="1689"/>
  </conditionalFormatting>
  <conditionalFormatting sqref="O1145">
    <cfRule type="duplicateValues" dxfId="1358" priority="1686"/>
  </conditionalFormatting>
  <conditionalFormatting sqref="O1145">
    <cfRule type="duplicateValues" dxfId="1357" priority="1683"/>
    <cfRule type="duplicateValues" dxfId="1356" priority="1684"/>
  </conditionalFormatting>
  <conditionalFormatting sqref="Q1145">
    <cfRule type="containsText" dxfId="1355" priority="1676" operator="containsText" text="Prescrito">
      <formula>NOT(ISERROR(SEARCH("Prescrito",Q1145)))</formula>
    </cfRule>
    <cfRule type="containsText" dxfId="1354" priority="1677" operator="containsText" text="Improcedente">
      <formula>NOT(ISERROR(SEARCH("Improcedente",Q1145)))</formula>
    </cfRule>
    <cfRule type="containsText" dxfId="1353" priority="1678" operator="containsText" text="Acordo">
      <formula>NOT(ISERROR(SEARCH("Acordo",Q1145)))</formula>
    </cfRule>
  </conditionalFormatting>
  <conditionalFormatting sqref="B1145">
    <cfRule type="duplicateValues" dxfId="1352" priority="1675"/>
  </conditionalFormatting>
  <conditionalFormatting sqref="O1146:O1147">
    <cfRule type="duplicateValues" dxfId="1351" priority="1672"/>
  </conditionalFormatting>
  <conditionalFormatting sqref="O1146:O1147">
    <cfRule type="duplicateValues" dxfId="1350" priority="1669"/>
    <cfRule type="duplicateValues" dxfId="1349" priority="1670"/>
  </conditionalFormatting>
  <conditionalFormatting sqref="Q1146:Q1147">
    <cfRule type="containsText" dxfId="1348" priority="1660" operator="containsText" text="Prescrito">
      <formula>NOT(ISERROR(SEARCH("Prescrito",Q1146)))</formula>
    </cfRule>
    <cfRule type="containsText" dxfId="1347" priority="1661" operator="containsText" text="Improcedente">
      <formula>NOT(ISERROR(SEARCH("Improcedente",Q1146)))</formula>
    </cfRule>
    <cfRule type="containsText" dxfId="1346" priority="1662" operator="containsText" text="Acordo">
      <formula>NOT(ISERROR(SEARCH("Acordo",Q1146)))</formula>
    </cfRule>
  </conditionalFormatting>
  <conditionalFormatting sqref="B1146:B1147">
    <cfRule type="duplicateValues" dxfId="1345" priority="1645"/>
  </conditionalFormatting>
  <conditionalFormatting sqref="O1148">
    <cfRule type="duplicateValues" dxfId="1344" priority="1642"/>
  </conditionalFormatting>
  <conditionalFormatting sqref="O1148">
    <cfRule type="duplicateValues" dxfId="1343" priority="1639"/>
    <cfRule type="duplicateValues" dxfId="1342" priority="1640"/>
  </conditionalFormatting>
  <conditionalFormatting sqref="Q1148">
    <cfRule type="containsText" dxfId="1341" priority="1632" operator="containsText" text="Prescrito">
      <formula>NOT(ISERROR(SEARCH("Prescrito",Q1148)))</formula>
    </cfRule>
    <cfRule type="containsText" dxfId="1340" priority="1633" operator="containsText" text="Improcedente">
      <formula>NOT(ISERROR(SEARCH("Improcedente",Q1148)))</formula>
    </cfRule>
    <cfRule type="containsText" dxfId="1339" priority="1634" operator="containsText" text="Acordo">
      <formula>NOT(ISERROR(SEARCH("Acordo",Q1148)))</formula>
    </cfRule>
  </conditionalFormatting>
  <conditionalFormatting sqref="B1148">
    <cfRule type="duplicateValues" dxfId="1338" priority="1631"/>
  </conditionalFormatting>
  <conditionalFormatting sqref="Q1149">
    <cfRule type="containsText" dxfId="1337" priority="1627" operator="containsText" text="Prescrito">
      <formula>NOT(ISERROR(SEARCH("Prescrito",Q1149)))</formula>
    </cfRule>
    <cfRule type="containsText" dxfId="1336" priority="1628" operator="containsText" text="Improcedente">
      <formula>NOT(ISERROR(SEARCH("Improcedente",Q1149)))</formula>
    </cfRule>
    <cfRule type="containsText" dxfId="1335" priority="1629" operator="containsText" text="Acordo">
      <formula>NOT(ISERROR(SEARCH("Acordo",Q1149)))</formula>
    </cfRule>
  </conditionalFormatting>
  <conditionalFormatting sqref="O1149">
    <cfRule type="duplicateValues" dxfId="1334" priority="1630"/>
  </conditionalFormatting>
  <conditionalFormatting sqref="B1149">
    <cfRule type="duplicateValues" dxfId="1333" priority="1626"/>
  </conditionalFormatting>
  <conditionalFormatting sqref="Q1150">
    <cfRule type="containsText" dxfId="1332" priority="1622" operator="containsText" text="Prescrito">
      <formula>NOT(ISERROR(SEARCH("Prescrito",Q1150)))</formula>
    </cfRule>
    <cfRule type="containsText" dxfId="1331" priority="1623" operator="containsText" text="Improcedente">
      <formula>NOT(ISERROR(SEARCH("Improcedente",Q1150)))</formula>
    </cfRule>
    <cfRule type="containsText" dxfId="1330" priority="1624" operator="containsText" text="Acordo">
      <formula>NOT(ISERROR(SEARCH("Acordo",Q1150)))</formula>
    </cfRule>
  </conditionalFormatting>
  <conditionalFormatting sqref="O1150">
    <cfRule type="duplicateValues" dxfId="1329" priority="1625"/>
  </conditionalFormatting>
  <conditionalFormatting sqref="B1150">
    <cfRule type="duplicateValues" dxfId="1328" priority="1621"/>
  </conditionalFormatting>
  <conditionalFormatting sqref="Q1151">
    <cfRule type="containsText" dxfId="1327" priority="1617" operator="containsText" text="Prescrito">
      <formula>NOT(ISERROR(SEARCH("Prescrito",Q1151)))</formula>
    </cfRule>
    <cfRule type="containsText" dxfId="1326" priority="1618" operator="containsText" text="Improcedente">
      <formula>NOT(ISERROR(SEARCH("Improcedente",Q1151)))</formula>
    </cfRule>
    <cfRule type="containsText" dxfId="1325" priority="1619" operator="containsText" text="Acordo">
      <formula>NOT(ISERROR(SEARCH("Acordo",Q1151)))</formula>
    </cfRule>
  </conditionalFormatting>
  <conditionalFormatting sqref="O1151">
    <cfRule type="duplicateValues" dxfId="1324" priority="1620"/>
  </conditionalFormatting>
  <conditionalFormatting sqref="B1151">
    <cfRule type="duplicateValues" dxfId="1323" priority="1616"/>
  </conditionalFormatting>
  <conditionalFormatting sqref="Q1152">
    <cfRule type="containsText" dxfId="1322" priority="1613" operator="containsText" text="Prescrito">
      <formula>NOT(ISERROR(SEARCH("Prescrito",Q1152)))</formula>
    </cfRule>
    <cfRule type="containsText" dxfId="1321" priority="1614" operator="containsText" text="Improcedente">
      <formula>NOT(ISERROR(SEARCH("Improcedente",Q1152)))</formula>
    </cfRule>
    <cfRule type="containsText" dxfId="1320" priority="1615" operator="containsText" text="Acordo">
      <formula>NOT(ISERROR(SEARCH("Acordo",Q1152)))</formula>
    </cfRule>
  </conditionalFormatting>
  <conditionalFormatting sqref="B1152">
    <cfRule type="duplicateValues" dxfId="1319" priority="1612"/>
  </conditionalFormatting>
  <conditionalFormatting sqref="Q1153">
    <cfRule type="containsText" dxfId="1318" priority="1608" operator="containsText" text="Prescrito">
      <formula>NOT(ISERROR(SEARCH("Prescrito",Q1153)))</formula>
    </cfRule>
    <cfRule type="containsText" dxfId="1317" priority="1609" operator="containsText" text="Improcedente">
      <formula>NOT(ISERROR(SEARCH("Improcedente",Q1153)))</formula>
    </cfRule>
    <cfRule type="containsText" dxfId="1316" priority="1610" operator="containsText" text="Acordo">
      <formula>NOT(ISERROR(SEARCH("Acordo",Q1153)))</formula>
    </cfRule>
  </conditionalFormatting>
  <conditionalFormatting sqref="O1153">
    <cfRule type="duplicateValues" dxfId="1315" priority="1611"/>
  </conditionalFormatting>
  <conditionalFormatting sqref="B1153">
    <cfRule type="duplicateValues" dxfId="1314" priority="1607"/>
  </conditionalFormatting>
  <conditionalFormatting sqref="Q1154">
    <cfRule type="containsText" dxfId="1313" priority="1603" operator="containsText" text="Prescrito">
      <formula>NOT(ISERROR(SEARCH("Prescrito",Q1154)))</formula>
    </cfRule>
    <cfRule type="containsText" dxfId="1312" priority="1604" operator="containsText" text="Improcedente">
      <formula>NOT(ISERROR(SEARCH("Improcedente",Q1154)))</formula>
    </cfRule>
    <cfRule type="containsText" dxfId="1311" priority="1605" operator="containsText" text="Acordo">
      <formula>NOT(ISERROR(SEARCH("Acordo",Q1154)))</formula>
    </cfRule>
  </conditionalFormatting>
  <conditionalFormatting sqref="O1154">
    <cfRule type="duplicateValues" dxfId="1310" priority="1606"/>
  </conditionalFormatting>
  <conditionalFormatting sqref="B1154">
    <cfRule type="duplicateValues" dxfId="1309" priority="1602"/>
  </conditionalFormatting>
  <conditionalFormatting sqref="Q1155">
    <cfRule type="containsText" dxfId="1308" priority="1598" operator="containsText" text="Prescrito">
      <formula>NOT(ISERROR(SEARCH("Prescrito",Q1155)))</formula>
    </cfRule>
    <cfRule type="containsText" dxfId="1307" priority="1599" operator="containsText" text="Improcedente">
      <formula>NOT(ISERROR(SEARCH("Improcedente",Q1155)))</formula>
    </cfRule>
    <cfRule type="containsText" dxfId="1306" priority="1600" operator="containsText" text="Acordo">
      <formula>NOT(ISERROR(SEARCH("Acordo",Q1155)))</formula>
    </cfRule>
  </conditionalFormatting>
  <conditionalFormatting sqref="O1155">
    <cfRule type="duplicateValues" dxfId="1305" priority="1601"/>
  </conditionalFormatting>
  <conditionalFormatting sqref="B1155">
    <cfRule type="duplicateValues" dxfId="1304" priority="1597"/>
  </conditionalFormatting>
  <conditionalFormatting sqref="Q1156">
    <cfRule type="containsText" dxfId="1303" priority="1593" operator="containsText" text="Prescrito">
      <formula>NOT(ISERROR(SEARCH("Prescrito",Q1156)))</formula>
    </cfRule>
    <cfRule type="containsText" dxfId="1302" priority="1594" operator="containsText" text="Improcedente">
      <formula>NOT(ISERROR(SEARCH("Improcedente",Q1156)))</formula>
    </cfRule>
    <cfRule type="containsText" dxfId="1301" priority="1595" operator="containsText" text="Acordo">
      <formula>NOT(ISERROR(SEARCH("Acordo",Q1156)))</formula>
    </cfRule>
  </conditionalFormatting>
  <conditionalFormatting sqref="O1156">
    <cfRule type="duplicateValues" dxfId="1300" priority="1596"/>
  </conditionalFormatting>
  <conditionalFormatting sqref="B1156">
    <cfRule type="duplicateValues" dxfId="1299" priority="1592"/>
  </conditionalFormatting>
  <conditionalFormatting sqref="Q1157">
    <cfRule type="containsText" dxfId="1298" priority="1588" operator="containsText" text="Prescrito">
      <formula>NOT(ISERROR(SEARCH("Prescrito",Q1157)))</formula>
    </cfRule>
    <cfRule type="containsText" dxfId="1297" priority="1589" operator="containsText" text="Improcedente">
      <formula>NOT(ISERROR(SEARCH("Improcedente",Q1157)))</formula>
    </cfRule>
    <cfRule type="containsText" dxfId="1296" priority="1590" operator="containsText" text="Acordo">
      <formula>NOT(ISERROR(SEARCH("Acordo",Q1157)))</formula>
    </cfRule>
  </conditionalFormatting>
  <conditionalFormatting sqref="O1157">
    <cfRule type="duplicateValues" dxfId="1295" priority="1591"/>
  </conditionalFormatting>
  <conditionalFormatting sqref="B1157">
    <cfRule type="duplicateValues" dxfId="1294" priority="1587"/>
  </conditionalFormatting>
  <conditionalFormatting sqref="O1158">
    <cfRule type="duplicateValues" dxfId="1293" priority="1584"/>
  </conditionalFormatting>
  <conditionalFormatting sqref="O1158">
    <cfRule type="duplicateValues" dxfId="1292" priority="1581"/>
    <cfRule type="duplicateValues" dxfId="1291" priority="1582"/>
  </conditionalFormatting>
  <conditionalFormatting sqref="Q1158">
    <cfRule type="containsText" dxfId="1290" priority="1574" operator="containsText" text="Prescrito">
      <formula>NOT(ISERROR(SEARCH("Prescrito",Q1158)))</formula>
    </cfRule>
    <cfRule type="containsText" dxfId="1289" priority="1575" operator="containsText" text="Improcedente">
      <formula>NOT(ISERROR(SEARCH("Improcedente",Q1158)))</formula>
    </cfRule>
    <cfRule type="containsText" dxfId="1288" priority="1576" operator="containsText" text="Acordo">
      <formula>NOT(ISERROR(SEARCH("Acordo",Q1158)))</formula>
    </cfRule>
  </conditionalFormatting>
  <conditionalFormatting sqref="B1158">
    <cfRule type="duplicateValues" dxfId="1287" priority="1573"/>
  </conditionalFormatting>
  <conditionalFormatting sqref="O1159">
    <cfRule type="duplicateValues" dxfId="1286" priority="1571"/>
  </conditionalFormatting>
  <conditionalFormatting sqref="O1159">
    <cfRule type="duplicateValues" dxfId="1285" priority="1568"/>
    <cfRule type="duplicateValues" dxfId="1284" priority="1569"/>
  </conditionalFormatting>
  <conditionalFormatting sqref="Q1159">
    <cfRule type="containsText" dxfId="1283" priority="1561" operator="containsText" text="Prescrito">
      <formula>NOT(ISERROR(SEARCH("Prescrito",Q1159)))</formula>
    </cfRule>
    <cfRule type="containsText" dxfId="1282" priority="1562" operator="containsText" text="Improcedente">
      <formula>NOT(ISERROR(SEARCH("Improcedente",Q1159)))</formula>
    </cfRule>
    <cfRule type="containsText" dxfId="1281" priority="1563" operator="containsText" text="Acordo">
      <formula>NOT(ISERROR(SEARCH("Acordo",Q1159)))</formula>
    </cfRule>
  </conditionalFormatting>
  <conditionalFormatting sqref="B1159">
    <cfRule type="duplicateValues" dxfId="1280" priority="1560"/>
  </conditionalFormatting>
  <conditionalFormatting sqref="B1160:B1169">
    <cfRule type="duplicateValues" dxfId="1279" priority="1559"/>
  </conditionalFormatting>
  <conditionalFormatting sqref="O1160">
    <cfRule type="containsText" dxfId="1278" priority="1555" operator="containsText" text="Prescrito">
      <formula>NOT(ISERROR(SEARCH("Prescrito",O1160)))</formula>
    </cfRule>
    <cfRule type="containsText" dxfId="1277" priority="1556" operator="containsText" text="Improcedente">
      <formula>NOT(ISERROR(SEARCH("Improcedente",O1160)))</formula>
    </cfRule>
    <cfRule type="containsText" dxfId="1276" priority="1557" operator="containsText" text="Acordo">
      <formula>NOT(ISERROR(SEARCH("Acordo",O1160)))</formula>
    </cfRule>
  </conditionalFormatting>
  <conditionalFormatting sqref="M1164:M1169 M1160:M1162">
    <cfRule type="duplicateValues" dxfId="1275" priority="1558"/>
  </conditionalFormatting>
  <conditionalFormatting sqref="V1160">
    <cfRule type="duplicateValues" dxfId="1274" priority="1552"/>
  </conditionalFormatting>
  <conditionalFormatting sqref="O1161">
    <cfRule type="containsText" dxfId="1273" priority="1549" operator="containsText" text="Prescrito">
      <formula>NOT(ISERROR(SEARCH("Prescrito",O1161)))</formula>
    </cfRule>
    <cfRule type="containsText" dxfId="1272" priority="1550" operator="containsText" text="Improcedente">
      <formula>NOT(ISERROR(SEARCH("Improcedente",O1161)))</formula>
    </cfRule>
    <cfRule type="containsText" dxfId="1271" priority="1551" operator="containsText" text="Acordo">
      <formula>NOT(ISERROR(SEARCH("Acordo",O1161)))</formula>
    </cfRule>
  </conditionalFormatting>
  <conditionalFormatting sqref="M1163 O1162:O1169">
    <cfRule type="containsText" dxfId="1270" priority="1546" operator="containsText" text="Prescrito">
      <formula>NOT(ISERROR(SEARCH("Prescrito",M1162)))</formula>
    </cfRule>
    <cfRule type="containsText" dxfId="1269" priority="1547" operator="containsText" text="Improcedente">
      <formula>NOT(ISERROR(SEARCH("Improcedente",M1162)))</formula>
    </cfRule>
    <cfRule type="containsText" dxfId="1268" priority="1548" operator="containsText" text="Acordo">
      <formula>NOT(ISERROR(SEARCH("Acordo",M1162)))</formula>
    </cfRule>
  </conditionalFormatting>
  <conditionalFormatting sqref="Q1170:Q1171">
    <cfRule type="containsText" dxfId="1267" priority="1542" operator="containsText" text="Prescrito">
      <formula>NOT(ISERROR(SEARCH("Prescrito",Q1170)))</formula>
    </cfRule>
    <cfRule type="containsText" dxfId="1266" priority="1543" operator="containsText" text="Improcedente">
      <formula>NOT(ISERROR(SEARCH("Improcedente",Q1170)))</formula>
    </cfRule>
    <cfRule type="containsText" dxfId="1265" priority="1544" operator="containsText" text="Acordo">
      <formula>NOT(ISERROR(SEARCH("Acordo",Q1170)))</formula>
    </cfRule>
  </conditionalFormatting>
  <conditionalFormatting sqref="O1170:O1171">
    <cfRule type="duplicateValues" dxfId="1264" priority="1545"/>
  </conditionalFormatting>
  <conditionalFormatting sqref="B1170:B1171">
    <cfRule type="duplicateValues" dxfId="1263" priority="1541"/>
  </conditionalFormatting>
  <conditionalFormatting sqref="Q1172">
    <cfRule type="containsText" dxfId="1262" priority="1537" operator="containsText" text="Prescrito">
      <formula>NOT(ISERROR(SEARCH("Prescrito",Q1172)))</formula>
    </cfRule>
    <cfRule type="containsText" dxfId="1261" priority="1538" operator="containsText" text="Improcedente">
      <formula>NOT(ISERROR(SEARCH("Improcedente",Q1172)))</formula>
    </cfRule>
    <cfRule type="containsText" dxfId="1260" priority="1539" operator="containsText" text="Acordo">
      <formula>NOT(ISERROR(SEARCH("Acordo",Q1172)))</formula>
    </cfRule>
  </conditionalFormatting>
  <conditionalFormatting sqref="O1172">
    <cfRule type="duplicateValues" dxfId="1259" priority="1540"/>
  </conditionalFormatting>
  <conditionalFormatting sqref="B1172">
    <cfRule type="duplicateValues" dxfId="1258" priority="1536"/>
  </conditionalFormatting>
  <conditionalFormatting sqref="O1173">
    <cfRule type="duplicateValues" dxfId="1257" priority="1533"/>
  </conditionalFormatting>
  <conditionalFormatting sqref="O1173">
    <cfRule type="duplicateValues" dxfId="1256" priority="1530"/>
    <cfRule type="duplicateValues" dxfId="1255" priority="1531"/>
  </conditionalFormatting>
  <conditionalFormatting sqref="Q1173">
    <cfRule type="containsText" dxfId="1254" priority="1523" operator="containsText" text="Prescrito">
      <formula>NOT(ISERROR(SEARCH("Prescrito",Q1173)))</formula>
    </cfRule>
    <cfRule type="containsText" dxfId="1253" priority="1524" operator="containsText" text="Improcedente">
      <formula>NOT(ISERROR(SEARCH("Improcedente",Q1173)))</formula>
    </cfRule>
    <cfRule type="containsText" dxfId="1252" priority="1525" operator="containsText" text="Acordo">
      <formula>NOT(ISERROR(SEARCH("Acordo",Q1173)))</formula>
    </cfRule>
  </conditionalFormatting>
  <conditionalFormatting sqref="B1173">
    <cfRule type="duplicateValues" dxfId="1251" priority="1522"/>
  </conditionalFormatting>
  <conditionalFormatting sqref="O1174">
    <cfRule type="duplicateValues" dxfId="1250" priority="1519"/>
  </conditionalFormatting>
  <conditionalFormatting sqref="O1174">
    <cfRule type="duplicateValues" dxfId="1249" priority="1516"/>
    <cfRule type="duplicateValues" dxfId="1248" priority="1517"/>
  </conditionalFormatting>
  <conditionalFormatting sqref="Q1174">
    <cfRule type="containsText" dxfId="1247" priority="1509" operator="containsText" text="Prescrito">
      <formula>NOT(ISERROR(SEARCH("Prescrito",Q1174)))</formula>
    </cfRule>
    <cfRule type="containsText" dxfId="1246" priority="1510" operator="containsText" text="Improcedente">
      <formula>NOT(ISERROR(SEARCH("Improcedente",Q1174)))</formula>
    </cfRule>
    <cfRule type="containsText" dxfId="1245" priority="1511" operator="containsText" text="Acordo">
      <formula>NOT(ISERROR(SEARCH("Acordo",Q1174)))</formula>
    </cfRule>
  </conditionalFormatting>
  <conditionalFormatting sqref="B1174">
    <cfRule type="duplicateValues" dxfId="1244" priority="1508"/>
  </conditionalFormatting>
  <conditionalFormatting sqref="O1175">
    <cfRule type="duplicateValues" dxfId="1243" priority="1505"/>
  </conditionalFormatting>
  <conditionalFormatting sqref="O1175">
    <cfRule type="duplicateValues" dxfId="1242" priority="1502"/>
    <cfRule type="duplicateValues" dxfId="1241" priority="1503"/>
  </conditionalFormatting>
  <conditionalFormatting sqref="Q1175">
    <cfRule type="containsText" dxfId="1240" priority="1494" operator="containsText" text="Prescrito">
      <formula>NOT(ISERROR(SEARCH("Prescrito",Q1175)))</formula>
    </cfRule>
    <cfRule type="containsText" dxfId="1239" priority="1495" operator="containsText" text="Improcedente">
      <formula>NOT(ISERROR(SEARCH("Improcedente",Q1175)))</formula>
    </cfRule>
    <cfRule type="containsText" dxfId="1238" priority="1496" operator="containsText" text="Acordo">
      <formula>NOT(ISERROR(SEARCH("Acordo",Q1175)))</formula>
    </cfRule>
  </conditionalFormatting>
  <conditionalFormatting sqref="B1175">
    <cfRule type="duplicateValues" dxfId="1237" priority="1493"/>
  </conditionalFormatting>
  <conditionalFormatting sqref="O1176">
    <cfRule type="duplicateValues" dxfId="1236" priority="1490"/>
  </conditionalFormatting>
  <conditionalFormatting sqref="O1176">
    <cfRule type="duplicateValues" dxfId="1235" priority="1487"/>
    <cfRule type="duplicateValues" dxfId="1234" priority="1488"/>
  </conditionalFormatting>
  <conditionalFormatting sqref="Q1176">
    <cfRule type="containsText" dxfId="1233" priority="1479" operator="containsText" text="Prescrito">
      <formula>NOT(ISERROR(SEARCH("Prescrito",Q1176)))</formula>
    </cfRule>
    <cfRule type="containsText" dxfId="1232" priority="1480" operator="containsText" text="Improcedente">
      <formula>NOT(ISERROR(SEARCH("Improcedente",Q1176)))</formula>
    </cfRule>
    <cfRule type="containsText" dxfId="1231" priority="1481" operator="containsText" text="Acordo">
      <formula>NOT(ISERROR(SEARCH("Acordo",Q1176)))</formula>
    </cfRule>
  </conditionalFormatting>
  <conditionalFormatting sqref="AD1176">
    <cfRule type="duplicateValues" dxfId="1230" priority="1477"/>
  </conditionalFormatting>
  <conditionalFormatting sqref="B1176">
    <cfRule type="duplicateValues" dxfId="1229" priority="1476"/>
  </conditionalFormatting>
  <conditionalFormatting sqref="O1177">
    <cfRule type="duplicateValues" dxfId="1228" priority="1472"/>
  </conditionalFormatting>
  <conditionalFormatting sqref="O1177">
    <cfRule type="duplicateValues" dxfId="1227" priority="1473"/>
    <cfRule type="duplicateValues" dxfId="1226" priority="1474"/>
  </conditionalFormatting>
  <conditionalFormatting sqref="Q1177">
    <cfRule type="containsText" dxfId="1225" priority="1469" operator="containsText" text="Prescrito">
      <formula>NOT(ISERROR(SEARCH("Prescrito",Q1177)))</formula>
    </cfRule>
    <cfRule type="containsText" dxfId="1224" priority="1470" operator="containsText" text="Improcedente">
      <formula>NOT(ISERROR(SEARCH("Improcedente",Q1177)))</formula>
    </cfRule>
    <cfRule type="containsText" dxfId="1223" priority="1471" operator="containsText" text="Acordo">
      <formula>NOT(ISERROR(SEARCH("Acordo",Q1177)))</formula>
    </cfRule>
  </conditionalFormatting>
  <conditionalFormatting sqref="B1177">
    <cfRule type="duplicateValues" dxfId="1222" priority="1468"/>
  </conditionalFormatting>
  <conditionalFormatting sqref="Q1178">
    <cfRule type="containsText" dxfId="1221" priority="1461" operator="containsText" text="Prescrito">
      <formula>NOT(ISERROR(SEARCH("Prescrito",Q1178)))</formula>
    </cfRule>
    <cfRule type="containsText" dxfId="1220" priority="1462" operator="containsText" text="Improcedente">
      <formula>NOT(ISERROR(SEARCH("Improcedente",Q1178)))</formula>
    </cfRule>
    <cfRule type="containsText" dxfId="1219" priority="1463" operator="containsText" text="Acordo">
      <formula>NOT(ISERROR(SEARCH("Acordo",Q1178)))</formula>
    </cfRule>
  </conditionalFormatting>
  <conditionalFormatting sqref="O1178">
    <cfRule type="duplicateValues" dxfId="1218" priority="1464"/>
  </conditionalFormatting>
  <conditionalFormatting sqref="O1178">
    <cfRule type="duplicateValues" dxfId="1217" priority="1465"/>
    <cfRule type="duplicateValues" dxfId="1216" priority="1466"/>
  </conditionalFormatting>
  <conditionalFormatting sqref="B1178">
    <cfRule type="duplicateValues" dxfId="1215" priority="1460"/>
  </conditionalFormatting>
  <conditionalFormatting sqref="O1179">
    <cfRule type="duplicateValues" dxfId="1214" priority="1457"/>
  </conditionalFormatting>
  <conditionalFormatting sqref="O1179">
    <cfRule type="duplicateValues" dxfId="1213" priority="1454"/>
    <cfRule type="duplicateValues" dxfId="1212" priority="1455"/>
  </conditionalFormatting>
  <conditionalFormatting sqref="Q1179">
    <cfRule type="containsText" dxfId="1211" priority="1447" operator="containsText" text="Prescrito">
      <formula>NOT(ISERROR(SEARCH("Prescrito",Q1179)))</formula>
    </cfRule>
    <cfRule type="containsText" dxfId="1210" priority="1448" operator="containsText" text="Improcedente">
      <formula>NOT(ISERROR(SEARCH("Improcedente",Q1179)))</formula>
    </cfRule>
    <cfRule type="containsText" dxfId="1209" priority="1449" operator="containsText" text="Acordo">
      <formula>NOT(ISERROR(SEARCH("Acordo",Q1179)))</formula>
    </cfRule>
  </conditionalFormatting>
  <conditionalFormatting sqref="B1179">
    <cfRule type="duplicateValues" dxfId="1208" priority="1446"/>
  </conditionalFormatting>
  <conditionalFormatting sqref="Q1180">
    <cfRule type="containsText" dxfId="1207" priority="1442" operator="containsText" text="Prescrito">
      <formula>NOT(ISERROR(SEARCH("Prescrito",Q1180)))</formula>
    </cfRule>
    <cfRule type="containsText" dxfId="1206" priority="1443" operator="containsText" text="Improcedente">
      <formula>NOT(ISERROR(SEARCH("Improcedente",Q1180)))</formula>
    </cfRule>
    <cfRule type="containsText" dxfId="1205" priority="1444" operator="containsText" text="Acordo">
      <formula>NOT(ISERROR(SEARCH("Acordo",Q1180)))</formula>
    </cfRule>
  </conditionalFormatting>
  <conditionalFormatting sqref="G1180">
    <cfRule type="containsText" dxfId="1204" priority="1441" operator="containsText" text="Vara não">
      <formula>NOT(ISERROR(SEARCH("Vara não",G1180)))</formula>
    </cfRule>
  </conditionalFormatting>
  <conditionalFormatting sqref="O1180">
    <cfRule type="duplicateValues" dxfId="1203" priority="1445"/>
  </conditionalFormatting>
  <conditionalFormatting sqref="B1180">
    <cfRule type="duplicateValues" dxfId="1202" priority="1440"/>
  </conditionalFormatting>
  <conditionalFormatting sqref="Q1181">
    <cfRule type="containsText" dxfId="1201" priority="1436" operator="containsText" text="Prescrito">
      <formula>NOT(ISERROR(SEARCH("Prescrito",Q1181)))</formula>
    </cfRule>
    <cfRule type="containsText" dxfId="1200" priority="1437" operator="containsText" text="Improcedente">
      <formula>NOT(ISERROR(SEARCH("Improcedente",Q1181)))</formula>
    </cfRule>
    <cfRule type="containsText" dxfId="1199" priority="1438" operator="containsText" text="Acordo">
      <formula>NOT(ISERROR(SEARCH("Acordo",Q1181)))</formula>
    </cfRule>
  </conditionalFormatting>
  <conditionalFormatting sqref="O1181">
    <cfRule type="duplicateValues" dxfId="1198" priority="1439"/>
  </conditionalFormatting>
  <conditionalFormatting sqref="B1181">
    <cfRule type="duplicateValues" dxfId="1197" priority="1435"/>
  </conditionalFormatting>
  <conditionalFormatting sqref="Q1182">
    <cfRule type="containsText" dxfId="1196" priority="1431" operator="containsText" text="Prescrito">
      <formula>NOT(ISERROR(SEARCH("Prescrito",Q1182)))</formula>
    </cfRule>
    <cfRule type="containsText" dxfId="1195" priority="1432" operator="containsText" text="Improcedente">
      <formula>NOT(ISERROR(SEARCH("Improcedente",Q1182)))</formula>
    </cfRule>
    <cfRule type="containsText" dxfId="1194" priority="1433" operator="containsText" text="Acordo">
      <formula>NOT(ISERROR(SEARCH("Acordo",Q1182)))</formula>
    </cfRule>
  </conditionalFormatting>
  <conditionalFormatting sqref="O1182">
    <cfRule type="duplicateValues" dxfId="1193" priority="1434"/>
  </conditionalFormatting>
  <conditionalFormatting sqref="B1182">
    <cfRule type="duplicateValues" dxfId="1192" priority="1430"/>
  </conditionalFormatting>
  <conditionalFormatting sqref="Q1183">
    <cfRule type="containsText" dxfId="1191" priority="1426" operator="containsText" text="Prescrito">
      <formula>NOT(ISERROR(SEARCH("Prescrito",Q1183)))</formula>
    </cfRule>
    <cfRule type="containsText" dxfId="1190" priority="1427" operator="containsText" text="Improcedente">
      <formula>NOT(ISERROR(SEARCH("Improcedente",Q1183)))</formula>
    </cfRule>
    <cfRule type="containsText" dxfId="1189" priority="1428" operator="containsText" text="Acordo">
      <formula>NOT(ISERROR(SEARCH("Acordo",Q1183)))</formula>
    </cfRule>
  </conditionalFormatting>
  <conditionalFormatting sqref="O1183">
    <cfRule type="duplicateValues" dxfId="1188" priority="1429"/>
  </conditionalFormatting>
  <conditionalFormatting sqref="B1183">
    <cfRule type="duplicateValues" dxfId="1187" priority="1425"/>
  </conditionalFormatting>
  <conditionalFormatting sqref="Q1184">
    <cfRule type="containsText" dxfId="1186" priority="1421" operator="containsText" text="Prescrito">
      <formula>NOT(ISERROR(SEARCH("Prescrito",Q1184)))</formula>
    </cfRule>
    <cfRule type="containsText" dxfId="1185" priority="1422" operator="containsText" text="Improcedente">
      <formula>NOT(ISERROR(SEARCH("Improcedente",Q1184)))</formula>
    </cfRule>
    <cfRule type="containsText" dxfId="1184" priority="1423" operator="containsText" text="Acordo">
      <formula>NOT(ISERROR(SEARCH("Acordo",Q1184)))</formula>
    </cfRule>
  </conditionalFormatting>
  <conditionalFormatting sqref="O1184">
    <cfRule type="duplicateValues" dxfId="1183" priority="1424"/>
  </conditionalFormatting>
  <conditionalFormatting sqref="B1184">
    <cfRule type="duplicateValues" dxfId="1182" priority="1420"/>
  </conditionalFormatting>
  <conditionalFormatting sqref="Q1185">
    <cfRule type="containsText" dxfId="1181" priority="1416" operator="containsText" text="Prescrito">
      <formula>NOT(ISERROR(SEARCH("Prescrito",Q1185)))</formula>
    </cfRule>
    <cfRule type="containsText" dxfId="1180" priority="1417" operator="containsText" text="Improcedente">
      <formula>NOT(ISERROR(SEARCH("Improcedente",Q1185)))</formula>
    </cfRule>
    <cfRule type="containsText" dxfId="1179" priority="1418" operator="containsText" text="Acordo">
      <formula>NOT(ISERROR(SEARCH("Acordo",Q1185)))</formula>
    </cfRule>
  </conditionalFormatting>
  <conditionalFormatting sqref="O1185">
    <cfRule type="duplicateValues" dxfId="1178" priority="1419"/>
  </conditionalFormatting>
  <conditionalFormatting sqref="B1185">
    <cfRule type="duplicateValues" dxfId="1177" priority="1415"/>
  </conditionalFormatting>
  <conditionalFormatting sqref="Q1186">
    <cfRule type="containsText" dxfId="1176" priority="1411" operator="containsText" text="Prescrito">
      <formula>NOT(ISERROR(SEARCH("Prescrito",Q1186)))</formula>
    </cfRule>
    <cfRule type="containsText" dxfId="1175" priority="1412" operator="containsText" text="Improcedente">
      <formula>NOT(ISERROR(SEARCH("Improcedente",Q1186)))</formula>
    </cfRule>
    <cfRule type="containsText" dxfId="1174" priority="1413" operator="containsText" text="Acordo">
      <formula>NOT(ISERROR(SEARCH("Acordo",Q1186)))</formula>
    </cfRule>
  </conditionalFormatting>
  <conditionalFormatting sqref="O1186">
    <cfRule type="duplicateValues" dxfId="1173" priority="1414"/>
  </conditionalFormatting>
  <conditionalFormatting sqref="B1186">
    <cfRule type="duplicateValues" dxfId="1172" priority="1410"/>
  </conditionalFormatting>
  <conditionalFormatting sqref="Q1187">
    <cfRule type="containsText" dxfId="1171" priority="1406" operator="containsText" text="Prescrito">
      <formula>NOT(ISERROR(SEARCH("Prescrito",Q1187)))</formula>
    </cfRule>
    <cfRule type="containsText" dxfId="1170" priority="1407" operator="containsText" text="Improcedente">
      <formula>NOT(ISERROR(SEARCH("Improcedente",Q1187)))</formula>
    </cfRule>
    <cfRule type="containsText" dxfId="1169" priority="1408" operator="containsText" text="Acordo">
      <formula>NOT(ISERROR(SEARCH("Acordo",Q1187)))</formula>
    </cfRule>
  </conditionalFormatting>
  <conditionalFormatting sqref="O1187">
    <cfRule type="duplicateValues" dxfId="1168" priority="1409"/>
  </conditionalFormatting>
  <conditionalFormatting sqref="B1187">
    <cfRule type="duplicateValues" dxfId="1167" priority="1405"/>
  </conditionalFormatting>
  <conditionalFormatting sqref="O1188">
    <cfRule type="duplicateValues" dxfId="1166" priority="1404"/>
  </conditionalFormatting>
  <conditionalFormatting sqref="G1188">
    <cfRule type="containsText" dxfId="1165" priority="1403" operator="containsText" text="Vara não">
      <formula>NOT(ISERROR(SEARCH("Vara não",G1188)))</formula>
    </cfRule>
  </conditionalFormatting>
  <conditionalFormatting sqref="Q1188">
    <cfRule type="containsText" dxfId="1164" priority="1400" operator="containsText" text="Prescrito">
      <formula>NOT(ISERROR(SEARCH("Prescrito",Q1188)))</formula>
    </cfRule>
    <cfRule type="containsText" dxfId="1163" priority="1401" operator="containsText" text="Improcedente">
      <formula>NOT(ISERROR(SEARCH("Improcedente",Q1188)))</formula>
    </cfRule>
    <cfRule type="containsText" dxfId="1162" priority="1402" operator="containsText" text="Acordo">
      <formula>NOT(ISERROR(SEARCH("Acordo",Q1188)))</formula>
    </cfRule>
  </conditionalFormatting>
  <conditionalFormatting sqref="B1188">
    <cfRule type="duplicateValues" dxfId="1161" priority="1399"/>
  </conditionalFormatting>
  <conditionalFormatting sqref="Q1189">
    <cfRule type="containsText" dxfId="1160" priority="1395" operator="containsText" text="Prescrito">
      <formula>NOT(ISERROR(SEARCH("Prescrito",Q1189)))</formula>
    </cfRule>
    <cfRule type="containsText" dxfId="1159" priority="1396" operator="containsText" text="Improcedente">
      <formula>NOT(ISERROR(SEARCH("Improcedente",Q1189)))</formula>
    </cfRule>
    <cfRule type="containsText" dxfId="1158" priority="1397" operator="containsText" text="Acordo">
      <formula>NOT(ISERROR(SEARCH("Acordo",Q1189)))</formula>
    </cfRule>
  </conditionalFormatting>
  <conditionalFormatting sqref="O1189">
    <cfRule type="duplicateValues" dxfId="1157" priority="1398"/>
  </conditionalFormatting>
  <conditionalFormatting sqref="B1189">
    <cfRule type="duplicateValues" dxfId="1156" priority="1394"/>
  </conditionalFormatting>
  <conditionalFormatting sqref="B1190">
    <cfRule type="duplicateValues" dxfId="1155" priority="1393"/>
  </conditionalFormatting>
  <conditionalFormatting sqref="O1190">
    <cfRule type="duplicateValues" dxfId="1154" priority="1390"/>
  </conditionalFormatting>
  <conditionalFormatting sqref="O1190">
    <cfRule type="duplicateValues" dxfId="1153" priority="1387"/>
    <cfRule type="duplicateValues" dxfId="1152" priority="1388"/>
  </conditionalFormatting>
  <conditionalFormatting sqref="Q1190">
    <cfRule type="containsText" dxfId="1151" priority="1380" operator="containsText" text="Prescrito">
      <formula>NOT(ISERROR(SEARCH("Prescrito",Q1190)))</formula>
    </cfRule>
    <cfRule type="containsText" dxfId="1150" priority="1381" operator="containsText" text="Improcedente">
      <formula>NOT(ISERROR(SEARCH("Improcedente",Q1190)))</formula>
    </cfRule>
    <cfRule type="containsText" dxfId="1149" priority="1382" operator="containsText" text="Acordo">
      <formula>NOT(ISERROR(SEARCH("Acordo",Q1190)))</formula>
    </cfRule>
  </conditionalFormatting>
  <conditionalFormatting sqref="O1191">
    <cfRule type="duplicateValues" dxfId="1148" priority="1377"/>
  </conditionalFormatting>
  <conditionalFormatting sqref="O1191">
    <cfRule type="duplicateValues" dxfId="1147" priority="1374"/>
    <cfRule type="duplicateValues" dxfId="1146" priority="1375"/>
  </conditionalFormatting>
  <conditionalFormatting sqref="Q1191">
    <cfRule type="containsText" dxfId="1145" priority="1367" operator="containsText" text="Prescrito">
      <formula>NOT(ISERROR(SEARCH("Prescrito",Q1191)))</formula>
    </cfRule>
    <cfRule type="containsText" dxfId="1144" priority="1368" operator="containsText" text="Improcedente">
      <formula>NOT(ISERROR(SEARCH("Improcedente",Q1191)))</formula>
    </cfRule>
    <cfRule type="containsText" dxfId="1143" priority="1369" operator="containsText" text="Acordo">
      <formula>NOT(ISERROR(SEARCH("Acordo",Q1191)))</formula>
    </cfRule>
  </conditionalFormatting>
  <conditionalFormatting sqref="B1191">
    <cfRule type="duplicateValues" dxfId="1142" priority="1366"/>
  </conditionalFormatting>
  <conditionalFormatting sqref="O1192">
    <cfRule type="duplicateValues" dxfId="1141" priority="1363"/>
  </conditionalFormatting>
  <conditionalFormatting sqref="O1192">
    <cfRule type="duplicateValues" dxfId="1140" priority="1360"/>
    <cfRule type="duplicateValues" dxfId="1139" priority="1361"/>
  </conditionalFormatting>
  <conditionalFormatting sqref="Q1192">
    <cfRule type="containsText" dxfId="1138" priority="1353" operator="containsText" text="Prescrito">
      <formula>NOT(ISERROR(SEARCH("Prescrito",Q1192)))</formula>
    </cfRule>
    <cfRule type="containsText" dxfId="1137" priority="1354" operator="containsText" text="Improcedente">
      <formula>NOT(ISERROR(SEARCH("Improcedente",Q1192)))</formula>
    </cfRule>
    <cfRule type="containsText" dxfId="1136" priority="1355" operator="containsText" text="Acordo">
      <formula>NOT(ISERROR(SEARCH("Acordo",Q1192)))</formula>
    </cfRule>
  </conditionalFormatting>
  <conditionalFormatting sqref="B1192">
    <cfRule type="duplicateValues" dxfId="1135" priority="1352"/>
  </conditionalFormatting>
  <conditionalFormatting sqref="O1193">
    <cfRule type="duplicateValues" dxfId="1134" priority="1349"/>
  </conditionalFormatting>
  <conditionalFormatting sqref="O1193">
    <cfRule type="duplicateValues" dxfId="1133" priority="1346"/>
    <cfRule type="duplicateValues" dxfId="1132" priority="1347"/>
  </conditionalFormatting>
  <conditionalFormatting sqref="Q1193">
    <cfRule type="containsText" dxfId="1131" priority="1339" operator="containsText" text="Prescrito">
      <formula>NOT(ISERROR(SEARCH("Prescrito",Q1193)))</formula>
    </cfRule>
    <cfRule type="containsText" dxfId="1130" priority="1340" operator="containsText" text="Improcedente">
      <formula>NOT(ISERROR(SEARCH("Improcedente",Q1193)))</formula>
    </cfRule>
    <cfRule type="containsText" dxfId="1129" priority="1341" operator="containsText" text="Acordo">
      <formula>NOT(ISERROR(SEARCH("Acordo",Q1193)))</formula>
    </cfRule>
  </conditionalFormatting>
  <conditionalFormatting sqref="B1193">
    <cfRule type="duplicateValues" dxfId="1128" priority="1338"/>
  </conditionalFormatting>
  <conditionalFormatting sqref="Q1194">
    <cfRule type="containsText" dxfId="1127" priority="1334" operator="containsText" text="Prescrito">
      <formula>NOT(ISERROR(SEARCH("Prescrito",Q1194)))</formula>
    </cfRule>
    <cfRule type="containsText" dxfId="1126" priority="1335" operator="containsText" text="Improcedente">
      <formula>NOT(ISERROR(SEARCH("Improcedente",Q1194)))</formula>
    </cfRule>
    <cfRule type="containsText" dxfId="1125" priority="1336" operator="containsText" text="Acordo">
      <formula>NOT(ISERROR(SEARCH("Acordo",Q1194)))</formula>
    </cfRule>
  </conditionalFormatting>
  <conditionalFormatting sqref="O1194">
    <cfRule type="duplicateValues" dxfId="1124" priority="1337"/>
  </conditionalFormatting>
  <conditionalFormatting sqref="B1194">
    <cfRule type="duplicateValues" dxfId="1123" priority="1333"/>
  </conditionalFormatting>
  <conditionalFormatting sqref="Q1195">
    <cfRule type="containsText" dxfId="1122" priority="1330" operator="containsText" text="Prescrito">
      <formula>NOT(ISERROR(SEARCH("Prescrito",Q1195)))</formula>
    </cfRule>
    <cfRule type="containsText" dxfId="1121" priority="1331" operator="containsText" text="Improcedente">
      <formula>NOT(ISERROR(SEARCH("Improcedente",Q1195)))</formula>
    </cfRule>
    <cfRule type="containsText" dxfId="1120" priority="1332" operator="containsText" text="Acordo">
      <formula>NOT(ISERROR(SEARCH("Acordo",Q1195)))</formula>
    </cfRule>
  </conditionalFormatting>
  <conditionalFormatting sqref="O1195">
    <cfRule type="duplicateValues" dxfId="1119" priority="1329"/>
  </conditionalFormatting>
  <conditionalFormatting sqref="B1195">
    <cfRule type="duplicateValues" dxfId="1118" priority="1328"/>
  </conditionalFormatting>
  <conditionalFormatting sqref="Q1196">
    <cfRule type="containsText" dxfId="1117" priority="1325" operator="containsText" text="Prescrito">
      <formula>NOT(ISERROR(SEARCH("Prescrito",Q1196)))</formula>
    </cfRule>
    <cfRule type="containsText" dxfId="1116" priority="1326" operator="containsText" text="Improcedente">
      <formula>NOT(ISERROR(SEARCH("Improcedente",Q1196)))</formula>
    </cfRule>
    <cfRule type="containsText" dxfId="1115" priority="1327" operator="containsText" text="Acordo">
      <formula>NOT(ISERROR(SEARCH("Acordo",Q1196)))</formula>
    </cfRule>
  </conditionalFormatting>
  <conditionalFormatting sqref="O1196">
    <cfRule type="duplicateValues" dxfId="1114" priority="1324"/>
  </conditionalFormatting>
  <conditionalFormatting sqref="B1196">
    <cfRule type="duplicateValues" dxfId="1113" priority="1323"/>
  </conditionalFormatting>
  <conditionalFormatting sqref="Q1197">
    <cfRule type="containsText" dxfId="1112" priority="1319" operator="containsText" text="Prescrito">
      <formula>NOT(ISERROR(SEARCH("Prescrito",Q1197)))</formula>
    </cfRule>
    <cfRule type="containsText" dxfId="1111" priority="1320" operator="containsText" text="Improcedente">
      <formula>NOT(ISERROR(SEARCH("Improcedente",Q1197)))</formula>
    </cfRule>
    <cfRule type="containsText" dxfId="1110" priority="1321" operator="containsText" text="Acordo">
      <formula>NOT(ISERROR(SEARCH("Acordo",Q1197)))</formula>
    </cfRule>
  </conditionalFormatting>
  <conditionalFormatting sqref="O1197">
    <cfRule type="duplicateValues" dxfId="1109" priority="1322"/>
  </conditionalFormatting>
  <conditionalFormatting sqref="B1197">
    <cfRule type="duplicateValues" dxfId="1108" priority="1318"/>
  </conditionalFormatting>
  <conditionalFormatting sqref="Q1198">
    <cfRule type="containsText" dxfId="1107" priority="1314" operator="containsText" text="Prescrito">
      <formula>NOT(ISERROR(SEARCH("Prescrito",Q1198)))</formula>
    </cfRule>
    <cfRule type="containsText" dxfId="1106" priority="1315" operator="containsText" text="Improcedente">
      <formula>NOT(ISERROR(SEARCH("Improcedente",Q1198)))</formula>
    </cfRule>
    <cfRule type="containsText" dxfId="1105" priority="1316" operator="containsText" text="Acordo">
      <formula>NOT(ISERROR(SEARCH("Acordo",Q1198)))</formula>
    </cfRule>
  </conditionalFormatting>
  <conditionalFormatting sqref="O1198">
    <cfRule type="duplicateValues" dxfId="1104" priority="1317"/>
  </conditionalFormatting>
  <conditionalFormatting sqref="B1198">
    <cfRule type="duplicateValues" dxfId="1103" priority="1313"/>
  </conditionalFormatting>
  <conditionalFormatting sqref="O1199">
    <cfRule type="duplicateValues" dxfId="1102" priority="1311"/>
  </conditionalFormatting>
  <conditionalFormatting sqref="O1199">
    <cfRule type="duplicateValues" dxfId="1101" priority="1308"/>
    <cfRule type="duplicateValues" dxfId="1100" priority="1309"/>
  </conditionalFormatting>
  <conditionalFormatting sqref="Q1199">
    <cfRule type="containsText" dxfId="1099" priority="1301" operator="containsText" text="Prescrito">
      <formula>NOT(ISERROR(SEARCH("Prescrito",Q1199)))</formula>
    </cfRule>
    <cfRule type="containsText" dxfId="1098" priority="1302" operator="containsText" text="Improcedente">
      <formula>NOT(ISERROR(SEARCH("Improcedente",Q1199)))</formula>
    </cfRule>
    <cfRule type="containsText" dxfId="1097" priority="1303" operator="containsText" text="Acordo">
      <formula>NOT(ISERROR(SEARCH("Acordo",Q1199)))</formula>
    </cfRule>
  </conditionalFormatting>
  <conditionalFormatting sqref="B1199">
    <cfRule type="duplicateValues" dxfId="1096" priority="1300"/>
  </conditionalFormatting>
  <conditionalFormatting sqref="Q1200">
    <cfRule type="containsText" dxfId="1095" priority="1296" operator="containsText" text="Prescrito">
      <formula>NOT(ISERROR(SEARCH("Prescrito",Q1200)))</formula>
    </cfRule>
    <cfRule type="containsText" dxfId="1094" priority="1297" operator="containsText" text="Improcedente">
      <formula>NOT(ISERROR(SEARCH("Improcedente",Q1200)))</formula>
    </cfRule>
    <cfRule type="containsText" dxfId="1093" priority="1298" operator="containsText" text="Acordo">
      <formula>NOT(ISERROR(SEARCH("Acordo",Q1200)))</formula>
    </cfRule>
  </conditionalFormatting>
  <conditionalFormatting sqref="O1200">
    <cfRule type="duplicateValues" dxfId="1092" priority="1299"/>
  </conditionalFormatting>
  <conditionalFormatting sqref="B1200">
    <cfRule type="duplicateValues" dxfId="1091" priority="1295"/>
  </conditionalFormatting>
  <conditionalFormatting sqref="Q1201">
    <cfRule type="containsText" dxfId="1090" priority="1291" operator="containsText" text="Prescrito">
      <formula>NOT(ISERROR(SEARCH("Prescrito",Q1201)))</formula>
    </cfRule>
    <cfRule type="containsText" dxfId="1089" priority="1292" operator="containsText" text="Improcedente">
      <formula>NOT(ISERROR(SEARCH("Improcedente",Q1201)))</formula>
    </cfRule>
    <cfRule type="containsText" dxfId="1088" priority="1293" operator="containsText" text="Acordo">
      <formula>NOT(ISERROR(SEARCH("Acordo",Q1201)))</formula>
    </cfRule>
  </conditionalFormatting>
  <conditionalFormatting sqref="O1201">
    <cfRule type="duplicateValues" dxfId="1087" priority="1294"/>
  </conditionalFormatting>
  <conditionalFormatting sqref="B1201">
    <cfRule type="duplicateValues" dxfId="1086" priority="1290"/>
  </conditionalFormatting>
  <conditionalFormatting sqref="Q1202">
    <cfRule type="containsText" dxfId="1085" priority="1286" operator="containsText" text="Prescrito">
      <formula>NOT(ISERROR(SEARCH("Prescrito",Q1202)))</formula>
    </cfRule>
    <cfRule type="containsText" dxfId="1084" priority="1287" operator="containsText" text="Improcedente">
      <formula>NOT(ISERROR(SEARCH("Improcedente",Q1202)))</formula>
    </cfRule>
    <cfRule type="containsText" dxfId="1083" priority="1288" operator="containsText" text="Acordo">
      <formula>NOT(ISERROR(SEARCH("Acordo",Q1202)))</formula>
    </cfRule>
  </conditionalFormatting>
  <conditionalFormatting sqref="O1202">
    <cfRule type="duplicateValues" dxfId="1082" priority="1289"/>
  </conditionalFormatting>
  <conditionalFormatting sqref="B1202">
    <cfRule type="duplicateValues" dxfId="1081" priority="1285"/>
  </conditionalFormatting>
  <conditionalFormatting sqref="Q1203">
    <cfRule type="containsText" dxfId="1080" priority="1281" operator="containsText" text="Prescrito">
      <formula>NOT(ISERROR(SEARCH("Prescrito",Q1203)))</formula>
    </cfRule>
    <cfRule type="containsText" dxfId="1079" priority="1282" operator="containsText" text="Improcedente">
      <formula>NOT(ISERROR(SEARCH("Improcedente",Q1203)))</formula>
    </cfRule>
    <cfRule type="containsText" dxfId="1078" priority="1283" operator="containsText" text="Acordo">
      <formula>NOT(ISERROR(SEARCH("Acordo",Q1203)))</formula>
    </cfRule>
  </conditionalFormatting>
  <conditionalFormatting sqref="O1203">
    <cfRule type="duplicateValues" dxfId="1077" priority="1284"/>
  </conditionalFormatting>
  <conditionalFormatting sqref="B1203">
    <cfRule type="duplicateValues" dxfId="1076" priority="1280"/>
  </conditionalFormatting>
  <conditionalFormatting sqref="Q1204">
    <cfRule type="containsText" dxfId="1075" priority="1276" operator="containsText" text="Prescrito">
      <formula>NOT(ISERROR(SEARCH("Prescrito",Q1204)))</formula>
    </cfRule>
    <cfRule type="containsText" dxfId="1074" priority="1277" operator="containsText" text="Improcedente">
      <formula>NOT(ISERROR(SEARCH("Improcedente",Q1204)))</formula>
    </cfRule>
    <cfRule type="containsText" dxfId="1073" priority="1278" operator="containsText" text="Acordo">
      <formula>NOT(ISERROR(SEARCH("Acordo",Q1204)))</formula>
    </cfRule>
  </conditionalFormatting>
  <conditionalFormatting sqref="O1204">
    <cfRule type="duplicateValues" dxfId="1072" priority="1279"/>
  </conditionalFormatting>
  <conditionalFormatting sqref="B1204">
    <cfRule type="duplicateValues" dxfId="1071" priority="1275"/>
  </conditionalFormatting>
  <conditionalFormatting sqref="Q1205">
    <cfRule type="containsText" dxfId="1070" priority="1271" operator="containsText" text="Prescrito">
      <formula>NOT(ISERROR(SEARCH("Prescrito",Q1205)))</formula>
    </cfRule>
    <cfRule type="containsText" dxfId="1069" priority="1272" operator="containsText" text="Improcedente">
      <formula>NOT(ISERROR(SEARCH("Improcedente",Q1205)))</formula>
    </cfRule>
    <cfRule type="containsText" dxfId="1068" priority="1273" operator="containsText" text="Acordo">
      <formula>NOT(ISERROR(SEARCH("Acordo",Q1205)))</formula>
    </cfRule>
  </conditionalFormatting>
  <conditionalFormatting sqref="O1205">
    <cfRule type="duplicateValues" dxfId="1067" priority="1274"/>
  </conditionalFormatting>
  <conditionalFormatting sqref="B1205">
    <cfRule type="duplicateValues" dxfId="1066" priority="1270"/>
  </conditionalFormatting>
  <conditionalFormatting sqref="Q1206">
    <cfRule type="containsText" dxfId="1065" priority="1266" operator="containsText" text="Prescrito">
      <formula>NOT(ISERROR(SEARCH("Prescrito",Q1206)))</formula>
    </cfRule>
    <cfRule type="containsText" dxfId="1064" priority="1267" operator="containsText" text="Improcedente">
      <formula>NOT(ISERROR(SEARCH("Improcedente",Q1206)))</formula>
    </cfRule>
    <cfRule type="containsText" dxfId="1063" priority="1268" operator="containsText" text="Acordo">
      <formula>NOT(ISERROR(SEARCH("Acordo",Q1206)))</formula>
    </cfRule>
  </conditionalFormatting>
  <conditionalFormatting sqref="L1206">
    <cfRule type="duplicateValues" dxfId="1062" priority="1269"/>
  </conditionalFormatting>
  <conditionalFormatting sqref="B1206">
    <cfRule type="duplicateValues" dxfId="1061" priority="1265"/>
  </conditionalFormatting>
  <conditionalFormatting sqref="Q1207">
    <cfRule type="containsText" dxfId="1060" priority="1262" operator="containsText" text="Prescrito">
      <formula>NOT(ISERROR(SEARCH("Prescrito",Q1207)))</formula>
    </cfRule>
    <cfRule type="containsText" dxfId="1059" priority="1263" operator="containsText" text="Improcedente">
      <formula>NOT(ISERROR(SEARCH("Improcedente",Q1207)))</formula>
    </cfRule>
    <cfRule type="containsText" dxfId="1058" priority="1264" operator="containsText" text="Acordo">
      <formula>NOT(ISERROR(SEARCH("Acordo",Q1207)))</formula>
    </cfRule>
  </conditionalFormatting>
  <conditionalFormatting sqref="B1207">
    <cfRule type="duplicateValues" dxfId="1057" priority="1261"/>
  </conditionalFormatting>
  <conditionalFormatting sqref="O1208">
    <cfRule type="duplicateValues" dxfId="1056" priority="1258"/>
  </conditionalFormatting>
  <conditionalFormatting sqref="O1208">
    <cfRule type="duplicateValues" dxfId="1055" priority="1255"/>
    <cfRule type="duplicateValues" dxfId="1054" priority="1256"/>
  </conditionalFormatting>
  <conditionalFormatting sqref="Q1208">
    <cfRule type="containsText" dxfId="1053" priority="1248" operator="containsText" text="Prescrito">
      <formula>NOT(ISERROR(SEARCH("Prescrito",Q1208)))</formula>
    </cfRule>
    <cfRule type="containsText" dxfId="1052" priority="1249" operator="containsText" text="Improcedente">
      <formula>NOT(ISERROR(SEARCH("Improcedente",Q1208)))</formula>
    </cfRule>
    <cfRule type="containsText" dxfId="1051" priority="1250" operator="containsText" text="Acordo">
      <formula>NOT(ISERROR(SEARCH("Acordo",Q1208)))</formula>
    </cfRule>
  </conditionalFormatting>
  <conditionalFormatting sqref="B1208">
    <cfRule type="duplicateValues" dxfId="1050" priority="1247"/>
  </conditionalFormatting>
  <conditionalFormatting sqref="O1209">
    <cfRule type="duplicateValues" dxfId="1049" priority="1244"/>
  </conditionalFormatting>
  <conditionalFormatting sqref="O1209">
    <cfRule type="duplicateValues" dxfId="1048" priority="1241"/>
    <cfRule type="duplicateValues" dxfId="1047" priority="1242"/>
  </conditionalFormatting>
  <conditionalFormatting sqref="Q1209">
    <cfRule type="containsText" dxfId="1046" priority="1234" operator="containsText" text="Prescrito">
      <formula>NOT(ISERROR(SEARCH("Prescrito",Q1209)))</formula>
    </cfRule>
    <cfRule type="containsText" dxfId="1045" priority="1235" operator="containsText" text="Improcedente">
      <formula>NOT(ISERROR(SEARCH("Improcedente",Q1209)))</formula>
    </cfRule>
    <cfRule type="containsText" dxfId="1044" priority="1236" operator="containsText" text="Acordo">
      <formula>NOT(ISERROR(SEARCH("Acordo",Q1209)))</formula>
    </cfRule>
  </conditionalFormatting>
  <conditionalFormatting sqref="B1209">
    <cfRule type="duplicateValues" dxfId="1043" priority="1233"/>
  </conditionalFormatting>
  <conditionalFormatting sqref="Q1210">
    <cfRule type="containsText" dxfId="1042" priority="1226" operator="containsText" text="Prescrito">
      <formula>NOT(ISERROR(SEARCH("Prescrito",Q1210)))</formula>
    </cfRule>
    <cfRule type="containsText" dxfId="1041" priority="1227" operator="containsText" text="Improcedente">
      <formula>NOT(ISERROR(SEARCH("Improcedente",Q1210)))</formula>
    </cfRule>
    <cfRule type="containsText" dxfId="1040" priority="1228" operator="containsText" text="Acordo">
      <formula>NOT(ISERROR(SEARCH("Acordo",Q1210)))</formula>
    </cfRule>
  </conditionalFormatting>
  <conditionalFormatting sqref="O1210">
    <cfRule type="duplicateValues" dxfId="1039" priority="1229"/>
  </conditionalFormatting>
  <conditionalFormatting sqref="B1210">
    <cfRule type="duplicateValues" dxfId="1038" priority="1225"/>
  </conditionalFormatting>
  <conditionalFormatting sqref="O1210">
    <cfRule type="duplicateValues" dxfId="1037" priority="1231"/>
    <cfRule type="duplicateValues" dxfId="1036" priority="1232"/>
  </conditionalFormatting>
  <conditionalFormatting sqref="G1211">
    <cfRule type="containsText" dxfId="1035" priority="1223" operator="containsText" text="Vara não">
      <formula>NOT(ISERROR(SEARCH("Vara não",G1211)))</formula>
    </cfRule>
  </conditionalFormatting>
  <conditionalFormatting sqref="Q1211">
    <cfRule type="containsText" dxfId="1034" priority="1220" operator="containsText" text="Prescrito">
      <formula>NOT(ISERROR(SEARCH("Prescrito",Q1211)))</formula>
    </cfRule>
    <cfRule type="containsText" dxfId="1033" priority="1221" operator="containsText" text="Improcedente">
      <formula>NOT(ISERROR(SEARCH("Improcedente",Q1211)))</formula>
    </cfRule>
    <cfRule type="containsText" dxfId="1032" priority="1222" operator="containsText" text="Acordo">
      <formula>NOT(ISERROR(SEARCH("Acordo",Q1211)))</formula>
    </cfRule>
  </conditionalFormatting>
  <conditionalFormatting sqref="O1211">
    <cfRule type="duplicateValues" dxfId="1031" priority="1224"/>
  </conditionalFormatting>
  <conditionalFormatting sqref="B1211">
    <cfRule type="duplicateValues" dxfId="1030" priority="1219"/>
  </conditionalFormatting>
  <conditionalFormatting sqref="Q1212">
    <cfRule type="containsText" dxfId="1029" priority="1216" operator="containsText" text="Prescrito">
      <formula>NOT(ISERROR(SEARCH("Prescrito",Q1212)))</formula>
    </cfRule>
    <cfRule type="containsText" dxfId="1028" priority="1217" operator="containsText" text="Improcedente">
      <formula>NOT(ISERROR(SEARCH("Improcedente",Q1212)))</formula>
    </cfRule>
    <cfRule type="containsText" dxfId="1027" priority="1218" operator="containsText" text="Acordo">
      <formula>NOT(ISERROR(SEARCH("Acordo",Q1212)))</formula>
    </cfRule>
  </conditionalFormatting>
  <conditionalFormatting sqref="B1212">
    <cfRule type="duplicateValues" dxfId="1026" priority="1215"/>
  </conditionalFormatting>
  <conditionalFormatting sqref="Q1213">
    <cfRule type="containsText" dxfId="1025" priority="1208" operator="containsText" text="Prescrito">
      <formula>NOT(ISERROR(SEARCH("Prescrito",Q1213)))</formula>
    </cfRule>
    <cfRule type="containsText" dxfId="1024" priority="1209" operator="containsText" text="Improcedente">
      <formula>NOT(ISERROR(SEARCH("Improcedente",Q1213)))</formula>
    </cfRule>
    <cfRule type="containsText" dxfId="1023" priority="1210" operator="containsText" text="Acordo">
      <formula>NOT(ISERROR(SEARCH("Acordo",Q1213)))</formula>
    </cfRule>
  </conditionalFormatting>
  <conditionalFormatting sqref="O1213">
    <cfRule type="duplicateValues" dxfId="1022" priority="1211"/>
  </conditionalFormatting>
  <conditionalFormatting sqref="B1213">
    <cfRule type="duplicateValues" dxfId="1021" priority="1207"/>
  </conditionalFormatting>
  <conditionalFormatting sqref="O1213">
    <cfRule type="duplicateValues" dxfId="1020" priority="1213"/>
    <cfRule type="duplicateValues" dxfId="1019" priority="1214"/>
  </conditionalFormatting>
  <conditionalFormatting sqref="Q1214:Q1215">
    <cfRule type="containsText" dxfId="1018" priority="1203" operator="containsText" text="Prescrito">
      <formula>NOT(ISERROR(SEARCH("Prescrito",Q1214)))</formula>
    </cfRule>
    <cfRule type="containsText" dxfId="1017" priority="1204" operator="containsText" text="Improcedente">
      <formula>NOT(ISERROR(SEARCH("Improcedente",Q1214)))</formula>
    </cfRule>
    <cfRule type="containsText" dxfId="1016" priority="1205" operator="containsText" text="Acordo">
      <formula>NOT(ISERROR(SEARCH("Acordo",Q1214)))</formula>
    </cfRule>
  </conditionalFormatting>
  <conditionalFormatting sqref="O1214:O1215">
    <cfRule type="duplicateValues" dxfId="1015" priority="1206"/>
  </conditionalFormatting>
  <conditionalFormatting sqref="B1214:B1215">
    <cfRule type="duplicateValues" dxfId="1014" priority="1202"/>
  </conditionalFormatting>
  <conditionalFormatting sqref="Q1216">
    <cfRule type="containsText" dxfId="1013" priority="1198" operator="containsText" text="Prescrito">
      <formula>NOT(ISERROR(SEARCH("Prescrito",Q1216)))</formula>
    </cfRule>
    <cfRule type="containsText" dxfId="1012" priority="1199" operator="containsText" text="Improcedente">
      <formula>NOT(ISERROR(SEARCH("Improcedente",Q1216)))</formula>
    </cfRule>
    <cfRule type="containsText" dxfId="1011" priority="1200" operator="containsText" text="Acordo">
      <formula>NOT(ISERROR(SEARCH("Acordo",Q1216)))</formula>
    </cfRule>
  </conditionalFormatting>
  <conditionalFormatting sqref="O1216">
    <cfRule type="duplicateValues" dxfId="1010" priority="1201"/>
  </conditionalFormatting>
  <conditionalFormatting sqref="B1216">
    <cfRule type="duplicateValues" dxfId="1009" priority="1197"/>
  </conditionalFormatting>
  <conditionalFormatting sqref="Q1217">
    <cfRule type="containsText" dxfId="1008" priority="1193" operator="containsText" text="Prescrito">
      <formula>NOT(ISERROR(SEARCH("Prescrito",Q1217)))</formula>
    </cfRule>
    <cfRule type="containsText" dxfId="1007" priority="1194" operator="containsText" text="Improcedente">
      <formula>NOT(ISERROR(SEARCH("Improcedente",Q1217)))</formula>
    </cfRule>
    <cfRule type="containsText" dxfId="1006" priority="1195" operator="containsText" text="Acordo">
      <formula>NOT(ISERROR(SEARCH("Acordo",Q1217)))</formula>
    </cfRule>
  </conditionalFormatting>
  <conditionalFormatting sqref="O1217">
    <cfRule type="duplicateValues" dxfId="1005" priority="1196"/>
  </conditionalFormatting>
  <conditionalFormatting sqref="B1217">
    <cfRule type="duplicateValues" dxfId="1004" priority="1192"/>
  </conditionalFormatting>
  <conditionalFormatting sqref="Q1218">
    <cfRule type="containsText" dxfId="1003" priority="1188" operator="containsText" text="Prescrito">
      <formula>NOT(ISERROR(SEARCH("Prescrito",Q1218)))</formula>
    </cfRule>
    <cfRule type="containsText" dxfId="1002" priority="1189" operator="containsText" text="Improcedente">
      <formula>NOT(ISERROR(SEARCH("Improcedente",Q1218)))</formula>
    </cfRule>
    <cfRule type="containsText" dxfId="1001" priority="1190" operator="containsText" text="Acordo">
      <formula>NOT(ISERROR(SEARCH("Acordo",Q1218)))</formula>
    </cfRule>
  </conditionalFormatting>
  <conditionalFormatting sqref="O1218">
    <cfRule type="duplicateValues" dxfId="1000" priority="1191"/>
  </conditionalFormatting>
  <conditionalFormatting sqref="B1218">
    <cfRule type="duplicateValues" dxfId="999" priority="1187"/>
  </conditionalFormatting>
  <conditionalFormatting sqref="Q1219">
    <cfRule type="containsText" dxfId="998" priority="1183" operator="containsText" text="Prescrito">
      <formula>NOT(ISERROR(SEARCH("Prescrito",Q1219)))</formula>
    </cfRule>
    <cfRule type="containsText" dxfId="997" priority="1184" operator="containsText" text="Improcedente">
      <formula>NOT(ISERROR(SEARCH("Improcedente",Q1219)))</formula>
    </cfRule>
    <cfRule type="containsText" dxfId="996" priority="1185" operator="containsText" text="Acordo">
      <formula>NOT(ISERROR(SEARCH("Acordo",Q1219)))</formula>
    </cfRule>
  </conditionalFormatting>
  <conditionalFormatting sqref="O1219">
    <cfRule type="duplicateValues" dxfId="995" priority="1186"/>
  </conditionalFormatting>
  <conditionalFormatting sqref="B1219">
    <cfRule type="duplicateValues" dxfId="994" priority="1182"/>
  </conditionalFormatting>
  <conditionalFormatting sqref="Q1220">
    <cfRule type="containsText" dxfId="993" priority="1178" operator="containsText" text="Prescrito">
      <formula>NOT(ISERROR(SEARCH("Prescrito",Q1220)))</formula>
    </cfRule>
    <cfRule type="containsText" dxfId="992" priority="1179" operator="containsText" text="Improcedente">
      <formula>NOT(ISERROR(SEARCH("Improcedente",Q1220)))</formula>
    </cfRule>
    <cfRule type="containsText" dxfId="991" priority="1180" operator="containsText" text="Acordo">
      <formula>NOT(ISERROR(SEARCH("Acordo",Q1220)))</formula>
    </cfRule>
  </conditionalFormatting>
  <conditionalFormatting sqref="O1220">
    <cfRule type="duplicateValues" dxfId="990" priority="1181"/>
  </conditionalFormatting>
  <conditionalFormatting sqref="B1220">
    <cfRule type="duplicateValues" dxfId="989" priority="1177"/>
  </conditionalFormatting>
  <conditionalFormatting sqref="Q1221">
    <cfRule type="containsText" dxfId="988" priority="1173" operator="containsText" text="Prescrito">
      <formula>NOT(ISERROR(SEARCH("Prescrito",Q1221)))</formula>
    </cfRule>
    <cfRule type="containsText" dxfId="987" priority="1174" operator="containsText" text="Improcedente">
      <formula>NOT(ISERROR(SEARCH("Improcedente",Q1221)))</formula>
    </cfRule>
    <cfRule type="containsText" dxfId="986" priority="1175" operator="containsText" text="Acordo">
      <formula>NOT(ISERROR(SEARCH("Acordo",Q1221)))</formula>
    </cfRule>
  </conditionalFormatting>
  <conditionalFormatting sqref="O1221">
    <cfRule type="duplicateValues" dxfId="985" priority="1176"/>
  </conditionalFormatting>
  <conditionalFormatting sqref="Z1221">
    <cfRule type="duplicateValues" dxfId="984" priority="1172"/>
  </conditionalFormatting>
  <conditionalFormatting sqref="B1221">
    <cfRule type="duplicateValues" dxfId="983" priority="1170"/>
  </conditionalFormatting>
  <conditionalFormatting sqref="Q1222">
    <cfRule type="containsText" dxfId="982" priority="1166" operator="containsText" text="Prescrito">
      <formula>NOT(ISERROR(SEARCH("Prescrito",Q1222)))</formula>
    </cfRule>
    <cfRule type="containsText" dxfId="981" priority="1167" operator="containsText" text="Improcedente">
      <formula>NOT(ISERROR(SEARCH("Improcedente",Q1222)))</formula>
    </cfRule>
    <cfRule type="containsText" dxfId="980" priority="1168" operator="containsText" text="Acordo">
      <formula>NOT(ISERROR(SEARCH("Acordo",Q1222)))</formula>
    </cfRule>
  </conditionalFormatting>
  <conditionalFormatting sqref="O1222">
    <cfRule type="duplicateValues" dxfId="979" priority="1169"/>
  </conditionalFormatting>
  <conditionalFormatting sqref="B1222">
    <cfRule type="duplicateValues" dxfId="978" priority="1165"/>
  </conditionalFormatting>
  <conditionalFormatting sqref="Q1223">
    <cfRule type="containsText" dxfId="977" priority="1161" operator="containsText" text="Prescrito">
      <formula>NOT(ISERROR(SEARCH("Prescrito",Q1223)))</formula>
    </cfRule>
    <cfRule type="containsText" dxfId="976" priority="1162" operator="containsText" text="Improcedente">
      <formula>NOT(ISERROR(SEARCH("Improcedente",Q1223)))</formula>
    </cfRule>
    <cfRule type="containsText" dxfId="975" priority="1163" operator="containsText" text="Acordo">
      <formula>NOT(ISERROR(SEARCH("Acordo",Q1223)))</formula>
    </cfRule>
  </conditionalFormatting>
  <conditionalFormatting sqref="O1223">
    <cfRule type="duplicateValues" dxfId="974" priority="1164"/>
  </conditionalFormatting>
  <conditionalFormatting sqref="B1223">
    <cfRule type="duplicateValues" dxfId="973" priority="1160"/>
  </conditionalFormatting>
  <conditionalFormatting sqref="Q1224">
    <cfRule type="containsText" dxfId="972" priority="1156" operator="containsText" text="Prescrito">
      <formula>NOT(ISERROR(SEARCH("Prescrito",Q1224)))</formula>
    </cfRule>
    <cfRule type="containsText" dxfId="971" priority="1157" operator="containsText" text="Improcedente">
      <formula>NOT(ISERROR(SEARCH("Improcedente",Q1224)))</formula>
    </cfRule>
    <cfRule type="containsText" dxfId="970" priority="1158" operator="containsText" text="Acordo">
      <formula>NOT(ISERROR(SEARCH("Acordo",Q1224)))</formula>
    </cfRule>
  </conditionalFormatting>
  <conditionalFormatting sqref="O1224">
    <cfRule type="duplicateValues" dxfId="969" priority="1159"/>
  </conditionalFormatting>
  <conditionalFormatting sqref="B1224">
    <cfRule type="duplicateValues" dxfId="968" priority="1155"/>
  </conditionalFormatting>
  <conditionalFormatting sqref="Q1225">
    <cfRule type="containsText" dxfId="967" priority="1151" operator="containsText" text="Prescrito">
      <formula>NOT(ISERROR(SEARCH("Prescrito",Q1225)))</formula>
    </cfRule>
    <cfRule type="containsText" dxfId="966" priority="1152" operator="containsText" text="Improcedente">
      <formula>NOT(ISERROR(SEARCH("Improcedente",Q1225)))</formula>
    </cfRule>
    <cfRule type="containsText" dxfId="965" priority="1153" operator="containsText" text="Acordo">
      <formula>NOT(ISERROR(SEARCH("Acordo",Q1225)))</formula>
    </cfRule>
  </conditionalFormatting>
  <conditionalFormatting sqref="O1225">
    <cfRule type="duplicateValues" dxfId="964" priority="1154"/>
  </conditionalFormatting>
  <conditionalFormatting sqref="B1225">
    <cfRule type="duplicateValues" dxfId="963" priority="1150"/>
  </conditionalFormatting>
  <conditionalFormatting sqref="Q1226">
    <cfRule type="containsText" dxfId="962" priority="1146" operator="containsText" text="Prescrito">
      <formula>NOT(ISERROR(SEARCH("Prescrito",Q1226)))</formula>
    </cfRule>
    <cfRule type="containsText" dxfId="961" priority="1147" operator="containsText" text="Improcedente">
      <formula>NOT(ISERROR(SEARCH("Improcedente",Q1226)))</formula>
    </cfRule>
    <cfRule type="containsText" dxfId="960" priority="1148" operator="containsText" text="Acordo">
      <formula>NOT(ISERROR(SEARCH("Acordo",Q1226)))</formula>
    </cfRule>
  </conditionalFormatting>
  <conditionalFormatting sqref="O1226">
    <cfRule type="duplicateValues" dxfId="959" priority="1149"/>
  </conditionalFormatting>
  <conditionalFormatting sqref="B1226">
    <cfRule type="duplicateValues" dxfId="958" priority="1145"/>
  </conditionalFormatting>
  <conditionalFormatting sqref="Q1227">
    <cfRule type="containsText" dxfId="957" priority="1141" operator="containsText" text="Prescrito">
      <formula>NOT(ISERROR(SEARCH("Prescrito",Q1227)))</formula>
    </cfRule>
    <cfRule type="containsText" dxfId="956" priority="1142" operator="containsText" text="Improcedente">
      <formula>NOT(ISERROR(SEARCH("Improcedente",Q1227)))</formula>
    </cfRule>
    <cfRule type="containsText" dxfId="955" priority="1143" operator="containsText" text="Acordo">
      <formula>NOT(ISERROR(SEARCH("Acordo",Q1227)))</formula>
    </cfRule>
  </conditionalFormatting>
  <conditionalFormatting sqref="O1227">
    <cfRule type="duplicateValues" dxfId="954" priority="1144"/>
  </conditionalFormatting>
  <conditionalFormatting sqref="B1227">
    <cfRule type="duplicateValues" dxfId="953" priority="1140"/>
  </conditionalFormatting>
  <conditionalFormatting sqref="Q1228">
    <cfRule type="containsText" dxfId="952" priority="1136" operator="containsText" text="Prescrito">
      <formula>NOT(ISERROR(SEARCH("Prescrito",Q1228)))</formula>
    </cfRule>
    <cfRule type="containsText" dxfId="951" priority="1137" operator="containsText" text="Improcedente">
      <formula>NOT(ISERROR(SEARCH("Improcedente",Q1228)))</formula>
    </cfRule>
    <cfRule type="containsText" dxfId="950" priority="1138" operator="containsText" text="Acordo">
      <formula>NOT(ISERROR(SEARCH("Acordo",Q1228)))</formula>
    </cfRule>
  </conditionalFormatting>
  <conditionalFormatting sqref="O1228">
    <cfRule type="duplicateValues" dxfId="949" priority="1139"/>
  </conditionalFormatting>
  <conditionalFormatting sqref="B1228">
    <cfRule type="duplicateValues" dxfId="948" priority="1135"/>
  </conditionalFormatting>
  <conditionalFormatting sqref="O1229">
    <cfRule type="duplicateValues" dxfId="947" priority="1134"/>
  </conditionalFormatting>
  <conditionalFormatting sqref="B1229">
    <cfRule type="duplicateValues" dxfId="946" priority="1133"/>
  </conditionalFormatting>
  <conditionalFormatting sqref="Q1229">
    <cfRule type="containsText" dxfId="945" priority="1130" operator="containsText" text="Prescrito">
      <formula>NOT(ISERROR(SEARCH("Prescrito",Q1229)))</formula>
    </cfRule>
    <cfRule type="containsText" dxfId="944" priority="1131" operator="containsText" text="Improcedente">
      <formula>NOT(ISERROR(SEARCH("Improcedente",Q1229)))</formula>
    </cfRule>
    <cfRule type="containsText" dxfId="943" priority="1132" operator="containsText" text="Acordo">
      <formula>NOT(ISERROR(SEARCH("Acordo",Q1229)))</formula>
    </cfRule>
  </conditionalFormatting>
  <conditionalFormatting sqref="O1230">
    <cfRule type="duplicateValues" dxfId="942" priority="1127"/>
  </conditionalFormatting>
  <conditionalFormatting sqref="O1230">
    <cfRule type="duplicateValues" dxfId="941" priority="1124"/>
    <cfRule type="duplicateValues" dxfId="940" priority="1125"/>
  </conditionalFormatting>
  <conditionalFormatting sqref="Q1230">
    <cfRule type="containsText" dxfId="939" priority="1117" operator="containsText" text="Prescrito">
      <formula>NOT(ISERROR(SEARCH("Prescrito",Q1230)))</formula>
    </cfRule>
    <cfRule type="containsText" dxfId="938" priority="1118" operator="containsText" text="Improcedente">
      <formula>NOT(ISERROR(SEARCH("Improcedente",Q1230)))</formula>
    </cfRule>
    <cfRule type="containsText" dxfId="937" priority="1119" operator="containsText" text="Acordo">
      <formula>NOT(ISERROR(SEARCH("Acordo",Q1230)))</formula>
    </cfRule>
  </conditionalFormatting>
  <conditionalFormatting sqref="B1230">
    <cfRule type="duplicateValues" dxfId="936" priority="1116"/>
  </conditionalFormatting>
  <conditionalFormatting sqref="Q1231">
    <cfRule type="containsText" dxfId="935" priority="1112" operator="containsText" text="Prescrito">
      <formula>NOT(ISERROR(SEARCH("Prescrito",Q1231)))</formula>
    </cfRule>
    <cfRule type="containsText" dxfId="934" priority="1113" operator="containsText" text="Improcedente">
      <formula>NOT(ISERROR(SEARCH("Improcedente",Q1231)))</formula>
    </cfRule>
    <cfRule type="containsText" dxfId="933" priority="1114" operator="containsText" text="Acordo">
      <formula>NOT(ISERROR(SEARCH("Acordo",Q1231)))</formula>
    </cfRule>
  </conditionalFormatting>
  <conditionalFormatting sqref="O1231">
    <cfRule type="duplicateValues" dxfId="932" priority="1115"/>
  </conditionalFormatting>
  <conditionalFormatting sqref="B1231">
    <cfRule type="duplicateValues" dxfId="931" priority="1111"/>
  </conditionalFormatting>
  <conditionalFormatting sqref="Q1232">
    <cfRule type="containsText" dxfId="930" priority="1107" operator="containsText" text="Prescrito">
      <formula>NOT(ISERROR(SEARCH("Prescrito",Q1232)))</formula>
    </cfRule>
    <cfRule type="containsText" dxfId="929" priority="1108" operator="containsText" text="Improcedente">
      <formula>NOT(ISERROR(SEARCH("Improcedente",Q1232)))</formula>
    </cfRule>
    <cfRule type="containsText" dxfId="928" priority="1109" operator="containsText" text="Acordo">
      <formula>NOT(ISERROR(SEARCH("Acordo",Q1232)))</formula>
    </cfRule>
  </conditionalFormatting>
  <conditionalFormatting sqref="O1232">
    <cfRule type="duplicateValues" dxfId="927" priority="1110"/>
  </conditionalFormatting>
  <conditionalFormatting sqref="B1232">
    <cfRule type="duplicateValues" dxfId="926" priority="1106"/>
  </conditionalFormatting>
  <conditionalFormatting sqref="Q1233">
    <cfRule type="containsText" dxfId="925" priority="1102" operator="containsText" text="Prescrito">
      <formula>NOT(ISERROR(SEARCH("Prescrito",Q1233)))</formula>
    </cfRule>
    <cfRule type="containsText" dxfId="924" priority="1103" operator="containsText" text="Improcedente">
      <formula>NOT(ISERROR(SEARCH("Improcedente",Q1233)))</formula>
    </cfRule>
    <cfRule type="containsText" dxfId="923" priority="1104" operator="containsText" text="Acordo">
      <formula>NOT(ISERROR(SEARCH("Acordo",Q1233)))</formula>
    </cfRule>
  </conditionalFormatting>
  <conditionalFormatting sqref="O1233">
    <cfRule type="duplicateValues" dxfId="922" priority="1105"/>
  </conditionalFormatting>
  <conditionalFormatting sqref="B1233">
    <cfRule type="duplicateValues" dxfId="921" priority="1101"/>
  </conditionalFormatting>
  <conditionalFormatting sqref="Q1234">
    <cfRule type="containsText" dxfId="920" priority="1097" operator="containsText" text="Prescrito">
      <formula>NOT(ISERROR(SEARCH("Prescrito",Q1234)))</formula>
    </cfRule>
    <cfRule type="containsText" dxfId="919" priority="1098" operator="containsText" text="Improcedente">
      <formula>NOT(ISERROR(SEARCH("Improcedente",Q1234)))</formula>
    </cfRule>
    <cfRule type="containsText" dxfId="918" priority="1099" operator="containsText" text="Acordo">
      <formula>NOT(ISERROR(SEARCH("Acordo",Q1234)))</formula>
    </cfRule>
  </conditionalFormatting>
  <conditionalFormatting sqref="O1234">
    <cfRule type="duplicateValues" dxfId="917" priority="1100"/>
  </conditionalFormatting>
  <conditionalFormatting sqref="B1234">
    <cfRule type="duplicateValues" dxfId="916" priority="1096"/>
  </conditionalFormatting>
  <conditionalFormatting sqref="Q1235">
    <cfRule type="containsText" dxfId="915" priority="1092" operator="containsText" text="Prescrito">
      <formula>NOT(ISERROR(SEARCH("Prescrito",Q1235)))</formula>
    </cfRule>
    <cfRule type="containsText" dxfId="914" priority="1093" operator="containsText" text="Improcedente">
      <formula>NOT(ISERROR(SEARCH("Improcedente",Q1235)))</formula>
    </cfRule>
    <cfRule type="containsText" dxfId="913" priority="1094" operator="containsText" text="Acordo">
      <formula>NOT(ISERROR(SEARCH("Acordo",Q1235)))</formula>
    </cfRule>
  </conditionalFormatting>
  <conditionalFormatting sqref="O1235">
    <cfRule type="duplicateValues" dxfId="912" priority="1095"/>
  </conditionalFormatting>
  <conditionalFormatting sqref="B1235">
    <cfRule type="duplicateValues" dxfId="911" priority="1091"/>
  </conditionalFormatting>
  <conditionalFormatting sqref="Q1236">
    <cfRule type="containsText" dxfId="910" priority="1087" operator="containsText" text="Prescrito">
      <formula>NOT(ISERROR(SEARCH("Prescrito",Q1236)))</formula>
    </cfRule>
    <cfRule type="containsText" dxfId="909" priority="1088" operator="containsText" text="Improcedente">
      <formula>NOT(ISERROR(SEARCH("Improcedente",Q1236)))</formula>
    </cfRule>
    <cfRule type="containsText" dxfId="908" priority="1089" operator="containsText" text="Acordo">
      <formula>NOT(ISERROR(SEARCH("Acordo",Q1236)))</formula>
    </cfRule>
  </conditionalFormatting>
  <conditionalFormatting sqref="O1236">
    <cfRule type="duplicateValues" dxfId="907" priority="1090"/>
  </conditionalFormatting>
  <conditionalFormatting sqref="B1236">
    <cfRule type="duplicateValues" dxfId="906" priority="1086"/>
  </conditionalFormatting>
  <conditionalFormatting sqref="Q1237">
    <cfRule type="containsText" dxfId="905" priority="1082" operator="containsText" text="Prescrito">
      <formula>NOT(ISERROR(SEARCH("Prescrito",Q1237)))</formula>
    </cfRule>
    <cfRule type="containsText" dxfId="904" priority="1083" operator="containsText" text="Improcedente">
      <formula>NOT(ISERROR(SEARCH("Improcedente",Q1237)))</formula>
    </cfRule>
    <cfRule type="containsText" dxfId="903" priority="1084" operator="containsText" text="Acordo">
      <formula>NOT(ISERROR(SEARCH("Acordo",Q1237)))</formula>
    </cfRule>
  </conditionalFormatting>
  <conditionalFormatting sqref="O1237">
    <cfRule type="duplicateValues" dxfId="902" priority="1085"/>
  </conditionalFormatting>
  <conditionalFormatting sqref="B1237">
    <cfRule type="duplicateValues" dxfId="901" priority="1081"/>
  </conditionalFormatting>
  <conditionalFormatting sqref="Q1238">
    <cfRule type="containsText" dxfId="900" priority="1077" operator="containsText" text="Prescrito">
      <formula>NOT(ISERROR(SEARCH("Prescrito",Q1238)))</formula>
    </cfRule>
    <cfRule type="containsText" dxfId="899" priority="1078" operator="containsText" text="Improcedente">
      <formula>NOT(ISERROR(SEARCH("Improcedente",Q1238)))</formula>
    </cfRule>
    <cfRule type="containsText" dxfId="898" priority="1079" operator="containsText" text="Acordo">
      <formula>NOT(ISERROR(SEARCH("Acordo",Q1238)))</formula>
    </cfRule>
  </conditionalFormatting>
  <conditionalFormatting sqref="O1238">
    <cfRule type="duplicateValues" dxfId="897" priority="1080"/>
  </conditionalFormatting>
  <conditionalFormatting sqref="B1238">
    <cfRule type="duplicateValues" dxfId="896" priority="1076"/>
  </conditionalFormatting>
  <conditionalFormatting sqref="Q1239">
    <cfRule type="containsText" dxfId="895" priority="1072" operator="containsText" text="Prescrito">
      <formula>NOT(ISERROR(SEARCH("Prescrito",Q1239)))</formula>
    </cfRule>
    <cfRule type="containsText" dxfId="894" priority="1073" operator="containsText" text="Improcedente">
      <formula>NOT(ISERROR(SEARCH("Improcedente",Q1239)))</formula>
    </cfRule>
    <cfRule type="containsText" dxfId="893" priority="1074" operator="containsText" text="Acordo">
      <formula>NOT(ISERROR(SEARCH("Acordo",Q1239)))</formula>
    </cfRule>
  </conditionalFormatting>
  <conditionalFormatting sqref="O1239">
    <cfRule type="duplicateValues" dxfId="892" priority="1075"/>
  </conditionalFormatting>
  <conditionalFormatting sqref="B1239">
    <cfRule type="duplicateValues" dxfId="891" priority="1071"/>
  </conditionalFormatting>
  <conditionalFormatting sqref="Q1240">
    <cfRule type="containsText" dxfId="890" priority="1067" operator="containsText" text="Prescrito">
      <formula>NOT(ISERROR(SEARCH("Prescrito",Q1240)))</formula>
    </cfRule>
    <cfRule type="containsText" dxfId="889" priority="1068" operator="containsText" text="Improcedente">
      <formula>NOT(ISERROR(SEARCH("Improcedente",Q1240)))</formula>
    </cfRule>
    <cfRule type="containsText" dxfId="888" priority="1069" operator="containsText" text="Acordo">
      <formula>NOT(ISERROR(SEARCH("Acordo",Q1240)))</formula>
    </cfRule>
  </conditionalFormatting>
  <conditionalFormatting sqref="O1240">
    <cfRule type="duplicateValues" dxfId="887" priority="1070"/>
  </conditionalFormatting>
  <conditionalFormatting sqref="B1240">
    <cfRule type="duplicateValues" dxfId="886" priority="1066"/>
  </conditionalFormatting>
  <conditionalFormatting sqref="Q1241">
    <cfRule type="containsText" dxfId="885" priority="1062" operator="containsText" text="Prescrito">
      <formula>NOT(ISERROR(SEARCH("Prescrito",Q1241)))</formula>
    </cfRule>
    <cfRule type="containsText" dxfId="884" priority="1063" operator="containsText" text="Improcedente">
      <formula>NOT(ISERROR(SEARCH("Improcedente",Q1241)))</formula>
    </cfRule>
    <cfRule type="containsText" dxfId="883" priority="1064" operator="containsText" text="Acordo">
      <formula>NOT(ISERROR(SEARCH("Acordo",Q1241)))</formula>
    </cfRule>
  </conditionalFormatting>
  <conditionalFormatting sqref="O1241">
    <cfRule type="duplicateValues" dxfId="882" priority="1065"/>
  </conditionalFormatting>
  <conditionalFormatting sqref="B1241">
    <cfRule type="duplicateValues" dxfId="881" priority="1061"/>
  </conditionalFormatting>
  <conditionalFormatting sqref="O1242">
    <cfRule type="duplicateValues" dxfId="880" priority="1058"/>
  </conditionalFormatting>
  <conditionalFormatting sqref="O1242">
    <cfRule type="duplicateValues" dxfId="879" priority="1055"/>
    <cfRule type="duplicateValues" dxfId="878" priority="1056"/>
  </conditionalFormatting>
  <conditionalFormatting sqref="Q1242">
    <cfRule type="containsText" dxfId="877" priority="1048" operator="containsText" text="Prescrito">
      <formula>NOT(ISERROR(SEARCH("Prescrito",Q1242)))</formula>
    </cfRule>
    <cfRule type="containsText" dxfId="876" priority="1049" operator="containsText" text="Improcedente">
      <formula>NOT(ISERROR(SEARCH("Improcedente",Q1242)))</formula>
    </cfRule>
    <cfRule type="containsText" dxfId="875" priority="1050" operator="containsText" text="Acordo">
      <formula>NOT(ISERROR(SEARCH("Acordo",Q1242)))</formula>
    </cfRule>
  </conditionalFormatting>
  <conditionalFormatting sqref="B1242">
    <cfRule type="duplicateValues" dxfId="874" priority="1047"/>
  </conditionalFormatting>
  <conditionalFormatting sqref="O1243">
    <cfRule type="duplicateValues" dxfId="873" priority="1044"/>
  </conditionalFormatting>
  <conditionalFormatting sqref="O1243">
    <cfRule type="duplicateValues" dxfId="872" priority="1041"/>
    <cfRule type="duplicateValues" dxfId="871" priority="1042"/>
  </conditionalFormatting>
  <conditionalFormatting sqref="Q1243">
    <cfRule type="containsText" dxfId="870" priority="1034" operator="containsText" text="Prescrito">
      <formula>NOT(ISERROR(SEARCH("Prescrito",Q1243)))</formula>
    </cfRule>
    <cfRule type="containsText" dxfId="869" priority="1035" operator="containsText" text="Improcedente">
      <formula>NOT(ISERROR(SEARCH("Improcedente",Q1243)))</formula>
    </cfRule>
    <cfRule type="containsText" dxfId="868" priority="1036" operator="containsText" text="Acordo">
      <formula>NOT(ISERROR(SEARCH("Acordo",Q1243)))</formula>
    </cfRule>
  </conditionalFormatting>
  <conditionalFormatting sqref="B1243">
    <cfRule type="duplicateValues" dxfId="867" priority="1033"/>
  </conditionalFormatting>
  <conditionalFormatting sqref="O1244">
    <cfRule type="duplicateValues" dxfId="866" priority="1031"/>
  </conditionalFormatting>
  <conditionalFormatting sqref="Q1244">
    <cfRule type="containsText" dxfId="865" priority="1026" operator="containsText" text="Prescrito">
      <formula>NOT(ISERROR(SEARCH("Prescrito",Q1244)))</formula>
    </cfRule>
    <cfRule type="containsText" dxfId="864" priority="1027" operator="containsText" text="Improcedente">
      <formula>NOT(ISERROR(SEARCH("Improcedente",Q1244)))</formula>
    </cfRule>
    <cfRule type="containsText" dxfId="863" priority="1028" operator="containsText" text="Acordo">
      <formula>NOT(ISERROR(SEARCH("Acordo",Q1244)))</formula>
    </cfRule>
  </conditionalFormatting>
  <conditionalFormatting sqref="B1244">
    <cfRule type="duplicateValues" dxfId="862" priority="1025"/>
  </conditionalFormatting>
  <conditionalFormatting sqref="O1245">
    <cfRule type="duplicateValues" dxfId="861" priority="1022"/>
  </conditionalFormatting>
  <conditionalFormatting sqref="O1245">
    <cfRule type="duplicateValues" dxfId="860" priority="1019"/>
    <cfRule type="duplicateValues" dxfId="859" priority="1020"/>
  </conditionalFormatting>
  <conditionalFormatting sqref="Q1245">
    <cfRule type="containsText" dxfId="858" priority="1012" operator="containsText" text="Prescrito">
      <formula>NOT(ISERROR(SEARCH("Prescrito",Q1245)))</formula>
    </cfRule>
    <cfRule type="containsText" dxfId="857" priority="1013" operator="containsText" text="Improcedente">
      <formula>NOT(ISERROR(SEARCH("Improcedente",Q1245)))</formula>
    </cfRule>
    <cfRule type="containsText" dxfId="856" priority="1014" operator="containsText" text="Acordo">
      <formula>NOT(ISERROR(SEARCH("Acordo",Q1245)))</formula>
    </cfRule>
  </conditionalFormatting>
  <conditionalFormatting sqref="B1245">
    <cfRule type="duplicateValues" dxfId="855" priority="1011"/>
  </conditionalFormatting>
  <conditionalFormatting sqref="O1246">
    <cfRule type="duplicateValues" dxfId="854" priority="1008"/>
  </conditionalFormatting>
  <conditionalFormatting sqref="O1246">
    <cfRule type="duplicateValues" dxfId="853" priority="1005"/>
    <cfRule type="duplicateValues" dxfId="852" priority="1006"/>
  </conditionalFormatting>
  <conditionalFormatting sqref="Q1246">
    <cfRule type="containsText" dxfId="851" priority="998" operator="containsText" text="Prescrito">
      <formula>NOT(ISERROR(SEARCH("Prescrito",Q1246)))</formula>
    </cfRule>
    <cfRule type="containsText" dxfId="850" priority="999" operator="containsText" text="Improcedente">
      <formula>NOT(ISERROR(SEARCH("Improcedente",Q1246)))</formula>
    </cfRule>
    <cfRule type="containsText" dxfId="849" priority="1000" operator="containsText" text="Acordo">
      <formula>NOT(ISERROR(SEARCH("Acordo",Q1246)))</formula>
    </cfRule>
  </conditionalFormatting>
  <conditionalFormatting sqref="B1246">
    <cfRule type="duplicateValues" dxfId="848" priority="997"/>
  </conditionalFormatting>
  <conditionalFormatting sqref="Q1247">
    <cfRule type="containsText" dxfId="847" priority="993" operator="containsText" text="Prescrito">
      <formula>NOT(ISERROR(SEARCH("Prescrito",Q1247)))</formula>
    </cfRule>
    <cfRule type="containsText" dxfId="846" priority="994" operator="containsText" text="Improcedente">
      <formula>NOT(ISERROR(SEARCH("Improcedente",Q1247)))</formula>
    </cfRule>
    <cfRule type="containsText" dxfId="845" priority="995" operator="containsText" text="Acordo">
      <formula>NOT(ISERROR(SEARCH("Acordo",Q1247)))</formula>
    </cfRule>
  </conditionalFormatting>
  <conditionalFormatting sqref="O1247">
    <cfRule type="duplicateValues" dxfId="844" priority="996"/>
  </conditionalFormatting>
  <conditionalFormatting sqref="B1247">
    <cfRule type="duplicateValues" dxfId="843" priority="992"/>
  </conditionalFormatting>
  <conditionalFormatting sqref="Q1248">
    <cfRule type="containsText" dxfId="842" priority="988" operator="containsText" text="Prescrito">
      <formula>NOT(ISERROR(SEARCH("Prescrito",Q1248)))</formula>
    </cfRule>
    <cfRule type="containsText" dxfId="841" priority="989" operator="containsText" text="Improcedente">
      <formula>NOT(ISERROR(SEARCH("Improcedente",Q1248)))</formula>
    </cfRule>
    <cfRule type="containsText" dxfId="840" priority="990" operator="containsText" text="Acordo">
      <formula>NOT(ISERROR(SEARCH("Acordo",Q1248)))</formula>
    </cfRule>
  </conditionalFormatting>
  <conditionalFormatting sqref="Q1248">
    <cfRule type="containsText" dxfId="839" priority="985" operator="containsText" text="Prescrito">
      <formula>NOT(ISERROR(SEARCH("Prescrito",Q1248)))</formula>
    </cfRule>
    <cfRule type="containsText" dxfId="838" priority="986" operator="containsText" text="Improcedente">
      <formula>NOT(ISERROR(SEARCH("Improcedente",Q1248)))</formula>
    </cfRule>
    <cfRule type="containsText" dxfId="837" priority="987" operator="containsText" text="Acordo">
      <formula>NOT(ISERROR(SEARCH("Acordo",Q1248)))</formula>
    </cfRule>
  </conditionalFormatting>
  <conditionalFormatting sqref="O1248">
    <cfRule type="duplicateValues" dxfId="836" priority="991"/>
  </conditionalFormatting>
  <conditionalFormatting sqref="B1248">
    <cfRule type="duplicateValues" dxfId="835" priority="984"/>
  </conditionalFormatting>
  <conditionalFormatting sqref="Q1249">
    <cfRule type="containsText" dxfId="834" priority="980" operator="containsText" text="Prescrito">
      <formula>NOT(ISERROR(SEARCH("Prescrito",Q1249)))</formula>
    </cfRule>
    <cfRule type="containsText" dxfId="833" priority="981" operator="containsText" text="Improcedente">
      <formula>NOT(ISERROR(SEARCH("Improcedente",Q1249)))</formula>
    </cfRule>
    <cfRule type="containsText" dxfId="832" priority="982" operator="containsText" text="Acordo">
      <formula>NOT(ISERROR(SEARCH("Acordo",Q1249)))</formula>
    </cfRule>
  </conditionalFormatting>
  <conditionalFormatting sqref="O1249">
    <cfRule type="duplicateValues" dxfId="831" priority="983"/>
  </conditionalFormatting>
  <conditionalFormatting sqref="B1249">
    <cfRule type="duplicateValues" dxfId="830" priority="979"/>
  </conditionalFormatting>
  <conditionalFormatting sqref="Q1250">
    <cfRule type="containsText" dxfId="829" priority="975" operator="containsText" text="Prescrito">
      <formula>NOT(ISERROR(SEARCH("Prescrito",Q1250)))</formula>
    </cfRule>
    <cfRule type="containsText" dxfId="828" priority="976" operator="containsText" text="Improcedente">
      <formula>NOT(ISERROR(SEARCH("Improcedente",Q1250)))</formula>
    </cfRule>
    <cfRule type="containsText" dxfId="827" priority="977" operator="containsText" text="Acordo">
      <formula>NOT(ISERROR(SEARCH("Acordo",Q1250)))</formula>
    </cfRule>
  </conditionalFormatting>
  <conditionalFormatting sqref="O1250">
    <cfRule type="duplicateValues" dxfId="826" priority="978"/>
  </conditionalFormatting>
  <conditionalFormatting sqref="B1250">
    <cfRule type="duplicateValues" dxfId="825" priority="974"/>
  </conditionalFormatting>
  <conditionalFormatting sqref="Q1251">
    <cfRule type="containsText" dxfId="824" priority="970" operator="containsText" text="Prescrito">
      <formula>NOT(ISERROR(SEARCH("Prescrito",Q1251)))</formula>
    </cfRule>
    <cfRule type="containsText" dxfId="823" priority="971" operator="containsText" text="Improcedente">
      <formula>NOT(ISERROR(SEARCH("Improcedente",Q1251)))</formula>
    </cfRule>
    <cfRule type="containsText" dxfId="822" priority="972" operator="containsText" text="Acordo">
      <formula>NOT(ISERROR(SEARCH("Acordo",Q1251)))</formula>
    </cfRule>
  </conditionalFormatting>
  <conditionalFormatting sqref="O1251">
    <cfRule type="duplicateValues" dxfId="821" priority="973"/>
  </conditionalFormatting>
  <conditionalFormatting sqref="B1251">
    <cfRule type="duplicateValues" dxfId="820" priority="969"/>
  </conditionalFormatting>
  <conditionalFormatting sqref="Q1252">
    <cfRule type="containsText" dxfId="819" priority="965" operator="containsText" text="Prescrito">
      <formula>NOT(ISERROR(SEARCH("Prescrito",Q1252)))</formula>
    </cfRule>
    <cfRule type="containsText" dxfId="818" priority="966" operator="containsText" text="Improcedente">
      <formula>NOT(ISERROR(SEARCH("Improcedente",Q1252)))</formula>
    </cfRule>
    <cfRule type="containsText" dxfId="817" priority="967" operator="containsText" text="Acordo">
      <formula>NOT(ISERROR(SEARCH("Acordo",Q1252)))</formula>
    </cfRule>
  </conditionalFormatting>
  <conditionalFormatting sqref="O1252">
    <cfRule type="duplicateValues" dxfId="816" priority="968"/>
  </conditionalFormatting>
  <conditionalFormatting sqref="B1252">
    <cfRule type="duplicateValues" dxfId="815" priority="964"/>
  </conditionalFormatting>
  <conditionalFormatting sqref="Q1253">
    <cfRule type="containsText" dxfId="814" priority="960" operator="containsText" text="Prescrito">
      <formula>NOT(ISERROR(SEARCH("Prescrito",Q1253)))</formula>
    </cfRule>
    <cfRule type="containsText" dxfId="813" priority="961" operator="containsText" text="Improcedente">
      <formula>NOT(ISERROR(SEARCH("Improcedente",Q1253)))</formula>
    </cfRule>
    <cfRule type="containsText" dxfId="812" priority="962" operator="containsText" text="Acordo">
      <formula>NOT(ISERROR(SEARCH("Acordo",Q1253)))</formula>
    </cfRule>
  </conditionalFormatting>
  <conditionalFormatting sqref="O1253">
    <cfRule type="duplicateValues" dxfId="811" priority="963"/>
  </conditionalFormatting>
  <conditionalFormatting sqref="B1253">
    <cfRule type="duplicateValues" dxfId="810" priority="959"/>
  </conditionalFormatting>
  <conditionalFormatting sqref="Q1254">
    <cfRule type="containsText" dxfId="809" priority="955" operator="containsText" text="Prescrito">
      <formula>NOT(ISERROR(SEARCH("Prescrito",Q1254)))</formula>
    </cfRule>
    <cfRule type="containsText" dxfId="808" priority="956" operator="containsText" text="Improcedente">
      <formula>NOT(ISERROR(SEARCH("Improcedente",Q1254)))</formula>
    </cfRule>
    <cfRule type="containsText" dxfId="807" priority="957" operator="containsText" text="Acordo">
      <formula>NOT(ISERROR(SEARCH("Acordo",Q1254)))</formula>
    </cfRule>
  </conditionalFormatting>
  <conditionalFormatting sqref="O1254">
    <cfRule type="duplicateValues" dxfId="806" priority="958"/>
  </conditionalFormatting>
  <conditionalFormatting sqref="B1254">
    <cfRule type="duplicateValues" dxfId="805" priority="954"/>
  </conditionalFormatting>
  <conditionalFormatting sqref="Q1255">
    <cfRule type="containsText" dxfId="804" priority="950" operator="containsText" text="Prescrito">
      <formula>NOT(ISERROR(SEARCH("Prescrito",Q1255)))</formula>
    </cfRule>
    <cfRule type="containsText" dxfId="803" priority="951" operator="containsText" text="Improcedente">
      <formula>NOT(ISERROR(SEARCH("Improcedente",Q1255)))</formula>
    </cfRule>
    <cfRule type="containsText" dxfId="802" priority="952" operator="containsText" text="Acordo">
      <formula>NOT(ISERROR(SEARCH("Acordo",Q1255)))</formula>
    </cfRule>
  </conditionalFormatting>
  <conditionalFormatting sqref="O1255">
    <cfRule type="duplicateValues" dxfId="801" priority="953"/>
  </conditionalFormatting>
  <conditionalFormatting sqref="B1255">
    <cfRule type="duplicateValues" dxfId="800" priority="949"/>
  </conditionalFormatting>
  <conditionalFormatting sqref="N1256">
    <cfRule type="containsText" dxfId="799" priority="945" operator="containsText" text="Prescrito">
      <formula>NOT(ISERROR(SEARCH("Prescrito",N1256)))</formula>
    </cfRule>
    <cfRule type="containsText" dxfId="798" priority="946" operator="containsText" text="Improcedente">
      <formula>NOT(ISERROR(SEARCH("Improcedente",N1256)))</formula>
    </cfRule>
    <cfRule type="containsText" dxfId="797" priority="947" operator="containsText" text="Acordo">
      <formula>NOT(ISERROR(SEARCH("Acordo",N1256)))</formula>
    </cfRule>
  </conditionalFormatting>
  <conditionalFormatting sqref="B1256">
    <cfRule type="duplicateValues" dxfId="796" priority="944"/>
  </conditionalFormatting>
  <conditionalFormatting sqref="Q1257">
    <cfRule type="containsText" dxfId="795" priority="940" operator="containsText" text="Prescrito">
      <formula>NOT(ISERROR(SEARCH("Prescrito",Q1257)))</formula>
    </cfRule>
    <cfRule type="containsText" dxfId="794" priority="941" operator="containsText" text="Improcedente">
      <formula>NOT(ISERROR(SEARCH("Improcedente",Q1257)))</formula>
    </cfRule>
    <cfRule type="containsText" dxfId="793" priority="942" operator="containsText" text="Acordo">
      <formula>NOT(ISERROR(SEARCH("Acordo",Q1257)))</formula>
    </cfRule>
  </conditionalFormatting>
  <conditionalFormatting sqref="O1257">
    <cfRule type="duplicateValues" dxfId="792" priority="943"/>
  </conditionalFormatting>
  <conditionalFormatting sqref="B1257">
    <cfRule type="duplicateValues" dxfId="791" priority="939"/>
  </conditionalFormatting>
  <conditionalFormatting sqref="Q1258">
    <cfRule type="containsText" dxfId="790" priority="935" operator="containsText" text="Prescrito">
      <formula>NOT(ISERROR(SEARCH("Prescrito",Q1258)))</formula>
    </cfRule>
    <cfRule type="containsText" dxfId="789" priority="936" operator="containsText" text="Improcedente">
      <formula>NOT(ISERROR(SEARCH("Improcedente",Q1258)))</formula>
    </cfRule>
    <cfRule type="containsText" dxfId="788" priority="937" operator="containsText" text="Acordo">
      <formula>NOT(ISERROR(SEARCH("Acordo",Q1258)))</formula>
    </cfRule>
  </conditionalFormatting>
  <conditionalFormatting sqref="O1258">
    <cfRule type="duplicateValues" dxfId="787" priority="938"/>
  </conditionalFormatting>
  <conditionalFormatting sqref="B1258">
    <cfRule type="duplicateValues" dxfId="786" priority="934"/>
  </conditionalFormatting>
  <conditionalFormatting sqref="Q1259">
    <cfRule type="containsText" dxfId="785" priority="930" operator="containsText" text="Prescrito">
      <formula>NOT(ISERROR(SEARCH("Prescrito",Q1259)))</formula>
    </cfRule>
    <cfRule type="containsText" dxfId="784" priority="931" operator="containsText" text="Improcedente">
      <formula>NOT(ISERROR(SEARCH("Improcedente",Q1259)))</formula>
    </cfRule>
    <cfRule type="containsText" dxfId="783" priority="932" operator="containsText" text="Acordo">
      <formula>NOT(ISERROR(SEARCH("Acordo",Q1259)))</formula>
    </cfRule>
  </conditionalFormatting>
  <conditionalFormatting sqref="O1259">
    <cfRule type="duplicateValues" dxfId="782" priority="933"/>
  </conditionalFormatting>
  <conditionalFormatting sqref="B1259">
    <cfRule type="duplicateValues" dxfId="781" priority="929"/>
  </conditionalFormatting>
  <conditionalFormatting sqref="Q1260">
    <cfRule type="containsText" dxfId="780" priority="925" operator="containsText" text="Prescrito">
      <formula>NOT(ISERROR(SEARCH("Prescrito",Q1260)))</formula>
    </cfRule>
    <cfRule type="containsText" dxfId="779" priority="926" operator="containsText" text="Improcedente">
      <formula>NOT(ISERROR(SEARCH("Improcedente",Q1260)))</formula>
    </cfRule>
    <cfRule type="containsText" dxfId="778" priority="927" operator="containsText" text="Acordo">
      <formula>NOT(ISERROR(SEARCH("Acordo",Q1260)))</formula>
    </cfRule>
  </conditionalFormatting>
  <conditionalFormatting sqref="O1260">
    <cfRule type="duplicateValues" dxfId="777" priority="928"/>
  </conditionalFormatting>
  <conditionalFormatting sqref="B1260">
    <cfRule type="duplicateValues" dxfId="776" priority="924"/>
  </conditionalFormatting>
  <conditionalFormatting sqref="Q1261">
    <cfRule type="containsText" dxfId="775" priority="920" operator="containsText" text="Prescrito">
      <formula>NOT(ISERROR(SEARCH("Prescrito",Q1261)))</formula>
    </cfRule>
    <cfRule type="containsText" dxfId="774" priority="921" operator="containsText" text="Improcedente">
      <formula>NOT(ISERROR(SEARCH("Improcedente",Q1261)))</formula>
    </cfRule>
    <cfRule type="containsText" dxfId="773" priority="922" operator="containsText" text="Acordo">
      <formula>NOT(ISERROR(SEARCH("Acordo",Q1261)))</formula>
    </cfRule>
  </conditionalFormatting>
  <conditionalFormatting sqref="O1261">
    <cfRule type="duplicateValues" dxfId="772" priority="923"/>
  </conditionalFormatting>
  <conditionalFormatting sqref="B1261">
    <cfRule type="duplicateValues" dxfId="771" priority="919"/>
  </conditionalFormatting>
  <conditionalFormatting sqref="Q1262">
    <cfRule type="containsText" dxfId="770" priority="915" operator="containsText" text="Prescrito">
      <formula>NOT(ISERROR(SEARCH("Prescrito",Q1262)))</formula>
    </cfRule>
    <cfRule type="containsText" dxfId="769" priority="916" operator="containsText" text="Improcedente">
      <formula>NOT(ISERROR(SEARCH("Improcedente",Q1262)))</formula>
    </cfRule>
    <cfRule type="containsText" dxfId="768" priority="917" operator="containsText" text="Acordo">
      <formula>NOT(ISERROR(SEARCH("Acordo",Q1262)))</formula>
    </cfRule>
  </conditionalFormatting>
  <conditionalFormatting sqref="O1262">
    <cfRule type="duplicateValues" dxfId="767" priority="918"/>
  </conditionalFormatting>
  <conditionalFormatting sqref="B1262">
    <cfRule type="duplicateValues" dxfId="766" priority="914"/>
  </conditionalFormatting>
  <conditionalFormatting sqref="Q1263">
    <cfRule type="containsText" dxfId="765" priority="910" operator="containsText" text="Prescrito">
      <formula>NOT(ISERROR(SEARCH("Prescrito",Q1263)))</formula>
    </cfRule>
    <cfRule type="containsText" dxfId="764" priority="911" operator="containsText" text="Improcedente">
      <formula>NOT(ISERROR(SEARCH("Improcedente",Q1263)))</formula>
    </cfRule>
    <cfRule type="containsText" dxfId="763" priority="912" operator="containsText" text="Acordo">
      <formula>NOT(ISERROR(SEARCH("Acordo",Q1263)))</formula>
    </cfRule>
  </conditionalFormatting>
  <conditionalFormatting sqref="O1263">
    <cfRule type="duplicateValues" dxfId="762" priority="913"/>
  </conditionalFormatting>
  <conditionalFormatting sqref="B1263">
    <cfRule type="duplicateValues" dxfId="761" priority="909"/>
  </conditionalFormatting>
  <conditionalFormatting sqref="Q1264">
    <cfRule type="containsText" dxfId="760" priority="905" operator="containsText" text="Prescrito">
      <formula>NOT(ISERROR(SEARCH("Prescrito",Q1264)))</formula>
    </cfRule>
    <cfRule type="containsText" dxfId="759" priority="906" operator="containsText" text="Improcedente">
      <formula>NOT(ISERROR(SEARCH("Improcedente",Q1264)))</formula>
    </cfRule>
    <cfRule type="containsText" dxfId="758" priority="907" operator="containsText" text="Acordo">
      <formula>NOT(ISERROR(SEARCH("Acordo",Q1264)))</formula>
    </cfRule>
  </conditionalFormatting>
  <conditionalFormatting sqref="O1264">
    <cfRule type="duplicateValues" dxfId="757" priority="908"/>
  </conditionalFormatting>
  <conditionalFormatting sqref="B1264">
    <cfRule type="duplicateValues" dxfId="756" priority="904"/>
  </conditionalFormatting>
  <conditionalFormatting sqref="O1266">
    <cfRule type="duplicateValues" dxfId="755" priority="896"/>
  </conditionalFormatting>
  <conditionalFormatting sqref="O1266">
    <cfRule type="duplicateValues" dxfId="754" priority="893"/>
    <cfRule type="duplicateValues" dxfId="753" priority="894"/>
  </conditionalFormatting>
  <conditionalFormatting sqref="Q1266">
    <cfRule type="containsText" dxfId="752" priority="886" operator="containsText" text="Prescrito">
      <formula>NOT(ISERROR(SEARCH("Prescrito",Q1266)))</formula>
    </cfRule>
    <cfRule type="containsText" dxfId="751" priority="887" operator="containsText" text="Improcedente">
      <formula>NOT(ISERROR(SEARCH("Improcedente",Q1266)))</formula>
    </cfRule>
    <cfRule type="containsText" dxfId="750" priority="888" operator="containsText" text="Acordo">
      <formula>NOT(ISERROR(SEARCH("Acordo",Q1266)))</formula>
    </cfRule>
  </conditionalFormatting>
  <conditionalFormatting sqref="B1266">
    <cfRule type="duplicateValues" dxfId="749" priority="885"/>
  </conditionalFormatting>
  <conditionalFormatting sqref="Q1267">
    <cfRule type="containsText" dxfId="748" priority="881" operator="containsText" text="Prescrito">
      <formula>NOT(ISERROR(SEARCH("Prescrito",Q1267)))</formula>
    </cfRule>
    <cfRule type="containsText" dxfId="747" priority="882" operator="containsText" text="Improcedente">
      <formula>NOT(ISERROR(SEARCH("Improcedente",Q1267)))</formula>
    </cfRule>
    <cfRule type="containsText" dxfId="746" priority="883" operator="containsText" text="Acordo">
      <formula>NOT(ISERROR(SEARCH("Acordo",Q1267)))</formula>
    </cfRule>
  </conditionalFormatting>
  <conditionalFormatting sqref="O1267">
    <cfRule type="duplicateValues" dxfId="745" priority="884"/>
  </conditionalFormatting>
  <conditionalFormatting sqref="B1267">
    <cfRule type="duplicateValues" dxfId="744" priority="880"/>
  </conditionalFormatting>
  <conditionalFormatting sqref="Q1268">
    <cfRule type="containsText" dxfId="743" priority="876" operator="containsText" text="Prescrito">
      <formula>NOT(ISERROR(SEARCH("Prescrito",Q1268)))</formula>
    </cfRule>
    <cfRule type="containsText" dxfId="742" priority="877" operator="containsText" text="Improcedente">
      <formula>NOT(ISERROR(SEARCH("Improcedente",Q1268)))</formula>
    </cfRule>
    <cfRule type="containsText" dxfId="741" priority="878" operator="containsText" text="Acordo">
      <formula>NOT(ISERROR(SEARCH("Acordo",Q1268)))</formula>
    </cfRule>
  </conditionalFormatting>
  <conditionalFormatting sqref="O1268">
    <cfRule type="duplicateValues" dxfId="740" priority="879"/>
  </conditionalFormatting>
  <conditionalFormatting sqref="B1268">
    <cfRule type="duplicateValues" dxfId="739" priority="875"/>
  </conditionalFormatting>
  <conditionalFormatting sqref="Q1269">
    <cfRule type="containsText" dxfId="738" priority="872" operator="containsText" text="Prescrito">
      <formula>NOT(ISERROR(SEARCH("Prescrito",Q1269)))</formula>
    </cfRule>
    <cfRule type="containsText" dxfId="737" priority="873" operator="containsText" text="Improcedente">
      <formula>NOT(ISERROR(SEARCH("Improcedente",Q1269)))</formula>
    </cfRule>
    <cfRule type="containsText" dxfId="736" priority="874" operator="containsText" text="Acordo">
      <formula>NOT(ISERROR(SEARCH("Acordo",Q1269)))</formula>
    </cfRule>
  </conditionalFormatting>
  <conditionalFormatting sqref="B1269">
    <cfRule type="duplicateValues" dxfId="735" priority="871"/>
  </conditionalFormatting>
  <conditionalFormatting sqref="O1269">
    <cfRule type="duplicateValues" dxfId="734" priority="869"/>
  </conditionalFormatting>
  <conditionalFormatting sqref="O1269">
    <cfRule type="duplicateValues" dxfId="733" priority="866"/>
    <cfRule type="duplicateValues" dxfId="732" priority="867"/>
  </conditionalFormatting>
  <conditionalFormatting sqref="Q1270">
    <cfRule type="containsText" dxfId="731" priority="858" operator="containsText" text="Prescrito">
      <formula>NOT(ISERROR(SEARCH("Prescrito",Q1270)))</formula>
    </cfRule>
    <cfRule type="containsText" dxfId="730" priority="859" operator="containsText" text="Improcedente">
      <formula>NOT(ISERROR(SEARCH("Improcedente",Q1270)))</formula>
    </cfRule>
    <cfRule type="containsText" dxfId="729" priority="860" operator="containsText" text="Acordo">
      <formula>NOT(ISERROR(SEARCH("Acordo",Q1270)))</formula>
    </cfRule>
  </conditionalFormatting>
  <conditionalFormatting sqref="O1270">
    <cfRule type="duplicateValues" dxfId="728" priority="861"/>
  </conditionalFormatting>
  <conditionalFormatting sqref="B1270">
    <cfRule type="duplicateValues" dxfId="727" priority="857"/>
  </conditionalFormatting>
  <conditionalFormatting sqref="O1271">
    <cfRule type="duplicateValues" dxfId="726" priority="853"/>
  </conditionalFormatting>
  <conditionalFormatting sqref="O1271">
    <cfRule type="duplicateValues" dxfId="725" priority="854"/>
    <cfRule type="duplicateValues" dxfId="724" priority="855"/>
  </conditionalFormatting>
  <conditionalFormatting sqref="Q1271">
    <cfRule type="containsText" dxfId="723" priority="850" operator="containsText" text="Prescrito">
      <formula>NOT(ISERROR(SEARCH("Prescrito",Q1271)))</formula>
    </cfRule>
    <cfRule type="containsText" dxfId="722" priority="851" operator="containsText" text="Improcedente">
      <formula>NOT(ISERROR(SEARCH("Improcedente",Q1271)))</formula>
    </cfRule>
    <cfRule type="containsText" dxfId="721" priority="852" operator="containsText" text="Acordo">
      <formula>NOT(ISERROR(SEARCH("Acordo",Q1271)))</formula>
    </cfRule>
  </conditionalFormatting>
  <conditionalFormatting sqref="B1271">
    <cfRule type="duplicateValues" dxfId="720" priority="849"/>
  </conditionalFormatting>
  <conditionalFormatting sqref="Q1272:Q1273">
    <cfRule type="containsText" dxfId="719" priority="845" operator="containsText" text="Prescrito">
      <formula>NOT(ISERROR(SEARCH("Prescrito",Q1272)))</formula>
    </cfRule>
    <cfRule type="containsText" dxfId="718" priority="846" operator="containsText" text="Improcedente">
      <formula>NOT(ISERROR(SEARCH("Improcedente",Q1272)))</formula>
    </cfRule>
    <cfRule type="containsText" dxfId="717" priority="847" operator="containsText" text="Acordo">
      <formula>NOT(ISERROR(SEARCH("Acordo",Q1272)))</formula>
    </cfRule>
  </conditionalFormatting>
  <conditionalFormatting sqref="O1272">
    <cfRule type="duplicateValues" dxfId="716" priority="848"/>
  </conditionalFormatting>
  <conditionalFormatting sqref="B1272">
    <cfRule type="duplicateValues" dxfId="715" priority="844"/>
  </conditionalFormatting>
  <conditionalFormatting sqref="O1273">
    <cfRule type="duplicateValues" dxfId="714" priority="843"/>
  </conditionalFormatting>
  <conditionalFormatting sqref="B1273">
    <cfRule type="duplicateValues" dxfId="713" priority="839"/>
  </conditionalFormatting>
  <conditionalFormatting sqref="Q1274">
    <cfRule type="containsText" dxfId="712" priority="835" operator="containsText" text="Prescrito">
      <formula>NOT(ISERROR(SEARCH("Prescrito",Q1274)))</formula>
    </cfRule>
    <cfRule type="containsText" dxfId="711" priority="836" operator="containsText" text="Improcedente">
      <formula>NOT(ISERROR(SEARCH("Improcedente",Q1274)))</formula>
    </cfRule>
    <cfRule type="containsText" dxfId="710" priority="837" operator="containsText" text="Acordo">
      <formula>NOT(ISERROR(SEARCH("Acordo",Q1274)))</formula>
    </cfRule>
  </conditionalFormatting>
  <conditionalFormatting sqref="O1274">
    <cfRule type="duplicateValues" dxfId="709" priority="838"/>
  </conditionalFormatting>
  <conditionalFormatting sqref="B1274">
    <cfRule type="duplicateValues" dxfId="708" priority="834"/>
  </conditionalFormatting>
  <conditionalFormatting sqref="Q1275">
    <cfRule type="containsText" dxfId="707" priority="830" operator="containsText" text="Prescrito">
      <formula>NOT(ISERROR(SEARCH("Prescrito",Q1275)))</formula>
    </cfRule>
    <cfRule type="containsText" dxfId="706" priority="831" operator="containsText" text="Improcedente">
      <formula>NOT(ISERROR(SEARCH("Improcedente",Q1275)))</formula>
    </cfRule>
    <cfRule type="containsText" dxfId="705" priority="832" operator="containsText" text="Acordo">
      <formula>NOT(ISERROR(SEARCH("Acordo",Q1275)))</formula>
    </cfRule>
  </conditionalFormatting>
  <conditionalFormatting sqref="O1275">
    <cfRule type="duplicateValues" dxfId="704" priority="833"/>
  </conditionalFormatting>
  <conditionalFormatting sqref="B1275">
    <cfRule type="duplicateValues" dxfId="703" priority="829"/>
  </conditionalFormatting>
  <conditionalFormatting sqref="Q1276">
    <cfRule type="containsText" dxfId="702" priority="825" operator="containsText" text="Prescrito">
      <formula>NOT(ISERROR(SEARCH("Prescrito",Q1276)))</formula>
    </cfRule>
    <cfRule type="containsText" dxfId="701" priority="826" operator="containsText" text="Improcedente">
      <formula>NOT(ISERROR(SEARCH("Improcedente",Q1276)))</formula>
    </cfRule>
    <cfRule type="containsText" dxfId="700" priority="827" operator="containsText" text="Acordo">
      <formula>NOT(ISERROR(SEARCH("Acordo",Q1276)))</formula>
    </cfRule>
  </conditionalFormatting>
  <conditionalFormatting sqref="O1276">
    <cfRule type="duplicateValues" dxfId="699" priority="828"/>
  </conditionalFormatting>
  <conditionalFormatting sqref="B1276">
    <cfRule type="duplicateValues" dxfId="698" priority="824"/>
  </conditionalFormatting>
  <conditionalFormatting sqref="Q1277">
    <cfRule type="containsText" dxfId="697" priority="820" operator="containsText" text="Prescrito">
      <formula>NOT(ISERROR(SEARCH("Prescrito",Q1277)))</formula>
    </cfRule>
    <cfRule type="containsText" dxfId="696" priority="821" operator="containsText" text="Improcedente">
      <formula>NOT(ISERROR(SEARCH("Improcedente",Q1277)))</formula>
    </cfRule>
    <cfRule type="containsText" dxfId="695" priority="822" operator="containsText" text="Acordo">
      <formula>NOT(ISERROR(SEARCH("Acordo",Q1277)))</formula>
    </cfRule>
  </conditionalFormatting>
  <conditionalFormatting sqref="O1277">
    <cfRule type="duplicateValues" dxfId="694" priority="823"/>
  </conditionalFormatting>
  <conditionalFormatting sqref="B1277">
    <cfRule type="duplicateValues" dxfId="693" priority="819"/>
  </conditionalFormatting>
  <conditionalFormatting sqref="Q1278">
    <cfRule type="containsText" dxfId="692" priority="815" operator="containsText" text="Prescrito">
      <formula>NOT(ISERROR(SEARCH("Prescrito",Q1278)))</formula>
    </cfRule>
    <cfRule type="containsText" dxfId="691" priority="816" operator="containsText" text="Improcedente">
      <formula>NOT(ISERROR(SEARCH("Improcedente",Q1278)))</formula>
    </cfRule>
    <cfRule type="containsText" dxfId="690" priority="817" operator="containsText" text="Acordo">
      <formula>NOT(ISERROR(SEARCH("Acordo",Q1278)))</formula>
    </cfRule>
  </conditionalFormatting>
  <conditionalFormatting sqref="O1278">
    <cfRule type="duplicateValues" dxfId="689" priority="818"/>
  </conditionalFormatting>
  <conditionalFormatting sqref="B1278">
    <cfRule type="duplicateValues" dxfId="688" priority="814"/>
  </conditionalFormatting>
  <conditionalFormatting sqref="Q1279">
    <cfRule type="containsText" dxfId="687" priority="810" operator="containsText" text="Prescrito">
      <formula>NOT(ISERROR(SEARCH("Prescrito",Q1279)))</formula>
    </cfRule>
    <cfRule type="containsText" dxfId="686" priority="811" operator="containsText" text="Improcedente">
      <formula>NOT(ISERROR(SEARCH("Improcedente",Q1279)))</formula>
    </cfRule>
    <cfRule type="containsText" dxfId="685" priority="812" operator="containsText" text="Acordo">
      <formula>NOT(ISERROR(SEARCH("Acordo",Q1279)))</formula>
    </cfRule>
  </conditionalFormatting>
  <conditionalFormatting sqref="O1279">
    <cfRule type="duplicateValues" dxfId="684" priority="813"/>
  </conditionalFormatting>
  <conditionalFormatting sqref="B1279">
    <cfRule type="duplicateValues" dxfId="683" priority="809"/>
  </conditionalFormatting>
  <conditionalFormatting sqref="Q1280">
    <cfRule type="containsText" dxfId="682" priority="805" operator="containsText" text="Prescrito">
      <formula>NOT(ISERROR(SEARCH("Prescrito",Q1280)))</formula>
    </cfRule>
    <cfRule type="containsText" dxfId="681" priority="806" operator="containsText" text="Improcedente">
      <formula>NOT(ISERROR(SEARCH("Improcedente",Q1280)))</formula>
    </cfRule>
    <cfRule type="containsText" dxfId="680" priority="807" operator="containsText" text="Acordo">
      <formula>NOT(ISERROR(SEARCH("Acordo",Q1280)))</formula>
    </cfRule>
  </conditionalFormatting>
  <conditionalFormatting sqref="O1280">
    <cfRule type="duplicateValues" dxfId="679" priority="808"/>
  </conditionalFormatting>
  <conditionalFormatting sqref="B1280">
    <cfRule type="duplicateValues" dxfId="678" priority="804"/>
  </conditionalFormatting>
  <conditionalFormatting sqref="Q1281">
    <cfRule type="containsText" dxfId="677" priority="800" operator="containsText" text="Prescrito">
      <formula>NOT(ISERROR(SEARCH("Prescrito",Q1281)))</formula>
    </cfRule>
    <cfRule type="containsText" dxfId="676" priority="801" operator="containsText" text="Improcedente">
      <formula>NOT(ISERROR(SEARCH("Improcedente",Q1281)))</formula>
    </cfRule>
    <cfRule type="containsText" dxfId="675" priority="802" operator="containsText" text="Acordo">
      <formula>NOT(ISERROR(SEARCH("Acordo",Q1281)))</formula>
    </cfRule>
  </conditionalFormatting>
  <conditionalFormatting sqref="O1281">
    <cfRule type="duplicateValues" dxfId="674" priority="803"/>
  </conditionalFormatting>
  <conditionalFormatting sqref="B1281">
    <cfRule type="duplicateValues" dxfId="673" priority="799"/>
  </conditionalFormatting>
  <conditionalFormatting sqref="O1282">
    <cfRule type="duplicateValues" dxfId="672" priority="796"/>
  </conditionalFormatting>
  <conditionalFormatting sqref="O1282">
    <cfRule type="duplicateValues" dxfId="671" priority="793"/>
    <cfRule type="duplicateValues" dxfId="670" priority="794"/>
  </conditionalFormatting>
  <conditionalFormatting sqref="Q1282">
    <cfRule type="containsText" dxfId="669" priority="786" operator="containsText" text="Prescrito">
      <formula>NOT(ISERROR(SEARCH("Prescrito",Q1282)))</formula>
    </cfRule>
    <cfRule type="containsText" dxfId="668" priority="787" operator="containsText" text="Improcedente">
      <formula>NOT(ISERROR(SEARCH("Improcedente",Q1282)))</formula>
    </cfRule>
    <cfRule type="containsText" dxfId="667" priority="788" operator="containsText" text="Acordo">
      <formula>NOT(ISERROR(SEARCH("Acordo",Q1282)))</formula>
    </cfRule>
  </conditionalFormatting>
  <conditionalFormatting sqref="B1282">
    <cfRule type="duplicateValues" dxfId="666" priority="785"/>
  </conditionalFormatting>
  <conditionalFormatting sqref="Q1283">
    <cfRule type="containsText" dxfId="665" priority="781" operator="containsText" text="Prescrito">
      <formula>NOT(ISERROR(SEARCH("Prescrito",Q1283)))</formula>
    </cfRule>
    <cfRule type="containsText" dxfId="664" priority="782" operator="containsText" text="Improcedente">
      <formula>NOT(ISERROR(SEARCH("Improcedente",Q1283)))</formula>
    </cfRule>
    <cfRule type="containsText" dxfId="663" priority="783" operator="containsText" text="Acordo">
      <formula>NOT(ISERROR(SEARCH("Acordo",Q1283)))</formula>
    </cfRule>
  </conditionalFormatting>
  <conditionalFormatting sqref="O1283">
    <cfRule type="duplicateValues" dxfId="662" priority="784"/>
  </conditionalFormatting>
  <conditionalFormatting sqref="B1283">
    <cfRule type="duplicateValues" dxfId="661" priority="780"/>
  </conditionalFormatting>
  <conditionalFormatting sqref="O1284">
    <cfRule type="duplicateValues" dxfId="660" priority="777"/>
  </conditionalFormatting>
  <conditionalFormatting sqref="O1284">
    <cfRule type="duplicateValues" dxfId="659" priority="774"/>
    <cfRule type="duplicateValues" dxfId="658" priority="775"/>
  </conditionalFormatting>
  <conditionalFormatting sqref="Q1284">
    <cfRule type="containsText" dxfId="657" priority="767" operator="containsText" text="Prescrito">
      <formula>NOT(ISERROR(SEARCH("Prescrito",Q1284)))</formula>
    </cfRule>
    <cfRule type="containsText" dxfId="656" priority="768" operator="containsText" text="Improcedente">
      <formula>NOT(ISERROR(SEARCH("Improcedente",Q1284)))</formula>
    </cfRule>
    <cfRule type="containsText" dxfId="655" priority="769" operator="containsText" text="Acordo">
      <formula>NOT(ISERROR(SEARCH("Acordo",Q1284)))</formula>
    </cfRule>
  </conditionalFormatting>
  <conditionalFormatting sqref="B1284">
    <cfRule type="duplicateValues" dxfId="654" priority="766"/>
  </conditionalFormatting>
  <conditionalFormatting sqref="Q1285">
    <cfRule type="containsText" dxfId="653" priority="762" operator="containsText" text="Prescrito">
      <formula>NOT(ISERROR(SEARCH("Prescrito",Q1285)))</formula>
    </cfRule>
    <cfRule type="containsText" dxfId="652" priority="763" operator="containsText" text="Improcedente">
      <formula>NOT(ISERROR(SEARCH("Improcedente",Q1285)))</formula>
    </cfRule>
    <cfRule type="containsText" dxfId="651" priority="764" operator="containsText" text="Acordo">
      <formula>NOT(ISERROR(SEARCH("Acordo",Q1285)))</formula>
    </cfRule>
  </conditionalFormatting>
  <conditionalFormatting sqref="O1285">
    <cfRule type="duplicateValues" dxfId="650" priority="765"/>
  </conditionalFormatting>
  <conditionalFormatting sqref="B1285">
    <cfRule type="duplicateValues" dxfId="649" priority="761"/>
  </conditionalFormatting>
  <conditionalFormatting sqref="Q1286">
    <cfRule type="containsText" dxfId="648" priority="757" operator="containsText" text="Prescrito">
      <formula>NOT(ISERROR(SEARCH("Prescrito",Q1286)))</formula>
    </cfRule>
    <cfRule type="containsText" dxfId="647" priority="758" operator="containsText" text="Improcedente">
      <formula>NOT(ISERROR(SEARCH("Improcedente",Q1286)))</formula>
    </cfRule>
    <cfRule type="containsText" dxfId="646" priority="759" operator="containsText" text="Acordo">
      <formula>NOT(ISERROR(SEARCH("Acordo",Q1286)))</formula>
    </cfRule>
  </conditionalFormatting>
  <conditionalFormatting sqref="O1286">
    <cfRule type="duplicateValues" dxfId="645" priority="760"/>
  </conditionalFormatting>
  <conditionalFormatting sqref="B1286">
    <cfRule type="duplicateValues" dxfId="644" priority="756"/>
  </conditionalFormatting>
  <conditionalFormatting sqref="Q1287">
    <cfRule type="containsText" dxfId="643" priority="752" operator="containsText" text="Prescrito">
      <formula>NOT(ISERROR(SEARCH("Prescrito",Q1287)))</formula>
    </cfRule>
    <cfRule type="containsText" dxfId="642" priority="753" operator="containsText" text="Improcedente">
      <formula>NOT(ISERROR(SEARCH("Improcedente",Q1287)))</formula>
    </cfRule>
    <cfRule type="containsText" dxfId="641" priority="754" operator="containsText" text="Acordo">
      <formula>NOT(ISERROR(SEARCH("Acordo",Q1287)))</formula>
    </cfRule>
  </conditionalFormatting>
  <conditionalFormatting sqref="O1287">
    <cfRule type="duplicateValues" dxfId="640" priority="755"/>
  </conditionalFormatting>
  <conditionalFormatting sqref="B1287">
    <cfRule type="duplicateValues" dxfId="639" priority="751"/>
  </conditionalFormatting>
  <conditionalFormatting sqref="Q1288">
    <cfRule type="containsText" dxfId="638" priority="747" operator="containsText" text="Prescrito">
      <formula>NOT(ISERROR(SEARCH("Prescrito",Q1288)))</formula>
    </cfRule>
    <cfRule type="containsText" dxfId="637" priority="748" operator="containsText" text="Improcedente">
      <formula>NOT(ISERROR(SEARCH("Improcedente",Q1288)))</formula>
    </cfRule>
    <cfRule type="containsText" dxfId="636" priority="749" operator="containsText" text="Acordo">
      <formula>NOT(ISERROR(SEARCH("Acordo",Q1288)))</formula>
    </cfRule>
  </conditionalFormatting>
  <conditionalFormatting sqref="O1288">
    <cfRule type="duplicateValues" dxfId="635" priority="750"/>
  </conditionalFormatting>
  <conditionalFormatting sqref="B1288">
    <cfRule type="duplicateValues" dxfId="634" priority="746"/>
  </conditionalFormatting>
  <conditionalFormatting sqref="Q1289">
    <cfRule type="containsText" dxfId="633" priority="742" operator="containsText" text="Prescrito">
      <formula>NOT(ISERROR(SEARCH("Prescrito",Q1289)))</formula>
    </cfRule>
    <cfRule type="containsText" dxfId="632" priority="743" operator="containsText" text="Improcedente">
      <formula>NOT(ISERROR(SEARCH("Improcedente",Q1289)))</formula>
    </cfRule>
    <cfRule type="containsText" dxfId="631" priority="744" operator="containsText" text="Acordo">
      <formula>NOT(ISERROR(SEARCH("Acordo",Q1289)))</formula>
    </cfRule>
  </conditionalFormatting>
  <conditionalFormatting sqref="O1289">
    <cfRule type="duplicateValues" dxfId="630" priority="745"/>
  </conditionalFormatting>
  <conditionalFormatting sqref="B1289">
    <cfRule type="duplicateValues" dxfId="629" priority="741"/>
  </conditionalFormatting>
  <conditionalFormatting sqref="Q1290">
    <cfRule type="containsText" dxfId="628" priority="737" operator="containsText" text="Prescrito">
      <formula>NOT(ISERROR(SEARCH("Prescrito",Q1290)))</formula>
    </cfRule>
    <cfRule type="containsText" dxfId="627" priority="738" operator="containsText" text="Improcedente">
      <formula>NOT(ISERROR(SEARCH("Improcedente",Q1290)))</formula>
    </cfRule>
    <cfRule type="containsText" dxfId="626" priority="739" operator="containsText" text="Acordo">
      <formula>NOT(ISERROR(SEARCH("Acordo",Q1290)))</formula>
    </cfRule>
  </conditionalFormatting>
  <conditionalFormatting sqref="O1290">
    <cfRule type="duplicateValues" dxfId="625" priority="740"/>
  </conditionalFormatting>
  <conditionalFormatting sqref="B1290">
    <cfRule type="duplicateValues" dxfId="624" priority="736"/>
  </conditionalFormatting>
  <conditionalFormatting sqref="Q1291:Q1292">
    <cfRule type="containsText" dxfId="623" priority="732" operator="containsText" text="Prescrito">
      <formula>NOT(ISERROR(SEARCH("Prescrito",Q1291)))</formula>
    </cfRule>
    <cfRule type="containsText" dxfId="622" priority="733" operator="containsText" text="Improcedente">
      <formula>NOT(ISERROR(SEARCH("Improcedente",Q1291)))</formula>
    </cfRule>
    <cfRule type="containsText" dxfId="621" priority="734" operator="containsText" text="Acordo">
      <formula>NOT(ISERROR(SEARCH("Acordo",Q1291)))</formula>
    </cfRule>
  </conditionalFormatting>
  <conditionalFormatting sqref="O1291">
    <cfRule type="duplicateValues" dxfId="620" priority="735"/>
  </conditionalFormatting>
  <conditionalFormatting sqref="B1291">
    <cfRule type="duplicateValues" dxfId="619" priority="731"/>
  </conditionalFormatting>
  <conditionalFormatting sqref="O1292">
    <cfRule type="duplicateValues" dxfId="618" priority="730"/>
  </conditionalFormatting>
  <conditionalFormatting sqref="B1292">
    <cfRule type="duplicateValues" dxfId="617" priority="726"/>
  </conditionalFormatting>
  <conditionalFormatting sqref="Q1293">
    <cfRule type="containsText" dxfId="616" priority="722" operator="containsText" text="Prescrito">
      <formula>NOT(ISERROR(SEARCH("Prescrito",Q1293)))</formula>
    </cfRule>
    <cfRule type="containsText" dxfId="615" priority="723" operator="containsText" text="Improcedente">
      <formula>NOT(ISERROR(SEARCH("Improcedente",Q1293)))</formula>
    </cfRule>
    <cfRule type="containsText" dxfId="614" priority="724" operator="containsText" text="Acordo">
      <formula>NOT(ISERROR(SEARCH("Acordo",Q1293)))</formula>
    </cfRule>
  </conditionalFormatting>
  <conditionalFormatting sqref="O1293">
    <cfRule type="duplicateValues" dxfId="613" priority="725"/>
  </conditionalFormatting>
  <conditionalFormatting sqref="B1293">
    <cfRule type="duplicateValues" dxfId="612" priority="721"/>
  </conditionalFormatting>
  <conditionalFormatting sqref="O1294">
    <cfRule type="duplicateValues" dxfId="611" priority="718"/>
  </conditionalFormatting>
  <conditionalFormatting sqref="O1294">
    <cfRule type="duplicateValues" dxfId="610" priority="715"/>
    <cfRule type="duplicateValues" dxfId="609" priority="716"/>
  </conditionalFormatting>
  <conditionalFormatting sqref="Q1294">
    <cfRule type="containsText" dxfId="608" priority="708" operator="containsText" text="Prescrito">
      <formula>NOT(ISERROR(SEARCH("Prescrito",Q1294)))</formula>
    </cfRule>
    <cfRule type="containsText" dxfId="607" priority="709" operator="containsText" text="Improcedente">
      <formula>NOT(ISERROR(SEARCH("Improcedente",Q1294)))</formula>
    </cfRule>
    <cfRule type="containsText" dxfId="606" priority="710" operator="containsText" text="Acordo">
      <formula>NOT(ISERROR(SEARCH("Acordo",Q1294)))</formula>
    </cfRule>
  </conditionalFormatting>
  <conditionalFormatting sqref="B1294">
    <cfRule type="duplicateValues" dxfId="605" priority="707"/>
  </conditionalFormatting>
  <conditionalFormatting sqref="Q1295">
    <cfRule type="containsText" dxfId="604" priority="703" operator="containsText" text="Prescrito">
      <formula>NOT(ISERROR(SEARCH("Prescrito",Q1295)))</formula>
    </cfRule>
    <cfRule type="containsText" dxfId="603" priority="704" operator="containsText" text="Improcedente">
      <formula>NOT(ISERROR(SEARCH("Improcedente",Q1295)))</formula>
    </cfRule>
    <cfRule type="containsText" dxfId="602" priority="705" operator="containsText" text="Acordo">
      <formula>NOT(ISERROR(SEARCH("Acordo",Q1295)))</formula>
    </cfRule>
  </conditionalFormatting>
  <conditionalFormatting sqref="O1295">
    <cfRule type="duplicateValues" dxfId="601" priority="706"/>
  </conditionalFormatting>
  <conditionalFormatting sqref="B1295">
    <cfRule type="duplicateValues" dxfId="600" priority="702"/>
  </conditionalFormatting>
  <conditionalFormatting sqref="Q1296">
    <cfRule type="containsText" dxfId="599" priority="698" operator="containsText" text="Prescrito">
      <formula>NOT(ISERROR(SEARCH("Prescrito",Q1296)))</formula>
    </cfRule>
    <cfRule type="containsText" dxfId="598" priority="699" operator="containsText" text="Improcedente">
      <formula>NOT(ISERROR(SEARCH("Improcedente",Q1296)))</formula>
    </cfRule>
    <cfRule type="containsText" dxfId="597" priority="700" operator="containsText" text="Acordo">
      <formula>NOT(ISERROR(SEARCH("Acordo",Q1296)))</formula>
    </cfRule>
  </conditionalFormatting>
  <conditionalFormatting sqref="O1296">
    <cfRule type="duplicateValues" dxfId="596" priority="701"/>
  </conditionalFormatting>
  <conditionalFormatting sqref="B1296">
    <cfRule type="duplicateValues" dxfId="595" priority="697"/>
  </conditionalFormatting>
  <conditionalFormatting sqref="O1297">
    <cfRule type="duplicateValues" dxfId="594" priority="694"/>
  </conditionalFormatting>
  <conditionalFormatting sqref="O1297">
    <cfRule type="duplicateValues" dxfId="593" priority="691"/>
    <cfRule type="duplicateValues" dxfId="592" priority="692"/>
  </conditionalFormatting>
  <conditionalFormatting sqref="Q1297">
    <cfRule type="containsText" dxfId="591" priority="684" operator="containsText" text="Prescrito">
      <formula>NOT(ISERROR(SEARCH("Prescrito",Q1297)))</formula>
    </cfRule>
    <cfRule type="containsText" dxfId="590" priority="685" operator="containsText" text="Improcedente">
      <formula>NOT(ISERROR(SEARCH("Improcedente",Q1297)))</formula>
    </cfRule>
    <cfRule type="containsText" dxfId="589" priority="686" operator="containsText" text="Acordo">
      <formula>NOT(ISERROR(SEARCH("Acordo",Q1297)))</formula>
    </cfRule>
  </conditionalFormatting>
  <conditionalFormatting sqref="B1297">
    <cfRule type="duplicateValues" dxfId="588" priority="683"/>
  </conditionalFormatting>
  <conditionalFormatting sqref="Q1298">
    <cfRule type="containsText" dxfId="587" priority="679" operator="containsText" text="Prescrito">
      <formula>NOT(ISERROR(SEARCH("Prescrito",Q1298)))</formula>
    </cfRule>
    <cfRule type="containsText" dxfId="586" priority="680" operator="containsText" text="Improcedente">
      <formula>NOT(ISERROR(SEARCH("Improcedente",Q1298)))</formula>
    </cfRule>
    <cfRule type="containsText" dxfId="585" priority="681" operator="containsText" text="Acordo">
      <formula>NOT(ISERROR(SEARCH("Acordo",Q1298)))</formula>
    </cfRule>
  </conditionalFormatting>
  <conditionalFormatting sqref="O1298">
    <cfRule type="duplicateValues" dxfId="584" priority="682"/>
  </conditionalFormatting>
  <conditionalFormatting sqref="B1298">
    <cfRule type="duplicateValues" dxfId="583" priority="678"/>
  </conditionalFormatting>
  <conditionalFormatting sqref="Q1299">
    <cfRule type="containsText" dxfId="582" priority="674" operator="containsText" text="Prescrito">
      <formula>NOT(ISERROR(SEARCH("Prescrito",Q1299)))</formula>
    </cfRule>
    <cfRule type="containsText" dxfId="581" priority="675" operator="containsText" text="Improcedente">
      <formula>NOT(ISERROR(SEARCH("Improcedente",Q1299)))</formula>
    </cfRule>
    <cfRule type="containsText" dxfId="580" priority="676" operator="containsText" text="Acordo">
      <formula>NOT(ISERROR(SEARCH("Acordo",Q1299)))</formula>
    </cfRule>
  </conditionalFormatting>
  <conditionalFormatting sqref="O1299">
    <cfRule type="duplicateValues" dxfId="579" priority="677"/>
  </conditionalFormatting>
  <conditionalFormatting sqref="B1299">
    <cfRule type="duplicateValues" dxfId="578" priority="673"/>
  </conditionalFormatting>
  <conditionalFormatting sqref="Q1300">
    <cfRule type="containsText" dxfId="577" priority="669" operator="containsText" text="Prescrito">
      <formula>NOT(ISERROR(SEARCH("Prescrito",Q1300)))</formula>
    </cfRule>
    <cfRule type="containsText" dxfId="576" priority="670" operator="containsText" text="Improcedente">
      <formula>NOT(ISERROR(SEARCH("Improcedente",Q1300)))</formula>
    </cfRule>
    <cfRule type="containsText" dxfId="575" priority="671" operator="containsText" text="Acordo">
      <formula>NOT(ISERROR(SEARCH("Acordo",Q1300)))</formula>
    </cfRule>
  </conditionalFormatting>
  <conditionalFormatting sqref="O1300">
    <cfRule type="duplicateValues" dxfId="574" priority="672"/>
  </conditionalFormatting>
  <conditionalFormatting sqref="B1300">
    <cfRule type="duplicateValues" dxfId="573" priority="668"/>
  </conditionalFormatting>
  <conditionalFormatting sqref="Q1301">
    <cfRule type="containsText" dxfId="572" priority="664" operator="containsText" text="Prescrito">
      <formula>NOT(ISERROR(SEARCH("Prescrito",Q1301)))</formula>
    </cfRule>
    <cfRule type="containsText" dxfId="571" priority="665" operator="containsText" text="Improcedente">
      <formula>NOT(ISERROR(SEARCH("Improcedente",Q1301)))</formula>
    </cfRule>
    <cfRule type="containsText" dxfId="570" priority="666" operator="containsText" text="Acordo">
      <formula>NOT(ISERROR(SEARCH("Acordo",Q1301)))</formula>
    </cfRule>
  </conditionalFormatting>
  <conditionalFormatting sqref="O1301">
    <cfRule type="duplicateValues" dxfId="569" priority="667"/>
  </conditionalFormatting>
  <conditionalFormatting sqref="B1301">
    <cfRule type="duplicateValues" dxfId="568" priority="663"/>
  </conditionalFormatting>
  <conditionalFormatting sqref="Q1302">
    <cfRule type="containsText" dxfId="567" priority="659" operator="containsText" text="Prescrito">
      <formula>NOT(ISERROR(SEARCH("Prescrito",Q1302)))</formula>
    </cfRule>
    <cfRule type="containsText" dxfId="566" priority="660" operator="containsText" text="Improcedente">
      <formula>NOT(ISERROR(SEARCH("Improcedente",Q1302)))</formula>
    </cfRule>
    <cfRule type="containsText" dxfId="565" priority="661" operator="containsText" text="Acordo">
      <formula>NOT(ISERROR(SEARCH("Acordo",Q1302)))</formula>
    </cfRule>
  </conditionalFormatting>
  <conditionalFormatting sqref="O1302">
    <cfRule type="duplicateValues" dxfId="564" priority="662"/>
  </conditionalFormatting>
  <conditionalFormatting sqref="B1302">
    <cfRule type="duplicateValues" dxfId="563" priority="658"/>
  </conditionalFormatting>
  <conditionalFormatting sqref="Q1303">
    <cfRule type="containsText" dxfId="562" priority="654" operator="containsText" text="Prescrito">
      <formula>NOT(ISERROR(SEARCH("Prescrito",Q1303)))</formula>
    </cfRule>
    <cfRule type="containsText" dxfId="561" priority="655" operator="containsText" text="Improcedente">
      <formula>NOT(ISERROR(SEARCH("Improcedente",Q1303)))</formula>
    </cfRule>
    <cfRule type="containsText" dxfId="560" priority="656" operator="containsText" text="Acordo">
      <formula>NOT(ISERROR(SEARCH("Acordo",Q1303)))</formula>
    </cfRule>
  </conditionalFormatting>
  <conditionalFormatting sqref="O1303">
    <cfRule type="duplicateValues" dxfId="559" priority="657"/>
  </conditionalFormatting>
  <conditionalFormatting sqref="B1303">
    <cfRule type="duplicateValues" dxfId="558" priority="653"/>
  </conditionalFormatting>
  <conditionalFormatting sqref="Q1304">
    <cfRule type="containsText" dxfId="557" priority="649" operator="containsText" text="Prescrito">
      <formula>NOT(ISERROR(SEARCH("Prescrito",Q1304)))</formula>
    </cfRule>
    <cfRule type="containsText" dxfId="556" priority="650" operator="containsText" text="Improcedente">
      <formula>NOT(ISERROR(SEARCH("Improcedente",Q1304)))</formula>
    </cfRule>
    <cfRule type="containsText" dxfId="555" priority="651" operator="containsText" text="Acordo">
      <formula>NOT(ISERROR(SEARCH("Acordo",Q1304)))</formula>
    </cfRule>
  </conditionalFormatting>
  <conditionalFormatting sqref="O1304">
    <cfRule type="duplicateValues" dxfId="554" priority="652"/>
  </conditionalFormatting>
  <conditionalFormatting sqref="B1304">
    <cfRule type="duplicateValues" dxfId="553" priority="648"/>
  </conditionalFormatting>
  <conditionalFormatting sqref="Q1305">
    <cfRule type="containsText" dxfId="552" priority="644" operator="containsText" text="Prescrito">
      <formula>NOT(ISERROR(SEARCH("Prescrito",Q1305)))</formula>
    </cfRule>
    <cfRule type="containsText" dxfId="551" priority="645" operator="containsText" text="Improcedente">
      <formula>NOT(ISERROR(SEARCH("Improcedente",Q1305)))</formula>
    </cfRule>
    <cfRule type="containsText" dxfId="550" priority="646" operator="containsText" text="Acordo">
      <formula>NOT(ISERROR(SEARCH("Acordo",Q1305)))</formula>
    </cfRule>
  </conditionalFormatting>
  <conditionalFormatting sqref="O1305">
    <cfRule type="duplicateValues" dxfId="549" priority="647"/>
  </conditionalFormatting>
  <conditionalFormatting sqref="B1305">
    <cfRule type="duplicateValues" dxfId="548" priority="643"/>
  </conditionalFormatting>
  <conditionalFormatting sqref="Q1306">
    <cfRule type="containsText" dxfId="547" priority="639" operator="containsText" text="Prescrito">
      <formula>NOT(ISERROR(SEARCH("Prescrito",Q1306)))</formula>
    </cfRule>
    <cfRule type="containsText" dxfId="546" priority="640" operator="containsText" text="Improcedente">
      <formula>NOT(ISERROR(SEARCH("Improcedente",Q1306)))</formula>
    </cfRule>
    <cfRule type="containsText" dxfId="545" priority="641" operator="containsText" text="Acordo">
      <formula>NOT(ISERROR(SEARCH("Acordo",Q1306)))</formula>
    </cfRule>
  </conditionalFormatting>
  <conditionalFormatting sqref="O1306">
    <cfRule type="duplicateValues" dxfId="544" priority="642"/>
  </conditionalFormatting>
  <conditionalFormatting sqref="B1306">
    <cfRule type="duplicateValues" dxfId="543" priority="638"/>
  </conditionalFormatting>
  <conditionalFormatting sqref="Q1307">
    <cfRule type="containsText" dxfId="542" priority="634" operator="containsText" text="Prescrito">
      <formula>NOT(ISERROR(SEARCH("Prescrito",Q1307)))</formula>
    </cfRule>
    <cfRule type="containsText" dxfId="541" priority="635" operator="containsText" text="Improcedente">
      <formula>NOT(ISERROR(SEARCH("Improcedente",Q1307)))</formula>
    </cfRule>
    <cfRule type="containsText" dxfId="540" priority="636" operator="containsText" text="Acordo">
      <formula>NOT(ISERROR(SEARCH("Acordo",Q1307)))</formula>
    </cfRule>
  </conditionalFormatting>
  <conditionalFormatting sqref="O1307">
    <cfRule type="duplicateValues" dxfId="539" priority="637"/>
  </conditionalFormatting>
  <conditionalFormatting sqref="B1307">
    <cfRule type="duplicateValues" dxfId="538" priority="633"/>
  </conditionalFormatting>
  <conditionalFormatting sqref="Q1308">
    <cfRule type="containsText" dxfId="537" priority="629" operator="containsText" text="Prescrito">
      <formula>NOT(ISERROR(SEARCH("Prescrito",Q1308)))</formula>
    </cfRule>
    <cfRule type="containsText" dxfId="536" priority="630" operator="containsText" text="Improcedente">
      <formula>NOT(ISERROR(SEARCH("Improcedente",Q1308)))</formula>
    </cfRule>
    <cfRule type="containsText" dxfId="535" priority="631" operator="containsText" text="Acordo">
      <formula>NOT(ISERROR(SEARCH("Acordo",Q1308)))</formula>
    </cfRule>
  </conditionalFormatting>
  <conditionalFormatting sqref="O1308">
    <cfRule type="duplicateValues" dxfId="534" priority="632"/>
  </conditionalFormatting>
  <conditionalFormatting sqref="B1308">
    <cfRule type="duplicateValues" dxfId="533" priority="628"/>
  </conditionalFormatting>
  <conditionalFormatting sqref="Q1309">
    <cfRule type="containsText" dxfId="532" priority="624" operator="containsText" text="Prescrito">
      <formula>NOT(ISERROR(SEARCH("Prescrito",Q1309)))</formula>
    </cfRule>
    <cfRule type="containsText" dxfId="531" priority="625" operator="containsText" text="Improcedente">
      <formula>NOT(ISERROR(SEARCH("Improcedente",Q1309)))</formula>
    </cfRule>
    <cfRule type="containsText" dxfId="530" priority="626" operator="containsText" text="Acordo">
      <formula>NOT(ISERROR(SEARCH("Acordo",Q1309)))</formula>
    </cfRule>
  </conditionalFormatting>
  <conditionalFormatting sqref="O1309">
    <cfRule type="duplicateValues" dxfId="529" priority="627"/>
  </conditionalFormatting>
  <conditionalFormatting sqref="B1309">
    <cfRule type="duplicateValues" dxfId="528" priority="623"/>
  </conditionalFormatting>
  <conditionalFormatting sqref="O1310">
    <cfRule type="duplicateValues" dxfId="527" priority="620"/>
  </conditionalFormatting>
  <conditionalFormatting sqref="O1310">
    <cfRule type="duplicateValues" dxfId="526" priority="617"/>
    <cfRule type="duplicateValues" dxfId="525" priority="618"/>
  </conditionalFormatting>
  <conditionalFormatting sqref="Q1310">
    <cfRule type="containsText" dxfId="524" priority="610" operator="containsText" text="Prescrito">
      <formula>NOT(ISERROR(SEARCH("Prescrito",Q1310)))</formula>
    </cfRule>
    <cfRule type="containsText" dxfId="523" priority="611" operator="containsText" text="Improcedente">
      <formula>NOT(ISERROR(SEARCH("Improcedente",Q1310)))</formula>
    </cfRule>
    <cfRule type="containsText" dxfId="522" priority="612" operator="containsText" text="Acordo">
      <formula>NOT(ISERROR(SEARCH("Acordo",Q1310)))</formula>
    </cfRule>
  </conditionalFormatting>
  <conditionalFormatting sqref="B1310">
    <cfRule type="duplicateValues" dxfId="521" priority="609"/>
  </conditionalFormatting>
  <conditionalFormatting sqref="Q1311">
    <cfRule type="containsText" dxfId="520" priority="605" operator="containsText" text="Prescrito">
      <formula>NOT(ISERROR(SEARCH("Prescrito",Q1311)))</formula>
    </cfRule>
    <cfRule type="containsText" dxfId="519" priority="606" operator="containsText" text="Improcedente">
      <formula>NOT(ISERROR(SEARCH("Improcedente",Q1311)))</formula>
    </cfRule>
    <cfRule type="containsText" dxfId="518" priority="607" operator="containsText" text="Acordo">
      <formula>NOT(ISERROR(SEARCH("Acordo",Q1311)))</formula>
    </cfRule>
  </conditionalFormatting>
  <conditionalFormatting sqref="O1311">
    <cfRule type="duplicateValues" dxfId="517" priority="608"/>
  </conditionalFormatting>
  <conditionalFormatting sqref="B1311">
    <cfRule type="duplicateValues" dxfId="516" priority="604"/>
  </conditionalFormatting>
  <conditionalFormatting sqref="Q1312">
    <cfRule type="containsText" dxfId="515" priority="600" operator="containsText" text="Prescrito">
      <formula>NOT(ISERROR(SEARCH("Prescrito",Q1312)))</formula>
    </cfRule>
    <cfRule type="containsText" dxfId="514" priority="601" operator="containsText" text="Improcedente">
      <formula>NOT(ISERROR(SEARCH("Improcedente",Q1312)))</formula>
    </cfRule>
    <cfRule type="containsText" dxfId="513" priority="602" operator="containsText" text="Acordo">
      <formula>NOT(ISERROR(SEARCH("Acordo",Q1312)))</formula>
    </cfRule>
  </conditionalFormatting>
  <conditionalFormatting sqref="O1312">
    <cfRule type="duplicateValues" dxfId="512" priority="603"/>
  </conditionalFormatting>
  <conditionalFormatting sqref="B1312">
    <cfRule type="duplicateValues" dxfId="511" priority="599"/>
  </conditionalFormatting>
  <conditionalFormatting sqref="Q1313">
    <cfRule type="containsText" dxfId="510" priority="595" operator="containsText" text="Prescrito">
      <formula>NOT(ISERROR(SEARCH("Prescrito",Q1313)))</formula>
    </cfRule>
    <cfRule type="containsText" dxfId="509" priority="596" operator="containsText" text="Improcedente">
      <formula>NOT(ISERROR(SEARCH("Improcedente",Q1313)))</formula>
    </cfRule>
    <cfRule type="containsText" dxfId="508" priority="597" operator="containsText" text="Acordo">
      <formula>NOT(ISERROR(SEARCH("Acordo",Q1313)))</formula>
    </cfRule>
  </conditionalFormatting>
  <conditionalFormatting sqref="O1313">
    <cfRule type="duplicateValues" dxfId="507" priority="598"/>
  </conditionalFormatting>
  <conditionalFormatting sqref="B1313">
    <cfRule type="duplicateValues" dxfId="506" priority="594"/>
  </conditionalFormatting>
  <conditionalFormatting sqref="Q1314">
    <cfRule type="containsText" dxfId="505" priority="590" operator="containsText" text="Prescrito">
      <formula>NOT(ISERROR(SEARCH("Prescrito",Q1314)))</formula>
    </cfRule>
    <cfRule type="containsText" dxfId="504" priority="591" operator="containsText" text="Improcedente">
      <formula>NOT(ISERROR(SEARCH("Improcedente",Q1314)))</formula>
    </cfRule>
    <cfRule type="containsText" dxfId="503" priority="592" operator="containsText" text="Acordo">
      <formula>NOT(ISERROR(SEARCH("Acordo",Q1314)))</formula>
    </cfRule>
  </conditionalFormatting>
  <conditionalFormatting sqref="O1314">
    <cfRule type="duplicateValues" dxfId="502" priority="593"/>
  </conditionalFormatting>
  <conditionalFormatting sqref="B1314">
    <cfRule type="duplicateValues" dxfId="501" priority="589"/>
  </conditionalFormatting>
  <conditionalFormatting sqref="Q1315">
    <cfRule type="containsText" dxfId="500" priority="585" operator="containsText" text="Prescrito">
      <formula>NOT(ISERROR(SEARCH("Prescrito",Q1315)))</formula>
    </cfRule>
    <cfRule type="containsText" dxfId="499" priority="586" operator="containsText" text="Improcedente">
      <formula>NOT(ISERROR(SEARCH("Improcedente",Q1315)))</formula>
    </cfRule>
    <cfRule type="containsText" dxfId="498" priority="587" operator="containsText" text="Acordo">
      <formula>NOT(ISERROR(SEARCH("Acordo",Q1315)))</formula>
    </cfRule>
  </conditionalFormatting>
  <conditionalFormatting sqref="O1315">
    <cfRule type="duplicateValues" dxfId="497" priority="588"/>
  </conditionalFormatting>
  <conditionalFormatting sqref="B1315">
    <cfRule type="duplicateValues" dxfId="496" priority="584"/>
  </conditionalFormatting>
  <conditionalFormatting sqref="Q1316">
    <cfRule type="containsText" dxfId="495" priority="580" operator="containsText" text="Prescrito">
      <formula>NOT(ISERROR(SEARCH("Prescrito",Q1316)))</formula>
    </cfRule>
    <cfRule type="containsText" dxfId="494" priority="581" operator="containsText" text="Improcedente">
      <formula>NOT(ISERROR(SEARCH("Improcedente",Q1316)))</formula>
    </cfRule>
    <cfRule type="containsText" dxfId="493" priority="582" operator="containsText" text="Acordo">
      <formula>NOT(ISERROR(SEARCH("Acordo",Q1316)))</formula>
    </cfRule>
  </conditionalFormatting>
  <conditionalFormatting sqref="O1316">
    <cfRule type="duplicateValues" dxfId="492" priority="583"/>
  </conditionalFormatting>
  <conditionalFormatting sqref="B1316">
    <cfRule type="duplicateValues" dxfId="491" priority="579"/>
  </conditionalFormatting>
  <conditionalFormatting sqref="O1317">
    <cfRule type="duplicateValues" dxfId="490" priority="576"/>
  </conditionalFormatting>
  <conditionalFormatting sqref="O1317">
    <cfRule type="duplicateValues" dxfId="489" priority="573"/>
    <cfRule type="duplicateValues" dxfId="488" priority="574"/>
  </conditionalFormatting>
  <conditionalFormatting sqref="Q1317">
    <cfRule type="containsText" dxfId="487" priority="566" operator="containsText" text="Prescrito">
      <formula>NOT(ISERROR(SEARCH("Prescrito",Q1317)))</formula>
    </cfRule>
    <cfRule type="containsText" dxfId="486" priority="567" operator="containsText" text="Improcedente">
      <formula>NOT(ISERROR(SEARCH("Improcedente",Q1317)))</formula>
    </cfRule>
    <cfRule type="containsText" dxfId="485" priority="568" operator="containsText" text="Acordo">
      <formula>NOT(ISERROR(SEARCH("Acordo",Q1317)))</formula>
    </cfRule>
  </conditionalFormatting>
  <conditionalFormatting sqref="B1317">
    <cfRule type="duplicateValues" dxfId="484" priority="565"/>
  </conditionalFormatting>
  <conditionalFormatting sqref="O1318">
    <cfRule type="duplicateValues" dxfId="483" priority="562"/>
  </conditionalFormatting>
  <conditionalFormatting sqref="O1318">
    <cfRule type="duplicateValues" dxfId="482" priority="559"/>
    <cfRule type="duplicateValues" dxfId="481" priority="560"/>
  </conditionalFormatting>
  <conditionalFormatting sqref="Q1318">
    <cfRule type="containsText" dxfId="480" priority="552" operator="containsText" text="Prescrito">
      <formula>NOT(ISERROR(SEARCH("Prescrito",Q1318)))</formula>
    </cfRule>
    <cfRule type="containsText" dxfId="479" priority="553" operator="containsText" text="Improcedente">
      <formula>NOT(ISERROR(SEARCH("Improcedente",Q1318)))</formula>
    </cfRule>
    <cfRule type="containsText" dxfId="478" priority="554" operator="containsText" text="Acordo">
      <formula>NOT(ISERROR(SEARCH("Acordo",Q1318)))</formula>
    </cfRule>
  </conditionalFormatting>
  <conditionalFormatting sqref="B1318">
    <cfRule type="duplicateValues" dxfId="477" priority="551"/>
  </conditionalFormatting>
  <conditionalFormatting sqref="Q1319">
    <cfRule type="containsText" dxfId="476" priority="547" operator="containsText" text="Prescrito">
      <formula>NOT(ISERROR(SEARCH("Prescrito",Q1319)))</formula>
    </cfRule>
    <cfRule type="containsText" dxfId="475" priority="548" operator="containsText" text="Improcedente">
      <formula>NOT(ISERROR(SEARCH("Improcedente",Q1319)))</formula>
    </cfRule>
    <cfRule type="containsText" dxfId="474" priority="549" operator="containsText" text="Acordo">
      <formula>NOT(ISERROR(SEARCH("Acordo",Q1319)))</formula>
    </cfRule>
  </conditionalFormatting>
  <conditionalFormatting sqref="O1319">
    <cfRule type="duplicateValues" dxfId="473" priority="550"/>
  </conditionalFormatting>
  <conditionalFormatting sqref="B1319">
    <cfRule type="duplicateValues" dxfId="472" priority="546"/>
  </conditionalFormatting>
  <conditionalFormatting sqref="Q1320">
    <cfRule type="containsText" dxfId="471" priority="542" operator="containsText" text="Prescrito">
      <formula>NOT(ISERROR(SEARCH("Prescrito",Q1320)))</formula>
    </cfRule>
    <cfRule type="containsText" dxfId="470" priority="543" operator="containsText" text="Improcedente">
      <formula>NOT(ISERROR(SEARCH("Improcedente",Q1320)))</formula>
    </cfRule>
    <cfRule type="containsText" dxfId="469" priority="544" operator="containsText" text="Acordo">
      <formula>NOT(ISERROR(SEARCH("Acordo",Q1320)))</formula>
    </cfRule>
  </conditionalFormatting>
  <conditionalFormatting sqref="O1320">
    <cfRule type="duplicateValues" dxfId="468" priority="545"/>
  </conditionalFormatting>
  <conditionalFormatting sqref="B1320">
    <cfRule type="duplicateValues" dxfId="467" priority="541"/>
  </conditionalFormatting>
  <conditionalFormatting sqref="Q1321">
    <cfRule type="containsText" dxfId="466" priority="537" operator="containsText" text="Prescrito">
      <formula>NOT(ISERROR(SEARCH("Prescrito",Q1321)))</formula>
    </cfRule>
    <cfRule type="containsText" dxfId="465" priority="538" operator="containsText" text="Improcedente">
      <formula>NOT(ISERROR(SEARCH("Improcedente",Q1321)))</formula>
    </cfRule>
    <cfRule type="containsText" dxfId="464" priority="539" operator="containsText" text="Acordo">
      <formula>NOT(ISERROR(SEARCH("Acordo",Q1321)))</formula>
    </cfRule>
  </conditionalFormatting>
  <conditionalFormatting sqref="O1321">
    <cfRule type="duplicateValues" dxfId="463" priority="540"/>
  </conditionalFormatting>
  <conditionalFormatting sqref="B1321">
    <cfRule type="duplicateValues" dxfId="462" priority="536"/>
  </conditionalFormatting>
  <conditionalFormatting sqref="Q1322">
    <cfRule type="containsText" dxfId="461" priority="532" operator="containsText" text="Prescrito">
      <formula>NOT(ISERROR(SEARCH("Prescrito",Q1322)))</formula>
    </cfRule>
    <cfRule type="containsText" dxfId="460" priority="533" operator="containsText" text="Improcedente">
      <formula>NOT(ISERROR(SEARCH("Improcedente",Q1322)))</formula>
    </cfRule>
    <cfRule type="containsText" dxfId="459" priority="534" operator="containsText" text="Acordo">
      <formula>NOT(ISERROR(SEARCH("Acordo",Q1322)))</formula>
    </cfRule>
  </conditionalFormatting>
  <conditionalFormatting sqref="O1322">
    <cfRule type="duplicateValues" dxfId="458" priority="535"/>
  </conditionalFormatting>
  <conditionalFormatting sqref="B1322">
    <cfRule type="duplicateValues" dxfId="457" priority="531"/>
  </conditionalFormatting>
  <conditionalFormatting sqref="Q1323">
    <cfRule type="containsText" dxfId="456" priority="528" operator="containsText" text="Prescrito">
      <formula>NOT(ISERROR(SEARCH("Prescrito",Q1323)))</formula>
    </cfRule>
    <cfRule type="containsText" dxfId="455" priority="529" operator="containsText" text="Improcedente">
      <formula>NOT(ISERROR(SEARCH("Improcedente",Q1323)))</formula>
    </cfRule>
    <cfRule type="containsText" dxfId="454" priority="530" operator="containsText" text="Acordo">
      <formula>NOT(ISERROR(SEARCH("Acordo",Q1323)))</formula>
    </cfRule>
  </conditionalFormatting>
  <conditionalFormatting sqref="O1323">
    <cfRule type="duplicateValues" dxfId="453" priority="527"/>
  </conditionalFormatting>
  <conditionalFormatting sqref="B1323">
    <cfRule type="duplicateValues" dxfId="452" priority="526"/>
  </conditionalFormatting>
  <conditionalFormatting sqref="O1324">
    <cfRule type="duplicateValues" dxfId="451" priority="523"/>
  </conditionalFormatting>
  <conditionalFormatting sqref="O1324">
    <cfRule type="duplicateValues" dxfId="450" priority="520"/>
    <cfRule type="duplicateValues" dxfId="449" priority="521"/>
  </conditionalFormatting>
  <conditionalFormatting sqref="Q1324">
    <cfRule type="containsText" dxfId="448" priority="513" operator="containsText" text="Prescrito">
      <formula>NOT(ISERROR(SEARCH("Prescrito",Q1324)))</formula>
    </cfRule>
    <cfRule type="containsText" dxfId="447" priority="514" operator="containsText" text="Improcedente">
      <formula>NOT(ISERROR(SEARCH("Improcedente",Q1324)))</formula>
    </cfRule>
    <cfRule type="containsText" dxfId="446" priority="515" operator="containsText" text="Acordo">
      <formula>NOT(ISERROR(SEARCH("Acordo",Q1324)))</formula>
    </cfRule>
  </conditionalFormatting>
  <conditionalFormatting sqref="B1324">
    <cfRule type="duplicateValues" dxfId="445" priority="512"/>
  </conditionalFormatting>
  <conditionalFormatting sqref="Q1325">
    <cfRule type="containsText" dxfId="444" priority="508" operator="containsText" text="Prescrito">
      <formula>NOT(ISERROR(SEARCH("Prescrito",Q1325)))</formula>
    </cfRule>
    <cfRule type="containsText" dxfId="443" priority="509" operator="containsText" text="Improcedente">
      <formula>NOT(ISERROR(SEARCH("Improcedente",Q1325)))</formula>
    </cfRule>
    <cfRule type="containsText" dxfId="442" priority="510" operator="containsText" text="Acordo">
      <formula>NOT(ISERROR(SEARCH("Acordo",Q1325)))</formula>
    </cfRule>
  </conditionalFormatting>
  <conditionalFormatting sqref="O1325">
    <cfRule type="duplicateValues" dxfId="441" priority="511"/>
  </conditionalFormatting>
  <conditionalFormatting sqref="B1325">
    <cfRule type="duplicateValues" dxfId="440" priority="507"/>
  </conditionalFormatting>
  <conditionalFormatting sqref="Q1326">
    <cfRule type="containsText" dxfId="439" priority="503" operator="containsText" text="Prescrito">
      <formula>NOT(ISERROR(SEARCH("Prescrito",Q1326)))</formula>
    </cfRule>
    <cfRule type="containsText" dxfId="438" priority="504" operator="containsText" text="Improcedente">
      <formula>NOT(ISERROR(SEARCH("Improcedente",Q1326)))</formula>
    </cfRule>
    <cfRule type="containsText" dxfId="437" priority="505" operator="containsText" text="Acordo">
      <formula>NOT(ISERROR(SEARCH("Acordo",Q1326)))</formula>
    </cfRule>
  </conditionalFormatting>
  <conditionalFormatting sqref="O1326">
    <cfRule type="duplicateValues" dxfId="436" priority="506"/>
  </conditionalFormatting>
  <conditionalFormatting sqref="B1326">
    <cfRule type="duplicateValues" dxfId="435" priority="502"/>
  </conditionalFormatting>
  <conditionalFormatting sqref="O1327">
    <cfRule type="duplicateValues" dxfId="434" priority="499"/>
  </conditionalFormatting>
  <conditionalFormatting sqref="O1327">
    <cfRule type="duplicateValues" dxfId="433" priority="496"/>
    <cfRule type="duplicateValues" dxfId="432" priority="497"/>
  </conditionalFormatting>
  <conditionalFormatting sqref="Q1327">
    <cfRule type="containsText" dxfId="431" priority="489" operator="containsText" text="Prescrito">
      <formula>NOT(ISERROR(SEARCH("Prescrito",Q1327)))</formula>
    </cfRule>
    <cfRule type="containsText" dxfId="430" priority="490" operator="containsText" text="Improcedente">
      <formula>NOT(ISERROR(SEARCH("Improcedente",Q1327)))</formula>
    </cfRule>
    <cfRule type="containsText" dxfId="429" priority="491" operator="containsText" text="Acordo">
      <formula>NOT(ISERROR(SEARCH("Acordo",Q1327)))</formula>
    </cfRule>
  </conditionalFormatting>
  <conditionalFormatting sqref="B1327">
    <cfRule type="duplicateValues" dxfId="428" priority="488"/>
  </conditionalFormatting>
  <conditionalFormatting sqref="O1328">
    <cfRule type="duplicateValues" dxfId="427" priority="485"/>
  </conditionalFormatting>
  <conditionalFormatting sqref="O1328">
    <cfRule type="duplicateValues" dxfId="426" priority="482"/>
    <cfRule type="duplicateValues" dxfId="425" priority="483"/>
  </conditionalFormatting>
  <conditionalFormatting sqref="Q1328">
    <cfRule type="containsText" dxfId="424" priority="475" operator="containsText" text="Prescrito">
      <formula>NOT(ISERROR(SEARCH("Prescrito",Q1328)))</formula>
    </cfRule>
    <cfRule type="containsText" dxfId="423" priority="476" operator="containsText" text="Improcedente">
      <formula>NOT(ISERROR(SEARCH("Improcedente",Q1328)))</formula>
    </cfRule>
    <cfRule type="containsText" dxfId="422" priority="477" operator="containsText" text="Acordo">
      <formula>NOT(ISERROR(SEARCH("Acordo",Q1328)))</formula>
    </cfRule>
  </conditionalFormatting>
  <conditionalFormatting sqref="B1328">
    <cfRule type="duplicateValues" dxfId="421" priority="474"/>
  </conditionalFormatting>
  <conditionalFormatting sqref="O1329">
    <cfRule type="duplicateValues" dxfId="420" priority="471"/>
  </conditionalFormatting>
  <conditionalFormatting sqref="O1329">
    <cfRule type="duplicateValues" dxfId="419" priority="468"/>
    <cfRule type="duplicateValues" dxfId="418" priority="469"/>
  </conditionalFormatting>
  <conditionalFormatting sqref="Q1329">
    <cfRule type="containsText" dxfId="417" priority="461" operator="containsText" text="Prescrito">
      <formula>NOT(ISERROR(SEARCH("Prescrito",Q1329)))</formula>
    </cfRule>
    <cfRule type="containsText" dxfId="416" priority="462" operator="containsText" text="Improcedente">
      <formula>NOT(ISERROR(SEARCH("Improcedente",Q1329)))</formula>
    </cfRule>
    <cfRule type="containsText" dxfId="415" priority="463" operator="containsText" text="Acordo">
      <formula>NOT(ISERROR(SEARCH("Acordo",Q1329)))</formula>
    </cfRule>
  </conditionalFormatting>
  <conditionalFormatting sqref="B1329">
    <cfRule type="duplicateValues" dxfId="414" priority="460"/>
  </conditionalFormatting>
  <conditionalFormatting sqref="O1330">
    <cfRule type="duplicateValues" dxfId="413" priority="457"/>
  </conditionalFormatting>
  <conditionalFormatting sqref="O1330">
    <cfRule type="duplicateValues" dxfId="412" priority="454"/>
    <cfRule type="duplicateValues" dxfId="411" priority="455"/>
  </conditionalFormatting>
  <conditionalFormatting sqref="Q1330">
    <cfRule type="containsText" dxfId="410" priority="447" operator="containsText" text="Prescrito">
      <formula>NOT(ISERROR(SEARCH("Prescrito",Q1330)))</formula>
    </cfRule>
    <cfRule type="containsText" dxfId="409" priority="448" operator="containsText" text="Improcedente">
      <formula>NOT(ISERROR(SEARCH("Improcedente",Q1330)))</formula>
    </cfRule>
    <cfRule type="containsText" dxfId="408" priority="449" operator="containsText" text="Acordo">
      <formula>NOT(ISERROR(SEARCH("Acordo",Q1330)))</formula>
    </cfRule>
  </conditionalFormatting>
  <conditionalFormatting sqref="B1330">
    <cfRule type="duplicateValues" dxfId="407" priority="446"/>
  </conditionalFormatting>
  <conditionalFormatting sqref="Q1331">
    <cfRule type="containsText" dxfId="406" priority="437" operator="containsText" text="Prescrito">
      <formula>NOT(ISERROR(SEARCH("Prescrito",Q1331)))</formula>
    </cfRule>
    <cfRule type="containsText" dxfId="405" priority="438" operator="containsText" text="Improcedente">
      <formula>NOT(ISERROR(SEARCH("Improcedente",Q1331)))</formula>
    </cfRule>
    <cfRule type="containsText" dxfId="404" priority="439" operator="containsText" text="Acordo">
      <formula>NOT(ISERROR(SEARCH("Acordo",Q1331)))</formula>
    </cfRule>
  </conditionalFormatting>
  <conditionalFormatting sqref="O1331">
    <cfRule type="duplicateValues" dxfId="403" priority="440"/>
  </conditionalFormatting>
  <conditionalFormatting sqref="B1331">
    <cfRule type="duplicateValues" dxfId="402" priority="436"/>
  </conditionalFormatting>
  <conditionalFormatting sqref="Q1332">
    <cfRule type="containsText" dxfId="401" priority="432" operator="containsText" text="Prescrito">
      <formula>NOT(ISERROR(SEARCH("Prescrito",Q1332)))</formula>
    </cfRule>
    <cfRule type="containsText" dxfId="400" priority="433" operator="containsText" text="Improcedente">
      <formula>NOT(ISERROR(SEARCH("Improcedente",Q1332)))</formula>
    </cfRule>
    <cfRule type="containsText" dxfId="399" priority="434" operator="containsText" text="Acordo">
      <formula>NOT(ISERROR(SEARCH("Acordo",Q1332)))</formula>
    </cfRule>
  </conditionalFormatting>
  <conditionalFormatting sqref="O1332">
    <cfRule type="duplicateValues" dxfId="398" priority="435"/>
  </conditionalFormatting>
  <conditionalFormatting sqref="B1332">
    <cfRule type="duplicateValues" dxfId="397" priority="431"/>
  </conditionalFormatting>
  <conditionalFormatting sqref="Q1333">
    <cfRule type="containsText" dxfId="396" priority="427" operator="containsText" text="Prescrito">
      <formula>NOT(ISERROR(SEARCH("Prescrito",Q1333)))</formula>
    </cfRule>
    <cfRule type="containsText" dxfId="395" priority="428" operator="containsText" text="Improcedente">
      <formula>NOT(ISERROR(SEARCH("Improcedente",Q1333)))</formula>
    </cfRule>
    <cfRule type="containsText" dxfId="394" priority="429" operator="containsText" text="Acordo">
      <formula>NOT(ISERROR(SEARCH("Acordo",Q1333)))</formula>
    </cfRule>
  </conditionalFormatting>
  <conditionalFormatting sqref="O1333">
    <cfRule type="duplicateValues" dxfId="393" priority="430"/>
  </conditionalFormatting>
  <conditionalFormatting sqref="B1333">
    <cfRule type="duplicateValues" dxfId="392" priority="426"/>
  </conditionalFormatting>
  <conditionalFormatting sqref="Q1334">
    <cfRule type="containsText" dxfId="391" priority="422" operator="containsText" text="Prescrito">
      <formula>NOT(ISERROR(SEARCH("Prescrito",Q1334)))</formula>
    </cfRule>
    <cfRule type="containsText" dxfId="390" priority="423" operator="containsText" text="Improcedente">
      <formula>NOT(ISERROR(SEARCH("Improcedente",Q1334)))</formula>
    </cfRule>
    <cfRule type="containsText" dxfId="389" priority="424" operator="containsText" text="Acordo">
      <formula>NOT(ISERROR(SEARCH("Acordo",Q1334)))</formula>
    </cfRule>
  </conditionalFormatting>
  <conditionalFormatting sqref="O1334">
    <cfRule type="duplicateValues" dxfId="388" priority="425"/>
  </conditionalFormatting>
  <conditionalFormatting sqref="B1334">
    <cfRule type="duplicateValues" dxfId="387" priority="421"/>
  </conditionalFormatting>
  <conditionalFormatting sqref="Q1335">
    <cfRule type="containsText" dxfId="386" priority="417" operator="containsText" text="Prescrito">
      <formula>NOT(ISERROR(SEARCH("Prescrito",Q1335)))</formula>
    </cfRule>
    <cfRule type="containsText" dxfId="385" priority="418" operator="containsText" text="Improcedente">
      <formula>NOT(ISERROR(SEARCH("Improcedente",Q1335)))</formula>
    </cfRule>
    <cfRule type="containsText" dxfId="384" priority="419" operator="containsText" text="Acordo">
      <formula>NOT(ISERROR(SEARCH("Acordo",Q1335)))</formula>
    </cfRule>
  </conditionalFormatting>
  <conditionalFormatting sqref="O1335">
    <cfRule type="duplicateValues" dxfId="383" priority="420"/>
  </conditionalFormatting>
  <conditionalFormatting sqref="B1335">
    <cfRule type="duplicateValues" dxfId="382" priority="416"/>
  </conditionalFormatting>
  <conditionalFormatting sqref="O1336">
    <cfRule type="duplicateValues" dxfId="381" priority="413"/>
  </conditionalFormatting>
  <conditionalFormatting sqref="O1336">
    <cfRule type="duplicateValues" dxfId="380" priority="410"/>
    <cfRule type="duplicateValues" dxfId="379" priority="411"/>
  </conditionalFormatting>
  <conditionalFormatting sqref="Q1336">
    <cfRule type="containsText" dxfId="378" priority="403" operator="containsText" text="Prescrito">
      <formula>NOT(ISERROR(SEARCH("Prescrito",Q1336)))</formula>
    </cfRule>
    <cfRule type="containsText" dxfId="377" priority="404" operator="containsText" text="Improcedente">
      <formula>NOT(ISERROR(SEARCH("Improcedente",Q1336)))</formula>
    </cfRule>
    <cfRule type="containsText" dxfId="376" priority="405" operator="containsText" text="Acordo">
      <formula>NOT(ISERROR(SEARCH("Acordo",Q1336)))</formula>
    </cfRule>
  </conditionalFormatting>
  <conditionalFormatting sqref="B1336">
    <cfRule type="duplicateValues" dxfId="375" priority="402"/>
  </conditionalFormatting>
  <conditionalFormatting sqref="Q1337">
    <cfRule type="containsText" dxfId="374" priority="393" operator="containsText" text="Prescrito">
      <formula>NOT(ISERROR(SEARCH("Prescrito",Q1337)))</formula>
    </cfRule>
    <cfRule type="containsText" dxfId="373" priority="394" operator="containsText" text="Improcedente">
      <formula>NOT(ISERROR(SEARCH("Improcedente",Q1337)))</formula>
    </cfRule>
    <cfRule type="containsText" dxfId="372" priority="395" operator="containsText" text="Acordo">
      <formula>NOT(ISERROR(SEARCH("Acordo",Q1337)))</formula>
    </cfRule>
  </conditionalFormatting>
  <conditionalFormatting sqref="O1337">
    <cfRule type="duplicateValues" dxfId="371" priority="396"/>
  </conditionalFormatting>
  <conditionalFormatting sqref="B1337">
    <cfRule type="duplicateValues" dxfId="370" priority="392"/>
  </conditionalFormatting>
  <conditionalFormatting sqref="Q1338">
    <cfRule type="containsText" dxfId="369" priority="388" operator="containsText" text="Prescrito">
      <formula>NOT(ISERROR(SEARCH("Prescrito",Q1338)))</formula>
    </cfRule>
    <cfRule type="containsText" dxfId="368" priority="389" operator="containsText" text="Improcedente">
      <formula>NOT(ISERROR(SEARCH("Improcedente",Q1338)))</formula>
    </cfRule>
    <cfRule type="containsText" dxfId="367" priority="390" operator="containsText" text="Acordo">
      <formula>NOT(ISERROR(SEARCH("Acordo",Q1338)))</formula>
    </cfRule>
  </conditionalFormatting>
  <conditionalFormatting sqref="O1338">
    <cfRule type="duplicateValues" dxfId="366" priority="391"/>
  </conditionalFormatting>
  <conditionalFormatting sqref="B1338">
    <cfRule type="duplicateValues" dxfId="365" priority="387"/>
  </conditionalFormatting>
  <conditionalFormatting sqref="Q1339">
    <cfRule type="containsText" dxfId="364" priority="383" operator="containsText" text="Prescrito">
      <formula>NOT(ISERROR(SEARCH("Prescrito",Q1339)))</formula>
    </cfRule>
    <cfRule type="containsText" dxfId="363" priority="384" operator="containsText" text="Improcedente">
      <formula>NOT(ISERROR(SEARCH("Improcedente",Q1339)))</formula>
    </cfRule>
    <cfRule type="containsText" dxfId="362" priority="385" operator="containsText" text="Acordo">
      <formula>NOT(ISERROR(SEARCH("Acordo",Q1339)))</formula>
    </cfRule>
  </conditionalFormatting>
  <conditionalFormatting sqref="O1339">
    <cfRule type="duplicateValues" dxfId="361" priority="386"/>
  </conditionalFormatting>
  <conditionalFormatting sqref="B1339">
    <cfRule type="duplicateValues" dxfId="360" priority="382"/>
  </conditionalFormatting>
  <conditionalFormatting sqref="O1340">
    <cfRule type="duplicateValues" dxfId="359" priority="381"/>
  </conditionalFormatting>
  <conditionalFormatting sqref="B1340">
    <cfRule type="duplicateValues" dxfId="358" priority="377"/>
  </conditionalFormatting>
  <conditionalFormatting sqref="Q1341">
    <cfRule type="containsText" dxfId="357" priority="370" operator="containsText" text="Prescrito">
      <formula>NOT(ISERROR(SEARCH("Prescrito",Q1341)))</formula>
    </cfRule>
    <cfRule type="containsText" dxfId="356" priority="371" operator="containsText" text="Improcedente">
      <formula>NOT(ISERROR(SEARCH("Improcedente",Q1341)))</formula>
    </cfRule>
    <cfRule type="containsText" dxfId="355" priority="372" operator="containsText" text="Acordo">
      <formula>NOT(ISERROR(SEARCH("Acordo",Q1341)))</formula>
    </cfRule>
  </conditionalFormatting>
  <conditionalFormatting sqref="O1341">
    <cfRule type="duplicateValues" dxfId="354" priority="373"/>
  </conditionalFormatting>
  <conditionalFormatting sqref="B1341">
    <cfRule type="duplicateValues" dxfId="353" priority="369"/>
  </conditionalFormatting>
  <conditionalFormatting sqref="O1341">
    <cfRule type="duplicateValues" dxfId="352" priority="374"/>
  </conditionalFormatting>
  <conditionalFormatting sqref="O1341">
    <cfRule type="duplicateValues" dxfId="351" priority="375"/>
    <cfRule type="duplicateValues" dxfId="350" priority="376"/>
  </conditionalFormatting>
  <conditionalFormatting sqref="Q1342">
    <cfRule type="containsText" dxfId="349" priority="365" operator="containsText" text="Prescrito">
      <formula>NOT(ISERROR(SEARCH("Prescrito",Q1342)))</formula>
    </cfRule>
    <cfRule type="containsText" dxfId="348" priority="366" operator="containsText" text="Improcedente">
      <formula>NOT(ISERROR(SEARCH("Improcedente",Q1342)))</formula>
    </cfRule>
    <cfRule type="containsText" dxfId="347" priority="367" operator="containsText" text="Acordo">
      <formula>NOT(ISERROR(SEARCH("Acordo",Q1342)))</formula>
    </cfRule>
  </conditionalFormatting>
  <conditionalFormatting sqref="O1342">
    <cfRule type="duplicateValues" dxfId="346" priority="368"/>
  </conditionalFormatting>
  <conditionalFormatting sqref="B1342">
    <cfRule type="duplicateValues" dxfId="345" priority="364"/>
  </conditionalFormatting>
  <conditionalFormatting sqref="Q1343">
    <cfRule type="containsText" dxfId="344" priority="360" operator="containsText" text="Prescrito">
      <formula>NOT(ISERROR(SEARCH("Prescrito",Q1343)))</formula>
    </cfRule>
    <cfRule type="containsText" dxfId="343" priority="361" operator="containsText" text="Improcedente">
      <formula>NOT(ISERROR(SEARCH("Improcedente",Q1343)))</formula>
    </cfRule>
    <cfRule type="containsText" dxfId="342" priority="362" operator="containsText" text="Acordo">
      <formula>NOT(ISERROR(SEARCH("Acordo",Q1343)))</formula>
    </cfRule>
  </conditionalFormatting>
  <conditionalFormatting sqref="O1343">
    <cfRule type="duplicateValues" dxfId="341" priority="363"/>
  </conditionalFormatting>
  <conditionalFormatting sqref="B1343">
    <cfRule type="duplicateValues" dxfId="340" priority="359"/>
  </conditionalFormatting>
  <conditionalFormatting sqref="Q1344">
    <cfRule type="containsText" dxfId="339" priority="355" operator="containsText" text="Prescrito">
      <formula>NOT(ISERROR(SEARCH("Prescrito",Q1344)))</formula>
    </cfRule>
    <cfRule type="containsText" dxfId="338" priority="356" operator="containsText" text="Improcedente">
      <formula>NOT(ISERROR(SEARCH("Improcedente",Q1344)))</formula>
    </cfRule>
    <cfRule type="containsText" dxfId="337" priority="357" operator="containsText" text="Acordo">
      <formula>NOT(ISERROR(SEARCH("Acordo",Q1344)))</formula>
    </cfRule>
  </conditionalFormatting>
  <conditionalFormatting sqref="O1344">
    <cfRule type="duplicateValues" dxfId="336" priority="358"/>
  </conditionalFormatting>
  <conditionalFormatting sqref="B1344">
    <cfRule type="duplicateValues" dxfId="335" priority="354"/>
  </conditionalFormatting>
  <conditionalFormatting sqref="Q1345">
    <cfRule type="containsText" dxfId="334" priority="350" operator="containsText" text="Prescrito">
      <formula>NOT(ISERROR(SEARCH("Prescrito",Q1345)))</formula>
    </cfRule>
    <cfRule type="containsText" dxfId="333" priority="351" operator="containsText" text="Improcedente">
      <formula>NOT(ISERROR(SEARCH("Improcedente",Q1345)))</formula>
    </cfRule>
    <cfRule type="containsText" dxfId="332" priority="352" operator="containsText" text="Acordo">
      <formula>NOT(ISERROR(SEARCH("Acordo",Q1345)))</formula>
    </cfRule>
  </conditionalFormatting>
  <conditionalFormatting sqref="O1345">
    <cfRule type="duplicateValues" dxfId="331" priority="353"/>
  </conditionalFormatting>
  <conditionalFormatting sqref="B1345">
    <cfRule type="duplicateValues" dxfId="330" priority="349"/>
  </conditionalFormatting>
  <conditionalFormatting sqref="Q1346">
    <cfRule type="containsText" dxfId="329" priority="345" operator="containsText" text="Prescrito">
      <formula>NOT(ISERROR(SEARCH("Prescrito",Q1346)))</formula>
    </cfRule>
    <cfRule type="containsText" dxfId="328" priority="346" operator="containsText" text="Improcedente">
      <formula>NOT(ISERROR(SEARCH("Improcedente",Q1346)))</formula>
    </cfRule>
    <cfRule type="containsText" dxfId="327" priority="347" operator="containsText" text="Acordo">
      <formula>NOT(ISERROR(SEARCH("Acordo",Q1346)))</formula>
    </cfRule>
  </conditionalFormatting>
  <conditionalFormatting sqref="O1346">
    <cfRule type="duplicateValues" dxfId="326" priority="348"/>
  </conditionalFormatting>
  <conditionalFormatting sqref="B1346">
    <cfRule type="duplicateValues" dxfId="325" priority="344"/>
  </conditionalFormatting>
  <conditionalFormatting sqref="Q1347">
    <cfRule type="containsText" dxfId="324" priority="340" operator="containsText" text="Prescrito">
      <formula>NOT(ISERROR(SEARCH("Prescrito",Q1347)))</formula>
    </cfRule>
    <cfRule type="containsText" dxfId="323" priority="341" operator="containsText" text="Improcedente">
      <formula>NOT(ISERROR(SEARCH("Improcedente",Q1347)))</formula>
    </cfRule>
    <cfRule type="containsText" dxfId="322" priority="342" operator="containsText" text="Acordo">
      <formula>NOT(ISERROR(SEARCH("Acordo",Q1347)))</formula>
    </cfRule>
  </conditionalFormatting>
  <conditionalFormatting sqref="O1347">
    <cfRule type="duplicateValues" dxfId="321" priority="343"/>
  </conditionalFormatting>
  <conditionalFormatting sqref="B1347">
    <cfRule type="duplicateValues" dxfId="320" priority="339"/>
  </conditionalFormatting>
  <conditionalFormatting sqref="Q1340">
    <cfRule type="containsText" dxfId="319" priority="336" operator="containsText" text="Prescrito">
      <formula>NOT(ISERROR(SEARCH("Prescrito",Q1340)))</formula>
    </cfRule>
    <cfRule type="containsText" dxfId="318" priority="337" operator="containsText" text="Improcedente">
      <formula>NOT(ISERROR(SEARCH("Improcedente",Q1340)))</formula>
    </cfRule>
    <cfRule type="containsText" dxfId="317" priority="338" operator="containsText" text="Acordo">
      <formula>NOT(ISERROR(SEARCH("Acordo",Q1340)))</formula>
    </cfRule>
  </conditionalFormatting>
  <conditionalFormatting sqref="O1348">
    <cfRule type="duplicateValues" dxfId="316" priority="335"/>
  </conditionalFormatting>
  <conditionalFormatting sqref="B1348">
    <cfRule type="duplicateValues" dxfId="315" priority="334"/>
  </conditionalFormatting>
  <conditionalFormatting sqref="Q1348">
    <cfRule type="containsText" dxfId="314" priority="331" operator="containsText" text="Prescrito">
      <formula>NOT(ISERROR(SEARCH("Prescrito",Q1348)))</formula>
    </cfRule>
    <cfRule type="containsText" dxfId="313" priority="332" operator="containsText" text="Improcedente">
      <formula>NOT(ISERROR(SEARCH("Improcedente",Q1348)))</formula>
    </cfRule>
    <cfRule type="containsText" dxfId="312" priority="333" operator="containsText" text="Acordo">
      <formula>NOT(ISERROR(SEARCH("Acordo",Q1348)))</formula>
    </cfRule>
  </conditionalFormatting>
  <conditionalFormatting sqref="Q1349">
    <cfRule type="containsText" dxfId="311" priority="327" operator="containsText" text="Prescrito">
      <formula>NOT(ISERROR(SEARCH("Prescrito",Q1349)))</formula>
    </cfRule>
    <cfRule type="containsText" dxfId="310" priority="328" operator="containsText" text="Improcedente">
      <formula>NOT(ISERROR(SEARCH("Improcedente",Q1349)))</formula>
    </cfRule>
    <cfRule type="containsText" dxfId="309" priority="329" operator="containsText" text="Acordo">
      <formula>NOT(ISERROR(SEARCH("Acordo",Q1349)))</formula>
    </cfRule>
  </conditionalFormatting>
  <conditionalFormatting sqref="O1349">
    <cfRule type="duplicateValues" dxfId="308" priority="330"/>
  </conditionalFormatting>
  <conditionalFormatting sqref="B1349">
    <cfRule type="duplicateValues" dxfId="307" priority="326"/>
  </conditionalFormatting>
  <conditionalFormatting sqref="O1350">
    <cfRule type="duplicateValues" dxfId="306" priority="323"/>
  </conditionalFormatting>
  <conditionalFormatting sqref="O1350">
    <cfRule type="duplicateValues" dxfId="305" priority="322"/>
  </conditionalFormatting>
  <conditionalFormatting sqref="O1350">
    <cfRule type="duplicateValues" dxfId="304" priority="320"/>
    <cfRule type="duplicateValues" dxfId="303" priority="321"/>
  </conditionalFormatting>
  <conditionalFormatting sqref="O1350">
    <cfRule type="duplicateValues" dxfId="302" priority="319"/>
  </conditionalFormatting>
  <conditionalFormatting sqref="O1350">
    <cfRule type="duplicateValues" dxfId="301" priority="318"/>
  </conditionalFormatting>
  <conditionalFormatting sqref="O1350">
    <cfRule type="duplicateValues" dxfId="300" priority="317"/>
  </conditionalFormatting>
  <conditionalFormatting sqref="O1350">
    <cfRule type="duplicateValues" dxfId="299" priority="316"/>
  </conditionalFormatting>
  <conditionalFormatting sqref="Q1350">
    <cfRule type="containsText" dxfId="298" priority="313" operator="containsText" text="Prescrito">
      <formula>NOT(ISERROR(SEARCH("Prescrito",Q1350)))</formula>
    </cfRule>
    <cfRule type="containsText" dxfId="297" priority="314" operator="containsText" text="Improcedente">
      <formula>NOT(ISERROR(SEARCH("Improcedente",Q1350)))</formula>
    </cfRule>
    <cfRule type="containsText" dxfId="296" priority="315" operator="containsText" text="Acordo">
      <formula>NOT(ISERROR(SEARCH("Acordo",Q1350)))</formula>
    </cfRule>
  </conditionalFormatting>
  <conditionalFormatting sqref="O1350">
    <cfRule type="duplicateValues" dxfId="295" priority="324"/>
  </conditionalFormatting>
  <conditionalFormatting sqref="O1350">
    <cfRule type="duplicateValues" dxfId="294" priority="325"/>
  </conditionalFormatting>
  <conditionalFormatting sqref="B1350">
    <cfRule type="duplicateValues" dxfId="293" priority="312"/>
  </conditionalFormatting>
  <conditionalFormatting sqref="O1351">
    <cfRule type="duplicateValues" dxfId="292" priority="310"/>
  </conditionalFormatting>
  <conditionalFormatting sqref="O1351">
    <cfRule type="duplicateValues" dxfId="291" priority="309"/>
  </conditionalFormatting>
  <conditionalFormatting sqref="O1351">
    <cfRule type="duplicateValues" dxfId="290" priority="308"/>
  </conditionalFormatting>
  <conditionalFormatting sqref="O1351">
    <cfRule type="duplicateValues" dxfId="289" priority="307"/>
  </conditionalFormatting>
  <conditionalFormatting sqref="Q1351">
    <cfRule type="containsText" dxfId="288" priority="304" operator="containsText" text="Prescrito">
      <formula>NOT(ISERROR(SEARCH("Prescrito",Q1351)))</formula>
    </cfRule>
    <cfRule type="containsText" dxfId="287" priority="305" operator="containsText" text="Improcedente">
      <formula>NOT(ISERROR(SEARCH("Improcedente",Q1351)))</formula>
    </cfRule>
    <cfRule type="containsText" dxfId="286" priority="306" operator="containsText" text="Acordo">
      <formula>NOT(ISERROR(SEARCH("Acordo",Q1351)))</formula>
    </cfRule>
  </conditionalFormatting>
  <conditionalFormatting sqref="O1351">
    <cfRule type="duplicateValues" dxfId="285" priority="311"/>
  </conditionalFormatting>
  <conditionalFormatting sqref="B1351">
    <cfRule type="duplicateValues" dxfId="284" priority="303"/>
  </conditionalFormatting>
  <conditionalFormatting sqref="O1352">
    <cfRule type="duplicateValues" dxfId="283" priority="300"/>
  </conditionalFormatting>
  <conditionalFormatting sqref="O1352">
    <cfRule type="duplicateValues" dxfId="282" priority="299"/>
  </conditionalFormatting>
  <conditionalFormatting sqref="O1352">
    <cfRule type="duplicateValues" dxfId="281" priority="297"/>
    <cfRule type="duplicateValues" dxfId="280" priority="298"/>
  </conditionalFormatting>
  <conditionalFormatting sqref="O1352">
    <cfRule type="duplicateValues" dxfId="279" priority="296"/>
  </conditionalFormatting>
  <conditionalFormatting sqref="O1352">
    <cfRule type="duplicateValues" dxfId="278" priority="295"/>
  </conditionalFormatting>
  <conditionalFormatting sqref="O1352">
    <cfRule type="duplicateValues" dxfId="277" priority="294"/>
  </conditionalFormatting>
  <conditionalFormatting sqref="O1352">
    <cfRule type="duplicateValues" dxfId="276" priority="293"/>
  </conditionalFormatting>
  <conditionalFormatting sqref="Q1352">
    <cfRule type="containsText" dxfId="275" priority="290" operator="containsText" text="Prescrito">
      <formula>NOT(ISERROR(SEARCH("Prescrito",Q1352)))</formula>
    </cfRule>
    <cfRule type="containsText" dxfId="274" priority="291" operator="containsText" text="Improcedente">
      <formula>NOT(ISERROR(SEARCH("Improcedente",Q1352)))</formula>
    </cfRule>
    <cfRule type="containsText" dxfId="273" priority="292" operator="containsText" text="Acordo">
      <formula>NOT(ISERROR(SEARCH("Acordo",Q1352)))</formula>
    </cfRule>
  </conditionalFormatting>
  <conditionalFormatting sqref="O1352">
    <cfRule type="duplicateValues" dxfId="272" priority="301"/>
  </conditionalFormatting>
  <conditionalFormatting sqref="O1352">
    <cfRule type="duplicateValues" dxfId="271" priority="302"/>
  </conditionalFormatting>
  <conditionalFormatting sqref="B1352">
    <cfRule type="duplicateValues" dxfId="270" priority="289"/>
  </conditionalFormatting>
  <conditionalFormatting sqref="O1353">
    <cfRule type="duplicateValues" dxfId="269" priority="286"/>
  </conditionalFormatting>
  <conditionalFormatting sqref="O1353">
    <cfRule type="duplicateValues" dxfId="268" priority="285"/>
  </conditionalFormatting>
  <conditionalFormatting sqref="O1353">
    <cfRule type="duplicateValues" dxfId="267" priority="283"/>
    <cfRule type="duplicateValues" dxfId="266" priority="284"/>
  </conditionalFormatting>
  <conditionalFormatting sqref="O1353">
    <cfRule type="duplicateValues" dxfId="265" priority="282"/>
  </conditionalFormatting>
  <conditionalFormatting sqref="O1353">
    <cfRule type="duplicateValues" dxfId="264" priority="281"/>
  </conditionalFormatting>
  <conditionalFormatting sqref="O1353">
    <cfRule type="duplicateValues" dxfId="263" priority="280"/>
  </conditionalFormatting>
  <conditionalFormatting sqref="O1353">
    <cfRule type="duplicateValues" dxfId="262" priority="279"/>
  </conditionalFormatting>
  <conditionalFormatting sqref="Q1353">
    <cfRule type="containsText" dxfId="261" priority="276" operator="containsText" text="Prescrito">
      <formula>NOT(ISERROR(SEARCH("Prescrito",Q1353)))</formula>
    </cfRule>
    <cfRule type="containsText" dxfId="260" priority="277" operator="containsText" text="Improcedente">
      <formula>NOT(ISERROR(SEARCH("Improcedente",Q1353)))</formula>
    </cfRule>
    <cfRule type="containsText" dxfId="259" priority="278" operator="containsText" text="Acordo">
      <formula>NOT(ISERROR(SEARCH("Acordo",Q1353)))</formula>
    </cfRule>
  </conditionalFormatting>
  <conditionalFormatting sqref="O1353">
    <cfRule type="duplicateValues" dxfId="258" priority="287"/>
  </conditionalFormatting>
  <conditionalFormatting sqref="O1353">
    <cfRule type="duplicateValues" dxfId="257" priority="288"/>
  </conditionalFormatting>
  <conditionalFormatting sqref="B1353">
    <cfRule type="duplicateValues" dxfId="256" priority="275"/>
  </conditionalFormatting>
  <conditionalFormatting sqref="O1354">
    <cfRule type="duplicateValues" dxfId="255" priority="273"/>
  </conditionalFormatting>
  <conditionalFormatting sqref="O1354">
    <cfRule type="duplicateValues" dxfId="254" priority="272"/>
  </conditionalFormatting>
  <conditionalFormatting sqref="O1354">
    <cfRule type="duplicateValues" dxfId="253" priority="271"/>
  </conditionalFormatting>
  <conditionalFormatting sqref="O1354">
    <cfRule type="duplicateValues" dxfId="252" priority="270"/>
  </conditionalFormatting>
  <conditionalFormatting sqref="Q1354">
    <cfRule type="containsText" dxfId="251" priority="267" operator="containsText" text="Prescrito">
      <formula>NOT(ISERROR(SEARCH("Prescrito",Q1354)))</formula>
    </cfRule>
    <cfRule type="containsText" dxfId="250" priority="268" operator="containsText" text="Improcedente">
      <formula>NOT(ISERROR(SEARCH("Improcedente",Q1354)))</formula>
    </cfRule>
    <cfRule type="containsText" dxfId="249" priority="269" operator="containsText" text="Acordo">
      <formula>NOT(ISERROR(SEARCH("Acordo",Q1354)))</formula>
    </cfRule>
  </conditionalFormatting>
  <conditionalFormatting sqref="O1354">
    <cfRule type="duplicateValues" dxfId="248" priority="274"/>
  </conditionalFormatting>
  <conditionalFormatting sqref="B1354">
    <cfRule type="duplicateValues" dxfId="247" priority="266"/>
  </conditionalFormatting>
  <conditionalFormatting sqref="Q1355">
    <cfRule type="containsText" dxfId="246" priority="263" operator="containsText" text="Prescrito">
      <formula>NOT(ISERROR(SEARCH("Prescrito",Q1355)))</formula>
    </cfRule>
    <cfRule type="containsText" dxfId="245" priority="264" operator="containsText" text="Improcedente">
      <formula>NOT(ISERROR(SEARCH("Improcedente",Q1355)))</formula>
    </cfRule>
    <cfRule type="containsText" dxfId="244" priority="265" operator="containsText" text="Acordo">
      <formula>NOT(ISERROR(SEARCH("Acordo",Q1355)))</formula>
    </cfRule>
  </conditionalFormatting>
  <conditionalFormatting sqref="B1355">
    <cfRule type="duplicateValues" dxfId="243" priority="262"/>
  </conditionalFormatting>
  <conditionalFormatting sqref="Q1356">
    <cfRule type="containsText" dxfId="242" priority="258" operator="containsText" text="Prescrito">
      <formula>NOT(ISERROR(SEARCH("Prescrito",Q1356)))</formula>
    </cfRule>
    <cfRule type="containsText" dxfId="241" priority="259" operator="containsText" text="Improcedente">
      <formula>NOT(ISERROR(SEARCH("Improcedente",Q1356)))</formula>
    </cfRule>
    <cfRule type="containsText" dxfId="240" priority="260" operator="containsText" text="Acordo">
      <formula>NOT(ISERROR(SEARCH("Acordo",Q1356)))</formula>
    </cfRule>
  </conditionalFormatting>
  <conditionalFormatting sqref="O1356">
    <cfRule type="duplicateValues" dxfId="239" priority="261"/>
  </conditionalFormatting>
  <conditionalFormatting sqref="B1356">
    <cfRule type="duplicateValues" dxfId="238" priority="257"/>
  </conditionalFormatting>
  <conditionalFormatting sqref="Q1357">
    <cfRule type="containsText" dxfId="237" priority="253" operator="containsText" text="Prescrito">
      <formula>NOT(ISERROR(SEARCH("Prescrito",Q1357)))</formula>
    </cfRule>
    <cfRule type="containsText" dxfId="236" priority="254" operator="containsText" text="Improcedente">
      <formula>NOT(ISERROR(SEARCH("Improcedente",Q1357)))</formula>
    </cfRule>
    <cfRule type="containsText" dxfId="235" priority="255" operator="containsText" text="Acordo">
      <formula>NOT(ISERROR(SEARCH("Acordo",Q1357)))</formula>
    </cfRule>
  </conditionalFormatting>
  <conditionalFormatting sqref="O1357">
    <cfRule type="duplicateValues" dxfId="234" priority="256"/>
  </conditionalFormatting>
  <conditionalFormatting sqref="B1357">
    <cfRule type="duplicateValues" dxfId="233" priority="252"/>
  </conditionalFormatting>
  <conditionalFormatting sqref="Q1358">
    <cfRule type="containsText" dxfId="232" priority="248" operator="containsText" text="Prescrito">
      <formula>NOT(ISERROR(SEARCH("Prescrito",Q1358)))</formula>
    </cfRule>
    <cfRule type="containsText" dxfId="231" priority="249" operator="containsText" text="Improcedente">
      <formula>NOT(ISERROR(SEARCH("Improcedente",Q1358)))</formula>
    </cfRule>
    <cfRule type="containsText" dxfId="230" priority="250" operator="containsText" text="Acordo">
      <formula>NOT(ISERROR(SEARCH("Acordo",Q1358)))</formula>
    </cfRule>
  </conditionalFormatting>
  <conditionalFormatting sqref="O1358">
    <cfRule type="duplicateValues" dxfId="229" priority="251"/>
  </conditionalFormatting>
  <conditionalFormatting sqref="B1358">
    <cfRule type="duplicateValues" dxfId="228" priority="247"/>
  </conditionalFormatting>
  <conditionalFormatting sqref="Q1359">
    <cfRule type="containsText" dxfId="227" priority="243" operator="containsText" text="Prescrito">
      <formula>NOT(ISERROR(SEARCH("Prescrito",Q1359)))</formula>
    </cfRule>
    <cfRule type="containsText" dxfId="226" priority="244" operator="containsText" text="Improcedente">
      <formula>NOT(ISERROR(SEARCH("Improcedente",Q1359)))</formula>
    </cfRule>
    <cfRule type="containsText" dxfId="225" priority="245" operator="containsText" text="Acordo">
      <formula>NOT(ISERROR(SEARCH("Acordo",Q1359)))</formula>
    </cfRule>
  </conditionalFormatting>
  <conditionalFormatting sqref="O1359">
    <cfRule type="duplicateValues" dxfId="224" priority="246"/>
  </conditionalFormatting>
  <conditionalFormatting sqref="B1359">
    <cfRule type="duplicateValues" dxfId="223" priority="242"/>
  </conditionalFormatting>
  <conditionalFormatting sqref="Q1360">
    <cfRule type="containsText" dxfId="222" priority="238" operator="containsText" text="Prescrito">
      <formula>NOT(ISERROR(SEARCH("Prescrito",Q1360)))</formula>
    </cfRule>
    <cfRule type="containsText" dxfId="221" priority="239" operator="containsText" text="Improcedente">
      <formula>NOT(ISERROR(SEARCH("Improcedente",Q1360)))</formula>
    </cfRule>
    <cfRule type="containsText" dxfId="220" priority="240" operator="containsText" text="Acordo">
      <formula>NOT(ISERROR(SEARCH("Acordo",Q1360)))</formula>
    </cfRule>
  </conditionalFormatting>
  <conditionalFormatting sqref="O1360">
    <cfRule type="duplicateValues" dxfId="219" priority="241"/>
  </conditionalFormatting>
  <conditionalFormatting sqref="B1360">
    <cfRule type="duplicateValues" dxfId="218" priority="237"/>
  </conditionalFormatting>
  <conditionalFormatting sqref="Q1361">
    <cfRule type="containsText" dxfId="217" priority="233" operator="containsText" text="Prescrito">
      <formula>NOT(ISERROR(SEARCH("Prescrito",Q1361)))</formula>
    </cfRule>
    <cfRule type="containsText" dxfId="216" priority="234" operator="containsText" text="Improcedente">
      <formula>NOT(ISERROR(SEARCH("Improcedente",Q1361)))</formula>
    </cfRule>
    <cfRule type="containsText" dxfId="215" priority="235" operator="containsText" text="Acordo">
      <formula>NOT(ISERROR(SEARCH("Acordo",Q1361)))</formula>
    </cfRule>
  </conditionalFormatting>
  <conditionalFormatting sqref="O1361">
    <cfRule type="duplicateValues" dxfId="214" priority="236"/>
  </conditionalFormatting>
  <conditionalFormatting sqref="B1361">
    <cfRule type="duplicateValues" dxfId="213" priority="232"/>
  </conditionalFormatting>
  <conditionalFormatting sqref="Q1362">
    <cfRule type="containsText" dxfId="212" priority="228" operator="containsText" text="Prescrito">
      <formula>NOT(ISERROR(SEARCH("Prescrito",Q1362)))</formula>
    </cfRule>
    <cfRule type="containsText" dxfId="211" priority="229" operator="containsText" text="Improcedente">
      <formula>NOT(ISERROR(SEARCH("Improcedente",Q1362)))</formula>
    </cfRule>
    <cfRule type="containsText" dxfId="210" priority="230" operator="containsText" text="Acordo">
      <formula>NOT(ISERROR(SEARCH("Acordo",Q1362)))</formula>
    </cfRule>
  </conditionalFormatting>
  <conditionalFormatting sqref="O1362">
    <cfRule type="duplicateValues" dxfId="209" priority="231"/>
  </conditionalFormatting>
  <conditionalFormatting sqref="B1362">
    <cfRule type="duplicateValues" dxfId="208" priority="227"/>
  </conditionalFormatting>
  <conditionalFormatting sqref="O1363">
    <cfRule type="duplicateValues" dxfId="207" priority="224"/>
  </conditionalFormatting>
  <conditionalFormatting sqref="O1363">
    <cfRule type="duplicateValues" dxfId="206" priority="223"/>
  </conditionalFormatting>
  <conditionalFormatting sqref="O1363">
    <cfRule type="duplicateValues" dxfId="205" priority="221"/>
    <cfRule type="duplicateValues" dxfId="204" priority="222"/>
  </conditionalFormatting>
  <conditionalFormatting sqref="O1363">
    <cfRule type="duplicateValues" dxfId="203" priority="220"/>
  </conditionalFormatting>
  <conditionalFormatting sqref="O1363">
    <cfRule type="duplicateValues" dxfId="202" priority="219"/>
  </conditionalFormatting>
  <conditionalFormatting sqref="O1363">
    <cfRule type="duplicateValues" dxfId="201" priority="218"/>
  </conditionalFormatting>
  <conditionalFormatting sqref="O1363">
    <cfRule type="duplicateValues" dxfId="200" priority="217"/>
  </conditionalFormatting>
  <conditionalFormatting sqref="Q1363">
    <cfRule type="containsText" dxfId="199" priority="214" operator="containsText" text="Prescrito">
      <formula>NOT(ISERROR(SEARCH("Prescrito",Q1363)))</formula>
    </cfRule>
    <cfRule type="containsText" dxfId="198" priority="215" operator="containsText" text="Improcedente">
      <formula>NOT(ISERROR(SEARCH("Improcedente",Q1363)))</formula>
    </cfRule>
    <cfRule type="containsText" dxfId="197" priority="216" operator="containsText" text="Acordo">
      <formula>NOT(ISERROR(SEARCH("Acordo",Q1363)))</formula>
    </cfRule>
  </conditionalFormatting>
  <conditionalFormatting sqref="O1363">
    <cfRule type="duplicateValues" dxfId="196" priority="225"/>
  </conditionalFormatting>
  <conditionalFormatting sqref="O1363">
    <cfRule type="duplicateValues" dxfId="195" priority="226"/>
  </conditionalFormatting>
  <conditionalFormatting sqref="B1363">
    <cfRule type="duplicateValues" dxfId="194" priority="213"/>
  </conditionalFormatting>
  <conditionalFormatting sqref="Q1364">
    <cfRule type="containsText" dxfId="193" priority="206" operator="containsText" text="Prescrito">
      <formula>NOT(ISERROR(SEARCH("Prescrito",Q1364)))</formula>
    </cfRule>
    <cfRule type="containsText" dxfId="192" priority="207" operator="containsText" text="Improcedente">
      <formula>NOT(ISERROR(SEARCH("Improcedente",Q1364)))</formula>
    </cfRule>
    <cfRule type="containsText" dxfId="191" priority="208" operator="containsText" text="Acordo">
      <formula>NOT(ISERROR(SEARCH("Acordo",Q1364)))</formula>
    </cfRule>
  </conditionalFormatting>
  <conditionalFormatting sqref="O1364">
    <cfRule type="duplicateValues" dxfId="190" priority="209"/>
  </conditionalFormatting>
  <conditionalFormatting sqref="B1364">
    <cfRule type="duplicateValues" dxfId="189" priority="205"/>
  </conditionalFormatting>
  <conditionalFormatting sqref="O1364">
    <cfRule type="duplicateValues" dxfId="188" priority="210"/>
  </conditionalFormatting>
  <conditionalFormatting sqref="O1364">
    <cfRule type="duplicateValues" dxfId="187" priority="211"/>
    <cfRule type="duplicateValues" dxfId="186" priority="212"/>
  </conditionalFormatting>
  <conditionalFormatting sqref="Q1365">
    <cfRule type="containsText" dxfId="185" priority="198" operator="containsText" text="Prescrito">
      <formula>NOT(ISERROR(SEARCH("Prescrito",Q1365)))</formula>
    </cfRule>
    <cfRule type="containsText" dxfId="184" priority="199" operator="containsText" text="Improcedente">
      <formula>NOT(ISERROR(SEARCH("Improcedente",Q1365)))</formula>
    </cfRule>
    <cfRule type="containsText" dxfId="183" priority="200" operator="containsText" text="Acordo">
      <formula>NOT(ISERROR(SEARCH("Acordo",Q1365)))</formula>
    </cfRule>
  </conditionalFormatting>
  <conditionalFormatting sqref="O1365">
    <cfRule type="duplicateValues" dxfId="182" priority="201"/>
  </conditionalFormatting>
  <conditionalFormatting sqref="B1365">
    <cfRule type="duplicateValues" dxfId="181" priority="197"/>
  </conditionalFormatting>
  <conditionalFormatting sqref="O1365">
    <cfRule type="duplicateValues" dxfId="180" priority="202"/>
  </conditionalFormatting>
  <conditionalFormatting sqref="O1365">
    <cfRule type="duplicateValues" dxfId="179" priority="203"/>
    <cfRule type="duplicateValues" dxfId="178" priority="204"/>
  </conditionalFormatting>
  <conditionalFormatting sqref="Q1366">
    <cfRule type="containsText" dxfId="177" priority="193" operator="containsText" text="Prescrito">
      <formula>NOT(ISERROR(SEARCH("Prescrito",Q1366)))</formula>
    </cfRule>
    <cfRule type="containsText" dxfId="176" priority="194" operator="containsText" text="Improcedente">
      <formula>NOT(ISERROR(SEARCH("Improcedente",Q1366)))</formula>
    </cfRule>
    <cfRule type="containsText" dxfId="175" priority="195" operator="containsText" text="Acordo">
      <formula>NOT(ISERROR(SEARCH("Acordo",Q1366)))</formula>
    </cfRule>
  </conditionalFormatting>
  <conditionalFormatting sqref="O1366">
    <cfRule type="duplicateValues" dxfId="174" priority="196"/>
  </conditionalFormatting>
  <conditionalFormatting sqref="B1366">
    <cfRule type="duplicateValues" dxfId="173" priority="192"/>
  </conditionalFormatting>
  <conditionalFormatting sqref="Q1367">
    <cfRule type="containsText" dxfId="172" priority="188" operator="containsText" text="Prescrito">
      <formula>NOT(ISERROR(SEARCH("Prescrito",Q1367)))</formula>
    </cfRule>
    <cfRule type="containsText" dxfId="171" priority="189" operator="containsText" text="Improcedente">
      <formula>NOT(ISERROR(SEARCH("Improcedente",Q1367)))</formula>
    </cfRule>
    <cfRule type="containsText" dxfId="170" priority="190" operator="containsText" text="Acordo">
      <formula>NOT(ISERROR(SEARCH("Acordo",Q1367)))</formula>
    </cfRule>
  </conditionalFormatting>
  <conditionalFormatting sqref="O1367">
    <cfRule type="duplicateValues" dxfId="169" priority="191"/>
  </conditionalFormatting>
  <conditionalFormatting sqref="B1367">
    <cfRule type="duplicateValues" dxfId="168" priority="187"/>
  </conditionalFormatting>
  <conditionalFormatting sqref="Q1368">
    <cfRule type="containsText" dxfId="167" priority="183" operator="containsText" text="Prescrito">
      <formula>NOT(ISERROR(SEARCH("Prescrito",Q1368)))</formula>
    </cfRule>
    <cfRule type="containsText" dxfId="166" priority="184" operator="containsText" text="Improcedente">
      <formula>NOT(ISERROR(SEARCH("Improcedente",Q1368)))</formula>
    </cfRule>
    <cfRule type="containsText" dxfId="165" priority="185" operator="containsText" text="Acordo">
      <formula>NOT(ISERROR(SEARCH("Acordo",Q1368)))</formula>
    </cfRule>
  </conditionalFormatting>
  <conditionalFormatting sqref="O1368">
    <cfRule type="duplicateValues" dxfId="164" priority="186"/>
  </conditionalFormatting>
  <conditionalFormatting sqref="B1368">
    <cfRule type="duplicateValues" dxfId="163" priority="182"/>
  </conditionalFormatting>
  <conditionalFormatting sqref="O1369">
    <cfRule type="duplicateValues" dxfId="162" priority="181"/>
  </conditionalFormatting>
  <conditionalFormatting sqref="B1369">
    <cfRule type="duplicateValues" dxfId="161" priority="180"/>
  </conditionalFormatting>
  <conditionalFormatting sqref="Q1369">
    <cfRule type="containsText" dxfId="160" priority="177" operator="containsText" text="Prescrito">
      <formula>NOT(ISERROR(SEARCH("Prescrito",Q1369)))</formula>
    </cfRule>
    <cfRule type="containsText" dxfId="159" priority="178" operator="containsText" text="Improcedente">
      <formula>NOT(ISERROR(SEARCH("Improcedente",Q1369)))</formula>
    </cfRule>
    <cfRule type="containsText" dxfId="158" priority="179" operator="containsText" text="Acordo">
      <formula>NOT(ISERROR(SEARCH("Acordo",Q1369)))</formula>
    </cfRule>
  </conditionalFormatting>
  <conditionalFormatting sqref="Q1370">
    <cfRule type="containsText" dxfId="157" priority="173" operator="containsText" text="Prescrito">
      <formula>NOT(ISERROR(SEARCH("Prescrito",Q1370)))</formula>
    </cfRule>
    <cfRule type="containsText" dxfId="156" priority="174" operator="containsText" text="Improcedente">
      <formula>NOT(ISERROR(SEARCH("Improcedente",Q1370)))</formula>
    </cfRule>
    <cfRule type="containsText" dxfId="155" priority="175" operator="containsText" text="Acordo">
      <formula>NOT(ISERROR(SEARCH("Acordo",Q1370)))</formula>
    </cfRule>
  </conditionalFormatting>
  <conditionalFormatting sqref="O1370">
    <cfRule type="duplicateValues" dxfId="154" priority="176"/>
  </conditionalFormatting>
  <conditionalFormatting sqref="B1370">
    <cfRule type="duplicateValues" dxfId="153" priority="172"/>
  </conditionalFormatting>
  <conditionalFormatting sqref="O1371">
    <cfRule type="duplicateValues" dxfId="152" priority="169"/>
  </conditionalFormatting>
  <conditionalFormatting sqref="O1371">
    <cfRule type="duplicateValues" dxfId="151" priority="168"/>
  </conditionalFormatting>
  <conditionalFormatting sqref="O1371">
    <cfRule type="duplicateValues" dxfId="150" priority="166"/>
    <cfRule type="duplicateValues" dxfId="149" priority="167"/>
  </conditionalFormatting>
  <conditionalFormatting sqref="O1371">
    <cfRule type="duplicateValues" dxfId="148" priority="165"/>
  </conditionalFormatting>
  <conditionalFormatting sqref="O1371">
    <cfRule type="duplicateValues" dxfId="147" priority="164"/>
  </conditionalFormatting>
  <conditionalFormatting sqref="O1371">
    <cfRule type="duplicateValues" dxfId="146" priority="163"/>
  </conditionalFormatting>
  <conditionalFormatting sqref="O1371">
    <cfRule type="duplicateValues" dxfId="145" priority="162"/>
  </conditionalFormatting>
  <conditionalFormatting sqref="Q1371:Q1378">
    <cfRule type="containsText" dxfId="144" priority="159" operator="containsText" text="Prescrito">
      <formula>NOT(ISERROR(SEARCH("Prescrito",Q1371)))</formula>
    </cfRule>
    <cfRule type="containsText" dxfId="143" priority="160" operator="containsText" text="Improcedente">
      <formula>NOT(ISERROR(SEARCH("Improcedente",Q1371)))</formula>
    </cfRule>
    <cfRule type="containsText" dxfId="142" priority="161" operator="containsText" text="Acordo">
      <formula>NOT(ISERROR(SEARCH("Acordo",Q1371)))</formula>
    </cfRule>
  </conditionalFormatting>
  <conditionalFormatting sqref="O1371">
    <cfRule type="duplicateValues" dxfId="141" priority="170"/>
  </conditionalFormatting>
  <conditionalFormatting sqref="O1371">
    <cfRule type="duplicateValues" dxfId="140" priority="171"/>
  </conditionalFormatting>
  <conditionalFormatting sqref="B1371">
    <cfRule type="duplicateValues" dxfId="139" priority="158"/>
  </conditionalFormatting>
  <conditionalFormatting sqref="O1372">
    <cfRule type="duplicateValues" dxfId="138" priority="157"/>
  </conditionalFormatting>
  <conditionalFormatting sqref="B1372">
    <cfRule type="duplicateValues" dxfId="137" priority="153"/>
  </conditionalFormatting>
  <conditionalFormatting sqref="O1373">
    <cfRule type="duplicateValues" dxfId="136" priority="152"/>
  </conditionalFormatting>
  <conditionalFormatting sqref="AD1373">
    <cfRule type="duplicateValues" dxfId="135" priority="148"/>
  </conditionalFormatting>
  <conditionalFormatting sqref="B1373">
    <cfRule type="duplicateValues" dxfId="134" priority="147"/>
  </conditionalFormatting>
  <conditionalFormatting sqref="O1374">
    <cfRule type="duplicateValues" dxfId="133" priority="146"/>
  </conditionalFormatting>
  <conditionalFormatting sqref="B1374">
    <cfRule type="duplicateValues" dxfId="132" priority="142"/>
  </conditionalFormatting>
  <conditionalFormatting sqref="O1375">
    <cfRule type="duplicateValues" dxfId="131" priority="141"/>
  </conditionalFormatting>
  <conditionalFormatting sqref="B1375">
    <cfRule type="duplicateValues" dxfId="130" priority="137"/>
  </conditionalFormatting>
  <conditionalFormatting sqref="O1376">
    <cfRule type="duplicateValues" dxfId="129" priority="136"/>
  </conditionalFormatting>
  <conditionalFormatting sqref="B1376">
    <cfRule type="duplicateValues" dxfId="128" priority="132"/>
  </conditionalFormatting>
  <conditionalFormatting sqref="O1377">
    <cfRule type="duplicateValues" dxfId="127" priority="131"/>
  </conditionalFormatting>
  <conditionalFormatting sqref="B1377">
    <cfRule type="duplicateValues" dxfId="126" priority="127"/>
  </conditionalFormatting>
  <conditionalFormatting sqref="O1378">
    <cfRule type="duplicateValues" dxfId="125" priority="126"/>
  </conditionalFormatting>
  <conditionalFormatting sqref="B1378">
    <cfRule type="duplicateValues" dxfId="124" priority="122"/>
  </conditionalFormatting>
  <conditionalFormatting sqref="Q1379">
    <cfRule type="containsText" dxfId="123" priority="118" operator="containsText" text="Prescrito">
      <formula>NOT(ISERROR(SEARCH("Prescrito",Q1379)))</formula>
    </cfRule>
    <cfRule type="containsText" dxfId="122" priority="119" operator="containsText" text="Improcedente">
      <formula>NOT(ISERROR(SEARCH("Improcedente",Q1379)))</formula>
    </cfRule>
    <cfRule type="containsText" dxfId="121" priority="120" operator="containsText" text="Acordo">
      <formula>NOT(ISERROR(SEARCH("Acordo",Q1379)))</formula>
    </cfRule>
  </conditionalFormatting>
  <conditionalFormatting sqref="O1379">
    <cfRule type="duplicateValues" dxfId="120" priority="121"/>
  </conditionalFormatting>
  <conditionalFormatting sqref="B1379">
    <cfRule type="duplicateValues" dxfId="119" priority="117"/>
  </conditionalFormatting>
  <conditionalFormatting sqref="O1380">
    <cfRule type="duplicateValues" dxfId="118" priority="114"/>
  </conditionalFormatting>
  <conditionalFormatting sqref="O1380">
    <cfRule type="duplicateValues" dxfId="117" priority="113"/>
  </conditionalFormatting>
  <conditionalFormatting sqref="O1380">
    <cfRule type="duplicateValues" dxfId="116" priority="111"/>
    <cfRule type="duplicateValues" dxfId="115" priority="112"/>
  </conditionalFormatting>
  <conditionalFormatting sqref="O1380">
    <cfRule type="duplicateValues" dxfId="114" priority="110"/>
  </conditionalFormatting>
  <conditionalFormatting sqref="O1380">
    <cfRule type="duplicateValues" dxfId="113" priority="109"/>
  </conditionalFormatting>
  <conditionalFormatting sqref="O1380">
    <cfRule type="duplicateValues" dxfId="112" priority="108"/>
  </conditionalFormatting>
  <conditionalFormatting sqref="O1380">
    <cfRule type="duplicateValues" dxfId="111" priority="107"/>
  </conditionalFormatting>
  <conditionalFormatting sqref="Q1380">
    <cfRule type="containsText" dxfId="110" priority="104" operator="containsText" text="Prescrito">
      <formula>NOT(ISERROR(SEARCH("Prescrito",Q1380)))</formula>
    </cfRule>
    <cfRule type="containsText" dxfId="109" priority="105" operator="containsText" text="Improcedente">
      <formula>NOT(ISERROR(SEARCH("Improcedente",Q1380)))</formula>
    </cfRule>
    <cfRule type="containsText" dxfId="108" priority="106" operator="containsText" text="Acordo">
      <formula>NOT(ISERROR(SEARCH("Acordo",Q1380)))</formula>
    </cfRule>
  </conditionalFormatting>
  <conditionalFormatting sqref="O1380">
    <cfRule type="duplicateValues" dxfId="107" priority="115"/>
  </conditionalFormatting>
  <conditionalFormatting sqref="O1380">
    <cfRule type="duplicateValues" dxfId="106" priority="116"/>
  </conditionalFormatting>
  <conditionalFormatting sqref="B1380">
    <cfRule type="duplicateValues" dxfId="105" priority="103"/>
  </conditionalFormatting>
  <conditionalFormatting sqref="Q1381">
    <cfRule type="containsText" dxfId="104" priority="99" operator="containsText" text="Prescrito">
      <formula>NOT(ISERROR(SEARCH("Prescrito",Q1381)))</formula>
    </cfRule>
    <cfRule type="containsText" dxfId="103" priority="100" operator="containsText" text="Improcedente">
      <formula>NOT(ISERROR(SEARCH("Improcedente",Q1381)))</formula>
    </cfRule>
    <cfRule type="containsText" dxfId="102" priority="101" operator="containsText" text="Acordo">
      <formula>NOT(ISERROR(SEARCH("Acordo",Q1381)))</formula>
    </cfRule>
  </conditionalFormatting>
  <conditionalFormatting sqref="O1381">
    <cfRule type="duplicateValues" dxfId="101" priority="102"/>
  </conditionalFormatting>
  <conditionalFormatting sqref="B1381">
    <cfRule type="duplicateValues" dxfId="100" priority="98"/>
  </conditionalFormatting>
  <conditionalFormatting sqref="Q1382">
    <cfRule type="containsText" dxfId="99" priority="94" operator="containsText" text="Prescrito">
      <formula>NOT(ISERROR(SEARCH("Prescrito",Q1382)))</formula>
    </cfRule>
    <cfRule type="containsText" dxfId="98" priority="95" operator="containsText" text="Improcedente">
      <formula>NOT(ISERROR(SEARCH("Improcedente",Q1382)))</formula>
    </cfRule>
    <cfRule type="containsText" dxfId="97" priority="96" operator="containsText" text="Acordo">
      <formula>NOT(ISERROR(SEARCH("Acordo",Q1382)))</formula>
    </cfRule>
  </conditionalFormatting>
  <conditionalFormatting sqref="O1382">
    <cfRule type="duplicateValues" dxfId="96" priority="97"/>
  </conditionalFormatting>
  <conditionalFormatting sqref="B1382">
    <cfRule type="duplicateValues" dxfId="95" priority="93"/>
  </conditionalFormatting>
  <conditionalFormatting sqref="Q1383">
    <cfRule type="containsText" dxfId="94" priority="89" operator="containsText" text="Prescrito">
      <formula>NOT(ISERROR(SEARCH("Prescrito",Q1383)))</formula>
    </cfRule>
    <cfRule type="containsText" dxfId="93" priority="90" operator="containsText" text="Improcedente">
      <formula>NOT(ISERROR(SEARCH("Improcedente",Q1383)))</formula>
    </cfRule>
    <cfRule type="containsText" dxfId="92" priority="91" operator="containsText" text="Acordo">
      <formula>NOT(ISERROR(SEARCH("Acordo",Q1383)))</formula>
    </cfRule>
  </conditionalFormatting>
  <conditionalFormatting sqref="O1383">
    <cfRule type="duplicateValues" dxfId="91" priority="92"/>
  </conditionalFormatting>
  <conditionalFormatting sqref="B1383">
    <cfRule type="duplicateValues" dxfId="90" priority="88"/>
  </conditionalFormatting>
  <conditionalFormatting sqref="Q1384">
    <cfRule type="containsText" dxfId="89" priority="84" operator="containsText" text="Prescrito">
      <formula>NOT(ISERROR(SEARCH("Prescrito",Q1384)))</formula>
    </cfRule>
    <cfRule type="containsText" dxfId="88" priority="85" operator="containsText" text="Improcedente">
      <formula>NOT(ISERROR(SEARCH("Improcedente",Q1384)))</formula>
    </cfRule>
    <cfRule type="containsText" dxfId="87" priority="86" operator="containsText" text="Acordo">
      <formula>NOT(ISERROR(SEARCH("Acordo",Q1384)))</formula>
    </cfRule>
  </conditionalFormatting>
  <conditionalFormatting sqref="O1384">
    <cfRule type="duplicateValues" dxfId="86" priority="87"/>
  </conditionalFormatting>
  <conditionalFormatting sqref="B1384">
    <cfRule type="duplicateValues" dxfId="85" priority="83"/>
  </conditionalFormatting>
  <conditionalFormatting sqref="Q1385">
    <cfRule type="containsText" dxfId="84" priority="79" operator="containsText" text="Prescrito">
      <formula>NOT(ISERROR(SEARCH("Prescrito",Q1385)))</formula>
    </cfRule>
    <cfRule type="containsText" dxfId="83" priority="80" operator="containsText" text="Improcedente">
      <formula>NOT(ISERROR(SEARCH("Improcedente",Q1385)))</formula>
    </cfRule>
    <cfRule type="containsText" dxfId="82" priority="81" operator="containsText" text="Acordo">
      <formula>NOT(ISERROR(SEARCH("Acordo",Q1385)))</formula>
    </cfRule>
  </conditionalFormatting>
  <conditionalFormatting sqref="O1385">
    <cfRule type="duplicateValues" dxfId="81" priority="82"/>
  </conditionalFormatting>
  <conditionalFormatting sqref="B1385">
    <cfRule type="duplicateValues" dxfId="80" priority="78"/>
  </conditionalFormatting>
  <conditionalFormatting sqref="Q1386">
    <cfRule type="containsText" dxfId="79" priority="74" operator="containsText" text="Prescrito">
      <formula>NOT(ISERROR(SEARCH("Prescrito",Q1386)))</formula>
    </cfRule>
    <cfRule type="containsText" dxfId="78" priority="75" operator="containsText" text="Improcedente">
      <formula>NOT(ISERROR(SEARCH("Improcedente",Q1386)))</formula>
    </cfRule>
    <cfRule type="containsText" dxfId="77" priority="76" operator="containsText" text="Acordo">
      <formula>NOT(ISERROR(SEARCH("Acordo",Q1386)))</formula>
    </cfRule>
  </conditionalFormatting>
  <conditionalFormatting sqref="O1386">
    <cfRule type="duplicateValues" dxfId="76" priority="77"/>
  </conditionalFormatting>
  <conditionalFormatting sqref="B1386">
    <cfRule type="duplicateValues" dxfId="75" priority="73"/>
  </conditionalFormatting>
  <conditionalFormatting sqref="Q1387">
    <cfRule type="containsText" dxfId="74" priority="69" operator="containsText" text="Prescrito">
      <formula>NOT(ISERROR(SEARCH("Prescrito",Q1387)))</formula>
    </cfRule>
    <cfRule type="containsText" dxfId="73" priority="70" operator="containsText" text="Improcedente">
      <formula>NOT(ISERROR(SEARCH("Improcedente",Q1387)))</formula>
    </cfRule>
    <cfRule type="containsText" dxfId="72" priority="71" operator="containsText" text="Acordo">
      <formula>NOT(ISERROR(SEARCH("Acordo",Q1387)))</formula>
    </cfRule>
  </conditionalFormatting>
  <conditionalFormatting sqref="O1387">
    <cfRule type="duplicateValues" dxfId="71" priority="72"/>
  </conditionalFormatting>
  <conditionalFormatting sqref="B1387">
    <cfRule type="duplicateValues" dxfId="70" priority="68"/>
  </conditionalFormatting>
  <conditionalFormatting sqref="Q1388">
    <cfRule type="containsText" dxfId="69" priority="64" operator="containsText" text="Prescrito">
      <formula>NOT(ISERROR(SEARCH("Prescrito",Q1388)))</formula>
    </cfRule>
    <cfRule type="containsText" dxfId="68" priority="65" operator="containsText" text="Improcedente">
      <formula>NOT(ISERROR(SEARCH("Improcedente",Q1388)))</formula>
    </cfRule>
    <cfRule type="containsText" dxfId="67" priority="66" operator="containsText" text="Acordo">
      <formula>NOT(ISERROR(SEARCH("Acordo",Q1388)))</formula>
    </cfRule>
  </conditionalFormatting>
  <conditionalFormatting sqref="O1388">
    <cfRule type="duplicateValues" dxfId="66" priority="67"/>
  </conditionalFormatting>
  <conditionalFormatting sqref="B1388">
    <cfRule type="duplicateValues" dxfId="65" priority="63"/>
  </conditionalFormatting>
  <conditionalFormatting sqref="Q1389">
    <cfRule type="containsText" dxfId="64" priority="59" operator="containsText" text="Prescrito">
      <formula>NOT(ISERROR(SEARCH("Prescrito",Q1389)))</formula>
    </cfRule>
    <cfRule type="containsText" dxfId="63" priority="60" operator="containsText" text="Improcedente">
      <formula>NOT(ISERROR(SEARCH("Improcedente",Q1389)))</formula>
    </cfRule>
    <cfRule type="containsText" dxfId="62" priority="61" operator="containsText" text="Acordo">
      <formula>NOT(ISERROR(SEARCH("Acordo",Q1389)))</formula>
    </cfRule>
  </conditionalFormatting>
  <conditionalFormatting sqref="O1389">
    <cfRule type="duplicateValues" dxfId="61" priority="62"/>
  </conditionalFormatting>
  <conditionalFormatting sqref="B1389">
    <cfRule type="duplicateValues" dxfId="60" priority="58"/>
  </conditionalFormatting>
  <conditionalFormatting sqref="Q1390">
    <cfRule type="containsText" dxfId="59" priority="54" operator="containsText" text="Prescrito">
      <formula>NOT(ISERROR(SEARCH("Prescrito",Q1390)))</formula>
    </cfRule>
    <cfRule type="containsText" dxfId="58" priority="55" operator="containsText" text="Improcedente">
      <formula>NOT(ISERROR(SEARCH("Improcedente",Q1390)))</formula>
    </cfRule>
    <cfRule type="containsText" dxfId="57" priority="56" operator="containsText" text="Acordo">
      <formula>NOT(ISERROR(SEARCH("Acordo",Q1390)))</formula>
    </cfRule>
  </conditionalFormatting>
  <conditionalFormatting sqref="O1390">
    <cfRule type="duplicateValues" dxfId="56" priority="57"/>
  </conditionalFormatting>
  <conditionalFormatting sqref="B1390">
    <cfRule type="duplicateValues" dxfId="55" priority="53"/>
  </conditionalFormatting>
  <conditionalFormatting sqref="Q1391">
    <cfRule type="containsText" dxfId="54" priority="49" operator="containsText" text="Prescrito">
      <formula>NOT(ISERROR(SEARCH("Prescrito",Q1391)))</formula>
    </cfRule>
    <cfRule type="containsText" dxfId="53" priority="50" operator="containsText" text="Improcedente">
      <formula>NOT(ISERROR(SEARCH("Improcedente",Q1391)))</formula>
    </cfRule>
    <cfRule type="containsText" dxfId="52" priority="51" operator="containsText" text="Acordo">
      <formula>NOT(ISERROR(SEARCH("Acordo",Q1391)))</formula>
    </cfRule>
  </conditionalFormatting>
  <conditionalFormatting sqref="O1391">
    <cfRule type="duplicateValues" dxfId="51" priority="52"/>
  </conditionalFormatting>
  <conditionalFormatting sqref="B1391">
    <cfRule type="duplicateValues" dxfId="50" priority="48"/>
  </conditionalFormatting>
  <conditionalFormatting sqref="Q1392">
    <cfRule type="containsText" dxfId="49" priority="44" operator="containsText" text="Prescrito">
      <formula>NOT(ISERROR(SEARCH("Prescrito",Q1392)))</formula>
    </cfRule>
    <cfRule type="containsText" dxfId="48" priority="45" operator="containsText" text="Improcedente">
      <formula>NOT(ISERROR(SEARCH("Improcedente",Q1392)))</formula>
    </cfRule>
    <cfRule type="containsText" dxfId="47" priority="46" operator="containsText" text="Acordo">
      <formula>NOT(ISERROR(SEARCH("Acordo",Q1392)))</formula>
    </cfRule>
  </conditionalFormatting>
  <conditionalFormatting sqref="O1392">
    <cfRule type="duplicateValues" dxfId="46" priority="47"/>
  </conditionalFormatting>
  <conditionalFormatting sqref="B1392">
    <cfRule type="duplicateValues" dxfId="45" priority="43"/>
  </conditionalFormatting>
  <conditionalFormatting sqref="Q1393">
    <cfRule type="containsText" dxfId="44" priority="39" operator="containsText" text="Prescrito">
      <formula>NOT(ISERROR(SEARCH("Prescrito",Q1393)))</formula>
    </cfRule>
    <cfRule type="containsText" dxfId="43" priority="40" operator="containsText" text="Improcedente">
      <formula>NOT(ISERROR(SEARCH("Improcedente",Q1393)))</formula>
    </cfRule>
    <cfRule type="containsText" dxfId="42" priority="41" operator="containsText" text="Acordo">
      <formula>NOT(ISERROR(SEARCH("Acordo",Q1393)))</formula>
    </cfRule>
  </conditionalFormatting>
  <conditionalFormatting sqref="O1393">
    <cfRule type="duplicateValues" dxfId="41" priority="42"/>
  </conditionalFormatting>
  <conditionalFormatting sqref="B1393">
    <cfRule type="duplicateValues" dxfId="40" priority="38"/>
  </conditionalFormatting>
  <conditionalFormatting sqref="O1394">
    <cfRule type="duplicateValues" dxfId="39" priority="37"/>
  </conditionalFormatting>
  <conditionalFormatting sqref="B1394">
    <cfRule type="duplicateValues" dxfId="38" priority="36"/>
  </conditionalFormatting>
  <conditionalFormatting sqref="Q1395">
    <cfRule type="containsText" dxfId="37" priority="32" operator="containsText" text="Prescrito">
      <formula>NOT(ISERROR(SEARCH("Prescrito",Q1395)))</formula>
    </cfRule>
    <cfRule type="containsText" dxfId="36" priority="33" operator="containsText" text="Improcedente">
      <formula>NOT(ISERROR(SEARCH("Improcedente",Q1395)))</formula>
    </cfRule>
    <cfRule type="containsText" dxfId="35" priority="34" operator="containsText" text="Acordo">
      <formula>NOT(ISERROR(SEARCH("Acordo",Q1395)))</formula>
    </cfRule>
  </conditionalFormatting>
  <conditionalFormatting sqref="O1395">
    <cfRule type="duplicateValues" dxfId="34" priority="35"/>
  </conditionalFormatting>
  <conditionalFormatting sqref="B1395">
    <cfRule type="duplicateValues" dxfId="33" priority="31"/>
  </conditionalFormatting>
  <conditionalFormatting sqref="Q1396">
    <cfRule type="containsText" dxfId="32" priority="27" operator="containsText" text="Prescrito">
      <formula>NOT(ISERROR(SEARCH("Prescrito",Q1396)))</formula>
    </cfRule>
    <cfRule type="containsText" dxfId="31" priority="28" operator="containsText" text="Improcedente">
      <formula>NOT(ISERROR(SEARCH("Improcedente",Q1396)))</formula>
    </cfRule>
    <cfRule type="containsText" dxfId="30" priority="29" operator="containsText" text="Acordo">
      <formula>NOT(ISERROR(SEARCH("Acordo",Q1396)))</formula>
    </cfRule>
  </conditionalFormatting>
  <conditionalFormatting sqref="O1396">
    <cfRule type="duplicateValues" dxfId="29" priority="30"/>
  </conditionalFormatting>
  <conditionalFormatting sqref="B1396">
    <cfRule type="duplicateValues" dxfId="28" priority="26"/>
  </conditionalFormatting>
  <conditionalFormatting sqref="Q1397">
    <cfRule type="containsText" dxfId="27" priority="22" operator="containsText" text="Prescrito">
      <formula>NOT(ISERROR(SEARCH("Prescrito",Q1397)))</formula>
    </cfRule>
    <cfRule type="containsText" dxfId="26" priority="23" operator="containsText" text="Improcedente">
      <formula>NOT(ISERROR(SEARCH("Improcedente",Q1397)))</formula>
    </cfRule>
    <cfRule type="containsText" dxfId="25" priority="24" operator="containsText" text="Acordo">
      <formula>NOT(ISERROR(SEARCH("Acordo",Q1397)))</formula>
    </cfRule>
  </conditionalFormatting>
  <conditionalFormatting sqref="O1397">
    <cfRule type="duplicateValues" dxfId="24" priority="25"/>
  </conditionalFormatting>
  <conditionalFormatting sqref="B1397">
    <cfRule type="duplicateValues" dxfId="23" priority="21"/>
  </conditionalFormatting>
  <conditionalFormatting sqref="Q1398">
    <cfRule type="containsText" dxfId="22" priority="17" operator="containsText" text="Prescrito">
      <formula>NOT(ISERROR(SEARCH("Prescrito",Q1398)))</formula>
    </cfRule>
    <cfRule type="containsText" dxfId="21" priority="18" operator="containsText" text="Improcedente">
      <formula>NOT(ISERROR(SEARCH("Improcedente",Q1398)))</formula>
    </cfRule>
    <cfRule type="containsText" dxfId="20" priority="19" operator="containsText" text="Acordo">
      <formula>NOT(ISERROR(SEARCH("Acordo",Q1398)))</formula>
    </cfRule>
  </conditionalFormatting>
  <conditionalFormatting sqref="O1398">
    <cfRule type="duplicateValues" dxfId="19" priority="20"/>
  </conditionalFormatting>
  <conditionalFormatting sqref="B1398">
    <cfRule type="duplicateValues" dxfId="18" priority="16"/>
  </conditionalFormatting>
  <conditionalFormatting sqref="Q1399">
    <cfRule type="containsText" dxfId="17" priority="12" operator="containsText" text="Prescrito">
      <formula>NOT(ISERROR(SEARCH("Prescrito",Q1399)))</formula>
    </cfRule>
    <cfRule type="containsText" dxfId="16" priority="13" operator="containsText" text="Improcedente">
      <formula>NOT(ISERROR(SEARCH("Improcedente",Q1399)))</formula>
    </cfRule>
    <cfRule type="containsText" dxfId="15" priority="14" operator="containsText" text="Acordo">
      <formula>NOT(ISERROR(SEARCH("Acordo",Q1399)))</formula>
    </cfRule>
  </conditionalFormatting>
  <conditionalFormatting sqref="O1399">
    <cfRule type="duplicateValues" dxfId="14" priority="15"/>
  </conditionalFormatting>
  <conditionalFormatting sqref="B1399">
    <cfRule type="duplicateValues" dxfId="13" priority="11"/>
  </conditionalFormatting>
  <conditionalFormatting sqref="O1400">
    <cfRule type="duplicateValues" dxfId="12" priority="10"/>
  </conditionalFormatting>
  <conditionalFormatting sqref="B1400">
    <cfRule type="duplicateValues" dxfId="11" priority="9"/>
  </conditionalFormatting>
  <conditionalFormatting sqref="Q1400">
    <cfRule type="containsText" dxfId="10" priority="6" operator="containsText" text="Prescrito">
      <formula>NOT(ISERROR(SEARCH("Prescrito",Q1400)))</formula>
    </cfRule>
    <cfRule type="containsText" dxfId="9" priority="7" operator="containsText" text="Improcedente">
      <formula>NOT(ISERROR(SEARCH("Improcedente",Q1400)))</formula>
    </cfRule>
    <cfRule type="containsText" dxfId="8" priority="8" operator="containsText" text="Acordo">
      <formula>NOT(ISERROR(SEARCH("Acordo",Q1400)))</formula>
    </cfRule>
  </conditionalFormatting>
  <conditionalFormatting sqref="Q1401">
    <cfRule type="containsText" dxfId="7" priority="2" operator="containsText" text="Prescrito">
      <formula>NOT(ISERROR(SEARCH("Prescrito",Q1401)))</formula>
    </cfRule>
    <cfRule type="containsText" dxfId="6" priority="3" operator="containsText" text="Improcedente">
      <formula>NOT(ISERROR(SEARCH("Improcedente",Q1401)))</formula>
    </cfRule>
    <cfRule type="containsText" dxfId="5" priority="4" operator="containsText" text="Acordo">
      <formula>NOT(ISERROR(SEARCH("Acordo",Q1401)))</formula>
    </cfRule>
  </conditionalFormatting>
  <conditionalFormatting sqref="O1401">
    <cfRule type="duplicateValues" dxfId="4" priority="5"/>
  </conditionalFormatting>
  <conditionalFormatting sqref="B1401">
    <cfRule type="duplicateValues" dxfId="3" priority="1"/>
  </conditionalFormatting>
  <dataValidations count="50">
    <dataValidation type="list" allowBlank="1" showInputMessage="1" showErrorMessage="1" sqref="S212:S285 S1 S287:S411 S503" xr:uid="{6FA7D861-BDEB-4B91-8389-44B77CBC8B93}">
      <formula1>"IIJ"</formula1>
    </dataValidation>
    <dataValidation type="list" allowBlank="1" showInputMessage="1" showErrorMessage="1" sqref="AR192:AR201 AS202 AS287:AS289 AT401:AT411 AS204:AS285 AS1 AT290:AT399 AT503" xr:uid="{20B7DD1B-9DF8-46DE-9E5A-991006296748}">
      <formula1>"PLRPR"</formula1>
    </dataValidation>
    <dataValidation type="list" allowBlank="1" showInputMessage="1" showErrorMessage="1" sqref="AP192:AP201 AQ202 AQ401:AQ411 AQ204:AQ285 AQ1 AQ287:AQ399 AQ503" xr:uid="{1941CEF1-8AE9-4089-80AF-03536EA91F81}">
      <formula1>"DMDP"</formula1>
    </dataValidation>
    <dataValidation type="list" allowBlank="1" showInputMessage="1" showErrorMessage="1" sqref="AS172:AS201 AT202 AT287:AT289 AU401:AU411 AT204:AT285 AT1 BP468 AY468:AZ468 BP485 AY485:AZ485 AU290:AU399 AU503 AY505:AZ505 BP505 BP624 AY624:AZ624 AY732:AZ732 BP732 AY762:AZ762 BP762 BP782 AY782:AZ782 BP1130 AY1130:AZ1130 AY1138:AZ1138 BP1138 BP1147 AY1147:AZ1147 BP1158 AY1158:AZ1158 AY1193:AZ1193 BP1193 BP1242 AY1242" xr:uid="{A0248378-3BA6-4B3E-8DC8-1FB07105B27B}">
      <formula1>"RTGC"</formula1>
    </dataValidation>
    <dataValidation type="list" allowBlank="1" showInputMessage="1" showErrorMessage="1" sqref="P172:P202 P204:P285 P1 P287:P411" xr:uid="{E7912B72-5851-4723-B3F5-50E11AFEC392}">
      <formula1>"CF78"</formula1>
    </dataValidation>
    <dataValidation type="list" allowBlank="1" showInputMessage="1" showErrorMessage="1" sqref="AP170:AP191" xr:uid="{2C7D44DD-188C-4A00-81B4-07826BF135DB}">
      <formula1>"NDCO"</formula1>
    </dataValidation>
    <dataValidation type="list" allowBlank="1" showInputMessage="1" showErrorMessage="1" sqref="AR141:AR156 AR158:AR168 AQ169:AR191 AQ192:AQ201 AR202 AR204:AR213 AR287:AR385 AR401:AR411 AR215:AR285 AR1 AR387:AR399 AR503" xr:uid="{2F9C1F2C-B0D2-4F3A-B84B-1385A0B7F97B}">
      <formula1>"DMD"</formula1>
    </dataValidation>
    <dataValidation type="list" allowBlank="1" showInputMessage="1" showErrorMessage="1" sqref="AU140 AV141:AV156 AV158:AV201 AW202 AW204:AW213 AW287:AW289 AX290:AX385 AX401:AX411 AW215:AW285 AW1 AX387:AX399 AX503" xr:uid="{3607124B-9F64-4DDB-9A13-328B66E23CD1}">
      <formula1>"PCS"</formula1>
    </dataValidation>
    <dataValidation type="list" allowBlank="1" showInputMessage="1" showErrorMessage="1" sqref="AW137:AW139 AX140" xr:uid="{027CDCBC-5331-45AD-873F-4858A9CE501D}">
      <formula1>"AUXAL"</formula1>
    </dataValidation>
    <dataValidation type="list" allowBlank="1" showInputMessage="1" showErrorMessage="1" sqref="AX134:AX139 AX81" xr:uid="{7F12421A-555F-4615-899E-6837FBF3D067}">
      <formula1>"VRP"</formula1>
    </dataValidation>
    <dataValidation type="list" allowBlank="1" showInputMessage="1" showErrorMessage="1" sqref="AU81 AV140 AW142:AW156 AW158:AW201 AX202 AX204:AX213 AX287:AX289 AX215:AX285 AX1 AU566 AU123:AU139" xr:uid="{3CBB3ACE-5D23-4539-9096-62CFA18E8018}">
      <formula1>"GECN"</formula1>
    </dataValidation>
    <dataValidation type="list" allowBlank="1" showInputMessage="1" showErrorMessage="1" sqref="AV81 AW140 AX142:AX156 AX158:AX201 AV566 AV119:AV139" xr:uid="{9991440B-4F22-4A57-912D-7156E0D3E831}">
      <formula1>"ATRH"</formula1>
    </dataValidation>
    <dataValidation type="list" allowBlank="1" showInputMessage="1" showErrorMessage="1" sqref="S61:S63 Q287:Q399 R64:R76 R142:R169 Q170:Q202 R286 Q401:Q411 Q204:Q285 R1:R6 Q1 R566 R78:R140" xr:uid="{E07B1F87-DFB9-418E-902E-4845D40D476B}">
      <formula1>"AC11"</formula1>
    </dataValidation>
    <dataValidation type="list" allowBlank="1" showInputMessage="1" showErrorMessage="1" sqref="AQ61:AQ63 AT72 AT55:AT58 AP64:AP76 AO386 AP78:AP80 AP82:AP94 AQ81 AQ142:AQ156 AP157 AQ158:AQ168 AP169 AO170:AO190 AO192:AO201 AP202 AP204:AP213 AP215:AP220 AP281:AP319 AP401:AP411 AP222:AP279 AP321:AP327 AP329:AP385 AP5:AP6 AQ1:AQ4 AP1 AP387:AP399 AP503 AQ566 AQ95:AQ140" xr:uid="{C9E06499-3337-4B52-9DB4-9E48193B9172}">
      <formula1>"DMRV"</formula1>
    </dataValidation>
    <dataValidation type="list" allowBlank="1" showInputMessage="1" showErrorMessage="1" sqref="T1 T287:T319 T401:T411 T222:T279 T321:T327 T329:T399 T503 T170:T190 T192:T202 T204:T213 T215:T220 T281:T285" xr:uid="{2F41109D-E89C-4E7B-A704-D8F9F0662F6F}">
      <formula1>"IJ15"</formula1>
    </dataValidation>
    <dataValidation type="list" allowBlank="1" showInputMessage="1" showErrorMessage="1" sqref="AQ42 AS61:AS63 AS43:AS53 AV72 AV55:AV58 AS66 AV329:AV385 AR64:AR76 AR386 AR78:AR80 AR82:AR94 AS81 AT142:AT156 AR157 AT158:AT190 AT192:AT201 AU202 AU204:AU213 AU215:AU220 AU281:AU285 AR286 AU287:AU289 AV290:AV319 AV401:AV411 AU222:AU279 AV321:AV327 AS8:AS9 AR5:AR6 AS1:AS4 AU1 AV387:AV399 AV503 AS566 AS95:AS140" xr:uid="{BFD4C618-E352-4936-8367-666140FFC1B2}">
      <formula1>"PMV"</formula1>
    </dataValidation>
    <dataValidation type="list" allowBlank="1" showInputMessage="1" showErrorMessage="1" sqref="R42:R53 R55:R58 R72 R66 R17:R40 R141 R8:R11" xr:uid="{C7D226E5-FA55-411B-B971-824ED2A31C17}">
      <formula1>"A,E,S"</formula1>
    </dataValidation>
    <dataValidation type="list" allowBlank="1" showInputMessage="1" showErrorMessage="1" sqref="S16 T42:T53 T55:T58 T72 T66 T17:T40 T141 T8:T11" xr:uid="{06A2DE0A-7689-4B49-AA8F-2179509EF94C}">
      <formula1>"NOVO,MIGRADO,HIBRIDO"</formula1>
    </dataValidation>
    <dataValidation type="list" allowBlank="1" showInputMessage="1" showErrorMessage="1" sqref="AM16 AM328 AO42 AQ43 AO329:AO339 AP61:AP63 AQ45:AQ53 AS72 AS55:AS58 AQ66 AO341:AO385 AN17:AN33 AO503 AO64:AO76 AN386 AO78:AO80 AO82:AO94 AP81 AO141 AO34:AO40 AP142:AP156 AO157 AP158:AP168 AO169 AN170:AN190 AN192:AN201 AO202 AO204:AO213 AN214 AO215:AO220 AM221 AM280 AO281:AO319 AO401:AO411 AO222:AO279 AO321:AO327 AN11 AO10 AQ8:AQ9 AO5:AO6 AP1:AP4 AO1 AO387:AO399 AP566 AP95:AP140" xr:uid="{DFF569B3-9369-42BC-AB6F-205B8C2ECC98}">
      <formula1>"DMRK"</formula1>
    </dataValidation>
    <dataValidation type="list" allowBlank="1" showInputMessage="1" showErrorMessage="1" sqref="AW16 AU77 AX17:AX33 AX11" xr:uid="{420B96E8-1DAB-4F79-9897-9C98BAAA8970}">
      <formula1>"MCCT,x"</formula1>
    </dataValidation>
    <dataValidation type="list" allowBlank="1" showInputMessage="1" showErrorMessage="1" sqref="AR16 AV286 AU42 AW43 AX386 AW61:AW63 AW45:AW53 AW66 AS17:AS33 AP77 AV64:AV76 AV328 AV78:AV80 AV82:AV94 AW81 AU141 AT34:AT40 AV157 AU214 AU221 AU280 AS11 AT10 AW8:AW9 AV5:AV6 AW1:AW4 AW566 AW95:AW136" xr:uid="{42A4BBE8-77AA-4E9D-8E0F-77A14CC67C5E}">
      <formula1>"IAUX"</formula1>
    </dataValidation>
    <dataValidation type="list" allowBlank="1" showInputMessage="1" showErrorMessage="1" sqref="AT16 AX157 AW42 AW214 AU17:AU33 AR77 AX64:AX76 AX286 AX78:AX80 AX82:AX94 AX141 AV34:AV40 AU11 AV10 AX5:AX6" xr:uid="{1FFC2017-8BDC-47A2-965A-BB755AAA9909}">
      <formula1>"IGDD"</formula1>
    </dataValidation>
    <dataValidation type="list" allowBlank="1" showInputMessage="1" showErrorMessage="1" sqref="AX77" xr:uid="{93F317F6-0095-4CAA-BD87-FD493A9D1748}">
      <formula1>"EQUIB"</formula1>
    </dataValidation>
    <dataValidation type="list" allowBlank="1" showInputMessage="1" showErrorMessage="1" sqref="AO16 AW321:AW327 AR42 AT43 AO328 AT61:AT63 AT45:AT53 AW72 AW55:AW58 AT66 AW329:AW339 AP17:AP33 AM77 AS64:AS76 AW341:AW385 AS78:AS80 AS82:AS94 AT81 AQ141 AQ34:AQ40 AU142:AU156 AS157 AU158:AU190 AU192:AU201 AV202 AV204:AV213 AP214 AV215:AV220 AO221 AO280 AV281:AV285 AS286 AV287:AV289 AW290:AW319 AW401:AW411 AV222:AV279 AP11 AQ10 AT8:AT9 AS5:AS6 AT1:AT4 AV1 AW387:AW399 AW503 AT566 AT95:AT140" xr:uid="{3B470B81-E93D-4B9C-ABD9-75D19987EC1A}">
      <formula1>"dnc"</formula1>
    </dataValidation>
    <dataValidation type="list" allowBlank="1" showInputMessage="1" showErrorMessage="1" sqref="AN16 AQ286 AP42 AR43 AP386 AR61:AR63 AR45:AR53 AU72 AU55:AU58 AR66 AO17:AO33 AL77 AQ64:AQ76 AN328 AQ78:AQ80 AQ82:AQ94 AR81 AP141 AP34:AP40 AS142:AS156 AQ157 AS158:AS171 AO214 AN221 AN280 AO11 AP10 AR8:AR9 AQ5:AQ6 AR1:AR4 AR566 AR95:AR140" xr:uid="{E1675F95-00A1-4E16-98D8-D5839474F5A2}">
      <formula1>"RNTG"</formula1>
    </dataValidation>
    <dataValidation type="list" allowBlank="1" showInputMessage="1" showErrorMessage="1" sqref="AM13" xr:uid="{F4F4CEF5-D958-4916-A4C1-CAEBB9BB82E0}">
      <formula1>"CC caixa,acumulo de funcao,multa 477,estabilidade gestante"</formula1>
    </dataValidation>
    <dataValidation type="list" allowBlank="1" showInputMessage="1" showErrorMessage="1" sqref="R13:R15 Q16" xr:uid="{BFCD80CD-4ADB-40A9-875F-6158797C3EE6}">
      <formula1>"A,E"</formula1>
    </dataValidation>
    <dataValidation type="list" allowBlank="1" showInputMessage="1" showErrorMessage="1" sqref="T13:T15" xr:uid="{B8F6CEB8-C3C7-4AD6-8B34-5532F9F50ADC}">
      <formula1>"N,V"</formula1>
    </dataValidation>
    <dataValidation type="list" allowBlank="1" showInputMessage="1" showErrorMessage="1" sqref="T16 Q286 R61:R63 Q1:Q6 Q142:Q169 P170:P171 T214 Q566 Q64:Q140" xr:uid="{E79709B4-92AF-4FAA-8CC0-008DA94C786C}">
      <formula1>"CF78, x"</formula1>
    </dataValidation>
    <dataValidation type="list" allowBlank="1" showInputMessage="1" showErrorMessage="1" sqref="R287:R319 R329:R339 T61:T63 R222:R279 S1:S6 R321:R327 R77 S64:S76 R1 R341:R411 S142:S169 R170:R202 R204:R213 R215:R220 R281:R285 S286 S566 S78:S140" xr:uid="{73AEFD78-C8C0-4FEF-8206-616EBABF57F5}">
      <formula1>"HE8,x"</formula1>
    </dataValidation>
    <dataValidation type="list" allowBlank="1" showInputMessage="1" showErrorMessage="1" sqref="T64:T76 T1:T6 T286 T142:T169 S170:S190 S192:S202 S204:S211 S77 T566 T78:T140" xr:uid="{89649511-ED92-4ED1-8F59-BD1E6083900B}">
      <formula1>"IIJ,x"</formula1>
    </dataValidation>
    <dataValidation type="list" allowBlank="1" showInputMessage="1" showErrorMessage="1" sqref="AP221 AP16 AP280 AS42 AU43 AT286 AU61:AU63 AU45:AU53 AX72 AX55:AX58 AU66 AV386 AQ17:AQ33 AN77 AT64:AT76 AP328 AT78:AT80 AT82:AT94 AS141 AR34:AR40 AU95:AU122 AT157 AR214 AN12:AN15 AQ11 AR10 AU8:AU9 AT5:AT6 AU1:AU4" xr:uid="{61747CFD-9A58-49EE-B373-35DE9CB0DFBA}">
      <formula1>"RTT"</formula1>
    </dataValidation>
    <dataValidation type="list" allowBlank="1" showInputMessage="1" showErrorMessage="1" sqref="AS34:AS40 AQ16 AV95:AV118 AT42 AV43 AU157 AV61:AV63 AV45:AV53 AV66 AU286 AR17:AR33 AO77 AU64:AU76 AW386 AU78:AU80 AU82:AU94 AT141 AO12:AO15 AR11 AS10 AV8:AV9 AU5:AU6 AV1:AV4" xr:uid="{C3CEB36D-CC06-4891-9BFD-A47577D97581}">
      <formula1>"ICDDRT,x"</formula1>
    </dataValidation>
    <dataValidation type="list" allowBlank="1" showInputMessage="1" showErrorMessage="1" sqref="AV221 AS16 AV280 AV42 AX43 AW286 AX61:AX63 AX45:AX53 AX66 AW328 AT17:AT33 AQ77 AW64:AW76 AW78:AW80 AW82:AW94 AW141 AU34:AU40 AW157 AV214 AP12:AP15 AT11 AU10 AX8:AX9 AW5:AW6 AX1:AX4 AX566 AX95:AX133" xr:uid="{A8F3A626-84BC-4856-94E9-DA431AE707B0}">
      <formula1>"M4X7,X"</formula1>
    </dataValidation>
    <dataValidation type="list" allowBlank="1" showInputMessage="1" showErrorMessage="1" sqref="AW17:AW33 AV16 AT77 AX34:AX40 AT12:AT15 AW11 AX10" xr:uid="{FA540759-CBEE-408F-BBED-C5FE410D9726}">
      <formula1>"HHAP, X"</formula1>
    </dataValidation>
    <dataValidation type="list" allowBlank="1" showInputMessage="1" showErrorMessage="1" sqref="AW77 AW12:AW15" xr:uid="{BA9864C3-5972-4A95-B8AA-D4CB48EF94F8}">
      <formula1>"VVB,x"</formula1>
    </dataValidation>
    <dataValidation type="list" allowBlank="1" showInputMessage="1" showErrorMessage="1" sqref="AL81 AL158:AL168 AM43 AM8:AM9 AL61:AL63 AM45:AM53 AO72 AO55:AO58 AM66 AL142:AL156 AL1:AL4 AL95:AL140" xr:uid="{EB4C31A9-AB57-4991-B395-587224195B49}">
      <formula1>"DMTM,x"</formula1>
    </dataValidation>
    <dataValidation type="list" allowBlank="1" showInputMessage="1" showErrorMessage="1" sqref="AL321:AL327 AL222:AL279 AL42 AN43 AL329:AL339 AM61:AM63 AN45:AN53 AP72 AP55:AP58 AN66 AL341:AL385 AL387:AL399 AL64:AL76 AL503 AL78:AL80 AL82:AL94 AM81 AL141 AL34:AL40 AM142:AM156 AL157 AM158:AM168 AL169 AL10 AN8:AN9 AL202 AL204:AL213 AL5:AL6 AL215:AL220 AM1:AM4 AL1 AL281:AL319 AL401:AL411 AM95:AM140" xr:uid="{0BB6B76B-9AD1-4E23-8B19-858E6A4F3352}">
      <formula1>"DMTV,x"</formula1>
    </dataValidation>
    <dataValidation type="list" allowBlank="1" showInputMessage="1" showErrorMessage="1" sqref="AM321:AM327 AM5:AM6 AM42 AO43 AM329:AM339 AN61:AN63 AO45:AO53 AQ72 AQ55:AQ58 AO66 AM341:AM385 AL17:AL33 AN1:AN4 AM64:AM76 AL386 AM78:AM80 AM82:AM94 AN81 AM141 AM34:AM40 AN142:AN156 AM157 AN158:AN168 AM169 AL170:AL190 AL192:AL201 AM202 AM204:AM213 AL214 AM215:AM220 AM1 AM387:AM399 AM281:AM319 AM401:AM411 AM222:AM279 AM503 AL11 AM10 AO8:AO9 AN566 AN95:AN140" xr:uid="{273FEE90-1A12-440E-80EE-074F208DAFBA}">
      <formula1>"DMAA"</formula1>
    </dataValidation>
    <dataValidation type="list" allowBlank="1" showInputMessage="1" showErrorMessage="1" sqref="AN321:AN327 AL328 AN42 AP43 AN329:AN339 AO61:AO63 AP45:AP53 AR72 AR55:AR58 AP66 AN341:AN385 AM17:AM33 AN503 AN64:AN76 AM386 AN78:AN80 AN82:AN94 AO81 AN141 AN34:AN40 AO142:AO156 AN157 AO158:AO168 AN169 AM170:AM190 AM192:AM201 AN202 AN204:AN213 AM214 AN215:AN220 AL221 AL280 AN281:AN319 AN401:AN411 AN222:AN279 AL12:AL16 AM11 AN10 AP8:AP9 AN5:AN6 AO1:AO4 AN1 AN387:AN399 AO566 AO95:AO140" xr:uid="{72A729D7-B88D-43FB-83BA-F9D75C0F40DE}">
      <formula1>"DMAS"</formula1>
    </dataValidation>
    <dataValidation type="list" allowBlank="1" showInputMessage="1" showErrorMessage="1" sqref="AL8:AL9 AL45:AL53 AN72 AN55:AN58 AL43 AL66" xr:uid="{931A8903-471E-4962-B501-F53B3DF89985}">
      <formula1>"CBB,x"</formula1>
    </dataValidation>
    <dataValidation type="list" allowBlank="1" showInputMessage="1" showErrorMessage="1" sqref="AX12:AX15" xr:uid="{E55249CE-3BB5-4EFA-867D-8979E9A66F39}">
      <formula1>"resps"</formula1>
    </dataValidation>
    <dataValidation type="list" allowBlank="1" showInputMessage="1" showErrorMessage="1" sqref="AL45:AL53 AL66 AM72:AN72 AL43 AM55:AN58 AL8:AL9" xr:uid="{0D5B2DAF-9663-46DE-80AC-766808B4EC0B}">
      <formula1>"CCFin,x"</formula1>
    </dataValidation>
    <dataValidation type="list" allowBlank="1" showInputMessage="1" showErrorMessage="1" sqref="AU12:AU15" xr:uid="{9A5EBAED-F8E9-4C25-B5ED-8821FB12A938}">
      <formula1>"Off,x"</formula1>
    </dataValidation>
    <dataValidation type="list" allowBlank="1" showInputMessage="1" showErrorMessage="1" sqref="T77" xr:uid="{75CB4F87-2273-4AB8-8DB8-7A060BED6387}">
      <formula1>"I384"</formula1>
    </dataValidation>
    <dataValidation type="list" allowBlank="1" showInputMessage="1" showErrorMessage="1" sqref="AL55:AL58 AR169:AR190 AL72" xr:uid="{406D41A7-5B2B-4740-B5AE-057DA956B70D}">
      <formula1>"PLRPR,x"</formula1>
    </dataValidation>
    <dataValidation type="list" allowBlank="1" showInputMessage="1" showErrorMessage="1" sqref="AQ489:CF500 CU420:DD422 BD420:CS422 CQ423:CZ427 AZ423:CO427 S428:S436 CX428:DG436 BE434:BE436 BG428:CV436 AR437:CG439 CI437:CR439 AP437:AP439 Q412:Q419 CO412:CX419 AX412:CM419 BA468:BO468 AQ468:AX468 BQ468:CF468 AQ470:CF472 CH470:CQ472 CH474:CQ487 AQ474:CF484 AO440:AO502 CH440:CQ468 AQ440:CF467 BQ485:CF485 BA485:BO485 AQ485:AX485 AQ486:CF487 CH489:CQ489 CI490:CQ500 AQ504:CF504 BQ505:CF505 BA505:BO505 AQ505:AX505 BS516:CF562 AR516:BQ516 AQ517:BQ562 CI567:CQ571 BS567:CF571 AQ567:BQ571 AO567:AO676 AQ573:BQ573 CI573:CQ573 BS573:CF573 AQ576:BQ577 BS576:CF577 CI576:CQ577 AQ579:BQ580 BS579:CF580 CI579:CQ580 AQ582:BQ583 BS582:CF583 CI582:CQ583 CI585:CQ586 BS585:CF586 AQ585:BQ586 AQ588:BQ589 CI588:CQ589 BS588:CF589 AP589 BS594:CF595 CI594:CQ595 AQ594:BQ595 AQ599:BQ599 CI599:CQ599 BS599:CF599 AQ601 AQ605:BQ613 BS605:CF613 CI605:CQ613 CI615:CQ635 AQ615:BQ623 BS615:CF635 BA624:BO624 AQ624:AX624 BQ624 AQ625:BQ635 AQ646:BQ647 BS646:CF647 CI646:CQ647 AQ651:BQ663 BS651:CF663 CI651:CQ663 CI667:CQ673 BS667:CF673 AQ667:BQ673 AQ674 AQ680:BQ682 CI680:CQ682 BS680:CF682 AQ684:BQ685 BS684:CF685 CI684:CQ685 AQ696:BQ696 BS696:CF696 CI696:CQ696 CI698:CQ700 BS698:CF700 AQ698:BQ700 CI702:CQ714 BS702:CF714 AQ702:BQ714 S714 BV715 BT715 BL715 AQ715 BV717:CD717 BF717:BS717 AD717:BD717 AB717 AQ723:BQ731 CI723:CQ734 BS723:CF734 AQ732:AX732 BA732:BO732 BQ732 AQ733:BQ734 AQ741:BQ742 BS741:CF742 CI741:CQ742 BS747:CF753 CI747:CQ753 AQ747:BQ753 BA762:BO762 BQ762 AQ762:AX762 AQ767:BQ767 BS767:CF767 CI767:CQ767 AQ770:BQ771 BS770:CF771 CI770:CQ771 AQ760:BQ761 CI760:CQ762 BS760:CF762 S774 AQ782:AX782 BQ782 BA782:BO782 AQ783:BQ783 CI798:CQ798 AQ798:BQ798 BS798:CF798 BS801:CF805 CI801:CQ805 AQ801:BQ805 AQ808:BQ809 CI808:CQ809 BS808:CF809 BS813:CF813 AQ813:BQ813 CI813:CQ813 BS818:CF824 CI818:CQ824 AQ818:BQ824 BS773:CF783 CI773:CQ783 AQ773:BQ781 BS833:CF833 AQ833:BQ833 CI833:CQ833 CI836:CQ836 AQ836:BQ836 BS836:CF836 BS841:CF842 AQ841:BQ842 CI841:CQ842 AQ845:BQ845 CI845:CQ845 BS845:CF845 AQ849:BQ854 CI849:CQ854 BS849:CF854 AQ858:BQ858 BS858:CF858 CI858:CQ858 AQ870:BQ874 BS870:CF874 CI870:CQ874 AQ880:BQ886 BS880:CF886 CI880:CQ886 CI892:CQ892 BS892:CF892 AQ892:BQ892 AQ895:BQ899 BS895:CF899 CI895:CQ899 CB905:CF909 CI905:CQ909 AQ905:BQ909 BS905:BZ909 CB914:CF914 AQ914:BQ914 BS914:BZ914 CI914:CQ914 BS916:BZ916 CB916:CF916 AQ916:BQ916 CI916:CQ916 BC921:BQ924 BS921:BZ924 CB921:CF924 CI921:CQ924 AQ921:BA924 CB928:CF928 BS928:BZ928 CI928:CQ928 AQ928:BA928 BC928:BQ928 BC930:BQ934 CB930:CF934 CI930:CQ934 BS930:BZ934 AQ930:BA930 AQ931:AR931 AV931:BA931 AQ932:BA934 BC952:BQ953 CB952:CF953 CI952:CQ953 BS952:BZ953 AQ952:BA953 BC958:BQ959 CB958:CF959 CI958:CQ959 BS958:BZ959 AQ958:BA959 CI965:CQ965 BC965:BQ965 AQ965:BA965 CB965:CF965 BS965:BZ965 BC967:BQ967 AQ967:BA967 BS967:BZ967 CB967:CF967 CI967:CQ967 AQ970:BA971 BC970:BQ971 CI970:CQ971 CB970:CF971 BS970:BZ971 AQ974:BA974 BS974:BZ974 CI974:CQ974 CB974:CF974 BC974:BQ974 AQ978:BA980 CI978:CQ980 CB978:CF980 BS978:BZ980 BC978:BQ980 AO504:AO565 CI504:CQ562 AQ506:CF515 CI687:CQ691 BS687:CF691 AQ687:BQ691 AO678:AO716 CB983:CF984 BS983:BZ984 BC983:BQ984 AQ983:BA984 CI983:CQ984 CI989:CQ989 BC989:BQ989 BS989:BZ989 CB989:CF989 AQ989:BA989 AQ998:BA999 BC998:BQ999 BS998:BZ999 CB998:CF999 CI998:CQ999 CI1005:CQ1005 BS1005:BZ1005 CB1005:CF1005 AQ1005:BA1005 BC1005:BQ1005 BC1009:BQ1009 CB1009:CF1009 CI1009:CQ1009 BS1009:BZ1009 AQ1009:BA1009 AQ1011:BA1015 CB1011:CF1015 BS1011:BZ1015 BC1011:BQ1015 CI1011:CQ1015 CI1052:CQ1059 AQ1024:BA1025 BS1024:BZ1025 CB1024:CF1025 BC1024:BQ1025 CI1024:CQ1025 AQ1027:BA1027 BC1027:BQ1027 CB1027:CF1027 BS1027:BZ1027 CI1027:CQ1027 BC1032:BQ1032 AQ1032:BA1032 BS1032:BZ1032 CB1032:CF1032 CI1032:CQ1032 BC1039:BQ1041 CB1039:CF1041 CI1039:CQ1041 BS1039:BZ1041 AQ1039:BA1041 AQ1052:BA1059 BC1052:BQ1059 BS1052:BZ1059 CB1052:CF1059 BS1069:BZ1073 CB1069:CF1073 BC1069:BQ1073 CI1069:CQ1073 AQ1069:BA1073 CB1077:CF1077 BC1077:BQ1077 CI1077:CQ1077 BS1077:BZ1077 AQ1077:BA1077 CB1086:CG1086 CI1086:CM1086 CO1086:CR1086 BC1086:BQ1086 BS1086:BZ1086 AX1086:BA1086 AQ1088:BA1089 BC1088:BQ1089 CI1088:CQ1089 BS1088:BZ1089 CB1088:CF1089 AQ1091:BA1091 BC1091:BQ1091 CI1091:CQ1091 BS1091:BZ1091 CB1091:CF1091 CB1093:CF1097 BS1093:BZ1097 CI1093:CQ1097 BC1093:BQ1097 AQ1093:BA1097 AQ1107:BA1107 CB1107:CF1107 BS1107:BZ1107 BC1107:BQ1107 CI1107:CQ1107 BC1109:BQ1110 AQ1109:BA1110 AQ1119:BA1122 BC1119:BQ1122 CI1119:CQ1122 CB1119:CF1122 BS1119:BZ1122 BS1109:BZ1110 CI1109:CQ1110 CB1109:CF1110 AQ1124:BA1124 BC1124:BQ1124 BS1124:BZ1124 CB1124:CF1124 CI1124:CQ1124 BC1130:BO1130 BQ1130 BA1130 AQ1130:AX1130 CI1130:CQ1131 CB1130:CF1131 BS1130:BZ1131 AQ1131:BA1131 BC1131:BQ1131 BA1138 BQ1138 AQ1138:AX1138 BC1138:BO1138 BS1138:BZ1139 CB1138:CF1139 CI1138:CQ1139 AQ1139:BA1139 BC1139:BQ1139 AO718:AO1085 BC1147:BO1147 BQ1147 BA1147 AQ1147:AX1147 CB1143:CF1148 BS1143:BZ1148 CI1143:CQ1148 AQ1143:BA1146 BC1143:BQ1146 AO1087:AO1159 AQ1148:BA1148 BC1148:BQ1148 BC1158:BO1158 AQ1158:AX1158 BQ1158 BA1158 BS1158:BZ1159 CB1158:CF1159 CI1158:CQ1159 AQ1159:BA1159 BC1159:BQ1159 AG1160:AG1169 AO1170:AO1189 BC1173:BQ1179 CB1173:CF1179 CI1173:CQ1179 BS1173:BZ1179 AQ1173:BA1179 AQ1191:BA1192 AO1191:AO1205 CB1191:CF1193 BS1191:BZ1193 BC1191:BQ1192 CI1191:CQ1193 BM1193:BO1193 AU1193:AX1193 BG1193:BK1193 BC1193:BE1193 BA1193 BQ1193 BC1199:BQ1199 AQ1199:BA1199 CB1199:CF1199 BS1199:BZ1199 CI1199:CQ1199 AO1207:AO1264 BC1208:BQ1210 CB1208:CF1210 CI1208:CQ1210 BS1208:BZ1210 AQ1208:BA1210 AZ1211 AU1211:AV1211 BW1211:BX1211 BL1211 AQ1211 CI1213:CQ1213 CB1213:CF1213 BS1213:BZ1213 BC1213:BQ1213 AQ1213:BA1213 AQ1230:BA1230 BC1230:BQ1230 BS1230:BZ1230 CB1230:CF1230 CI1230:CQ1230 AP1242:AX1242 AZ1242:BA1242 BQ1242 BC1242:BO1242 CB1242:CF1246 BS1242:BZ1246 CI1242:CQ1246 BC1243:BQ1246 AQ1243:BA1246 AQ1266:BA1266 BC1266:BQ1266 BS1266:BZ1266 CB1266:CF1266 CI1266:CQ1266 CI1327:CQ1330 CB1269:CF1269 CI1269:CQ1269 AQ1269:BA1269 BS1269:BZ1269 BC1269:BQ1269 CB1271:CF1271 BS1271:BZ1271 AQ1271:BA1271 BC1271:BQ1271 CI1271:CQ1271 CB1282:CF1282 AQ1282:BA1282 BC1282:BQ1282 BS1282:BZ1282 CI1282:CQ1282 AQ1284:BA1284 BC1284:BQ1284 BS1284:BZ1284 CB1284:CF1284 CI1284:CQ1284 BC1294:BQ1294 AQ1294:BA1294 BS1294:BZ1294 CB1294:CF1294 CI1294:CQ1294 BC1297:BQ1297 AQ1297:BA1297 CI1297:CQ1297 CB1297:CF1297 BS1297:BZ1297 AQ1310:BA1310 CI1310:CQ1310 BS1310:BZ1310 CB1310:CF1310 BC1310:BQ1310 BC1317:BQ1318 CB1317:CF1318 BS1317:BZ1318 AQ1317:BA1318 CI1317:CQ1318 CI1324:CQ1324 AQ1324:BA1324 BS1324:BZ1324 CB1324:CF1324 BC1324:BQ1324 AQ1327:BA1330 BS1327:BZ1330 CB1327:CF1330 BC1327:BQ1330 AQ1336:BA1336 CI1336:CQ1336 BC1336:BQ1336 BS1336:BZ1336 CB1336:CF1336 BC1341:BQ1341 AQ1341:BA1341 CI1341:CQ1341 CB1341:CF1341 BS1341:BZ1341 AO1266:AO1401 BC1350:BQ1354 CB1350:CF1354 BS1350:BZ1354 AQ1350:BA1354 CI1350:CQ1354 AQ1363:BA1365 BS1363:BZ1365 CB1363:CF1365 BC1363:BQ1365 CI1363:CQ1365 CM1371:CQ1371 CI1371:CK1371 BC1371:BQ1371 CB1371:CF1371 BS1371:BZ1371 AQ1371:BA1371 AQ1380:BA1380 CI1380:CQ1380 BS1380:BZ1380 CB1380:CF1380 BC1380:BQ1380" xr:uid="{7667E312-42B2-49A2-8C2C-46AF31966EB2}">
      <formula1>"Sim"</formula1>
    </dataValidation>
    <dataValidation type="list" allowBlank="1" showInputMessage="1" showErrorMessage="1" sqref="AS290:AS411 AS503" xr:uid="{99072679-30A5-4AC2-9587-F7DF872DB7C2}">
      <formula1>"DMDD"</formula1>
    </dataValidation>
    <dataValidation type="list" allowBlank="1" showInputMessage="1" showErrorMessage="1" sqref="BR516:BR563" xr:uid="{95ED6C05-4E7D-4986-BB59-867F8A2FD5B5}">
      <formula1>"S, SIM"</formula1>
    </dataValidation>
    <dataValidation type="list" allowBlank="1" showInputMessage="1" showErrorMessage="1" sqref="BE717 BR564:BR565 BR567:BR716 BR718:BR1159 BJ1160:BJ1169 BR1170:BR1189 BR1191:BR1205 BE1206 BR1207:BR1264 BR1266:BR1401" xr:uid="{B170358A-58B5-45B5-8227-B166B9D5E115}"/>
  </dataValidations>
  <hyperlinks>
    <hyperlink ref="L365" r:id="rId1" display="javascript: abrepopup('/gcpj/servlet/cadMantemCadProcConsultaTodosAction?acao=detalheAdvogado&amp;cdCodigoAdvogado=1755444&amp;cdTipoPessoa=E',%20510,%20380);" xr:uid="{B59DA717-4B32-45D8-875E-08CE67EB965A}"/>
    <hyperlink ref="O522" r:id="rId2" display="javascript: abrepopup('/gcpj/servlet/cadMantemCadProcConsultaTodosAction?acao=detalheAdvogado&amp;cdCodigoAdvogado=973827&amp;cdTipoPessoa=E',%20510,%20380);" xr:uid="{E6E300B3-F57E-46CE-90A6-BEBCE0C59EB9}"/>
    <hyperlink ref="O774" r:id="rId3" display="javascript: abrepopup('/gcpj/servlet/cadMantemCadProcConsultaTodosAction?acao=detalheAdvogado&amp;cdCodigoAdvogado=1755444&amp;cdTipoPessoa=E',%20510,%20380);" xr:uid="{95F0B886-330B-416A-A712-6A62BE26F040}"/>
    <hyperlink ref="O790" r:id="rId4" display="javascript: abrepopup('/gcpj/servlet/cadMantemCadProcConsultaTodosAction?acao=detalheAdvogado&amp;cdCodigoAdvogado=312198&amp;cdTipoPessoa=E',%20510,%20380);" xr:uid="{EBC4133B-9588-4AC6-A3DB-6A0DBF399364}"/>
    <hyperlink ref="O869" r:id="rId5" display="javascript: abrepopup('/gcpj/servlet/cadMantemCadProcConsultaTodosAction?acao=detalheAdvogado&amp;cdCodigoAdvogado=312198&amp;cdTipoPessoa=E',%20510,%20380);" xr:uid="{73C60BAD-B942-408A-9601-3B8F40E543C1}"/>
    <hyperlink ref="O898" r:id="rId6" display="javascript: abrepopup('/gcpj/servlet/cadMantemCadProcConsultaTodosAction?acao=detalheAdvogado&amp;cdCodigoAdvogado=11022339&amp;cdTipoPessoa=E',%20510,%20380);" xr:uid="{3D4E4211-8964-403E-A8EF-8F3E805F4893}"/>
    <hyperlink ref="O1096" r:id="rId7" display="javascript: abrepopup('/gcpj/servlet/cadMantemCadProcConsultaTodosAction?acao=detalheAdvogado&amp;cdCodigoAdvogado=3732265&amp;cdTipoPessoa=E',%20510,%20380);" xr:uid="{ACE6460A-D0AA-4561-97A9-7928DCE1AACF}"/>
    <hyperlink ref="O1221" r:id="rId8" display="javascript: abrepopup('/gcpj/servlet/cadMantemCadProcConsultaTodosAction?acao=detalheAdvogado&amp;cdCodigoAdvogado=4640954&amp;cdTipoPessoa=E',%20510,%20380);" xr:uid="{98A9B262-8B5B-4351-BC96-86231106713D}"/>
  </hyperlinks>
  <pageMargins left="0.511811024" right="0.511811024" top="0.78740157499999996" bottom="0.78740157499999996" header="0.31496062000000002" footer="0.31496062000000002"/>
  <pageSetup paperSize="9" orientation="portrait" horizontalDpi="1200" verticalDpi="1200"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023BA-263F-4B4D-A460-E6158A8D6B5C}">
  <sheetPr codeName="planProcessosNovos" filterMode="1"/>
  <dimension ref="A1:K1366"/>
  <sheetViews>
    <sheetView showGridLines="0" zoomScale="120" zoomScaleNormal="120" workbookViewId="0">
      <pane ySplit="1" topLeftCell="A1357" activePane="bottomLeft" state="frozen"/>
      <selection pane="bottomLeft" activeCell="D1362" sqref="D1362"/>
    </sheetView>
  </sheetViews>
  <sheetFormatPr defaultRowHeight="14.5"/>
  <cols>
    <col min="1" max="1" width="12.453125" customWidth="1"/>
    <col min="2" max="2" width="31.453125" customWidth="1"/>
    <col min="3" max="3" width="16.54296875" bestFit="1" customWidth="1"/>
    <col min="4" max="4" width="24.453125" customWidth="1"/>
    <col min="5" max="5" width="31.453125" customWidth="1"/>
    <col min="6" max="6" width="17" bestFit="1" customWidth="1"/>
    <col min="7" max="7" width="6" style="248" bestFit="1" customWidth="1"/>
    <col min="8" max="8" width="22" bestFit="1" customWidth="1"/>
    <col min="9" max="9" width="8" bestFit="1" customWidth="1"/>
    <col min="10" max="10" width="26.453125" customWidth="1"/>
    <col min="11" max="11" width="11.453125" bestFit="1" customWidth="1"/>
    <col min="12" max="12" width="8.453125" customWidth="1"/>
  </cols>
  <sheetData>
    <row r="1" spans="1:11">
      <c r="A1" s="249" t="s">
        <v>0</v>
      </c>
      <c r="B1" s="249" t="s">
        <v>1</v>
      </c>
      <c r="C1" s="249" t="s">
        <v>12355</v>
      </c>
      <c r="D1" s="249" t="s">
        <v>6</v>
      </c>
      <c r="E1" s="249" t="s">
        <v>6276</v>
      </c>
      <c r="F1" s="249" t="s">
        <v>12356</v>
      </c>
      <c r="G1" s="250" t="s">
        <v>9</v>
      </c>
      <c r="H1" s="250" t="s">
        <v>10</v>
      </c>
      <c r="I1" s="250" t="s">
        <v>11</v>
      </c>
      <c r="J1" s="250" t="s">
        <v>12357</v>
      </c>
      <c r="K1" s="250" t="s">
        <v>95</v>
      </c>
    </row>
    <row r="2" spans="1:11" hidden="1">
      <c r="A2">
        <v>2200699296</v>
      </c>
      <c r="B2" t="s">
        <v>2828</v>
      </c>
      <c r="C2" s="247">
        <v>44810</v>
      </c>
      <c r="D2" t="s">
        <v>12358</v>
      </c>
      <c r="E2" t="s">
        <v>12359</v>
      </c>
      <c r="F2" s="247">
        <v>44844</v>
      </c>
      <c r="G2" s="248" t="str">
        <f>LEFT(E2,FIND(" ",E2))</f>
        <v xml:space="preserve">01 </v>
      </c>
      <c r="H2" t="str">
        <f>MID(E2,FIND("/",E2)+1,FIND("/",E2,FIND("/",E2)+1)-FIND("/",E2)-1)</f>
        <v>BIRIGUI</v>
      </c>
      <c r="I2" t="str">
        <f>RIGHT(E2,2)</f>
        <v>SP</v>
      </c>
      <c r="J2" t="str">
        <f>_xlfn.CONCAT(MID(D2,1,7),"-",MID(D2,8,2),".",MID(D2,10,4),".",MID(D2,14,1),".",MID(D2,15,2),".",MID(D2,17,4))</f>
        <v>0010968-56.2022.5.15.0073</v>
      </c>
      <c r="K2" t="s">
        <v>113</v>
      </c>
    </row>
    <row r="3" spans="1:11" hidden="1">
      <c r="A3">
        <v>2200735236</v>
      </c>
      <c r="B3" t="s">
        <v>5501</v>
      </c>
      <c r="C3" s="247">
        <v>44810</v>
      </c>
      <c r="D3" t="s">
        <v>12360</v>
      </c>
      <c r="E3" t="s">
        <v>6446</v>
      </c>
      <c r="F3" s="247">
        <v>44845</v>
      </c>
      <c r="G3" s="248" t="str">
        <f t="shared" ref="G3:G20" si="0">LEFT(E3,FIND(" ",E3))</f>
        <v xml:space="preserve">09 </v>
      </c>
      <c r="H3" t="str">
        <f t="shared" ref="H3:H20" si="1">MID(E3,FIND("/",E3)+1,FIND("/",E3,FIND("/",E3)+1)-FIND("/",E3)-1)</f>
        <v>CAMPINAS</v>
      </c>
      <c r="I3" t="str">
        <f t="shared" ref="I3:I20" si="2">RIGHT(E3,2)</f>
        <v>SP</v>
      </c>
      <c r="J3" t="str">
        <f t="shared" ref="J3:J20" si="3">_xlfn.CONCAT(MID(D3,1,7),"-",MID(D3,8,2),".",MID(D3,10,4),".",MID(D3,14,1),".",MID(D3,15,2),".",MID(D3,17,4))</f>
        <v>0011300-94.2022.5.15.0114</v>
      </c>
      <c r="K3" t="s">
        <v>113</v>
      </c>
    </row>
    <row r="4" spans="1:11" hidden="1">
      <c r="A4">
        <v>2200773989</v>
      </c>
      <c r="B4" t="s">
        <v>8532</v>
      </c>
      <c r="C4" s="247">
        <v>44830</v>
      </c>
      <c r="D4" t="s">
        <v>12361</v>
      </c>
      <c r="E4" t="s">
        <v>12362</v>
      </c>
      <c r="F4" s="247">
        <v>44846</v>
      </c>
      <c r="G4" s="248" t="str">
        <f t="shared" si="0"/>
        <v xml:space="preserve">01 </v>
      </c>
      <c r="H4" t="str">
        <f t="shared" si="1"/>
        <v>MAUA</v>
      </c>
      <c r="I4" t="str">
        <f t="shared" si="2"/>
        <v>SP</v>
      </c>
      <c r="J4" t="str">
        <f t="shared" si="3"/>
        <v>1000987-55.2022.5.02.0361</v>
      </c>
      <c r="K4" t="s">
        <v>113</v>
      </c>
    </row>
    <row r="5" spans="1:11" hidden="1">
      <c r="A5">
        <v>2200771193</v>
      </c>
      <c r="B5" t="s">
        <v>11564</v>
      </c>
      <c r="C5" s="247">
        <v>44825</v>
      </c>
      <c r="D5" t="s">
        <v>12363</v>
      </c>
      <c r="E5" t="s">
        <v>12364</v>
      </c>
      <c r="F5" s="247">
        <v>44847</v>
      </c>
      <c r="G5" s="248" t="str">
        <f t="shared" si="0"/>
        <v xml:space="preserve">02 </v>
      </c>
      <c r="H5" t="str">
        <f t="shared" si="1"/>
        <v>SAO CAETANO DO SUL</v>
      </c>
      <c r="I5" t="str">
        <f t="shared" si="2"/>
        <v>SP</v>
      </c>
      <c r="J5" t="str">
        <f t="shared" si="3"/>
        <v>1001406-33.2022.5.02.0472</v>
      </c>
      <c r="K5" t="s">
        <v>113</v>
      </c>
    </row>
    <row r="6" spans="1:11" hidden="1">
      <c r="A6">
        <v>2200775454</v>
      </c>
      <c r="B6" t="s">
        <v>8529</v>
      </c>
      <c r="C6" s="247">
        <v>44824</v>
      </c>
      <c r="D6" t="s">
        <v>12365</v>
      </c>
      <c r="E6" t="s">
        <v>6371</v>
      </c>
      <c r="F6" s="247">
        <v>44848</v>
      </c>
      <c r="G6" s="248" t="str">
        <f t="shared" si="0"/>
        <v xml:space="preserve">03 </v>
      </c>
      <c r="H6" t="str">
        <f t="shared" si="1"/>
        <v>JUNDIAI</v>
      </c>
      <c r="I6" t="str">
        <f t="shared" si="2"/>
        <v>SP</v>
      </c>
      <c r="J6" t="str">
        <f t="shared" si="3"/>
        <v>0011019-95.2022.5.15.0096</v>
      </c>
      <c r="K6" t="s">
        <v>113</v>
      </c>
    </row>
    <row r="7" spans="1:11" hidden="1">
      <c r="A7">
        <v>2200778607</v>
      </c>
      <c r="B7" t="s">
        <v>8499</v>
      </c>
      <c r="C7" s="247">
        <v>44825</v>
      </c>
      <c r="D7" t="s">
        <v>12366</v>
      </c>
      <c r="E7" t="s">
        <v>12367</v>
      </c>
      <c r="F7" s="247">
        <v>44849</v>
      </c>
      <c r="G7" s="248" t="str">
        <f t="shared" si="0"/>
        <v xml:space="preserve">02 </v>
      </c>
      <c r="H7" t="str">
        <f t="shared" si="1"/>
        <v>BAURU</v>
      </c>
      <c r="I7" t="str">
        <f t="shared" si="2"/>
        <v>SP</v>
      </c>
      <c r="J7" t="str">
        <f t="shared" si="3"/>
        <v>0011163-90.2022.5.15.0089</v>
      </c>
      <c r="K7" t="s">
        <v>113</v>
      </c>
    </row>
    <row r="8" spans="1:11" hidden="1">
      <c r="A8">
        <v>2200802747</v>
      </c>
      <c r="B8" t="s">
        <v>11135</v>
      </c>
      <c r="C8" s="247">
        <v>44827</v>
      </c>
      <c r="D8" t="s">
        <v>12368</v>
      </c>
      <c r="E8" t="s">
        <v>6811</v>
      </c>
      <c r="F8" s="247">
        <v>44850</v>
      </c>
      <c r="G8" s="248" t="str">
        <f t="shared" si="0"/>
        <v xml:space="preserve">05 </v>
      </c>
      <c r="H8" t="str">
        <f t="shared" si="1"/>
        <v>CAMPINAS</v>
      </c>
      <c r="I8" t="str">
        <f t="shared" si="2"/>
        <v>SP</v>
      </c>
      <c r="J8" t="str">
        <f t="shared" si="3"/>
        <v>0010575-74.2022.5.15.0092</v>
      </c>
      <c r="K8" t="s">
        <v>113</v>
      </c>
    </row>
    <row r="9" spans="1:11" hidden="1">
      <c r="A9">
        <v>2200798533</v>
      </c>
      <c r="B9" t="s">
        <v>5223</v>
      </c>
      <c r="C9" s="247">
        <v>44831</v>
      </c>
      <c r="D9" t="s">
        <v>12369</v>
      </c>
      <c r="E9" t="s">
        <v>12370</v>
      </c>
      <c r="F9" s="247">
        <v>44851</v>
      </c>
      <c r="G9" s="248" t="str">
        <f t="shared" si="0"/>
        <v xml:space="preserve">01 </v>
      </c>
      <c r="H9" t="str">
        <f t="shared" si="1"/>
        <v>SAO JOSE DOS CAMPOS</v>
      </c>
      <c r="I9" t="str">
        <f t="shared" si="2"/>
        <v>SP</v>
      </c>
      <c r="J9" t="str">
        <f t="shared" si="3"/>
        <v>0010118-85.2022.5.15.0013</v>
      </c>
      <c r="K9" t="s">
        <v>113</v>
      </c>
    </row>
    <row r="10" spans="1:11" hidden="1">
      <c r="A10">
        <v>2200798535</v>
      </c>
      <c r="B10" t="s">
        <v>395</v>
      </c>
      <c r="C10" s="247">
        <v>44831</v>
      </c>
      <c r="D10" t="s">
        <v>12371</v>
      </c>
      <c r="E10" t="s">
        <v>12370</v>
      </c>
      <c r="F10" s="247">
        <v>44852</v>
      </c>
      <c r="G10" s="248" t="str">
        <f t="shared" si="0"/>
        <v xml:space="preserve">01 </v>
      </c>
      <c r="H10" t="str">
        <f t="shared" si="1"/>
        <v>SAO JOSE DOS CAMPOS</v>
      </c>
      <c r="I10" t="str">
        <f t="shared" si="2"/>
        <v>SP</v>
      </c>
      <c r="J10" t="str">
        <f t="shared" si="3"/>
        <v>0010327-54.2022.5.15.0013</v>
      </c>
      <c r="K10" t="s">
        <v>113</v>
      </c>
    </row>
    <row r="11" spans="1:11" hidden="1">
      <c r="A11">
        <v>2200795767</v>
      </c>
      <c r="B11" t="s">
        <v>10501</v>
      </c>
      <c r="C11" s="247">
        <v>44832</v>
      </c>
      <c r="D11" t="s">
        <v>12372</v>
      </c>
      <c r="E11" t="s">
        <v>7772</v>
      </c>
      <c r="F11" s="247">
        <v>44853</v>
      </c>
      <c r="G11" s="248" t="str">
        <f t="shared" si="0"/>
        <v xml:space="preserve">03 </v>
      </c>
      <c r="H11" t="str">
        <f t="shared" si="1"/>
        <v>BAURU</v>
      </c>
      <c r="I11" t="str">
        <f t="shared" si="2"/>
        <v>SP</v>
      </c>
      <c r="J11" t="str">
        <f t="shared" si="3"/>
        <v>0011067-72.2022.5.15.0090</v>
      </c>
      <c r="K11" t="s">
        <v>113</v>
      </c>
    </row>
    <row r="12" spans="1:11" hidden="1">
      <c r="A12">
        <v>2200796440</v>
      </c>
      <c r="B12" t="s">
        <v>1923</v>
      </c>
      <c r="C12" s="247">
        <v>44832</v>
      </c>
      <c r="D12" t="s">
        <v>12373</v>
      </c>
      <c r="E12" t="s">
        <v>12374</v>
      </c>
      <c r="F12" s="247">
        <v>44854</v>
      </c>
      <c r="G12" s="248" t="str">
        <f t="shared" si="0"/>
        <v xml:space="preserve">01 </v>
      </c>
      <c r="H12" t="str">
        <f t="shared" si="1"/>
        <v>RIBEIRAO PIRES</v>
      </c>
      <c r="I12" t="str">
        <f t="shared" si="2"/>
        <v>SP</v>
      </c>
      <c r="J12" t="str">
        <f t="shared" si="3"/>
        <v>1001140-35.2022.5.02.0411</v>
      </c>
      <c r="K12" t="s">
        <v>113</v>
      </c>
    </row>
    <row r="13" spans="1:11" hidden="1">
      <c r="A13">
        <v>2200796702</v>
      </c>
      <c r="B13" t="s">
        <v>8545</v>
      </c>
      <c r="C13" s="247">
        <v>44832</v>
      </c>
      <c r="D13" t="s">
        <v>12375</v>
      </c>
      <c r="E13" t="s">
        <v>6499</v>
      </c>
      <c r="F13" s="247">
        <v>44855</v>
      </c>
      <c r="G13" s="248" t="str">
        <f t="shared" si="0"/>
        <v xml:space="preserve">08 </v>
      </c>
      <c r="H13" t="str">
        <f t="shared" si="1"/>
        <v>CAMPINAS</v>
      </c>
      <c r="I13" t="str">
        <f t="shared" si="2"/>
        <v>SP</v>
      </c>
      <c r="J13" t="str">
        <f t="shared" si="3"/>
        <v>0011256-35.2022.5.15.0095</v>
      </c>
      <c r="K13" t="s">
        <v>113</v>
      </c>
    </row>
    <row r="14" spans="1:11" hidden="1">
      <c r="A14">
        <v>2200796705</v>
      </c>
      <c r="B14" t="s">
        <v>1431</v>
      </c>
      <c r="C14" s="247">
        <v>44832</v>
      </c>
      <c r="D14" t="s">
        <v>12376</v>
      </c>
      <c r="E14" t="s">
        <v>7571</v>
      </c>
      <c r="F14" s="247">
        <v>44856</v>
      </c>
      <c r="G14" s="248" t="str">
        <f t="shared" si="0"/>
        <v xml:space="preserve">10 </v>
      </c>
      <c r="H14" t="str">
        <f t="shared" si="1"/>
        <v>CAMPINAS</v>
      </c>
      <c r="I14" t="str">
        <f t="shared" si="2"/>
        <v>SP</v>
      </c>
      <c r="J14" t="str">
        <f t="shared" si="3"/>
        <v>0010139-04.2022.5.15.0129</v>
      </c>
      <c r="K14" t="s">
        <v>113</v>
      </c>
    </row>
    <row r="15" spans="1:11" hidden="1">
      <c r="A15">
        <v>2200806083</v>
      </c>
      <c r="B15" t="s">
        <v>4293</v>
      </c>
      <c r="C15" s="247">
        <v>44833</v>
      </c>
      <c r="D15" t="s">
        <v>12377</v>
      </c>
      <c r="E15" t="s">
        <v>12367</v>
      </c>
      <c r="F15" s="247">
        <v>44857</v>
      </c>
      <c r="G15" s="248" t="str">
        <f t="shared" si="0"/>
        <v xml:space="preserve">02 </v>
      </c>
      <c r="H15" t="str">
        <f t="shared" si="1"/>
        <v>BAURU</v>
      </c>
      <c r="I15" t="str">
        <f t="shared" si="2"/>
        <v>SP</v>
      </c>
      <c r="J15" t="str">
        <f t="shared" si="3"/>
        <v>0011255-68.2022.5.15.0089</v>
      </c>
      <c r="K15" t="s">
        <v>113</v>
      </c>
    </row>
    <row r="16" spans="1:11" hidden="1">
      <c r="A16">
        <v>2200808921</v>
      </c>
      <c r="B16" t="s">
        <v>8504</v>
      </c>
      <c r="C16" s="247">
        <v>44833</v>
      </c>
      <c r="D16" t="s">
        <v>12378</v>
      </c>
      <c r="E16" t="s">
        <v>12364</v>
      </c>
      <c r="F16" s="247">
        <v>44858</v>
      </c>
      <c r="G16" s="248" t="str">
        <f t="shared" si="0"/>
        <v xml:space="preserve">02 </v>
      </c>
      <c r="H16" t="str">
        <f t="shared" si="1"/>
        <v>SAO CAETANO DO SUL</v>
      </c>
      <c r="I16" t="str">
        <f t="shared" si="2"/>
        <v>SP</v>
      </c>
      <c r="J16" t="str">
        <f t="shared" si="3"/>
        <v>1001450-52.2022.5.02.0472</v>
      </c>
      <c r="K16" t="s">
        <v>113</v>
      </c>
    </row>
    <row r="17" spans="1:11" hidden="1">
      <c r="A17">
        <v>2200809279</v>
      </c>
      <c r="B17" t="s">
        <v>8593</v>
      </c>
      <c r="C17" s="247">
        <v>44833</v>
      </c>
      <c r="D17" t="s">
        <v>12379</v>
      </c>
      <c r="E17" t="s">
        <v>6801</v>
      </c>
      <c r="F17" s="247">
        <v>44859</v>
      </c>
      <c r="G17" s="248" t="str">
        <f t="shared" si="0"/>
        <v xml:space="preserve">01 </v>
      </c>
      <c r="H17" t="str">
        <f t="shared" si="1"/>
        <v>CRUZEIRO</v>
      </c>
      <c r="I17" t="str">
        <f t="shared" si="2"/>
        <v>SP</v>
      </c>
      <c r="J17" t="str">
        <f t="shared" si="3"/>
        <v>0011064-73.2022.5.15.0040</v>
      </c>
      <c r="K17" t="s">
        <v>113</v>
      </c>
    </row>
    <row r="18" spans="1:11" hidden="1">
      <c r="A18">
        <v>2200812647</v>
      </c>
      <c r="B18" t="s">
        <v>10115</v>
      </c>
      <c r="C18" s="247">
        <v>44834</v>
      </c>
      <c r="D18" t="s">
        <v>12380</v>
      </c>
      <c r="E18" t="s">
        <v>12381</v>
      </c>
      <c r="F18" s="247">
        <v>44860</v>
      </c>
      <c r="G18" s="248" t="str">
        <f t="shared" si="0"/>
        <v xml:space="preserve">03 </v>
      </c>
      <c r="H18" t="str">
        <f t="shared" si="1"/>
        <v>SOROCABA</v>
      </c>
      <c r="I18" t="str">
        <f t="shared" si="2"/>
        <v>SP</v>
      </c>
      <c r="J18" t="str">
        <f t="shared" si="3"/>
        <v>0011392-87.2022.5.15.0109</v>
      </c>
      <c r="K18" t="s">
        <v>113</v>
      </c>
    </row>
    <row r="19" spans="1:11" hidden="1">
      <c r="A19">
        <v>2200814993</v>
      </c>
      <c r="B19" t="s">
        <v>843</v>
      </c>
      <c r="C19" s="247">
        <v>44834</v>
      </c>
      <c r="D19" t="s">
        <v>12382</v>
      </c>
      <c r="E19" t="s">
        <v>12383</v>
      </c>
      <c r="F19" s="247">
        <v>44861</v>
      </c>
      <c r="G19" s="248" t="str">
        <f t="shared" si="0"/>
        <v xml:space="preserve">01 </v>
      </c>
      <c r="H19" t="str">
        <f t="shared" si="1"/>
        <v>CAMPINAS</v>
      </c>
      <c r="I19" t="str">
        <f t="shared" si="2"/>
        <v>SP</v>
      </c>
      <c r="J19" t="str">
        <f t="shared" si="3"/>
        <v>0011109-97.2022.5.15.0001</v>
      </c>
      <c r="K19" t="s">
        <v>113</v>
      </c>
    </row>
    <row r="20" spans="1:11" hidden="1">
      <c r="A20">
        <v>2200828154</v>
      </c>
      <c r="B20" t="s">
        <v>2623</v>
      </c>
      <c r="C20" s="247">
        <v>44839</v>
      </c>
      <c r="D20" t="s">
        <v>12384</v>
      </c>
      <c r="E20" t="s">
        <v>6904</v>
      </c>
      <c r="F20" s="247">
        <v>44862</v>
      </c>
      <c r="G20" s="248" t="str">
        <f t="shared" si="0"/>
        <v xml:space="preserve">01 </v>
      </c>
      <c r="H20" t="str">
        <f t="shared" si="1"/>
        <v>ITU</v>
      </c>
      <c r="I20" t="str">
        <f t="shared" si="2"/>
        <v>SP</v>
      </c>
      <c r="J20" t="str">
        <f t="shared" si="3"/>
        <v>0010645-56.2021.5.15.0018</v>
      </c>
      <c r="K20" t="s">
        <v>113</v>
      </c>
    </row>
    <row r="21" spans="1:11" hidden="1">
      <c r="A21">
        <v>2200825430</v>
      </c>
      <c r="B21" t="s">
        <v>12331</v>
      </c>
      <c r="C21" s="247">
        <v>44839</v>
      </c>
      <c r="D21" t="s">
        <v>12385</v>
      </c>
      <c r="E21" t="s">
        <v>12367</v>
      </c>
      <c r="F21" s="247">
        <v>44863</v>
      </c>
      <c r="G21" s="254" t="s">
        <v>258</v>
      </c>
      <c r="H21" t="s">
        <v>470</v>
      </c>
      <c r="I21" t="s">
        <v>104</v>
      </c>
      <c r="J21" t="s">
        <v>12332</v>
      </c>
      <c r="K21" t="s">
        <v>125</v>
      </c>
    </row>
    <row r="22" spans="1:11" hidden="1">
      <c r="A22">
        <v>2200836660</v>
      </c>
      <c r="B22" t="s">
        <v>1566</v>
      </c>
      <c r="C22" s="247">
        <v>44841</v>
      </c>
      <c r="D22" t="s">
        <v>12386</v>
      </c>
      <c r="E22" t="s">
        <v>12387</v>
      </c>
      <c r="F22" s="247">
        <v>44864</v>
      </c>
      <c r="G22" s="254" t="s">
        <v>118</v>
      </c>
      <c r="H22" t="s">
        <v>470</v>
      </c>
      <c r="I22" t="s">
        <v>104</v>
      </c>
      <c r="J22" t="s">
        <v>1567</v>
      </c>
      <c r="K22" t="s">
        <v>125</v>
      </c>
    </row>
    <row r="23" spans="1:11" hidden="1">
      <c r="A23">
        <v>2200836918</v>
      </c>
      <c r="B23" t="s">
        <v>8977</v>
      </c>
      <c r="C23" s="247">
        <v>44841</v>
      </c>
      <c r="D23" t="s">
        <v>12388</v>
      </c>
      <c r="E23" t="s">
        <v>6318</v>
      </c>
      <c r="F23" s="247">
        <v>44865</v>
      </c>
      <c r="G23" s="254" t="s">
        <v>118</v>
      </c>
      <c r="H23" t="s">
        <v>206</v>
      </c>
      <c r="I23" t="s">
        <v>104</v>
      </c>
      <c r="J23" t="s">
        <v>8978</v>
      </c>
      <c r="K23" t="s">
        <v>125</v>
      </c>
    </row>
    <row r="24" spans="1:11" hidden="1">
      <c r="A24">
        <v>2200837122</v>
      </c>
      <c r="B24" t="s">
        <v>2028</v>
      </c>
      <c r="C24" s="247">
        <v>44841</v>
      </c>
      <c r="D24" t="s">
        <v>12389</v>
      </c>
      <c r="E24" t="s">
        <v>12390</v>
      </c>
      <c r="F24" s="247">
        <v>44866</v>
      </c>
      <c r="G24" s="254" t="s">
        <v>118</v>
      </c>
      <c r="H24" t="s">
        <v>2030</v>
      </c>
      <c r="I24" t="s">
        <v>104</v>
      </c>
      <c r="J24" t="s">
        <v>2029</v>
      </c>
      <c r="K24" t="s">
        <v>125</v>
      </c>
    </row>
    <row r="25" spans="1:11" hidden="1">
      <c r="A25">
        <v>2200837788</v>
      </c>
      <c r="B25" t="s">
        <v>10396</v>
      </c>
      <c r="C25" s="247">
        <v>44841</v>
      </c>
      <c r="D25" t="s">
        <v>12391</v>
      </c>
      <c r="E25" t="s">
        <v>6326</v>
      </c>
      <c r="F25" s="247">
        <v>44867</v>
      </c>
      <c r="G25" s="254" t="s">
        <v>118</v>
      </c>
      <c r="H25" t="s">
        <v>119</v>
      </c>
      <c r="I25" t="s">
        <v>104</v>
      </c>
      <c r="J25" t="s">
        <v>10400</v>
      </c>
      <c r="K25" t="s">
        <v>125</v>
      </c>
    </row>
    <row r="26" spans="1:11" hidden="1">
      <c r="A26">
        <v>2200844120</v>
      </c>
      <c r="B26" t="s">
        <v>9835</v>
      </c>
      <c r="C26" s="247">
        <v>44845</v>
      </c>
      <c r="D26" t="s">
        <v>12392</v>
      </c>
      <c r="E26" t="s">
        <v>12393</v>
      </c>
      <c r="F26" s="247">
        <v>45049</v>
      </c>
      <c r="G26" s="254" t="s">
        <v>162</v>
      </c>
      <c r="H26" t="s">
        <v>163</v>
      </c>
      <c r="I26" t="s">
        <v>104</v>
      </c>
      <c r="J26" t="s">
        <v>9836</v>
      </c>
      <c r="K26" t="s">
        <v>125</v>
      </c>
    </row>
    <row r="27" spans="1:11" hidden="1">
      <c r="A27">
        <v>2200845347</v>
      </c>
      <c r="B27" t="s">
        <v>3782</v>
      </c>
      <c r="C27" s="247">
        <v>44847</v>
      </c>
      <c r="D27" t="s">
        <v>12394</v>
      </c>
      <c r="E27" t="s">
        <v>6487</v>
      </c>
      <c r="F27" s="247"/>
      <c r="G27" s="254" t="s">
        <v>250</v>
      </c>
      <c r="H27" t="s">
        <v>103</v>
      </c>
      <c r="I27" t="s">
        <v>104</v>
      </c>
      <c r="J27" t="s">
        <v>12395</v>
      </c>
      <c r="K27" t="s">
        <v>125</v>
      </c>
    </row>
    <row r="28" spans="1:11" hidden="1">
      <c r="A28">
        <v>2200845400</v>
      </c>
      <c r="B28" t="s">
        <v>1089</v>
      </c>
      <c r="C28" s="247">
        <v>44847</v>
      </c>
      <c r="D28" t="s">
        <v>12396</v>
      </c>
      <c r="E28" t="s">
        <v>6487</v>
      </c>
      <c r="G28" s="254" t="s">
        <v>250</v>
      </c>
      <c r="H28" t="s">
        <v>103</v>
      </c>
      <c r="I28" t="s">
        <v>104</v>
      </c>
      <c r="J28" t="s">
        <v>1096</v>
      </c>
      <c r="K28" t="s">
        <v>125</v>
      </c>
    </row>
    <row r="29" spans="1:11" hidden="1">
      <c r="A29">
        <v>2200847299</v>
      </c>
      <c r="B29" t="s">
        <v>1291</v>
      </c>
      <c r="C29" s="247">
        <v>44848</v>
      </c>
      <c r="D29" t="s">
        <v>12397</v>
      </c>
      <c r="E29" t="s">
        <v>7821</v>
      </c>
      <c r="F29" s="247">
        <v>45099</v>
      </c>
      <c r="G29" s="254" t="s">
        <v>118</v>
      </c>
      <c r="H29" t="s">
        <v>586</v>
      </c>
      <c r="I29" t="s">
        <v>104</v>
      </c>
      <c r="J29" t="s">
        <v>1296</v>
      </c>
      <c r="K29" t="s">
        <v>125</v>
      </c>
    </row>
    <row r="30" spans="1:11" hidden="1">
      <c r="A30">
        <v>2200855626</v>
      </c>
      <c r="B30" t="s">
        <v>10782</v>
      </c>
      <c r="C30" s="247">
        <v>44848</v>
      </c>
      <c r="D30" t="s">
        <v>12398</v>
      </c>
      <c r="E30" t="s">
        <v>6537</v>
      </c>
      <c r="F30" s="247">
        <v>44861</v>
      </c>
      <c r="G30" s="254" t="s">
        <v>118</v>
      </c>
      <c r="H30" t="s">
        <v>190</v>
      </c>
      <c r="I30" t="s">
        <v>104</v>
      </c>
      <c r="J30" t="s">
        <v>10783</v>
      </c>
      <c r="K30" t="s">
        <v>125</v>
      </c>
    </row>
    <row r="31" spans="1:11" hidden="1">
      <c r="A31">
        <v>2200843135</v>
      </c>
      <c r="B31" t="s">
        <v>8185</v>
      </c>
      <c r="C31" s="247">
        <v>44851</v>
      </c>
      <c r="D31" t="s">
        <v>12399</v>
      </c>
      <c r="E31" t="s">
        <v>7309</v>
      </c>
      <c r="F31" s="247">
        <v>44882</v>
      </c>
      <c r="G31" s="254" t="s">
        <v>118</v>
      </c>
      <c r="H31" t="s">
        <v>668</v>
      </c>
      <c r="I31" t="s">
        <v>104</v>
      </c>
      <c r="J31" t="s">
        <v>8445</v>
      </c>
      <c r="K31" t="s">
        <v>125</v>
      </c>
    </row>
    <row r="32" spans="1:11" hidden="1">
      <c r="A32">
        <v>2200862908</v>
      </c>
      <c r="B32" t="s">
        <v>8571</v>
      </c>
      <c r="C32" s="247">
        <v>44852</v>
      </c>
      <c r="D32" t="s">
        <v>12400</v>
      </c>
      <c r="E32" t="s">
        <v>7821</v>
      </c>
      <c r="F32" s="247">
        <v>45189</v>
      </c>
      <c r="G32" s="254" t="s">
        <v>118</v>
      </c>
      <c r="H32" t="s">
        <v>586</v>
      </c>
      <c r="I32" t="s">
        <v>104</v>
      </c>
      <c r="J32" t="s">
        <v>8572</v>
      </c>
      <c r="K32" t="s">
        <v>125</v>
      </c>
    </row>
    <row r="33" spans="1:11" hidden="1">
      <c r="A33">
        <v>2200856133</v>
      </c>
      <c r="B33" t="s">
        <v>10861</v>
      </c>
      <c r="C33" s="247">
        <v>44853</v>
      </c>
      <c r="D33" t="s">
        <v>12401</v>
      </c>
      <c r="E33" t="s">
        <v>6326</v>
      </c>
      <c r="F33" s="247">
        <v>45002</v>
      </c>
      <c r="G33" s="254" t="s">
        <v>118</v>
      </c>
      <c r="H33" t="s">
        <v>119</v>
      </c>
      <c r="I33" t="s">
        <v>104</v>
      </c>
      <c r="J33" t="s">
        <v>10862</v>
      </c>
      <c r="K33" t="s">
        <v>125</v>
      </c>
    </row>
    <row r="34" spans="1:11" hidden="1">
      <c r="A34">
        <v>2200869488</v>
      </c>
      <c r="B34" t="s">
        <v>8831</v>
      </c>
      <c r="C34" s="247">
        <v>44854</v>
      </c>
      <c r="D34" t="s">
        <v>12402</v>
      </c>
      <c r="E34" t="s">
        <v>6326</v>
      </c>
      <c r="F34" s="247">
        <v>46105</v>
      </c>
      <c r="G34" s="254" t="s">
        <v>118</v>
      </c>
      <c r="H34" t="s">
        <v>119</v>
      </c>
      <c r="I34" t="s">
        <v>104</v>
      </c>
      <c r="J34" t="s">
        <v>8832</v>
      </c>
      <c r="K34" t="s">
        <v>125</v>
      </c>
    </row>
    <row r="35" spans="1:11" hidden="1">
      <c r="A35">
        <v>2200870027</v>
      </c>
      <c r="B35" t="s">
        <v>9197</v>
      </c>
      <c r="C35" s="247">
        <v>44855</v>
      </c>
      <c r="D35" t="s">
        <v>12403</v>
      </c>
      <c r="E35" t="s">
        <v>7821</v>
      </c>
      <c r="F35" s="247">
        <v>45196</v>
      </c>
      <c r="G35" s="254" t="s">
        <v>118</v>
      </c>
      <c r="H35" t="s">
        <v>586</v>
      </c>
      <c r="I35" t="s">
        <v>104</v>
      </c>
      <c r="J35" t="s">
        <v>9199</v>
      </c>
      <c r="K35" t="s">
        <v>125</v>
      </c>
    </row>
    <row r="36" spans="1:11" ht="15.75" hidden="1" customHeight="1">
      <c r="A36">
        <v>2200870713</v>
      </c>
      <c r="B36" t="s">
        <v>9676</v>
      </c>
      <c r="C36" s="247">
        <v>44858</v>
      </c>
      <c r="D36" t="s">
        <v>12404</v>
      </c>
      <c r="E36" t="s">
        <v>6532</v>
      </c>
      <c r="F36" s="247">
        <v>45044</v>
      </c>
      <c r="G36" s="254" t="s">
        <v>347</v>
      </c>
      <c r="H36" t="s">
        <v>103</v>
      </c>
      <c r="I36" t="s">
        <v>104</v>
      </c>
      <c r="J36" t="s">
        <v>9679</v>
      </c>
      <c r="K36" t="s">
        <v>125</v>
      </c>
    </row>
    <row r="37" spans="1:11" hidden="1">
      <c r="A37">
        <v>2200872119</v>
      </c>
      <c r="B37" t="s">
        <v>8947</v>
      </c>
      <c r="C37" s="247">
        <v>44858</v>
      </c>
      <c r="D37" t="s">
        <v>12405</v>
      </c>
      <c r="E37" t="s">
        <v>6437</v>
      </c>
      <c r="F37" s="247">
        <v>44926</v>
      </c>
      <c r="G37" s="254" t="s">
        <v>162</v>
      </c>
      <c r="H37" t="s">
        <v>119</v>
      </c>
      <c r="I37" t="s">
        <v>104</v>
      </c>
      <c r="J37" t="s">
        <v>8949</v>
      </c>
      <c r="K37" t="s">
        <v>125</v>
      </c>
    </row>
    <row r="38" spans="1:11" hidden="1">
      <c r="A38">
        <v>2200852970</v>
      </c>
      <c r="B38" t="s">
        <v>10854</v>
      </c>
      <c r="C38" s="247">
        <v>44859</v>
      </c>
      <c r="D38" t="s">
        <v>12406</v>
      </c>
      <c r="E38" t="s">
        <v>12407</v>
      </c>
      <c r="F38" s="247">
        <v>44890</v>
      </c>
      <c r="G38" s="254" t="s">
        <v>199</v>
      </c>
      <c r="H38" t="s">
        <v>8507</v>
      </c>
      <c r="I38" t="s">
        <v>104</v>
      </c>
      <c r="J38" t="s">
        <v>10856</v>
      </c>
      <c r="K38" t="s">
        <v>125</v>
      </c>
    </row>
    <row r="39" spans="1:11" hidden="1">
      <c r="A39">
        <v>2200876332</v>
      </c>
      <c r="B39" t="s">
        <v>8569</v>
      </c>
      <c r="C39" s="247">
        <v>44859</v>
      </c>
      <c r="D39" t="s">
        <v>12408</v>
      </c>
      <c r="E39" t="s">
        <v>6499</v>
      </c>
      <c r="F39" s="247">
        <v>44909</v>
      </c>
      <c r="G39" s="254" t="s">
        <v>502</v>
      </c>
      <c r="H39" t="s">
        <v>103</v>
      </c>
      <c r="I39" t="s">
        <v>104</v>
      </c>
      <c r="J39" t="s">
        <v>8570</v>
      </c>
      <c r="K39" t="s">
        <v>125</v>
      </c>
    </row>
    <row r="40" spans="1:11" hidden="1">
      <c r="A40">
        <v>2200884815</v>
      </c>
      <c r="B40" t="s">
        <v>4571</v>
      </c>
      <c r="C40" s="247">
        <v>44860</v>
      </c>
      <c r="D40" t="s">
        <v>12409</v>
      </c>
      <c r="E40" t="s">
        <v>6446</v>
      </c>
      <c r="G40" s="254" t="s">
        <v>684</v>
      </c>
      <c r="H40" t="s">
        <v>103</v>
      </c>
      <c r="I40" t="s">
        <v>104</v>
      </c>
      <c r="J40" t="s">
        <v>4572</v>
      </c>
      <c r="K40" t="s">
        <v>125</v>
      </c>
    </row>
    <row r="41" spans="1:11" hidden="1">
      <c r="A41">
        <v>2200888215</v>
      </c>
      <c r="B41" t="s">
        <v>8861</v>
      </c>
      <c r="C41" s="247">
        <v>44860</v>
      </c>
      <c r="D41" t="s">
        <v>12410</v>
      </c>
      <c r="E41" t="s">
        <v>6558</v>
      </c>
      <c r="F41" s="247">
        <v>45057</v>
      </c>
      <c r="G41" s="254" t="s">
        <v>118</v>
      </c>
      <c r="H41" t="s">
        <v>886</v>
      </c>
      <c r="I41" t="s">
        <v>104</v>
      </c>
      <c r="J41" t="s">
        <v>8862</v>
      </c>
      <c r="K41" t="s">
        <v>125</v>
      </c>
    </row>
    <row r="42" spans="1:11" hidden="1">
      <c r="A42">
        <v>2200893243</v>
      </c>
      <c r="B42" t="s">
        <v>8440</v>
      </c>
      <c r="C42" s="247">
        <v>44861</v>
      </c>
      <c r="D42" t="s">
        <v>12411</v>
      </c>
      <c r="E42" t="s">
        <v>12387</v>
      </c>
      <c r="F42" s="247">
        <v>44957</v>
      </c>
      <c r="G42" s="254" t="s">
        <v>118</v>
      </c>
      <c r="H42" t="s">
        <v>470</v>
      </c>
      <c r="I42" t="s">
        <v>104</v>
      </c>
      <c r="J42" t="s">
        <v>8443</v>
      </c>
      <c r="K42" t="s">
        <v>125</v>
      </c>
    </row>
    <row r="43" spans="1:11" hidden="1">
      <c r="A43">
        <v>2200896215</v>
      </c>
      <c r="B43" t="s">
        <v>553</v>
      </c>
      <c r="C43" s="247">
        <v>44862</v>
      </c>
      <c r="D43" t="s">
        <v>12412</v>
      </c>
      <c r="E43" t="s">
        <v>12413</v>
      </c>
      <c r="F43" s="247">
        <v>44987</v>
      </c>
      <c r="G43" s="254" t="s">
        <v>118</v>
      </c>
      <c r="H43" t="s">
        <v>556</v>
      </c>
      <c r="I43" t="s">
        <v>104</v>
      </c>
      <c r="J43" t="s">
        <v>555</v>
      </c>
      <c r="K43" t="s">
        <v>125</v>
      </c>
    </row>
    <row r="44" spans="1:11" hidden="1">
      <c r="A44">
        <v>2200895362</v>
      </c>
      <c r="B44" t="s">
        <v>9490</v>
      </c>
      <c r="C44" s="247">
        <v>44865</v>
      </c>
      <c r="D44" t="s">
        <v>12414</v>
      </c>
      <c r="E44" t="s">
        <v>7842</v>
      </c>
      <c r="F44" s="247">
        <v>45035</v>
      </c>
      <c r="G44" s="254" t="s">
        <v>258</v>
      </c>
      <c r="H44" t="s">
        <v>163</v>
      </c>
      <c r="I44" t="s">
        <v>104</v>
      </c>
      <c r="J44" t="s">
        <v>9491</v>
      </c>
      <c r="K44" t="s">
        <v>125</v>
      </c>
    </row>
    <row r="45" spans="1:11" hidden="1">
      <c r="A45">
        <v>2200895407</v>
      </c>
      <c r="B45" t="s">
        <v>10280</v>
      </c>
      <c r="C45" s="247">
        <v>44865</v>
      </c>
      <c r="D45" t="s">
        <v>12415</v>
      </c>
      <c r="E45" t="s">
        <v>7842</v>
      </c>
      <c r="F45" s="247">
        <v>45013</v>
      </c>
      <c r="G45" s="254" t="s">
        <v>258</v>
      </c>
      <c r="H45" t="s">
        <v>163</v>
      </c>
      <c r="I45" t="s">
        <v>104</v>
      </c>
      <c r="J45" t="s">
        <v>10281</v>
      </c>
      <c r="K45" t="s">
        <v>125</v>
      </c>
    </row>
    <row r="46" spans="1:11" hidden="1">
      <c r="A46">
        <v>2200912211</v>
      </c>
      <c r="B46" t="s">
        <v>4127</v>
      </c>
      <c r="C46" s="247">
        <v>44872</v>
      </c>
      <c r="D46" t="s">
        <v>12416</v>
      </c>
      <c r="E46" t="s">
        <v>12417</v>
      </c>
      <c r="F46" s="247">
        <v>45013</v>
      </c>
      <c r="G46" s="254" t="s">
        <v>118</v>
      </c>
      <c r="H46" t="s">
        <v>285</v>
      </c>
      <c r="I46" t="s">
        <v>104</v>
      </c>
      <c r="J46" t="s">
        <v>4128</v>
      </c>
      <c r="K46" t="s">
        <v>125</v>
      </c>
    </row>
    <row r="47" spans="1:11" hidden="1">
      <c r="A47">
        <v>2200912407</v>
      </c>
      <c r="B47" t="s">
        <v>905</v>
      </c>
      <c r="C47" s="247">
        <v>44872</v>
      </c>
      <c r="D47" t="s">
        <v>12418</v>
      </c>
      <c r="E47" t="s">
        <v>7571</v>
      </c>
      <c r="F47" s="247">
        <v>44964</v>
      </c>
      <c r="G47" s="254" t="s">
        <v>263</v>
      </c>
      <c r="H47" t="s">
        <v>103</v>
      </c>
      <c r="I47" t="s">
        <v>104</v>
      </c>
      <c r="J47" t="s">
        <v>907</v>
      </c>
      <c r="K47" t="s">
        <v>125</v>
      </c>
    </row>
    <row r="48" spans="1:11" hidden="1">
      <c r="A48">
        <v>2200912498</v>
      </c>
      <c r="B48" t="s">
        <v>1677</v>
      </c>
      <c r="C48" s="247">
        <v>44872</v>
      </c>
      <c r="D48" t="s">
        <v>12419</v>
      </c>
      <c r="E48" t="s">
        <v>6811</v>
      </c>
      <c r="F48" s="247">
        <v>45001</v>
      </c>
      <c r="G48" s="254" t="s">
        <v>277</v>
      </c>
      <c r="H48" t="s">
        <v>103</v>
      </c>
      <c r="I48" t="s">
        <v>104</v>
      </c>
      <c r="J48" t="s">
        <v>12420</v>
      </c>
      <c r="K48" t="s">
        <v>125</v>
      </c>
    </row>
    <row r="49" spans="1:11" hidden="1">
      <c r="A49">
        <v>2200912644</v>
      </c>
      <c r="B49" t="s">
        <v>8827</v>
      </c>
      <c r="C49" s="247">
        <v>44872</v>
      </c>
      <c r="D49" t="s">
        <v>12421</v>
      </c>
      <c r="E49" t="s">
        <v>7467</v>
      </c>
      <c r="F49" s="247">
        <v>44949</v>
      </c>
      <c r="G49" s="254" t="s">
        <v>118</v>
      </c>
      <c r="H49" t="s">
        <v>543</v>
      </c>
      <c r="I49" t="s">
        <v>104</v>
      </c>
      <c r="J49" t="s">
        <v>8828</v>
      </c>
      <c r="K49" t="s">
        <v>125</v>
      </c>
    </row>
    <row r="50" spans="1:11" hidden="1">
      <c r="A50">
        <v>2200912758</v>
      </c>
      <c r="B50" t="s">
        <v>9264</v>
      </c>
      <c r="C50" s="247">
        <v>44872</v>
      </c>
      <c r="D50" t="s">
        <v>12422</v>
      </c>
      <c r="E50" t="s">
        <v>12370</v>
      </c>
      <c r="F50" s="247">
        <v>45069</v>
      </c>
      <c r="G50" s="254" t="s">
        <v>118</v>
      </c>
      <c r="H50" t="s">
        <v>399</v>
      </c>
      <c r="I50" t="s">
        <v>104</v>
      </c>
      <c r="J50" t="s">
        <v>9265</v>
      </c>
      <c r="K50" t="s">
        <v>125</v>
      </c>
    </row>
    <row r="51" spans="1:11" hidden="1">
      <c r="A51">
        <v>2200917956</v>
      </c>
      <c r="B51" t="s">
        <v>10746</v>
      </c>
      <c r="C51" s="247">
        <v>44873</v>
      </c>
      <c r="D51" t="s">
        <v>12423</v>
      </c>
      <c r="E51" t="s">
        <v>6558</v>
      </c>
      <c r="F51" s="247">
        <v>45049</v>
      </c>
      <c r="G51" s="254" t="s">
        <v>118</v>
      </c>
      <c r="H51" t="s">
        <v>886</v>
      </c>
      <c r="I51" t="s">
        <v>104</v>
      </c>
      <c r="J51" t="s">
        <v>10748</v>
      </c>
      <c r="K51" t="s">
        <v>125</v>
      </c>
    </row>
    <row r="52" spans="1:11" hidden="1">
      <c r="A52">
        <v>2200918028</v>
      </c>
      <c r="B52" t="s">
        <v>9653</v>
      </c>
      <c r="C52" s="247">
        <v>44873</v>
      </c>
      <c r="D52" t="s">
        <v>12424</v>
      </c>
      <c r="E52" t="s">
        <v>6558</v>
      </c>
      <c r="F52" s="247">
        <v>44926</v>
      </c>
      <c r="G52" s="254" t="s">
        <v>118</v>
      </c>
      <c r="H52" t="s">
        <v>886</v>
      </c>
      <c r="I52" t="s">
        <v>104</v>
      </c>
      <c r="J52" t="s">
        <v>9654</v>
      </c>
      <c r="K52" t="s">
        <v>125</v>
      </c>
    </row>
    <row r="53" spans="1:11" hidden="1">
      <c r="A53">
        <v>2200918187</v>
      </c>
      <c r="B53" t="s">
        <v>11301</v>
      </c>
      <c r="C53" s="247">
        <v>44873</v>
      </c>
      <c r="D53" t="s">
        <v>12425</v>
      </c>
      <c r="E53" t="s">
        <v>6481</v>
      </c>
      <c r="F53" s="247">
        <v>45029</v>
      </c>
      <c r="G53" s="254" t="s">
        <v>118</v>
      </c>
      <c r="H53" t="s">
        <v>1441</v>
      </c>
      <c r="I53" t="s">
        <v>104</v>
      </c>
      <c r="J53" t="s">
        <v>12426</v>
      </c>
      <c r="K53" t="s">
        <v>125</v>
      </c>
    </row>
    <row r="54" spans="1:11" hidden="1">
      <c r="A54">
        <v>2200918320</v>
      </c>
      <c r="B54" t="s">
        <v>12427</v>
      </c>
      <c r="C54" s="247">
        <v>44873</v>
      </c>
      <c r="D54" t="s">
        <v>12428</v>
      </c>
      <c r="E54" t="s">
        <v>7388</v>
      </c>
      <c r="F54" s="247">
        <v>44926</v>
      </c>
      <c r="G54" s="254" t="s">
        <v>258</v>
      </c>
      <c r="H54" t="s">
        <v>103</v>
      </c>
      <c r="I54" t="s">
        <v>104</v>
      </c>
      <c r="J54" t="s">
        <v>10163</v>
      </c>
      <c r="K54" t="s">
        <v>125</v>
      </c>
    </row>
    <row r="55" spans="1:11" hidden="1">
      <c r="A55">
        <v>2200911208</v>
      </c>
      <c r="B55" t="s">
        <v>2513</v>
      </c>
      <c r="C55" s="247">
        <v>44874</v>
      </c>
      <c r="D55" t="s">
        <v>12429</v>
      </c>
      <c r="E55" t="s">
        <v>7258</v>
      </c>
      <c r="F55" s="247">
        <v>45148</v>
      </c>
      <c r="G55" s="254" t="s">
        <v>269</v>
      </c>
      <c r="H55" t="s">
        <v>103</v>
      </c>
      <c r="I55" t="s">
        <v>104</v>
      </c>
      <c r="J55" t="s">
        <v>2519</v>
      </c>
      <c r="K55" t="s">
        <v>125</v>
      </c>
    </row>
    <row r="56" spans="1:11" hidden="1">
      <c r="A56">
        <v>2200919764</v>
      </c>
      <c r="B56" t="s">
        <v>12430</v>
      </c>
      <c r="C56" s="247">
        <v>44874</v>
      </c>
      <c r="D56" t="s">
        <v>12431</v>
      </c>
      <c r="E56" t="s">
        <v>6916</v>
      </c>
      <c r="F56" s="247">
        <v>45139</v>
      </c>
      <c r="G56" s="254" t="s">
        <v>118</v>
      </c>
      <c r="H56" t="s">
        <v>1381</v>
      </c>
      <c r="I56" t="s">
        <v>104</v>
      </c>
      <c r="J56" t="s">
        <v>9429</v>
      </c>
      <c r="K56" t="s">
        <v>125</v>
      </c>
    </row>
    <row r="57" spans="1:11" hidden="1">
      <c r="A57">
        <v>2200926750</v>
      </c>
      <c r="B57" t="s">
        <v>12432</v>
      </c>
      <c r="C57" s="247">
        <v>44874</v>
      </c>
      <c r="D57" t="s">
        <v>12433</v>
      </c>
      <c r="E57" t="s">
        <v>12434</v>
      </c>
      <c r="F57" s="247">
        <v>45012</v>
      </c>
      <c r="G57" s="254" t="s">
        <v>258</v>
      </c>
      <c r="H57" t="s">
        <v>302</v>
      </c>
      <c r="I57" t="s">
        <v>104</v>
      </c>
      <c r="J57" t="s">
        <v>1480</v>
      </c>
      <c r="K57" t="s">
        <v>125</v>
      </c>
    </row>
    <row r="58" spans="1:11" hidden="1">
      <c r="A58">
        <v>2200916118</v>
      </c>
      <c r="B58" t="s">
        <v>8628</v>
      </c>
      <c r="C58" s="247">
        <v>44875</v>
      </c>
      <c r="D58" t="s">
        <v>12435</v>
      </c>
      <c r="E58" t="s">
        <v>12393</v>
      </c>
      <c r="F58" s="247">
        <v>45064</v>
      </c>
      <c r="G58" s="254" t="s">
        <v>162</v>
      </c>
      <c r="H58" t="s">
        <v>163</v>
      </c>
      <c r="I58" t="s">
        <v>104</v>
      </c>
      <c r="J58" t="s">
        <v>8629</v>
      </c>
      <c r="K58" t="s">
        <v>125</v>
      </c>
    </row>
    <row r="59" spans="1:11" hidden="1">
      <c r="A59">
        <v>2200916179</v>
      </c>
      <c r="B59" t="s">
        <v>5433</v>
      </c>
      <c r="C59" s="247">
        <v>44875</v>
      </c>
      <c r="D59" t="s">
        <v>12436</v>
      </c>
      <c r="E59" t="s">
        <v>12437</v>
      </c>
      <c r="F59" s="247">
        <v>45075</v>
      </c>
      <c r="G59" s="254" t="s">
        <v>118</v>
      </c>
      <c r="H59" t="s">
        <v>3260</v>
      </c>
      <c r="I59" t="s">
        <v>104</v>
      </c>
      <c r="J59" t="s">
        <v>5434</v>
      </c>
      <c r="K59" t="s">
        <v>125</v>
      </c>
    </row>
    <row r="60" spans="1:11" hidden="1">
      <c r="A60">
        <v>2200927648</v>
      </c>
      <c r="B60" t="s">
        <v>5077</v>
      </c>
      <c r="C60" s="247">
        <v>44879</v>
      </c>
      <c r="D60" t="s">
        <v>12438</v>
      </c>
      <c r="E60" t="s">
        <v>7772</v>
      </c>
      <c r="F60" s="247">
        <v>45036</v>
      </c>
      <c r="G60" s="254" t="s">
        <v>199</v>
      </c>
      <c r="H60" t="s">
        <v>470</v>
      </c>
      <c r="I60" t="s">
        <v>104</v>
      </c>
      <c r="J60" t="s">
        <v>5078</v>
      </c>
      <c r="K60" t="s">
        <v>125</v>
      </c>
    </row>
    <row r="61" spans="1:11" hidden="1">
      <c r="A61">
        <v>2200927718</v>
      </c>
      <c r="B61" t="s">
        <v>5077</v>
      </c>
      <c r="C61" s="247">
        <v>44879</v>
      </c>
      <c r="D61" t="s">
        <v>12439</v>
      </c>
      <c r="E61" t="s">
        <v>7772</v>
      </c>
      <c r="F61" s="247">
        <v>45019</v>
      </c>
      <c r="G61" s="254" t="s">
        <v>199</v>
      </c>
      <c r="H61" t="s">
        <v>470</v>
      </c>
      <c r="I61" t="s">
        <v>104</v>
      </c>
      <c r="J61" t="s">
        <v>5083</v>
      </c>
      <c r="K61" t="s">
        <v>125</v>
      </c>
    </row>
    <row r="62" spans="1:11" hidden="1">
      <c r="A62">
        <v>2200956429</v>
      </c>
      <c r="B62" t="s">
        <v>8560</v>
      </c>
      <c r="C62" s="247">
        <v>44887</v>
      </c>
      <c r="D62" t="s">
        <v>12440</v>
      </c>
      <c r="E62" t="s">
        <v>6510</v>
      </c>
      <c r="F62" s="247">
        <v>44926</v>
      </c>
      <c r="G62" s="254" t="s">
        <v>258</v>
      </c>
      <c r="H62" t="s">
        <v>119</v>
      </c>
      <c r="I62" t="s">
        <v>104</v>
      </c>
      <c r="J62" t="s">
        <v>8564</v>
      </c>
      <c r="K62" t="s">
        <v>125</v>
      </c>
    </row>
    <row r="63" spans="1:11" hidden="1">
      <c r="A63">
        <v>2200956435</v>
      </c>
      <c r="B63" t="s">
        <v>9309</v>
      </c>
      <c r="C63" s="247">
        <v>44887</v>
      </c>
      <c r="D63" t="s">
        <v>12441</v>
      </c>
      <c r="E63" t="s">
        <v>12442</v>
      </c>
      <c r="F63" s="247">
        <v>44952</v>
      </c>
      <c r="G63" s="254" t="s">
        <v>118</v>
      </c>
      <c r="H63" t="s">
        <v>4238</v>
      </c>
      <c r="I63" t="s">
        <v>104</v>
      </c>
      <c r="J63" t="s">
        <v>9800</v>
      </c>
      <c r="K63" t="s">
        <v>125</v>
      </c>
    </row>
    <row r="64" spans="1:11" hidden="1">
      <c r="A64">
        <v>2200956437</v>
      </c>
      <c r="B64" t="s">
        <v>10642</v>
      </c>
      <c r="C64" s="247">
        <v>44887</v>
      </c>
      <c r="D64" t="s">
        <v>12443</v>
      </c>
      <c r="E64" t="s">
        <v>12444</v>
      </c>
      <c r="F64" s="247">
        <v>44964</v>
      </c>
      <c r="G64" s="248" t="s">
        <v>6021</v>
      </c>
      <c r="H64" t="s">
        <v>6021</v>
      </c>
      <c r="I64" t="s">
        <v>6021</v>
      </c>
      <c r="J64" t="s">
        <v>6021</v>
      </c>
      <c r="K64" t="s">
        <v>125</v>
      </c>
    </row>
    <row r="65" spans="1:11" hidden="1">
      <c r="A65">
        <v>2200959205</v>
      </c>
      <c r="B65" t="s">
        <v>11346</v>
      </c>
      <c r="C65" s="247">
        <v>44887</v>
      </c>
      <c r="D65" t="s">
        <v>12445</v>
      </c>
      <c r="E65" t="s">
        <v>12446</v>
      </c>
      <c r="F65" s="247">
        <v>44971</v>
      </c>
      <c r="G65" s="254" t="s">
        <v>118</v>
      </c>
      <c r="H65" t="s">
        <v>2647</v>
      </c>
      <c r="I65" t="s">
        <v>104</v>
      </c>
      <c r="J65" t="s">
        <v>11347</v>
      </c>
      <c r="K65" t="s">
        <v>125</v>
      </c>
    </row>
    <row r="66" spans="1:11" hidden="1">
      <c r="A66">
        <v>2200961319</v>
      </c>
      <c r="B66" t="s">
        <v>2890</v>
      </c>
      <c r="C66" s="247">
        <v>44888</v>
      </c>
      <c r="D66" t="s">
        <v>12447</v>
      </c>
      <c r="E66" t="s">
        <v>6371</v>
      </c>
      <c r="F66" s="247">
        <v>45226</v>
      </c>
      <c r="G66" s="254" t="s">
        <v>199</v>
      </c>
      <c r="H66" t="s">
        <v>119</v>
      </c>
      <c r="I66" t="s">
        <v>104</v>
      </c>
      <c r="J66" t="s">
        <v>2892</v>
      </c>
      <c r="K66" t="s">
        <v>125</v>
      </c>
    </row>
    <row r="67" spans="1:11" hidden="1">
      <c r="A67">
        <v>2200964439</v>
      </c>
      <c r="B67" t="s">
        <v>9569</v>
      </c>
      <c r="C67" s="247">
        <v>44889</v>
      </c>
      <c r="D67" t="s">
        <v>12448</v>
      </c>
      <c r="E67" t="s">
        <v>7934</v>
      </c>
      <c r="F67" s="247">
        <v>44999</v>
      </c>
      <c r="G67" s="254" t="s">
        <v>118</v>
      </c>
      <c r="H67" t="s">
        <v>1362</v>
      </c>
      <c r="I67" t="s">
        <v>104</v>
      </c>
      <c r="J67" t="s">
        <v>9570</v>
      </c>
      <c r="K67" t="s">
        <v>125</v>
      </c>
    </row>
    <row r="68" spans="1:11" hidden="1">
      <c r="A68">
        <v>2200940627</v>
      </c>
      <c r="B68" t="s">
        <v>9667</v>
      </c>
      <c r="C68" s="247">
        <v>44890</v>
      </c>
      <c r="D68" t="s">
        <v>12449</v>
      </c>
      <c r="E68" t="s">
        <v>8099</v>
      </c>
      <c r="F68" s="247">
        <v>45075</v>
      </c>
      <c r="G68" s="254" t="s">
        <v>162</v>
      </c>
      <c r="H68" t="s">
        <v>470</v>
      </c>
      <c r="I68" t="s">
        <v>104</v>
      </c>
      <c r="J68" t="s">
        <v>9671</v>
      </c>
      <c r="K68" t="s">
        <v>125</v>
      </c>
    </row>
    <row r="69" spans="1:11" hidden="1">
      <c r="A69">
        <v>2200954788</v>
      </c>
      <c r="B69" t="s">
        <v>9608</v>
      </c>
      <c r="C69" s="247">
        <v>44890</v>
      </c>
      <c r="D69" t="s">
        <v>12450</v>
      </c>
      <c r="E69" t="s">
        <v>7772</v>
      </c>
      <c r="F69" s="247">
        <v>45034</v>
      </c>
      <c r="G69" s="254" t="s">
        <v>199</v>
      </c>
      <c r="H69" t="s">
        <v>470</v>
      </c>
      <c r="I69" t="s">
        <v>104</v>
      </c>
      <c r="J69" t="s">
        <v>9609</v>
      </c>
      <c r="K69" t="s">
        <v>125</v>
      </c>
    </row>
    <row r="70" spans="1:11" hidden="1">
      <c r="A70">
        <v>2200968136</v>
      </c>
      <c r="B70" t="s">
        <v>3997</v>
      </c>
      <c r="C70" s="247">
        <v>44890</v>
      </c>
      <c r="D70" t="s">
        <v>12451</v>
      </c>
      <c r="E70" t="s">
        <v>12393</v>
      </c>
      <c r="F70" s="247">
        <v>45082</v>
      </c>
      <c r="G70" s="254" t="s">
        <v>162</v>
      </c>
      <c r="H70" t="s">
        <v>163</v>
      </c>
      <c r="I70" t="s">
        <v>104</v>
      </c>
      <c r="J70" t="s">
        <v>4000</v>
      </c>
      <c r="K70" t="s">
        <v>125</v>
      </c>
    </row>
    <row r="71" spans="1:11" hidden="1">
      <c r="A71">
        <v>2200990350</v>
      </c>
      <c r="B71" t="s">
        <v>8504</v>
      </c>
      <c r="C71" s="247">
        <v>44897</v>
      </c>
      <c r="D71" t="s">
        <v>12452</v>
      </c>
      <c r="E71" t="s">
        <v>12364</v>
      </c>
      <c r="F71" s="247">
        <v>44956</v>
      </c>
      <c r="G71" s="254" t="s">
        <v>258</v>
      </c>
      <c r="H71" t="s">
        <v>8507</v>
      </c>
      <c r="I71" t="s">
        <v>104</v>
      </c>
      <c r="J71" t="s">
        <v>9124</v>
      </c>
      <c r="K71" t="s">
        <v>125</v>
      </c>
    </row>
    <row r="72" spans="1:11" hidden="1">
      <c r="A72">
        <v>2200990498</v>
      </c>
      <c r="B72" t="s">
        <v>11028</v>
      </c>
      <c r="C72" s="247">
        <v>44900</v>
      </c>
      <c r="D72" t="s">
        <v>12453</v>
      </c>
      <c r="E72" t="s">
        <v>6532</v>
      </c>
      <c r="F72" s="247">
        <v>45014</v>
      </c>
      <c r="G72" s="254" t="s">
        <v>347</v>
      </c>
      <c r="H72" t="s">
        <v>103</v>
      </c>
      <c r="I72" t="s">
        <v>104</v>
      </c>
      <c r="J72" t="s">
        <v>11141</v>
      </c>
      <c r="K72" t="s">
        <v>125</v>
      </c>
    </row>
    <row r="73" spans="1:11" hidden="1">
      <c r="A73">
        <v>2200990593</v>
      </c>
      <c r="B73" t="s">
        <v>3283</v>
      </c>
      <c r="C73" s="247">
        <v>44897</v>
      </c>
      <c r="D73" t="s">
        <v>12454</v>
      </c>
      <c r="E73" t="s">
        <v>6510</v>
      </c>
      <c r="F73" s="247">
        <v>44926</v>
      </c>
      <c r="G73" s="254" t="s">
        <v>258</v>
      </c>
      <c r="H73" t="s">
        <v>119</v>
      </c>
      <c r="I73" t="s">
        <v>104</v>
      </c>
      <c r="J73" t="s">
        <v>3284</v>
      </c>
      <c r="K73" t="s">
        <v>125</v>
      </c>
    </row>
    <row r="74" spans="1:11" hidden="1">
      <c r="A74">
        <v>2200978328</v>
      </c>
      <c r="B74" t="s">
        <v>12163</v>
      </c>
      <c r="C74" s="247">
        <v>44897</v>
      </c>
      <c r="D74" t="s">
        <v>12455</v>
      </c>
      <c r="E74" t="s">
        <v>12456</v>
      </c>
      <c r="F74" s="247">
        <v>44972</v>
      </c>
      <c r="G74" s="254" t="s">
        <v>277</v>
      </c>
      <c r="H74" t="s">
        <v>119</v>
      </c>
      <c r="I74" t="s">
        <v>104</v>
      </c>
      <c r="J74" t="s">
        <v>12164</v>
      </c>
      <c r="K74" t="s">
        <v>125</v>
      </c>
    </row>
    <row r="75" spans="1:11" hidden="1">
      <c r="A75">
        <v>2200979821</v>
      </c>
      <c r="B75" t="s">
        <v>3881</v>
      </c>
      <c r="C75" s="247">
        <v>44900</v>
      </c>
      <c r="D75" t="s">
        <v>12457</v>
      </c>
      <c r="E75" t="s">
        <v>7571</v>
      </c>
      <c r="F75" s="247">
        <v>45180</v>
      </c>
      <c r="G75" s="254" t="s">
        <v>263</v>
      </c>
      <c r="H75" t="s">
        <v>103</v>
      </c>
      <c r="I75" t="s">
        <v>104</v>
      </c>
      <c r="J75" t="s">
        <v>3886</v>
      </c>
      <c r="K75" t="s">
        <v>125</v>
      </c>
    </row>
    <row r="76" spans="1:11" hidden="1">
      <c r="A76">
        <v>2200969345</v>
      </c>
      <c r="B76" t="s">
        <v>9061</v>
      </c>
      <c r="C76" s="247">
        <v>44894</v>
      </c>
      <c r="D76" t="s">
        <v>12458</v>
      </c>
      <c r="E76" t="s">
        <v>6371</v>
      </c>
      <c r="F76" s="247">
        <v>44926</v>
      </c>
      <c r="G76" s="254" t="s">
        <v>199</v>
      </c>
      <c r="H76" t="s">
        <v>119</v>
      </c>
      <c r="I76" t="s">
        <v>104</v>
      </c>
      <c r="J76" t="s">
        <v>9062</v>
      </c>
      <c r="K76" t="s">
        <v>125</v>
      </c>
    </row>
    <row r="77" spans="1:11" hidden="1">
      <c r="A77">
        <v>2200982040</v>
      </c>
      <c r="B77" t="s">
        <v>9759</v>
      </c>
      <c r="C77" s="247">
        <v>44895</v>
      </c>
      <c r="D77" t="s">
        <v>12459</v>
      </c>
      <c r="E77" t="s">
        <v>12460</v>
      </c>
      <c r="F77" s="247">
        <v>45082</v>
      </c>
      <c r="G77" s="254" t="s">
        <v>118</v>
      </c>
      <c r="H77" t="s">
        <v>1477</v>
      </c>
      <c r="I77" t="s">
        <v>104</v>
      </c>
      <c r="J77" t="s">
        <v>9762</v>
      </c>
      <c r="K77" t="s">
        <v>125</v>
      </c>
    </row>
    <row r="78" spans="1:11" hidden="1">
      <c r="A78">
        <v>2200995257</v>
      </c>
      <c r="B78" t="s">
        <v>5492</v>
      </c>
      <c r="C78" s="247">
        <v>44902</v>
      </c>
      <c r="D78" t="s">
        <v>12461</v>
      </c>
      <c r="E78" t="s">
        <v>12462</v>
      </c>
      <c r="F78" s="247">
        <v>44952</v>
      </c>
      <c r="G78" s="254" t="s">
        <v>258</v>
      </c>
      <c r="H78" t="s">
        <v>216</v>
      </c>
      <c r="I78" t="s">
        <v>104</v>
      </c>
      <c r="J78" t="s">
        <v>5493</v>
      </c>
      <c r="K78" t="s">
        <v>125</v>
      </c>
    </row>
    <row r="79" spans="1:11" hidden="1">
      <c r="A79">
        <v>2201000056</v>
      </c>
      <c r="B79" t="s">
        <v>11297</v>
      </c>
      <c r="C79" s="247">
        <v>44903</v>
      </c>
      <c r="D79" t="s">
        <v>12463</v>
      </c>
      <c r="E79" t="s">
        <v>7388</v>
      </c>
      <c r="F79" s="247">
        <v>45040</v>
      </c>
      <c r="G79" s="254" t="s">
        <v>258</v>
      </c>
      <c r="H79" t="s">
        <v>103</v>
      </c>
      <c r="I79" t="s">
        <v>104</v>
      </c>
      <c r="J79" t="s">
        <v>11299</v>
      </c>
      <c r="K79" t="s">
        <v>125</v>
      </c>
    </row>
    <row r="80" spans="1:11" hidden="1">
      <c r="A80">
        <v>2201022867</v>
      </c>
      <c r="B80" t="s">
        <v>9925</v>
      </c>
      <c r="C80" s="247">
        <v>44914</v>
      </c>
      <c r="D80" t="s">
        <v>12464</v>
      </c>
      <c r="E80" t="s">
        <v>12465</v>
      </c>
      <c r="F80" s="247">
        <v>45033</v>
      </c>
      <c r="G80" s="254" t="s">
        <v>118</v>
      </c>
      <c r="H80" t="s">
        <v>8373</v>
      </c>
      <c r="I80" t="s">
        <v>104</v>
      </c>
      <c r="J80" t="s">
        <v>9928</v>
      </c>
      <c r="K80" t="s">
        <v>125</v>
      </c>
    </row>
    <row r="81" spans="1:11" hidden="1">
      <c r="A81">
        <v>2201022263</v>
      </c>
      <c r="B81" t="s">
        <v>12466</v>
      </c>
      <c r="C81" s="247">
        <v>44911</v>
      </c>
      <c r="D81" t="s">
        <v>12467</v>
      </c>
      <c r="E81" t="s">
        <v>12468</v>
      </c>
      <c r="F81" s="247">
        <v>44964</v>
      </c>
      <c r="G81" s="254" t="s">
        <v>118</v>
      </c>
      <c r="H81" t="s">
        <v>163</v>
      </c>
      <c r="I81" t="s">
        <v>104</v>
      </c>
      <c r="J81" t="s">
        <v>10156</v>
      </c>
      <c r="K81" t="s">
        <v>125</v>
      </c>
    </row>
    <row r="82" spans="1:11" hidden="1">
      <c r="A82">
        <v>2201038071</v>
      </c>
      <c r="B82" t="s">
        <v>12469</v>
      </c>
      <c r="C82" s="247">
        <v>44915</v>
      </c>
      <c r="D82" t="s">
        <v>12470</v>
      </c>
      <c r="E82" t="s">
        <v>12370</v>
      </c>
      <c r="F82" s="247">
        <v>45181</v>
      </c>
      <c r="G82" s="254" t="s">
        <v>118</v>
      </c>
      <c r="H82" t="s">
        <v>399</v>
      </c>
      <c r="I82" t="s">
        <v>104</v>
      </c>
      <c r="J82" t="s">
        <v>9616</v>
      </c>
      <c r="K82" t="s">
        <v>125</v>
      </c>
    </row>
    <row r="83" spans="1:11" hidden="1">
      <c r="A83">
        <v>2201038125</v>
      </c>
      <c r="B83" t="s">
        <v>9694</v>
      </c>
      <c r="C83" s="247">
        <v>44915</v>
      </c>
      <c r="D83" t="s">
        <v>12471</v>
      </c>
      <c r="E83" t="s">
        <v>12468</v>
      </c>
      <c r="F83" s="247">
        <v>44971</v>
      </c>
      <c r="G83" s="254" t="s">
        <v>118</v>
      </c>
      <c r="H83" t="s">
        <v>163</v>
      </c>
      <c r="I83" t="s">
        <v>104</v>
      </c>
      <c r="J83" t="s">
        <v>9698</v>
      </c>
      <c r="K83" t="s">
        <v>125</v>
      </c>
    </row>
    <row r="84" spans="1:11" hidden="1">
      <c r="A84">
        <v>2201007113</v>
      </c>
      <c r="B84" t="s">
        <v>1036</v>
      </c>
      <c r="C84" s="247">
        <v>44916</v>
      </c>
      <c r="D84" t="s">
        <v>12472</v>
      </c>
      <c r="E84" t="s">
        <v>7384</v>
      </c>
      <c r="F84" s="247">
        <v>44970</v>
      </c>
      <c r="G84" s="254" t="s">
        <v>532</v>
      </c>
      <c r="H84" t="s">
        <v>103</v>
      </c>
      <c r="I84" t="s">
        <v>104</v>
      </c>
      <c r="J84" t="s">
        <v>8825</v>
      </c>
      <c r="K84" t="s">
        <v>125</v>
      </c>
    </row>
    <row r="85" spans="1:11" hidden="1">
      <c r="A85">
        <v>2201013175</v>
      </c>
      <c r="B85" t="s">
        <v>5012</v>
      </c>
      <c r="C85" s="247">
        <v>44916</v>
      </c>
      <c r="D85" t="s">
        <v>12473</v>
      </c>
      <c r="E85" t="s">
        <v>12393</v>
      </c>
      <c r="F85" s="247">
        <v>44987</v>
      </c>
      <c r="G85" s="254" t="s">
        <v>162</v>
      </c>
      <c r="H85" t="s">
        <v>163</v>
      </c>
      <c r="I85" t="s">
        <v>104</v>
      </c>
      <c r="J85" t="s">
        <v>5013</v>
      </c>
      <c r="K85" t="s">
        <v>125</v>
      </c>
    </row>
    <row r="86" spans="1:11" hidden="1">
      <c r="A86">
        <v>2201029046</v>
      </c>
      <c r="B86" t="s">
        <v>1378</v>
      </c>
      <c r="C86" s="247">
        <v>44916</v>
      </c>
      <c r="D86" t="s">
        <v>12474</v>
      </c>
      <c r="E86" t="s">
        <v>6916</v>
      </c>
      <c r="F86" s="247">
        <v>44967</v>
      </c>
      <c r="G86" s="254" t="s">
        <v>118</v>
      </c>
      <c r="H86" t="s">
        <v>1381</v>
      </c>
      <c r="I86" t="s">
        <v>104</v>
      </c>
      <c r="J86" t="s">
        <v>1380</v>
      </c>
      <c r="K86" t="s">
        <v>125</v>
      </c>
    </row>
    <row r="87" spans="1:11" hidden="1">
      <c r="A87">
        <v>2201029633</v>
      </c>
      <c r="B87" t="s">
        <v>9628</v>
      </c>
      <c r="C87" s="247">
        <v>44916</v>
      </c>
      <c r="D87" t="s">
        <v>12475</v>
      </c>
      <c r="E87" t="s">
        <v>6410</v>
      </c>
      <c r="F87" s="247">
        <v>45160</v>
      </c>
      <c r="G87" s="254" t="s">
        <v>199</v>
      </c>
      <c r="H87" t="s">
        <v>399</v>
      </c>
      <c r="I87" t="s">
        <v>104</v>
      </c>
      <c r="J87" t="s">
        <v>9629</v>
      </c>
      <c r="K87" t="s">
        <v>125</v>
      </c>
    </row>
    <row r="88" spans="1:11" hidden="1">
      <c r="A88">
        <v>2300010064</v>
      </c>
      <c r="B88" t="s">
        <v>9595</v>
      </c>
      <c r="C88" s="247">
        <v>44932</v>
      </c>
      <c r="D88" t="s">
        <v>12476</v>
      </c>
      <c r="E88" t="s">
        <v>7637</v>
      </c>
      <c r="F88" s="247">
        <v>45291</v>
      </c>
      <c r="G88" s="254" t="s">
        <v>118</v>
      </c>
      <c r="H88" t="s">
        <v>333</v>
      </c>
      <c r="I88" t="s">
        <v>104</v>
      </c>
      <c r="J88" t="s">
        <v>9596</v>
      </c>
      <c r="K88" t="s">
        <v>125</v>
      </c>
    </row>
    <row r="89" spans="1:11" hidden="1">
      <c r="A89">
        <v>2201040423</v>
      </c>
      <c r="B89" t="s">
        <v>2002</v>
      </c>
      <c r="C89" s="247">
        <v>44917</v>
      </c>
      <c r="D89" t="s">
        <v>12477</v>
      </c>
      <c r="E89" t="s">
        <v>12478</v>
      </c>
      <c r="F89" s="247">
        <v>44967</v>
      </c>
      <c r="G89" s="254" t="s">
        <v>118</v>
      </c>
      <c r="H89" t="s">
        <v>223</v>
      </c>
      <c r="I89" t="s">
        <v>104</v>
      </c>
      <c r="J89" t="s">
        <v>2003</v>
      </c>
      <c r="K89" t="s">
        <v>125</v>
      </c>
    </row>
    <row r="90" spans="1:11" hidden="1">
      <c r="A90">
        <v>2300017389</v>
      </c>
      <c r="B90" t="s">
        <v>8589</v>
      </c>
      <c r="C90" s="247">
        <v>44937</v>
      </c>
      <c r="D90" t="s">
        <v>12479</v>
      </c>
      <c r="E90" t="s">
        <v>12480</v>
      </c>
      <c r="G90" s="275" t="s">
        <v>118</v>
      </c>
      <c r="H90" t="s">
        <v>538</v>
      </c>
      <c r="I90" t="s">
        <v>104</v>
      </c>
      <c r="J90" t="s">
        <v>8590</v>
      </c>
      <c r="K90" t="s">
        <v>125</v>
      </c>
    </row>
    <row r="91" spans="1:11" hidden="1">
      <c r="A91">
        <v>2300015216</v>
      </c>
      <c r="B91" t="s">
        <v>8636</v>
      </c>
      <c r="C91" s="247">
        <v>44937</v>
      </c>
      <c r="D91" t="s">
        <v>12481</v>
      </c>
      <c r="E91" t="s">
        <v>12482</v>
      </c>
      <c r="F91" s="247">
        <v>45014</v>
      </c>
      <c r="G91" s="254" t="s">
        <v>118</v>
      </c>
      <c r="H91" t="s">
        <v>8639</v>
      </c>
      <c r="I91" t="s">
        <v>104</v>
      </c>
      <c r="J91" t="s">
        <v>8638</v>
      </c>
      <c r="K91" t="s">
        <v>125</v>
      </c>
    </row>
    <row r="92" spans="1:11" hidden="1">
      <c r="A92">
        <v>2300017610</v>
      </c>
      <c r="B92" t="s">
        <v>9860</v>
      </c>
      <c r="C92" s="247">
        <v>44937</v>
      </c>
      <c r="D92" t="s">
        <v>12483</v>
      </c>
      <c r="E92" t="s">
        <v>6326</v>
      </c>
      <c r="F92" s="247">
        <v>45072</v>
      </c>
      <c r="G92" s="254" t="s">
        <v>118</v>
      </c>
      <c r="H92" t="s">
        <v>119</v>
      </c>
      <c r="I92" t="s">
        <v>104</v>
      </c>
      <c r="J92" t="s">
        <v>9861</v>
      </c>
      <c r="K92" t="s">
        <v>125</v>
      </c>
    </row>
    <row r="93" spans="1:11" hidden="1">
      <c r="A93">
        <v>2300018743</v>
      </c>
      <c r="B93" t="s">
        <v>5262</v>
      </c>
      <c r="C93" s="247">
        <v>44939</v>
      </c>
      <c r="D93" t="s">
        <v>12484</v>
      </c>
      <c r="E93" t="s">
        <v>6558</v>
      </c>
      <c r="F93" s="247">
        <v>45291</v>
      </c>
      <c r="G93" s="254" t="s">
        <v>118</v>
      </c>
      <c r="H93" t="s">
        <v>886</v>
      </c>
      <c r="I93" t="s">
        <v>104</v>
      </c>
      <c r="J93" t="s">
        <v>5263</v>
      </c>
      <c r="K93" t="s">
        <v>125</v>
      </c>
    </row>
    <row r="94" spans="1:11" hidden="1">
      <c r="A94">
        <v>2300019319</v>
      </c>
      <c r="B94" t="s">
        <v>9223</v>
      </c>
      <c r="C94" s="247">
        <v>44942</v>
      </c>
      <c r="D94" t="s">
        <v>12485</v>
      </c>
      <c r="E94" t="s">
        <v>12486</v>
      </c>
      <c r="F94" s="247">
        <v>45006</v>
      </c>
      <c r="G94" s="254" t="s">
        <v>258</v>
      </c>
      <c r="H94" t="s">
        <v>9226</v>
      </c>
      <c r="I94" t="s">
        <v>104</v>
      </c>
      <c r="J94" t="s">
        <v>9225</v>
      </c>
      <c r="K94" t="s">
        <v>125</v>
      </c>
    </row>
    <row r="95" spans="1:11" hidden="1">
      <c r="A95">
        <v>2300028083</v>
      </c>
      <c r="B95" t="s">
        <v>10183</v>
      </c>
      <c r="C95" s="247">
        <v>44942</v>
      </c>
      <c r="D95" t="s">
        <v>12487</v>
      </c>
      <c r="E95" t="s">
        <v>7866</v>
      </c>
      <c r="F95" s="247">
        <v>45090</v>
      </c>
      <c r="G95" s="254" t="s">
        <v>258</v>
      </c>
      <c r="H95" t="s">
        <v>333</v>
      </c>
      <c r="I95" t="s">
        <v>104</v>
      </c>
      <c r="J95" t="s">
        <v>10184</v>
      </c>
      <c r="K95" t="s">
        <v>125</v>
      </c>
    </row>
    <row r="96" spans="1:11" hidden="1">
      <c r="A96">
        <v>2300040447</v>
      </c>
      <c r="B96" t="s">
        <v>9297</v>
      </c>
      <c r="C96" s="247">
        <v>44945</v>
      </c>
      <c r="D96" t="s">
        <v>12488</v>
      </c>
      <c r="E96" t="s">
        <v>6437</v>
      </c>
      <c r="F96" s="247">
        <v>45291</v>
      </c>
      <c r="G96" s="254" t="s">
        <v>162</v>
      </c>
      <c r="H96" t="s">
        <v>119</v>
      </c>
      <c r="I96" t="s">
        <v>104</v>
      </c>
      <c r="J96" t="s">
        <v>9299</v>
      </c>
      <c r="K96" t="s">
        <v>125</v>
      </c>
    </row>
    <row r="97" spans="1:11" hidden="1">
      <c r="A97">
        <v>2300040489</v>
      </c>
      <c r="B97" t="s">
        <v>4096</v>
      </c>
      <c r="C97" s="247">
        <v>44945</v>
      </c>
      <c r="D97" t="s">
        <v>12489</v>
      </c>
      <c r="E97" t="s">
        <v>12468</v>
      </c>
      <c r="F97" s="247">
        <v>44985</v>
      </c>
      <c r="G97" s="254" t="s">
        <v>118</v>
      </c>
      <c r="H97" t="s">
        <v>163</v>
      </c>
      <c r="I97" t="s">
        <v>104</v>
      </c>
      <c r="J97" t="s">
        <v>4097</v>
      </c>
      <c r="K97" t="s">
        <v>125</v>
      </c>
    </row>
    <row r="98" spans="1:11" hidden="1">
      <c r="A98">
        <v>2300037280</v>
      </c>
      <c r="B98" t="s">
        <v>8481</v>
      </c>
      <c r="C98" s="247">
        <v>44946</v>
      </c>
      <c r="D98" t="s">
        <v>12490</v>
      </c>
      <c r="E98" t="s">
        <v>6510</v>
      </c>
      <c r="F98" s="247">
        <v>44993</v>
      </c>
      <c r="G98" s="254" t="s">
        <v>258</v>
      </c>
      <c r="H98" t="s">
        <v>119</v>
      </c>
      <c r="I98" t="s">
        <v>104</v>
      </c>
      <c r="J98" t="s">
        <v>8484</v>
      </c>
      <c r="K98" t="s">
        <v>125</v>
      </c>
    </row>
    <row r="99" spans="1:11" hidden="1">
      <c r="A99">
        <v>2300039641</v>
      </c>
      <c r="B99" t="s">
        <v>10296</v>
      </c>
      <c r="C99" s="247">
        <v>44946</v>
      </c>
      <c r="D99" t="s">
        <v>12491</v>
      </c>
      <c r="E99" t="s">
        <v>12370</v>
      </c>
      <c r="F99" s="247">
        <v>45147</v>
      </c>
      <c r="G99" s="254" t="s">
        <v>118</v>
      </c>
      <c r="H99" t="s">
        <v>399</v>
      </c>
      <c r="I99" t="s">
        <v>104</v>
      </c>
      <c r="J99" t="s">
        <v>10297</v>
      </c>
      <c r="K99" t="s">
        <v>125</v>
      </c>
    </row>
    <row r="100" spans="1:11" hidden="1">
      <c r="A100">
        <v>2300040094</v>
      </c>
      <c r="B100" t="s">
        <v>12492</v>
      </c>
      <c r="C100" s="247">
        <v>44946</v>
      </c>
      <c r="D100" t="s">
        <v>12493</v>
      </c>
      <c r="E100" t="s">
        <v>12383</v>
      </c>
      <c r="F100" s="247">
        <v>45197</v>
      </c>
      <c r="G100" s="254" t="s">
        <v>118</v>
      </c>
      <c r="H100" t="s">
        <v>103</v>
      </c>
      <c r="I100" t="s">
        <v>104</v>
      </c>
      <c r="J100" t="s">
        <v>9167</v>
      </c>
      <c r="K100" t="s">
        <v>125</v>
      </c>
    </row>
    <row r="101" spans="1:11" hidden="1">
      <c r="A101">
        <v>2300050188</v>
      </c>
      <c r="B101" t="s">
        <v>8812</v>
      </c>
      <c r="C101" s="247">
        <v>44949</v>
      </c>
      <c r="D101" t="s">
        <v>12494</v>
      </c>
      <c r="E101" t="s">
        <v>12495</v>
      </c>
      <c r="F101" s="247">
        <v>44999</v>
      </c>
      <c r="G101" s="254" t="s">
        <v>118</v>
      </c>
      <c r="H101" t="s">
        <v>2919</v>
      </c>
      <c r="I101" t="s">
        <v>104</v>
      </c>
      <c r="J101" t="s">
        <v>8814</v>
      </c>
      <c r="K101" t="s">
        <v>125</v>
      </c>
    </row>
    <row r="102" spans="1:11" hidden="1">
      <c r="A102">
        <v>2300056094</v>
      </c>
      <c r="B102" t="s">
        <v>9587</v>
      </c>
      <c r="C102" s="247">
        <v>44950</v>
      </c>
      <c r="D102" t="s">
        <v>12496</v>
      </c>
      <c r="E102" t="s">
        <v>6371</v>
      </c>
      <c r="F102" s="247">
        <v>44986</v>
      </c>
      <c r="G102" s="254" t="s">
        <v>199</v>
      </c>
      <c r="H102" t="s">
        <v>119</v>
      </c>
      <c r="I102" t="s">
        <v>104</v>
      </c>
      <c r="J102" t="s">
        <v>10969</v>
      </c>
      <c r="K102" t="s">
        <v>125</v>
      </c>
    </row>
    <row r="103" spans="1:11" hidden="1">
      <c r="A103">
        <v>2300053683</v>
      </c>
      <c r="B103" t="s">
        <v>8425</v>
      </c>
      <c r="C103" s="247">
        <v>44950</v>
      </c>
      <c r="D103" t="s">
        <v>12497</v>
      </c>
      <c r="E103" t="s">
        <v>7866</v>
      </c>
      <c r="F103" s="247">
        <v>45127</v>
      </c>
      <c r="G103" s="254" t="s">
        <v>258</v>
      </c>
      <c r="H103" t="s">
        <v>333</v>
      </c>
      <c r="I103" t="s">
        <v>104</v>
      </c>
      <c r="J103" t="s">
        <v>10835</v>
      </c>
      <c r="K103" t="s">
        <v>125</v>
      </c>
    </row>
    <row r="104" spans="1:11" hidden="1">
      <c r="A104">
        <v>2300053810</v>
      </c>
      <c r="B104" t="s">
        <v>4302</v>
      </c>
      <c r="C104" s="247">
        <v>44951</v>
      </c>
      <c r="D104" t="s">
        <v>12498</v>
      </c>
      <c r="E104" t="s">
        <v>12495</v>
      </c>
      <c r="F104" s="247">
        <v>45027</v>
      </c>
      <c r="G104" s="254" t="s">
        <v>118</v>
      </c>
      <c r="H104" t="s">
        <v>2919</v>
      </c>
      <c r="I104" t="s">
        <v>104</v>
      </c>
      <c r="J104" t="s">
        <v>12499</v>
      </c>
      <c r="K104" t="s">
        <v>125</v>
      </c>
    </row>
    <row r="105" spans="1:11" hidden="1">
      <c r="A105">
        <v>2300057689</v>
      </c>
      <c r="B105" t="s">
        <v>8736</v>
      </c>
      <c r="C105" s="247">
        <v>44952</v>
      </c>
      <c r="D105" t="s">
        <v>12500</v>
      </c>
      <c r="E105" t="s">
        <v>12482</v>
      </c>
      <c r="F105" s="247">
        <v>44991</v>
      </c>
      <c r="G105" s="254" t="s">
        <v>118</v>
      </c>
      <c r="H105" t="s">
        <v>8639</v>
      </c>
      <c r="I105" t="s">
        <v>104</v>
      </c>
      <c r="J105" t="s">
        <v>8738</v>
      </c>
      <c r="K105" t="s">
        <v>125</v>
      </c>
    </row>
    <row r="106" spans="1:11" hidden="1">
      <c r="A106">
        <v>2300052041</v>
      </c>
      <c r="B106" t="s">
        <v>9231</v>
      </c>
      <c r="C106" s="247">
        <v>44950</v>
      </c>
      <c r="D106" t="s">
        <v>12501</v>
      </c>
      <c r="E106" t="s">
        <v>7384</v>
      </c>
      <c r="F106" s="247">
        <v>44998</v>
      </c>
      <c r="G106" s="254" t="s">
        <v>532</v>
      </c>
      <c r="H106" t="s">
        <v>103</v>
      </c>
      <c r="I106" t="s">
        <v>104</v>
      </c>
      <c r="J106" t="s">
        <v>9232</v>
      </c>
      <c r="K106" t="s">
        <v>125</v>
      </c>
    </row>
    <row r="107" spans="1:11" hidden="1">
      <c r="A107">
        <v>2300059856</v>
      </c>
      <c r="B107" t="s">
        <v>592</v>
      </c>
      <c r="C107" s="247">
        <v>44956</v>
      </c>
      <c r="D107" t="s">
        <v>12502</v>
      </c>
      <c r="E107" t="s">
        <v>8164</v>
      </c>
      <c r="F107" s="247">
        <v>45054</v>
      </c>
      <c r="G107" s="254" t="s">
        <v>118</v>
      </c>
      <c r="H107" t="s">
        <v>308</v>
      </c>
      <c r="I107" t="s">
        <v>104</v>
      </c>
      <c r="J107" t="s">
        <v>593</v>
      </c>
      <c r="K107" t="s">
        <v>125</v>
      </c>
    </row>
    <row r="108" spans="1:11" hidden="1">
      <c r="A108">
        <v>2300059825</v>
      </c>
      <c r="B108" t="s">
        <v>9970</v>
      </c>
      <c r="C108" s="247">
        <v>44956</v>
      </c>
      <c r="D108" t="s">
        <v>12503</v>
      </c>
      <c r="E108" t="s">
        <v>6371</v>
      </c>
      <c r="F108" s="247">
        <v>45131</v>
      </c>
      <c r="G108" s="254" t="s">
        <v>199</v>
      </c>
      <c r="H108" t="s">
        <v>119</v>
      </c>
      <c r="I108" t="s">
        <v>104</v>
      </c>
      <c r="J108" t="s">
        <v>9971</v>
      </c>
      <c r="K108" t="s">
        <v>125</v>
      </c>
    </row>
    <row r="109" spans="1:11" hidden="1">
      <c r="A109">
        <v>2300069872</v>
      </c>
      <c r="B109" t="s">
        <v>12084</v>
      </c>
      <c r="C109" s="247">
        <v>44958</v>
      </c>
      <c r="D109" t="s">
        <v>12504</v>
      </c>
      <c r="E109" t="s">
        <v>7934</v>
      </c>
      <c r="F109" s="247">
        <v>45291</v>
      </c>
      <c r="G109" s="254" t="s">
        <v>118</v>
      </c>
      <c r="H109" t="s">
        <v>1362</v>
      </c>
      <c r="I109" t="s">
        <v>104</v>
      </c>
      <c r="J109" t="s">
        <v>12341</v>
      </c>
      <c r="K109" t="s">
        <v>125</v>
      </c>
    </row>
    <row r="110" spans="1:11" hidden="1">
      <c r="A110">
        <v>2300070710</v>
      </c>
      <c r="B110" t="s">
        <v>126</v>
      </c>
      <c r="C110" s="247">
        <v>44953</v>
      </c>
      <c r="D110" t="s">
        <v>12505</v>
      </c>
      <c r="E110" t="s">
        <v>8020</v>
      </c>
      <c r="F110" s="247">
        <v>45071</v>
      </c>
      <c r="G110" s="254" t="s">
        <v>118</v>
      </c>
      <c r="H110" t="s">
        <v>130</v>
      </c>
      <c r="I110" t="s">
        <v>104</v>
      </c>
      <c r="J110" t="s">
        <v>129</v>
      </c>
      <c r="K110" t="s">
        <v>125</v>
      </c>
    </row>
    <row r="111" spans="1:11" hidden="1">
      <c r="A111">
        <v>2300082806</v>
      </c>
      <c r="B111" t="s">
        <v>10668</v>
      </c>
      <c r="C111" s="247">
        <v>44958</v>
      </c>
      <c r="D111" t="s">
        <v>12506</v>
      </c>
      <c r="E111" t="s">
        <v>12495</v>
      </c>
      <c r="F111" s="247">
        <v>45092</v>
      </c>
      <c r="G111" s="254" t="s">
        <v>118</v>
      </c>
      <c r="H111" t="s">
        <v>2919</v>
      </c>
      <c r="I111" t="s">
        <v>104</v>
      </c>
      <c r="J111" t="s">
        <v>10672</v>
      </c>
      <c r="K111" t="s">
        <v>125</v>
      </c>
    </row>
    <row r="112" spans="1:11" hidden="1">
      <c r="A112">
        <v>2300078736</v>
      </c>
      <c r="B112" t="s">
        <v>5262</v>
      </c>
      <c r="C112" s="247">
        <v>44958</v>
      </c>
      <c r="D112" t="s">
        <v>12507</v>
      </c>
      <c r="E112" t="s">
        <v>12508</v>
      </c>
      <c r="G112" s="248" t="s">
        <v>6021</v>
      </c>
      <c r="H112" t="s">
        <v>6021</v>
      </c>
      <c r="I112" t="s">
        <v>6021</v>
      </c>
      <c r="J112" t="s">
        <v>6021</v>
      </c>
      <c r="K112" t="s">
        <v>125</v>
      </c>
    </row>
    <row r="113" spans="1:11" hidden="1">
      <c r="A113">
        <v>2300074451</v>
      </c>
      <c r="B113" t="s">
        <v>12509</v>
      </c>
      <c r="C113" s="247">
        <v>44959</v>
      </c>
      <c r="D113" t="s">
        <v>12510</v>
      </c>
      <c r="E113" t="s">
        <v>7073</v>
      </c>
      <c r="F113" s="247">
        <v>45225</v>
      </c>
      <c r="G113" s="254" t="s">
        <v>162</v>
      </c>
      <c r="H113" t="s">
        <v>103</v>
      </c>
      <c r="I113" t="s">
        <v>104</v>
      </c>
      <c r="J113" t="s">
        <v>3222</v>
      </c>
      <c r="K113" t="s">
        <v>125</v>
      </c>
    </row>
    <row r="114" spans="1:11" hidden="1">
      <c r="A114">
        <v>2300083009</v>
      </c>
      <c r="B114" t="s">
        <v>1051</v>
      </c>
      <c r="C114" s="247">
        <v>44959</v>
      </c>
      <c r="D114" t="s">
        <v>12511</v>
      </c>
      <c r="E114" t="s">
        <v>6904</v>
      </c>
      <c r="F114" s="247">
        <v>45253</v>
      </c>
      <c r="G114" s="254" t="s">
        <v>118</v>
      </c>
      <c r="H114" t="s">
        <v>429</v>
      </c>
      <c r="I114" t="s">
        <v>104</v>
      </c>
      <c r="J114" t="s">
        <v>1052</v>
      </c>
      <c r="K114" t="s">
        <v>125</v>
      </c>
    </row>
    <row r="115" spans="1:11" hidden="1">
      <c r="A115">
        <v>2300085756</v>
      </c>
      <c r="B115" t="s">
        <v>10418</v>
      </c>
      <c r="C115" s="247">
        <v>44960</v>
      </c>
      <c r="D115" t="s">
        <v>12512</v>
      </c>
      <c r="E115" t="s">
        <v>12478</v>
      </c>
      <c r="F115" s="247">
        <v>45002</v>
      </c>
      <c r="G115" s="254" t="s">
        <v>118</v>
      </c>
      <c r="H115" t="s">
        <v>223</v>
      </c>
      <c r="I115" t="s">
        <v>104</v>
      </c>
      <c r="J115" t="s">
        <v>10419</v>
      </c>
      <c r="K115" t="s">
        <v>125</v>
      </c>
    </row>
    <row r="116" spans="1:11" hidden="1">
      <c r="A116">
        <v>2300083172</v>
      </c>
      <c r="B116" t="s">
        <v>9274</v>
      </c>
      <c r="C116" s="247">
        <v>44958</v>
      </c>
      <c r="D116" t="s">
        <v>12513</v>
      </c>
      <c r="E116" t="s">
        <v>6437</v>
      </c>
      <c r="F116" s="247">
        <v>45291</v>
      </c>
      <c r="G116" s="254" t="s">
        <v>162</v>
      </c>
      <c r="H116" t="s">
        <v>119</v>
      </c>
      <c r="I116" t="s">
        <v>104</v>
      </c>
      <c r="J116" t="s">
        <v>9275</v>
      </c>
      <c r="K116" t="s">
        <v>125</v>
      </c>
    </row>
    <row r="117" spans="1:11" hidden="1">
      <c r="A117">
        <v>2300081831</v>
      </c>
      <c r="B117" t="s">
        <v>9473</v>
      </c>
      <c r="C117" s="247">
        <v>44964</v>
      </c>
      <c r="D117" t="s">
        <v>12514</v>
      </c>
      <c r="E117" t="s">
        <v>6456</v>
      </c>
      <c r="F117" s="247">
        <v>45110</v>
      </c>
      <c r="G117" s="254" t="s">
        <v>118</v>
      </c>
      <c r="H117" t="s">
        <v>359</v>
      </c>
      <c r="I117" t="s">
        <v>104</v>
      </c>
      <c r="J117" t="s">
        <v>9474</v>
      </c>
      <c r="K117" t="s">
        <v>125</v>
      </c>
    </row>
    <row r="118" spans="1:11" hidden="1">
      <c r="A118">
        <v>2300082787</v>
      </c>
      <c r="B118" t="s">
        <v>9398</v>
      </c>
      <c r="C118" s="247">
        <v>44964</v>
      </c>
      <c r="D118" t="s">
        <v>12515</v>
      </c>
      <c r="E118" t="s">
        <v>6456</v>
      </c>
      <c r="F118" s="247">
        <v>45110</v>
      </c>
      <c r="G118" s="254" t="s">
        <v>118</v>
      </c>
      <c r="H118" t="s">
        <v>359</v>
      </c>
      <c r="I118" t="s">
        <v>104</v>
      </c>
      <c r="J118" t="s">
        <v>11209</v>
      </c>
      <c r="K118" t="s">
        <v>125</v>
      </c>
    </row>
    <row r="119" spans="1:11" hidden="1">
      <c r="A119">
        <v>2300102361</v>
      </c>
      <c r="B119" t="s">
        <v>8851</v>
      </c>
      <c r="C119" s="247">
        <v>44966</v>
      </c>
      <c r="D119" t="s">
        <v>12516</v>
      </c>
      <c r="E119" t="s">
        <v>6510</v>
      </c>
      <c r="F119" s="247">
        <v>45027</v>
      </c>
      <c r="G119" s="254" t="s">
        <v>258</v>
      </c>
      <c r="H119" t="s">
        <v>119</v>
      </c>
      <c r="I119" t="s">
        <v>104</v>
      </c>
      <c r="J119" t="s">
        <v>8852</v>
      </c>
      <c r="K119" t="s">
        <v>125</v>
      </c>
    </row>
    <row r="120" spans="1:11" hidden="1">
      <c r="A120">
        <v>2300118954</v>
      </c>
      <c r="B120" t="s">
        <v>9909</v>
      </c>
      <c r="C120" s="247">
        <v>44971</v>
      </c>
      <c r="D120" t="s">
        <v>12517</v>
      </c>
      <c r="E120" t="s">
        <v>12370</v>
      </c>
      <c r="F120" s="247">
        <v>45203</v>
      </c>
      <c r="G120" s="254" t="s">
        <v>118</v>
      </c>
      <c r="H120" t="s">
        <v>399</v>
      </c>
      <c r="I120" t="s">
        <v>104</v>
      </c>
      <c r="J120" t="s">
        <v>9910</v>
      </c>
      <c r="K120" t="s">
        <v>125</v>
      </c>
    </row>
    <row r="121" spans="1:11" hidden="1">
      <c r="A121">
        <v>2300119304</v>
      </c>
      <c r="B121" t="s">
        <v>10002</v>
      </c>
      <c r="C121" s="247">
        <v>44971</v>
      </c>
      <c r="D121" t="s">
        <v>12518</v>
      </c>
      <c r="E121" t="s">
        <v>6510</v>
      </c>
      <c r="F121" s="247">
        <v>45027</v>
      </c>
      <c r="G121" s="254" t="s">
        <v>258</v>
      </c>
      <c r="H121" t="s">
        <v>119</v>
      </c>
      <c r="I121" t="s">
        <v>104</v>
      </c>
      <c r="J121" t="s">
        <v>10004</v>
      </c>
      <c r="K121" t="s">
        <v>125</v>
      </c>
    </row>
    <row r="122" spans="1:11" hidden="1">
      <c r="A122">
        <v>2300124224</v>
      </c>
      <c r="B122" t="s">
        <v>11266</v>
      </c>
      <c r="C122" s="247">
        <v>44974</v>
      </c>
      <c r="D122" t="s">
        <v>12519</v>
      </c>
      <c r="E122" t="s">
        <v>6326</v>
      </c>
      <c r="F122" s="247">
        <v>45107</v>
      </c>
      <c r="G122" s="254" t="s">
        <v>118</v>
      </c>
      <c r="H122" t="s">
        <v>119</v>
      </c>
      <c r="I122" t="s">
        <v>104</v>
      </c>
      <c r="J122" t="s">
        <v>11267</v>
      </c>
      <c r="K122" t="s">
        <v>125</v>
      </c>
    </row>
    <row r="123" spans="1:11" hidden="1">
      <c r="A123">
        <v>2300124468</v>
      </c>
      <c r="B123" t="s">
        <v>9309</v>
      </c>
      <c r="C123" s="247">
        <v>44974</v>
      </c>
      <c r="D123" t="s">
        <v>12520</v>
      </c>
      <c r="E123" t="s">
        <v>12442</v>
      </c>
      <c r="F123" s="247">
        <v>45048</v>
      </c>
      <c r="G123" s="254" t="s">
        <v>118</v>
      </c>
      <c r="H123" t="s">
        <v>4238</v>
      </c>
      <c r="I123" t="s">
        <v>104</v>
      </c>
      <c r="J123" t="s">
        <v>9310</v>
      </c>
      <c r="K123" t="s">
        <v>125</v>
      </c>
    </row>
    <row r="124" spans="1:11" hidden="1">
      <c r="A124">
        <v>2300117024</v>
      </c>
      <c r="B124" t="s">
        <v>11361</v>
      </c>
      <c r="C124" s="247">
        <v>44974</v>
      </c>
      <c r="D124" t="s">
        <v>12521</v>
      </c>
      <c r="E124" t="s">
        <v>6326</v>
      </c>
      <c r="F124" s="247">
        <v>45079</v>
      </c>
      <c r="G124" s="254" t="s">
        <v>118</v>
      </c>
      <c r="H124" t="s">
        <v>119</v>
      </c>
      <c r="I124" t="s">
        <v>104</v>
      </c>
      <c r="J124" t="s">
        <v>11363</v>
      </c>
      <c r="K124" t="s">
        <v>125</v>
      </c>
    </row>
    <row r="125" spans="1:11" hidden="1">
      <c r="A125">
        <v>2300132185</v>
      </c>
      <c r="B125" t="s">
        <v>9726</v>
      </c>
      <c r="C125" s="247">
        <v>44974</v>
      </c>
      <c r="D125" t="s">
        <v>12522</v>
      </c>
      <c r="E125" t="s">
        <v>6326</v>
      </c>
      <c r="F125" s="247">
        <v>45093</v>
      </c>
      <c r="G125" s="254" t="s">
        <v>118</v>
      </c>
      <c r="H125" t="s">
        <v>119</v>
      </c>
      <c r="I125" t="s">
        <v>104</v>
      </c>
      <c r="J125" t="s">
        <v>9727</v>
      </c>
      <c r="K125" t="s">
        <v>125</v>
      </c>
    </row>
    <row r="126" spans="1:11" hidden="1">
      <c r="A126">
        <v>2300132285</v>
      </c>
      <c r="B126" t="s">
        <v>5202</v>
      </c>
      <c r="C126" s="247">
        <v>44974</v>
      </c>
      <c r="D126" t="s">
        <v>12523</v>
      </c>
      <c r="E126" t="s">
        <v>7384</v>
      </c>
      <c r="F126" s="247">
        <v>45266</v>
      </c>
      <c r="G126" s="254" t="s">
        <v>532</v>
      </c>
      <c r="H126" t="s">
        <v>103</v>
      </c>
      <c r="I126" t="s">
        <v>104</v>
      </c>
      <c r="J126" t="s">
        <v>5204</v>
      </c>
      <c r="K126" t="s">
        <v>125</v>
      </c>
    </row>
    <row r="127" spans="1:11" hidden="1">
      <c r="A127">
        <v>2300137204</v>
      </c>
      <c r="B127" t="s">
        <v>4028</v>
      </c>
      <c r="C127" s="247">
        <v>44981</v>
      </c>
      <c r="D127" t="s">
        <v>12524</v>
      </c>
      <c r="E127" t="s">
        <v>6904</v>
      </c>
      <c r="F127" s="247">
        <v>45341</v>
      </c>
      <c r="G127" s="254" t="s">
        <v>118</v>
      </c>
      <c r="H127" t="s">
        <v>429</v>
      </c>
      <c r="I127" t="s">
        <v>104</v>
      </c>
      <c r="J127" t="s">
        <v>4029</v>
      </c>
      <c r="K127" t="s">
        <v>125</v>
      </c>
    </row>
    <row r="128" spans="1:11" hidden="1">
      <c r="A128">
        <v>2300142976</v>
      </c>
      <c r="B128" t="s">
        <v>4670</v>
      </c>
      <c r="C128" s="247">
        <v>44981</v>
      </c>
      <c r="D128" t="s">
        <v>12525</v>
      </c>
      <c r="E128" t="s">
        <v>6904</v>
      </c>
      <c r="F128" s="247">
        <v>44981</v>
      </c>
      <c r="G128" s="254" t="s">
        <v>118</v>
      </c>
      <c r="H128" t="s">
        <v>429</v>
      </c>
      <c r="I128" t="s">
        <v>104</v>
      </c>
      <c r="J128" t="s">
        <v>12526</v>
      </c>
      <c r="K128" t="s">
        <v>125</v>
      </c>
    </row>
    <row r="129" spans="1:11" hidden="1">
      <c r="A129">
        <v>2300148183</v>
      </c>
      <c r="B129" t="s">
        <v>3776</v>
      </c>
      <c r="C129" s="247">
        <v>44981</v>
      </c>
      <c r="D129" t="s">
        <v>12527</v>
      </c>
      <c r="E129" t="s">
        <v>6660</v>
      </c>
      <c r="F129" s="247">
        <v>45006</v>
      </c>
      <c r="G129" s="254" t="s">
        <v>118</v>
      </c>
      <c r="H129" t="s">
        <v>3232</v>
      </c>
      <c r="I129" t="s">
        <v>104</v>
      </c>
      <c r="J129" t="s">
        <v>3778</v>
      </c>
      <c r="K129" t="s">
        <v>125</v>
      </c>
    </row>
    <row r="130" spans="1:11" hidden="1">
      <c r="A130">
        <v>2300162775</v>
      </c>
      <c r="B130" t="s">
        <v>1159</v>
      </c>
      <c r="C130" s="247">
        <v>44987</v>
      </c>
      <c r="D130" t="s">
        <v>12528</v>
      </c>
      <c r="E130" t="s">
        <v>12529</v>
      </c>
      <c r="F130" s="247">
        <v>45035</v>
      </c>
      <c r="G130" s="254" t="s">
        <v>118</v>
      </c>
      <c r="H130" t="s">
        <v>1162</v>
      </c>
      <c r="I130" t="s">
        <v>104</v>
      </c>
      <c r="J130" t="s">
        <v>1161</v>
      </c>
      <c r="K130" t="s">
        <v>125</v>
      </c>
    </row>
    <row r="131" spans="1:11" hidden="1">
      <c r="A131">
        <v>2300164337</v>
      </c>
      <c r="B131" t="s">
        <v>849</v>
      </c>
      <c r="C131" s="247">
        <v>44986</v>
      </c>
      <c r="D131" t="s">
        <v>12530</v>
      </c>
      <c r="E131" t="s">
        <v>7119</v>
      </c>
      <c r="F131" s="247">
        <v>45135</v>
      </c>
      <c r="G131" s="254" t="s">
        <v>199</v>
      </c>
      <c r="H131" t="s">
        <v>103</v>
      </c>
      <c r="I131" t="s">
        <v>104</v>
      </c>
      <c r="J131" t="s">
        <v>851</v>
      </c>
      <c r="K131" t="s">
        <v>125</v>
      </c>
    </row>
    <row r="132" spans="1:11" hidden="1">
      <c r="A132">
        <v>2300164656</v>
      </c>
      <c r="B132" t="s">
        <v>10196</v>
      </c>
      <c r="C132" s="247">
        <v>44986</v>
      </c>
      <c r="D132" t="s">
        <v>12531</v>
      </c>
      <c r="E132" t="s">
        <v>6916</v>
      </c>
      <c r="F132" s="247">
        <v>45091</v>
      </c>
      <c r="G132" s="254" t="s">
        <v>118</v>
      </c>
      <c r="H132" t="s">
        <v>1381</v>
      </c>
      <c r="I132" t="s">
        <v>104</v>
      </c>
      <c r="J132" t="s">
        <v>10197</v>
      </c>
      <c r="K132" t="s">
        <v>125</v>
      </c>
    </row>
    <row r="133" spans="1:11" hidden="1">
      <c r="A133">
        <v>2300168800</v>
      </c>
      <c r="B133" t="s">
        <v>8653</v>
      </c>
      <c r="C133" s="247">
        <v>44986</v>
      </c>
      <c r="D133" t="s">
        <v>12532</v>
      </c>
      <c r="E133" t="s">
        <v>6326</v>
      </c>
      <c r="F133" s="247">
        <v>45042</v>
      </c>
      <c r="G133" s="254" t="s">
        <v>118</v>
      </c>
      <c r="H133" t="s">
        <v>119</v>
      </c>
      <c r="I133" t="s">
        <v>104</v>
      </c>
      <c r="J133" t="s">
        <v>8654</v>
      </c>
      <c r="K133" t="s">
        <v>125</v>
      </c>
    </row>
    <row r="134" spans="1:11" hidden="1">
      <c r="A134">
        <v>2300171931</v>
      </c>
      <c r="B134" t="s">
        <v>9856</v>
      </c>
      <c r="C134" s="247">
        <v>44988</v>
      </c>
      <c r="D134" t="s">
        <v>12533</v>
      </c>
      <c r="E134" t="s">
        <v>12460</v>
      </c>
      <c r="F134" s="247">
        <v>45131</v>
      </c>
      <c r="G134" s="254" t="s">
        <v>118</v>
      </c>
      <c r="H134" t="s">
        <v>1477</v>
      </c>
      <c r="I134" t="s">
        <v>104</v>
      </c>
      <c r="J134" t="s">
        <v>9857</v>
      </c>
      <c r="K134" t="s">
        <v>125</v>
      </c>
    </row>
    <row r="135" spans="1:11" hidden="1">
      <c r="A135">
        <v>2300168421</v>
      </c>
      <c r="B135" t="s">
        <v>5157</v>
      </c>
      <c r="C135" s="247">
        <v>44991</v>
      </c>
      <c r="D135" t="s">
        <v>12534</v>
      </c>
      <c r="E135" t="s">
        <v>6558</v>
      </c>
      <c r="F135" s="247">
        <v>45291</v>
      </c>
      <c r="G135" s="254" t="s">
        <v>118</v>
      </c>
      <c r="H135" t="s">
        <v>886</v>
      </c>
      <c r="I135" t="s">
        <v>104</v>
      </c>
      <c r="J135" t="s">
        <v>5159</v>
      </c>
      <c r="K135" t="s">
        <v>125</v>
      </c>
    </row>
    <row r="136" spans="1:11" hidden="1">
      <c r="A136">
        <v>2300173660</v>
      </c>
      <c r="B136" t="s">
        <v>1699</v>
      </c>
      <c r="C136" s="247">
        <v>44992</v>
      </c>
      <c r="D136" t="s">
        <v>12535</v>
      </c>
      <c r="E136" t="s">
        <v>6446</v>
      </c>
      <c r="F136" s="247">
        <v>45195</v>
      </c>
      <c r="G136" s="254" t="s">
        <v>684</v>
      </c>
      <c r="H136" t="s">
        <v>103</v>
      </c>
      <c r="I136" t="s">
        <v>104</v>
      </c>
      <c r="J136" t="s">
        <v>1701</v>
      </c>
      <c r="K136" t="s">
        <v>125</v>
      </c>
    </row>
    <row r="137" spans="1:11" hidden="1">
      <c r="A137">
        <v>2300185976</v>
      </c>
      <c r="B137" t="s">
        <v>9751</v>
      </c>
      <c r="C137" s="247">
        <v>44993</v>
      </c>
      <c r="D137" t="s">
        <v>12536</v>
      </c>
      <c r="E137" t="s">
        <v>7467</v>
      </c>
      <c r="F137" s="247">
        <v>45105</v>
      </c>
      <c r="G137" s="254" t="s">
        <v>118</v>
      </c>
      <c r="H137" t="s">
        <v>543</v>
      </c>
      <c r="I137" t="s">
        <v>104</v>
      </c>
      <c r="J137" t="s">
        <v>9752</v>
      </c>
      <c r="K137" t="s">
        <v>125</v>
      </c>
    </row>
    <row r="138" spans="1:11" hidden="1">
      <c r="A138">
        <v>2300186331</v>
      </c>
      <c r="B138" t="s">
        <v>2136</v>
      </c>
      <c r="C138" s="247">
        <v>44993</v>
      </c>
      <c r="D138" t="s">
        <v>12537</v>
      </c>
      <c r="E138" t="s">
        <v>12393</v>
      </c>
      <c r="F138" s="247">
        <v>45008</v>
      </c>
      <c r="G138" s="254" t="s">
        <v>162</v>
      </c>
      <c r="H138" t="s">
        <v>163</v>
      </c>
      <c r="I138" t="s">
        <v>104</v>
      </c>
      <c r="J138" t="s">
        <v>12538</v>
      </c>
      <c r="K138" t="s">
        <v>125</v>
      </c>
    </row>
    <row r="139" spans="1:11" hidden="1">
      <c r="A139">
        <v>2300183448</v>
      </c>
      <c r="B139" t="s">
        <v>9547</v>
      </c>
      <c r="C139" s="247">
        <v>44994</v>
      </c>
      <c r="D139" t="s">
        <v>12539</v>
      </c>
      <c r="E139" t="s">
        <v>6318</v>
      </c>
      <c r="F139" s="247">
        <v>45042</v>
      </c>
      <c r="G139" s="254" t="s">
        <v>118</v>
      </c>
      <c r="H139" t="s">
        <v>206</v>
      </c>
      <c r="I139" t="s">
        <v>104</v>
      </c>
      <c r="J139" t="s">
        <v>9548</v>
      </c>
      <c r="K139" t="s">
        <v>125</v>
      </c>
    </row>
    <row r="140" spans="1:11" hidden="1">
      <c r="A140">
        <v>2300176951</v>
      </c>
      <c r="B140" t="s">
        <v>10137</v>
      </c>
      <c r="C140" s="247">
        <v>44994</v>
      </c>
      <c r="D140" t="s">
        <v>12540</v>
      </c>
      <c r="E140" t="s">
        <v>7094</v>
      </c>
      <c r="F140" s="247">
        <v>45033</v>
      </c>
      <c r="G140" s="254" t="s">
        <v>118</v>
      </c>
      <c r="H140" t="s">
        <v>392</v>
      </c>
      <c r="I140" t="s">
        <v>104</v>
      </c>
      <c r="J140" t="s">
        <v>10139</v>
      </c>
      <c r="K140" t="s">
        <v>125</v>
      </c>
    </row>
    <row r="141" spans="1:11" hidden="1">
      <c r="A141">
        <v>2300183188</v>
      </c>
      <c r="B141" t="s">
        <v>10438</v>
      </c>
      <c r="C141" s="247">
        <v>44995</v>
      </c>
      <c r="D141" t="s">
        <v>12541</v>
      </c>
      <c r="E141" t="s">
        <v>6739</v>
      </c>
      <c r="F141" s="247">
        <v>45020</v>
      </c>
      <c r="G141" s="254" t="s">
        <v>118</v>
      </c>
      <c r="H141" t="s">
        <v>3249</v>
      </c>
      <c r="I141" t="s">
        <v>104</v>
      </c>
      <c r="J141" t="s">
        <v>10440</v>
      </c>
      <c r="K141" t="s">
        <v>125</v>
      </c>
    </row>
    <row r="142" spans="1:11" hidden="1">
      <c r="A142">
        <v>2300191253</v>
      </c>
      <c r="B142" t="s">
        <v>540</v>
      </c>
      <c r="C142" s="247">
        <v>44998</v>
      </c>
      <c r="D142" t="s">
        <v>12542</v>
      </c>
      <c r="E142" t="s">
        <v>7467</v>
      </c>
      <c r="F142" s="247">
        <v>45040</v>
      </c>
      <c r="G142" s="254" t="s">
        <v>118</v>
      </c>
      <c r="H142" t="s">
        <v>543</v>
      </c>
      <c r="I142" t="s">
        <v>104</v>
      </c>
      <c r="J142" t="s">
        <v>12543</v>
      </c>
      <c r="K142" t="s">
        <v>125</v>
      </c>
    </row>
    <row r="143" spans="1:11" hidden="1">
      <c r="A143">
        <v>2300191175</v>
      </c>
      <c r="B143" t="s">
        <v>2088</v>
      </c>
      <c r="C143" s="247">
        <v>44998</v>
      </c>
      <c r="D143" t="s">
        <v>12544</v>
      </c>
      <c r="E143" t="s">
        <v>6645</v>
      </c>
      <c r="F143" s="247">
        <v>45124</v>
      </c>
      <c r="G143" s="254" t="s">
        <v>258</v>
      </c>
      <c r="H143" t="s">
        <v>631</v>
      </c>
      <c r="I143" t="s">
        <v>104</v>
      </c>
      <c r="J143" t="s">
        <v>2090</v>
      </c>
      <c r="K143" t="s">
        <v>125</v>
      </c>
    </row>
    <row r="144" spans="1:11" hidden="1">
      <c r="A144">
        <v>2300199141</v>
      </c>
      <c r="B144" t="s">
        <v>9407</v>
      </c>
      <c r="C144" s="247">
        <v>45001</v>
      </c>
      <c r="D144" t="s">
        <v>12545</v>
      </c>
      <c r="E144" t="s">
        <v>6475</v>
      </c>
      <c r="F144" s="247">
        <v>45040</v>
      </c>
      <c r="G144" s="254" t="s">
        <v>118</v>
      </c>
      <c r="H144" t="s">
        <v>1861</v>
      </c>
      <c r="I144" t="s">
        <v>104</v>
      </c>
      <c r="J144" t="s">
        <v>9408</v>
      </c>
      <c r="K144" t="s">
        <v>125</v>
      </c>
    </row>
    <row r="145" spans="1:11" hidden="1">
      <c r="A145">
        <v>2300208179</v>
      </c>
      <c r="B145" t="s">
        <v>9667</v>
      </c>
      <c r="C145" s="247">
        <v>45000</v>
      </c>
      <c r="D145" t="s">
        <v>12546</v>
      </c>
      <c r="E145" t="s">
        <v>8099</v>
      </c>
      <c r="F145" s="247">
        <v>45274</v>
      </c>
      <c r="G145" s="254" t="s">
        <v>162</v>
      </c>
      <c r="H145" t="s">
        <v>470</v>
      </c>
      <c r="I145" t="s">
        <v>104</v>
      </c>
      <c r="J145" t="s">
        <v>9668</v>
      </c>
      <c r="K145" t="s">
        <v>125</v>
      </c>
    </row>
    <row r="146" spans="1:11" hidden="1">
      <c r="A146">
        <v>2300204971</v>
      </c>
      <c r="B146" t="s">
        <v>10175</v>
      </c>
      <c r="C146" s="247">
        <v>45000</v>
      </c>
      <c r="D146" t="s">
        <v>12547</v>
      </c>
      <c r="E146" t="s">
        <v>6371</v>
      </c>
      <c r="F146" s="247">
        <v>45084</v>
      </c>
      <c r="G146" s="254" t="s">
        <v>199</v>
      </c>
      <c r="H146" t="s">
        <v>119</v>
      </c>
      <c r="I146" t="s">
        <v>104</v>
      </c>
      <c r="J146" t="s">
        <v>10176</v>
      </c>
      <c r="K146" t="s">
        <v>125</v>
      </c>
    </row>
    <row r="147" spans="1:11" hidden="1">
      <c r="A147">
        <v>2300209252</v>
      </c>
      <c r="B147" t="s">
        <v>4990</v>
      </c>
      <c r="C147" s="247">
        <v>45005</v>
      </c>
      <c r="D147" t="s">
        <v>12548</v>
      </c>
      <c r="E147" t="s">
        <v>6499</v>
      </c>
      <c r="F147" s="247">
        <v>45043</v>
      </c>
      <c r="G147" s="254" t="s">
        <v>502</v>
      </c>
      <c r="H147" t="s">
        <v>103</v>
      </c>
      <c r="I147" t="s">
        <v>104</v>
      </c>
      <c r="J147" t="s">
        <v>12549</v>
      </c>
      <c r="K147" t="s">
        <v>125</v>
      </c>
    </row>
    <row r="148" spans="1:11" hidden="1">
      <c r="A148">
        <v>2300212272</v>
      </c>
      <c r="B148" t="s">
        <v>8883</v>
      </c>
      <c r="C148" s="247">
        <v>45005</v>
      </c>
      <c r="D148" t="s">
        <v>12550</v>
      </c>
      <c r="E148" t="s">
        <v>7094</v>
      </c>
      <c r="F148" s="247">
        <v>45040</v>
      </c>
      <c r="G148" s="254" t="s">
        <v>118</v>
      </c>
      <c r="H148" t="s">
        <v>392</v>
      </c>
      <c r="I148" t="s">
        <v>104</v>
      </c>
      <c r="J148" t="s">
        <v>8838</v>
      </c>
      <c r="K148" t="s">
        <v>125</v>
      </c>
    </row>
    <row r="149" spans="1:11" hidden="1">
      <c r="A149">
        <v>2300216604</v>
      </c>
      <c r="B149" t="s">
        <v>4455</v>
      </c>
      <c r="C149" s="247">
        <v>45005</v>
      </c>
      <c r="D149" t="s">
        <v>12551</v>
      </c>
      <c r="E149" t="s">
        <v>7842</v>
      </c>
      <c r="F149" s="247">
        <v>45084</v>
      </c>
      <c r="G149" s="254" t="s">
        <v>258</v>
      </c>
      <c r="H149" t="s">
        <v>163</v>
      </c>
      <c r="I149" t="s">
        <v>104</v>
      </c>
      <c r="J149" t="s">
        <v>4457</v>
      </c>
      <c r="K149" t="s">
        <v>125</v>
      </c>
    </row>
    <row r="150" spans="1:11" hidden="1">
      <c r="A150">
        <v>2300222595</v>
      </c>
      <c r="B150" t="s">
        <v>10293</v>
      </c>
      <c r="C150" s="247">
        <v>45006</v>
      </c>
      <c r="D150" t="s">
        <v>12552</v>
      </c>
      <c r="E150" t="s">
        <v>6510</v>
      </c>
      <c r="F150" s="247">
        <v>45091</v>
      </c>
      <c r="G150" s="254" t="s">
        <v>258</v>
      </c>
      <c r="H150" t="s">
        <v>119</v>
      </c>
      <c r="I150" t="s">
        <v>104</v>
      </c>
      <c r="J150" t="s">
        <v>10294</v>
      </c>
      <c r="K150" t="s">
        <v>125</v>
      </c>
    </row>
    <row r="151" spans="1:11" hidden="1">
      <c r="A151">
        <v>2300222696</v>
      </c>
      <c r="B151" t="s">
        <v>1257</v>
      </c>
      <c r="C151" s="247">
        <v>45006</v>
      </c>
      <c r="D151" t="s">
        <v>12553</v>
      </c>
      <c r="E151" t="s">
        <v>6565</v>
      </c>
      <c r="F151" s="247">
        <v>45141</v>
      </c>
      <c r="G151" s="254" t="s">
        <v>258</v>
      </c>
      <c r="H151" t="s">
        <v>447</v>
      </c>
      <c r="I151" t="s">
        <v>104</v>
      </c>
      <c r="J151" t="s">
        <v>1259</v>
      </c>
      <c r="K151" t="s">
        <v>125</v>
      </c>
    </row>
    <row r="152" spans="1:11" hidden="1">
      <c r="A152">
        <v>2300222881</v>
      </c>
      <c r="B152" t="s">
        <v>12326</v>
      </c>
      <c r="C152" s="247">
        <v>45006</v>
      </c>
      <c r="D152" t="s">
        <v>12554</v>
      </c>
      <c r="E152" t="s">
        <v>6904</v>
      </c>
      <c r="F152" s="247">
        <v>45169</v>
      </c>
      <c r="G152" s="254" t="s">
        <v>118</v>
      </c>
      <c r="H152" t="s">
        <v>429</v>
      </c>
      <c r="I152" t="s">
        <v>104</v>
      </c>
      <c r="J152" t="s">
        <v>12328</v>
      </c>
      <c r="K152" t="s">
        <v>125</v>
      </c>
    </row>
    <row r="153" spans="1:11" hidden="1">
      <c r="A153">
        <v>2300229029</v>
      </c>
      <c r="B153" t="s">
        <v>1234</v>
      </c>
      <c r="C153" s="247">
        <v>45008</v>
      </c>
      <c r="D153" t="s">
        <v>12555</v>
      </c>
      <c r="E153" t="s">
        <v>7976</v>
      </c>
      <c r="F153" s="247">
        <v>45091</v>
      </c>
      <c r="G153" s="254" t="s">
        <v>118</v>
      </c>
      <c r="H153" t="s">
        <v>171</v>
      </c>
      <c r="I153" t="s">
        <v>104</v>
      </c>
      <c r="J153" t="s">
        <v>1236</v>
      </c>
      <c r="K153" t="s">
        <v>125</v>
      </c>
    </row>
    <row r="154" spans="1:11" hidden="1">
      <c r="A154">
        <v>2300223874</v>
      </c>
      <c r="B154" t="s">
        <v>1923</v>
      </c>
      <c r="C154" s="247">
        <v>45008</v>
      </c>
      <c r="D154" t="s">
        <v>12556</v>
      </c>
      <c r="E154" t="s">
        <v>12374</v>
      </c>
      <c r="G154" s="254" t="s">
        <v>118</v>
      </c>
      <c r="H154" t="s">
        <v>1925</v>
      </c>
      <c r="I154" t="s">
        <v>104</v>
      </c>
      <c r="J154" t="s">
        <v>12557</v>
      </c>
      <c r="K154" t="s">
        <v>125</v>
      </c>
    </row>
    <row r="155" spans="1:11" hidden="1">
      <c r="A155">
        <v>2300228153</v>
      </c>
      <c r="B155" t="s">
        <v>1285</v>
      </c>
      <c r="C155" s="247">
        <v>45009</v>
      </c>
      <c r="D155" t="s">
        <v>12558</v>
      </c>
      <c r="E155" t="s">
        <v>12559</v>
      </c>
      <c r="F155" s="247">
        <v>45103</v>
      </c>
      <c r="G155" s="254" t="s">
        <v>258</v>
      </c>
      <c r="H155" t="s">
        <v>1283</v>
      </c>
      <c r="I155" t="s">
        <v>104</v>
      </c>
      <c r="J155" t="s">
        <v>12560</v>
      </c>
      <c r="K155" t="s">
        <v>125</v>
      </c>
    </row>
    <row r="156" spans="1:11" hidden="1">
      <c r="A156">
        <v>2300232446</v>
      </c>
      <c r="B156" t="s">
        <v>3032</v>
      </c>
      <c r="C156" s="247">
        <v>45012</v>
      </c>
      <c r="D156" t="s">
        <v>12561</v>
      </c>
      <c r="E156" t="s">
        <v>6558</v>
      </c>
      <c r="F156" s="247">
        <v>45105</v>
      </c>
      <c r="G156" s="254" t="s">
        <v>118</v>
      </c>
      <c r="H156" t="s">
        <v>886</v>
      </c>
      <c r="I156" t="s">
        <v>104</v>
      </c>
      <c r="J156" t="s">
        <v>12562</v>
      </c>
      <c r="K156" t="s">
        <v>125</v>
      </c>
    </row>
    <row r="157" spans="1:11" hidden="1">
      <c r="A157">
        <v>2300233000</v>
      </c>
      <c r="B157" t="s">
        <v>273</v>
      </c>
      <c r="C157" s="247">
        <v>45012</v>
      </c>
      <c r="D157" t="s">
        <v>12563</v>
      </c>
      <c r="E157" t="s">
        <v>6811</v>
      </c>
      <c r="F157" s="247">
        <v>45153</v>
      </c>
      <c r="G157" s="254" t="s">
        <v>277</v>
      </c>
      <c r="H157" t="s">
        <v>103</v>
      </c>
      <c r="I157" t="s">
        <v>104</v>
      </c>
      <c r="J157" t="s">
        <v>275</v>
      </c>
      <c r="K157" t="s">
        <v>125</v>
      </c>
    </row>
    <row r="158" spans="1:11" hidden="1">
      <c r="A158">
        <v>2300241632</v>
      </c>
      <c r="B158" t="s">
        <v>2010</v>
      </c>
      <c r="C158" s="247">
        <v>45013</v>
      </c>
      <c r="D158" t="s">
        <v>12564</v>
      </c>
      <c r="E158" t="s">
        <v>6499</v>
      </c>
      <c r="F158" s="247">
        <v>45082</v>
      </c>
      <c r="G158" s="254" t="s">
        <v>502</v>
      </c>
      <c r="H158" t="s">
        <v>103</v>
      </c>
      <c r="I158" t="s">
        <v>104</v>
      </c>
      <c r="J158" t="s">
        <v>2014</v>
      </c>
      <c r="K158" t="s">
        <v>125</v>
      </c>
    </row>
    <row r="159" spans="1:11" hidden="1">
      <c r="A159">
        <v>2300245047</v>
      </c>
      <c r="B159" t="s">
        <v>824</v>
      </c>
      <c r="C159" s="247">
        <v>45013</v>
      </c>
      <c r="D159" t="s">
        <v>12565</v>
      </c>
      <c r="E159" t="s">
        <v>7323</v>
      </c>
      <c r="F159" s="247">
        <v>45141</v>
      </c>
      <c r="G159" s="254" t="s">
        <v>118</v>
      </c>
      <c r="H159" t="s">
        <v>827</v>
      </c>
      <c r="I159" t="s">
        <v>104</v>
      </c>
      <c r="J159" t="s">
        <v>826</v>
      </c>
      <c r="K159" t="s">
        <v>125</v>
      </c>
    </row>
    <row r="160" spans="1:11" hidden="1">
      <c r="A160">
        <v>2300245165</v>
      </c>
      <c r="B160" t="s">
        <v>9915</v>
      </c>
      <c r="C160" s="247">
        <v>45013</v>
      </c>
      <c r="D160" t="s">
        <v>12566</v>
      </c>
      <c r="E160" t="s">
        <v>6916</v>
      </c>
      <c r="F160" s="247">
        <v>45128</v>
      </c>
      <c r="G160" s="254" t="s">
        <v>118</v>
      </c>
      <c r="H160" t="s">
        <v>1381</v>
      </c>
      <c r="I160" t="s">
        <v>104</v>
      </c>
      <c r="J160" t="s">
        <v>9916</v>
      </c>
      <c r="K160" t="s">
        <v>125</v>
      </c>
    </row>
    <row r="161" spans="1:11" hidden="1">
      <c r="A161">
        <v>2300247554</v>
      </c>
      <c r="B161" t="s">
        <v>1269</v>
      </c>
      <c r="C161" s="247">
        <v>45013</v>
      </c>
      <c r="D161" t="s">
        <v>12567</v>
      </c>
      <c r="E161" t="s">
        <v>6537</v>
      </c>
      <c r="F161" s="247">
        <v>45265</v>
      </c>
      <c r="G161" s="254" t="s">
        <v>118</v>
      </c>
      <c r="H161" t="s">
        <v>190</v>
      </c>
      <c r="I161" t="s">
        <v>104</v>
      </c>
      <c r="J161" t="s">
        <v>12568</v>
      </c>
      <c r="K161" t="s">
        <v>125</v>
      </c>
    </row>
    <row r="162" spans="1:11" hidden="1">
      <c r="A162">
        <v>2300244566</v>
      </c>
      <c r="B162" t="s">
        <v>1923</v>
      </c>
      <c r="C162" s="247">
        <v>45013</v>
      </c>
      <c r="D162" t="s">
        <v>12569</v>
      </c>
      <c r="E162" t="s">
        <v>12570</v>
      </c>
      <c r="G162" s="254" t="s">
        <v>199</v>
      </c>
      <c r="H162" t="s">
        <v>10493</v>
      </c>
      <c r="I162" t="s">
        <v>104</v>
      </c>
      <c r="J162" t="s">
        <v>10492</v>
      </c>
      <c r="K162" t="s">
        <v>125</v>
      </c>
    </row>
    <row r="163" spans="1:11" hidden="1">
      <c r="A163">
        <v>2300248065</v>
      </c>
      <c r="B163" t="s">
        <v>2365</v>
      </c>
      <c r="C163" s="247">
        <v>45019</v>
      </c>
      <c r="D163" t="s">
        <v>12571</v>
      </c>
      <c r="E163" t="s">
        <v>12572</v>
      </c>
      <c r="F163" s="247">
        <v>45071</v>
      </c>
      <c r="G163" s="254" t="s">
        <v>118</v>
      </c>
      <c r="H163" t="s">
        <v>354</v>
      </c>
      <c r="I163" t="s">
        <v>104</v>
      </c>
      <c r="J163" t="s">
        <v>2367</v>
      </c>
      <c r="K163" t="s">
        <v>125</v>
      </c>
    </row>
    <row r="164" spans="1:11" hidden="1">
      <c r="A164">
        <v>2300260958</v>
      </c>
      <c r="B164" t="s">
        <v>1337</v>
      </c>
      <c r="C164" s="247">
        <v>45019</v>
      </c>
      <c r="D164" t="s">
        <v>12573</v>
      </c>
      <c r="E164" t="s">
        <v>7388</v>
      </c>
      <c r="F164" s="247">
        <v>45113</v>
      </c>
      <c r="G164" s="254" t="s">
        <v>258</v>
      </c>
      <c r="H164" t="s">
        <v>103</v>
      </c>
      <c r="I164" t="s">
        <v>104</v>
      </c>
      <c r="J164" t="s">
        <v>1343</v>
      </c>
      <c r="K164" t="s">
        <v>125</v>
      </c>
    </row>
    <row r="165" spans="1:11" hidden="1">
      <c r="A165">
        <v>2300274737</v>
      </c>
      <c r="B165" t="s">
        <v>8703</v>
      </c>
      <c r="C165" s="247">
        <v>45020</v>
      </c>
      <c r="D165" t="s">
        <v>12574</v>
      </c>
      <c r="E165" t="s">
        <v>6371</v>
      </c>
      <c r="F165" s="247">
        <v>45049</v>
      </c>
      <c r="G165" s="254" t="s">
        <v>199</v>
      </c>
      <c r="H165" t="s">
        <v>119</v>
      </c>
      <c r="I165" t="s">
        <v>104</v>
      </c>
      <c r="J165" t="s">
        <v>8704</v>
      </c>
      <c r="K165" t="s">
        <v>125</v>
      </c>
    </row>
    <row r="166" spans="1:11" hidden="1">
      <c r="A166">
        <v>2300277134</v>
      </c>
      <c r="B166" t="s">
        <v>9420</v>
      </c>
      <c r="C166" s="247">
        <v>45021</v>
      </c>
      <c r="D166" t="s">
        <v>12575</v>
      </c>
      <c r="E166" t="s">
        <v>12576</v>
      </c>
      <c r="F166" s="247">
        <v>45291</v>
      </c>
      <c r="G166" s="254" t="s">
        <v>118</v>
      </c>
      <c r="H166" t="s">
        <v>4578</v>
      </c>
      <c r="I166" t="s">
        <v>104</v>
      </c>
      <c r="J166" t="s">
        <v>9422</v>
      </c>
      <c r="K166" t="s">
        <v>125</v>
      </c>
    </row>
    <row r="167" spans="1:11" hidden="1">
      <c r="A167">
        <v>2300282246</v>
      </c>
      <c r="B167" t="s">
        <v>3852</v>
      </c>
      <c r="C167" s="247">
        <v>45022</v>
      </c>
      <c r="D167" t="s">
        <v>12577</v>
      </c>
      <c r="E167" t="s">
        <v>7388</v>
      </c>
      <c r="G167" s="254" t="s">
        <v>258</v>
      </c>
      <c r="H167" t="s">
        <v>103</v>
      </c>
      <c r="I167" t="s">
        <v>104</v>
      </c>
      <c r="J167" t="s">
        <v>3854</v>
      </c>
      <c r="K167" t="s">
        <v>125</v>
      </c>
    </row>
    <row r="168" spans="1:11" hidden="1">
      <c r="A168">
        <v>2300282393</v>
      </c>
      <c r="B168" t="s">
        <v>628</v>
      </c>
      <c r="C168" s="247">
        <v>45022</v>
      </c>
      <c r="D168" t="s">
        <v>12578</v>
      </c>
      <c r="E168" t="s">
        <v>6553</v>
      </c>
      <c r="F168" s="247">
        <v>45117</v>
      </c>
      <c r="G168" s="254" t="s">
        <v>118</v>
      </c>
      <c r="H168" t="s">
        <v>631</v>
      </c>
      <c r="I168" t="s">
        <v>104</v>
      </c>
      <c r="J168" t="s">
        <v>630</v>
      </c>
      <c r="K168" t="s">
        <v>125</v>
      </c>
    </row>
    <row r="169" spans="1:11" hidden="1">
      <c r="A169">
        <v>2300288385</v>
      </c>
      <c r="B169" t="s">
        <v>4939</v>
      </c>
      <c r="C169" s="247">
        <v>45027</v>
      </c>
      <c r="D169" t="s">
        <v>12579</v>
      </c>
      <c r="E169" t="s">
        <v>12393</v>
      </c>
      <c r="F169" s="247">
        <v>45071</v>
      </c>
      <c r="G169" s="254" t="s">
        <v>162</v>
      </c>
      <c r="H169" t="s">
        <v>163</v>
      </c>
      <c r="I169" t="s">
        <v>104</v>
      </c>
      <c r="J169" t="s">
        <v>4945</v>
      </c>
      <c r="K169" t="s">
        <v>125</v>
      </c>
    </row>
    <row r="170" spans="1:11" hidden="1">
      <c r="A170">
        <v>2300288467</v>
      </c>
      <c r="B170" t="s">
        <v>3615</v>
      </c>
      <c r="C170" s="247">
        <v>45027</v>
      </c>
      <c r="D170" t="s">
        <v>12580</v>
      </c>
      <c r="E170" t="s">
        <v>6371</v>
      </c>
      <c r="F170" s="247">
        <v>45159</v>
      </c>
      <c r="G170" s="254" t="s">
        <v>199</v>
      </c>
      <c r="H170" t="s">
        <v>119</v>
      </c>
      <c r="I170" t="s">
        <v>104</v>
      </c>
      <c r="J170" t="s">
        <v>3616</v>
      </c>
      <c r="K170" t="s">
        <v>125</v>
      </c>
    </row>
    <row r="171" spans="1:11" hidden="1">
      <c r="A171">
        <v>2300291994</v>
      </c>
      <c r="B171" t="s">
        <v>12201</v>
      </c>
      <c r="C171" s="247">
        <v>45028</v>
      </c>
      <c r="D171" t="s">
        <v>12581</v>
      </c>
      <c r="E171" t="s">
        <v>7323</v>
      </c>
      <c r="F171" s="247">
        <v>45141</v>
      </c>
      <c r="G171" s="254" t="s">
        <v>118</v>
      </c>
      <c r="H171" t="s">
        <v>827</v>
      </c>
      <c r="I171" t="s">
        <v>104</v>
      </c>
      <c r="J171" t="s">
        <v>12203</v>
      </c>
      <c r="K171" t="s">
        <v>125</v>
      </c>
    </row>
    <row r="172" spans="1:11" hidden="1">
      <c r="A172">
        <v>2300300058</v>
      </c>
      <c r="B172" t="s">
        <v>305</v>
      </c>
      <c r="C172" s="247">
        <v>45029</v>
      </c>
      <c r="D172" t="s">
        <v>12582</v>
      </c>
      <c r="E172" t="s">
        <v>8164</v>
      </c>
      <c r="F172" s="247">
        <v>45134</v>
      </c>
      <c r="G172" s="254" t="s">
        <v>118</v>
      </c>
      <c r="H172" t="s">
        <v>308</v>
      </c>
      <c r="I172" t="s">
        <v>104</v>
      </c>
      <c r="J172" t="s">
        <v>307</v>
      </c>
      <c r="K172" t="s">
        <v>125</v>
      </c>
    </row>
    <row r="173" spans="1:11" hidden="1">
      <c r="A173">
        <v>2300300209</v>
      </c>
      <c r="B173" t="s">
        <v>305</v>
      </c>
      <c r="C173" s="247">
        <v>45029</v>
      </c>
      <c r="D173" t="s">
        <v>12583</v>
      </c>
      <c r="E173" t="s">
        <v>8164</v>
      </c>
      <c r="F173" s="247">
        <v>45134</v>
      </c>
      <c r="G173" s="254" t="s">
        <v>118</v>
      </c>
      <c r="H173" t="s">
        <v>308</v>
      </c>
      <c r="I173" t="s">
        <v>104</v>
      </c>
      <c r="J173" t="s">
        <v>315</v>
      </c>
      <c r="K173" t="s">
        <v>125</v>
      </c>
    </row>
    <row r="174" spans="1:11" hidden="1">
      <c r="A174">
        <v>2300285695</v>
      </c>
      <c r="B174" t="s">
        <v>9661</v>
      </c>
      <c r="C174" s="247">
        <v>45028</v>
      </c>
      <c r="D174" t="s">
        <v>12584</v>
      </c>
      <c r="E174" t="s">
        <v>6318</v>
      </c>
      <c r="F174" s="247">
        <v>45077</v>
      </c>
      <c r="G174" s="254" t="s">
        <v>118</v>
      </c>
      <c r="H174" t="s">
        <v>206</v>
      </c>
      <c r="I174" t="s">
        <v>104</v>
      </c>
      <c r="J174" t="s">
        <v>9663</v>
      </c>
      <c r="K174" t="s">
        <v>125</v>
      </c>
    </row>
    <row r="175" spans="1:11" hidden="1">
      <c r="A175">
        <v>2300299464</v>
      </c>
      <c r="B175" t="s">
        <v>10897</v>
      </c>
      <c r="C175" s="247">
        <v>45028</v>
      </c>
      <c r="D175" t="s">
        <v>12585</v>
      </c>
      <c r="E175" t="s">
        <v>6371</v>
      </c>
      <c r="F175" s="247">
        <v>45110</v>
      </c>
      <c r="G175" s="254" t="s">
        <v>199</v>
      </c>
      <c r="H175" t="s">
        <v>119</v>
      </c>
      <c r="I175" t="s">
        <v>104</v>
      </c>
      <c r="J175" t="s">
        <v>10898</v>
      </c>
      <c r="K175" t="s">
        <v>125</v>
      </c>
    </row>
    <row r="176" spans="1:11" hidden="1">
      <c r="A176">
        <v>2300303608</v>
      </c>
      <c r="B176" t="s">
        <v>9565</v>
      </c>
      <c r="C176" s="247">
        <v>45030</v>
      </c>
      <c r="D176" t="s">
        <v>12586</v>
      </c>
      <c r="E176" t="s">
        <v>6446</v>
      </c>
      <c r="F176" s="247">
        <v>45218</v>
      </c>
      <c r="G176" s="254" t="s">
        <v>684</v>
      </c>
      <c r="H176" t="s">
        <v>103</v>
      </c>
      <c r="I176" t="s">
        <v>104</v>
      </c>
      <c r="J176" t="s">
        <v>9567</v>
      </c>
      <c r="K176" t="s">
        <v>125</v>
      </c>
    </row>
    <row r="177" spans="1:11" hidden="1">
      <c r="A177">
        <v>2300309233</v>
      </c>
      <c r="B177" t="s">
        <v>9599</v>
      </c>
      <c r="C177" s="247">
        <v>45033</v>
      </c>
      <c r="D177" t="s">
        <v>12587</v>
      </c>
      <c r="E177" t="s">
        <v>6691</v>
      </c>
      <c r="F177" s="247">
        <v>45063</v>
      </c>
      <c r="G177" s="254" t="s">
        <v>118</v>
      </c>
      <c r="H177" t="s">
        <v>447</v>
      </c>
      <c r="I177" t="s">
        <v>104</v>
      </c>
      <c r="J177" t="s">
        <v>9600</v>
      </c>
      <c r="K177" t="s">
        <v>125</v>
      </c>
    </row>
    <row r="178" spans="1:11" hidden="1">
      <c r="A178">
        <v>2300317357</v>
      </c>
      <c r="B178" t="s">
        <v>11867</v>
      </c>
      <c r="C178" s="247">
        <v>45036</v>
      </c>
      <c r="D178" t="s">
        <v>12588</v>
      </c>
      <c r="E178" t="s">
        <v>6565</v>
      </c>
      <c r="F178" s="247">
        <v>45169</v>
      </c>
      <c r="G178" s="254" t="s">
        <v>258</v>
      </c>
      <c r="H178" t="s">
        <v>447</v>
      </c>
      <c r="I178" t="s">
        <v>104</v>
      </c>
      <c r="J178" t="s">
        <v>11868</v>
      </c>
      <c r="K178" t="s">
        <v>125</v>
      </c>
    </row>
    <row r="179" spans="1:11" hidden="1">
      <c r="A179">
        <v>2300317714</v>
      </c>
      <c r="B179" t="s">
        <v>4806</v>
      </c>
      <c r="C179" s="247">
        <v>45036</v>
      </c>
      <c r="D179" t="s">
        <v>12589</v>
      </c>
      <c r="E179" t="s">
        <v>6739</v>
      </c>
      <c r="F179" s="247">
        <v>45098</v>
      </c>
      <c r="G179" s="254" t="s">
        <v>118</v>
      </c>
      <c r="H179" t="s">
        <v>3249</v>
      </c>
      <c r="I179" t="s">
        <v>104</v>
      </c>
      <c r="J179" t="s">
        <v>4808</v>
      </c>
      <c r="K179" t="s">
        <v>125</v>
      </c>
    </row>
    <row r="180" spans="1:11" hidden="1">
      <c r="A180">
        <v>2300317766</v>
      </c>
      <c r="B180" t="s">
        <v>11782</v>
      </c>
      <c r="C180" s="247">
        <v>45036</v>
      </c>
      <c r="D180" t="s">
        <v>12590</v>
      </c>
      <c r="E180" t="s">
        <v>7934</v>
      </c>
      <c r="F180" s="247">
        <v>45291</v>
      </c>
      <c r="G180" s="254" t="s">
        <v>118</v>
      </c>
      <c r="H180" t="s">
        <v>1362</v>
      </c>
      <c r="I180" t="s">
        <v>104</v>
      </c>
      <c r="J180" t="s">
        <v>11783</v>
      </c>
      <c r="K180" t="s">
        <v>125</v>
      </c>
    </row>
    <row r="181" spans="1:11" hidden="1">
      <c r="A181">
        <v>2300325531</v>
      </c>
      <c r="B181" t="s">
        <v>4003</v>
      </c>
      <c r="C181" s="247">
        <v>45041</v>
      </c>
      <c r="D181" t="s">
        <v>12591</v>
      </c>
      <c r="E181" t="s">
        <v>7323</v>
      </c>
      <c r="F181" s="247">
        <v>45202</v>
      </c>
      <c r="G181" s="254" t="s">
        <v>118</v>
      </c>
      <c r="H181" t="s">
        <v>827</v>
      </c>
      <c r="I181" t="s">
        <v>104</v>
      </c>
      <c r="J181" t="s">
        <v>4004</v>
      </c>
      <c r="K181" t="s">
        <v>125</v>
      </c>
    </row>
    <row r="182" spans="1:11" hidden="1">
      <c r="A182">
        <v>2300325965</v>
      </c>
      <c r="B182" t="s">
        <v>9796</v>
      </c>
      <c r="C182" s="247">
        <v>45041</v>
      </c>
      <c r="D182" t="s">
        <v>12592</v>
      </c>
      <c r="E182" t="s">
        <v>6487</v>
      </c>
      <c r="F182" s="247">
        <v>45320</v>
      </c>
      <c r="G182" s="254" t="s">
        <v>250</v>
      </c>
      <c r="H182" t="s">
        <v>103</v>
      </c>
      <c r="I182" t="s">
        <v>104</v>
      </c>
      <c r="J182" t="s">
        <v>9797</v>
      </c>
      <c r="K182" t="s">
        <v>125</v>
      </c>
    </row>
    <row r="183" spans="1:11" hidden="1">
      <c r="A183">
        <v>2300326041</v>
      </c>
      <c r="B183" t="s">
        <v>2991</v>
      </c>
      <c r="C183" s="247">
        <v>45041</v>
      </c>
      <c r="D183" t="s">
        <v>12593</v>
      </c>
      <c r="E183" t="s">
        <v>7119</v>
      </c>
      <c r="F183" s="247">
        <v>45357</v>
      </c>
      <c r="G183" s="254" t="s">
        <v>199</v>
      </c>
      <c r="H183" t="s">
        <v>103</v>
      </c>
      <c r="I183" t="s">
        <v>104</v>
      </c>
      <c r="J183" t="s">
        <v>9803</v>
      </c>
      <c r="K183" t="s">
        <v>125</v>
      </c>
    </row>
    <row r="184" spans="1:11" hidden="1">
      <c r="A184">
        <v>2300326240</v>
      </c>
      <c r="B184" t="s">
        <v>10872</v>
      </c>
      <c r="C184" s="247">
        <v>45041</v>
      </c>
      <c r="D184" t="s">
        <v>12594</v>
      </c>
      <c r="E184" t="s">
        <v>6360</v>
      </c>
      <c r="F184" s="247">
        <v>45083</v>
      </c>
      <c r="G184" s="254" t="s">
        <v>258</v>
      </c>
      <c r="H184" t="s">
        <v>399</v>
      </c>
      <c r="I184" t="s">
        <v>104</v>
      </c>
      <c r="J184" t="s">
        <v>10873</v>
      </c>
      <c r="K184" t="s">
        <v>125</v>
      </c>
    </row>
    <row r="185" spans="1:11" hidden="1">
      <c r="A185">
        <v>2300337417</v>
      </c>
      <c r="B185" t="s">
        <v>9780</v>
      </c>
      <c r="C185" s="247">
        <v>45042</v>
      </c>
      <c r="D185" t="s">
        <v>12595</v>
      </c>
      <c r="E185" t="s">
        <v>6318</v>
      </c>
      <c r="F185" s="247">
        <v>45090</v>
      </c>
      <c r="G185" s="254" t="s">
        <v>118</v>
      </c>
      <c r="H185" t="s">
        <v>206</v>
      </c>
      <c r="I185" t="s">
        <v>104</v>
      </c>
      <c r="J185" t="s">
        <v>9781</v>
      </c>
      <c r="K185" t="s">
        <v>125</v>
      </c>
    </row>
    <row r="186" spans="1:11" hidden="1">
      <c r="A186">
        <v>2300355220</v>
      </c>
      <c r="B186" t="s">
        <v>8985</v>
      </c>
      <c r="C186" s="247">
        <v>45048</v>
      </c>
      <c r="D186" t="s">
        <v>12596</v>
      </c>
      <c r="E186" t="s">
        <v>6558</v>
      </c>
      <c r="G186" s="254" t="s">
        <v>118</v>
      </c>
      <c r="H186" t="s">
        <v>886</v>
      </c>
      <c r="I186" t="s">
        <v>104</v>
      </c>
      <c r="J186" t="s">
        <v>8986</v>
      </c>
      <c r="K186" t="s">
        <v>125</v>
      </c>
    </row>
    <row r="187" spans="1:11" hidden="1">
      <c r="A187">
        <v>2300317243</v>
      </c>
      <c r="B187" t="s">
        <v>12597</v>
      </c>
      <c r="C187" s="247">
        <v>45043</v>
      </c>
      <c r="D187" t="s">
        <v>12598</v>
      </c>
      <c r="E187" t="s">
        <v>6801</v>
      </c>
      <c r="F187" s="247">
        <v>45166</v>
      </c>
      <c r="G187" s="254" t="s">
        <v>118</v>
      </c>
      <c r="H187" t="s">
        <v>1672</v>
      </c>
      <c r="I187" t="s">
        <v>104</v>
      </c>
      <c r="J187" t="s">
        <v>10481</v>
      </c>
      <c r="K187" t="s">
        <v>125</v>
      </c>
    </row>
    <row r="188" spans="1:11" hidden="1">
      <c r="A188">
        <v>2300339396</v>
      </c>
      <c r="B188" t="s">
        <v>11652</v>
      </c>
      <c r="C188" s="247">
        <v>45044</v>
      </c>
      <c r="D188" t="s">
        <v>12599</v>
      </c>
      <c r="E188" t="s">
        <v>12600</v>
      </c>
      <c r="F188" s="247">
        <v>45105</v>
      </c>
      <c r="G188" s="254" t="s">
        <v>118</v>
      </c>
      <c r="H188" t="s">
        <v>137</v>
      </c>
      <c r="I188" t="s">
        <v>104</v>
      </c>
      <c r="J188" t="s">
        <v>11679</v>
      </c>
      <c r="K188" t="s">
        <v>125</v>
      </c>
    </row>
    <row r="189" spans="1:11" hidden="1">
      <c r="A189">
        <v>2300341933</v>
      </c>
      <c r="B189" t="s">
        <v>9274</v>
      </c>
      <c r="C189" s="247">
        <v>45044</v>
      </c>
      <c r="D189" t="s">
        <v>12601</v>
      </c>
      <c r="E189" t="s">
        <v>6437</v>
      </c>
      <c r="F189" s="247">
        <v>45291</v>
      </c>
      <c r="G189" s="254" t="s">
        <v>162</v>
      </c>
      <c r="H189" t="s">
        <v>119</v>
      </c>
      <c r="I189" t="s">
        <v>104</v>
      </c>
      <c r="J189" t="s">
        <v>9278</v>
      </c>
      <c r="K189" t="s">
        <v>125</v>
      </c>
    </row>
    <row r="190" spans="1:11" hidden="1">
      <c r="A190">
        <v>2300344844</v>
      </c>
      <c r="B190" t="s">
        <v>9587</v>
      </c>
      <c r="C190" s="247">
        <v>45043</v>
      </c>
      <c r="D190" t="s">
        <v>12602</v>
      </c>
      <c r="E190" t="s">
        <v>6371</v>
      </c>
      <c r="F190" s="247">
        <v>45161</v>
      </c>
      <c r="G190" s="254" t="s">
        <v>199</v>
      </c>
      <c r="H190" t="s">
        <v>119</v>
      </c>
      <c r="I190" t="s">
        <v>104</v>
      </c>
      <c r="J190" t="s">
        <v>9589</v>
      </c>
      <c r="K190" t="s">
        <v>125</v>
      </c>
    </row>
    <row r="191" spans="1:11" hidden="1">
      <c r="A191">
        <v>2300352570</v>
      </c>
      <c r="B191" t="s">
        <v>10151</v>
      </c>
      <c r="C191" s="247">
        <v>45043</v>
      </c>
      <c r="D191" t="s">
        <v>12603</v>
      </c>
      <c r="E191" t="s">
        <v>7119</v>
      </c>
      <c r="F191" s="247">
        <v>45291</v>
      </c>
      <c r="G191" s="254" t="s">
        <v>199</v>
      </c>
      <c r="H191" t="s">
        <v>103</v>
      </c>
      <c r="I191" t="s">
        <v>104</v>
      </c>
      <c r="J191" t="s">
        <v>10152</v>
      </c>
      <c r="K191" t="s">
        <v>125</v>
      </c>
    </row>
    <row r="192" spans="1:11" hidden="1">
      <c r="A192">
        <v>2300352615</v>
      </c>
      <c r="B192" t="s">
        <v>4455</v>
      </c>
      <c r="C192" s="247">
        <v>45043</v>
      </c>
      <c r="D192" t="s">
        <v>12604</v>
      </c>
      <c r="E192" t="s">
        <v>7842</v>
      </c>
      <c r="F192" s="247">
        <v>45196</v>
      </c>
      <c r="G192" s="254" t="s">
        <v>258</v>
      </c>
      <c r="H192" t="s">
        <v>163</v>
      </c>
      <c r="I192" t="s">
        <v>104</v>
      </c>
      <c r="J192" t="s">
        <v>4461</v>
      </c>
      <c r="K192" t="s">
        <v>125</v>
      </c>
    </row>
    <row r="193" spans="1:11" hidden="1">
      <c r="A193">
        <v>2300095424</v>
      </c>
      <c r="B193" t="s">
        <v>11219</v>
      </c>
      <c r="C193" s="247">
        <v>44964</v>
      </c>
      <c r="D193" t="s">
        <v>12605</v>
      </c>
      <c r="E193" t="s">
        <v>6904</v>
      </c>
      <c r="F193" s="247">
        <v>45063</v>
      </c>
      <c r="G193" s="254" t="s">
        <v>118</v>
      </c>
      <c r="H193" t="s">
        <v>429</v>
      </c>
      <c r="I193" t="s">
        <v>104</v>
      </c>
      <c r="J193" t="s">
        <v>12606</v>
      </c>
      <c r="K193" t="s">
        <v>125</v>
      </c>
    </row>
    <row r="194" spans="1:11" hidden="1">
      <c r="A194">
        <v>2300356852</v>
      </c>
      <c r="B194" t="s">
        <v>9149</v>
      </c>
      <c r="C194" s="247">
        <v>45049</v>
      </c>
      <c r="D194" t="s">
        <v>12607</v>
      </c>
      <c r="E194" t="s">
        <v>6336</v>
      </c>
      <c r="F194" s="247">
        <v>45272</v>
      </c>
      <c r="G194" s="254" t="s">
        <v>162</v>
      </c>
      <c r="H194" t="s">
        <v>399</v>
      </c>
      <c r="I194" t="s">
        <v>104</v>
      </c>
      <c r="J194" t="s">
        <v>9150</v>
      </c>
      <c r="K194" t="s">
        <v>125</v>
      </c>
    </row>
    <row r="195" spans="1:11" hidden="1">
      <c r="A195">
        <v>2300369901</v>
      </c>
      <c r="B195" t="s">
        <v>10726</v>
      </c>
      <c r="C195" s="247">
        <v>45050</v>
      </c>
      <c r="D195" t="s">
        <v>12608</v>
      </c>
      <c r="E195" t="s">
        <v>6437</v>
      </c>
      <c r="F195" s="247">
        <v>45208</v>
      </c>
      <c r="G195" s="254" t="s">
        <v>162</v>
      </c>
      <c r="H195" t="s">
        <v>119</v>
      </c>
      <c r="I195" t="s">
        <v>104</v>
      </c>
      <c r="J195" t="s">
        <v>10727</v>
      </c>
      <c r="K195" t="s">
        <v>125</v>
      </c>
    </row>
    <row r="196" spans="1:11" hidden="1">
      <c r="A196">
        <v>2300345794</v>
      </c>
      <c r="B196" t="s">
        <v>2002</v>
      </c>
      <c r="C196" s="247">
        <v>45051</v>
      </c>
      <c r="D196" t="s">
        <v>12609</v>
      </c>
      <c r="E196" t="s">
        <v>12478</v>
      </c>
      <c r="F196" s="247">
        <v>45098</v>
      </c>
      <c r="G196" s="254" t="s">
        <v>118</v>
      </c>
      <c r="H196" t="s">
        <v>223</v>
      </c>
      <c r="I196" t="s">
        <v>104</v>
      </c>
      <c r="J196" t="s">
        <v>12610</v>
      </c>
      <c r="K196" t="s">
        <v>125</v>
      </c>
    </row>
    <row r="197" spans="1:11" hidden="1">
      <c r="A197">
        <v>2300357290</v>
      </c>
      <c r="B197" t="s">
        <v>12611</v>
      </c>
      <c r="C197" s="247">
        <v>45054</v>
      </c>
      <c r="D197" t="s">
        <v>12612</v>
      </c>
      <c r="E197" t="s">
        <v>6499</v>
      </c>
      <c r="F197" s="247">
        <v>45133</v>
      </c>
      <c r="G197" s="254" t="s">
        <v>502</v>
      </c>
      <c r="H197" t="s">
        <v>103</v>
      </c>
      <c r="I197" t="s">
        <v>104</v>
      </c>
      <c r="J197" t="s">
        <v>9995</v>
      </c>
      <c r="K197" t="s">
        <v>125</v>
      </c>
    </row>
    <row r="198" spans="1:11" hidden="1">
      <c r="A198">
        <v>2300370531</v>
      </c>
      <c r="B198" t="s">
        <v>5002</v>
      </c>
      <c r="C198" s="247">
        <v>45054</v>
      </c>
      <c r="D198" t="s">
        <v>12613</v>
      </c>
      <c r="E198" t="s">
        <v>6336</v>
      </c>
      <c r="F198" s="247">
        <v>45265</v>
      </c>
      <c r="G198" s="254" t="s">
        <v>162</v>
      </c>
      <c r="H198" t="s">
        <v>399</v>
      </c>
      <c r="I198" t="s">
        <v>104</v>
      </c>
      <c r="J198" t="s">
        <v>5003</v>
      </c>
      <c r="K198" t="s">
        <v>125</v>
      </c>
    </row>
    <row r="199" spans="1:11" hidden="1">
      <c r="A199">
        <v>2300378059</v>
      </c>
      <c r="B199" t="s">
        <v>10823</v>
      </c>
      <c r="C199" s="247">
        <v>45055</v>
      </c>
      <c r="D199">
        <v>1.0139302023515E+17</v>
      </c>
      <c r="E199" t="s">
        <v>6691</v>
      </c>
      <c r="G199" s="254" t="s">
        <v>118</v>
      </c>
      <c r="H199" t="s">
        <v>447</v>
      </c>
      <c r="I199" t="s">
        <v>104</v>
      </c>
      <c r="J199" t="s">
        <v>12614</v>
      </c>
      <c r="K199" t="s">
        <v>125</v>
      </c>
    </row>
    <row r="200" spans="1:11" hidden="1">
      <c r="A200">
        <v>2300382875</v>
      </c>
      <c r="B200" t="s">
        <v>9441</v>
      </c>
      <c r="C200" s="247">
        <v>45055</v>
      </c>
      <c r="D200" t="s">
        <v>12615</v>
      </c>
      <c r="E200" t="s">
        <v>7842</v>
      </c>
      <c r="F200" s="247">
        <v>45218</v>
      </c>
      <c r="G200" s="254" t="s">
        <v>258</v>
      </c>
      <c r="H200" t="s">
        <v>163</v>
      </c>
      <c r="I200" t="s">
        <v>104</v>
      </c>
      <c r="J200" t="s">
        <v>9443</v>
      </c>
      <c r="K200" t="s">
        <v>125</v>
      </c>
    </row>
    <row r="201" spans="1:11" hidden="1">
      <c r="A201">
        <v>2300388381</v>
      </c>
      <c r="B201" t="s">
        <v>4510</v>
      </c>
      <c r="C201" s="247">
        <v>45056</v>
      </c>
      <c r="D201" t="s">
        <v>12616</v>
      </c>
      <c r="E201" t="s">
        <v>12617</v>
      </c>
      <c r="F201" s="247">
        <v>45194</v>
      </c>
      <c r="G201" s="254" t="s">
        <v>118</v>
      </c>
      <c r="H201" t="s">
        <v>1672</v>
      </c>
      <c r="I201" t="s">
        <v>12618</v>
      </c>
      <c r="J201" t="s">
        <v>4511</v>
      </c>
      <c r="K201" t="s">
        <v>125</v>
      </c>
    </row>
    <row r="202" spans="1:11" hidden="1">
      <c r="A202">
        <v>2300388495</v>
      </c>
      <c r="B202" t="s">
        <v>8650</v>
      </c>
      <c r="C202" s="247">
        <v>45056</v>
      </c>
      <c r="D202" t="s">
        <v>12619</v>
      </c>
      <c r="E202" t="s">
        <v>12620</v>
      </c>
      <c r="F202" s="247">
        <v>45154</v>
      </c>
      <c r="G202" s="254" t="s">
        <v>118</v>
      </c>
      <c r="H202" t="s">
        <v>302</v>
      </c>
      <c r="I202" t="s">
        <v>104</v>
      </c>
      <c r="J202" t="s">
        <v>8651</v>
      </c>
      <c r="K202" t="s">
        <v>125</v>
      </c>
    </row>
    <row r="203" spans="1:11" hidden="1">
      <c r="A203">
        <v>2300393568</v>
      </c>
      <c r="B203" t="s">
        <v>9556</v>
      </c>
      <c r="C203" s="247">
        <v>45057</v>
      </c>
      <c r="D203" t="s">
        <v>12621</v>
      </c>
      <c r="E203" t="s">
        <v>12622</v>
      </c>
      <c r="F203" s="247">
        <v>45112</v>
      </c>
      <c r="G203" s="254" t="s">
        <v>118</v>
      </c>
      <c r="H203" t="s">
        <v>1692</v>
      </c>
      <c r="I203" t="s">
        <v>104</v>
      </c>
      <c r="J203" t="s">
        <v>9557</v>
      </c>
      <c r="K203" t="s">
        <v>125</v>
      </c>
    </row>
    <row r="204" spans="1:11" hidden="1">
      <c r="A204">
        <v>2300396595</v>
      </c>
      <c r="B204" t="s">
        <v>9847</v>
      </c>
      <c r="C204" s="247">
        <v>45058</v>
      </c>
      <c r="D204" t="s">
        <v>12623</v>
      </c>
      <c r="E204" t="s">
        <v>6360</v>
      </c>
      <c r="F204" s="247">
        <v>45096</v>
      </c>
      <c r="G204" s="254" t="s">
        <v>258</v>
      </c>
      <c r="H204" t="s">
        <v>399</v>
      </c>
      <c r="I204" t="s">
        <v>104</v>
      </c>
      <c r="J204" t="s">
        <v>9849</v>
      </c>
      <c r="K204" t="s">
        <v>125</v>
      </c>
    </row>
    <row r="205" spans="1:11" hidden="1">
      <c r="A205">
        <v>2300396652</v>
      </c>
      <c r="B205" t="s">
        <v>5236</v>
      </c>
      <c r="C205" s="247">
        <v>45058</v>
      </c>
      <c r="D205" t="s">
        <v>12624</v>
      </c>
      <c r="E205" t="s">
        <v>7842</v>
      </c>
      <c r="F205" s="247">
        <v>45253</v>
      </c>
      <c r="G205" s="254" t="s">
        <v>258</v>
      </c>
      <c r="H205" t="s">
        <v>163</v>
      </c>
      <c r="I205" t="s">
        <v>104</v>
      </c>
      <c r="J205" t="s">
        <v>5238</v>
      </c>
      <c r="K205" t="s">
        <v>125</v>
      </c>
    </row>
    <row r="206" spans="1:11" hidden="1">
      <c r="A206">
        <v>2300363638</v>
      </c>
      <c r="B206" t="s">
        <v>4435</v>
      </c>
      <c r="C206" s="247">
        <v>45061</v>
      </c>
      <c r="D206" t="s">
        <v>12625</v>
      </c>
      <c r="E206" t="s">
        <v>7064</v>
      </c>
      <c r="F206" s="247">
        <v>45113</v>
      </c>
      <c r="G206" s="254" t="s">
        <v>118</v>
      </c>
      <c r="H206" t="s">
        <v>147</v>
      </c>
      <c r="I206" t="s">
        <v>104</v>
      </c>
      <c r="J206" t="s">
        <v>4436</v>
      </c>
      <c r="K206" t="s">
        <v>125</v>
      </c>
    </row>
    <row r="207" spans="1:11" hidden="1">
      <c r="A207">
        <v>2300394937</v>
      </c>
      <c r="B207" t="s">
        <v>9028</v>
      </c>
      <c r="C207" s="247">
        <v>45061</v>
      </c>
      <c r="D207" t="s">
        <v>12626</v>
      </c>
      <c r="E207" t="s">
        <v>6475</v>
      </c>
      <c r="F207" s="247">
        <v>45133</v>
      </c>
      <c r="G207" s="254" t="s">
        <v>118</v>
      </c>
      <c r="H207" t="s">
        <v>1861</v>
      </c>
      <c r="I207" t="s">
        <v>104</v>
      </c>
      <c r="J207" t="s">
        <v>9029</v>
      </c>
      <c r="K207" t="s">
        <v>125</v>
      </c>
    </row>
    <row r="208" spans="1:11" hidden="1">
      <c r="A208">
        <v>2300395730</v>
      </c>
      <c r="B208" t="s">
        <v>9638</v>
      </c>
      <c r="C208" s="247">
        <v>45061</v>
      </c>
      <c r="D208" t="s">
        <v>12627</v>
      </c>
      <c r="E208" t="s">
        <v>6632</v>
      </c>
      <c r="F208" s="247">
        <v>45195</v>
      </c>
      <c r="G208" s="254" t="s">
        <v>199</v>
      </c>
      <c r="H208" t="s">
        <v>447</v>
      </c>
      <c r="I208" t="s">
        <v>104</v>
      </c>
      <c r="J208" t="s">
        <v>9639</v>
      </c>
      <c r="K208" t="s">
        <v>125</v>
      </c>
    </row>
    <row r="209" spans="1:11" hidden="1">
      <c r="A209">
        <v>2300389303</v>
      </c>
      <c r="B209" t="s">
        <v>1189</v>
      </c>
      <c r="C209" s="247">
        <v>45062</v>
      </c>
      <c r="D209" t="s">
        <v>12628</v>
      </c>
      <c r="E209" t="s">
        <v>6732</v>
      </c>
      <c r="F209" s="247">
        <v>45229</v>
      </c>
      <c r="G209" s="254" t="s">
        <v>258</v>
      </c>
      <c r="H209" t="s">
        <v>706</v>
      </c>
      <c r="I209" t="s">
        <v>104</v>
      </c>
      <c r="J209" t="s">
        <v>1191</v>
      </c>
      <c r="K209" t="s">
        <v>125</v>
      </c>
    </row>
    <row r="210" spans="1:11" hidden="1">
      <c r="A210">
        <v>2300407187</v>
      </c>
      <c r="B210" t="s">
        <v>9647</v>
      </c>
      <c r="C210" s="247">
        <v>45063</v>
      </c>
      <c r="D210" t="s">
        <v>12629</v>
      </c>
      <c r="E210" t="s">
        <v>12381</v>
      </c>
      <c r="F210" s="247">
        <v>45168</v>
      </c>
      <c r="G210" s="254" t="s">
        <v>199</v>
      </c>
      <c r="H210" t="s">
        <v>163</v>
      </c>
      <c r="I210" t="s">
        <v>104</v>
      </c>
      <c r="J210" t="s">
        <v>9649</v>
      </c>
      <c r="K210" t="s">
        <v>125</v>
      </c>
    </row>
    <row r="211" spans="1:11" hidden="1">
      <c r="A211">
        <v>2300412057</v>
      </c>
      <c r="B211" t="s">
        <v>9418</v>
      </c>
      <c r="C211" s="247">
        <v>45065</v>
      </c>
      <c r="D211" t="s">
        <v>12630</v>
      </c>
      <c r="E211" t="s">
        <v>6904</v>
      </c>
      <c r="F211" s="247">
        <v>45391</v>
      </c>
      <c r="G211" s="254" t="s">
        <v>118</v>
      </c>
      <c r="H211" t="s">
        <v>429</v>
      </c>
      <c r="I211" t="s">
        <v>104</v>
      </c>
      <c r="J211" t="s">
        <v>9419</v>
      </c>
      <c r="K211" t="s">
        <v>125</v>
      </c>
    </row>
    <row r="212" spans="1:11" hidden="1">
      <c r="A212">
        <v>2300423696</v>
      </c>
      <c r="B212" t="s">
        <v>3240</v>
      </c>
      <c r="C212" s="247">
        <v>45065</v>
      </c>
      <c r="D212" t="s">
        <v>12631</v>
      </c>
      <c r="E212" t="s">
        <v>7094</v>
      </c>
      <c r="F212" s="247">
        <v>45096</v>
      </c>
      <c r="G212" s="254" t="s">
        <v>118</v>
      </c>
      <c r="H212" t="s">
        <v>392</v>
      </c>
      <c r="I212" t="s">
        <v>104</v>
      </c>
      <c r="J212" t="s">
        <v>3241</v>
      </c>
      <c r="K212" t="s">
        <v>125</v>
      </c>
    </row>
    <row r="213" spans="1:11" hidden="1">
      <c r="A213">
        <v>2300427224</v>
      </c>
      <c r="B213" t="s">
        <v>968</v>
      </c>
      <c r="C213" s="247">
        <v>45068</v>
      </c>
      <c r="D213" t="s">
        <v>12632</v>
      </c>
      <c r="E213" t="s">
        <v>6904</v>
      </c>
      <c r="F213" s="247">
        <v>45244</v>
      </c>
      <c r="G213" s="254" t="s">
        <v>118</v>
      </c>
      <c r="H213" t="s">
        <v>429</v>
      </c>
      <c r="I213" t="s">
        <v>104</v>
      </c>
      <c r="J213" t="s">
        <v>970</v>
      </c>
      <c r="K213" t="s">
        <v>125</v>
      </c>
    </row>
    <row r="214" spans="1:11" hidden="1">
      <c r="A214" s="349">
        <v>2300384314</v>
      </c>
      <c r="B214" t="s">
        <v>10418</v>
      </c>
      <c r="D214" t="s">
        <v>12633</v>
      </c>
      <c r="G214" s="248" t="s">
        <v>6021</v>
      </c>
      <c r="H214" t="s">
        <v>6021</v>
      </c>
      <c r="I214" t="s">
        <v>6021</v>
      </c>
      <c r="J214" t="s">
        <v>6021</v>
      </c>
      <c r="K214" t="s">
        <v>125</v>
      </c>
    </row>
    <row r="215" spans="1:11" hidden="1">
      <c r="A215">
        <v>2300407988</v>
      </c>
      <c r="B215" t="s">
        <v>5047</v>
      </c>
      <c r="C215" s="247">
        <v>45068</v>
      </c>
      <c r="D215" t="s">
        <v>12634</v>
      </c>
      <c r="E215" t="s">
        <v>12468</v>
      </c>
      <c r="F215" s="247">
        <v>45141</v>
      </c>
      <c r="G215" s="254" t="s">
        <v>118</v>
      </c>
      <c r="H215" t="s">
        <v>163</v>
      </c>
      <c r="I215" t="s">
        <v>104</v>
      </c>
      <c r="J215" t="s">
        <v>5048</v>
      </c>
      <c r="K215" t="s">
        <v>125</v>
      </c>
    </row>
    <row r="216" spans="1:11" hidden="1">
      <c r="A216">
        <v>2300414870</v>
      </c>
      <c r="B216" t="s">
        <v>10811</v>
      </c>
      <c r="C216" s="247">
        <v>45068</v>
      </c>
      <c r="D216" t="s">
        <v>12635</v>
      </c>
      <c r="E216" t="s">
        <v>6386</v>
      </c>
      <c r="F216" s="247">
        <v>45201</v>
      </c>
      <c r="G216" s="254" t="s">
        <v>277</v>
      </c>
      <c r="H216" t="s">
        <v>399</v>
      </c>
      <c r="I216" t="s">
        <v>104</v>
      </c>
      <c r="J216" t="s">
        <v>10813</v>
      </c>
      <c r="K216" t="s">
        <v>125</v>
      </c>
    </row>
    <row r="217" spans="1:11" hidden="1">
      <c r="A217">
        <v>2300426889</v>
      </c>
      <c r="B217" t="s">
        <v>3819</v>
      </c>
      <c r="C217" s="247">
        <v>45068</v>
      </c>
      <c r="D217" t="s">
        <v>12636</v>
      </c>
      <c r="E217" t="s">
        <v>6904</v>
      </c>
      <c r="F217" s="247">
        <v>45216</v>
      </c>
      <c r="G217" s="254" t="s">
        <v>118</v>
      </c>
      <c r="H217" t="s">
        <v>429</v>
      </c>
      <c r="I217" t="s">
        <v>104</v>
      </c>
      <c r="J217" t="s">
        <v>3820</v>
      </c>
      <c r="K217" t="s">
        <v>125</v>
      </c>
    </row>
    <row r="218" spans="1:11" hidden="1">
      <c r="A218">
        <v>2300424450</v>
      </c>
      <c r="B218" t="s">
        <v>5479</v>
      </c>
      <c r="C218" s="247">
        <v>45069</v>
      </c>
      <c r="D218" t="s">
        <v>12637</v>
      </c>
      <c r="E218" t="s">
        <v>7384</v>
      </c>
      <c r="F218" s="247">
        <v>45155</v>
      </c>
      <c r="G218" s="254" t="s">
        <v>532</v>
      </c>
      <c r="H218" t="s">
        <v>103</v>
      </c>
      <c r="I218" t="s">
        <v>104</v>
      </c>
      <c r="J218" t="s">
        <v>5480</v>
      </c>
      <c r="K218" t="s">
        <v>125</v>
      </c>
    </row>
    <row r="219" spans="1:11" hidden="1">
      <c r="A219">
        <v>2300434710</v>
      </c>
      <c r="B219" t="s">
        <v>9549</v>
      </c>
      <c r="C219" s="247">
        <v>45069</v>
      </c>
      <c r="D219" t="s">
        <v>12638</v>
      </c>
      <c r="E219" t="s">
        <v>7027</v>
      </c>
      <c r="F219" s="247">
        <v>45161</v>
      </c>
      <c r="G219" s="254" t="s">
        <v>118</v>
      </c>
      <c r="H219" t="s">
        <v>706</v>
      </c>
      <c r="I219" t="s">
        <v>104</v>
      </c>
      <c r="J219" t="s">
        <v>9551</v>
      </c>
      <c r="K219" t="s">
        <v>125</v>
      </c>
    </row>
    <row r="220" spans="1:11" hidden="1">
      <c r="A220">
        <v>2300434821</v>
      </c>
      <c r="B220" t="s">
        <v>9612</v>
      </c>
      <c r="C220" s="247">
        <v>45069</v>
      </c>
      <c r="D220" t="s">
        <v>12639</v>
      </c>
      <c r="E220" t="s">
        <v>7842</v>
      </c>
      <c r="F220" s="247">
        <v>45271</v>
      </c>
      <c r="G220" s="254" t="s">
        <v>258</v>
      </c>
      <c r="H220" t="s">
        <v>163</v>
      </c>
      <c r="I220" t="s">
        <v>104</v>
      </c>
      <c r="J220" t="s">
        <v>9614</v>
      </c>
      <c r="K220" t="s">
        <v>125</v>
      </c>
    </row>
    <row r="221" spans="1:11" hidden="1">
      <c r="A221">
        <v>2300419275</v>
      </c>
      <c r="B221" t="s">
        <v>10948</v>
      </c>
      <c r="C221" s="247">
        <v>45070</v>
      </c>
      <c r="D221" t="s">
        <v>12640</v>
      </c>
      <c r="E221" t="s">
        <v>6565</v>
      </c>
      <c r="F221" s="247">
        <v>45253</v>
      </c>
      <c r="G221" s="254" t="s">
        <v>258</v>
      </c>
      <c r="H221" t="s">
        <v>447</v>
      </c>
      <c r="I221" t="s">
        <v>104</v>
      </c>
      <c r="J221" t="s">
        <v>10950</v>
      </c>
      <c r="K221" t="s">
        <v>125</v>
      </c>
    </row>
    <row r="222" spans="1:11" hidden="1">
      <c r="A222">
        <v>2300419733</v>
      </c>
      <c r="B222" t="s">
        <v>12641</v>
      </c>
      <c r="C222" s="247">
        <v>45070</v>
      </c>
      <c r="D222" t="s">
        <v>12642</v>
      </c>
      <c r="E222" t="s">
        <v>12643</v>
      </c>
      <c r="F222" s="247">
        <v>45098</v>
      </c>
      <c r="G222" s="254" t="s">
        <v>118</v>
      </c>
      <c r="H222" t="s">
        <v>1179</v>
      </c>
      <c r="I222" t="s">
        <v>104</v>
      </c>
      <c r="J222" t="s">
        <v>9873</v>
      </c>
      <c r="K222" t="s">
        <v>125</v>
      </c>
    </row>
    <row r="223" spans="1:11" hidden="1">
      <c r="A223">
        <v>2300424275</v>
      </c>
      <c r="B223" t="s">
        <v>12644</v>
      </c>
      <c r="C223" s="247">
        <v>45070</v>
      </c>
      <c r="D223" t="s">
        <v>12645</v>
      </c>
      <c r="E223" t="s">
        <v>7309</v>
      </c>
      <c r="F223" s="247">
        <v>45160</v>
      </c>
      <c r="G223" s="254" t="s">
        <v>118</v>
      </c>
      <c r="H223" t="s">
        <v>668</v>
      </c>
      <c r="I223" t="s">
        <v>104</v>
      </c>
      <c r="J223" t="s">
        <v>10316</v>
      </c>
      <c r="K223" t="s">
        <v>125</v>
      </c>
    </row>
    <row r="224" spans="1:11" hidden="1">
      <c r="A224">
        <v>2300438729</v>
      </c>
      <c r="B224" t="s">
        <v>12646</v>
      </c>
      <c r="C224" s="247">
        <v>45070</v>
      </c>
      <c r="D224" t="s">
        <v>12647</v>
      </c>
      <c r="E224" t="s">
        <v>7532</v>
      </c>
      <c r="F224" s="247">
        <v>45173</v>
      </c>
      <c r="G224" s="254" t="s">
        <v>258</v>
      </c>
      <c r="H224" t="s">
        <v>903</v>
      </c>
      <c r="I224" t="s">
        <v>104</v>
      </c>
      <c r="J224" t="s">
        <v>9878</v>
      </c>
      <c r="K224" t="s">
        <v>125</v>
      </c>
    </row>
    <row r="225" spans="1:11" hidden="1">
      <c r="A225">
        <v>2300441995</v>
      </c>
      <c r="B225" t="s">
        <v>4566</v>
      </c>
      <c r="C225" s="247">
        <v>45071</v>
      </c>
      <c r="D225" t="s">
        <v>12648</v>
      </c>
      <c r="E225" t="s">
        <v>6597</v>
      </c>
      <c r="F225" s="247">
        <v>45329</v>
      </c>
      <c r="G225" s="254" t="s">
        <v>118</v>
      </c>
      <c r="H225" t="s">
        <v>728</v>
      </c>
      <c r="I225" t="s">
        <v>104</v>
      </c>
      <c r="J225" t="s">
        <v>4568</v>
      </c>
      <c r="K225" t="s">
        <v>125</v>
      </c>
    </row>
    <row r="226" spans="1:11" hidden="1">
      <c r="A226">
        <v>2300442108</v>
      </c>
      <c r="B226" t="s">
        <v>10243</v>
      </c>
      <c r="C226" s="247">
        <v>45071</v>
      </c>
      <c r="D226" t="s">
        <v>12649</v>
      </c>
      <c r="E226" t="s">
        <v>7323</v>
      </c>
      <c r="F226" s="247">
        <v>45217</v>
      </c>
      <c r="G226" s="254" t="s">
        <v>118</v>
      </c>
      <c r="H226" t="s">
        <v>827</v>
      </c>
      <c r="I226" t="s">
        <v>104</v>
      </c>
      <c r="J226" t="s">
        <v>10245</v>
      </c>
      <c r="K226" t="s">
        <v>125</v>
      </c>
    </row>
    <row r="227" spans="1:11" hidden="1">
      <c r="A227">
        <v>2300445631</v>
      </c>
      <c r="B227" t="s">
        <v>12650</v>
      </c>
      <c r="C227" s="247">
        <v>45076</v>
      </c>
      <c r="D227" t="s">
        <v>12651</v>
      </c>
      <c r="E227" t="s">
        <v>12370</v>
      </c>
      <c r="F227" s="247">
        <v>45216</v>
      </c>
      <c r="G227" s="254" t="s">
        <v>118</v>
      </c>
      <c r="H227" t="s">
        <v>399</v>
      </c>
      <c r="I227" t="s">
        <v>104</v>
      </c>
      <c r="J227" t="s">
        <v>9241</v>
      </c>
      <c r="K227" t="s">
        <v>125</v>
      </c>
    </row>
    <row r="228" spans="1:11" hidden="1">
      <c r="A228">
        <v>2300440022</v>
      </c>
      <c r="B228" t="s">
        <v>10431</v>
      </c>
      <c r="C228" s="247">
        <v>45077</v>
      </c>
      <c r="D228" t="s">
        <v>12652</v>
      </c>
      <c r="E228" t="s">
        <v>7842</v>
      </c>
      <c r="F228" s="247">
        <v>45274</v>
      </c>
      <c r="G228" s="254" t="s">
        <v>258</v>
      </c>
      <c r="H228" t="s">
        <v>163</v>
      </c>
      <c r="I228" t="s">
        <v>104</v>
      </c>
      <c r="J228" t="s">
        <v>10432</v>
      </c>
      <c r="K228" t="s">
        <v>125</v>
      </c>
    </row>
    <row r="229" spans="1:11" hidden="1">
      <c r="A229">
        <v>2300440132</v>
      </c>
      <c r="B229" t="s">
        <v>4325</v>
      </c>
      <c r="C229" s="247">
        <v>45077</v>
      </c>
      <c r="D229" t="s">
        <v>12653</v>
      </c>
      <c r="E229" t="s">
        <v>12468</v>
      </c>
      <c r="F229" s="247">
        <v>45162</v>
      </c>
      <c r="G229" s="254" t="s">
        <v>118</v>
      </c>
      <c r="H229" t="s">
        <v>163</v>
      </c>
      <c r="I229" t="s">
        <v>104</v>
      </c>
      <c r="J229" t="s">
        <v>4328</v>
      </c>
      <c r="K229" t="s">
        <v>125</v>
      </c>
    </row>
    <row r="230" spans="1:11" hidden="1">
      <c r="A230">
        <v>2300452959</v>
      </c>
      <c r="B230" t="s">
        <v>9454</v>
      </c>
      <c r="C230" s="247">
        <v>45078</v>
      </c>
      <c r="D230" t="s">
        <v>12654</v>
      </c>
      <c r="E230" t="s">
        <v>6739</v>
      </c>
      <c r="F230" s="247">
        <v>45139</v>
      </c>
      <c r="G230" s="254" t="s">
        <v>118</v>
      </c>
      <c r="H230" t="s">
        <v>3249</v>
      </c>
      <c r="I230" t="s">
        <v>104</v>
      </c>
      <c r="J230" t="s">
        <v>9456</v>
      </c>
      <c r="K230" t="s">
        <v>125</v>
      </c>
    </row>
    <row r="231" spans="1:11" hidden="1">
      <c r="A231">
        <v>2300460486</v>
      </c>
      <c r="B231" t="s">
        <v>1936</v>
      </c>
      <c r="C231" s="247">
        <v>45078</v>
      </c>
      <c r="D231" t="s">
        <v>12655</v>
      </c>
      <c r="E231" t="s">
        <v>6553</v>
      </c>
      <c r="F231" s="247">
        <v>45189</v>
      </c>
      <c r="G231" s="254" t="s">
        <v>118</v>
      </c>
      <c r="H231" t="s">
        <v>631</v>
      </c>
      <c r="I231" t="s">
        <v>104</v>
      </c>
      <c r="J231" t="s">
        <v>1937</v>
      </c>
      <c r="K231" t="s">
        <v>125</v>
      </c>
    </row>
    <row r="232" spans="1:11" hidden="1">
      <c r="A232">
        <v>2300424853</v>
      </c>
      <c r="B232" t="s">
        <v>1189</v>
      </c>
      <c r="C232" s="247">
        <v>45072</v>
      </c>
      <c r="D232" t="s">
        <v>12656</v>
      </c>
      <c r="E232" t="s">
        <v>6732</v>
      </c>
      <c r="F232" s="247">
        <v>45236</v>
      </c>
      <c r="G232" s="254" t="s">
        <v>258</v>
      </c>
      <c r="H232" t="s">
        <v>706</v>
      </c>
      <c r="I232" t="s">
        <v>104</v>
      </c>
      <c r="J232" t="s">
        <v>1194</v>
      </c>
      <c r="K232" t="s">
        <v>125</v>
      </c>
    </row>
    <row r="233" spans="1:11" hidden="1">
      <c r="A233">
        <v>2300436642</v>
      </c>
      <c r="B233" t="s">
        <v>2156</v>
      </c>
      <c r="C233" s="247">
        <v>45072</v>
      </c>
      <c r="D233" t="s">
        <v>12657</v>
      </c>
      <c r="E233" t="s">
        <v>6811</v>
      </c>
      <c r="F233" s="247">
        <v>45208</v>
      </c>
      <c r="G233" s="254" t="s">
        <v>277</v>
      </c>
      <c r="H233" t="s">
        <v>103</v>
      </c>
      <c r="I233" t="s">
        <v>104</v>
      </c>
      <c r="J233" t="s">
        <v>12658</v>
      </c>
      <c r="K233" t="s">
        <v>125</v>
      </c>
    </row>
    <row r="234" spans="1:11" hidden="1">
      <c r="A234">
        <v>2300452029</v>
      </c>
      <c r="B234" t="s">
        <v>12134</v>
      </c>
      <c r="C234" s="247">
        <v>45079</v>
      </c>
      <c r="D234" t="s">
        <v>12659</v>
      </c>
      <c r="E234" t="s">
        <v>7027</v>
      </c>
      <c r="F234" s="247">
        <v>45204</v>
      </c>
      <c r="G234" s="254" t="s">
        <v>118</v>
      </c>
      <c r="H234" t="s">
        <v>706</v>
      </c>
      <c r="I234" t="s">
        <v>104</v>
      </c>
      <c r="J234" t="s">
        <v>12136</v>
      </c>
      <c r="K234" t="s">
        <v>125</v>
      </c>
    </row>
    <row r="235" spans="1:11" hidden="1">
      <c r="A235">
        <v>2300464458</v>
      </c>
      <c r="B235" t="s">
        <v>1742</v>
      </c>
      <c r="C235" s="247">
        <v>45079</v>
      </c>
      <c r="D235" t="s">
        <v>12660</v>
      </c>
      <c r="E235" t="s">
        <v>12620</v>
      </c>
      <c r="F235" s="247">
        <v>45146</v>
      </c>
      <c r="G235" s="254" t="s">
        <v>118</v>
      </c>
      <c r="H235" t="s">
        <v>302</v>
      </c>
      <c r="I235" t="s">
        <v>104</v>
      </c>
      <c r="J235" t="s">
        <v>1743</v>
      </c>
      <c r="K235" t="s">
        <v>125</v>
      </c>
    </row>
    <row r="236" spans="1:11" hidden="1">
      <c r="A236">
        <v>2300466803</v>
      </c>
      <c r="B236" t="s">
        <v>9289</v>
      </c>
      <c r="C236" s="247">
        <v>45079</v>
      </c>
      <c r="D236" t="s">
        <v>12661</v>
      </c>
      <c r="E236" t="s">
        <v>12662</v>
      </c>
      <c r="F236" s="247">
        <v>45141</v>
      </c>
      <c r="G236" s="254" t="s">
        <v>258</v>
      </c>
      <c r="H236" t="s">
        <v>1692</v>
      </c>
      <c r="I236" t="s">
        <v>104</v>
      </c>
      <c r="J236" t="s">
        <v>9291</v>
      </c>
      <c r="K236" t="s">
        <v>125</v>
      </c>
    </row>
    <row r="237" spans="1:11" hidden="1">
      <c r="A237">
        <v>2300474846</v>
      </c>
      <c r="B237" t="s">
        <v>8980</v>
      </c>
      <c r="C237" s="247">
        <v>45082</v>
      </c>
      <c r="D237" t="s">
        <v>12663</v>
      </c>
      <c r="E237" t="s">
        <v>7866</v>
      </c>
      <c r="F237" s="247">
        <v>45315</v>
      </c>
      <c r="G237" s="254" t="s">
        <v>258</v>
      </c>
      <c r="H237" t="s">
        <v>333</v>
      </c>
      <c r="I237" t="s">
        <v>104</v>
      </c>
      <c r="J237" t="s">
        <v>8982</v>
      </c>
      <c r="K237" t="s">
        <v>125</v>
      </c>
    </row>
    <row r="238" spans="1:11" hidden="1">
      <c r="A238">
        <v>2300477532</v>
      </c>
      <c r="B238" t="s">
        <v>9000</v>
      </c>
      <c r="C238" s="247">
        <v>45083</v>
      </c>
      <c r="D238" t="s">
        <v>12664</v>
      </c>
      <c r="E238" t="s">
        <v>7821</v>
      </c>
      <c r="F238" s="247">
        <v>45362</v>
      </c>
      <c r="G238" s="275" t="s">
        <v>118</v>
      </c>
      <c r="H238" t="s">
        <v>586</v>
      </c>
      <c r="I238" t="s">
        <v>104</v>
      </c>
      <c r="J238" t="s">
        <v>9002</v>
      </c>
      <c r="K238" t="s">
        <v>125</v>
      </c>
    </row>
    <row r="239" spans="1:11" hidden="1">
      <c r="A239">
        <v>2300480941</v>
      </c>
      <c r="B239" t="s">
        <v>9019</v>
      </c>
      <c r="C239" s="247">
        <v>45083</v>
      </c>
      <c r="D239" t="s">
        <v>12665</v>
      </c>
      <c r="E239" t="s">
        <v>6691</v>
      </c>
      <c r="F239" s="247">
        <v>45201</v>
      </c>
      <c r="G239" s="275" t="s">
        <v>118</v>
      </c>
      <c r="H239" t="s">
        <v>447</v>
      </c>
      <c r="I239" t="s">
        <v>104</v>
      </c>
      <c r="J239" t="s">
        <v>9021</v>
      </c>
      <c r="K239" t="s">
        <v>125</v>
      </c>
    </row>
    <row r="240" spans="1:11" hidden="1">
      <c r="A240">
        <v>2300480999</v>
      </c>
      <c r="B240" t="s">
        <v>9075</v>
      </c>
      <c r="C240" s="247">
        <v>45083</v>
      </c>
      <c r="D240" t="s">
        <v>12666</v>
      </c>
      <c r="E240" t="s">
        <v>8164</v>
      </c>
      <c r="F240" s="247">
        <v>45204</v>
      </c>
      <c r="G240" s="254" t="s">
        <v>118</v>
      </c>
      <c r="H240" t="s">
        <v>308</v>
      </c>
      <c r="I240" t="s">
        <v>104</v>
      </c>
      <c r="J240" t="s">
        <v>9077</v>
      </c>
      <c r="K240" t="s">
        <v>125</v>
      </c>
    </row>
    <row r="241" spans="1:11" hidden="1">
      <c r="A241">
        <v>2300483290</v>
      </c>
      <c r="B241" t="s">
        <v>8891</v>
      </c>
      <c r="C241" s="247">
        <v>45084</v>
      </c>
      <c r="D241" t="s">
        <v>12667</v>
      </c>
      <c r="E241" t="s">
        <v>7842</v>
      </c>
      <c r="F241" s="247">
        <v>45201</v>
      </c>
      <c r="G241" s="275" t="s">
        <v>258</v>
      </c>
      <c r="H241" t="s">
        <v>163</v>
      </c>
      <c r="I241" t="s">
        <v>104</v>
      </c>
      <c r="J241" t="s">
        <v>8893</v>
      </c>
      <c r="K241" t="s">
        <v>125</v>
      </c>
    </row>
    <row r="242" spans="1:11" hidden="1">
      <c r="A242">
        <v>2300477813</v>
      </c>
      <c r="B242" t="s">
        <v>9056</v>
      </c>
      <c r="C242" s="247">
        <v>45086</v>
      </c>
      <c r="D242" t="s">
        <v>12668</v>
      </c>
      <c r="E242" t="s">
        <v>6487</v>
      </c>
      <c r="F242" s="247">
        <v>45520</v>
      </c>
      <c r="G242" s="275" t="s">
        <v>250</v>
      </c>
      <c r="H242" t="s">
        <v>103</v>
      </c>
      <c r="I242" t="s">
        <v>104</v>
      </c>
      <c r="J242" t="s">
        <v>9057</v>
      </c>
      <c r="K242" t="s">
        <v>125</v>
      </c>
    </row>
    <row r="243" spans="1:11" hidden="1">
      <c r="A243">
        <v>2300484393</v>
      </c>
      <c r="B243" t="s">
        <v>12235</v>
      </c>
      <c r="C243" s="247">
        <v>45090</v>
      </c>
      <c r="D243" t="s">
        <v>12237</v>
      </c>
      <c r="E243" t="s">
        <v>6558</v>
      </c>
      <c r="F243" s="247">
        <v>45181</v>
      </c>
      <c r="G243" s="254" t="s">
        <v>118</v>
      </c>
      <c r="H243" t="s">
        <v>886</v>
      </c>
      <c r="I243" t="s">
        <v>104</v>
      </c>
      <c r="J243" t="s">
        <v>12237</v>
      </c>
      <c r="K243" t="s">
        <v>125</v>
      </c>
    </row>
    <row r="244" spans="1:11" hidden="1">
      <c r="A244">
        <v>2300494086</v>
      </c>
      <c r="B244" t="s">
        <v>9014</v>
      </c>
      <c r="C244" s="247">
        <v>45091</v>
      </c>
      <c r="D244" t="s">
        <v>12669</v>
      </c>
      <c r="E244" t="s">
        <v>12670</v>
      </c>
      <c r="F244" s="247">
        <v>45161</v>
      </c>
      <c r="G244" s="275" t="s">
        <v>199</v>
      </c>
      <c r="H244" t="s">
        <v>1283</v>
      </c>
      <c r="I244" t="s">
        <v>104</v>
      </c>
      <c r="J244" t="s">
        <v>9016</v>
      </c>
      <c r="K244" t="s">
        <v>125</v>
      </c>
    </row>
    <row r="245" spans="1:11" hidden="1">
      <c r="A245">
        <v>2300496872</v>
      </c>
      <c r="B245" t="s">
        <v>9608</v>
      </c>
      <c r="C245" s="247">
        <v>45091</v>
      </c>
      <c r="D245" t="s">
        <v>12671</v>
      </c>
      <c r="E245" t="s">
        <v>7772</v>
      </c>
      <c r="F245" s="247">
        <v>45251</v>
      </c>
      <c r="G245" s="275" t="s">
        <v>199</v>
      </c>
      <c r="H245" t="s">
        <v>470</v>
      </c>
      <c r="I245" t="s">
        <v>104</v>
      </c>
      <c r="J245" t="s">
        <v>9610</v>
      </c>
      <c r="K245" t="s">
        <v>125</v>
      </c>
    </row>
    <row r="246" spans="1:11" hidden="1">
      <c r="A246">
        <v>2300496932</v>
      </c>
      <c r="B246" t="s">
        <v>8918</v>
      </c>
      <c r="C246" s="247">
        <v>45091</v>
      </c>
      <c r="D246" t="s">
        <v>12672</v>
      </c>
      <c r="E246" t="s">
        <v>7439</v>
      </c>
      <c r="F246" s="247">
        <v>45393</v>
      </c>
      <c r="G246" s="275" t="s">
        <v>258</v>
      </c>
      <c r="H246" t="s">
        <v>7054</v>
      </c>
      <c r="I246" t="s">
        <v>104</v>
      </c>
      <c r="J246" t="s">
        <v>8920</v>
      </c>
      <c r="K246" t="s">
        <v>125</v>
      </c>
    </row>
    <row r="247" spans="1:11" hidden="1">
      <c r="A247">
        <v>2300492883</v>
      </c>
      <c r="B247" t="s">
        <v>2693</v>
      </c>
      <c r="C247" s="247">
        <v>45093</v>
      </c>
      <c r="D247" t="s">
        <v>12673</v>
      </c>
      <c r="E247" t="s">
        <v>6645</v>
      </c>
      <c r="F247" s="247">
        <v>45222</v>
      </c>
      <c r="G247" s="275" t="s">
        <v>258</v>
      </c>
      <c r="H247" t="s">
        <v>631</v>
      </c>
      <c r="I247" t="s">
        <v>104</v>
      </c>
      <c r="J247" t="s">
        <v>2695</v>
      </c>
      <c r="K247" t="s">
        <v>125</v>
      </c>
    </row>
    <row r="248" spans="1:11" hidden="1">
      <c r="A248">
        <v>2300498594</v>
      </c>
      <c r="B248" t="s">
        <v>9177</v>
      </c>
      <c r="C248" s="247">
        <v>45092</v>
      </c>
      <c r="D248" t="s">
        <v>12674</v>
      </c>
      <c r="E248" t="s">
        <v>12675</v>
      </c>
      <c r="F248" s="247">
        <v>45356</v>
      </c>
      <c r="G248" s="275" t="s">
        <v>118</v>
      </c>
      <c r="H248" t="s">
        <v>1971</v>
      </c>
      <c r="I248" t="s">
        <v>104</v>
      </c>
      <c r="J248" t="s">
        <v>9179</v>
      </c>
      <c r="K248" t="s">
        <v>125</v>
      </c>
    </row>
    <row r="249" spans="1:11" hidden="1">
      <c r="A249">
        <v>2300509113</v>
      </c>
      <c r="B249" t="s">
        <v>9089</v>
      </c>
      <c r="C249" s="247">
        <v>45093</v>
      </c>
      <c r="D249" t="s">
        <v>12676</v>
      </c>
      <c r="E249" t="s">
        <v>12677</v>
      </c>
      <c r="F249" s="247">
        <v>45483</v>
      </c>
      <c r="G249" s="275" t="s">
        <v>118</v>
      </c>
      <c r="H249" t="s">
        <v>1125</v>
      </c>
      <c r="I249" t="s">
        <v>104</v>
      </c>
      <c r="J249" t="s">
        <v>9091</v>
      </c>
      <c r="K249" t="s">
        <v>125</v>
      </c>
    </row>
    <row r="250" spans="1:11" hidden="1">
      <c r="A250">
        <v>2300497729</v>
      </c>
      <c r="B250" t="s">
        <v>3209</v>
      </c>
      <c r="C250" s="247">
        <v>45097</v>
      </c>
      <c r="D250" t="s">
        <v>12678</v>
      </c>
      <c r="E250" t="s">
        <v>6904</v>
      </c>
      <c r="F250" s="247">
        <v>45477</v>
      </c>
      <c r="G250" s="275" t="s">
        <v>118</v>
      </c>
      <c r="H250" t="s">
        <v>429</v>
      </c>
      <c r="I250" t="s">
        <v>104</v>
      </c>
      <c r="J250" t="s">
        <v>3210</v>
      </c>
      <c r="K250" t="s">
        <v>125</v>
      </c>
    </row>
    <row r="251" spans="1:11" hidden="1">
      <c r="A251">
        <v>2300497925</v>
      </c>
      <c r="B251" t="s">
        <v>9040</v>
      </c>
      <c r="C251" s="247">
        <v>45097</v>
      </c>
      <c r="D251" t="s">
        <v>12679</v>
      </c>
      <c r="E251" t="s">
        <v>6326</v>
      </c>
      <c r="F251" s="247">
        <v>45111</v>
      </c>
      <c r="G251" s="275" t="s">
        <v>118</v>
      </c>
      <c r="H251" t="s">
        <v>119</v>
      </c>
      <c r="I251" t="s">
        <v>104</v>
      </c>
      <c r="J251" t="s">
        <v>9042</v>
      </c>
      <c r="K251" t="s">
        <v>125</v>
      </c>
    </row>
    <row r="252" spans="1:11" hidden="1">
      <c r="A252">
        <v>2300498377</v>
      </c>
      <c r="B252" t="s">
        <v>4964</v>
      </c>
      <c r="C252" s="247">
        <v>45097</v>
      </c>
      <c r="D252" t="s">
        <v>12680</v>
      </c>
      <c r="E252" t="s">
        <v>6904</v>
      </c>
      <c r="F252" s="247">
        <v>45159</v>
      </c>
      <c r="G252" s="275" t="s">
        <v>118</v>
      </c>
      <c r="H252" t="s">
        <v>429</v>
      </c>
      <c r="I252" t="s">
        <v>104</v>
      </c>
      <c r="J252" t="s">
        <v>12681</v>
      </c>
      <c r="K252" t="s">
        <v>125</v>
      </c>
    </row>
    <row r="253" spans="1:11" hidden="1">
      <c r="A253">
        <v>2300503839</v>
      </c>
      <c r="B253" t="s">
        <v>4819</v>
      </c>
      <c r="C253" s="247">
        <v>45096</v>
      </c>
      <c r="D253" t="s">
        <v>12682</v>
      </c>
      <c r="E253" t="s">
        <v>7380</v>
      </c>
      <c r="F253" s="247">
        <v>45544</v>
      </c>
      <c r="G253" s="275" t="s">
        <v>118</v>
      </c>
      <c r="H253" t="s">
        <v>1965</v>
      </c>
      <c r="I253" t="s">
        <v>104</v>
      </c>
      <c r="J253" t="s">
        <v>4821</v>
      </c>
      <c r="K253" t="s">
        <v>125</v>
      </c>
    </row>
    <row r="254" spans="1:11" hidden="1">
      <c r="A254">
        <v>2300508214</v>
      </c>
      <c r="B254" t="s">
        <v>5402</v>
      </c>
      <c r="C254" s="247">
        <v>45098</v>
      </c>
      <c r="D254" t="s">
        <v>12683</v>
      </c>
      <c r="E254" t="s">
        <v>7532</v>
      </c>
      <c r="F254" s="247">
        <v>45175</v>
      </c>
      <c r="G254" s="275" t="s">
        <v>258</v>
      </c>
      <c r="H254" t="s">
        <v>903</v>
      </c>
      <c r="I254" t="s">
        <v>104</v>
      </c>
      <c r="J254" t="s">
        <v>5404</v>
      </c>
      <c r="K254" t="s">
        <v>125</v>
      </c>
    </row>
    <row r="255" spans="1:11" hidden="1">
      <c r="A255">
        <v>2300516027</v>
      </c>
      <c r="B255" t="s">
        <v>10765</v>
      </c>
      <c r="C255" s="247">
        <v>45098</v>
      </c>
      <c r="D255" t="s">
        <v>12684</v>
      </c>
      <c r="E255" t="s">
        <v>6553</v>
      </c>
      <c r="F255" s="247">
        <v>45203</v>
      </c>
      <c r="G255" s="275" t="s">
        <v>118</v>
      </c>
      <c r="H255" t="s">
        <v>631</v>
      </c>
      <c r="I255" t="s">
        <v>104</v>
      </c>
      <c r="J255" t="s">
        <v>10767</v>
      </c>
      <c r="K255" t="s">
        <v>125</v>
      </c>
    </row>
    <row r="256" spans="1:11" hidden="1">
      <c r="A256">
        <v>2300519274</v>
      </c>
      <c r="B256" t="s">
        <v>12166</v>
      </c>
      <c r="C256" s="247">
        <v>45098</v>
      </c>
      <c r="D256" t="s">
        <v>12685</v>
      </c>
      <c r="E256" t="s">
        <v>6371</v>
      </c>
      <c r="F256" s="247">
        <v>45147</v>
      </c>
      <c r="G256" s="275" t="s">
        <v>199</v>
      </c>
      <c r="H256" t="s">
        <v>119</v>
      </c>
      <c r="I256" t="s">
        <v>104</v>
      </c>
      <c r="J256" t="s">
        <v>12167</v>
      </c>
      <c r="K256" t="s">
        <v>125</v>
      </c>
    </row>
    <row r="257" spans="1:11" hidden="1">
      <c r="A257">
        <v>2300515176</v>
      </c>
      <c r="B257" t="s">
        <v>2071</v>
      </c>
      <c r="C257" s="247">
        <v>45099</v>
      </c>
      <c r="D257" t="s">
        <v>12686</v>
      </c>
      <c r="E257" t="s">
        <v>6446</v>
      </c>
      <c r="F257" s="247">
        <v>45328</v>
      </c>
      <c r="G257" s="254" t="s">
        <v>684</v>
      </c>
      <c r="H257" t="s">
        <v>103</v>
      </c>
      <c r="I257" t="s">
        <v>104</v>
      </c>
      <c r="J257" t="s">
        <v>2072</v>
      </c>
      <c r="K257" t="s">
        <v>125</v>
      </c>
    </row>
    <row r="258" spans="1:11" hidden="1">
      <c r="A258">
        <v>2300519043</v>
      </c>
      <c r="B258" t="s">
        <v>1029</v>
      </c>
      <c r="C258" s="247">
        <v>45099</v>
      </c>
      <c r="D258" t="s">
        <v>12687</v>
      </c>
      <c r="E258" t="s">
        <v>6904</v>
      </c>
      <c r="F258" s="247">
        <v>45496</v>
      </c>
      <c r="G258" s="254" t="s">
        <v>118</v>
      </c>
      <c r="H258" t="s">
        <v>429</v>
      </c>
      <c r="I258" t="s">
        <v>104</v>
      </c>
      <c r="J258" t="s">
        <v>1031</v>
      </c>
      <c r="K258" t="s">
        <v>125</v>
      </c>
    </row>
    <row r="259" spans="1:11" hidden="1">
      <c r="A259">
        <v>2300505941</v>
      </c>
      <c r="B259" t="s">
        <v>8883</v>
      </c>
      <c r="C259" s="247">
        <v>45099</v>
      </c>
      <c r="D259" t="s">
        <v>12688</v>
      </c>
      <c r="E259" t="s">
        <v>12689</v>
      </c>
      <c r="F259" s="247">
        <v>45189</v>
      </c>
      <c r="G259" s="254" t="s">
        <v>269</v>
      </c>
      <c r="H259" t="s">
        <v>831</v>
      </c>
      <c r="I259" t="s">
        <v>104</v>
      </c>
      <c r="J259" t="s">
        <v>8884</v>
      </c>
      <c r="K259" t="s">
        <v>125</v>
      </c>
    </row>
    <row r="260" spans="1:11" hidden="1">
      <c r="A260">
        <v>2300514456</v>
      </c>
      <c r="B260" t="s">
        <v>9398</v>
      </c>
      <c r="C260" s="247">
        <v>45100</v>
      </c>
      <c r="D260" t="s">
        <v>12690</v>
      </c>
      <c r="E260" t="s">
        <v>12691</v>
      </c>
      <c r="F260" s="247">
        <v>45257</v>
      </c>
      <c r="G260" s="254" t="s">
        <v>118</v>
      </c>
      <c r="H260" t="s">
        <v>9400</v>
      </c>
      <c r="I260" t="s">
        <v>104</v>
      </c>
      <c r="J260" t="s">
        <v>9399</v>
      </c>
      <c r="K260" t="s">
        <v>125</v>
      </c>
    </row>
    <row r="261" spans="1:11" hidden="1">
      <c r="A261">
        <v>2300533348</v>
      </c>
      <c r="B261" t="s">
        <v>12290</v>
      </c>
      <c r="C261" s="247">
        <v>45100</v>
      </c>
      <c r="D261" t="s">
        <v>12692</v>
      </c>
      <c r="E261" t="s">
        <v>6371</v>
      </c>
      <c r="F261" s="247">
        <v>45119</v>
      </c>
      <c r="G261" s="254" t="s">
        <v>199</v>
      </c>
      <c r="H261" t="s">
        <v>119</v>
      </c>
      <c r="I261" t="s">
        <v>104</v>
      </c>
      <c r="J261" t="s">
        <v>12291</v>
      </c>
      <c r="K261" t="s">
        <v>125</v>
      </c>
    </row>
    <row r="262" spans="1:11" hidden="1">
      <c r="A262">
        <v>2300536680</v>
      </c>
      <c r="B262" t="s">
        <v>9114</v>
      </c>
      <c r="C262" s="247">
        <v>45100</v>
      </c>
      <c r="D262" t="s">
        <v>12693</v>
      </c>
      <c r="E262" t="s">
        <v>7866</v>
      </c>
      <c r="F262" s="247">
        <v>45159</v>
      </c>
      <c r="G262" s="254" t="s">
        <v>258</v>
      </c>
      <c r="H262" t="s">
        <v>333</v>
      </c>
      <c r="I262" t="s">
        <v>104</v>
      </c>
      <c r="J262" t="s">
        <v>9115</v>
      </c>
      <c r="K262" t="s">
        <v>125</v>
      </c>
    </row>
    <row r="263" spans="1:11" hidden="1">
      <c r="A263">
        <v>2300549529</v>
      </c>
      <c r="B263" t="s">
        <v>12694</v>
      </c>
      <c r="C263" s="247">
        <v>45104</v>
      </c>
      <c r="D263" t="s">
        <v>12695</v>
      </c>
      <c r="E263" t="s">
        <v>12478</v>
      </c>
      <c r="F263" s="247">
        <v>45120</v>
      </c>
      <c r="G263" s="254" t="s">
        <v>118</v>
      </c>
      <c r="H263" t="s">
        <v>223</v>
      </c>
      <c r="I263" t="s">
        <v>104</v>
      </c>
      <c r="J263" t="s">
        <v>11427</v>
      </c>
      <c r="K263" t="s">
        <v>125</v>
      </c>
    </row>
    <row r="264" spans="1:11" hidden="1">
      <c r="A264">
        <v>2300552677</v>
      </c>
      <c r="B264" t="s">
        <v>9073</v>
      </c>
      <c r="C264" s="247">
        <v>45105</v>
      </c>
      <c r="D264" t="s">
        <v>12696</v>
      </c>
      <c r="E264" t="s">
        <v>7571</v>
      </c>
      <c r="F264" s="247">
        <v>45349</v>
      </c>
      <c r="G264" s="254" t="s">
        <v>263</v>
      </c>
      <c r="H264" t="s">
        <v>103</v>
      </c>
      <c r="I264" t="s">
        <v>104</v>
      </c>
      <c r="J264" t="s">
        <v>9074</v>
      </c>
      <c r="K264" t="s">
        <v>125</v>
      </c>
    </row>
    <row r="265" spans="1:11" hidden="1">
      <c r="A265">
        <v>2300552720</v>
      </c>
      <c r="B265" t="s">
        <v>771</v>
      </c>
      <c r="C265" s="247">
        <v>45106</v>
      </c>
      <c r="D265" t="s">
        <v>12697</v>
      </c>
      <c r="E265" t="s">
        <v>7073</v>
      </c>
      <c r="F265" s="247">
        <v>45357</v>
      </c>
      <c r="G265" s="254" t="s">
        <v>162</v>
      </c>
      <c r="H265" t="s">
        <v>103</v>
      </c>
      <c r="I265" t="s">
        <v>104</v>
      </c>
      <c r="J265" t="s">
        <v>12698</v>
      </c>
      <c r="K265" t="s">
        <v>125</v>
      </c>
    </row>
    <row r="266" spans="1:11" hidden="1">
      <c r="A266">
        <v>2300562530</v>
      </c>
      <c r="B266" t="s">
        <v>12274</v>
      </c>
      <c r="C266" s="247">
        <v>45110</v>
      </c>
      <c r="D266" t="s">
        <v>12699</v>
      </c>
      <c r="E266" t="s">
        <v>12700</v>
      </c>
      <c r="F266" s="247">
        <v>45216</v>
      </c>
      <c r="G266" s="254" t="s">
        <v>12277</v>
      </c>
      <c r="H266" t="s">
        <v>988</v>
      </c>
      <c r="I266" t="s">
        <v>104</v>
      </c>
      <c r="J266" t="s">
        <v>12701</v>
      </c>
      <c r="K266" t="s">
        <v>125</v>
      </c>
    </row>
    <row r="267" spans="1:11" hidden="1">
      <c r="A267">
        <v>2300570959</v>
      </c>
      <c r="B267" t="s">
        <v>9011</v>
      </c>
      <c r="C267" s="247">
        <v>45113</v>
      </c>
      <c r="D267" t="s">
        <v>12702</v>
      </c>
      <c r="E267" t="s">
        <v>12677</v>
      </c>
      <c r="F267" s="247">
        <v>45348</v>
      </c>
      <c r="G267" s="254" t="s">
        <v>118</v>
      </c>
      <c r="H267" t="s">
        <v>1125</v>
      </c>
      <c r="I267" t="s">
        <v>104</v>
      </c>
      <c r="J267" t="s">
        <v>9012</v>
      </c>
      <c r="K267" t="s">
        <v>125</v>
      </c>
    </row>
    <row r="268" spans="1:11" ht="15" hidden="1" thickBot="1">
      <c r="A268" s="363">
        <v>2300570840</v>
      </c>
      <c r="B268" s="364" t="s">
        <v>10425</v>
      </c>
      <c r="C268" s="365">
        <v>45112</v>
      </c>
      <c r="D268" t="s">
        <v>10427</v>
      </c>
      <c r="E268" t="s">
        <v>10427</v>
      </c>
      <c r="G268" s="248" t="s">
        <v>6021</v>
      </c>
      <c r="H268" t="s">
        <v>6021</v>
      </c>
      <c r="I268" t="s">
        <v>6021</v>
      </c>
      <c r="J268" t="s">
        <v>6021</v>
      </c>
      <c r="K268" t="s">
        <v>125</v>
      </c>
    </row>
    <row r="269" spans="1:11" hidden="1">
      <c r="A269">
        <v>2300581534</v>
      </c>
      <c r="B269" t="s">
        <v>2693</v>
      </c>
      <c r="C269" s="247">
        <v>45118</v>
      </c>
      <c r="D269" t="s">
        <v>12703</v>
      </c>
      <c r="E269" t="s">
        <v>6645</v>
      </c>
      <c r="F269" s="247">
        <v>45222</v>
      </c>
      <c r="G269" s="254" t="s">
        <v>258</v>
      </c>
      <c r="H269" t="s">
        <v>631</v>
      </c>
      <c r="I269" t="s">
        <v>104</v>
      </c>
      <c r="J269" t="s">
        <v>2700</v>
      </c>
      <c r="K269" t="s">
        <v>125</v>
      </c>
    </row>
    <row r="270" spans="1:11" hidden="1">
      <c r="A270">
        <v>2300588652</v>
      </c>
      <c r="B270" t="s">
        <v>9951</v>
      </c>
      <c r="C270" s="247">
        <v>45118</v>
      </c>
      <c r="D270" t="s">
        <v>12704</v>
      </c>
      <c r="E270" t="s">
        <v>12705</v>
      </c>
      <c r="F270" s="247">
        <v>45154</v>
      </c>
      <c r="G270" s="254" t="s">
        <v>684</v>
      </c>
      <c r="H270" t="s">
        <v>988</v>
      </c>
      <c r="I270" t="s">
        <v>104</v>
      </c>
      <c r="J270" t="s">
        <v>9953</v>
      </c>
      <c r="K270" t="s">
        <v>125</v>
      </c>
    </row>
    <row r="271" spans="1:11" hidden="1">
      <c r="A271">
        <v>2300587885</v>
      </c>
      <c r="B271" t="s">
        <v>10585</v>
      </c>
      <c r="C271" s="247">
        <v>45119</v>
      </c>
      <c r="D271" t="s">
        <v>12706</v>
      </c>
      <c r="E271" t="s">
        <v>12486</v>
      </c>
      <c r="F271" s="247">
        <v>45182</v>
      </c>
      <c r="G271" s="254" t="s">
        <v>258</v>
      </c>
      <c r="H271" t="s">
        <v>9226</v>
      </c>
      <c r="I271" t="s">
        <v>104</v>
      </c>
      <c r="J271" t="s">
        <v>12707</v>
      </c>
      <c r="K271" t="s">
        <v>125</v>
      </c>
    </row>
    <row r="272" spans="1:11" hidden="1">
      <c r="A272">
        <v>2300595941</v>
      </c>
      <c r="B272" t="s">
        <v>1358</v>
      </c>
      <c r="C272" s="247">
        <v>45119</v>
      </c>
      <c r="D272" t="s">
        <v>12708</v>
      </c>
      <c r="E272" t="s">
        <v>7934</v>
      </c>
      <c r="F272" s="247">
        <v>45167</v>
      </c>
      <c r="G272" s="254" t="s">
        <v>118</v>
      </c>
      <c r="H272" t="s">
        <v>1362</v>
      </c>
      <c r="I272" t="s">
        <v>104</v>
      </c>
      <c r="J272" t="s">
        <v>1361</v>
      </c>
      <c r="K272" t="s">
        <v>125</v>
      </c>
    </row>
    <row r="273" spans="1:11" hidden="1">
      <c r="A273">
        <v>2300618100</v>
      </c>
      <c r="B273" t="s">
        <v>9242</v>
      </c>
      <c r="C273" s="247">
        <v>45126</v>
      </c>
      <c r="D273" t="s">
        <v>12709</v>
      </c>
      <c r="E273" t="s">
        <v>12710</v>
      </c>
      <c r="F273" s="247">
        <v>45236</v>
      </c>
      <c r="G273" s="254" t="s">
        <v>118</v>
      </c>
      <c r="H273" t="s">
        <v>216</v>
      </c>
      <c r="I273" t="s">
        <v>104</v>
      </c>
      <c r="J273" t="s">
        <v>9243</v>
      </c>
      <c r="K273" t="s">
        <v>125</v>
      </c>
    </row>
    <row r="274" spans="1:11" hidden="1">
      <c r="A274">
        <v>2300612558</v>
      </c>
      <c r="B274" t="s">
        <v>6654</v>
      </c>
      <c r="C274" s="247">
        <v>45127</v>
      </c>
      <c r="D274" t="s">
        <v>12711</v>
      </c>
      <c r="E274" t="s">
        <v>6360</v>
      </c>
      <c r="F274" s="247">
        <v>45328</v>
      </c>
      <c r="G274" s="254" t="s">
        <v>258</v>
      </c>
      <c r="H274" t="s">
        <v>399</v>
      </c>
      <c r="I274" t="s">
        <v>104</v>
      </c>
      <c r="J274" t="s">
        <v>9185</v>
      </c>
      <c r="K274" t="s">
        <v>125</v>
      </c>
    </row>
    <row r="275" spans="1:11" hidden="1">
      <c r="A275">
        <v>2300634788</v>
      </c>
      <c r="B275" t="s">
        <v>9058</v>
      </c>
      <c r="C275" s="247">
        <v>45131</v>
      </c>
      <c r="D275" t="s">
        <v>12712</v>
      </c>
      <c r="E275" t="s">
        <v>12670</v>
      </c>
      <c r="F275" s="247">
        <v>45196</v>
      </c>
      <c r="G275" s="254" t="s">
        <v>199</v>
      </c>
      <c r="H275" t="s">
        <v>1283</v>
      </c>
      <c r="I275" t="s">
        <v>104</v>
      </c>
      <c r="J275" t="s">
        <v>9060</v>
      </c>
      <c r="K275" t="s">
        <v>125</v>
      </c>
    </row>
    <row r="276" spans="1:11" hidden="1">
      <c r="A276">
        <v>2300632501</v>
      </c>
      <c r="B276" t="s">
        <v>9935</v>
      </c>
      <c r="C276" s="247">
        <v>45132</v>
      </c>
      <c r="D276" t="s">
        <v>12713</v>
      </c>
      <c r="E276" t="s">
        <v>6487</v>
      </c>
      <c r="F276" s="247">
        <v>45502</v>
      </c>
      <c r="G276" s="254" t="s">
        <v>250</v>
      </c>
      <c r="H276" t="s">
        <v>103</v>
      </c>
      <c r="I276" t="s">
        <v>104</v>
      </c>
      <c r="J276" t="s">
        <v>9936</v>
      </c>
      <c r="K276" t="s">
        <v>125</v>
      </c>
    </row>
    <row r="277" spans="1:11" hidden="1">
      <c r="A277">
        <v>2300640905</v>
      </c>
      <c r="B277" t="s">
        <v>5228</v>
      </c>
      <c r="C277" s="247">
        <v>45132</v>
      </c>
      <c r="D277" t="s">
        <v>12714</v>
      </c>
      <c r="E277" t="s">
        <v>6437</v>
      </c>
      <c r="F277" s="247">
        <v>45313</v>
      </c>
      <c r="G277" s="254" t="s">
        <v>162</v>
      </c>
      <c r="H277" t="s">
        <v>119</v>
      </c>
      <c r="I277" t="s">
        <v>104</v>
      </c>
      <c r="J277" t="s">
        <v>10031</v>
      </c>
      <c r="K277" t="s">
        <v>125</v>
      </c>
    </row>
    <row r="278" spans="1:11" hidden="1">
      <c r="A278">
        <v>2300628888</v>
      </c>
      <c r="B278" t="s">
        <v>9285</v>
      </c>
      <c r="C278" s="247">
        <v>45133</v>
      </c>
      <c r="D278" t="s">
        <v>12715</v>
      </c>
      <c r="E278" t="s">
        <v>7439</v>
      </c>
      <c r="F278" s="247">
        <v>45225</v>
      </c>
      <c r="G278" s="254" t="s">
        <v>258</v>
      </c>
      <c r="H278" t="s">
        <v>7054</v>
      </c>
      <c r="I278" t="s">
        <v>104</v>
      </c>
      <c r="J278" t="s">
        <v>9286</v>
      </c>
      <c r="K278" t="s">
        <v>125</v>
      </c>
    </row>
    <row r="279" spans="1:11" hidden="1">
      <c r="A279">
        <v>2300632250</v>
      </c>
      <c r="B279" t="s">
        <v>4283</v>
      </c>
      <c r="C279" s="247">
        <v>45133</v>
      </c>
      <c r="D279" t="s">
        <v>12716</v>
      </c>
      <c r="E279" t="s">
        <v>12717</v>
      </c>
      <c r="F279" s="247">
        <v>45218</v>
      </c>
      <c r="G279" s="254" t="s">
        <v>347</v>
      </c>
      <c r="H279" t="s">
        <v>1719</v>
      </c>
      <c r="I279" t="s">
        <v>104</v>
      </c>
      <c r="J279" t="s">
        <v>4284</v>
      </c>
      <c r="K279" t="s">
        <v>125</v>
      </c>
    </row>
    <row r="280" spans="1:11" hidden="1">
      <c r="A280">
        <v>2300645691</v>
      </c>
      <c r="B280" t="s">
        <v>8975</v>
      </c>
      <c r="C280" s="247">
        <v>45133</v>
      </c>
      <c r="D280" t="s">
        <v>12718</v>
      </c>
      <c r="E280" t="s">
        <v>7439</v>
      </c>
      <c r="F280" s="247">
        <v>45223</v>
      </c>
      <c r="G280" s="254" t="s">
        <v>258</v>
      </c>
      <c r="H280" t="s">
        <v>7054</v>
      </c>
      <c r="I280" t="s">
        <v>104</v>
      </c>
      <c r="J280" t="s">
        <v>8976</v>
      </c>
      <c r="K280" t="s">
        <v>125</v>
      </c>
    </row>
    <row r="281" spans="1:11" hidden="1">
      <c r="A281">
        <v>2300654769</v>
      </c>
      <c r="B281" t="s">
        <v>2631</v>
      </c>
      <c r="C281" s="247">
        <v>45138</v>
      </c>
      <c r="D281" t="s">
        <v>12719</v>
      </c>
      <c r="E281" t="s">
        <v>6437</v>
      </c>
      <c r="F281" s="247">
        <v>45383</v>
      </c>
      <c r="G281" s="254" t="s">
        <v>162</v>
      </c>
      <c r="H281" t="s">
        <v>119</v>
      </c>
      <c r="I281" t="s">
        <v>104</v>
      </c>
      <c r="J281" t="s">
        <v>2632</v>
      </c>
      <c r="K281" t="s">
        <v>125</v>
      </c>
    </row>
    <row r="282" spans="1:11" hidden="1">
      <c r="A282">
        <v>2300658406</v>
      </c>
      <c r="B282" t="s">
        <v>8966</v>
      </c>
      <c r="C282" s="247">
        <v>45141</v>
      </c>
      <c r="D282" t="s">
        <v>12720</v>
      </c>
      <c r="E282" t="s">
        <v>6916</v>
      </c>
      <c r="F282" s="247">
        <v>45230</v>
      </c>
      <c r="G282" s="254" t="s">
        <v>118</v>
      </c>
      <c r="H282" t="s">
        <v>1381</v>
      </c>
      <c r="I282" t="s">
        <v>104</v>
      </c>
      <c r="J282" t="s">
        <v>8967</v>
      </c>
      <c r="K282" t="s">
        <v>125</v>
      </c>
    </row>
    <row r="283" spans="1:11" hidden="1">
      <c r="A283">
        <v>2300656576</v>
      </c>
      <c r="B283" t="s">
        <v>5138</v>
      </c>
      <c r="C283" s="247">
        <v>45145</v>
      </c>
      <c r="D283" t="s">
        <v>12721</v>
      </c>
      <c r="E283" t="s">
        <v>6437</v>
      </c>
      <c r="F283" s="247">
        <v>45392</v>
      </c>
      <c r="G283" s="254" t="s">
        <v>162</v>
      </c>
      <c r="H283" t="s">
        <v>119</v>
      </c>
      <c r="I283" t="s">
        <v>104</v>
      </c>
      <c r="J283" t="s">
        <v>5139</v>
      </c>
      <c r="K283" t="s">
        <v>125</v>
      </c>
    </row>
    <row r="284" spans="1:11" hidden="1">
      <c r="A284">
        <v>2300676394</v>
      </c>
      <c r="B284" t="s">
        <v>9094</v>
      </c>
      <c r="C284" s="247">
        <v>45145</v>
      </c>
      <c r="D284" t="s">
        <v>12722</v>
      </c>
      <c r="E284" t="s">
        <v>7473</v>
      </c>
      <c r="F284" s="247">
        <v>45210</v>
      </c>
      <c r="G284" s="254" t="s">
        <v>258</v>
      </c>
      <c r="H284" t="s">
        <v>137</v>
      </c>
      <c r="I284" t="s">
        <v>104</v>
      </c>
      <c r="J284" t="s">
        <v>9095</v>
      </c>
      <c r="K284" t="s">
        <v>125</v>
      </c>
    </row>
    <row r="285" spans="1:11" hidden="1">
      <c r="A285">
        <v>2300675033</v>
      </c>
      <c r="B285" t="s">
        <v>2147</v>
      </c>
      <c r="C285" s="247">
        <v>45146</v>
      </c>
      <c r="D285" t="s">
        <v>12723</v>
      </c>
      <c r="E285" t="s">
        <v>7027</v>
      </c>
      <c r="F285" s="247">
        <v>45343</v>
      </c>
      <c r="G285" s="254" t="s">
        <v>118</v>
      </c>
      <c r="H285" t="s">
        <v>706</v>
      </c>
      <c r="I285" t="s">
        <v>104</v>
      </c>
      <c r="J285" t="s">
        <v>2148</v>
      </c>
      <c r="K285" t="s">
        <v>125</v>
      </c>
    </row>
    <row r="286" spans="1:11" hidden="1">
      <c r="A286">
        <v>2300675137</v>
      </c>
      <c r="B286" t="s">
        <v>9412</v>
      </c>
      <c r="C286" s="247">
        <v>45146</v>
      </c>
      <c r="D286" t="s">
        <v>12724</v>
      </c>
      <c r="E286" t="s">
        <v>6565</v>
      </c>
      <c r="F286" s="247">
        <v>45225</v>
      </c>
      <c r="G286" s="254" t="s">
        <v>258</v>
      </c>
      <c r="H286" t="s">
        <v>447</v>
      </c>
      <c r="I286" t="s">
        <v>104</v>
      </c>
      <c r="J286" t="s">
        <v>9413</v>
      </c>
      <c r="K286" t="s">
        <v>125</v>
      </c>
    </row>
    <row r="287" spans="1:11" hidden="1">
      <c r="A287">
        <v>2300681396</v>
      </c>
      <c r="B287" t="s">
        <v>4914</v>
      </c>
      <c r="C287" s="247">
        <v>45146</v>
      </c>
      <c r="D287" t="s">
        <v>12725</v>
      </c>
      <c r="E287" t="s">
        <v>12456</v>
      </c>
      <c r="F287" s="247">
        <v>45320</v>
      </c>
      <c r="G287" s="254" t="s">
        <v>277</v>
      </c>
      <c r="H287" t="s">
        <v>119</v>
      </c>
      <c r="I287" t="s">
        <v>104</v>
      </c>
      <c r="J287" t="s">
        <v>12726</v>
      </c>
      <c r="K287" t="s">
        <v>125</v>
      </c>
    </row>
    <row r="288" spans="1:11" hidden="1">
      <c r="A288">
        <v>2300682903</v>
      </c>
      <c r="B288" t="s">
        <v>9192</v>
      </c>
      <c r="C288" s="247">
        <v>45147</v>
      </c>
      <c r="D288" t="s">
        <v>12727</v>
      </c>
      <c r="E288" t="s">
        <v>7053</v>
      </c>
      <c r="F288" s="247">
        <v>45254</v>
      </c>
      <c r="G288" s="254" t="s">
        <v>118</v>
      </c>
      <c r="H288" t="s">
        <v>7054</v>
      </c>
      <c r="I288" t="s">
        <v>104</v>
      </c>
      <c r="J288" t="s">
        <v>9194</v>
      </c>
      <c r="K288" t="s">
        <v>125</v>
      </c>
    </row>
    <row r="289" spans="1:11" hidden="1">
      <c r="A289">
        <v>2300691740</v>
      </c>
      <c r="B289" t="s">
        <v>9172</v>
      </c>
      <c r="C289" s="247">
        <v>45148</v>
      </c>
      <c r="D289" t="s">
        <v>12728</v>
      </c>
      <c r="E289" t="s">
        <v>12729</v>
      </c>
      <c r="F289" s="247">
        <v>45291</v>
      </c>
      <c r="G289" s="254" t="s">
        <v>118</v>
      </c>
      <c r="H289" t="s">
        <v>2797</v>
      </c>
      <c r="I289" t="s">
        <v>104</v>
      </c>
      <c r="J289" t="s">
        <v>9174</v>
      </c>
      <c r="K289" t="s">
        <v>125</v>
      </c>
    </row>
    <row r="290" spans="1:11" hidden="1">
      <c r="A290">
        <v>2300687650</v>
      </c>
      <c r="B290" t="s">
        <v>2197</v>
      </c>
      <c r="C290" s="247">
        <v>45149</v>
      </c>
      <c r="D290" t="s">
        <v>12730</v>
      </c>
      <c r="E290" t="s">
        <v>12383</v>
      </c>
      <c r="F290" s="247">
        <v>45239</v>
      </c>
      <c r="G290" s="254" t="s">
        <v>118</v>
      </c>
      <c r="H290" t="s">
        <v>103</v>
      </c>
      <c r="I290" t="s">
        <v>104</v>
      </c>
      <c r="J290" t="s">
        <v>2198</v>
      </c>
      <c r="K290" t="s">
        <v>125</v>
      </c>
    </row>
    <row r="291" spans="1:11" hidden="1">
      <c r="A291">
        <v>2300693867</v>
      </c>
      <c r="B291" t="s">
        <v>12611</v>
      </c>
      <c r="C291" s="247">
        <v>45154</v>
      </c>
      <c r="D291" t="s">
        <v>12731</v>
      </c>
      <c r="E291" t="s">
        <v>6499</v>
      </c>
      <c r="F291" s="247">
        <v>45216</v>
      </c>
      <c r="G291" s="254" t="s">
        <v>502</v>
      </c>
      <c r="H291" t="s">
        <v>103</v>
      </c>
      <c r="I291" t="s">
        <v>104</v>
      </c>
      <c r="J291" t="s">
        <v>9991</v>
      </c>
      <c r="K291" t="s">
        <v>125</v>
      </c>
    </row>
    <row r="292" spans="1:11" hidden="1">
      <c r="A292">
        <v>2300704166</v>
      </c>
      <c r="B292" t="s">
        <v>9271</v>
      </c>
      <c r="C292" s="247">
        <v>45154</v>
      </c>
      <c r="D292" t="s">
        <v>12732</v>
      </c>
      <c r="E292" t="s">
        <v>12729</v>
      </c>
      <c r="F292" s="247">
        <v>45230</v>
      </c>
      <c r="G292" s="254" t="s">
        <v>118</v>
      </c>
      <c r="H292" t="s">
        <v>2797</v>
      </c>
      <c r="I292" t="s">
        <v>104</v>
      </c>
      <c r="J292" t="s">
        <v>9272</v>
      </c>
      <c r="K292" t="s">
        <v>125</v>
      </c>
    </row>
    <row r="293" spans="1:11" hidden="1">
      <c r="A293">
        <v>2300704395</v>
      </c>
      <c r="B293" t="s">
        <v>4518</v>
      </c>
      <c r="C293" s="247">
        <v>45154</v>
      </c>
      <c r="D293" t="s">
        <v>12733</v>
      </c>
      <c r="E293" t="s">
        <v>12383</v>
      </c>
      <c r="F293" s="247">
        <v>45385</v>
      </c>
      <c r="G293" s="254" t="s">
        <v>118</v>
      </c>
      <c r="H293" t="s">
        <v>103</v>
      </c>
      <c r="I293" t="s">
        <v>104</v>
      </c>
      <c r="J293" t="s">
        <v>4520</v>
      </c>
      <c r="K293" t="s">
        <v>125</v>
      </c>
    </row>
    <row r="294" spans="1:11" hidden="1">
      <c r="A294">
        <v>2300704459</v>
      </c>
      <c r="B294" t="s">
        <v>9398</v>
      </c>
      <c r="C294" s="247">
        <v>45154</v>
      </c>
      <c r="D294" t="s">
        <v>12734</v>
      </c>
      <c r="E294" t="s">
        <v>6606</v>
      </c>
      <c r="F294" s="247">
        <v>45195</v>
      </c>
      <c r="G294" s="254" t="s">
        <v>258</v>
      </c>
      <c r="H294" t="s">
        <v>359</v>
      </c>
      <c r="I294" t="s">
        <v>104</v>
      </c>
      <c r="J294" t="s">
        <v>12735</v>
      </c>
      <c r="K294" t="s">
        <v>125</v>
      </c>
    </row>
    <row r="295" spans="1:11" hidden="1">
      <c r="A295">
        <v>2300713798</v>
      </c>
      <c r="B295" t="s">
        <v>2258</v>
      </c>
      <c r="C295" s="247">
        <v>45154</v>
      </c>
      <c r="D295" t="s">
        <v>12736</v>
      </c>
      <c r="E295" t="s">
        <v>12370</v>
      </c>
      <c r="F295" s="247">
        <v>45393</v>
      </c>
      <c r="G295" s="254" t="s">
        <v>118</v>
      </c>
      <c r="H295" t="s">
        <v>399</v>
      </c>
      <c r="I295" t="s">
        <v>104</v>
      </c>
      <c r="J295" t="s">
        <v>12737</v>
      </c>
      <c r="K295" t="s">
        <v>125</v>
      </c>
    </row>
    <row r="296" spans="1:11" hidden="1">
      <c r="A296">
        <v>2300687336</v>
      </c>
      <c r="B296" t="s">
        <v>9282</v>
      </c>
      <c r="C296" s="247">
        <v>45155</v>
      </c>
      <c r="D296" t="s">
        <v>12738</v>
      </c>
      <c r="E296" t="s">
        <v>6410</v>
      </c>
      <c r="F296" s="247">
        <v>45418</v>
      </c>
      <c r="G296" s="254" t="s">
        <v>199</v>
      </c>
      <c r="H296" t="s">
        <v>399</v>
      </c>
      <c r="I296" t="s">
        <v>104</v>
      </c>
      <c r="J296" t="s">
        <v>9283</v>
      </c>
      <c r="K296" t="s">
        <v>125</v>
      </c>
    </row>
    <row r="297" spans="1:11" hidden="1">
      <c r="A297">
        <v>2300712660</v>
      </c>
      <c r="B297" t="s">
        <v>9188</v>
      </c>
      <c r="C297" s="247">
        <v>45155</v>
      </c>
      <c r="D297" t="s">
        <v>12739</v>
      </c>
      <c r="E297" t="s">
        <v>6487</v>
      </c>
      <c r="F297" s="247">
        <v>45517</v>
      </c>
      <c r="G297" s="254" t="s">
        <v>250</v>
      </c>
      <c r="H297" t="s">
        <v>103</v>
      </c>
      <c r="I297" t="s">
        <v>104</v>
      </c>
      <c r="J297" t="s">
        <v>9189</v>
      </c>
      <c r="K297" t="s">
        <v>125</v>
      </c>
    </row>
    <row r="298" spans="1:11" hidden="1">
      <c r="A298">
        <v>2300718464</v>
      </c>
      <c r="B298" t="s">
        <v>2909</v>
      </c>
      <c r="C298" s="247">
        <v>45156</v>
      </c>
      <c r="D298" t="s">
        <v>12740</v>
      </c>
      <c r="E298" t="s">
        <v>6532</v>
      </c>
      <c r="F298" s="247">
        <v>45376</v>
      </c>
      <c r="G298" s="254" t="s">
        <v>347</v>
      </c>
      <c r="H298" t="s">
        <v>103</v>
      </c>
      <c r="I298" t="s">
        <v>104</v>
      </c>
      <c r="J298" t="s">
        <v>2910</v>
      </c>
      <c r="K298" t="s">
        <v>125</v>
      </c>
    </row>
    <row r="299" spans="1:11" hidden="1">
      <c r="A299">
        <v>2300712273</v>
      </c>
      <c r="B299" t="s">
        <v>10612</v>
      </c>
      <c r="C299" s="247">
        <v>45156</v>
      </c>
      <c r="D299" t="s">
        <v>12741</v>
      </c>
      <c r="E299" t="s">
        <v>12742</v>
      </c>
      <c r="F299" s="247">
        <v>45209</v>
      </c>
      <c r="G299" s="254" t="s">
        <v>118</v>
      </c>
      <c r="H299" t="s">
        <v>604</v>
      </c>
      <c r="I299" t="s">
        <v>104</v>
      </c>
      <c r="J299" t="s">
        <v>10614</v>
      </c>
      <c r="K299" t="s">
        <v>125</v>
      </c>
    </row>
    <row r="300" spans="1:11" hidden="1">
      <c r="A300">
        <v>2300699832</v>
      </c>
      <c r="B300" t="s">
        <v>9912</v>
      </c>
      <c r="C300" s="247">
        <v>45159</v>
      </c>
      <c r="D300" t="s">
        <v>12743</v>
      </c>
      <c r="E300" t="s">
        <v>6691</v>
      </c>
      <c r="F300" s="247">
        <v>45237</v>
      </c>
      <c r="G300" s="254" t="s">
        <v>118</v>
      </c>
      <c r="H300" t="s">
        <v>447</v>
      </c>
      <c r="I300" t="s">
        <v>104</v>
      </c>
      <c r="J300" t="s">
        <v>9913</v>
      </c>
      <c r="K300" t="s">
        <v>125</v>
      </c>
    </row>
    <row r="301" spans="1:11" hidden="1">
      <c r="A301">
        <v>2300697096</v>
      </c>
      <c r="B301" t="s">
        <v>3590</v>
      </c>
      <c r="C301" s="247">
        <v>45160</v>
      </c>
      <c r="D301" t="s">
        <v>12744</v>
      </c>
      <c r="E301" t="s">
        <v>7384</v>
      </c>
      <c r="F301" s="247">
        <v>45455</v>
      </c>
      <c r="G301" s="254" t="s">
        <v>532</v>
      </c>
      <c r="H301" t="s">
        <v>103</v>
      </c>
      <c r="I301" t="s">
        <v>104</v>
      </c>
      <c r="J301" t="s">
        <v>3591</v>
      </c>
      <c r="K301" t="s">
        <v>125</v>
      </c>
    </row>
    <row r="302" spans="1:11" hidden="1">
      <c r="A302">
        <v>2300716531</v>
      </c>
      <c r="B302" t="s">
        <v>1875</v>
      </c>
      <c r="C302" s="247">
        <v>45160</v>
      </c>
      <c r="D302" t="s">
        <v>12745</v>
      </c>
      <c r="E302" t="s">
        <v>7703</v>
      </c>
      <c r="F302" s="247">
        <v>45351</v>
      </c>
      <c r="G302" s="254" t="s">
        <v>118</v>
      </c>
      <c r="H302" t="s">
        <v>1881</v>
      </c>
      <c r="I302" t="s">
        <v>104</v>
      </c>
      <c r="J302" t="s">
        <v>12746</v>
      </c>
      <c r="K302" t="s">
        <v>125</v>
      </c>
    </row>
    <row r="303" spans="1:11" hidden="1">
      <c r="A303">
        <v>2300712201</v>
      </c>
      <c r="B303" t="s">
        <v>11491</v>
      </c>
      <c r="C303" s="247">
        <v>45161</v>
      </c>
      <c r="D303" t="s">
        <v>12747</v>
      </c>
      <c r="E303" t="s">
        <v>7866</v>
      </c>
      <c r="F303" s="247">
        <v>45405</v>
      </c>
      <c r="G303" s="254" t="s">
        <v>258</v>
      </c>
      <c r="H303" t="s">
        <v>333</v>
      </c>
      <c r="I303" t="s">
        <v>104</v>
      </c>
      <c r="J303" t="s">
        <v>11493</v>
      </c>
      <c r="K303" t="s">
        <v>125</v>
      </c>
    </row>
    <row r="304" spans="1:11" hidden="1">
      <c r="A304">
        <v>2300730663</v>
      </c>
      <c r="B304" t="s">
        <v>9879</v>
      </c>
      <c r="C304" s="247">
        <v>45161</v>
      </c>
      <c r="D304" t="s">
        <v>12748</v>
      </c>
      <c r="E304" t="s">
        <v>7821</v>
      </c>
      <c r="F304" s="247">
        <v>45454</v>
      </c>
      <c r="G304" s="254" t="s">
        <v>118</v>
      </c>
      <c r="H304" t="s">
        <v>586</v>
      </c>
      <c r="I304" t="s">
        <v>104</v>
      </c>
      <c r="J304" t="s">
        <v>9880</v>
      </c>
      <c r="K304" t="s">
        <v>125</v>
      </c>
    </row>
    <row r="305" spans="1:11" hidden="1">
      <c r="A305">
        <v>2300732321</v>
      </c>
      <c r="B305" t="s">
        <v>9426</v>
      </c>
      <c r="C305" s="247">
        <v>45161</v>
      </c>
      <c r="D305" t="s">
        <v>12749</v>
      </c>
      <c r="E305" t="s">
        <v>6739</v>
      </c>
      <c r="F305" s="247">
        <v>45197</v>
      </c>
      <c r="G305" s="254" t="s">
        <v>118</v>
      </c>
      <c r="H305" t="s">
        <v>3249</v>
      </c>
      <c r="I305" t="s">
        <v>104</v>
      </c>
      <c r="J305" t="s">
        <v>9427</v>
      </c>
      <c r="K305" t="s">
        <v>125</v>
      </c>
    </row>
    <row r="306" spans="1:11" hidden="1">
      <c r="A306">
        <v>2300732602</v>
      </c>
      <c r="B306" t="s">
        <v>3753</v>
      </c>
      <c r="C306" s="247">
        <v>45161</v>
      </c>
      <c r="D306" t="s">
        <v>12750</v>
      </c>
      <c r="E306" t="s">
        <v>6565</v>
      </c>
      <c r="F306" s="247">
        <v>45271</v>
      </c>
      <c r="G306" s="254" t="s">
        <v>258</v>
      </c>
      <c r="H306" t="s">
        <v>447</v>
      </c>
      <c r="I306" t="s">
        <v>104</v>
      </c>
      <c r="J306" t="s">
        <v>3759</v>
      </c>
      <c r="K306" t="s">
        <v>125</v>
      </c>
    </row>
    <row r="307" spans="1:11" hidden="1">
      <c r="A307" s="414">
        <v>2300717735</v>
      </c>
      <c r="B307" s="414" t="s">
        <v>10729</v>
      </c>
      <c r="C307" s="415">
        <v>45163</v>
      </c>
      <c r="D307" s="414" t="s">
        <v>12751</v>
      </c>
      <c r="E307" s="414" t="s">
        <v>12478</v>
      </c>
      <c r="F307" s="415">
        <v>45251</v>
      </c>
      <c r="G307" s="254" t="s">
        <v>118</v>
      </c>
      <c r="H307" t="s">
        <v>223</v>
      </c>
      <c r="I307" t="s">
        <v>104</v>
      </c>
      <c r="J307" t="s">
        <v>10730</v>
      </c>
      <c r="K307" t="s">
        <v>125</v>
      </c>
    </row>
    <row r="308" spans="1:11" hidden="1">
      <c r="A308" s="414">
        <v>2300726765</v>
      </c>
      <c r="B308" s="414" t="s">
        <v>4422</v>
      </c>
      <c r="C308" s="415">
        <v>45162</v>
      </c>
      <c r="D308" s="414" t="s">
        <v>12752</v>
      </c>
      <c r="E308" s="414" t="s">
        <v>7976</v>
      </c>
      <c r="F308" s="415">
        <v>45385</v>
      </c>
      <c r="G308" s="254" t="s">
        <v>118</v>
      </c>
      <c r="H308" t="s">
        <v>171</v>
      </c>
      <c r="I308" t="s">
        <v>104</v>
      </c>
      <c r="J308" t="s">
        <v>4423</v>
      </c>
      <c r="K308" t="s">
        <v>125</v>
      </c>
    </row>
    <row r="309" spans="1:11" hidden="1">
      <c r="A309">
        <v>2300748719</v>
      </c>
      <c r="B309" t="s">
        <v>2828</v>
      </c>
      <c r="C309" s="247">
        <v>45167</v>
      </c>
      <c r="D309" t="s">
        <v>12753</v>
      </c>
      <c r="E309" t="s">
        <v>12359</v>
      </c>
      <c r="F309" s="247">
        <v>45194</v>
      </c>
      <c r="G309" s="254" t="s">
        <v>118</v>
      </c>
      <c r="H309" t="s">
        <v>1552</v>
      </c>
      <c r="I309" t="s">
        <v>104</v>
      </c>
      <c r="J309" t="s">
        <v>2829</v>
      </c>
      <c r="K309" t="s">
        <v>125</v>
      </c>
    </row>
    <row r="310" spans="1:11" hidden="1">
      <c r="A310">
        <v>2300737011</v>
      </c>
      <c r="B310" t="s">
        <v>10170</v>
      </c>
      <c r="C310" s="247">
        <v>45167</v>
      </c>
      <c r="D310" t="s">
        <v>12754</v>
      </c>
      <c r="E310" t="s">
        <v>6318</v>
      </c>
      <c r="F310" s="247">
        <v>45244</v>
      </c>
      <c r="G310" s="254" t="s">
        <v>118</v>
      </c>
      <c r="H310" t="s">
        <v>206</v>
      </c>
      <c r="I310" t="s">
        <v>104</v>
      </c>
      <c r="J310" t="s">
        <v>10171</v>
      </c>
      <c r="K310" t="s">
        <v>125</v>
      </c>
    </row>
    <row r="311" spans="1:11" hidden="1">
      <c r="A311">
        <v>2300744912</v>
      </c>
      <c r="B311" t="s">
        <v>1791</v>
      </c>
      <c r="C311" s="247">
        <v>45167</v>
      </c>
      <c r="D311" t="s">
        <v>12755</v>
      </c>
      <c r="E311" t="s">
        <v>6499</v>
      </c>
      <c r="F311" s="247">
        <v>45407</v>
      </c>
      <c r="G311" s="254" t="s">
        <v>502</v>
      </c>
      <c r="H311" t="s">
        <v>103</v>
      </c>
      <c r="I311" t="s">
        <v>104</v>
      </c>
      <c r="J311" t="s">
        <v>1792</v>
      </c>
      <c r="K311" t="s">
        <v>125</v>
      </c>
    </row>
    <row r="312" spans="1:11" hidden="1">
      <c r="A312">
        <v>2300744956</v>
      </c>
      <c r="B312" t="s">
        <v>2133</v>
      </c>
      <c r="C312" s="247">
        <v>45167</v>
      </c>
      <c r="D312" t="s">
        <v>12756</v>
      </c>
      <c r="E312" t="s">
        <v>6318</v>
      </c>
      <c r="F312" s="247">
        <v>45223</v>
      </c>
      <c r="G312" s="254" t="s">
        <v>118</v>
      </c>
      <c r="H312" t="s">
        <v>206</v>
      </c>
      <c r="I312" t="s">
        <v>104</v>
      </c>
      <c r="J312" t="s">
        <v>2134</v>
      </c>
      <c r="K312" t="s">
        <v>125</v>
      </c>
    </row>
    <row r="313" spans="1:11" hidden="1">
      <c r="A313">
        <v>2300750696</v>
      </c>
      <c r="B313" t="s">
        <v>4609</v>
      </c>
      <c r="C313" s="247">
        <v>45170</v>
      </c>
      <c r="D313" t="s">
        <v>12757</v>
      </c>
      <c r="E313" t="s">
        <v>8164</v>
      </c>
      <c r="F313" s="247">
        <v>45322</v>
      </c>
      <c r="G313" s="254" t="s">
        <v>118</v>
      </c>
      <c r="H313" t="s">
        <v>308</v>
      </c>
      <c r="I313" t="s">
        <v>104</v>
      </c>
      <c r="J313" t="s">
        <v>4610</v>
      </c>
      <c r="K313" t="s">
        <v>125</v>
      </c>
    </row>
    <row r="314" spans="1:11" hidden="1">
      <c r="A314">
        <v>2300752496</v>
      </c>
      <c r="B314" t="s">
        <v>10218</v>
      </c>
      <c r="C314" s="247">
        <v>45169</v>
      </c>
      <c r="D314" t="s">
        <v>12758</v>
      </c>
      <c r="E314" t="s">
        <v>6446</v>
      </c>
      <c r="F314" s="247">
        <v>45419</v>
      </c>
      <c r="G314" s="254" t="s">
        <v>684</v>
      </c>
      <c r="H314" t="s">
        <v>103</v>
      </c>
      <c r="I314" t="s">
        <v>104</v>
      </c>
      <c r="J314" t="s">
        <v>10223</v>
      </c>
      <c r="K314" t="s">
        <v>125</v>
      </c>
    </row>
    <row r="315" spans="1:11" hidden="1">
      <c r="A315">
        <v>2300752682</v>
      </c>
      <c r="B315" t="s">
        <v>4422</v>
      </c>
      <c r="C315" s="247">
        <v>45169</v>
      </c>
      <c r="D315" t="s">
        <v>12759</v>
      </c>
      <c r="E315" t="s">
        <v>7976</v>
      </c>
      <c r="F315" s="247">
        <v>45385</v>
      </c>
      <c r="G315" s="254" t="s">
        <v>118</v>
      </c>
      <c r="H315" t="s">
        <v>171</v>
      </c>
      <c r="I315" t="s">
        <v>104</v>
      </c>
      <c r="J315" t="s">
        <v>4427</v>
      </c>
      <c r="K315" t="s">
        <v>125</v>
      </c>
    </row>
    <row r="316" spans="1:11" hidden="1">
      <c r="A316">
        <v>2300750620</v>
      </c>
      <c r="B316" t="s">
        <v>9459</v>
      </c>
      <c r="C316" s="247">
        <v>45170</v>
      </c>
      <c r="D316" t="s">
        <v>12760</v>
      </c>
      <c r="E316" t="s">
        <v>12456</v>
      </c>
      <c r="F316" s="247">
        <v>45322</v>
      </c>
      <c r="G316" s="254" t="s">
        <v>277</v>
      </c>
      <c r="H316" t="s">
        <v>119</v>
      </c>
      <c r="I316" t="s">
        <v>104</v>
      </c>
      <c r="J316" t="s">
        <v>9461</v>
      </c>
      <c r="K316" t="s">
        <v>125</v>
      </c>
    </row>
    <row r="317" spans="1:11" hidden="1">
      <c r="A317">
        <v>2300751281</v>
      </c>
      <c r="B317" t="s">
        <v>9158</v>
      </c>
      <c r="C317" s="247">
        <v>45170</v>
      </c>
      <c r="D317" t="s">
        <v>12761</v>
      </c>
      <c r="E317" t="s">
        <v>7388</v>
      </c>
      <c r="F317" s="247">
        <v>45243</v>
      </c>
      <c r="G317" s="254" t="s">
        <v>258</v>
      </c>
      <c r="H317" t="s">
        <v>103</v>
      </c>
      <c r="I317" t="s">
        <v>104</v>
      </c>
      <c r="J317" t="s">
        <v>9160</v>
      </c>
      <c r="K317" t="s">
        <v>125</v>
      </c>
    </row>
    <row r="318" spans="1:11" hidden="1">
      <c r="A318">
        <v>2300763540</v>
      </c>
      <c r="B318" t="s">
        <v>2050</v>
      </c>
      <c r="C318" s="247">
        <v>45173</v>
      </c>
      <c r="D318" t="s">
        <v>12762</v>
      </c>
      <c r="E318" t="s">
        <v>7571</v>
      </c>
      <c r="F318" s="247">
        <v>45238</v>
      </c>
      <c r="G318" s="254" t="s">
        <v>263</v>
      </c>
      <c r="H318" t="s">
        <v>103</v>
      </c>
      <c r="I318" t="s">
        <v>104</v>
      </c>
      <c r="J318" t="s">
        <v>2052</v>
      </c>
      <c r="K318" t="s">
        <v>125</v>
      </c>
    </row>
    <row r="319" spans="1:11" hidden="1">
      <c r="A319">
        <v>2300763646</v>
      </c>
      <c r="B319" t="s">
        <v>10385</v>
      </c>
      <c r="C319" s="247">
        <v>45173</v>
      </c>
      <c r="D319" t="s">
        <v>12763</v>
      </c>
      <c r="E319" t="s">
        <v>6565</v>
      </c>
      <c r="F319" s="247">
        <v>45336</v>
      </c>
      <c r="G319" s="254" t="s">
        <v>258</v>
      </c>
      <c r="H319" t="s">
        <v>447</v>
      </c>
      <c r="I319" t="s">
        <v>104</v>
      </c>
      <c r="J319" t="s">
        <v>10387</v>
      </c>
      <c r="K319" t="s">
        <v>125</v>
      </c>
    </row>
    <row r="320" spans="1:11" hidden="1">
      <c r="A320">
        <v>2300763736</v>
      </c>
      <c r="B320" t="s">
        <v>10023</v>
      </c>
      <c r="C320" s="247">
        <v>45173</v>
      </c>
      <c r="D320" t="s">
        <v>12764</v>
      </c>
      <c r="E320" t="s">
        <v>6386</v>
      </c>
      <c r="F320" s="247">
        <v>45418</v>
      </c>
      <c r="G320" s="254" t="s">
        <v>277</v>
      </c>
      <c r="H320" t="s">
        <v>399</v>
      </c>
      <c r="I320" t="s">
        <v>104</v>
      </c>
      <c r="J320" t="s">
        <v>10025</v>
      </c>
      <c r="K320" t="s">
        <v>125</v>
      </c>
    </row>
    <row r="321" spans="1:11" hidden="1">
      <c r="A321">
        <v>2300761090</v>
      </c>
      <c r="B321" t="s">
        <v>9569</v>
      </c>
      <c r="C321" s="247">
        <v>45174</v>
      </c>
      <c r="D321" t="s">
        <v>12765</v>
      </c>
      <c r="E321" t="s">
        <v>7934</v>
      </c>
      <c r="F321" s="247">
        <v>45291</v>
      </c>
      <c r="G321" s="254" t="s">
        <v>118</v>
      </c>
      <c r="H321" t="s">
        <v>1362</v>
      </c>
      <c r="I321" t="s">
        <v>104</v>
      </c>
      <c r="J321" t="s">
        <v>10596</v>
      </c>
      <c r="K321" t="s">
        <v>125</v>
      </c>
    </row>
    <row r="322" spans="1:11" hidden="1">
      <c r="A322">
        <v>2300761579</v>
      </c>
      <c r="B322" t="s">
        <v>10566</v>
      </c>
      <c r="C322" s="247">
        <v>45174</v>
      </c>
      <c r="D322" t="s">
        <v>12766</v>
      </c>
      <c r="E322" t="s">
        <v>12393</v>
      </c>
      <c r="F322" s="247">
        <v>45203</v>
      </c>
      <c r="G322" s="254" t="s">
        <v>162</v>
      </c>
      <c r="H322" t="s">
        <v>163</v>
      </c>
      <c r="I322" t="s">
        <v>104</v>
      </c>
      <c r="J322" t="s">
        <v>10568</v>
      </c>
      <c r="K322" t="s">
        <v>125</v>
      </c>
    </row>
    <row r="323" spans="1:11" hidden="1">
      <c r="A323">
        <v>2300766890</v>
      </c>
      <c r="B323" t="s">
        <v>9741</v>
      </c>
      <c r="C323" s="247">
        <v>45174</v>
      </c>
      <c r="D323" t="s">
        <v>12767</v>
      </c>
      <c r="E323" t="s">
        <v>7384</v>
      </c>
      <c r="F323" s="247">
        <v>45327</v>
      </c>
      <c r="G323" s="254" t="s">
        <v>532</v>
      </c>
      <c r="H323" t="s">
        <v>103</v>
      </c>
      <c r="I323" t="s">
        <v>104</v>
      </c>
      <c r="J323" t="s">
        <v>9743</v>
      </c>
      <c r="K323" t="s">
        <v>125</v>
      </c>
    </row>
    <row r="324" spans="1:11" hidden="1">
      <c r="A324">
        <v>2300767055</v>
      </c>
      <c r="B324" t="s">
        <v>9904</v>
      </c>
      <c r="C324" s="247">
        <v>45174</v>
      </c>
      <c r="D324" t="s">
        <v>12768</v>
      </c>
      <c r="E324" t="s">
        <v>12417</v>
      </c>
      <c r="F324" s="247">
        <v>45556</v>
      </c>
      <c r="G324" s="254" t="s">
        <v>118</v>
      </c>
      <c r="H324" t="s">
        <v>285</v>
      </c>
      <c r="I324" t="s">
        <v>104</v>
      </c>
      <c r="J324" t="s">
        <v>9905</v>
      </c>
      <c r="K324" t="s">
        <v>125</v>
      </c>
    </row>
    <row r="325" spans="1:11" hidden="1">
      <c r="A325">
        <v>2300771993</v>
      </c>
      <c r="B325" t="s">
        <v>9471</v>
      </c>
      <c r="C325" s="247">
        <v>45175</v>
      </c>
      <c r="D325" t="s">
        <v>12769</v>
      </c>
      <c r="E325" t="s">
        <v>6732</v>
      </c>
      <c r="F325" s="247">
        <v>45553</v>
      </c>
      <c r="G325" s="254" t="s">
        <v>258</v>
      </c>
      <c r="H325" t="s">
        <v>706</v>
      </c>
      <c r="I325" t="s">
        <v>104</v>
      </c>
      <c r="J325" t="s">
        <v>9472</v>
      </c>
      <c r="K325" t="s">
        <v>125</v>
      </c>
    </row>
    <row r="326" spans="1:11" hidden="1">
      <c r="A326">
        <v>2300772141</v>
      </c>
      <c r="B326" t="s">
        <v>9186</v>
      </c>
      <c r="C326" s="247">
        <v>45175</v>
      </c>
      <c r="D326" t="s">
        <v>12770</v>
      </c>
      <c r="E326" t="s">
        <v>8164</v>
      </c>
      <c r="F326" s="247">
        <v>45351</v>
      </c>
      <c r="G326" s="254" t="s">
        <v>118</v>
      </c>
      <c r="H326" t="s">
        <v>308</v>
      </c>
      <c r="I326" t="s">
        <v>104</v>
      </c>
      <c r="J326" t="s">
        <v>9187</v>
      </c>
      <c r="K326" t="s">
        <v>125</v>
      </c>
    </row>
    <row r="327" spans="1:11" hidden="1">
      <c r="A327">
        <v>2300770935</v>
      </c>
      <c r="B327" t="s">
        <v>12047</v>
      </c>
      <c r="C327" s="247">
        <v>45181</v>
      </c>
      <c r="D327" t="s">
        <v>12771</v>
      </c>
      <c r="E327" t="s">
        <v>8020</v>
      </c>
      <c r="F327" s="247">
        <v>45327</v>
      </c>
      <c r="G327" s="254" t="s">
        <v>118</v>
      </c>
      <c r="H327" t="s">
        <v>130</v>
      </c>
      <c r="I327" t="s">
        <v>104</v>
      </c>
      <c r="J327" t="s">
        <v>12048</v>
      </c>
      <c r="K327" t="s">
        <v>125</v>
      </c>
    </row>
    <row r="328" spans="1:11" hidden="1">
      <c r="A328">
        <v>2300769510</v>
      </c>
      <c r="B328" t="s">
        <v>12772</v>
      </c>
      <c r="C328" s="247">
        <v>45183</v>
      </c>
      <c r="D328" t="s">
        <v>12773</v>
      </c>
      <c r="E328" t="s">
        <v>12383</v>
      </c>
      <c r="G328" s="275" t="s">
        <v>118</v>
      </c>
      <c r="H328" t="s">
        <v>103</v>
      </c>
      <c r="I328" t="s">
        <v>104</v>
      </c>
      <c r="J328" t="s">
        <v>5387</v>
      </c>
      <c r="K328" t="s">
        <v>125</v>
      </c>
    </row>
    <row r="329" spans="1:11" hidden="1">
      <c r="A329">
        <v>2300782713</v>
      </c>
      <c r="B329" t="s">
        <v>634</v>
      </c>
      <c r="C329" s="247">
        <v>45183</v>
      </c>
      <c r="D329" t="s">
        <v>12774</v>
      </c>
      <c r="E329" t="s">
        <v>7384</v>
      </c>
      <c r="F329" s="247">
        <v>45365</v>
      </c>
      <c r="G329" s="254" t="s">
        <v>532</v>
      </c>
      <c r="H329" t="s">
        <v>103</v>
      </c>
      <c r="I329" t="s">
        <v>104</v>
      </c>
      <c r="J329" t="s">
        <v>636</v>
      </c>
      <c r="K329" t="s">
        <v>125</v>
      </c>
    </row>
    <row r="330" spans="1:11" hidden="1">
      <c r="A330">
        <v>2300798687</v>
      </c>
      <c r="B330" t="s">
        <v>615</v>
      </c>
      <c r="C330" s="247">
        <v>45184</v>
      </c>
      <c r="D330" t="s">
        <v>12775</v>
      </c>
      <c r="E330" t="s">
        <v>8164</v>
      </c>
      <c r="F330" s="247">
        <v>45357</v>
      </c>
      <c r="G330" s="254" t="s">
        <v>118</v>
      </c>
      <c r="H330" t="s">
        <v>308</v>
      </c>
      <c r="I330" t="s">
        <v>104</v>
      </c>
      <c r="J330" t="s">
        <v>617</v>
      </c>
      <c r="K330" t="s">
        <v>125</v>
      </c>
    </row>
    <row r="331" spans="1:11" hidden="1">
      <c r="A331">
        <v>2300787710</v>
      </c>
      <c r="B331" t="s">
        <v>9168</v>
      </c>
      <c r="C331" s="247">
        <v>45187</v>
      </c>
      <c r="D331" t="s">
        <v>12776</v>
      </c>
      <c r="E331" t="s">
        <v>8164</v>
      </c>
      <c r="F331" s="247">
        <v>45357</v>
      </c>
      <c r="G331" s="254" t="s">
        <v>118</v>
      </c>
      <c r="H331" t="s">
        <v>308</v>
      </c>
      <c r="I331" t="s">
        <v>104</v>
      </c>
      <c r="J331" t="s">
        <v>9170</v>
      </c>
      <c r="K331" t="s">
        <v>125</v>
      </c>
    </row>
    <row r="332" spans="1:11" hidden="1">
      <c r="A332">
        <v>2300797681</v>
      </c>
      <c r="B332" t="s">
        <v>11373</v>
      </c>
      <c r="C332" s="247">
        <v>45187</v>
      </c>
      <c r="D332" t="s">
        <v>12777</v>
      </c>
      <c r="E332" t="s">
        <v>6326</v>
      </c>
      <c r="F332" s="247">
        <v>45328</v>
      </c>
      <c r="G332" s="254" t="s">
        <v>118</v>
      </c>
      <c r="H332" t="s">
        <v>119</v>
      </c>
      <c r="I332" t="s">
        <v>104</v>
      </c>
      <c r="J332" t="s">
        <v>11374</v>
      </c>
      <c r="K332" t="s">
        <v>125</v>
      </c>
    </row>
    <row r="333" spans="1:11" hidden="1">
      <c r="A333">
        <v>2300797742</v>
      </c>
      <c r="B333" t="s">
        <v>10075</v>
      </c>
      <c r="C333" s="247">
        <v>45187</v>
      </c>
      <c r="D333" t="s">
        <v>12778</v>
      </c>
      <c r="E333" t="s">
        <v>6499</v>
      </c>
      <c r="F333" s="247">
        <v>45399</v>
      </c>
      <c r="G333" s="254" t="s">
        <v>502</v>
      </c>
      <c r="H333" t="s">
        <v>103</v>
      </c>
      <c r="I333" t="s">
        <v>104</v>
      </c>
      <c r="J333" t="s">
        <v>10077</v>
      </c>
      <c r="K333" t="s">
        <v>125</v>
      </c>
    </row>
    <row r="334" spans="1:11" hidden="1">
      <c r="A334">
        <v>2300809254</v>
      </c>
      <c r="B334" t="s">
        <v>10977</v>
      </c>
      <c r="C334" s="247">
        <v>45189</v>
      </c>
      <c r="D334" t="s">
        <v>12779</v>
      </c>
      <c r="E334" t="s">
        <v>7073</v>
      </c>
      <c r="F334" s="247">
        <v>45426</v>
      </c>
      <c r="G334" s="254" t="s">
        <v>162</v>
      </c>
      <c r="H334" t="s">
        <v>103</v>
      </c>
      <c r="I334" t="s">
        <v>104</v>
      </c>
      <c r="J334" t="s">
        <v>10978</v>
      </c>
      <c r="K334" t="s">
        <v>125</v>
      </c>
    </row>
    <row r="335" spans="1:11" hidden="1">
      <c r="A335">
        <v>2300814874</v>
      </c>
      <c r="B335" t="s">
        <v>3852</v>
      </c>
      <c r="C335" s="247">
        <v>45190</v>
      </c>
      <c r="D335" t="s">
        <v>12780</v>
      </c>
      <c r="E335" t="s">
        <v>7571</v>
      </c>
      <c r="F335" s="247">
        <v>45291</v>
      </c>
      <c r="G335" s="254" t="s">
        <v>263</v>
      </c>
      <c r="H335" t="s">
        <v>103</v>
      </c>
      <c r="I335" t="s">
        <v>104</v>
      </c>
      <c r="J335" t="s">
        <v>3856</v>
      </c>
      <c r="K335" t="s">
        <v>125</v>
      </c>
    </row>
    <row r="336" spans="1:11" hidden="1">
      <c r="A336">
        <v>2300817674</v>
      </c>
      <c r="B336" t="s">
        <v>3091</v>
      </c>
      <c r="C336" s="247">
        <v>45190</v>
      </c>
      <c r="D336" t="s">
        <v>12781</v>
      </c>
      <c r="E336" t="s">
        <v>6446</v>
      </c>
      <c r="F336" s="247">
        <v>45407</v>
      </c>
      <c r="G336" s="254" t="s">
        <v>684</v>
      </c>
      <c r="H336" t="s">
        <v>103</v>
      </c>
      <c r="I336" t="s">
        <v>104</v>
      </c>
      <c r="J336" t="s">
        <v>3092</v>
      </c>
      <c r="K336" t="s">
        <v>125</v>
      </c>
    </row>
    <row r="337" spans="1:11" hidden="1">
      <c r="A337">
        <v>2300806988</v>
      </c>
      <c r="B337" t="s">
        <v>10041</v>
      </c>
      <c r="C337" s="247">
        <v>45190</v>
      </c>
      <c r="D337" t="s">
        <v>12782</v>
      </c>
      <c r="E337" t="s">
        <v>6446</v>
      </c>
      <c r="F337" s="247">
        <v>45427</v>
      </c>
      <c r="G337" s="254" t="s">
        <v>684</v>
      </c>
      <c r="H337" t="s">
        <v>103</v>
      </c>
      <c r="I337" t="s">
        <v>104</v>
      </c>
      <c r="J337" t="s">
        <v>10042</v>
      </c>
      <c r="K337" t="s">
        <v>125</v>
      </c>
    </row>
    <row r="338" spans="1:11" hidden="1">
      <c r="A338">
        <v>2300809462</v>
      </c>
      <c r="B338" t="s">
        <v>6213</v>
      </c>
      <c r="C338" s="247">
        <v>45194</v>
      </c>
      <c r="D338" t="s">
        <v>12783</v>
      </c>
      <c r="E338" t="s">
        <v>7842</v>
      </c>
      <c r="F338" s="247">
        <v>45369</v>
      </c>
      <c r="G338" s="254" t="s">
        <v>258</v>
      </c>
      <c r="H338" t="s">
        <v>163</v>
      </c>
      <c r="I338" t="s">
        <v>104</v>
      </c>
      <c r="J338" t="s">
        <v>735</v>
      </c>
      <c r="K338" t="s">
        <v>125</v>
      </c>
    </row>
    <row r="339" spans="1:11" hidden="1">
      <c r="A339">
        <v>2300812804</v>
      </c>
      <c r="B339" t="s">
        <v>3227</v>
      </c>
      <c r="C339" s="247">
        <v>45191</v>
      </c>
      <c r="D339" t="s">
        <v>12784</v>
      </c>
      <c r="E339" t="s">
        <v>6660</v>
      </c>
      <c r="F339" s="247">
        <v>45210</v>
      </c>
      <c r="G339" s="254" t="s">
        <v>118</v>
      </c>
      <c r="H339" t="s">
        <v>3232</v>
      </c>
      <c r="I339" t="s">
        <v>104</v>
      </c>
      <c r="J339" t="s">
        <v>3231</v>
      </c>
      <c r="K339" t="s">
        <v>125</v>
      </c>
    </row>
    <row r="340" spans="1:11" hidden="1">
      <c r="A340">
        <v>2300805501</v>
      </c>
      <c r="B340" t="s">
        <v>9996</v>
      </c>
      <c r="C340" s="247">
        <v>45194</v>
      </c>
      <c r="D340" t="s">
        <v>12785</v>
      </c>
      <c r="E340" t="s">
        <v>6386</v>
      </c>
      <c r="F340" s="247">
        <v>45448</v>
      </c>
      <c r="G340" s="254" t="s">
        <v>277</v>
      </c>
      <c r="H340" t="s">
        <v>399</v>
      </c>
      <c r="I340" t="s">
        <v>104</v>
      </c>
      <c r="J340" t="s">
        <v>9999</v>
      </c>
      <c r="K340" t="s">
        <v>125</v>
      </c>
    </row>
    <row r="341" spans="1:11" hidden="1">
      <c r="A341">
        <v>2300818953</v>
      </c>
      <c r="B341" t="s">
        <v>11460</v>
      </c>
      <c r="C341" s="247">
        <v>45194</v>
      </c>
      <c r="D341" t="s">
        <v>12786</v>
      </c>
      <c r="E341" t="s">
        <v>12495</v>
      </c>
      <c r="F341" s="247">
        <v>45291</v>
      </c>
      <c r="G341" s="254" t="s">
        <v>118</v>
      </c>
      <c r="H341" t="s">
        <v>2919</v>
      </c>
      <c r="I341" t="s">
        <v>104</v>
      </c>
      <c r="J341" t="s">
        <v>11024</v>
      </c>
      <c r="K341" t="s">
        <v>125</v>
      </c>
    </row>
    <row r="342" spans="1:11" hidden="1">
      <c r="A342">
        <v>2300819016</v>
      </c>
      <c r="B342" t="s">
        <v>9444</v>
      </c>
      <c r="C342" s="247">
        <v>45194</v>
      </c>
      <c r="D342" t="s">
        <v>12787</v>
      </c>
      <c r="E342" t="s">
        <v>6360</v>
      </c>
      <c r="F342" s="247">
        <v>45291</v>
      </c>
      <c r="G342" s="254" t="s">
        <v>258</v>
      </c>
      <c r="H342" t="s">
        <v>399</v>
      </c>
      <c r="I342" t="s">
        <v>104</v>
      </c>
      <c r="J342" t="s">
        <v>9445</v>
      </c>
      <c r="K342" t="s">
        <v>125</v>
      </c>
    </row>
    <row r="343" spans="1:11" hidden="1">
      <c r="A343">
        <v>2300819408</v>
      </c>
      <c r="B343" t="s">
        <v>10331</v>
      </c>
      <c r="C343" s="247">
        <v>45194</v>
      </c>
      <c r="D343" t="s">
        <v>12788</v>
      </c>
      <c r="E343" t="s">
        <v>6360</v>
      </c>
      <c r="F343" s="247">
        <v>45291</v>
      </c>
      <c r="G343" s="254" t="s">
        <v>258</v>
      </c>
      <c r="H343" t="s">
        <v>399</v>
      </c>
      <c r="I343" t="s">
        <v>104</v>
      </c>
      <c r="J343" t="s">
        <v>12789</v>
      </c>
      <c r="K343" t="s">
        <v>125</v>
      </c>
    </row>
    <row r="344" spans="1:11" hidden="1">
      <c r="A344">
        <v>2300823531</v>
      </c>
      <c r="B344" t="s">
        <v>1146</v>
      </c>
      <c r="C344" s="247">
        <v>45194</v>
      </c>
      <c r="D344" t="s">
        <v>12790</v>
      </c>
      <c r="E344" t="s">
        <v>6318</v>
      </c>
      <c r="F344" s="247">
        <v>45253</v>
      </c>
      <c r="G344" s="254" t="s">
        <v>118</v>
      </c>
      <c r="H344" t="s">
        <v>206</v>
      </c>
      <c r="I344" t="s">
        <v>104</v>
      </c>
      <c r="J344" t="s">
        <v>1148</v>
      </c>
      <c r="K344" t="s">
        <v>125</v>
      </c>
    </row>
    <row r="345" spans="1:11" hidden="1">
      <c r="A345">
        <v>2300822514</v>
      </c>
      <c r="B345" t="s">
        <v>9294</v>
      </c>
      <c r="C345" s="247">
        <v>45196</v>
      </c>
      <c r="D345" t="s">
        <v>12791</v>
      </c>
      <c r="E345" t="s">
        <v>6632</v>
      </c>
      <c r="F345" s="247">
        <v>45343</v>
      </c>
      <c r="G345" s="254" t="s">
        <v>199</v>
      </c>
      <c r="H345" t="s">
        <v>447</v>
      </c>
      <c r="I345" t="s">
        <v>104</v>
      </c>
      <c r="J345" t="s">
        <v>9295</v>
      </c>
      <c r="K345" t="s">
        <v>125</v>
      </c>
    </row>
    <row r="346" spans="1:11" hidden="1">
      <c r="A346">
        <v>2300822830</v>
      </c>
      <c r="B346" t="s">
        <v>12153</v>
      </c>
      <c r="C346" s="247">
        <v>45196</v>
      </c>
      <c r="D346" t="s">
        <v>12792</v>
      </c>
      <c r="E346" t="s">
        <v>7597</v>
      </c>
      <c r="F346" s="247">
        <v>45411</v>
      </c>
      <c r="G346" s="254" t="s">
        <v>118</v>
      </c>
      <c r="H346" t="s">
        <v>903</v>
      </c>
      <c r="I346" t="s">
        <v>104</v>
      </c>
      <c r="J346" t="s">
        <v>12155</v>
      </c>
      <c r="K346" t="s">
        <v>125</v>
      </c>
    </row>
    <row r="347" spans="1:11" hidden="1">
      <c r="A347">
        <v>2300830033</v>
      </c>
      <c r="B347" t="s">
        <v>5501</v>
      </c>
      <c r="C347" s="247">
        <v>45196</v>
      </c>
      <c r="D347" t="s">
        <v>12793</v>
      </c>
      <c r="E347" t="s">
        <v>6532</v>
      </c>
      <c r="F347" s="247">
        <v>45247</v>
      </c>
      <c r="G347" s="254" t="s">
        <v>347</v>
      </c>
      <c r="H347" t="s">
        <v>103</v>
      </c>
      <c r="I347" t="s">
        <v>104</v>
      </c>
      <c r="J347" t="s">
        <v>5505</v>
      </c>
      <c r="K347" t="s">
        <v>125</v>
      </c>
    </row>
    <row r="348" spans="1:11" hidden="1">
      <c r="A348">
        <v>2300828350</v>
      </c>
      <c r="B348" t="s">
        <v>8650</v>
      </c>
      <c r="C348" s="247">
        <v>45197</v>
      </c>
      <c r="D348" t="s">
        <v>12794</v>
      </c>
      <c r="E348" t="s">
        <v>12434</v>
      </c>
      <c r="F348" s="247">
        <v>45362</v>
      </c>
      <c r="G348" s="254" t="s">
        <v>258</v>
      </c>
      <c r="H348" t="s">
        <v>302</v>
      </c>
      <c r="I348" t="s">
        <v>104</v>
      </c>
      <c r="J348" t="s">
        <v>9447</v>
      </c>
      <c r="K348" t="s">
        <v>125</v>
      </c>
    </row>
    <row r="349" spans="1:11" hidden="1">
      <c r="A349">
        <v>2300842476</v>
      </c>
      <c r="B349" t="s">
        <v>11338</v>
      </c>
      <c r="C349" s="247">
        <v>45198</v>
      </c>
      <c r="D349" t="s">
        <v>12795</v>
      </c>
      <c r="E349" t="s">
        <v>12796</v>
      </c>
      <c r="F349" s="247">
        <v>45218</v>
      </c>
      <c r="G349" s="254" t="s">
        <v>118</v>
      </c>
      <c r="H349" t="s">
        <v>1283</v>
      </c>
      <c r="I349" t="s">
        <v>104</v>
      </c>
      <c r="J349" t="s">
        <v>11340</v>
      </c>
      <c r="K349" t="s">
        <v>125</v>
      </c>
    </row>
    <row r="350" spans="1:11" hidden="1">
      <c r="A350" s="430" t="s">
        <v>12797</v>
      </c>
      <c r="G350" s="248" t="s">
        <v>6021</v>
      </c>
      <c r="H350" t="s">
        <v>6021</v>
      </c>
      <c r="I350" t="s">
        <v>6021</v>
      </c>
      <c r="J350" t="s">
        <v>6021</v>
      </c>
      <c r="K350" t="s">
        <v>125</v>
      </c>
    </row>
    <row r="351" spans="1:11" hidden="1">
      <c r="A351">
        <v>2300832761</v>
      </c>
      <c r="B351" t="s">
        <v>9320</v>
      </c>
      <c r="C351" s="247">
        <v>45201</v>
      </c>
      <c r="D351" t="s">
        <v>12798</v>
      </c>
      <c r="E351" t="s">
        <v>7637</v>
      </c>
      <c r="F351" s="247">
        <v>45291</v>
      </c>
      <c r="G351" s="254" t="s">
        <v>118</v>
      </c>
      <c r="H351" t="s">
        <v>333</v>
      </c>
      <c r="I351" t="s">
        <v>104</v>
      </c>
      <c r="J351" t="s">
        <v>9322</v>
      </c>
      <c r="K351" t="s">
        <v>125</v>
      </c>
    </row>
    <row r="352" spans="1:11" hidden="1">
      <c r="A352">
        <v>2300841289</v>
      </c>
      <c r="B352" t="s">
        <v>12334</v>
      </c>
      <c r="C352" s="247">
        <v>45201</v>
      </c>
      <c r="D352" t="s">
        <v>12799</v>
      </c>
      <c r="E352" t="s">
        <v>6318</v>
      </c>
      <c r="F352" s="247">
        <v>45258</v>
      </c>
      <c r="G352" s="254" t="s">
        <v>118</v>
      </c>
      <c r="H352" t="s">
        <v>206</v>
      </c>
      <c r="I352" t="s">
        <v>104</v>
      </c>
      <c r="J352" t="s">
        <v>12335</v>
      </c>
      <c r="K352" t="s">
        <v>125</v>
      </c>
    </row>
    <row r="353" spans="1:11" hidden="1">
      <c r="A353">
        <v>2300842363</v>
      </c>
      <c r="B353" t="s">
        <v>9486</v>
      </c>
      <c r="C353" s="247">
        <v>45202</v>
      </c>
      <c r="D353" t="s">
        <v>12800</v>
      </c>
      <c r="E353" t="s">
        <v>12417</v>
      </c>
      <c r="F353" s="247">
        <v>45291</v>
      </c>
      <c r="G353" s="254" t="s">
        <v>118</v>
      </c>
      <c r="H353" t="s">
        <v>285</v>
      </c>
      <c r="I353" t="s">
        <v>104</v>
      </c>
      <c r="J353" t="s">
        <v>9488</v>
      </c>
      <c r="K353" t="s">
        <v>125</v>
      </c>
    </row>
    <row r="354" spans="1:11" hidden="1">
      <c r="A354">
        <v>2300843320</v>
      </c>
      <c r="B354" t="s">
        <v>9631</v>
      </c>
      <c r="C354" s="247">
        <v>45202</v>
      </c>
      <c r="D354" t="s">
        <v>12801</v>
      </c>
      <c r="E354" t="s">
        <v>7597</v>
      </c>
      <c r="F354" s="247">
        <v>45392</v>
      </c>
      <c r="G354" s="254" t="s">
        <v>118</v>
      </c>
      <c r="H354" t="s">
        <v>903</v>
      </c>
      <c r="I354" t="s">
        <v>104</v>
      </c>
      <c r="J354" t="s">
        <v>9632</v>
      </c>
      <c r="K354" t="s">
        <v>125</v>
      </c>
    </row>
    <row r="355" spans="1:11" hidden="1">
      <c r="A355">
        <v>2300834569</v>
      </c>
      <c r="B355" t="s">
        <v>3247</v>
      </c>
      <c r="C355" s="247">
        <v>45203</v>
      </c>
      <c r="D355" t="s">
        <v>12802</v>
      </c>
      <c r="E355" t="s">
        <v>6739</v>
      </c>
      <c r="F355" s="247">
        <v>45291</v>
      </c>
      <c r="G355" s="254" t="s">
        <v>118</v>
      </c>
      <c r="H355" t="s">
        <v>3249</v>
      </c>
      <c r="I355" t="s">
        <v>104</v>
      </c>
      <c r="J355" t="s">
        <v>10322</v>
      </c>
      <c r="K355" t="s">
        <v>125</v>
      </c>
    </row>
    <row r="356" spans="1:11" hidden="1">
      <c r="A356">
        <v>2300836884</v>
      </c>
      <c r="B356" t="s">
        <v>10746</v>
      </c>
      <c r="C356" s="247">
        <v>45203</v>
      </c>
      <c r="D356" t="s">
        <v>12803</v>
      </c>
      <c r="E356" t="s">
        <v>6558</v>
      </c>
      <c r="F356" s="247">
        <v>45370</v>
      </c>
      <c r="G356" s="254" t="s">
        <v>118</v>
      </c>
      <c r="H356" t="s">
        <v>886</v>
      </c>
      <c r="I356" t="s">
        <v>104</v>
      </c>
      <c r="J356" t="s">
        <v>10751</v>
      </c>
      <c r="K356" t="s">
        <v>125</v>
      </c>
    </row>
    <row r="357" spans="1:11" hidden="1">
      <c r="A357">
        <v>2300843781</v>
      </c>
      <c r="B357" t="s">
        <v>12804</v>
      </c>
      <c r="C357" s="247">
        <v>45204</v>
      </c>
      <c r="D357" t="s">
        <v>12805</v>
      </c>
      <c r="E357" t="s">
        <v>7064</v>
      </c>
      <c r="F357" s="247">
        <v>45260</v>
      </c>
      <c r="G357" s="254" t="s">
        <v>118</v>
      </c>
      <c r="H357" t="s">
        <v>147</v>
      </c>
      <c r="I357" t="s">
        <v>104</v>
      </c>
      <c r="J357" t="s">
        <v>1584</v>
      </c>
      <c r="K357" t="s">
        <v>125</v>
      </c>
    </row>
    <row r="358" spans="1:11" hidden="1">
      <c r="A358">
        <v>2300850240</v>
      </c>
      <c r="B358" t="s">
        <v>1868</v>
      </c>
      <c r="C358" s="247">
        <v>45204</v>
      </c>
      <c r="D358" t="s">
        <v>12806</v>
      </c>
      <c r="E358" t="s">
        <v>6553</v>
      </c>
      <c r="F358" s="247">
        <v>45291</v>
      </c>
      <c r="G358" s="254" t="s">
        <v>118</v>
      </c>
      <c r="H358" t="s">
        <v>631</v>
      </c>
      <c r="I358" t="s">
        <v>104</v>
      </c>
      <c r="J358" t="s">
        <v>1870</v>
      </c>
      <c r="K358" t="s">
        <v>125</v>
      </c>
    </row>
    <row r="359" spans="1:11" hidden="1">
      <c r="A359">
        <v>2300850308</v>
      </c>
      <c r="B359" t="s">
        <v>5085</v>
      </c>
      <c r="C359" s="247">
        <v>45204</v>
      </c>
      <c r="D359" t="s">
        <v>12807</v>
      </c>
      <c r="E359" t="s">
        <v>6487</v>
      </c>
      <c r="F359" s="247">
        <v>45512</v>
      </c>
      <c r="G359" s="254" t="s">
        <v>250</v>
      </c>
      <c r="H359" t="s">
        <v>103</v>
      </c>
      <c r="I359" t="s">
        <v>104</v>
      </c>
      <c r="J359" t="s">
        <v>5086</v>
      </c>
      <c r="K359" t="s">
        <v>125</v>
      </c>
    </row>
    <row r="360" spans="1:11" hidden="1">
      <c r="A360">
        <v>2300846418</v>
      </c>
      <c r="B360" t="s">
        <v>5542</v>
      </c>
      <c r="C360" s="247">
        <v>45205</v>
      </c>
      <c r="D360" t="s">
        <v>12808</v>
      </c>
      <c r="E360" t="s">
        <v>7842</v>
      </c>
      <c r="F360" s="247">
        <v>45399</v>
      </c>
      <c r="G360" s="254" t="s">
        <v>258</v>
      </c>
      <c r="H360" t="s">
        <v>163</v>
      </c>
      <c r="I360" t="s">
        <v>104</v>
      </c>
      <c r="J360" t="s">
        <v>5543</v>
      </c>
      <c r="K360" t="s">
        <v>125</v>
      </c>
    </row>
    <row r="361" spans="1:11" hidden="1">
      <c r="A361">
        <v>2300856696</v>
      </c>
      <c r="B361" t="s">
        <v>4162</v>
      </c>
      <c r="C361" s="247">
        <v>45210</v>
      </c>
      <c r="D361" t="s">
        <v>12809</v>
      </c>
      <c r="E361" t="s">
        <v>6318</v>
      </c>
      <c r="F361" s="247">
        <v>45272</v>
      </c>
      <c r="G361" s="254" t="s">
        <v>118</v>
      </c>
      <c r="H361" t="s">
        <v>206</v>
      </c>
      <c r="I361" t="s">
        <v>104</v>
      </c>
      <c r="J361" t="s">
        <v>4163</v>
      </c>
      <c r="K361" t="s">
        <v>125</v>
      </c>
    </row>
    <row r="362" spans="1:11" hidden="1">
      <c r="A362">
        <v>2300858153</v>
      </c>
      <c r="B362" t="s">
        <v>918</v>
      </c>
      <c r="C362" s="247">
        <v>45209</v>
      </c>
      <c r="D362" t="s">
        <v>12810</v>
      </c>
      <c r="E362" t="s">
        <v>7258</v>
      </c>
      <c r="F362" s="247">
        <v>45371</v>
      </c>
      <c r="G362" s="254" t="s">
        <v>269</v>
      </c>
      <c r="H362" t="s">
        <v>103</v>
      </c>
      <c r="I362" t="s">
        <v>104</v>
      </c>
      <c r="J362" t="s">
        <v>920</v>
      </c>
      <c r="K362" t="s">
        <v>125</v>
      </c>
    </row>
    <row r="363" spans="1:11" hidden="1">
      <c r="A363">
        <v>2300858281</v>
      </c>
      <c r="B363" t="s">
        <v>5008</v>
      </c>
      <c r="C363" s="247">
        <v>45209</v>
      </c>
      <c r="D363" t="s">
        <v>12811</v>
      </c>
      <c r="E363" t="s">
        <v>6487</v>
      </c>
      <c r="F363" s="247">
        <v>45531</v>
      </c>
      <c r="G363" s="254" t="s">
        <v>250</v>
      </c>
      <c r="H363" t="s">
        <v>103</v>
      </c>
      <c r="I363" t="s">
        <v>104</v>
      </c>
      <c r="J363" t="s">
        <v>5010</v>
      </c>
      <c r="K363" t="s">
        <v>125</v>
      </c>
    </row>
    <row r="364" spans="1:11" hidden="1">
      <c r="A364">
        <v>2300870914</v>
      </c>
      <c r="B364" t="s">
        <v>615</v>
      </c>
      <c r="C364" s="247">
        <v>45212</v>
      </c>
      <c r="D364" t="s">
        <v>12812</v>
      </c>
      <c r="E364" t="s">
        <v>8164</v>
      </c>
      <c r="F364" s="247">
        <v>45371</v>
      </c>
      <c r="G364" s="254" t="s">
        <v>118</v>
      </c>
      <c r="H364" t="s">
        <v>308</v>
      </c>
      <c r="I364" t="s">
        <v>104</v>
      </c>
      <c r="J364" t="s">
        <v>623</v>
      </c>
      <c r="K364" t="s">
        <v>125</v>
      </c>
    </row>
    <row r="365" spans="1:11" hidden="1">
      <c r="A365">
        <v>2300888186</v>
      </c>
      <c r="B365" t="s">
        <v>3848</v>
      </c>
      <c r="C365" s="247">
        <v>45216</v>
      </c>
      <c r="D365" t="s">
        <v>12813</v>
      </c>
      <c r="E365" t="s">
        <v>7323</v>
      </c>
      <c r="F365" s="247">
        <v>45377</v>
      </c>
      <c r="G365" s="254" t="s">
        <v>118</v>
      </c>
      <c r="H365" t="s">
        <v>827</v>
      </c>
      <c r="I365" t="s">
        <v>104</v>
      </c>
      <c r="J365" t="s">
        <v>3850</v>
      </c>
      <c r="K365" t="s">
        <v>125</v>
      </c>
    </row>
    <row r="366" spans="1:11" hidden="1">
      <c r="A366">
        <v>2300888228</v>
      </c>
      <c r="B366" t="s">
        <v>10799</v>
      </c>
      <c r="C366" s="247">
        <v>45216</v>
      </c>
      <c r="D366" t="s">
        <v>12814</v>
      </c>
      <c r="E366" t="s">
        <v>12381</v>
      </c>
      <c r="F366" s="247">
        <v>45258</v>
      </c>
      <c r="G366" s="254" t="s">
        <v>199</v>
      </c>
      <c r="H366" t="s">
        <v>163</v>
      </c>
      <c r="I366" t="s">
        <v>104</v>
      </c>
      <c r="J366" t="s">
        <v>10800</v>
      </c>
      <c r="K366" t="s">
        <v>125</v>
      </c>
    </row>
    <row r="367" spans="1:11" hidden="1">
      <c r="A367">
        <v>2300888122</v>
      </c>
      <c r="B367" t="s">
        <v>10997</v>
      </c>
      <c r="C367" s="247">
        <v>45217</v>
      </c>
      <c r="D367" t="s">
        <v>12815</v>
      </c>
      <c r="E367" t="s">
        <v>6916</v>
      </c>
      <c r="F367" s="247">
        <v>45274</v>
      </c>
      <c r="G367" s="254" t="s">
        <v>118</v>
      </c>
      <c r="H367" t="s">
        <v>1381</v>
      </c>
      <c r="I367" t="s">
        <v>104</v>
      </c>
      <c r="J367" t="s">
        <v>10998</v>
      </c>
      <c r="K367" t="s">
        <v>125</v>
      </c>
    </row>
    <row r="368" spans="1:11" hidden="1">
      <c r="A368">
        <v>2300886403</v>
      </c>
      <c r="B368" t="s">
        <v>9313</v>
      </c>
      <c r="C368" s="247">
        <v>45218</v>
      </c>
      <c r="D368" t="s">
        <v>12816</v>
      </c>
      <c r="E368" t="s">
        <v>6481</v>
      </c>
      <c r="F368" s="247">
        <v>45420</v>
      </c>
      <c r="G368" s="254" t="s">
        <v>118</v>
      </c>
      <c r="H368" t="s">
        <v>1441</v>
      </c>
      <c r="I368" t="s">
        <v>104</v>
      </c>
      <c r="J368" t="s">
        <v>9314</v>
      </c>
      <c r="K368" t="s">
        <v>125</v>
      </c>
    </row>
    <row r="369" spans="1:11" hidden="1">
      <c r="A369">
        <v>2300899360</v>
      </c>
      <c r="B369" t="s">
        <v>9562</v>
      </c>
      <c r="C369" s="247">
        <v>45219</v>
      </c>
      <c r="D369" t="s">
        <v>12817</v>
      </c>
      <c r="E369" t="s">
        <v>6597</v>
      </c>
      <c r="F369" s="247">
        <v>45503</v>
      </c>
      <c r="G369" s="254" t="s">
        <v>118</v>
      </c>
      <c r="H369" t="s">
        <v>728</v>
      </c>
      <c r="I369" t="s">
        <v>104</v>
      </c>
      <c r="J369" t="s">
        <v>9564</v>
      </c>
      <c r="K369" t="s">
        <v>125</v>
      </c>
    </row>
    <row r="370" spans="1:11" hidden="1">
      <c r="A370">
        <v>2300902817</v>
      </c>
      <c r="B370" t="s">
        <v>9765</v>
      </c>
      <c r="C370" s="247">
        <v>45219</v>
      </c>
      <c r="D370" t="s">
        <v>12818</v>
      </c>
      <c r="E370" t="s">
        <v>12495</v>
      </c>
      <c r="F370" s="247">
        <v>45291</v>
      </c>
      <c r="G370" s="254" t="s">
        <v>118</v>
      </c>
      <c r="H370" t="s">
        <v>2919</v>
      </c>
      <c r="I370" t="s">
        <v>104</v>
      </c>
      <c r="J370" t="s">
        <v>9766</v>
      </c>
      <c r="K370" t="s">
        <v>125</v>
      </c>
    </row>
    <row r="371" spans="1:11" hidden="1">
      <c r="A371">
        <v>2300902845</v>
      </c>
      <c r="B371" t="s">
        <v>9431</v>
      </c>
      <c r="C371" s="247">
        <v>45219</v>
      </c>
      <c r="D371" t="s">
        <v>12819</v>
      </c>
      <c r="E371" t="s">
        <v>6904</v>
      </c>
      <c r="F371" s="247">
        <v>45463</v>
      </c>
      <c r="G371" s="254" t="s">
        <v>118</v>
      </c>
      <c r="H371" t="s">
        <v>429</v>
      </c>
      <c r="I371" t="s">
        <v>104</v>
      </c>
      <c r="J371" t="s">
        <v>9433</v>
      </c>
      <c r="K371" t="s">
        <v>125</v>
      </c>
    </row>
    <row r="372" spans="1:11" hidden="1">
      <c r="A372">
        <v>2300907885</v>
      </c>
      <c r="B372" t="s">
        <v>8605</v>
      </c>
      <c r="C372" s="247">
        <v>45223</v>
      </c>
      <c r="D372" t="s">
        <v>12820</v>
      </c>
      <c r="E372" t="s">
        <v>12821</v>
      </c>
      <c r="G372" s="254" t="s">
        <v>258</v>
      </c>
      <c r="H372" t="s">
        <v>988</v>
      </c>
      <c r="I372" t="s">
        <v>104</v>
      </c>
      <c r="J372" t="s">
        <v>987</v>
      </c>
      <c r="K372" t="s">
        <v>125</v>
      </c>
    </row>
    <row r="373" spans="1:11" hidden="1">
      <c r="A373">
        <v>2300902408</v>
      </c>
      <c r="B373" t="s">
        <v>12822</v>
      </c>
      <c r="C373" s="247">
        <v>45223</v>
      </c>
      <c r="D373" t="s">
        <v>12823</v>
      </c>
      <c r="E373" t="s">
        <v>6532</v>
      </c>
      <c r="F373" s="247">
        <v>45419</v>
      </c>
      <c r="G373" s="254" t="s">
        <v>347</v>
      </c>
      <c r="H373" t="s">
        <v>103</v>
      </c>
      <c r="I373" t="s">
        <v>104</v>
      </c>
      <c r="J373" t="s">
        <v>12824</v>
      </c>
      <c r="K373" t="s">
        <v>125</v>
      </c>
    </row>
    <row r="374" spans="1:11" hidden="1">
      <c r="A374">
        <v>2300905489</v>
      </c>
      <c r="B374" t="s">
        <v>12825</v>
      </c>
      <c r="C374" s="247">
        <v>45222</v>
      </c>
      <c r="D374" t="s">
        <v>12826</v>
      </c>
      <c r="E374" t="s">
        <v>6487</v>
      </c>
      <c r="F374" s="247">
        <v>45439</v>
      </c>
      <c r="G374" s="254" t="s">
        <v>250</v>
      </c>
      <c r="H374" t="s">
        <v>103</v>
      </c>
      <c r="I374" t="s">
        <v>104</v>
      </c>
      <c r="J374" t="s">
        <v>10656</v>
      </c>
      <c r="K374" t="s">
        <v>125</v>
      </c>
    </row>
    <row r="375" spans="1:11" hidden="1">
      <c r="A375">
        <v>2300918159</v>
      </c>
      <c r="B375" t="s">
        <v>1036</v>
      </c>
      <c r="C375" s="247">
        <v>45222</v>
      </c>
      <c r="D375" t="s">
        <v>12827</v>
      </c>
      <c r="E375" t="s">
        <v>7073</v>
      </c>
      <c r="F375" s="247">
        <v>45428</v>
      </c>
      <c r="G375" s="254" t="s">
        <v>162</v>
      </c>
      <c r="H375" t="s">
        <v>103</v>
      </c>
      <c r="I375" t="s">
        <v>104</v>
      </c>
      <c r="J375" t="s">
        <v>1038</v>
      </c>
      <c r="K375" t="s">
        <v>125</v>
      </c>
    </row>
    <row r="376" spans="1:11" hidden="1">
      <c r="A376">
        <v>2300921257</v>
      </c>
      <c r="B376" t="s">
        <v>12828</v>
      </c>
      <c r="C376" s="247">
        <v>45224</v>
      </c>
      <c r="D376" t="s">
        <v>12829</v>
      </c>
      <c r="E376" t="s">
        <v>12830</v>
      </c>
      <c r="F376" s="247">
        <v>45314</v>
      </c>
      <c r="G376" s="254" t="s">
        <v>258</v>
      </c>
      <c r="H376" t="s">
        <v>458</v>
      </c>
      <c r="I376" t="s">
        <v>104</v>
      </c>
      <c r="J376" t="s">
        <v>10932</v>
      </c>
      <c r="K376" t="s">
        <v>125</v>
      </c>
    </row>
    <row r="377" spans="1:11" hidden="1">
      <c r="A377">
        <v>2300921277</v>
      </c>
      <c r="B377" t="s">
        <v>2188</v>
      </c>
      <c r="C377" s="247">
        <v>45224</v>
      </c>
      <c r="D377" t="s">
        <v>12831</v>
      </c>
      <c r="E377" t="s">
        <v>6765</v>
      </c>
      <c r="F377" s="247">
        <v>45316</v>
      </c>
      <c r="G377" s="275" t="s">
        <v>118</v>
      </c>
      <c r="H377" t="s">
        <v>2191</v>
      </c>
      <c r="I377" t="s">
        <v>104</v>
      </c>
      <c r="J377" t="s">
        <v>2190</v>
      </c>
      <c r="K377" t="s">
        <v>125</v>
      </c>
    </row>
    <row r="378" spans="1:11" hidden="1">
      <c r="A378">
        <v>2300921297</v>
      </c>
      <c r="B378" t="s">
        <v>4314</v>
      </c>
      <c r="C378" s="247">
        <v>45224</v>
      </c>
      <c r="D378" t="s">
        <v>12832</v>
      </c>
      <c r="E378" t="s">
        <v>6386</v>
      </c>
      <c r="F378" s="247">
        <v>45460</v>
      </c>
      <c r="G378" s="254" t="s">
        <v>277</v>
      </c>
      <c r="H378" t="s">
        <v>399</v>
      </c>
      <c r="I378" t="s">
        <v>104</v>
      </c>
      <c r="J378" t="s">
        <v>4315</v>
      </c>
      <c r="K378" t="s">
        <v>125</v>
      </c>
    </row>
    <row r="379" spans="1:11" hidden="1">
      <c r="A379">
        <v>2300910042</v>
      </c>
      <c r="B379" t="s">
        <v>9901</v>
      </c>
      <c r="C379" s="247">
        <v>45225</v>
      </c>
      <c r="D379" t="s">
        <v>12833</v>
      </c>
      <c r="E379" t="s">
        <v>7384</v>
      </c>
      <c r="F379" s="247">
        <v>45386</v>
      </c>
      <c r="G379" s="254" t="s">
        <v>532</v>
      </c>
      <c r="H379" t="s">
        <v>103</v>
      </c>
      <c r="I379" t="s">
        <v>104</v>
      </c>
      <c r="J379" t="s">
        <v>9902</v>
      </c>
      <c r="K379" t="s">
        <v>125</v>
      </c>
    </row>
    <row r="380" spans="1:11" hidden="1">
      <c r="A380">
        <v>2300926506</v>
      </c>
      <c r="B380" t="s">
        <v>3601</v>
      </c>
      <c r="C380" s="247">
        <v>45230</v>
      </c>
      <c r="D380" t="s">
        <v>12834</v>
      </c>
      <c r="E380" t="s">
        <v>6481</v>
      </c>
      <c r="F380" s="247">
        <v>45457</v>
      </c>
      <c r="G380" s="254" t="s">
        <v>118</v>
      </c>
      <c r="H380" t="s">
        <v>1441</v>
      </c>
      <c r="I380" t="s">
        <v>104</v>
      </c>
      <c r="J380" t="s">
        <v>3603</v>
      </c>
      <c r="K380" t="s">
        <v>125</v>
      </c>
    </row>
    <row r="381" spans="1:11" hidden="1">
      <c r="A381">
        <v>2300926667</v>
      </c>
      <c r="B381" t="s">
        <v>9315</v>
      </c>
      <c r="C381" s="247">
        <v>45226</v>
      </c>
      <c r="D381" t="s">
        <v>12835</v>
      </c>
      <c r="E381" t="s">
        <v>6904</v>
      </c>
      <c r="F381" s="247">
        <v>45484</v>
      </c>
      <c r="G381" s="254" t="s">
        <v>118</v>
      </c>
      <c r="H381" t="s">
        <v>429</v>
      </c>
      <c r="I381" t="s">
        <v>104</v>
      </c>
      <c r="J381" t="s">
        <v>9317</v>
      </c>
      <c r="K381" t="s">
        <v>125</v>
      </c>
    </row>
    <row r="382" spans="1:11" hidden="1">
      <c r="A382">
        <v>2300926771</v>
      </c>
      <c r="B382" t="s">
        <v>9553</v>
      </c>
      <c r="C382" s="247">
        <v>45230</v>
      </c>
      <c r="D382" t="s">
        <v>12836</v>
      </c>
      <c r="E382" t="s">
        <v>12742</v>
      </c>
      <c r="F382" s="247">
        <v>45348</v>
      </c>
      <c r="G382" s="254" t="s">
        <v>118</v>
      </c>
      <c r="H382" t="s">
        <v>604</v>
      </c>
      <c r="I382" t="s">
        <v>104</v>
      </c>
      <c r="J382" t="s">
        <v>9554</v>
      </c>
      <c r="K382" t="s">
        <v>125</v>
      </c>
    </row>
    <row r="383" spans="1:11" hidden="1">
      <c r="A383">
        <v>2300930479</v>
      </c>
      <c r="B383" t="s">
        <v>2062</v>
      </c>
      <c r="C383" s="247">
        <v>45229</v>
      </c>
      <c r="D383" t="s">
        <v>12837</v>
      </c>
      <c r="E383" t="s">
        <v>7842</v>
      </c>
      <c r="F383" s="247">
        <v>45511</v>
      </c>
      <c r="G383" s="254" t="s">
        <v>258</v>
      </c>
      <c r="H383" t="s">
        <v>163</v>
      </c>
      <c r="I383" t="s">
        <v>104</v>
      </c>
      <c r="J383" t="s">
        <v>2064</v>
      </c>
      <c r="K383" t="s">
        <v>125</v>
      </c>
    </row>
    <row r="384" spans="1:11" hidden="1">
      <c r="A384">
        <v>2300930618</v>
      </c>
      <c r="B384" t="s">
        <v>9559</v>
      </c>
      <c r="C384" s="247">
        <v>45229</v>
      </c>
      <c r="D384" t="s">
        <v>12838</v>
      </c>
      <c r="E384" t="s">
        <v>6371</v>
      </c>
      <c r="F384" s="247">
        <v>45350</v>
      </c>
      <c r="G384" s="254" t="s">
        <v>199</v>
      </c>
      <c r="H384" t="s">
        <v>119</v>
      </c>
      <c r="I384" t="s">
        <v>104</v>
      </c>
      <c r="J384" t="s">
        <v>9561</v>
      </c>
      <c r="K384" t="s">
        <v>125</v>
      </c>
    </row>
    <row r="385" spans="1:11" hidden="1">
      <c r="A385">
        <v>2300941489</v>
      </c>
      <c r="B385" t="s">
        <v>2619</v>
      </c>
      <c r="C385" s="247">
        <v>45236</v>
      </c>
      <c r="D385" t="s">
        <v>12839</v>
      </c>
      <c r="E385" t="s">
        <v>12840</v>
      </c>
      <c r="F385" s="247">
        <v>45327</v>
      </c>
      <c r="G385" s="254" t="s">
        <v>118</v>
      </c>
      <c r="H385" t="s">
        <v>2621</v>
      </c>
      <c r="I385" t="s">
        <v>104</v>
      </c>
      <c r="J385" t="s">
        <v>12345</v>
      </c>
      <c r="K385" t="s">
        <v>125</v>
      </c>
    </row>
    <row r="386" spans="1:11" hidden="1">
      <c r="A386">
        <v>2300942307</v>
      </c>
      <c r="B386" t="s">
        <v>10880</v>
      </c>
      <c r="C386" s="247">
        <v>45237</v>
      </c>
      <c r="D386" t="s">
        <v>12841</v>
      </c>
      <c r="E386" t="s">
        <v>6558</v>
      </c>
      <c r="F386" s="247">
        <v>45399</v>
      </c>
      <c r="G386" s="254" t="s">
        <v>118</v>
      </c>
      <c r="H386" t="s">
        <v>886</v>
      </c>
      <c r="I386" t="s">
        <v>104</v>
      </c>
      <c r="J386" t="s">
        <v>10881</v>
      </c>
      <c r="K386" t="s">
        <v>125</v>
      </c>
    </row>
    <row r="387" spans="1:11" hidden="1">
      <c r="A387">
        <v>2300942311</v>
      </c>
      <c r="B387" t="s">
        <v>2176</v>
      </c>
      <c r="C387" s="247">
        <v>45237</v>
      </c>
      <c r="D387" t="s">
        <v>12842</v>
      </c>
      <c r="E387" t="s">
        <v>6558</v>
      </c>
      <c r="F387" s="247">
        <v>45418</v>
      </c>
      <c r="G387" s="254" t="s">
        <v>118</v>
      </c>
      <c r="H387" t="s">
        <v>886</v>
      </c>
      <c r="I387" t="s">
        <v>104</v>
      </c>
      <c r="J387" t="s">
        <v>2178</v>
      </c>
      <c r="K387" t="s">
        <v>125</v>
      </c>
    </row>
    <row r="388" spans="1:11" hidden="1">
      <c r="A388">
        <v>2300939952</v>
      </c>
      <c r="B388" t="s">
        <v>2619</v>
      </c>
      <c r="C388" s="247">
        <v>45236</v>
      </c>
      <c r="D388" t="s">
        <v>12843</v>
      </c>
      <c r="E388" t="s">
        <v>12840</v>
      </c>
      <c r="F388" s="247">
        <v>45327</v>
      </c>
      <c r="G388" s="254" t="s">
        <v>118</v>
      </c>
      <c r="H388" t="s">
        <v>2621</v>
      </c>
      <c r="I388" t="s">
        <v>104</v>
      </c>
      <c r="J388" t="s">
        <v>2620</v>
      </c>
      <c r="K388" t="s">
        <v>125</v>
      </c>
    </row>
    <row r="389" spans="1:11" hidden="1">
      <c r="A389">
        <v>2300942773</v>
      </c>
      <c r="B389" t="s">
        <v>9925</v>
      </c>
      <c r="C389" s="247">
        <v>45236</v>
      </c>
      <c r="D389" t="s">
        <v>12844</v>
      </c>
      <c r="E389" t="s">
        <v>12465</v>
      </c>
      <c r="F389" s="247">
        <v>45355</v>
      </c>
      <c r="G389" s="254" t="s">
        <v>118</v>
      </c>
      <c r="H389" t="s">
        <v>8373</v>
      </c>
      <c r="I389" t="s">
        <v>104</v>
      </c>
      <c r="J389" t="s">
        <v>9932</v>
      </c>
      <c r="K389" t="s">
        <v>125</v>
      </c>
    </row>
    <row r="390" spans="1:11" hidden="1">
      <c r="A390">
        <v>2300931907</v>
      </c>
      <c r="B390" t="s">
        <v>11672</v>
      </c>
      <c r="C390" s="247">
        <v>45239</v>
      </c>
      <c r="D390" t="s">
        <v>12845</v>
      </c>
      <c r="E390" t="s">
        <v>6532</v>
      </c>
      <c r="F390" s="247">
        <v>45273</v>
      </c>
      <c r="G390" s="254" t="s">
        <v>347</v>
      </c>
      <c r="H390" t="s">
        <v>103</v>
      </c>
      <c r="I390" t="s">
        <v>104</v>
      </c>
      <c r="J390" t="s">
        <v>11675</v>
      </c>
      <c r="K390" t="s">
        <v>125</v>
      </c>
    </row>
    <row r="391" spans="1:11" hidden="1">
      <c r="A391">
        <v>2300947719</v>
      </c>
      <c r="B391" t="s">
        <v>4555</v>
      </c>
      <c r="C391" s="247">
        <v>45239</v>
      </c>
      <c r="D391" t="s">
        <v>12846</v>
      </c>
      <c r="E391" t="s">
        <v>6532</v>
      </c>
      <c r="F391" s="247">
        <v>45433</v>
      </c>
      <c r="G391" s="254" t="s">
        <v>347</v>
      </c>
      <c r="H391" t="s">
        <v>103</v>
      </c>
      <c r="I391" t="s">
        <v>104</v>
      </c>
      <c r="J391" t="s">
        <v>4556</v>
      </c>
      <c r="K391" t="s">
        <v>125</v>
      </c>
    </row>
    <row r="392" spans="1:11" hidden="1">
      <c r="A392">
        <v>2300947957</v>
      </c>
      <c r="B392" t="s">
        <v>10080</v>
      </c>
      <c r="C392" s="247">
        <v>45238</v>
      </c>
      <c r="D392" t="s">
        <v>12847</v>
      </c>
      <c r="E392" t="s">
        <v>6481</v>
      </c>
      <c r="F392" s="247">
        <v>45464</v>
      </c>
      <c r="G392" s="254" t="s">
        <v>118</v>
      </c>
      <c r="H392" t="s">
        <v>1441</v>
      </c>
      <c r="I392" t="s">
        <v>104</v>
      </c>
      <c r="J392" t="s">
        <v>10081</v>
      </c>
      <c r="K392" t="s">
        <v>125</v>
      </c>
    </row>
    <row r="393" spans="1:11" hidden="1">
      <c r="A393">
        <v>2300946334</v>
      </c>
      <c r="B393" t="s">
        <v>9326</v>
      </c>
      <c r="C393" s="247">
        <v>45240</v>
      </c>
      <c r="D393" t="s">
        <v>12848</v>
      </c>
      <c r="E393" t="s">
        <v>12840</v>
      </c>
      <c r="F393" s="247">
        <v>45314</v>
      </c>
      <c r="G393" s="254" t="s">
        <v>118</v>
      </c>
      <c r="H393" t="s">
        <v>2621</v>
      </c>
      <c r="I393" t="s">
        <v>104</v>
      </c>
      <c r="J393" t="s">
        <v>9328</v>
      </c>
      <c r="K393" t="s">
        <v>125</v>
      </c>
    </row>
    <row r="394" spans="1:11" hidden="1">
      <c r="A394">
        <v>2300951002</v>
      </c>
      <c r="B394" t="s">
        <v>10218</v>
      </c>
      <c r="C394" s="247">
        <v>45240</v>
      </c>
      <c r="D394" t="s">
        <v>12849</v>
      </c>
      <c r="E394" t="s">
        <v>6446</v>
      </c>
      <c r="F394" s="247">
        <v>45419</v>
      </c>
      <c r="G394" s="254" t="s">
        <v>684</v>
      </c>
      <c r="H394" t="s">
        <v>103</v>
      </c>
      <c r="I394" t="s">
        <v>104</v>
      </c>
      <c r="J394" t="s">
        <v>10226</v>
      </c>
      <c r="K394" t="s">
        <v>125</v>
      </c>
    </row>
    <row r="395" spans="1:11" hidden="1">
      <c r="A395">
        <v>2300961410</v>
      </c>
      <c r="B395" t="s">
        <v>10705</v>
      </c>
      <c r="C395" s="247">
        <v>45243</v>
      </c>
      <c r="D395" t="s">
        <v>12850</v>
      </c>
      <c r="E395" t="s">
        <v>6326</v>
      </c>
      <c r="F395" s="247">
        <v>45363</v>
      </c>
      <c r="G395" s="254" t="s">
        <v>118</v>
      </c>
      <c r="H395" t="s">
        <v>119</v>
      </c>
      <c r="I395" t="s">
        <v>104</v>
      </c>
      <c r="J395" t="s">
        <v>10706</v>
      </c>
      <c r="K395" t="s">
        <v>125</v>
      </c>
    </row>
    <row r="396" spans="1:11" hidden="1">
      <c r="A396">
        <v>2300962029</v>
      </c>
      <c r="B396" t="s">
        <v>10691</v>
      </c>
      <c r="C396" s="247">
        <v>45243</v>
      </c>
      <c r="D396" t="s">
        <v>12851</v>
      </c>
      <c r="E396" t="s">
        <v>6475</v>
      </c>
      <c r="F396" s="247">
        <v>45364</v>
      </c>
      <c r="G396" s="254" t="s">
        <v>118</v>
      </c>
      <c r="H396" t="s">
        <v>1861</v>
      </c>
      <c r="I396" t="s">
        <v>104</v>
      </c>
      <c r="J396" t="s">
        <v>10692</v>
      </c>
      <c r="K396" t="s">
        <v>125</v>
      </c>
    </row>
    <row r="397" spans="1:11" hidden="1">
      <c r="A397">
        <v>2300960994</v>
      </c>
      <c r="B397" t="s">
        <v>10599</v>
      </c>
      <c r="C397" s="432">
        <v>45244</v>
      </c>
      <c r="D397" t="s">
        <v>12852</v>
      </c>
      <c r="E397" t="s">
        <v>12853</v>
      </c>
      <c r="F397" s="432">
        <v>45377</v>
      </c>
      <c r="G397" s="254" t="s">
        <v>258</v>
      </c>
      <c r="H397" t="s">
        <v>354</v>
      </c>
      <c r="I397" t="s">
        <v>104</v>
      </c>
      <c r="J397" t="s">
        <v>10600</v>
      </c>
      <c r="K397" t="s">
        <v>125</v>
      </c>
    </row>
    <row r="398" spans="1:11" hidden="1">
      <c r="A398">
        <v>2300952553</v>
      </c>
      <c r="B398" t="s">
        <v>1497</v>
      </c>
      <c r="C398" s="247">
        <v>45244</v>
      </c>
      <c r="D398" t="s">
        <v>12854</v>
      </c>
      <c r="E398" t="s">
        <v>7309</v>
      </c>
      <c r="F398" s="247">
        <v>45398</v>
      </c>
      <c r="G398" s="254" t="s">
        <v>118</v>
      </c>
      <c r="H398" t="s">
        <v>668</v>
      </c>
      <c r="I398" t="s">
        <v>104</v>
      </c>
      <c r="J398" t="s">
        <v>1499</v>
      </c>
      <c r="K398" t="s">
        <v>125</v>
      </c>
    </row>
    <row r="399" spans="1:11" hidden="1">
      <c r="A399">
        <v>2300970494</v>
      </c>
      <c r="B399" t="s">
        <v>344</v>
      </c>
      <c r="C399" s="247">
        <v>45247</v>
      </c>
      <c r="D399" t="s">
        <v>12855</v>
      </c>
      <c r="E399" t="s">
        <v>6532</v>
      </c>
      <c r="F399" s="247">
        <v>45448</v>
      </c>
      <c r="G399" s="254" t="s">
        <v>347</v>
      </c>
      <c r="H399" t="s">
        <v>103</v>
      </c>
      <c r="I399" t="s">
        <v>104</v>
      </c>
      <c r="J399" t="s">
        <v>346</v>
      </c>
      <c r="K399" t="s">
        <v>125</v>
      </c>
    </row>
    <row r="400" spans="1:11" hidden="1">
      <c r="A400">
        <v>2300971022</v>
      </c>
      <c r="B400" t="s">
        <v>10264</v>
      </c>
      <c r="C400" s="247">
        <v>45247</v>
      </c>
      <c r="D400" t="s">
        <v>12856</v>
      </c>
      <c r="E400" t="s">
        <v>7064</v>
      </c>
      <c r="F400" s="247">
        <v>45321</v>
      </c>
      <c r="G400" s="254" t="s">
        <v>118</v>
      </c>
      <c r="H400" t="s">
        <v>147</v>
      </c>
      <c r="I400" t="s">
        <v>104</v>
      </c>
      <c r="J400" t="s">
        <v>10265</v>
      </c>
      <c r="K400" t="s">
        <v>125</v>
      </c>
    </row>
    <row r="401" spans="1:11" hidden="1">
      <c r="A401">
        <v>2300971469</v>
      </c>
      <c r="B401" t="s">
        <v>1509</v>
      </c>
      <c r="C401" s="247">
        <v>45252</v>
      </c>
      <c r="D401" t="s">
        <v>12857</v>
      </c>
      <c r="E401" t="s">
        <v>12456</v>
      </c>
      <c r="F401" s="247">
        <v>45397</v>
      </c>
      <c r="G401" s="254" t="s">
        <v>277</v>
      </c>
      <c r="H401" t="s">
        <v>119</v>
      </c>
      <c r="I401" t="s">
        <v>104</v>
      </c>
      <c r="J401" t="s">
        <v>1511</v>
      </c>
      <c r="K401" t="s">
        <v>125</v>
      </c>
    </row>
    <row r="402" spans="1:11" hidden="1">
      <c r="A402">
        <v>2300973418</v>
      </c>
      <c r="B402" t="s">
        <v>1176</v>
      </c>
      <c r="C402" s="247">
        <v>45251</v>
      </c>
      <c r="D402" t="s">
        <v>12858</v>
      </c>
      <c r="E402" t="s">
        <v>12643</v>
      </c>
      <c r="F402" s="247">
        <v>45322</v>
      </c>
      <c r="G402" s="254" t="s">
        <v>118</v>
      </c>
      <c r="H402" t="s">
        <v>1179</v>
      </c>
      <c r="I402" t="s">
        <v>104</v>
      </c>
      <c r="J402" t="s">
        <v>1178</v>
      </c>
      <c r="K402" t="s">
        <v>125</v>
      </c>
    </row>
    <row r="403" spans="1:11" hidden="1">
      <c r="A403">
        <v>2300976300</v>
      </c>
      <c r="B403" t="s">
        <v>9664</v>
      </c>
      <c r="C403" s="247">
        <v>45251</v>
      </c>
      <c r="D403" t="s">
        <v>12859</v>
      </c>
      <c r="E403" t="s">
        <v>12393</v>
      </c>
      <c r="F403" s="247">
        <v>45538</v>
      </c>
      <c r="G403" s="254" t="s">
        <v>162</v>
      </c>
      <c r="H403" t="s">
        <v>163</v>
      </c>
      <c r="I403" t="s">
        <v>104</v>
      </c>
      <c r="J403" t="s">
        <v>9665</v>
      </c>
      <c r="K403" t="s">
        <v>125</v>
      </c>
    </row>
    <row r="404" spans="1:11" hidden="1">
      <c r="A404">
        <v>2300987989</v>
      </c>
      <c r="B404" t="s">
        <v>1689</v>
      </c>
      <c r="C404" s="247">
        <v>45252</v>
      </c>
      <c r="D404" t="s">
        <v>12860</v>
      </c>
      <c r="E404" t="s">
        <v>12662</v>
      </c>
      <c r="F404" s="247">
        <v>45342</v>
      </c>
      <c r="G404" s="254" t="s">
        <v>258</v>
      </c>
      <c r="H404" t="s">
        <v>1692</v>
      </c>
      <c r="I404" t="s">
        <v>104</v>
      </c>
      <c r="J404" t="s">
        <v>1690</v>
      </c>
      <c r="K404" t="s">
        <v>125</v>
      </c>
    </row>
    <row r="405" spans="1:11" hidden="1">
      <c r="A405">
        <v>2300984515</v>
      </c>
      <c r="B405" t="s">
        <v>4361</v>
      </c>
      <c r="C405" s="247">
        <v>45253</v>
      </c>
      <c r="D405" t="s">
        <v>12861</v>
      </c>
      <c r="E405" t="s">
        <v>6811</v>
      </c>
      <c r="F405" s="247">
        <v>45393</v>
      </c>
      <c r="G405" s="254" t="s">
        <v>277</v>
      </c>
      <c r="H405" t="s">
        <v>103</v>
      </c>
      <c r="I405" t="s">
        <v>104</v>
      </c>
      <c r="J405" t="s">
        <v>12862</v>
      </c>
      <c r="K405" t="s">
        <v>125</v>
      </c>
    </row>
    <row r="406" spans="1:11" hidden="1">
      <c r="A406">
        <v>2300988239</v>
      </c>
      <c r="B406" t="s">
        <v>1936</v>
      </c>
      <c r="C406" s="247">
        <v>45253</v>
      </c>
      <c r="D406" t="s">
        <v>12863</v>
      </c>
      <c r="E406" t="s">
        <v>6645</v>
      </c>
      <c r="F406" s="247">
        <v>45425</v>
      </c>
      <c r="G406" s="254" t="s">
        <v>258</v>
      </c>
      <c r="H406" t="s">
        <v>631</v>
      </c>
      <c r="I406" t="s">
        <v>104</v>
      </c>
      <c r="J406" t="s">
        <v>12864</v>
      </c>
      <c r="K406" t="s">
        <v>125</v>
      </c>
    </row>
    <row r="407" spans="1:11" hidden="1">
      <c r="A407">
        <v>2300988263</v>
      </c>
      <c r="B407" t="s">
        <v>1689</v>
      </c>
      <c r="C407" s="247">
        <v>45253</v>
      </c>
      <c r="D407" t="s">
        <v>12865</v>
      </c>
      <c r="E407" t="s">
        <v>12662</v>
      </c>
      <c r="F407" s="247">
        <v>45348</v>
      </c>
      <c r="G407" s="254" t="s">
        <v>258</v>
      </c>
      <c r="H407" t="s">
        <v>1692</v>
      </c>
      <c r="I407" t="s">
        <v>104</v>
      </c>
      <c r="J407" t="s">
        <v>1696</v>
      </c>
      <c r="K407" t="s">
        <v>125</v>
      </c>
    </row>
    <row r="408" spans="1:11" hidden="1">
      <c r="A408">
        <v>2300988312</v>
      </c>
      <c r="B408" t="s">
        <v>3795</v>
      </c>
      <c r="C408" s="247">
        <v>45254</v>
      </c>
      <c r="D408" t="s">
        <v>12866</v>
      </c>
      <c r="E408" t="s">
        <v>7467</v>
      </c>
      <c r="F408" s="247">
        <v>45328</v>
      </c>
      <c r="G408" s="254" t="s">
        <v>118</v>
      </c>
      <c r="H408" t="s">
        <v>543</v>
      </c>
      <c r="I408" t="s">
        <v>104</v>
      </c>
      <c r="J408" t="s">
        <v>3796</v>
      </c>
      <c r="K408" t="s">
        <v>125</v>
      </c>
    </row>
    <row r="409" spans="1:11" hidden="1">
      <c r="A409">
        <v>2300991872</v>
      </c>
      <c r="B409" t="s">
        <v>2895</v>
      </c>
      <c r="C409" s="247">
        <v>45254</v>
      </c>
      <c r="D409" t="s">
        <v>12867</v>
      </c>
      <c r="E409" t="s">
        <v>6371</v>
      </c>
      <c r="F409" s="247">
        <v>45385</v>
      </c>
      <c r="G409" s="254" t="s">
        <v>199</v>
      </c>
      <c r="H409" t="s">
        <v>119</v>
      </c>
      <c r="I409" t="s">
        <v>104</v>
      </c>
      <c r="J409" t="s">
        <v>2897</v>
      </c>
      <c r="K409" t="s">
        <v>125</v>
      </c>
    </row>
    <row r="410" spans="1:11" hidden="1">
      <c r="A410">
        <v>2300998798</v>
      </c>
      <c r="B410" t="s">
        <v>2782</v>
      </c>
      <c r="C410" s="247">
        <v>45257</v>
      </c>
      <c r="D410" t="s">
        <v>12868</v>
      </c>
      <c r="E410" t="s">
        <v>6904</v>
      </c>
      <c r="F410" s="247">
        <v>45524</v>
      </c>
      <c r="G410" s="254" t="s">
        <v>118</v>
      </c>
      <c r="H410" t="s">
        <v>429</v>
      </c>
      <c r="I410" t="s">
        <v>104</v>
      </c>
      <c r="J410" t="s">
        <v>2784</v>
      </c>
      <c r="K410" t="s">
        <v>125</v>
      </c>
    </row>
    <row r="411" spans="1:11" hidden="1">
      <c r="A411">
        <v>2300999387</v>
      </c>
      <c r="B411" t="s">
        <v>8947</v>
      </c>
      <c r="C411" s="247">
        <v>45257</v>
      </c>
      <c r="D411" t="s">
        <v>12869</v>
      </c>
      <c r="E411" t="s">
        <v>6510</v>
      </c>
      <c r="F411" s="247">
        <v>45386</v>
      </c>
      <c r="G411" s="254" t="s">
        <v>258</v>
      </c>
      <c r="H411" t="s">
        <v>119</v>
      </c>
      <c r="I411" t="s">
        <v>104</v>
      </c>
      <c r="J411" t="s">
        <v>9968</v>
      </c>
      <c r="K411" t="s">
        <v>125</v>
      </c>
    </row>
    <row r="412" spans="1:11" hidden="1">
      <c r="A412">
        <v>2300991354</v>
      </c>
      <c r="B412" t="s">
        <v>2200</v>
      </c>
      <c r="C412" s="247">
        <v>45259</v>
      </c>
      <c r="D412" t="s">
        <v>12870</v>
      </c>
      <c r="E412" t="s">
        <v>6410</v>
      </c>
      <c r="F412" s="247">
        <v>45518</v>
      </c>
      <c r="G412" s="254" t="s">
        <v>199</v>
      </c>
      <c r="H412" t="s">
        <v>399</v>
      </c>
      <c r="I412" t="s">
        <v>104</v>
      </c>
      <c r="J412" t="s">
        <v>2202</v>
      </c>
      <c r="K412" t="s">
        <v>125</v>
      </c>
    </row>
    <row r="413" spans="1:11" hidden="1">
      <c r="A413">
        <v>2300992203</v>
      </c>
      <c r="B413" t="s">
        <v>5269</v>
      </c>
      <c r="C413" s="247">
        <v>45259</v>
      </c>
      <c r="D413" t="s">
        <v>12871</v>
      </c>
      <c r="E413" t="s">
        <v>6487</v>
      </c>
      <c r="F413" s="247">
        <v>45546</v>
      </c>
      <c r="G413" s="254" t="s">
        <v>250</v>
      </c>
      <c r="H413" t="s">
        <v>103</v>
      </c>
      <c r="I413" t="s">
        <v>104</v>
      </c>
      <c r="J413" t="s">
        <v>5270</v>
      </c>
      <c r="K413" t="s">
        <v>125</v>
      </c>
    </row>
    <row r="414" spans="1:11" hidden="1">
      <c r="A414">
        <v>2301006545</v>
      </c>
      <c r="B414" t="s">
        <v>4662</v>
      </c>
      <c r="C414" s="247">
        <v>45259</v>
      </c>
      <c r="D414" t="s">
        <v>12872</v>
      </c>
      <c r="E414" t="s">
        <v>12468</v>
      </c>
      <c r="F414" s="247">
        <v>45291</v>
      </c>
      <c r="G414" s="254" t="s">
        <v>118</v>
      </c>
      <c r="H414" t="s">
        <v>163</v>
      </c>
      <c r="I414" t="s">
        <v>104</v>
      </c>
      <c r="J414" t="s">
        <v>4666</v>
      </c>
      <c r="K414" t="s">
        <v>125</v>
      </c>
    </row>
    <row r="415" spans="1:11" hidden="1">
      <c r="A415">
        <v>2301014517</v>
      </c>
      <c r="B415" t="s">
        <v>3668</v>
      </c>
      <c r="C415" s="247">
        <v>45260</v>
      </c>
      <c r="D415" t="s">
        <v>12873</v>
      </c>
      <c r="E415" t="s">
        <v>7571</v>
      </c>
      <c r="F415" s="247">
        <v>45348</v>
      </c>
      <c r="G415" s="254" t="s">
        <v>263</v>
      </c>
      <c r="H415" t="s">
        <v>103</v>
      </c>
      <c r="I415" t="s">
        <v>104</v>
      </c>
      <c r="J415" t="s">
        <v>3670</v>
      </c>
      <c r="K415" t="s">
        <v>125</v>
      </c>
    </row>
    <row r="416" spans="1:11" hidden="1">
      <c r="A416">
        <v>2301017476</v>
      </c>
      <c r="B416" t="s">
        <v>2709</v>
      </c>
      <c r="C416" s="247">
        <v>45261</v>
      </c>
      <c r="D416" t="s">
        <v>12874</v>
      </c>
      <c r="E416" t="s">
        <v>6446</v>
      </c>
      <c r="F416" s="247">
        <v>45483</v>
      </c>
      <c r="G416" s="254" t="s">
        <v>684</v>
      </c>
      <c r="H416" t="s">
        <v>103</v>
      </c>
      <c r="I416" t="s">
        <v>104</v>
      </c>
      <c r="J416" t="s">
        <v>2710</v>
      </c>
      <c r="K416" t="s">
        <v>125</v>
      </c>
    </row>
    <row r="417" spans="1:11" hidden="1">
      <c r="A417">
        <v>2301019568</v>
      </c>
      <c r="B417" t="s">
        <v>2791</v>
      </c>
      <c r="C417" s="247">
        <v>45261</v>
      </c>
      <c r="D417" t="s">
        <v>12875</v>
      </c>
      <c r="E417" t="s">
        <v>6811</v>
      </c>
      <c r="F417" s="247">
        <v>45481</v>
      </c>
      <c r="G417" s="254" t="s">
        <v>277</v>
      </c>
      <c r="H417" t="s">
        <v>103</v>
      </c>
      <c r="I417" t="s">
        <v>104</v>
      </c>
      <c r="J417" t="s">
        <v>2792</v>
      </c>
      <c r="K417" t="s">
        <v>125</v>
      </c>
    </row>
    <row r="418" spans="1:11" hidden="1">
      <c r="A418">
        <v>2301017537</v>
      </c>
      <c r="B418" t="s">
        <v>9657</v>
      </c>
      <c r="C418" s="247">
        <v>45264</v>
      </c>
      <c r="D418" t="s">
        <v>12876</v>
      </c>
      <c r="E418" t="s">
        <v>8164</v>
      </c>
      <c r="F418" s="247">
        <v>45400</v>
      </c>
      <c r="G418" s="254" t="s">
        <v>118</v>
      </c>
      <c r="H418" t="s">
        <v>308</v>
      </c>
      <c r="I418" t="s">
        <v>104</v>
      </c>
      <c r="J418" t="s">
        <v>9658</v>
      </c>
      <c r="K418" t="s">
        <v>125</v>
      </c>
    </row>
    <row r="419" spans="1:11" hidden="1">
      <c r="A419">
        <v>2301025365</v>
      </c>
      <c r="B419" t="s">
        <v>9602</v>
      </c>
      <c r="C419" s="247">
        <v>45265</v>
      </c>
      <c r="D419" t="s">
        <v>12877</v>
      </c>
      <c r="E419" t="s">
        <v>7467</v>
      </c>
      <c r="F419" s="247">
        <v>45376</v>
      </c>
      <c r="G419" s="254" t="s">
        <v>118</v>
      </c>
      <c r="H419" t="s">
        <v>543</v>
      </c>
      <c r="I419" t="s">
        <v>104</v>
      </c>
      <c r="J419" t="s">
        <v>9603</v>
      </c>
      <c r="K419" t="s">
        <v>125</v>
      </c>
    </row>
    <row r="420" spans="1:11" hidden="1">
      <c r="A420">
        <v>2301025425</v>
      </c>
      <c r="B420" t="s">
        <v>9906</v>
      </c>
      <c r="C420" s="247">
        <v>45265</v>
      </c>
      <c r="D420" t="s">
        <v>12878</v>
      </c>
      <c r="E420" t="s">
        <v>6691</v>
      </c>
      <c r="F420" s="247">
        <v>45366</v>
      </c>
      <c r="G420" s="254" t="s">
        <v>118</v>
      </c>
      <c r="H420" t="s">
        <v>447</v>
      </c>
      <c r="I420" t="s">
        <v>104</v>
      </c>
      <c r="J420" t="s">
        <v>9908</v>
      </c>
      <c r="K420" t="s">
        <v>125</v>
      </c>
    </row>
    <row r="421" spans="1:11" hidden="1">
      <c r="A421">
        <v>2301017897</v>
      </c>
      <c r="B421" t="s">
        <v>11927</v>
      </c>
      <c r="C421" s="247">
        <v>45266</v>
      </c>
      <c r="D421" t="s">
        <v>12879</v>
      </c>
      <c r="E421" t="s">
        <v>12383</v>
      </c>
      <c r="F421" s="247">
        <v>45474</v>
      </c>
      <c r="G421" s="254" t="s">
        <v>118</v>
      </c>
      <c r="H421" t="s">
        <v>103</v>
      </c>
      <c r="I421" t="s">
        <v>104</v>
      </c>
      <c r="J421" t="s">
        <v>11929</v>
      </c>
      <c r="K421" t="s">
        <v>125</v>
      </c>
    </row>
    <row r="422" spans="1:11" hidden="1">
      <c r="A422">
        <v>2301024480</v>
      </c>
      <c r="B422" t="s">
        <v>9636</v>
      </c>
      <c r="C422" s="247">
        <v>45266</v>
      </c>
      <c r="D422" t="s">
        <v>12880</v>
      </c>
      <c r="E422" t="s">
        <v>6386</v>
      </c>
      <c r="F422" s="247">
        <v>45574</v>
      </c>
      <c r="G422" s="254" t="s">
        <v>277</v>
      </c>
      <c r="H422" t="s">
        <v>399</v>
      </c>
      <c r="I422" t="s">
        <v>104</v>
      </c>
      <c r="J422" t="s">
        <v>9637</v>
      </c>
      <c r="K422" t="s">
        <v>125</v>
      </c>
    </row>
    <row r="423" spans="1:11" hidden="1">
      <c r="A423">
        <v>2301024148</v>
      </c>
      <c r="B423" t="s">
        <v>9682</v>
      </c>
      <c r="C423" s="247">
        <v>45266</v>
      </c>
      <c r="D423" t="s">
        <v>12881</v>
      </c>
      <c r="E423" t="s">
        <v>12434</v>
      </c>
      <c r="G423" s="254" t="s">
        <v>258</v>
      </c>
      <c r="H423" t="s">
        <v>302</v>
      </c>
      <c r="I423" t="s">
        <v>104</v>
      </c>
      <c r="J423" t="s">
        <v>9684</v>
      </c>
      <c r="K423" t="s">
        <v>125</v>
      </c>
    </row>
    <row r="424" spans="1:11" hidden="1">
      <c r="A424">
        <v>2301023589</v>
      </c>
      <c r="B424" t="s">
        <v>2576</v>
      </c>
      <c r="C424" s="247">
        <v>45267</v>
      </c>
      <c r="D424" t="s">
        <v>12882</v>
      </c>
      <c r="E424" t="s">
        <v>8164</v>
      </c>
      <c r="F424" s="247">
        <v>45344</v>
      </c>
      <c r="G424" s="254" t="s">
        <v>118</v>
      </c>
      <c r="H424" t="s">
        <v>308</v>
      </c>
      <c r="I424" t="s">
        <v>104</v>
      </c>
      <c r="J424" t="s">
        <v>2577</v>
      </c>
      <c r="K424" t="s">
        <v>125</v>
      </c>
    </row>
    <row r="425" spans="1:11" hidden="1">
      <c r="A425">
        <v>2301029695</v>
      </c>
      <c r="B425" t="s">
        <v>9605</v>
      </c>
      <c r="C425" s="247">
        <v>45267</v>
      </c>
      <c r="D425" t="s">
        <v>12883</v>
      </c>
      <c r="E425" t="s">
        <v>8164</v>
      </c>
      <c r="F425" s="247">
        <v>45344</v>
      </c>
      <c r="G425" s="254" t="s">
        <v>118</v>
      </c>
      <c r="H425" t="s">
        <v>308</v>
      </c>
      <c r="I425" t="s">
        <v>104</v>
      </c>
      <c r="J425" t="s">
        <v>9607</v>
      </c>
      <c r="K425" t="s">
        <v>125</v>
      </c>
    </row>
    <row r="426" spans="1:11" hidden="1">
      <c r="A426">
        <v>2301036003</v>
      </c>
      <c r="B426" t="s">
        <v>10519</v>
      </c>
      <c r="C426" s="247">
        <v>45268</v>
      </c>
      <c r="D426" t="s">
        <v>12884</v>
      </c>
      <c r="E426" t="s">
        <v>6565</v>
      </c>
      <c r="F426" s="247">
        <v>45406</v>
      </c>
      <c r="G426" s="254" t="s">
        <v>258</v>
      </c>
      <c r="H426" t="s">
        <v>447</v>
      </c>
      <c r="I426" t="s">
        <v>104</v>
      </c>
      <c r="J426" t="s">
        <v>10521</v>
      </c>
      <c r="K426" t="s">
        <v>125</v>
      </c>
    </row>
    <row r="427" spans="1:11" hidden="1">
      <c r="A427">
        <v>2301040698</v>
      </c>
      <c r="B427" t="s">
        <v>2147</v>
      </c>
      <c r="C427" s="247">
        <v>45273</v>
      </c>
      <c r="D427" t="s">
        <v>12885</v>
      </c>
      <c r="E427" t="s">
        <v>8164</v>
      </c>
      <c r="F427" s="247">
        <v>45344</v>
      </c>
      <c r="G427" s="275" t="s">
        <v>118</v>
      </c>
      <c r="H427" t="s">
        <v>308</v>
      </c>
      <c r="I427" t="s">
        <v>104</v>
      </c>
      <c r="J427" t="s">
        <v>2152</v>
      </c>
      <c r="K427" t="s">
        <v>125</v>
      </c>
    </row>
    <row r="428" spans="1:11" hidden="1">
      <c r="A428">
        <v>2301048731</v>
      </c>
      <c r="B428" t="s">
        <v>9917</v>
      </c>
      <c r="C428" s="247">
        <v>45274</v>
      </c>
      <c r="D428" t="s">
        <v>12886</v>
      </c>
      <c r="E428" t="s">
        <v>7053</v>
      </c>
      <c r="F428" s="247">
        <v>45373</v>
      </c>
      <c r="G428" s="254" t="s">
        <v>118</v>
      </c>
      <c r="H428" t="s">
        <v>7054</v>
      </c>
      <c r="I428" t="s">
        <v>104</v>
      </c>
      <c r="J428" t="s">
        <v>9919</v>
      </c>
      <c r="K428" t="s">
        <v>125</v>
      </c>
    </row>
    <row r="429" spans="1:11" hidden="1">
      <c r="A429">
        <v>2301049029</v>
      </c>
      <c r="B429" t="s">
        <v>12123</v>
      </c>
      <c r="C429" s="247">
        <v>45274</v>
      </c>
      <c r="D429" t="s">
        <v>12887</v>
      </c>
      <c r="E429" t="s">
        <v>7597</v>
      </c>
      <c r="F429" s="247">
        <v>45525</v>
      </c>
      <c r="G429" s="254" t="s">
        <v>118</v>
      </c>
      <c r="H429" t="s">
        <v>903</v>
      </c>
      <c r="I429" t="s">
        <v>104</v>
      </c>
      <c r="J429" t="s">
        <v>12125</v>
      </c>
      <c r="K429" t="s">
        <v>125</v>
      </c>
    </row>
    <row r="430" spans="1:11" hidden="1">
      <c r="A430">
        <v>2301054323</v>
      </c>
      <c r="B430" t="s">
        <v>10033</v>
      </c>
      <c r="C430" s="247">
        <v>45275</v>
      </c>
      <c r="D430" t="s">
        <v>12888</v>
      </c>
      <c r="E430" t="s">
        <v>6326</v>
      </c>
      <c r="F430" s="247">
        <v>45391</v>
      </c>
      <c r="G430" s="254" t="s">
        <v>118</v>
      </c>
      <c r="H430" t="s">
        <v>119</v>
      </c>
      <c r="I430" t="s">
        <v>104</v>
      </c>
      <c r="J430" t="s">
        <v>10035</v>
      </c>
      <c r="K430" t="s">
        <v>125</v>
      </c>
    </row>
    <row r="431" spans="1:11" hidden="1">
      <c r="A431">
        <v>2301054684</v>
      </c>
      <c r="B431" t="s">
        <v>4848</v>
      </c>
      <c r="C431" s="247">
        <v>45278</v>
      </c>
      <c r="D431" t="s">
        <v>12889</v>
      </c>
      <c r="E431" t="s">
        <v>12796</v>
      </c>
      <c r="G431" s="254" t="s">
        <v>118</v>
      </c>
      <c r="H431" t="s">
        <v>1283</v>
      </c>
      <c r="I431" t="s">
        <v>104</v>
      </c>
      <c r="J431" t="s">
        <v>4849</v>
      </c>
      <c r="K431" t="s">
        <v>125</v>
      </c>
    </row>
    <row r="432" spans="1:11" hidden="1">
      <c r="A432">
        <v>2301055059</v>
      </c>
      <c r="B432" t="s">
        <v>681</v>
      </c>
      <c r="C432" s="247">
        <v>45278</v>
      </c>
      <c r="D432" t="s">
        <v>12890</v>
      </c>
      <c r="E432" t="s">
        <v>6446</v>
      </c>
      <c r="F432" s="247">
        <v>45559</v>
      </c>
      <c r="G432" s="254" t="s">
        <v>684</v>
      </c>
      <c r="H432" t="s">
        <v>103</v>
      </c>
      <c r="I432" t="s">
        <v>104</v>
      </c>
      <c r="J432" t="s">
        <v>683</v>
      </c>
      <c r="K432" t="s">
        <v>125</v>
      </c>
    </row>
    <row r="433" spans="1:11" hidden="1">
      <c r="A433">
        <v>2301055513</v>
      </c>
      <c r="B433" t="s">
        <v>10218</v>
      </c>
      <c r="C433" s="247">
        <v>45278</v>
      </c>
      <c r="D433" t="s">
        <v>12891</v>
      </c>
      <c r="E433" t="s">
        <v>6446</v>
      </c>
      <c r="F433" s="247">
        <v>45419</v>
      </c>
      <c r="G433" s="254" t="s">
        <v>684</v>
      </c>
      <c r="H433" t="s">
        <v>103</v>
      </c>
      <c r="I433" t="s">
        <v>104</v>
      </c>
      <c r="J433" t="s">
        <v>10220</v>
      </c>
      <c r="K433" t="s">
        <v>125</v>
      </c>
    </row>
    <row r="434" spans="1:11" hidden="1">
      <c r="A434">
        <v>2301055624</v>
      </c>
      <c r="B434" t="s">
        <v>10830</v>
      </c>
      <c r="C434" s="247">
        <v>45278</v>
      </c>
      <c r="D434" t="s">
        <v>12892</v>
      </c>
      <c r="E434" t="s">
        <v>7532</v>
      </c>
      <c r="F434" s="247">
        <v>45420</v>
      </c>
      <c r="G434" s="254" t="s">
        <v>258</v>
      </c>
      <c r="H434" t="s">
        <v>903</v>
      </c>
      <c r="I434" t="s">
        <v>104</v>
      </c>
      <c r="J434" t="s">
        <v>10832</v>
      </c>
      <c r="K434" t="s">
        <v>125</v>
      </c>
    </row>
    <row r="435" spans="1:11" hidden="1">
      <c r="A435">
        <v>2301056073</v>
      </c>
      <c r="B435" t="s">
        <v>9644</v>
      </c>
      <c r="C435" s="247">
        <v>45278</v>
      </c>
      <c r="D435" t="s">
        <v>12893</v>
      </c>
      <c r="E435" t="s">
        <v>12381</v>
      </c>
      <c r="F435" s="247">
        <v>45421</v>
      </c>
      <c r="G435" s="254" t="s">
        <v>199</v>
      </c>
      <c r="H435" t="s">
        <v>163</v>
      </c>
      <c r="I435" t="s">
        <v>104</v>
      </c>
      <c r="J435" t="s">
        <v>9646</v>
      </c>
      <c r="K435" t="s">
        <v>125</v>
      </c>
    </row>
    <row r="436" spans="1:11" hidden="1">
      <c r="A436">
        <v>2301061687</v>
      </c>
      <c r="B436" t="s">
        <v>9773</v>
      </c>
      <c r="C436" s="247">
        <v>45279</v>
      </c>
      <c r="D436" t="s">
        <v>12894</v>
      </c>
      <c r="E436" t="s">
        <v>6558</v>
      </c>
      <c r="F436" s="247">
        <v>45455</v>
      </c>
      <c r="G436" s="254" t="s">
        <v>118</v>
      </c>
      <c r="H436" t="s">
        <v>886</v>
      </c>
      <c r="I436" t="s">
        <v>104</v>
      </c>
      <c r="J436" t="s">
        <v>9774</v>
      </c>
      <c r="K436" t="s">
        <v>125</v>
      </c>
    </row>
    <row r="437" spans="1:11" hidden="1">
      <c r="A437">
        <v>2301061384</v>
      </c>
      <c r="B437" t="s">
        <v>12319</v>
      </c>
      <c r="C437" s="247">
        <v>45281</v>
      </c>
      <c r="D437" t="s">
        <v>12895</v>
      </c>
      <c r="E437" t="s">
        <v>6456</v>
      </c>
      <c r="F437" s="247">
        <v>45373</v>
      </c>
      <c r="G437" s="254" t="s">
        <v>118</v>
      </c>
      <c r="H437" t="s">
        <v>359</v>
      </c>
      <c r="I437" t="s">
        <v>104</v>
      </c>
      <c r="J437" t="s">
        <v>12321</v>
      </c>
      <c r="K437" t="s">
        <v>125</v>
      </c>
    </row>
    <row r="438" spans="1:11" hidden="1">
      <c r="A438">
        <v>2301076595</v>
      </c>
      <c r="B438" t="s">
        <v>11709</v>
      </c>
      <c r="C438" s="247">
        <v>45281</v>
      </c>
      <c r="D438" t="s">
        <v>12896</v>
      </c>
      <c r="E438" t="s">
        <v>7073</v>
      </c>
      <c r="F438" s="247">
        <v>45533</v>
      </c>
      <c r="G438" s="275" t="s">
        <v>162</v>
      </c>
      <c r="H438" t="s">
        <v>103</v>
      </c>
      <c r="I438" t="s">
        <v>104</v>
      </c>
      <c r="J438" t="s">
        <v>11711</v>
      </c>
      <c r="K438" t="s">
        <v>125</v>
      </c>
    </row>
    <row r="439" spans="1:11" hidden="1">
      <c r="A439">
        <v>2301076518</v>
      </c>
      <c r="B439" t="s">
        <v>9620</v>
      </c>
      <c r="C439" s="247">
        <v>45282</v>
      </c>
      <c r="D439" t="s">
        <v>12897</v>
      </c>
      <c r="E439" t="s">
        <v>6386</v>
      </c>
      <c r="F439" s="247">
        <v>45630</v>
      </c>
      <c r="G439" s="275" t="s">
        <v>277</v>
      </c>
      <c r="H439" t="s">
        <v>399</v>
      </c>
      <c r="I439" t="s">
        <v>104</v>
      </c>
      <c r="J439" t="s">
        <v>9622</v>
      </c>
      <c r="K439" t="s">
        <v>125</v>
      </c>
    </row>
    <row r="440" spans="1:11" hidden="1">
      <c r="A440">
        <v>2301083259</v>
      </c>
      <c r="B440" t="s">
        <v>1651</v>
      </c>
      <c r="C440" s="247">
        <v>45286</v>
      </c>
      <c r="D440" t="s">
        <v>12898</v>
      </c>
      <c r="E440" t="s">
        <v>12899</v>
      </c>
      <c r="F440" s="247">
        <v>45468</v>
      </c>
      <c r="G440" s="275" t="s">
        <v>118</v>
      </c>
      <c r="H440" t="s">
        <v>414</v>
      </c>
      <c r="I440" t="s">
        <v>104</v>
      </c>
      <c r="J440" t="s">
        <v>1653</v>
      </c>
      <c r="K440" t="s">
        <v>125</v>
      </c>
    </row>
    <row r="441" spans="1:11" hidden="1">
      <c r="A441">
        <v>2301083369</v>
      </c>
      <c r="B441" t="s">
        <v>4635</v>
      </c>
      <c r="C441" s="247">
        <v>45286</v>
      </c>
      <c r="D441" t="s">
        <v>12900</v>
      </c>
      <c r="E441" t="s">
        <v>12901</v>
      </c>
      <c r="F441" s="247">
        <v>45364</v>
      </c>
      <c r="G441" s="275" t="s">
        <v>118</v>
      </c>
      <c r="H441" t="s">
        <v>458</v>
      </c>
      <c r="I441" t="s">
        <v>104</v>
      </c>
      <c r="J441" t="s">
        <v>4636</v>
      </c>
      <c r="K441" t="s">
        <v>125</v>
      </c>
    </row>
    <row r="442" spans="1:11" hidden="1">
      <c r="A442">
        <v>2301083386</v>
      </c>
      <c r="B442" t="s">
        <v>4819</v>
      </c>
      <c r="C442" s="247">
        <v>45286</v>
      </c>
      <c r="D442" t="s">
        <v>12902</v>
      </c>
      <c r="E442" t="s">
        <v>7571</v>
      </c>
      <c r="F442" s="247">
        <v>45351</v>
      </c>
      <c r="G442" s="275" t="s">
        <v>263</v>
      </c>
      <c r="H442" t="s">
        <v>103</v>
      </c>
      <c r="I442" t="s">
        <v>104</v>
      </c>
      <c r="J442" t="s">
        <v>4825</v>
      </c>
      <c r="K442" t="s">
        <v>125</v>
      </c>
    </row>
    <row r="443" spans="1:11" hidden="1">
      <c r="A443">
        <v>2301063879</v>
      </c>
      <c r="B443" t="s">
        <v>5052</v>
      </c>
      <c r="C443" s="247">
        <v>45287</v>
      </c>
      <c r="D443" t="s">
        <v>12903</v>
      </c>
      <c r="E443" t="s">
        <v>12370</v>
      </c>
      <c r="F443" s="247">
        <v>45371</v>
      </c>
      <c r="G443" s="275" t="s">
        <v>118</v>
      </c>
      <c r="H443" t="s">
        <v>399</v>
      </c>
      <c r="I443" t="s">
        <v>104</v>
      </c>
      <c r="J443" t="s">
        <v>10013</v>
      </c>
      <c r="K443" t="s">
        <v>125</v>
      </c>
    </row>
    <row r="444" spans="1:11" hidden="1">
      <c r="A444">
        <v>2400000203</v>
      </c>
      <c r="B444" t="s">
        <v>1895</v>
      </c>
      <c r="C444" s="247">
        <v>45293</v>
      </c>
      <c r="D444" t="s">
        <v>12904</v>
      </c>
      <c r="E444" t="s">
        <v>6904</v>
      </c>
      <c r="F444" s="247">
        <v>45377</v>
      </c>
      <c r="G444" s="275" t="s">
        <v>118</v>
      </c>
      <c r="H444" t="s">
        <v>429</v>
      </c>
      <c r="I444" t="s">
        <v>104</v>
      </c>
      <c r="J444" t="s">
        <v>1897</v>
      </c>
      <c r="K444" t="s">
        <v>125</v>
      </c>
    </row>
    <row r="445" spans="1:11" hidden="1">
      <c r="A445">
        <v>2400013838</v>
      </c>
      <c r="B445" t="s">
        <v>1968</v>
      </c>
      <c r="C445" s="247">
        <v>45301</v>
      </c>
      <c r="D445" t="s">
        <v>12905</v>
      </c>
      <c r="E445" t="s">
        <v>12906</v>
      </c>
      <c r="F445" s="247">
        <v>45461</v>
      </c>
      <c r="G445" s="275" t="s">
        <v>162</v>
      </c>
      <c r="H445" t="s">
        <v>1971</v>
      </c>
      <c r="I445" t="s">
        <v>104</v>
      </c>
      <c r="J445" t="s">
        <v>1970</v>
      </c>
      <c r="K445" t="s">
        <v>125</v>
      </c>
    </row>
    <row r="446" spans="1:11" hidden="1">
      <c r="A446">
        <v>2400013853</v>
      </c>
      <c r="B446" t="s">
        <v>4176</v>
      </c>
      <c r="C446" s="247">
        <v>45301</v>
      </c>
      <c r="D446" t="s">
        <v>12907</v>
      </c>
      <c r="E446" t="s">
        <v>12908</v>
      </c>
      <c r="F446" s="247">
        <v>45342</v>
      </c>
      <c r="G446" s="275" t="s">
        <v>162</v>
      </c>
      <c r="H446" t="s">
        <v>831</v>
      </c>
      <c r="I446" t="s">
        <v>104</v>
      </c>
      <c r="J446" t="s">
        <v>4179</v>
      </c>
      <c r="K446" t="s">
        <v>125</v>
      </c>
    </row>
    <row r="447" spans="1:11" hidden="1">
      <c r="A447">
        <v>2400015345</v>
      </c>
      <c r="B447" t="s">
        <v>434</v>
      </c>
      <c r="C447" s="247">
        <v>45301</v>
      </c>
      <c r="D447" t="s">
        <v>12909</v>
      </c>
      <c r="E447" t="s">
        <v>12468</v>
      </c>
      <c r="F447" s="247">
        <v>45394</v>
      </c>
      <c r="G447" s="275" t="s">
        <v>118</v>
      </c>
      <c r="H447" t="s">
        <v>163</v>
      </c>
      <c r="I447" t="s">
        <v>104</v>
      </c>
      <c r="J447" t="s">
        <v>436</v>
      </c>
      <c r="K447" t="s">
        <v>125</v>
      </c>
    </row>
    <row r="448" spans="1:11" hidden="1">
      <c r="A448">
        <v>2400016761</v>
      </c>
      <c r="B448" t="s">
        <v>1716</v>
      </c>
      <c r="C448" s="247">
        <v>45302</v>
      </c>
      <c r="D448" t="s">
        <v>12910</v>
      </c>
      <c r="E448" t="s">
        <v>12911</v>
      </c>
      <c r="F448" s="247">
        <v>45393</v>
      </c>
      <c r="G448" s="275" t="s">
        <v>118</v>
      </c>
      <c r="H448" t="s">
        <v>1719</v>
      </c>
      <c r="I448" t="s">
        <v>104</v>
      </c>
      <c r="J448" t="s">
        <v>1718</v>
      </c>
      <c r="K448" t="s">
        <v>125</v>
      </c>
    </row>
    <row r="449" spans="1:11" hidden="1">
      <c r="A449">
        <v>2400012951</v>
      </c>
      <c r="B449" t="s">
        <v>2340</v>
      </c>
      <c r="C449" s="247">
        <v>45302</v>
      </c>
      <c r="D449" t="s">
        <v>12912</v>
      </c>
      <c r="E449" t="s">
        <v>12508</v>
      </c>
      <c r="G449" t="s">
        <v>6021</v>
      </c>
      <c r="H449" t="s">
        <v>6021</v>
      </c>
      <c r="I449" t="s">
        <v>6021</v>
      </c>
      <c r="J449" t="s">
        <v>6021</v>
      </c>
      <c r="K449" t="s">
        <v>125</v>
      </c>
    </row>
    <row r="450" spans="1:11" hidden="1">
      <c r="A450">
        <v>2400005826</v>
      </c>
      <c r="B450" t="s">
        <v>12315</v>
      </c>
      <c r="C450" s="247">
        <v>45303</v>
      </c>
      <c r="D450" t="s">
        <v>12913</v>
      </c>
      <c r="E450" t="s">
        <v>12914</v>
      </c>
      <c r="F450" s="247">
        <v>45404</v>
      </c>
      <c r="G450" s="275" t="s">
        <v>263</v>
      </c>
      <c r="H450" t="s">
        <v>8520</v>
      </c>
      <c r="I450" t="s">
        <v>104</v>
      </c>
      <c r="J450" t="s">
        <v>12316</v>
      </c>
      <c r="K450" t="s">
        <v>125</v>
      </c>
    </row>
    <row r="451" spans="1:11" hidden="1">
      <c r="A451">
        <v>2400012164</v>
      </c>
      <c r="B451" t="s">
        <v>9791</v>
      </c>
      <c r="C451" s="247">
        <v>45303</v>
      </c>
      <c r="D451" t="s">
        <v>12915</v>
      </c>
      <c r="E451" t="s">
        <v>7772</v>
      </c>
      <c r="F451" s="247">
        <v>45348</v>
      </c>
      <c r="G451" s="275" t="s">
        <v>199</v>
      </c>
      <c r="H451" t="s">
        <v>470</v>
      </c>
      <c r="I451" t="s">
        <v>104</v>
      </c>
      <c r="J451" t="s">
        <v>9793</v>
      </c>
      <c r="K451" t="s">
        <v>125</v>
      </c>
    </row>
    <row r="452" spans="1:11" hidden="1">
      <c r="A452">
        <v>2400014572</v>
      </c>
      <c r="B452" t="s">
        <v>12916</v>
      </c>
      <c r="C452" s="247">
        <v>45303</v>
      </c>
      <c r="D452" t="s">
        <v>12917</v>
      </c>
      <c r="E452" t="s">
        <v>12456</v>
      </c>
      <c r="F452" s="247">
        <v>45425</v>
      </c>
      <c r="G452" s="275" t="s">
        <v>277</v>
      </c>
      <c r="H452" t="s">
        <v>119</v>
      </c>
      <c r="I452" t="s">
        <v>104</v>
      </c>
      <c r="J452" t="s">
        <v>1515</v>
      </c>
      <c r="K452" t="s">
        <v>125</v>
      </c>
    </row>
    <row r="453" spans="1:11" hidden="1">
      <c r="A453">
        <v>2400026876</v>
      </c>
      <c r="B453" t="s">
        <v>10505</v>
      </c>
      <c r="C453" s="247">
        <v>45306</v>
      </c>
      <c r="D453" t="s">
        <v>12918</v>
      </c>
      <c r="E453" t="s">
        <v>12919</v>
      </c>
      <c r="F453" s="247">
        <v>45363</v>
      </c>
      <c r="G453" s="254" t="s">
        <v>269</v>
      </c>
      <c r="H453" t="s">
        <v>1971</v>
      </c>
      <c r="I453" t="s">
        <v>104</v>
      </c>
      <c r="J453" t="s">
        <v>10507</v>
      </c>
      <c r="K453" t="s">
        <v>125</v>
      </c>
    </row>
    <row r="454" spans="1:11" hidden="1">
      <c r="A454">
        <v>2400027071</v>
      </c>
      <c r="B454" t="s">
        <v>2206</v>
      </c>
      <c r="C454" s="247">
        <v>45306</v>
      </c>
      <c r="D454" t="s">
        <v>12920</v>
      </c>
      <c r="E454" t="s">
        <v>12921</v>
      </c>
      <c r="F454" s="247">
        <v>45363</v>
      </c>
      <c r="G454" s="254" t="s">
        <v>2209</v>
      </c>
      <c r="H454" t="s">
        <v>831</v>
      </c>
      <c r="I454" t="s">
        <v>104</v>
      </c>
      <c r="J454" t="s">
        <v>2208</v>
      </c>
      <c r="K454" t="s">
        <v>125</v>
      </c>
    </row>
    <row r="455" spans="1:11" hidden="1">
      <c r="A455">
        <v>2400031397</v>
      </c>
      <c r="B455" t="s">
        <v>10015</v>
      </c>
      <c r="C455" s="247">
        <v>45307</v>
      </c>
      <c r="D455" t="s">
        <v>12922</v>
      </c>
      <c r="E455" t="s">
        <v>12923</v>
      </c>
      <c r="F455" s="247">
        <v>45358</v>
      </c>
      <c r="G455" s="254" t="s">
        <v>258</v>
      </c>
      <c r="H455" t="s">
        <v>10020</v>
      </c>
      <c r="I455" t="s">
        <v>104</v>
      </c>
      <c r="J455" t="s">
        <v>10019</v>
      </c>
      <c r="K455" t="s">
        <v>125</v>
      </c>
    </row>
    <row r="456" spans="1:11" hidden="1">
      <c r="A456">
        <v>2400034305</v>
      </c>
      <c r="B456" t="s">
        <v>3917</v>
      </c>
      <c r="C456" s="247">
        <v>45308</v>
      </c>
      <c r="D456" t="s">
        <v>12924</v>
      </c>
      <c r="E456" t="s">
        <v>7821</v>
      </c>
      <c r="F456" s="247">
        <v>45622</v>
      </c>
      <c r="G456" s="254" t="s">
        <v>118</v>
      </c>
      <c r="H456" t="s">
        <v>586</v>
      </c>
      <c r="I456" t="s">
        <v>104</v>
      </c>
      <c r="J456" t="s">
        <v>3918</v>
      </c>
      <c r="K456" t="s">
        <v>125</v>
      </c>
    </row>
    <row r="457" spans="1:11" hidden="1">
      <c r="A457">
        <v>2400029021</v>
      </c>
      <c r="B457" t="s">
        <v>2044</v>
      </c>
      <c r="C457" s="247">
        <v>45309</v>
      </c>
      <c r="D457" t="s">
        <v>12925</v>
      </c>
      <c r="E457" t="s">
        <v>12926</v>
      </c>
      <c r="F457" s="247">
        <v>45372</v>
      </c>
      <c r="G457" s="254" t="s">
        <v>2047</v>
      </c>
      <c r="H457" t="s">
        <v>988</v>
      </c>
      <c r="I457" t="s">
        <v>104</v>
      </c>
      <c r="J457" t="s">
        <v>12927</v>
      </c>
      <c r="K457" t="s">
        <v>125</v>
      </c>
    </row>
    <row r="458" spans="1:11" hidden="1">
      <c r="A458">
        <v>2400034249</v>
      </c>
      <c r="B458" t="s">
        <v>4729</v>
      </c>
      <c r="C458" s="247">
        <v>45310</v>
      </c>
      <c r="D458" t="s">
        <v>12928</v>
      </c>
      <c r="E458" t="s">
        <v>6904</v>
      </c>
      <c r="F458" s="247">
        <v>45586</v>
      </c>
      <c r="G458" s="254" t="s">
        <v>118</v>
      </c>
      <c r="H458" t="s">
        <v>429</v>
      </c>
      <c r="I458" t="s">
        <v>104</v>
      </c>
      <c r="J458" t="s">
        <v>4730</v>
      </c>
      <c r="K458" t="s">
        <v>125</v>
      </c>
    </row>
    <row r="459" spans="1:11" hidden="1">
      <c r="A459">
        <v>2400042413</v>
      </c>
      <c r="B459" t="s">
        <v>1561</v>
      </c>
      <c r="C459" s="247">
        <v>45313</v>
      </c>
      <c r="D459" t="s">
        <v>12929</v>
      </c>
      <c r="E459" t="s">
        <v>7842</v>
      </c>
      <c r="F459" s="247">
        <v>45630</v>
      </c>
      <c r="G459" s="254" t="s">
        <v>258</v>
      </c>
      <c r="H459" t="s">
        <v>163</v>
      </c>
      <c r="I459" t="s">
        <v>104</v>
      </c>
      <c r="J459" t="s">
        <v>1563</v>
      </c>
      <c r="K459" t="s">
        <v>125</v>
      </c>
    </row>
    <row r="460" spans="1:11" hidden="1">
      <c r="A460">
        <v>2400035257</v>
      </c>
      <c r="B460" t="s">
        <v>3287</v>
      </c>
      <c r="C460" s="247">
        <v>45309</v>
      </c>
      <c r="D460" t="s">
        <v>12930</v>
      </c>
      <c r="E460" t="s">
        <v>7323</v>
      </c>
      <c r="F460" s="247">
        <v>45330</v>
      </c>
      <c r="G460" s="254" t="s">
        <v>118</v>
      </c>
      <c r="H460" t="s">
        <v>827</v>
      </c>
      <c r="I460" t="s">
        <v>104</v>
      </c>
      <c r="J460" t="s">
        <v>3288</v>
      </c>
      <c r="K460" t="s">
        <v>125</v>
      </c>
    </row>
    <row r="461" spans="1:11" hidden="1">
      <c r="A461">
        <v>2400038186</v>
      </c>
      <c r="B461" t="s">
        <v>9897</v>
      </c>
      <c r="C461" s="247">
        <v>45313</v>
      </c>
      <c r="D461" t="s">
        <v>12931</v>
      </c>
      <c r="E461" t="s">
        <v>6437</v>
      </c>
      <c r="F461" s="247">
        <v>45488</v>
      </c>
      <c r="G461" s="254" t="s">
        <v>162</v>
      </c>
      <c r="H461" t="s">
        <v>119</v>
      </c>
      <c r="I461" t="s">
        <v>104</v>
      </c>
      <c r="J461" t="s">
        <v>9899</v>
      </c>
      <c r="K461" t="s">
        <v>125</v>
      </c>
    </row>
    <row r="462" spans="1:11" hidden="1">
      <c r="A462">
        <v>2400038352</v>
      </c>
      <c r="B462" t="s">
        <v>2252</v>
      </c>
      <c r="C462" s="247">
        <v>45313</v>
      </c>
      <c r="D462" t="s">
        <v>12932</v>
      </c>
      <c r="E462" t="s">
        <v>6437</v>
      </c>
      <c r="F462" s="247">
        <v>45495</v>
      </c>
      <c r="G462" s="254" t="s">
        <v>162</v>
      </c>
      <c r="H462" t="s">
        <v>119</v>
      </c>
      <c r="I462" t="s">
        <v>104</v>
      </c>
      <c r="J462" t="s">
        <v>2254</v>
      </c>
      <c r="K462" t="s">
        <v>125</v>
      </c>
    </row>
    <row r="463" spans="1:11" hidden="1">
      <c r="A463">
        <v>2400041875</v>
      </c>
      <c r="B463" t="s">
        <v>798</v>
      </c>
      <c r="C463" s="247">
        <v>45314</v>
      </c>
      <c r="D463" t="s">
        <v>12933</v>
      </c>
      <c r="E463" t="s">
        <v>6565</v>
      </c>
      <c r="F463" s="247">
        <v>45422</v>
      </c>
      <c r="G463" s="254" t="s">
        <v>258</v>
      </c>
      <c r="H463" t="s">
        <v>447</v>
      </c>
      <c r="I463" t="s">
        <v>104</v>
      </c>
      <c r="J463" t="s">
        <v>800</v>
      </c>
      <c r="K463" t="s">
        <v>125</v>
      </c>
    </row>
    <row r="464" spans="1:11" hidden="1">
      <c r="A464">
        <v>2400047178</v>
      </c>
      <c r="B464" t="s">
        <v>5345</v>
      </c>
      <c r="C464" s="247">
        <v>45314</v>
      </c>
      <c r="D464" t="s">
        <v>12934</v>
      </c>
      <c r="E464" t="s">
        <v>7073</v>
      </c>
      <c r="F464" s="247">
        <v>45498</v>
      </c>
      <c r="G464" s="254" t="s">
        <v>162</v>
      </c>
      <c r="H464" t="s">
        <v>103</v>
      </c>
      <c r="I464" t="s">
        <v>104</v>
      </c>
      <c r="J464" t="s">
        <v>5346</v>
      </c>
      <c r="K464" t="s">
        <v>125</v>
      </c>
    </row>
    <row r="465" spans="1:11" hidden="1">
      <c r="A465">
        <v>2400049281</v>
      </c>
      <c r="B465" t="s">
        <v>1471</v>
      </c>
      <c r="C465" s="247">
        <v>45314</v>
      </c>
      <c r="D465" t="s">
        <v>12935</v>
      </c>
      <c r="E465" t="s">
        <v>7323</v>
      </c>
      <c r="F465" s="247">
        <v>45477</v>
      </c>
      <c r="G465" s="254" t="s">
        <v>118</v>
      </c>
      <c r="H465" t="s">
        <v>827</v>
      </c>
      <c r="I465" t="s">
        <v>104</v>
      </c>
      <c r="J465" t="s">
        <v>1473</v>
      </c>
      <c r="K465" t="s">
        <v>125</v>
      </c>
    </row>
    <row r="466" spans="1:11" hidden="1">
      <c r="A466">
        <v>2400049753</v>
      </c>
      <c r="B466" t="s">
        <v>1439</v>
      </c>
      <c r="C466" s="247">
        <v>45314</v>
      </c>
      <c r="D466" t="s">
        <v>12936</v>
      </c>
      <c r="E466" t="s">
        <v>6481</v>
      </c>
      <c r="F466" s="247">
        <v>45510</v>
      </c>
      <c r="G466" s="254" t="s">
        <v>118</v>
      </c>
      <c r="H466" t="s">
        <v>1441</v>
      </c>
      <c r="I466" t="s">
        <v>104</v>
      </c>
      <c r="J466" t="s">
        <v>1440</v>
      </c>
      <c r="K466" t="s">
        <v>125</v>
      </c>
    </row>
    <row r="467" spans="1:11" hidden="1">
      <c r="A467">
        <v>2400047880</v>
      </c>
      <c r="B467" t="s">
        <v>3941</v>
      </c>
      <c r="C467" s="247">
        <v>45315</v>
      </c>
      <c r="D467" t="s">
        <v>12937</v>
      </c>
      <c r="E467" t="s">
        <v>6326</v>
      </c>
      <c r="F467" s="247">
        <v>45475</v>
      </c>
      <c r="G467" s="254" t="s">
        <v>118</v>
      </c>
      <c r="H467" t="s">
        <v>119</v>
      </c>
      <c r="I467" t="s">
        <v>104</v>
      </c>
      <c r="J467" t="s">
        <v>3942</v>
      </c>
      <c r="K467" t="s">
        <v>125</v>
      </c>
    </row>
    <row r="468" spans="1:11" hidden="1">
      <c r="A468">
        <v>2400054032</v>
      </c>
      <c r="B468" t="s">
        <v>3018</v>
      </c>
      <c r="C468" s="247">
        <v>45315</v>
      </c>
      <c r="D468" t="s">
        <v>12938</v>
      </c>
      <c r="E468" t="s">
        <v>6565</v>
      </c>
      <c r="F468" s="247">
        <v>45399</v>
      </c>
      <c r="G468" s="254" t="s">
        <v>258</v>
      </c>
      <c r="H468" t="s">
        <v>447</v>
      </c>
      <c r="I468" t="s">
        <v>104</v>
      </c>
      <c r="J468" t="s">
        <v>3019</v>
      </c>
      <c r="K468" t="s">
        <v>125</v>
      </c>
    </row>
    <row r="469" spans="1:11" hidden="1">
      <c r="A469">
        <v>2400042964</v>
      </c>
      <c r="B469" t="s">
        <v>1996</v>
      </c>
      <c r="C469" s="247">
        <v>45316</v>
      </c>
      <c r="D469" t="s">
        <v>12939</v>
      </c>
      <c r="E469" t="s">
        <v>6326</v>
      </c>
      <c r="F469" s="247">
        <v>45510</v>
      </c>
      <c r="G469" s="254" t="s">
        <v>118</v>
      </c>
      <c r="H469" t="s">
        <v>119</v>
      </c>
      <c r="I469" t="s">
        <v>104</v>
      </c>
      <c r="J469" t="s">
        <v>1998</v>
      </c>
      <c r="K469" t="s">
        <v>125</v>
      </c>
    </row>
    <row r="470" spans="1:11" hidden="1">
      <c r="A470">
        <v>2400042982</v>
      </c>
      <c r="B470" t="s">
        <v>601</v>
      </c>
      <c r="C470" s="247">
        <v>45316</v>
      </c>
      <c r="D470" t="s">
        <v>12940</v>
      </c>
      <c r="E470" t="s">
        <v>12742</v>
      </c>
      <c r="F470" s="247">
        <v>45376</v>
      </c>
      <c r="G470" s="254" t="s">
        <v>118</v>
      </c>
      <c r="H470" t="s">
        <v>604</v>
      </c>
      <c r="I470" t="s">
        <v>104</v>
      </c>
      <c r="J470" t="s">
        <v>603</v>
      </c>
      <c r="K470" t="s">
        <v>125</v>
      </c>
    </row>
    <row r="471" spans="1:11" hidden="1">
      <c r="A471">
        <v>2400043008</v>
      </c>
      <c r="B471" t="s">
        <v>9920</v>
      </c>
      <c r="C471" s="247">
        <v>45316</v>
      </c>
      <c r="D471" t="s">
        <v>12941</v>
      </c>
      <c r="E471" t="s">
        <v>12576</v>
      </c>
      <c r="G471" s="275" t="s">
        <v>118</v>
      </c>
      <c r="H471" t="s">
        <v>4578</v>
      </c>
      <c r="I471" t="s">
        <v>104</v>
      </c>
      <c r="J471" t="s">
        <v>9921</v>
      </c>
      <c r="K471" t="s">
        <v>125</v>
      </c>
    </row>
    <row r="472" spans="1:11" hidden="1">
      <c r="A472">
        <v>2400053589</v>
      </c>
      <c r="B472" t="s">
        <v>2477</v>
      </c>
      <c r="C472" s="247">
        <v>45316</v>
      </c>
      <c r="D472" t="s">
        <v>12942</v>
      </c>
      <c r="E472" t="s">
        <v>7258</v>
      </c>
      <c r="F472" s="247">
        <v>45318</v>
      </c>
      <c r="G472" s="254" t="s">
        <v>269</v>
      </c>
      <c r="H472" t="s">
        <v>103</v>
      </c>
      <c r="I472" t="s">
        <v>104</v>
      </c>
      <c r="J472" t="s">
        <v>10435</v>
      </c>
      <c r="K472" t="s">
        <v>125</v>
      </c>
    </row>
    <row r="473" spans="1:11" hidden="1">
      <c r="A473">
        <v>2400058883</v>
      </c>
      <c r="B473" t="s">
        <v>10203</v>
      </c>
      <c r="C473" s="247">
        <v>45317</v>
      </c>
      <c r="D473">
        <v>1.2333402023515E+17</v>
      </c>
      <c r="E473" t="s">
        <v>7571</v>
      </c>
      <c r="F473" s="247">
        <v>45586</v>
      </c>
      <c r="G473" s="254" t="s">
        <v>263</v>
      </c>
      <c r="H473" t="s">
        <v>103</v>
      </c>
      <c r="I473" t="s">
        <v>104</v>
      </c>
      <c r="J473" t="s">
        <v>12943</v>
      </c>
      <c r="K473" t="s">
        <v>125</v>
      </c>
    </row>
    <row r="474" spans="1:11" hidden="1">
      <c r="A474">
        <v>2400058943</v>
      </c>
      <c r="B474" t="s">
        <v>1635</v>
      </c>
      <c r="C474" s="247">
        <v>45317</v>
      </c>
      <c r="D474" t="s">
        <v>12944</v>
      </c>
      <c r="E474" t="s">
        <v>6326</v>
      </c>
      <c r="F474" s="247">
        <v>45426</v>
      </c>
      <c r="G474" s="254" t="s">
        <v>118</v>
      </c>
      <c r="H474" t="s">
        <v>119</v>
      </c>
      <c r="I474" t="s">
        <v>104</v>
      </c>
      <c r="J474" t="s">
        <v>12945</v>
      </c>
      <c r="K474" t="s">
        <v>125</v>
      </c>
    </row>
    <row r="475" spans="1:11" hidden="1">
      <c r="A475">
        <v>2400049314</v>
      </c>
      <c r="B475" t="s">
        <v>5526</v>
      </c>
      <c r="C475" s="247">
        <v>45320</v>
      </c>
      <c r="D475" t="s">
        <v>12946</v>
      </c>
      <c r="E475" t="s">
        <v>6386</v>
      </c>
      <c r="F475" s="247">
        <v>45630</v>
      </c>
      <c r="G475" s="254" t="s">
        <v>277</v>
      </c>
      <c r="H475" t="s">
        <v>399</v>
      </c>
      <c r="I475" t="s">
        <v>104</v>
      </c>
      <c r="J475" t="s">
        <v>5527</v>
      </c>
      <c r="K475" t="s">
        <v>125</v>
      </c>
    </row>
    <row r="476" spans="1:11" hidden="1">
      <c r="A476">
        <v>2400061783</v>
      </c>
      <c r="B476" t="s">
        <v>2823</v>
      </c>
      <c r="C476" s="247">
        <v>45320</v>
      </c>
      <c r="D476" t="s">
        <v>12947</v>
      </c>
      <c r="E476" t="s">
        <v>8164</v>
      </c>
      <c r="F476" s="247">
        <v>45419</v>
      </c>
      <c r="G476" s="254" t="s">
        <v>118</v>
      </c>
      <c r="H476" t="s">
        <v>308</v>
      </c>
      <c r="I476" t="s">
        <v>104</v>
      </c>
      <c r="J476" t="s">
        <v>2825</v>
      </c>
      <c r="K476" t="s">
        <v>125</v>
      </c>
    </row>
    <row r="477" spans="1:11" hidden="1">
      <c r="A477">
        <v>2400061865</v>
      </c>
      <c r="B477" t="s">
        <v>714</v>
      </c>
      <c r="C477" s="247">
        <v>45320</v>
      </c>
      <c r="D477" t="s">
        <v>12948</v>
      </c>
      <c r="E477" t="s">
        <v>6532</v>
      </c>
      <c r="F477" s="247">
        <v>45467</v>
      </c>
      <c r="G477" s="254" t="s">
        <v>347</v>
      </c>
      <c r="H477" t="s">
        <v>103</v>
      </c>
      <c r="I477" t="s">
        <v>104</v>
      </c>
      <c r="J477" t="s">
        <v>10848</v>
      </c>
      <c r="K477" t="s">
        <v>125</v>
      </c>
    </row>
    <row r="478" spans="1:11" hidden="1">
      <c r="A478">
        <v>2400062618</v>
      </c>
      <c r="B478" t="s">
        <v>235</v>
      </c>
      <c r="C478" s="247">
        <v>45320</v>
      </c>
      <c r="D478" t="s">
        <v>12949</v>
      </c>
      <c r="E478" t="s">
        <v>6326</v>
      </c>
      <c r="F478" s="247">
        <v>45447</v>
      </c>
      <c r="G478" s="254" t="s">
        <v>118</v>
      </c>
      <c r="H478" t="s">
        <v>119</v>
      </c>
      <c r="I478" t="s">
        <v>104</v>
      </c>
      <c r="J478" t="s">
        <v>236</v>
      </c>
      <c r="K478" t="s">
        <v>125</v>
      </c>
    </row>
    <row r="479" spans="1:11" hidden="1">
      <c r="A479">
        <v>2400061285</v>
      </c>
      <c r="B479" t="s">
        <v>11179</v>
      </c>
      <c r="C479" s="247">
        <v>45321</v>
      </c>
      <c r="D479" t="s">
        <v>12950</v>
      </c>
      <c r="E479" t="s">
        <v>12480</v>
      </c>
      <c r="F479" s="247">
        <v>45511</v>
      </c>
      <c r="G479" s="254" t="s">
        <v>118</v>
      </c>
      <c r="H479" t="s">
        <v>538</v>
      </c>
      <c r="I479" t="s">
        <v>104</v>
      </c>
      <c r="J479" t="s">
        <v>11180</v>
      </c>
      <c r="K479" t="s">
        <v>125</v>
      </c>
    </row>
    <row r="480" spans="1:11" hidden="1">
      <c r="A480">
        <v>2400063604</v>
      </c>
      <c r="B480" t="s">
        <v>5303</v>
      </c>
      <c r="C480" s="247">
        <v>45321</v>
      </c>
      <c r="D480" t="s">
        <v>12951</v>
      </c>
      <c r="E480" t="s">
        <v>12952</v>
      </c>
      <c r="F480" s="247">
        <v>45603</v>
      </c>
      <c r="G480" s="254" t="s">
        <v>118</v>
      </c>
      <c r="H480" t="s">
        <v>1321</v>
      </c>
      <c r="I480" t="s">
        <v>104</v>
      </c>
      <c r="J480" t="s">
        <v>5304</v>
      </c>
      <c r="K480" t="s">
        <v>125</v>
      </c>
    </row>
    <row r="481" spans="1:11" hidden="1">
      <c r="A481">
        <v>2400065099</v>
      </c>
      <c r="B481" t="s">
        <v>405</v>
      </c>
      <c r="C481" s="247">
        <v>45321</v>
      </c>
      <c r="D481" t="s">
        <v>12953</v>
      </c>
      <c r="E481" t="s">
        <v>6510</v>
      </c>
      <c r="F481" s="247">
        <v>45456</v>
      </c>
      <c r="G481" s="254" t="s">
        <v>258</v>
      </c>
      <c r="H481" t="s">
        <v>119</v>
      </c>
      <c r="I481" t="s">
        <v>104</v>
      </c>
      <c r="J481" t="s">
        <v>407</v>
      </c>
      <c r="K481" t="s">
        <v>125</v>
      </c>
    </row>
    <row r="482" spans="1:11" hidden="1">
      <c r="A482">
        <v>2400067793</v>
      </c>
      <c r="B482" t="s">
        <v>9738</v>
      </c>
      <c r="C482" s="247">
        <v>45321</v>
      </c>
      <c r="D482" t="s">
        <v>12954</v>
      </c>
      <c r="E482" t="s">
        <v>12677</v>
      </c>
      <c r="F482" s="247">
        <v>45477</v>
      </c>
      <c r="G482" s="254" t="s">
        <v>118</v>
      </c>
      <c r="H482" t="s">
        <v>1125</v>
      </c>
      <c r="I482" t="s">
        <v>104</v>
      </c>
      <c r="J482" t="s">
        <v>9739</v>
      </c>
      <c r="K482" t="s">
        <v>125</v>
      </c>
    </row>
    <row r="483" spans="1:11" hidden="1">
      <c r="A483">
        <v>2400067863</v>
      </c>
      <c r="B483" t="s">
        <v>2522</v>
      </c>
      <c r="C483" s="247">
        <v>45321</v>
      </c>
      <c r="D483" t="s">
        <v>12955</v>
      </c>
      <c r="E483" t="s">
        <v>12677</v>
      </c>
      <c r="F483" s="247">
        <v>45687</v>
      </c>
      <c r="G483" s="254" t="s">
        <v>118</v>
      </c>
      <c r="H483" t="s">
        <v>1125</v>
      </c>
      <c r="I483" t="s">
        <v>104</v>
      </c>
      <c r="J483" t="s">
        <v>2524</v>
      </c>
      <c r="K483" t="s">
        <v>125</v>
      </c>
    </row>
    <row r="484" spans="1:11" hidden="1">
      <c r="A484">
        <v>2400048729</v>
      </c>
      <c r="B484" t="s">
        <v>9942</v>
      </c>
      <c r="C484" s="247">
        <v>45323</v>
      </c>
      <c r="D484" t="s">
        <v>12956</v>
      </c>
      <c r="E484" t="s">
        <v>6811</v>
      </c>
      <c r="F484" s="247">
        <v>45524</v>
      </c>
      <c r="G484" s="254" t="s">
        <v>277</v>
      </c>
      <c r="H484" t="s">
        <v>103</v>
      </c>
      <c r="I484" t="s">
        <v>104</v>
      </c>
      <c r="J484" t="s">
        <v>9943</v>
      </c>
      <c r="K484" t="s">
        <v>125</v>
      </c>
    </row>
    <row r="485" spans="1:11" hidden="1">
      <c r="A485">
        <v>2400066522</v>
      </c>
      <c r="B485" t="s">
        <v>3073</v>
      </c>
      <c r="C485" s="247">
        <v>45322</v>
      </c>
      <c r="D485" t="s">
        <v>12957</v>
      </c>
      <c r="E485" t="s">
        <v>8164</v>
      </c>
      <c r="F485" s="247">
        <v>45435</v>
      </c>
      <c r="G485" s="254" t="s">
        <v>118</v>
      </c>
      <c r="H485" t="s">
        <v>308</v>
      </c>
      <c r="I485" t="s">
        <v>104</v>
      </c>
      <c r="J485" t="s">
        <v>3075</v>
      </c>
      <c r="K485" t="s">
        <v>125</v>
      </c>
    </row>
    <row r="486" spans="1:11" hidden="1">
      <c r="A486">
        <v>2400070027</v>
      </c>
      <c r="B486" t="s">
        <v>4562</v>
      </c>
      <c r="C486" s="247">
        <v>45323</v>
      </c>
      <c r="D486" t="s">
        <v>12958</v>
      </c>
      <c r="E486" t="s">
        <v>6632</v>
      </c>
      <c r="F486" s="247">
        <v>45425</v>
      </c>
      <c r="G486" s="254" t="s">
        <v>199</v>
      </c>
      <c r="H486" t="s">
        <v>447</v>
      </c>
      <c r="I486" t="s">
        <v>104</v>
      </c>
      <c r="J486" t="s">
        <v>4563</v>
      </c>
      <c r="K486" t="s">
        <v>125</v>
      </c>
    </row>
    <row r="487" spans="1:11" hidden="1">
      <c r="A487">
        <v>2400070457</v>
      </c>
      <c r="B487" t="s">
        <v>4788</v>
      </c>
      <c r="C487" s="247">
        <v>45323</v>
      </c>
      <c r="D487" t="s">
        <v>12959</v>
      </c>
      <c r="E487" t="s">
        <v>12729</v>
      </c>
      <c r="F487" s="247">
        <v>45398</v>
      </c>
      <c r="G487" s="254" t="s">
        <v>118</v>
      </c>
      <c r="H487" t="s">
        <v>2797</v>
      </c>
      <c r="I487" t="s">
        <v>104</v>
      </c>
      <c r="J487" t="s">
        <v>4790</v>
      </c>
      <c r="K487" t="s">
        <v>125</v>
      </c>
    </row>
    <row r="488" spans="1:11" hidden="1">
      <c r="A488">
        <v>2400076799</v>
      </c>
      <c r="B488" t="s">
        <v>9647</v>
      </c>
      <c r="C488" s="247">
        <v>45324</v>
      </c>
      <c r="D488" t="s">
        <v>12960</v>
      </c>
      <c r="E488" t="s">
        <v>12381</v>
      </c>
      <c r="F488" s="247">
        <v>45657</v>
      </c>
      <c r="G488" s="254" t="s">
        <v>199</v>
      </c>
      <c r="H488" t="s">
        <v>163</v>
      </c>
      <c r="I488" t="s">
        <v>104</v>
      </c>
      <c r="J488" t="s">
        <v>9651</v>
      </c>
      <c r="K488" t="s">
        <v>125</v>
      </c>
    </row>
    <row r="489" spans="1:11" hidden="1">
      <c r="A489">
        <v>2400076872</v>
      </c>
      <c r="B489" t="s">
        <v>714</v>
      </c>
      <c r="C489" s="247">
        <v>45324</v>
      </c>
      <c r="D489" t="s">
        <v>12961</v>
      </c>
      <c r="E489" t="s">
        <v>6532</v>
      </c>
      <c r="F489" s="247">
        <v>45467</v>
      </c>
      <c r="G489" s="254" t="s">
        <v>347</v>
      </c>
      <c r="H489" t="s">
        <v>103</v>
      </c>
      <c r="I489" t="s">
        <v>104</v>
      </c>
      <c r="J489" t="s">
        <v>716</v>
      </c>
      <c r="K489" t="s">
        <v>125</v>
      </c>
    </row>
    <row r="490" spans="1:11" hidden="1">
      <c r="A490">
        <v>2400071680</v>
      </c>
      <c r="B490" t="s">
        <v>9982</v>
      </c>
      <c r="C490" s="247">
        <v>45327</v>
      </c>
      <c r="D490" t="s">
        <v>12962</v>
      </c>
      <c r="E490" t="s">
        <v>7571</v>
      </c>
      <c r="F490" s="247">
        <v>45390</v>
      </c>
      <c r="G490" s="254" t="s">
        <v>263</v>
      </c>
      <c r="H490" t="s">
        <v>103</v>
      </c>
      <c r="I490" t="s">
        <v>104</v>
      </c>
      <c r="J490" t="s">
        <v>9983</v>
      </c>
      <c r="K490" t="s">
        <v>125</v>
      </c>
    </row>
    <row r="491" spans="1:11" hidden="1">
      <c r="A491">
        <v>2400075305</v>
      </c>
      <c r="B491" t="s">
        <v>10347</v>
      </c>
      <c r="C491" s="247">
        <v>45328</v>
      </c>
      <c r="D491" t="s">
        <v>12963</v>
      </c>
      <c r="E491" t="s">
        <v>6811</v>
      </c>
      <c r="F491" s="247">
        <v>45526</v>
      </c>
      <c r="G491" s="254" t="s">
        <v>277</v>
      </c>
      <c r="H491" t="s">
        <v>103</v>
      </c>
      <c r="I491" t="s">
        <v>104</v>
      </c>
      <c r="J491" t="s">
        <v>10349</v>
      </c>
      <c r="K491" t="s">
        <v>125</v>
      </c>
    </row>
    <row r="492" spans="1:11" hidden="1">
      <c r="A492">
        <v>2400075874</v>
      </c>
      <c r="B492" t="s">
        <v>4015</v>
      </c>
      <c r="C492" s="247">
        <v>45328</v>
      </c>
      <c r="D492" t="s">
        <v>12964</v>
      </c>
      <c r="E492" t="s">
        <v>7467</v>
      </c>
      <c r="F492" s="247">
        <v>45376</v>
      </c>
      <c r="G492" s="254" t="s">
        <v>118</v>
      </c>
      <c r="H492" t="s">
        <v>543</v>
      </c>
      <c r="I492" t="s">
        <v>104</v>
      </c>
      <c r="J492" t="s">
        <v>4017</v>
      </c>
      <c r="K492" t="s">
        <v>125</v>
      </c>
    </row>
    <row r="493" spans="1:11" hidden="1">
      <c r="A493">
        <v>2400083305</v>
      </c>
      <c r="B493" t="s">
        <v>1957</v>
      </c>
      <c r="C493" s="247">
        <v>45328</v>
      </c>
      <c r="D493" t="s">
        <v>12965</v>
      </c>
      <c r="E493" t="s">
        <v>12677</v>
      </c>
      <c r="F493" s="247">
        <v>45680</v>
      </c>
      <c r="G493" s="254" t="s">
        <v>118</v>
      </c>
      <c r="H493" t="s">
        <v>1125</v>
      </c>
      <c r="I493" t="s">
        <v>104</v>
      </c>
      <c r="J493" t="s">
        <v>1958</v>
      </c>
      <c r="K493" t="s">
        <v>125</v>
      </c>
    </row>
    <row r="494" spans="1:11" hidden="1">
      <c r="A494">
        <v>2400081859</v>
      </c>
      <c r="B494" t="s">
        <v>344</v>
      </c>
      <c r="C494" s="247">
        <v>45330</v>
      </c>
      <c r="D494" t="s">
        <v>12966</v>
      </c>
      <c r="E494" t="s">
        <v>6487</v>
      </c>
      <c r="F494" s="247">
        <v>45680</v>
      </c>
      <c r="G494" s="254" t="s">
        <v>250</v>
      </c>
      <c r="H494" t="s">
        <v>103</v>
      </c>
      <c r="I494" t="s">
        <v>104</v>
      </c>
      <c r="J494" t="s">
        <v>10329</v>
      </c>
      <c r="K494" t="s">
        <v>125</v>
      </c>
    </row>
    <row r="495" spans="1:11" hidden="1">
      <c r="A495">
        <v>2400093691</v>
      </c>
      <c r="B495" t="s">
        <v>11871</v>
      </c>
      <c r="C495" s="247">
        <v>45330</v>
      </c>
      <c r="D495" t="s">
        <v>12967</v>
      </c>
      <c r="E495" t="s">
        <v>12478</v>
      </c>
      <c r="F495" s="247">
        <v>45411</v>
      </c>
      <c r="G495" s="254" t="s">
        <v>118</v>
      </c>
      <c r="H495" t="s">
        <v>223</v>
      </c>
      <c r="I495" t="s">
        <v>104</v>
      </c>
      <c r="J495" t="s">
        <v>11873</v>
      </c>
      <c r="K495" t="s">
        <v>125</v>
      </c>
    </row>
    <row r="496" spans="1:11" hidden="1">
      <c r="A496">
        <v>2400093825</v>
      </c>
      <c r="B496" t="s">
        <v>10566</v>
      </c>
      <c r="C496" s="247">
        <v>45330</v>
      </c>
      <c r="D496" t="s">
        <v>12968</v>
      </c>
      <c r="E496" t="s">
        <v>12393</v>
      </c>
      <c r="F496" s="247">
        <v>45657</v>
      </c>
      <c r="G496" s="254" t="s">
        <v>162</v>
      </c>
      <c r="H496" t="s">
        <v>163</v>
      </c>
      <c r="I496" t="s">
        <v>104</v>
      </c>
      <c r="J496" t="s">
        <v>11430</v>
      </c>
      <c r="K496" t="s">
        <v>125</v>
      </c>
    </row>
    <row r="497" spans="1:11" hidden="1">
      <c r="A497">
        <v>2400085596</v>
      </c>
      <c r="B497" t="s">
        <v>808</v>
      </c>
      <c r="C497" s="247">
        <v>45331</v>
      </c>
      <c r="D497" t="s">
        <v>12969</v>
      </c>
      <c r="E497" t="s">
        <v>6510</v>
      </c>
      <c r="F497" s="247">
        <v>45469</v>
      </c>
      <c r="G497" s="254" t="s">
        <v>258</v>
      </c>
      <c r="H497" t="s">
        <v>119</v>
      </c>
      <c r="I497" t="s">
        <v>104</v>
      </c>
      <c r="J497" t="s">
        <v>809</v>
      </c>
      <c r="K497" t="s">
        <v>125</v>
      </c>
    </row>
    <row r="498" spans="1:11" hidden="1">
      <c r="A498">
        <v>2400076475</v>
      </c>
      <c r="B498" t="s">
        <v>10028</v>
      </c>
      <c r="C498" s="247">
        <v>45331</v>
      </c>
      <c r="D498" t="s">
        <v>12970</v>
      </c>
      <c r="E498" t="s">
        <v>7094</v>
      </c>
      <c r="F498" s="247">
        <v>45386</v>
      </c>
      <c r="G498" s="254" t="s">
        <v>118</v>
      </c>
      <c r="H498" t="s">
        <v>392</v>
      </c>
      <c r="I498" t="s">
        <v>104</v>
      </c>
      <c r="J498" t="s">
        <v>10030</v>
      </c>
      <c r="K498" t="s">
        <v>125</v>
      </c>
    </row>
    <row r="499" spans="1:11" hidden="1">
      <c r="A499">
        <v>2400076560</v>
      </c>
      <c r="B499" t="s">
        <v>9736</v>
      </c>
      <c r="C499" s="247">
        <v>45331</v>
      </c>
      <c r="D499" t="s">
        <v>12971</v>
      </c>
      <c r="E499" t="s">
        <v>6437</v>
      </c>
      <c r="F499" s="247">
        <v>45484</v>
      </c>
      <c r="G499" s="254" t="s">
        <v>162</v>
      </c>
      <c r="H499" t="s">
        <v>119</v>
      </c>
      <c r="I499" t="s">
        <v>104</v>
      </c>
      <c r="J499" t="s">
        <v>9737</v>
      </c>
      <c r="K499" t="s">
        <v>125</v>
      </c>
    </row>
    <row r="500" spans="1:11" hidden="1">
      <c r="A500">
        <v>2400093616</v>
      </c>
      <c r="B500" t="s">
        <v>3416</v>
      </c>
      <c r="C500" s="247">
        <v>45331</v>
      </c>
      <c r="D500" t="s">
        <v>12972</v>
      </c>
      <c r="E500" t="s">
        <v>6916</v>
      </c>
      <c r="F500" s="247">
        <v>45434</v>
      </c>
      <c r="G500" s="254" t="s">
        <v>118</v>
      </c>
      <c r="H500" t="s">
        <v>1381</v>
      </c>
      <c r="I500" t="s">
        <v>104</v>
      </c>
      <c r="J500" t="s">
        <v>3417</v>
      </c>
      <c r="K500" t="s">
        <v>125</v>
      </c>
    </row>
    <row r="501" spans="1:11" hidden="1">
      <c r="A501">
        <v>2400093687</v>
      </c>
      <c r="B501" t="s">
        <v>2774</v>
      </c>
      <c r="C501" s="247">
        <v>45331</v>
      </c>
      <c r="D501" t="s">
        <v>12973</v>
      </c>
      <c r="E501" t="s">
        <v>6510</v>
      </c>
      <c r="F501" s="247">
        <v>45526</v>
      </c>
      <c r="G501" s="254" t="s">
        <v>258</v>
      </c>
      <c r="H501" t="s">
        <v>119</v>
      </c>
      <c r="I501" t="s">
        <v>104</v>
      </c>
      <c r="J501" t="s">
        <v>2775</v>
      </c>
      <c r="K501" t="s">
        <v>125</v>
      </c>
    </row>
    <row r="502" spans="1:11" hidden="1">
      <c r="A502">
        <v>2400093064</v>
      </c>
      <c r="B502" t="s">
        <v>2866</v>
      </c>
      <c r="C502" s="247">
        <v>45336</v>
      </c>
      <c r="D502" t="s">
        <v>12974</v>
      </c>
      <c r="E502" t="s">
        <v>6326</v>
      </c>
      <c r="F502" s="247">
        <v>45526</v>
      </c>
      <c r="G502" s="254" t="s">
        <v>118</v>
      </c>
      <c r="H502" t="s">
        <v>119</v>
      </c>
      <c r="I502" t="s">
        <v>104</v>
      </c>
      <c r="J502" t="s">
        <v>2868</v>
      </c>
      <c r="K502" t="s">
        <v>125</v>
      </c>
    </row>
    <row r="503" spans="1:11" hidden="1">
      <c r="A503">
        <v>2400094047</v>
      </c>
      <c r="B503" t="s">
        <v>4939</v>
      </c>
      <c r="C503" s="247">
        <v>45336</v>
      </c>
      <c r="D503" t="s">
        <v>12975</v>
      </c>
      <c r="E503" t="s">
        <v>7842</v>
      </c>
      <c r="F503" s="247">
        <v>45629</v>
      </c>
      <c r="G503" s="254" t="s">
        <v>258</v>
      </c>
      <c r="H503" t="s">
        <v>163</v>
      </c>
      <c r="I503" t="s">
        <v>104</v>
      </c>
      <c r="J503" t="s">
        <v>4950</v>
      </c>
      <c r="K503" t="s">
        <v>125</v>
      </c>
    </row>
    <row r="504" spans="1:11" hidden="1">
      <c r="A504">
        <v>2400098797</v>
      </c>
      <c r="B504" t="s">
        <v>9769</v>
      </c>
      <c r="C504" s="247">
        <v>45338</v>
      </c>
      <c r="D504" t="s">
        <v>12976</v>
      </c>
      <c r="E504" t="s">
        <v>7976</v>
      </c>
      <c r="F504" s="247">
        <v>45555</v>
      </c>
      <c r="G504" s="254" t="s">
        <v>118</v>
      </c>
      <c r="H504" t="s">
        <v>171</v>
      </c>
      <c r="I504" t="s">
        <v>104</v>
      </c>
      <c r="J504" t="s">
        <v>9771</v>
      </c>
      <c r="K504" t="s">
        <v>125</v>
      </c>
    </row>
    <row r="505" spans="1:11" hidden="1">
      <c r="A505">
        <v>2400099903</v>
      </c>
      <c r="B505" t="s">
        <v>3145</v>
      </c>
      <c r="C505" s="247">
        <v>45338</v>
      </c>
      <c r="D505" t="s">
        <v>12977</v>
      </c>
      <c r="E505" t="s">
        <v>12393</v>
      </c>
      <c r="F505" s="247">
        <v>45687</v>
      </c>
      <c r="G505" s="254" t="s">
        <v>162</v>
      </c>
      <c r="H505" t="s">
        <v>163</v>
      </c>
      <c r="I505" t="s">
        <v>104</v>
      </c>
      <c r="J505" t="s">
        <v>3147</v>
      </c>
      <c r="K505" t="s">
        <v>125</v>
      </c>
    </row>
    <row r="506" spans="1:11" hidden="1">
      <c r="A506">
        <v>2400099997</v>
      </c>
      <c r="B506" t="s">
        <v>9746</v>
      </c>
      <c r="C506" s="247">
        <v>45338</v>
      </c>
      <c r="D506" t="s">
        <v>12978</v>
      </c>
      <c r="E506" t="s">
        <v>12370</v>
      </c>
      <c r="F506" s="247">
        <v>45581</v>
      </c>
      <c r="G506" s="254" t="s">
        <v>118</v>
      </c>
      <c r="H506" t="s">
        <v>399</v>
      </c>
      <c r="I506" t="s">
        <v>104</v>
      </c>
      <c r="J506" t="s">
        <v>9747</v>
      </c>
      <c r="K506" t="s">
        <v>125</v>
      </c>
    </row>
    <row r="507" spans="1:11" hidden="1">
      <c r="A507">
        <v>2400100184</v>
      </c>
      <c r="B507" t="s">
        <v>2107</v>
      </c>
      <c r="C507" s="247">
        <v>45338</v>
      </c>
      <c r="D507" t="s">
        <v>12979</v>
      </c>
      <c r="E507" t="s">
        <v>6336</v>
      </c>
      <c r="G507" s="254" t="s">
        <v>162</v>
      </c>
      <c r="H507" t="s">
        <v>399</v>
      </c>
      <c r="I507" t="s">
        <v>104</v>
      </c>
      <c r="J507" t="s">
        <v>2108</v>
      </c>
      <c r="K507" t="s">
        <v>125</v>
      </c>
    </row>
    <row r="508" spans="1:11" hidden="1">
      <c r="A508">
        <v>2400108077</v>
      </c>
      <c r="B508" t="s">
        <v>9978</v>
      </c>
      <c r="C508" s="247">
        <v>45341</v>
      </c>
      <c r="D508" t="s">
        <v>12980</v>
      </c>
      <c r="E508" t="s">
        <v>7842</v>
      </c>
      <c r="F508" s="247">
        <v>45678</v>
      </c>
      <c r="G508" s="254" t="s">
        <v>258</v>
      </c>
      <c r="H508" t="s">
        <v>163</v>
      </c>
      <c r="I508" t="s">
        <v>104</v>
      </c>
      <c r="J508" t="s">
        <v>9980</v>
      </c>
      <c r="K508" t="s">
        <v>125</v>
      </c>
    </row>
    <row r="509" spans="1:11" hidden="1">
      <c r="A509">
        <v>2400108124</v>
      </c>
      <c r="B509" t="s">
        <v>10799</v>
      </c>
      <c r="C509" s="247">
        <v>45341</v>
      </c>
      <c r="D509" t="s">
        <v>12981</v>
      </c>
      <c r="E509" t="s">
        <v>12468</v>
      </c>
      <c r="F509" s="247">
        <v>45408</v>
      </c>
      <c r="G509" s="254" t="s">
        <v>118</v>
      </c>
      <c r="H509" t="s">
        <v>163</v>
      </c>
      <c r="I509" t="s">
        <v>104</v>
      </c>
      <c r="J509" t="s">
        <v>10807</v>
      </c>
      <c r="K509" t="s">
        <v>125</v>
      </c>
    </row>
    <row r="510" spans="1:11" hidden="1">
      <c r="A510">
        <v>2400107640</v>
      </c>
      <c r="B510" t="s">
        <v>4897</v>
      </c>
      <c r="C510" s="247">
        <v>45342</v>
      </c>
      <c r="D510" t="s">
        <v>12982</v>
      </c>
      <c r="E510" t="s">
        <v>12983</v>
      </c>
      <c r="F510" s="247">
        <v>45399</v>
      </c>
      <c r="G510" s="254" t="s">
        <v>118</v>
      </c>
      <c r="H510" t="s">
        <v>1012</v>
      </c>
      <c r="I510" t="s">
        <v>104</v>
      </c>
      <c r="J510" t="s">
        <v>4898</v>
      </c>
      <c r="K510" t="s">
        <v>125</v>
      </c>
    </row>
    <row r="511" spans="1:11" hidden="1">
      <c r="A511">
        <v>2400111366</v>
      </c>
      <c r="B511" t="s">
        <v>8383</v>
      </c>
      <c r="C511" s="247">
        <v>45342</v>
      </c>
      <c r="D511" t="s">
        <v>12984</v>
      </c>
      <c r="E511" t="s">
        <v>6537</v>
      </c>
      <c r="F511" s="247">
        <v>45441</v>
      </c>
      <c r="G511" s="254" t="s">
        <v>118</v>
      </c>
      <c r="H511" t="s">
        <v>190</v>
      </c>
      <c r="I511" t="s">
        <v>104</v>
      </c>
      <c r="J511" t="s">
        <v>11931</v>
      </c>
      <c r="K511" t="s">
        <v>125</v>
      </c>
    </row>
    <row r="512" spans="1:11" hidden="1">
      <c r="A512">
        <v>2400112150</v>
      </c>
      <c r="B512" t="s">
        <v>10705</v>
      </c>
      <c r="C512" s="247">
        <v>45342</v>
      </c>
      <c r="D512" t="s">
        <v>12985</v>
      </c>
      <c r="E512" t="s">
        <v>6326</v>
      </c>
      <c r="F512" s="247">
        <v>45657</v>
      </c>
      <c r="G512" s="254" t="s">
        <v>118</v>
      </c>
      <c r="H512" t="s">
        <v>119</v>
      </c>
      <c r="I512" t="s">
        <v>104</v>
      </c>
      <c r="J512" t="s">
        <v>10709</v>
      </c>
      <c r="K512" t="s">
        <v>125</v>
      </c>
    </row>
    <row r="513" spans="1:11" hidden="1">
      <c r="A513">
        <v>2400114218</v>
      </c>
      <c r="B513" t="s">
        <v>10402</v>
      </c>
      <c r="C513" s="247">
        <v>45342</v>
      </c>
      <c r="D513" t="s">
        <v>12986</v>
      </c>
      <c r="E513" t="s">
        <v>6475</v>
      </c>
      <c r="F513" s="247">
        <v>45412</v>
      </c>
      <c r="G513" s="254" t="s">
        <v>118</v>
      </c>
      <c r="H513" t="s">
        <v>1861</v>
      </c>
      <c r="I513" t="s">
        <v>104</v>
      </c>
      <c r="J513" t="s">
        <v>10403</v>
      </c>
      <c r="K513" t="s">
        <v>125</v>
      </c>
    </row>
    <row r="514" spans="1:11" hidden="1">
      <c r="A514">
        <v>2400114275</v>
      </c>
      <c r="B514" t="s">
        <v>11279</v>
      </c>
      <c r="C514" s="247">
        <v>45342</v>
      </c>
      <c r="D514" t="s">
        <v>12987</v>
      </c>
      <c r="E514" t="s">
        <v>8020</v>
      </c>
      <c r="F514" s="247">
        <v>45406</v>
      </c>
      <c r="G514" s="254" t="s">
        <v>118</v>
      </c>
      <c r="H514" t="s">
        <v>130</v>
      </c>
      <c r="I514" t="s">
        <v>104</v>
      </c>
      <c r="J514" t="s">
        <v>11280</v>
      </c>
      <c r="K514" t="s">
        <v>125</v>
      </c>
    </row>
    <row r="515" spans="1:11" hidden="1">
      <c r="A515">
        <v>2400121240</v>
      </c>
      <c r="B515" t="s">
        <v>665</v>
      </c>
      <c r="C515" s="247">
        <v>45344</v>
      </c>
      <c r="D515" t="s">
        <v>12988</v>
      </c>
      <c r="E515" t="s">
        <v>7309</v>
      </c>
      <c r="F515" s="247">
        <v>45517</v>
      </c>
      <c r="G515" s="254" t="s">
        <v>118</v>
      </c>
      <c r="H515" t="s">
        <v>668</v>
      </c>
      <c r="I515" t="s">
        <v>104</v>
      </c>
      <c r="J515" t="s">
        <v>667</v>
      </c>
      <c r="K515" t="s">
        <v>125</v>
      </c>
    </row>
    <row r="516" spans="1:11" hidden="1">
      <c r="A516">
        <v>2400112481</v>
      </c>
      <c r="B516" t="s">
        <v>9894</v>
      </c>
      <c r="C516" s="247">
        <v>45343</v>
      </c>
      <c r="D516" t="s">
        <v>12989</v>
      </c>
      <c r="E516" t="s">
        <v>6360</v>
      </c>
      <c r="F516" s="247">
        <v>45657</v>
      </c>
      <c r="G516" s="254" t="s">
        <v>258</v>
      </c>
      <c r="H516" t="s">
        <v>399</v>
      </c>
      <c r="I516" t="s">
        <v>104</v>
      </c>
      <c r="J516" t="s">
        <v>9895</v>
      </c>
      <c r="K516" t="s">
        <v>125</v>
      </c>
    </row>
    <row r="517" spans="1:11" hidden="1">
      <c r="A517">
        <v>2400134033</v>
      </c>
      <c r="B517" t="s">
        <v>5490</v>
      </c>
      <c r="C517" s="247">
        <v>45348</v>
      </c>
      <c r="D517" t="s">
        <v>12990</v>
      </c>
      <c r="E517" t="s">
        <v>7384</v>
      </c>
      <c r="F517" s="247">
        <v>45432</v>
      </c>
      <c r="G517" s="254" t="s">
        <v>532</v>
      </c>
      <c r="H517" t="s">
        <v>103</v>
      </c>
      <c r="I517" t="s">
        <v>104</v>
      </c>
      <c r="J517" t="s">
        <v>5491</v>
      </c>
      <c r="K517" t="s">
        <v>125</v>
      </c>
    </row>
    <row r="518" spans="1:11" hidden="1">
      <c r="A518">
        <v>2400121130</v>
      </c>
      <c r="B518" t="s">
        <v>10746</v>
      </c>
      <c r="C518" s="247">
        <v>45348</v>
      </c>
      <c r="D518" t="s">
        <v>12991</v>
      </c>
      <c r="E518" t="s">
        <v>6558</v>
      </c>
      <c r="F518" s="247">
        <v>45526</v>
      </c>
      <c r="G518" s="254" t="s">
        <v>118</v>
      </c>
      <c r="H518" t="s">
        <v>886</v>
      </c>
      <c r="I518" t="s">
        <v>104</v>
      </c>
      <c r="J518" t="s">
        <v>10755</v>
      </c>
      <c r="K518" t="s">
        <v>125</v>
      </c>
    </row>
    <row r="519" spans="1:11" hidden="1">
      <c r="A519">
        <v>2400140814</v>
      </c>
      <c r="B519" t="s">
        <v>196</v>
      </c>
      <c r="C519" s="247">
        <v>45349</v>
      </c>
      <c r="D519" t="s">
        <v>12992</v>
      </c>
      <c r="E519" t="s">
        <v>6371</v>
      </c>
      <c r="F519" s="247">
        <v>45462</v>
      </c>
      <c r="G519" s="254" t="s">
        <v>199</v>
      </c>
      <c r="H519" t="s">
        <v>119</v>
      </c>
      <c r="I519" t="s">
        <v>104</v>
      </c>
      <c r="J519" t="s">
        <v>198</v>
      </c>
      <c r="K519" t="s">
        <v>125</v>
      </c>
    </row>
    <row r="520" spans="1:11" hidden="1">
      <c r="A520">
        <v>2400119520</v>
      </c>
      <c r="B520" t="s">
        <v>2804</v>
      </c>
      <c r="C520" s="247">
        <v>45350</v>
      </c>
      <c r="D520" t="s">
        <v>12993</v>
      </c>
      <c r="E520" t="s">
        <v>12529</v>
      </c>
      <c r="F520" s="247">
        <v>45657</v>
      </c>
      <c r="G520" s="254" t="s">
        <v>118</v>
      </c>
      <c r="H520" t="s">
        <v>1162</v>
      </c>
      <c r="I520" t="s">
        <v>104</v>
      </c>
      <c r="J520" t="s">
        <v>2805</v>
      </c>
      <c r="K520" t="s">
        <v>125</v>
      </c>
    </row>
    <row r="521" spans="1:11" hidden="1">
      <c r="A521">
        <v>2400146539</v>
      </c>
      <c r="B521" t="s">
        <v>1239</v>
      </c>
      <c r="C521" s="247">
        <v>45351</v>
      </c>
      <c r="D521" t="s">
        <v>12994</v>
      </c>
      <c r="E521" t="s">
        <v>12480</v>
      </c>
      <c r="F521" s="247">
        <v>45531</v>
      </c>
      <c r="G521" s="254" t="s">
        <v>118</v>
      </c>
      <c r="H521" t="s">
        <v>538</v>
      </c>
      <c r="I521" t="s">
        <v>104</v>
      </c>
      <c r="J521" t="s">
        <v>1241</v>
      </c>
      <c r="K521" t="s">
        <v>125</v>
      </c>
    </row>
    <row r="522" spans="1:11" hidden="1">
      <c r="A522">
        <v>2400111396</v>
      </c>
      <c r="B522" t="s">
        <v>10711</v>
      </c>
      <c r="C522" s="247">
        <v>45355</v>
      </c>
      <c r="D522" t="s">
        <v>12995</v>
      </c>
      <c r="E522" t="s">
        <v>6499</v>
      </c>
      <c r="F522" s="247">
        <v>45587</v>
      </c>
      <c r="G522" s="254" t="s">
        <v>502</v>
      </c>
      <c r="H522" t="s">
        <v>103</v>
      </c>
      <c r="I522" t="s">
        <v>104</v>
      </c>
      <c r="J522" t="s">
        <v>10712</v>
      </c>
      <c r="K522" t="s">
        <v>125</v>
      </c>
    </row>
    <row r="523" spans="1:11" hidden="1">
      <c r="A523">
        <v>2400159453</v>
      </c>
      <c r="B523" t="s">
        <v>3287</v>
      </c>
      <c r="C523" s="247">
        <v>45352</v>
      </c>
      <c r="D523" t="s">
        <v>12996</v>
      </c>
      <c r="E523" t="s">
        <v>7323</v>
      </c>
      <c r="G523" s="254" t="s">
        <v>118</v>
      </c>
      <c r="H523" t="s">
        <v>827</v>
      </c>
      <c r="I523" t="s">
        <v>104</v>
      </c>
      <c r="J523" t="s">
        <v>3291</v>
      </c>
      <c r="K523" t="s">
        <v>125</v>
      </c>
    </row>
    <row r="524" spans="1:11" hidden="1">
      <c r="A524">
        <v>2400118514</v>
      </c>
      <c r="B524" t="s">
        <v>3390</v>
      </c>
      <c r="C524" s="247">
        <v>45355</v>
      </c>
      <c r="D524" t="s">
        <v>12997</v>
      </c>
      <c r="E524" t="s">
        <v>6336</v>
      </c>
      <c r="F524" s="247">
        <v>45590</v>
      </c>
      <c r="G524" s="254" t="s">
        <v>162</v>
      </c>
      <c r="H524" t="s">
        <v>399</v>
      </c>
      <c r="I524" t="s">
        <v>104</v>
      </c>
      <c r="J524" t="s">
        <v>3391</v>
      </c>
      <c r="K524" t="s">
        <v>125</v>
      </c>
    </row>
    <row r="525" spans="1:11" hidden="1">
      <c r="A525">
        <v>2400118695</v>
      </c>
      <c r="B525" t="s">
        <v>10339</v>
      </c>
      <c r="C525" s="247">
        <v>45355</v>
      </c>
      <c r="D525" t="s">
        <v>12998</v>
      </c>
      <c r="E525" t="s">
        <v>6336</v>
      </c>
      <c r="F525" s="247">
        <v>45590</v>
      </c>
      <c r="G525" s="254" t="s">
        <v>162</v>
      </c>
      <c r="H525" t="s">
        <v>399</v>
      </c>
      <c r="I525" t="s">
        <v>104</v>
      </c>
      <c r="J525" t="s">
        <v>10341</v>
      </c>
      <c r="K525" t="s">
        <v>125</v>
      </c>
    </row>
    <row r="526" spans="1:11" hidden="1">
      <c r="A526">
        <v>2400142082</v>
      </c>
      <c r="B526" t="s">
        <v>10099</v>
      </c>
      <c r="C526" s="247">
        <v>45355</v>
      </c>
      <c r="D526" t="s">
        <v>12999</v>
      </c>
      <c r="E526" t="s">
        <v>7772</v>
      </c>
      <c r="F526" s="247">
        <v>45399</v>
      </c>
      <c r="G526" s="254" t="s">
        <v>199</v>
      </c>
      <c r="H526" t="s">
        <v>470</v>
      </c>
      <c r="I526" t="s">
        <v>104</v>
      </c>
      <c r="J526" t="s">
        <v>10100</v>
      </c>
      <c r="K526" t="s">
        <v>125</v>
      </c>
    </row>
    <row r="527" spans="1:11" hidden="1">
      <c r="A527">
        <v>2400157055</v>
      </c>
      <c r="B527" t="s">
        <v>681</v>
      </c>
      <c r="C527" s="247">
        <v>45355</v>
      </c>
      <c r="D527" t="s">
        <v>13000</v>
      </c>
      <c r="E527" t="s">
        <v>6446</v>
      </c>
      <c r="F527" s="247">
        <v>45559</v>
      </c>
      <c r="G527" s="254" t="s">
        <v>684</v>
      </c>
      <c r="H527" t="s">
        <v>103</v>
      </c>
      <c r="I527" t="s">
        <v>104</v>
      </c>
      <c r="J527" t="s">
        <v>9956</v>
      </c>
      <c r="K527" t="s">
        <v>125</v>
      </c>
    </row>
    <row r="528" spans="1:11" hidden="1">
      <c r="A528">
        <v>2400146795</v>
      </c>
      <c r="B528" s="452" t="s">
        <v>3003</v>
      </c>
      <c r="C528" s="247">
        <v>45355</v>
      </c>
      <c r="D528">
        <v>1.0361672024515E+17</v>
      </c>
      <c r="E528" t="s">
        <v>8164</v>
      </c>
      <c r="G528" s="254" t="s">
        <v>118</v>
      </c>
      <c r="H528" t="s">
        <v>308</v>
      </c>
      <c r="I528" t="s">
        <v>104</v>
      </c>
      <c r="J528" t="s">
        <v>13001</v>
      </c>
      <c r="K528" t="s">
        <v>125</v>
      </c>
    </row>
    <row r="529" spans="1:11" hidden="1">
      <c r="A529">
        <v>2400167331</v>
      </c>
      <c r="B529" t="s">
        <v>247</v>
      </c>
      <c r="C529" s="247">
        <v>45356</v>
      </c>
      <c r="D529" t="s">
        <v>13002</v>
      </c>
      <c r="E529" t="s">
        <v>6487</v>
      </c>
      <c r="F529" s="247">
        <v>45770</v>
      </c>
      <c r="G529" s="254" t="s">
        <v>250</v>
      </c>
      <c r="H529" t="s">
        <v>103</v>
      </c>
      <c r="I529" t="s">
        <v>104</v>
      </c>
      <c r="J529" t="s">
        <v>249</v>
      </c>
      <c r="K529" t="s">
        <v>125</v>
      </c>
    </row>
    <row r="530" spans="1:11" hidden="1">
      <c r="A530">
        <v>2400167678</v>
      </c>
      <c r="B530" t="s">
        <v>4814</v>
      </c>
      <c r="C530" s="247">
        <v>45356</v>
      </c>
      <c r="D530" t="s">
        <v>13003</v>
      </c>
      <c r="E530" t="s">
        <v>8164</v>
      </c>
      <c r="F530" s="247">
        <v>45483</v>
      </c>
      <c r="G530" s="254" t="s">
        <v>118</v>
      </c>
      <c r="H530" t="s">
        <v>308</v>
      </c>
      <c r="I530" t="s">
        <v>104</v>
      </c>
      <c r="J530" t="s">
        <v>4815</v>
      </c>
      <c r="K530" t="s">
        <v>125</v>
      </c>
    </row>
    <row r="531" spans="1:11" hidden="1">
      <c r="A531">
        <v>2400139958</v>
      </c>
      <c r="B531" t="s">
        <v>10166</v>
      </c>
      <c r="C531" s="247">
        <v>45357</v>
      </c>
      <c r="D531" t="s">
        <v>13004</v>
      </c>
      <c r="E531" t="s">
        <v>6811</v>
      </c>
      <c r="F531" s="247">
        <v>45551</v>
      </c>
      <c r="G531" s="254" t="s">
        <v>277</v>
      </c>
      <c r="H531" t="s">
        <v>103</v>
      </c>
      <c r="I531" t="s">
        <v>104</v>
      </c>
      <c r="J531" t="s">
        <v>10202</v>
      </c>
      <c r="K531" t="s">
        <v>125</v>
      </c>
    </row>
    <row r="532" spans="1:11" hidden="1">
      <c r="A532">
        <v>2400160118</v>
      </c>
      <c r="B532" t="s">
        <v>9986</v>
      </c>
      <c r="C532" s="247">
        <v>45358</v>
      </c>
      <c r="D532" t="s">
        <v>13005</v>
      </c>
      <c r="E532" t="s">
        <v>12387</v>
      </c>
      <c r="F532" s="247">
        <v>45427</v>
      </c>
      <c r="G532" s="254" t="s">
        <v>118</v>
      </c>
      <c r="H532" t="s">
        <v>470</v>
      </c>
      <c r="I532" t="s">
        <v>104</v>
      </c>
      <c r="J532" t="s">
        <v>9987</v>
      </c>
      <c r="K532" t="s">
        <v>125</v>
      </c>
    </row>
    <row r="533" spans="1:11" hidden="1">
      <c r="A533">
        <v>2400170405</v>
      </c>
      <c r="B533" t="s">
        <v>11969</v>
      </c>
      <c r="C533" s="247">
        <v>45358</v>
      </c>
      <c r="D533" t="s">
        <v>13006</v>
      </c>
      <c r="E533" t="s">
        <v>6410</v>
      </c>
      <c r="F533" s="247">
        <v>45657</v>
      </c>
      <c r="G533" s="254" t="s">
        <v>199</v>
      </c>
      <c r="H533" t="s">
        <v>399</v>
      </c>
      <c r="I533" t="s">
        <v>104</v>
      </c>
      <c r="J533" t="s">
        <v>11970</v>
      </c>
      <c r="K533" t="s">
        <v>125</v>
      </c>
    </row>
    <row r="534" spans="1:11" hidden="1">
      <c r="A534">
        <v>2400168654</v>
      </c>
      <c r="B534" t="s">
        <v>13007</v>
      </c>
      <c r="C534" s="247">
        <v>45359</v>
      </c>
      <c r="D534" t="s">
        <v>13008</v>
      </c>
      <c r="E534" t="s">
        <v>7323</v>
      </c>
      <c r="F534" s="247">
        <v>45421</v>
      </c>
      <c r="G534" s="254" t="s">
        <v>118</v>
      </c>
      <c r="H534" t="s">
        <v>827</v>
      </c>
      <c r="I534" t="s">
        <v>104</v>
      </c>
      <c r="J534" t="s">
        <v>1156</v>
      </c>
      <c r="K534" t="s">
        <v>125</v>
      </c>
    </row>
    <row r="535" spans="1:11" hidden="1">
      <c r="A535">
        <v>2400169871</v>
      </c>
      <c r="B535" t="s">
        <v>9939</v>
      </c>
      <c r="C535" s="247">
        <v>45364</v>
      </c>
      <c r="D535" t="s">
        <v>13009</v>
      </c>
      <c r="E535" t="s">
        <v>8164</v>
      </c>
      <c r="F535" s="247">
        <v>45420</v>
      </c>
      <c r="G535" s="254" t="s">
        <v>118</v>
      </c>
      <c r="H535" t="s">
        <v>308</v>
      </c>
      <c r="I535" t="s">
        <v>104</v>
      </c>
      <c r="J535" t="s">
        <v>9941</v>
      </c>
      <c r="K535" t="s">
        <v>125</v>
      </c>
    </row>
    <row r="536" spans="1:11" hidden="1">
      <c r="A536">
        <v>2400176717</v>
      </c>
      <c r="B536" t="s">
        <v>9748</v>
      </c>
      <c r="C536" s="247">
        <v>45363</v>
      </c>
      <c r="D536" t="s">
        <v>13010</v>
      </c>
      <c r="E536" t="s">
        <v>8020</v>
      </c>
      <c r="F536" s="247">
        <v>45406</v>
      </c>
      <c r="G536" s="254" t="s">
        <v>118</v>
      </c>
      <c r="H536" t="s">
        <v>130</v>
      </c>
      <c r="I536" t="s">
        <v>104</v>
      </c>
      <c r="J536" t="s">
        <v>9749</v>
      </c>
      <c r="K536" t="s">
        <v>125</v>
      </c>
    </row>
    <row r="537" spans="1:11" hidden="1">
      <c r="A537">
        <v>2400185154</v>
      </c>
      <c r="B537" t="s">
        <v>11709</v>
      </c>
      <c r="C537" s="247">
        <v>45365</v>
      </c>
      <c r="D537" t="s">
        <v>13011</v>
      </c>
      <c r="E537" t="s">
        <v>7073</v>
      </c>
      <c r="F537" s="247">
        <v>45533</v>
      </c>
      <c r="G537" s="254" t="s">
        <v>162</v>
      </c>
      <c r="H537" t="s">
        <v>103</v>
      </c>
      <c r="I537" t="s">
        <v>104</v>
      </c>
      <c r="J537" t="s">
        <v>11883</v>
      </c>
      <c r="K537" t="s">
        <v>125</v>
      </c>
    </row>
    <row r="538" spans="1:11" hidden="1">
      <c r="A538">
        <v>2400197688</v>
      </c>
      <c r="B538" t="s">
        <v>10556</v>
      </c>
      <c r="C538" s="247">
        <v>45365</v>
      </c>
      <c r="D538" t="s">
        <v>13012</v>
      </c>
      <c r="E538" t="s">
        <v>6386</v>
      </c>
      <c r="F538" s="247">
        <v>45720</v>
      </c>
      <c r="G538" s="254" t="s">
        <v>277</v>
      </c>
      <c r="H538" t="s">
        <v>399</v>
      </c>
      <c r="I538" t="s">
        <v>104</v>
      </c>
      <c r="J538" t="s">
        <v>10558</v>
      </c>
      <c r="K538" t="s">
        <v>125</v>
      </c>
    </row>
    <row r="539" spans="1:11" hidden="1">
      <c r="A539">
        <v>2400184684</v>
      </c>
      <c r="B539" t="s">
        <v>10050</v>
      </c>
      <c r="C539" s="247">
        <v>45366</v>
      </c>
      <c r="D539" t="s">
        <v>13013</v>
      </c>
      <c r="E539" t="s">
        <v>7637</v>
      </c>
      <c r="F539" s="247">
        <v>45439</v>
      </c>
      <c r="G539" s="254" t="s">
        <v>118</v>
      </c>
      <c r="H539" t="s">
        <v>333</v>
      </c>
      <c r="I539" t="s">
        <v>104</v>
      </c>
      <c r="J539" t="s">
        <v>10051</v>
      </c>
      <c r="K539" t="s">
        <v>125</v>
      </c>
    </row>
    <row r="540" spans="1:11" hidden="1">
      <c r="A540">
        <v>2400184900</v>
      </c>
      <c r="B540" t="s">
        <v>9788</v>
      </c>
      <c r="C540" s="247">
        <v>45366</v>
      </c>
      <c r="D540" t="s">
        <v>13014</v>
      </c>
      <c r="E540" t="s">
        <v>7637</v>
      </c>
      <c r="F540" s="247">
        <v>45638</v>
      </c>
      <c r="G540" s="254" t="s">
        <v>118</v>
      </c>
      <c r="H540" t="s">
        <v>333</v>
      </c>
      <c r="I540" t="s">
        <v>104</v>
      </c>
      <c r="J540" t="s">
        <v>9790</v>
      </c>
      <c r="K540" t="s">
        <v>125</v>
      </c>
    </row>
    <row r="541" spans="1:11" hidden="1">
      <c r="A541">
        <v>2400201750</v>
      </c>
      <c r="B541" t="s">
        <v>4469</v>
      </c>
      <c r="C541" s="247">
        <v>45366</v>
      </c>
      <c r="D541" t="s">
        <v>13015</v>
      </c>
      <c r="E541" t="s">
        <v>6499</v>
      </c>
      <c r="F541" s="247">
        <v>45679</v>
      </c>
      <c r="G541" s="254" t="s">
        <v>502</v>
      </c>
      <c r="H541" t="s">
        <v>103</v>
      </c>
      <c r="I541" t="s">
        <v>104</v>
      </c>
      <c r="J541" t="s">
        <v>4478</v>
      </c>
      <c r="K541" t="s">
        <v>125</v>
      </c>
    </row>
    <row r="542" spans="1:11" hidden="1">
      <c r="A542">
        <v>2400204549</v>
      </c>
      <c r="B542" t="s">
        <v>13016</v>
      </c>
      <c r="C542" s="247">
        <v>45366</v>
      </c>
      <c r="D542" t="s">
        <v>13017</v>
      </c>
      <c r="E542" t="s">
        <v>13018</v>
      </c>
      <c r="F542" s="247">
        <v>45657</v>
      </c>
      <c r="G542" s="254" t="s">
        <v>118</v>
      </c>
      <c r="H542" t="s">
        <v>821</v>
      </c>
      <c r="I542" t="s">
        <v>104</v>
      </c>
      <c r="J542" t="s">
        <v>4275</v>
      </c>
      <c r="K542" t="s">
        <v>125</v>
      </c>
    </row>
    <row r="543" spans="1:11" hidden="1">
      <c r="A543">
        <v>2400200311</v>
      </c>
      <c r="B543" t="s">
        <v>4469</v>
      </c>
      <c r="C543" s="247">
        <v>45369</v>
      </c>
      <c r="D543" t="s">
        <v>13019</v>
      </c>
      <c r="E543" t="s">
        <v>6499</v>
      </c>
      <c r="F543" s="247">
        <v>45679</v>
      </c>
      <c r="G543" s="254" t="s">
        <v>502</v>
      </c>
      <c r="H543" t="s">
        <v>103</v>
      </c>
      <c r="I543" t="s">
        <v>104</v>
      </c>
      <c r="J543" t="s">
        <v>4471</v>
      </c>
      <c r="K543" t="s">
        <v>125</v>
      </c>
    </row>
    <row r="544" spans="1:11" hidden="1">
      <c r="A544">
        <v>2400202264</v>
      </c>
      <c r="B544" t="s">
        <v>10189</v>
      </c>
      <c r="C544" s="247">
        <v>45369</v>
      </c>
      <c r="D544" t="s">
        <v>13020</v>
      </c>
      <c r="E544" t="s">
        <v>6386</v>
      </c>
      <c r="F544" s="247">
        <v>45722</v>
      </c>
      <c r="G544" s="254" t="s">
        <v>277</v>
      </c>
      <c r="H544" t="s">
        <v>399</v>
      </c>
      <c r="I544" t="s">
        <v>104</v>
      </c>
      <c r="J544" t="s">
        <v>10190</v>
      </c>
      <c r="K544" t="s">
        <v>125</v>
      </c>
    </row>
    <row r="545" spans="1:11" hidden="1">
      <c r="A545">
        <v>2400196236</v>
      </c>
      <c r="B545" t="s">
        <v>3859</v>
      </c>
      <c r="C545" s="247">
        <v>45370</v>
      </c>
      <c r="D545" t="s">
        <v>13021</v>
      </c>
      <c r="E545" t="s">
        <v>6537</v>
      </c>
      <c r="F545" s="247">
        <v>45603</v>
      </c>
      <c r="G545" s="254" t="s">
        <v>118</v>
      </c>
      <c r="H545" t="s">
        <v>190</v>
      </c>
      <c r="I545" t="s">
        <v>104</v>
      </c>
      <c r="J545" t="s">
        <v>3860</v>
      </c>
      <c r="K545" t="s">
        <v>125</v>
      </c>
    </row>
    <row r="546" spans="1:11" hidden="1">
      <c r="A546">
        <v>2400199047</v>
      </c>
      <c r="B546" t="s">
        <v>9937</v>
      </c>
      <c r="C546" s="247">
        <v>45370</v>
      </c>
      <c r="D546" t="s">
        <v>13022</v>
      </c>
      <c r="E546" t="s">
        <v>7866</v>
      </c>
      <c r="F546" s="247">
        <v>45567</v>
      </c>
      <c r="G546" s="254" t="s">
        <v>258</v>
      </c>
      <c r="H546" t="s">
        <v>333</v>
      </c>
      <c r="I546" t="s">
        <v>104</v>
      </c>
      <c r="J546" t="s">
        <v>9938</v>
      </c>
      <c r="K546" t="s">
        <v>125</v>
      </c>
    </row>
    <row r="547" spans="1:11" hidden="1">
      <c r="A547">
        <v>2400204552</v>
      </c>
      <c r="B547" t="s">
        <v>5296</v>
      </c>
      <c r="C547" s="247">
        <v>45371</v>
      </c>
      <c r="D547" t="s">
        <v>13023</v>
      </c>
      <c r="E547" t="s">
        <v>7976</v>
      </c>
      <c r="F547" s="247">
        <v>45581</v>
      </c>
      <c r="G547" s="254" t="s">
        <v>118</v>
      </c>
      <c r="H547" t="s">
        <v>171</v>
      </c>
      <c r="I547" t="s">
        <v>104</v>
      </c>
      <c r="J547" t="s">
        <v>5297</v>
      </c>
      <c r="K547" t="s">
        <v>125</v>
      </c>
    </row>
    <row r="548" spans="1:11" hidden="1">
      <c r="A548">
        <v>2400209159</v>
      </c>
      <c r="B548" t="s">
        <v>11568</v>
      </c>
      <c r="C548" s="247">
        <v>45371</v>
      </c>
      <c r="D548" t="s">
        <v>13024</v>
      </c>
      <c r="E548" t="s">
        <v>6437</v>
      </c>
      <c r="F548" s="247">
        <v>45525</v>
      </c>
      <c r="G548" s="254" t="s">
        <v>162</v>
      </c>
      <c r="H548" t="s">
        <v>119</v>
      </c>
      <c r="I548" t="s">
        <v>104</v>
      </c>
      <c r="J548" t="s">
        <v>12054</v>
      </c>
      <c r="K548" t="s">
        <v>125</v>
      </c>
    </row>
    <row r="549" spans="1:11" hidden="1">
      <c r="A549">
        <v>2400216476</v>
      </c>
      <c r="B549" t="s">
        <v>1337</v>
      </c>
      <c r="C549" s="247">
        <v>45371</v>
      </c>
      <c r="D549" t="s">
        <v>13025</v>
      </c>
      <c r="E549" t="s">
        <v>7388</v>
      </c>
      <c r="F549" s="247">
        <v>45657</v>
      </c>
      <c r="G549" s="254" t="s">
        <v>258</v>
      </c>
      <c r="H549" t="s">
        <v>103</v>
      </c>
      <c r="I549" t="s">
        <v>104</v>
      </c>
      <c r="J549" t="s">
        <v>1338</v>
      </c>
      <c r="K549" t="s">
        <v>125</v>
      </c>
    </row>
    <row r="550" spans="1:11" hidden="1">
      <c r="A550">
        <v>2400212051</v>
      </c>
      <c r="B550" t="s">
        <v>10680</v>
      </c>
      <c r="C550" s="247">
        <v>45372</v>
      </c>
      <c r="D550" t="s">
        <v>13026</v>
      </c>
      <c r="E550" t="s">
        <v>7258</v>
      </c>
      <c r="F550" s="247">
        <v>45408</v>
      </c>
      <c r="G550" s="254" t="s">
        <v>269</v>
      </c>
      <c r="H550" t="s">
        <v>103</v>
      </c>
      <c r="I550" t="s">
        <v>104</v>
      </c>
      <c r="J550" t="s">
        <v>10681</v>
      </c>
      <c r="K550" t="s">
        <v>125</v>
      </c>
    </row>
    <row r="551" spans="1:11" hidden="1">
      <c r="A551">
        <v>2400212143</v>
      </c>
      <c r="B551" t="s">
        <v>10160</v>
      </c>
      <c r="C551" s="247">
        <v>45373</v>
      </c>
      <c r="D551" t="s">
        <v>13027</v>
      </c>
      <c r="E551" t="s">
        <v>7053</v>
      </c>
      <c r="F551" s="247">
        <v>45422</v>
      </c>
      <c r="G551" s="254" t="s">
        <v>118</v>
      </c>
      <c r="H551" t="s">
        <v>7054</v>
      </c>
      <c r="I551" t="s">
        <v>104</v>
      </c>
      <c r="J551" t="s">
        <v>10161</v>
      </c>
      <c r="K551" t="s">
        <v>125</v>
      </c>
    </row>
    <row r="552" spans="1:11" hidden="1">
      <c r="A552">
        <v>2400220244</v>
      </c>
      <c r="B552" t="s">
        <v>4842</v>
      </c>
      <c r="C552" s="247">
        <v>45373</v>
      </c>
      <c r="D552" t="s">
        <v>13028</v>
      </c>
      <c r="E552" t="s">
        <v>12370</v>
      </c>
      <c r="F552" s="247">
        <v>45609</v>
      </c>
      <c r="G552" s="254" t="s">
        <v>118</v>
      </c>
      <c r="H552" t="s">
        <v>399</v>
      </c>
      <c r="I552" t="s">
        <v>104</v>
      </c>
      <c r="J552" t="s">
        <v>4843</v>
      </c>
      <c r="K552" t="s">
        <v>125</v>
      </c>
    </row>
    <row r="553" spans="1:11" hidden="1">
      <c r="A553">
        <v>2400221570</v>
      </c>
      <c r="B553" t="s">
        <v>10214</v>
      </c>
      <c r="C553" s="247">
        <v>45377</v>
      </c>
      <c r="D553" t="s">
        <v>13029</v>
      </c>
      <c r="E553" t="s">
        <v>7637</v>
      </c>
      <c r="F553" s="247">
        <v>45449</v>
      </c>
      <c r="G553" s="254" t="s">
        <v>118</v>
      </c>
      <c r="H553" t="s">
        <v>333</v>
      </c>
      <c r="I553" t="s">
        <v>104</v>
      </c>
      <c r="J553" t="s">
        <v>10215</v>
      </c>
      <c r="K553" t="s">
        <v>125</v>
      </c>
    </row>
    <row r="554" spans="1:11" hidden="1">
      <c r="A554">
        <v>2400228292</v>
      </c>
      <c r="B554" t="s">
        <v>10373</v>
      </c>
      <c r="C554" s="247">
        <v>45377</v>
      </c>
      <c r="D554" t="s">
        <v>13030</v>
      </c>
      <c r="E554" t="s">
        <v>12417</v>
      </c>
      <c r="F554" s="247">
        <v>45544</v>
      </c>
      <c r="G554" s="254" t="s">
        <v>118</v>
      </c>
      <c r="H554" t="s">
        <v>285</v>
      </c>
      <c r="I554" t="s">
        <v>104</v>
      </c>
      <c r="J554" t="s">
        <v>10376</v>
      </c>
      <c r="K554" t="s">
        <v>125</v>
      </c>
    </row>
    <row r="555" spans="1:11" hidden="1">
      <c r="A555">
        <v>2400223363</v>
      </c>
      <c r="B555" t="s">
        <v>3535</v>
      </c>
      <c r="C555" s="247">
        <v>45378</v>
      </c>
      <c r="D555" t="s">
        <v>13031</v>
      </c>
      <c r="E555" t="s">
        <v>12480</v>
      </c>
      <c r="F555" s="247">
        <v>45432</v>
      </c>
      <c r="G555" s="254" t="s">
        <v>118</v>
      </c>
      <c r="H555" t="s">
        <v>538</v>
      </c>
      <c r="I555" t="s">
        <v>104</v>
      </c>
      <c r="J555" t="s">
        <v>3537</v>
      </c>
      <c r="K555" t="s">
        <v>125</v>
      </c>
    </row>
    <row r="556" spans="1:11" hidden="1">
      <c r="A556">
        <v>2400234078</v>
      </c>
      <c r="B556" t="s">
        <v>11641</v>
      </c>
      <c r="C556" s="247">
        <v>45384</v>
      </c>
      <c r="D556" t="s">
        <v>13032</v>
      </c>
      <c r="E556" t="s">
        <v>12662</v>
      </c>
      <c r="F556" s="247">
        <v>45441</v>
      </c>
      <c r="G556" s="254" t="s">
        <v>258</v>
      </c>
      <c r="H556" t="s">
        <v>1692</v>
      </c>
      <c r="I556" t="s">
        <v>104</v>
      </c>
      <c r="J556" t="s">
        <v>11677</v>
      </c>
      <c r="K556" t="s">
        <v>125</v>
      </c>
    </row>
    <row r="557" spans="1:11" hidden="1">
      <c r="A557">
        <v>2400234591</v>
      </c>
      <c r="B557" t="s">
        <v>10844</v>
      </c>
      <c r="C557" s="247">
        <v>45384</v>
      </c>
      <c r="D557" t="s">
        <v>13033</v>
      </c>
      <c r="E557" t="s">
        <v>12662</v>
      </c>
      <c r="F557" s="247">
        <v>45447</v>
      </c>
      <c r="G557" s="254" t="s">
        <v>258</v>
      </c>
      <c r="H557" t="s">
        <v>1692</v>
      </c>
      <c r="I557" t="s">
        <v>104</v>
      </c>
      <c r="J557" t="s">
        <v>10846</v>
      </c>
      <c r="K557" t="s">
        <v>125</v>
      </c>
    </row>
    <row r="558" spans="1:11" hidden="1">
      <c r="A558">
        <v>2400240516</v>
      </c>
      <c r="B558" t="s">
        <v>9703</v>
      </c>
      <c r="C558" s="247">
        <v>45383</v>
      </c>
      <c r="D558" t="s">
        <v>13034</v>
      </c>
      <c r="E558" t="s">
        <v>6565</v>
      </c>
      <c r="F558" s="247">
        <v>45526</v>
      </c>
      <c r="G558" s="254" t="s">
        <v>258</v>
      </c>
      <c r="H558" t="s">
        <v>447</v>
      </c>
      <c r="I558" t="s">
        <v>104</v>
      </c>
      <c r="J558" t="s">
        <v>9705</v>
      </c>
      <c r="K558" t="s">
        <v>125</v>
      </c>
    </row>
    <row r="559" spans="1:11" hidden="1">
      <c r="A559">
        <v>2400249180</v>
      </c>
      <c r="B559" t="s">
        <v>10210</v>
      </c>
      <c r="C559" s="247">
        <v>45384</v>
      </c>
      <c r="D559" t="s">
        <v>13035</v>
      </c>
      <c r="E559" t="s">
        <v>13036</v>
      </c>
      <c r="F559" s="247">
        <v>45434</v>
      </c>
      <c r="G559" s="254" t="s">
        <v>118</v>
      </c>
      <c r="H559" t="s">
        <v>3238</v>
      </c>
      <c r="I559" t="s">
        <v>104</v>
      </c>
      <c r="J559" t="s">
        <v>10212</v>
      </c>
      <c r="K559" t="s">
        <v>125</v>
      </c>
    </row>
    <row r="560" spans="1:11" hidden="1">
      <c r="A560">
        <v>2400249965</v>
      </c>
      <c r="B560" t="s">
        <v>6374</v>
      </c>
      <c r="C560" s="247">
        <v>45384</v>
      </c>
      <c r="D560" t="s">
        <v>13037</v>
      </c>
      <c r="E560" t="s">
        <v>6318</v>
      </c>
      <c r="F560" s="247">
        <v>45434</v>
      </c>
      <c r="G560" s="254" t="s">
        <v>118</v>
      </c>
      <c r="H560" t="s">
        <v>206</v>
      </c>
      <c r="I560" t="s">
        <v>104</v>
      </c>
      <c r="J560" t="s">
        <v>10274</v>
      </c>
      <c r="K560" t="s">
        <v>125</v>
      </c>
    </row>
    <row r="561" spans="1:11" hidden="1">
      <c r="A561">
        <v>2400250205</v>
      </c>
      <c r="B561" t="s">
        <v>11768</v>
      </c>
      <c r="C561" s="247">
        <v>45384</v>
      </c>
      <c r="D561" t="s">
        <v>13038</v>
      </c>
      <c r="E561" t="s">
        <v>7467</v>
      </c>
      <c r="F561" s="247">
        <v>45440</v>
      </c>
      <c r="G561" s="254" t="s">
        <v>118</v>
      </c>
      <c r="H561" t="s">
        <v>543</v>
      </c>
      <c r="I561" t="s">
        <v>104</v>
      </c>
      <c r="J561" t="s">
        <v>12059</v>
      </c>
      <c r="K561" t="s">
        <v>125</v>
      </c>
    </row>
    <row r="562" spans="1:11" hidden="1">
      <c r="A562">
        <v>2400252797</v>
      </c>
      <c r="B562" t="s">
        <v>3637</v>
      </c>
      <c r="C562" s="247">
        <v>45385</v>
      </c>
      <c r="D562" t="s">
        <v>13039</v>
      </c>
      <c r="E562" t="s">
        <v>7309</v>
      </c>
      <c r="F562" s="247">
        <v>45574</v>
      </c>
      <c r="G562" s="254" t="s">
        <v>118</v>
      </c>
      <c r="H562" t="s">
        <v>668</v>
      </c>
      <c r="I562" t="s">
        <v>104</v>
      </c>
      <c r="J562" t="s">
        <v>3638</v>
      </c>
      <c r="K562" t="s">
        <v>125</v>
      </c>
    </row>
    <row r="563" spans="1:11" hidden="1">
      <c r="A563">
        <v>2400250550</v>
      </c>
      <c r="B563" t="s">
        <v>1738</v>
      </c>
      <c r="C563" s="247">
        <v>45386</v>
      </c>
      <c r="D563" t="s">
        <v>13040</v>
      </c>
      <c r="E563" t="s">
        <v>6481</v>
      </c>
      <c r="F563" s="247">
        <v>45568</v>
      </c>
      <c r="G563" s="254" t="s">
        <v>118</v>
      </c>
      <c r="H563" t="s">
        <v>1441</v>
      </c>
      <c r="I563" t="s">
        <v>104</v>
      </c>
      <c r="J563" t="s">
        <v>1739</v>
      </c>
      <c r="K563" t="s">
        <v>125</v>
      </c>
    </row>
    <row r="564" spans="1:11" hidden="1">
      <c r="A564">
        <v>2400251627</v>
      </c>
      <c r="B564" t="s">
        <v>10045</v>
      </c>
      <c r="C564" s="247">
        <v>45386</v>
      </c>
      <c r="D564" t="s">
        <v>13041</v>
      </c>
      <c r="E564" t="s">
        <v>12393</v>
      </c>
      <c r="F564" s="247">
        <v>45420</v>
      </c>
      <c r="G564" s="254" t="s">
        <v>162</v>
      </c>
      <c r="H564" t="s">
        <v>163</v>
      </c>
      <c r="I564" t="s">
        <v>104</v>
      </c>
      <c r="J564" t="s">
        <v>10047</v>
      </c>
      <c r="K564" t="s">
        <v>125</v>
      </c>
    </row>
    <row r="565" spans="1:11" hidden="1">
      <c r="A565">
        <v>2400252308</v>
      </c>
      <c r="B565" t="s">
        <v>11666</v>
      </c>
      <c r="C565" s="247">
        <v>45386</v>
      </c>
      <c r="D565" t="s">
        <v>13042</v>
      </c>
      <c r="E565" t="s">
        <v>7053</v>
      </c>
      <c r="F565" s="247">
        <v>45436</v>
      </c>
      <c r="G565" s="254" t="s">
        <v>118</v>
      </c>
      <c r="H565" t="s">
        <v>7054</v>
      </c>
      <c r="I565" t="s">
        <v>104</v>
      </c>
      <c r="J565" t="s">
        <v>11668</v>
      </c>
      <c r="K565" t="s">
        <v>125</v>
      </c>
    </row>
    <row r="566" spans="1:11" hidden="1">
      <c r="A566">
        <v>2400257581</v>
      </c>
      <c r="B566" t="s">
        <v>5412</v>
      </c>
      <c r="C566" s="247">
        <v>45387</v>
      </c>
      <c r="D566" t="s">
        <v>13043</v>
      </c>
      <c r="E566" t="s">
        <v>6510</v>
      </c>
      <c r="F566" s="247">
        <v>45427</v>
      </c>
      <c r="G566" s="254" t="s">
        <v>258</v>
      </c>
      <c r="H566" t="s">
        <v>119</v>
      </c>
      <c r="I566" t="s">
        <v>104</v>
      </c>
      <c r="J566" t="s">
        <v>5413</v>
      </c>
      <c r="K566" t="s">
        <v>125</v>
      </c>
    </row>
    <row r="567" spans="1:11" hidden="1">
      <c r="A567">
        <v>2400255992</v>
      </c>
      <c r="B567" t="s">
        <v>6024</v>
      </c>
      <c r="C567" s="247">
        <v>45387</v>
      </c>
      <c r="D567" t="s">
        <v>13044</v>
      </c>
      <c r="E567" t="s">
        <v>6410</v>
      </c>
      <c r="F567" s="247">
        <v>45624</v>
      </c>
      <c r="G567" s="254" t="s">
        <v>199</v>
      </c>
      <c r="H567" t="s">
        <v>399</v>
      </c>
      <c r="I567" t="s">
        <v>104</v>
      </c>
      <c r="J567" t="s">
        <v>12130</v>
      </c>
      <c r="K567" t="s">
        <v>125</v>
      </c>
    </row>
    <row r="568" spans="1:11" hidden="1">
      <c r="A568">
        <v>2400258769</v>
      </c>
      <c r="B568" t="s">
        <v>10048</v>
      </c>
      <c r="C568" s="247">
        <v>45390</v>
      </c>
      <c r="D568" t="s">
        <v>13045</v>
      </c>
      <c r="E568" t="s">
        <v>12381</v>
      </c>
      <c r="F568" s="247">
        <v>45770</v>
      </c>
      <c r="G568" s="254" t="s">
        <v>199</v>
      </c>
      <c r="H568" t="s">
        <v>163</v>
      </c>
      <c r="I568" t="s">
        <v>104</v>
      </c>
      <c r="J568" t="s">
        <v>10049</v>
      </c>
      <c r="K568" t="s">
        <v>125</v>
      </c>
    </row>
    <row r="569" spans="1:11" hidden="1">
      <c r="A569">
        <v>2400258880</v>
      </c>
      <c r="B569" t="s">
        <v>10036</v>
      </c>
      <c r="C569" s="247">
        <v>45390</v>
      </c>
      <c r="D569" t="s">
        <v>13046</v>
      </c>
      <c r="E569" t="s">
        <v>6660</v>
      </c>
      <c r="F569" s="247">
        <v>45441</v>
      </c>
      <c r="G569" s="254" t="s">
        <v>118</v>
      </c>
      <c r="H569" t="s">
        <v>3232</v>
      </c>
      <c r="I569" t="s">
        <v>104</v>
      </c>
      <c r="J569" t="s">
        <v>10038</v>
      </c>
      <c r="K569" t="s">
        <v>125</v>
      </c>
    </row>
    <row r="570" spans="1:11" hidden="1">
      <c r="A570">
        <v>2400259375</v>
      </c>
      <c r="B570" t="s">
        <v>829</v>
      </c>
      <c r="C570" s="247">
        <v>45390</v>
      </c>
      <c r="D570" t="s">
        <v>13047</v>
      </c>
      <c r="E570" t="s">
        <v>13048</v>
      </c>
      <c r="F570" s="247">
        <v>45454</v>
      </c>
      <c r="G570" s="254" t="s">
        <v>258</v>
      </c>
      <c r="H570" t="s">
        <v>831</v>
      </c>
      <c r="I570" t="s">
        <v>104</v>
      </c>
      <c r="J570" t="s">
        <v>830</v>
      </c>
      <c r="K570" t="s">
        <v>125</v>
      </c>
    </row>
    <row r="571" spans="1:11" hidden="1">
      <c r="A571">
        <v>2400259703</v>
      </c>
      <c r="B571" t="s">
        <v>5217</v>
      </c>
      <c r="C571" s="247">
        <v>45390</v>
      </c>
      <c r="D571" t="s">
        <v>13049</v>
      </c>
      <c r="E571" t="s">
        <v>6597</v>
      </c>
      <c r="F571" s="247">
        <v>45566</v>
      </c>
      <c r="G571" s="254" t="s">
        <v>118</v>
      </c>
      <c r="H571" t="s">
        <v>728</v>
      </c>
      <c r="I571" t="s">
        <v>104</v>
      </c>
      <c r="J571" t="s">
        <v>5219</v>
      </c>
      <c r="K571" t="s">
        <v>125</v>
      </c>
    </row>
    <row r="572" spans="1:11" hidden="1">
      <c r="A572">
        <v>2400262221</v>
      </c>
      <c r="B572" t="s">
        <v>10039</v>
      </c>
      <c r="C572" s="247">
        <v>45391</v>
      </c>
      <c r="D572" t="s">
        <v>13050</v>
      </c>
      <c r="E572" t="s">
        <v>6565</v>
      </c>
      <c r="F572" s="247">
        <v>45551</v>
      </c>
      <c r="G572" s="254" t="s">
        <v>258</v>
      </c>
      <c r="H572" t="s">
        <v>447</v>
      </c>
      <c r="I572" t="s">
        <v>104</v>
      </c>
      <c r="J572" t="s">
        <v>10040</v>
      </c>
      <c r="K572" t="s">
        <v>125</v>
      </c>
    </row>
    <row r="573" spans="1:11" hidden="1">
      <c r="A573">
        <v>2400261404</v>
      </c>
      <c r="B573" t="s">
        <v>10227</v>
      </c>
      <c r="C573" s="247">
        <v>45392</v>
      </c>
      <c r="D573" t="s">
        <v>13051</v>
      </c>
      <c r="E573" t="s">
        <v>6456</v>
      </c>
      <c r="F573" s="247">
        <v>45589</v>
      </c>
      <c r="G573" s="254" t="s">
        <v>118</v>
      </c>
      <c r="H573" t="s">
        <v>359</v>
      </c>
      <c r="I573" t="s">
        <v>104</v>
      </c>
      <c r="J573" t="s">
        <v>10229</v>
      </c>
      <c r="K573" t="s">
        <v>125</v>
      </c>
    </row>
    <row r="574" spans="1:11" hidden="1">
      <c r="A574">
        <v>2400271519</v>
      </c>
      <c r="B574" t="s">
        <v>10056</v>
      </c>
      <c r="C574" s="247">
        <v>45392</v>
      </c>
      <c r="D574" t="s">
        <v>13052</v>
      </c>
      <c r="E574" t="s">
        <v>12622</v>
      </c>
      <c r="F574" s="247">
        <v>45439</v>
      </c>
      <c r="G574" s="254" t="s">
        <v>118</v>
      </c>
      <c r="H574" t="s">
        <v>1692</v>
      </c>
      <c r="I574" t="s">
        <v>104</v>
      </c>
      <c r="J574" t="s">
        <v>10057</v>
      </c>
      <c r="K574" t="s">
        <v>125</v>
      </c>
    </row>
    <row r="575" spans="1:11" hidden="1">
      <c r="A575">
        <v>2400271837</v>
      </c>
      <c r="B575" t="s">
        <v>10566</v>
      </c>
      <c r="C575" s="247">
        <v>45392</v>
      </c>
      <c r="D575" t="s">
        <v>13053</v>
      </c>
      <c r="E575" t="s">
        <v>12393</v>
      </c>
      <c r="F575" s="247">
        <v>45657</v>
      </c>
      <c r="G575" s="254" t="s">
        <v>162</v>
      </c>
      <c r="H575" t="s">
        <v>163</v>
      </c>
      <c r="I575" t="s">
        <v>104</v>
      </c>
      <c r="J575" t="s">
        <v>11011</v>
      </c>
      <c r="K575" t="s">
        <v>125</v>
      </c>
    </row>
    <row r="576" spans="1:11" hidden="1">
      <c r="A576">
        <v>2400268320</v>
      </c>
      <c r="B576" t="s">
        <v>725</v>
      </c>
      <c r="C576" s="247">
        <v>45393</v>
      </c>
      <c r="D576" t="s">
        <v>13054</v>
      </c>
      <c r="E576" t="s">
        <v>6597</v>
      </c>
      <c r="F576" s="247">
        <v>45629</v>
      </c>
      <c r="G576" s="254" t="s">
        <v>118</v>
      </c>
      <c r="H576" t="s">
        <v>728</v>
      </c>
      <c r="I576" t="s">
        <v>104</v>
      </c>
      <c r="J576" t="s">
        <v>13055</v>
      </c>
      <c r="K576" t="s">
        <v>125</v>
      </c>
    </row>
    <row r="577" spans="1:11" hidden="1">
      <c r="A577">
        <v>2400268509</v>
      </c>
      <c r="B577" t="s">
        <v>2273</v>
      </c>
      <c r="C577" s="247">
        <v>45393</v>
      </c>
      <c r="D577" t="s">
        <v>13056</v>
      </c>
      <c r="E577" t="s">
        <v>6597</v>
      </c>
      <c r="F577" s="247">
        <v>45638</v>
      </c>
      <c r="G577" s="254" t="s">
        <v>118</v>
      </c>
      <c r="H577" t="s">
        <v>728</v>
      </c>
      <c r="I577" t="s">
        <v>104</v>
      </c>
      <c r="J577" t="s">
        <v>2275</v>
      </c>
      <c r="K577" t="s">
        <v>125</v>
      </c>
    </row>
    <row r="578" spans="1:11" hidden="1">
      <c r="A578">
        <v>2400270189</v>
      </c>
      <c r="B578" t="s">
        <v>11378</v>
      </c>
      <c r="C578" s="247">
        <v>45393</v>
      </c>
      <c r="D578" t="s">
        <v>13057</v>
      </c>
      <c r="E578" t="s">
        <v>6437</v>
      </c>
      <c r="F578" s="247">
        <v>45454</v>
      </c>
      <c r="G578" s="254" t="s">
        <v>162</v>
      </c>
      <c r="H578" t="s">
        <v>119</v>
      </c>
      <c r="I578" t="s">
        <v>104</v>
      </c>
      <c r="J578" t="s">
        <v>11379</v>
      </c>
      <c r="K578" t="s">
        <v>125</v>
      </c>
    </row>
    <row r="579" spans="1:11" hidden="1">
      <c r="A579">
        <v>2400276864</v>
      </c>
      <c r="B579" t="s">
        <v>5052</v>
      </c>
      <c r="C579" s="247">
        <v>45394</v>
      </c>
      <c r="D579" t="s">
        <v>13058</v>
      </c>
      <c r="E579" t="s">
        <v>12370</v>
      </c>
      <c r="F579" s="247">
        <v>45523</v>
      </c>
      <c r="G579" s="254" t="s">
        <v>118</v>
      </c>
      <c r="H579" t="s">
        <v>399</v>
      </c>
      <c r="I579" t="s">
        <v>104</v>
      </c>
      <c r="J579" t="s">
        <v>5053</v>
      </c>
      <c r="K579" t="s">
        <v>125</v>
      </c>
    </row>
    <row r="580" spans="1:11" hidden="1">
      <c r="A580">
        <v>2400263152</v>
      </c>
      <c r="B580" t="s">
        <v>2021</v>
      </c>
      <c r="C580" s="247">
        <v>45394</v>
      </c>
      <c r="D580" t="s">
        <v>13059</v>
      </c>
      <c r="E580" t="s">
        <v>6565</v>
      </c>
      <c r="F580" s="247">
        <v>45483</v>
      </c>
      <c r="G580" s="254" t="s">
        <v>258</v>
      </c>
      <c r="H580" t="s">
        <v>447</v>
      </c>
      <c r="I580" t="s">
        <v>104</v>
      </c>
      <c r="J580" t="s">
        <v>2023</v>
      </c>
      <c r="K580" t="s">
        <v>125</v>
      </c>
    </row>
    <row r="581" spans="1:11" hidden="1">
      <c r="A581">
        <v>2400276231</v>
      </c>
      <c r="B581" t="s">
        <v>11028</v>
      </c>
      <c r="C581" s="247">
        <v>45397</v>
      </c>
      <c r="D581" t="s">
        <v>13060</v>
      </c>
      <c r="E581" t="s">
        <v>6446</v>
      </c>
      <c r="F581" s="247">
        <v>45566</v>
      </c>
      <c r="G581" s="254" t="s">
        <v>684</v>
      </c>
      <c r="H581" t="s">
        <v>103</v>
      </c>
      <c r="I581" t="s">
        <v>104</v>
      </c>
      <c r="J581" t="s">
        <v>11030</v>
      </c>
      <c r="K581" t="s">
        <v>125</v>
      </c>
    </row>
    <row r="582" spans="1:11" hidden="1">
      <c r="A582">
        <v>2400294142</v>
      </c>
      <c r="B582" t="s">
        <v>2543</v>
      </c>
      <c r="C582" s="247">
        <v>45398</v>
      </c>
      <c r="D582" t="s">
        <v>13061</v>
      </c>
      <c r="E582" t="s">
        <v>6558</v>
      </c>
      <c r="F582" s="247">
        <v>45657</v>
      </c>
      <c r="G582" s="254" t="s">
        <v>118</v>
      </c>
      <c r="H582" t="s">
        <v>886</v>
      </c>
      <c r="I582" t="s">
        <v>104</v>
      </c>
      <c r="J582" t="s">
        <v>2545</v>
      </c>
      <c r="K582" t="s">
        <v>125</v>
      </c>
    </row>
    <row r="583" spans="1:11" hidden="1">
      <c r="A583">
        <v>2400294662</v>
      </c>
      <c r="B583" t="s">
        <v>4488</v>
      </c>
      <c r="C583" s="247">
        <v>45398</v>
      </c>
      <c r="D583" t="s">
        <v>13062</v>
      </c>
      <c r="E583" t="s">
        <v>12559</v>
      </c>
      <c r="F583" s="247">
        <v>45461</v>
      </c>
      <c r="G583" s="254" t="s">
        <v>258</v>
      </c>
      <c r="H583" t="s">
        <v>1283</v>
      </c>
      <c r="I583" t="s">
        <v>104</v>
      </c>
      <c r="J583" t="s">
        <v>4489</v>
      </c>
      <c r="K583" t="s">
        <v>125</v>
      </c>
    </row>
    <row r="584" spans="1:11" hidden="1">
      <c r="A584">
        <v>2400265064</v>
      </c>
      <c r="B584" t="s">
        <v>9682</v>
      </c>
      <c r="C584" s="247">
        <v>45399</v>
      </c>
      <c r="D584" t="s">
        <v>13063</v>
      </c>
      <c r="E584" t="s">
        <v>12434</v>
      </c>
      <c r="F584" s="247">
        <v>45524</v>
      </c>
      <c r="G584" s="254" t="s">
        <v>258</v>
      </c>
      <c r="H584" t="s">
        <v>302</v>
      </c>
      <c r="I584" t="s">
        <v>104</v>
      </c>
      <c r="J584" t="s">
        <v>10193</v>
      </c>
      <c r="K584" t="s">
        <v>125</v>
      </c>
    </row>
    <row r="585" spans="1:11" hidden="1">
      <c r="A585">
        <v>2400297578</v>
      </c>
      <c r="B585" t="s">
        <v>5319</v>
      </c>
      <c r="C585" s="247">
        <v>45399</v>
      </c>
      <c r="D585" t="s">
        <v>13064</v>
      </c>
      <c r="E585" t="s">
        <v>7976</v>
      </c>
      <c r="F585" s="247">
        <v>45617</v>
      </c>
      <c r="G585" s="254" t="s">
        <v>118</v>
      </c>
      <c r="H585" t="s">
        <v>171</v>
      </c>
      <c r="I585" t="s">
        <v>104</v>
      </c>
      <c r="J585" t="s">
        <v>5321</v>
      </c>
      <c r="K585" t="s">
        <v>125</v>
      </c>
    </row>
    <row r="586" spans="1:11" hidden="1">
      <c r="A586">
        <v>2400299920</v>
      </c>
      <c r="B586" t="s">
        <v>134</v>
      </c>
      <c r="C586" s="247">
        <v>45399</v>
      </c>
      <c r="D586" t="s">
        <v>13065</v>
      </c>
      <c r="E586" t="s">
        <v>12600</v>
      </c>
      <c r="F586" s="247">
        <v>45454</v>
      </c>
      <c r="G586" s="254" t="s">
        <v>118</v>
      </c>
      <c r="H586" t="s">
        <v>137</v>
      </c>
      <c r="I586" t="s">
        <v>104</v>
      </c>
      <c r="J586" t="s">
        <v>136</v>
      </c>
      <c r="K586" t="s">
        <v>125</v>
      </c>
    </row>
    <row r="587" spans="1:11" hidden="1">
      <c r="A587">
        <v>2400299939</v>
      </c>
      <c r="B587" t="s">
        <v>3247</v>
      </c>
      <c r="C587" s="247">
        <v>45399</v>
      </c>
      <c r="D587" t="s">
        <v>13066</v>
      </c>
      <c r="E587" t="s">
        <v>6739</v>
      </c>
      <c r="F587" s="247">
        <v>45468</v>
      </c>
      <c r="G587" s="254" t="s">
        <v>118</v>
      </c>
      <c r="H587" t="s">
        <v>3249</v>
      </c>
      <c r="I587" t="s">
        <v>104</v>
      </c>
      <c r="J587" t="s">
        <v>3248</v>
      </c>
      <c r="K587" t="s">
        <v>125</v>
      </c>
    </row>
    <row r="588" spans="1:11" hidden="1">
      <c r="A588">
        <v>2400299943</v>
      </c>
      <c r="B588" t="s">
        <v>3166</v>
      </c>
      <c r="C588" s="247">
        <v>45399</v>
      </c>
      <c r="D588" t="s">
        <v>13067</v>
      </c>
      <c r="E588" t="s">
        <v>12677</v>
      </c>
      <c r="F588" s="247">
        <v>45736</v>
      </c>
      <c r="G588" s="254" t="s">
        <v>118</v>
      </c>
      <c r="H588" t="s">
        <v>1125</v>
      </c>
      <c r="I588" t="s">
        <v>104</v>
      </c>
      <c r="J588" t="s">
        <v>3167</v>
      </c>
      <c r="K588" t="s">
        <v>125</v>
      </c>
    </row>
    <row r="589" spans="1:11" hidden="1">
      <c r="A589">
        <v>2400299467</v>
      </c>
      <c r="B589" t="s">
        <v>10006</v>
      </c>
      <c r="C589" s="247">
        <v>45400</v>
      </c>
      <c r="D589" t="s">
        <v>13068</v>
      </c>
      <c r="E589" t="s">
        <v>12367</v>
      </c>
      <c r="F589" s="247">
        <v>45523</v>
      </c>
      <c r="G589" s="254" t="s">
        <v>258</v>
      </c>
      <c r="H589" t="s">
        <v>470</v>
      </c>
      <c r="I589" t="s">
        <v>104</v>
      </c>
      <c r="J589" t="s">
        <v>10007</v>
      </c>
      <c r="K589" t="s">
        <v>125</v>
      </c>
    </row>
    <row r="590" spans="1:11" hidden="1">
      <c r="A590">
        <v>2400293728</v>
      </c>
      <c r="B590" t="s">
        <v>10173</v>
      </c>
      <c r="C590" s="247">
        <v>45400</v>
      </c>
      <c r="D590" t="s">
        <v>13069</v>
      </c>
      <c r="E590" t="s">
        <v>7934</v>
      </c>
      <c r="F590" s="247">
        <v>45657</v>
      </c>
      <c r="G590" s="254" t="s">
        <v>118</v>
      </c>
      <c r="H590" t="s">
        <v>1362</v>
      </c>
      <c r="I590" t="s">
        <v>104</v>
      </c>
      <c r="J590" t="s">
        <v>10174</v>
      </c>
      <c r="K590" t="s">
        <v>125</v>
      </c>
    </row>
    <row r="591" spans="1:11" hidden="1">
      <c r="A591">
        <v>2400296323</v>
      </c>
      <c r="B591" t="s">
        <v>13070</v>
      </c>
      <c r="C591" s="247">
        <v>45401</v>
      </c>
      <c r="D591" t="s">
        <v>13071</v>
      </c>
      <c r="E591" t="s">
        <v>7866</v>
      </c>
      <c r="F591" s="247">
        <v>45595</v>
      </c>
      <c r="G591" s="254" t="s">
        <v>258</v>
      </c>
      <c r="H591" t="s">
        <v>333</v>
      </c>
      <c r="I591" t="s">
        <v>104</v>
      </c>
      <c r="J591" t="s">
        <v>13072</v>
      </c>
      <c r="K591" t="s">
        <v>125</v>
      </c>
    </row>
    <row r="592" spans="1:11" hidden="1">
      <c r="A592">
        <v>2400362640</v>
      </c>
      <c r="B592" t="s">
        <v>10216</v>
      </c>
      <c r="C592" s="247">
        <v>45401</v>
      </c>
      <c r="D592" t="s">
        <v>13073</v>
      </c>
      <c r="E592" t="s">
        <v>7842</v>
      </c>
      <c r="F592" s="247">
        <v>45770</v>
      </c>
      <c r="G592" s="254" t="s">
        <v>258</v>
      </c>
      <c r="H592" t="s">
        <v>163</v>
      </c>
      <c r="I592" t="s">
        <v>104</v>
      </c>
      <c r="J592" t="s">
        <v>10217</v>
      </c>
      <c r="K592" t="s">
        <v>125</v>
      </c>
    </row>
    <row r="593" spans="1:11" hidden="1">
      <c r="A593">
        <v>2400362514</v>
      </c>
      <c r="B593" t="s">
        <v>12158</v>
      </c>
      <c r="C593" s="247">
        <v>45404</v>
      </c>
      <c r="D593" t="s">
        <v>13074</v>
      </c>
      <c r="E593" t="s">
        <v>6437</v>
      </c>
      <c r="F593" s="247">
        <v>45657</v>
      </c>
      <c r="G593" s="254" t="s">
        <v>162</v>
      </c>
      <c r="H593" t="s">
        <v>119</v>
      </c>
      <c r="I593" t="s">
        <v>104</v>
      </c>
      <c r="J593" t="s">
        <v>12160</v>
      </c>
      <c r="K593" t="s">
        <v>125</v>
      </c>
    </row>
    <row r="594" spans="1:11" hidden="1">
      <c r="A594">
        <v>2400361163</v>
      </c>
      <c r="B594" t="s">
        <v>10043</v>
      </c>
      <c r="C594" s="247">
        <v>45404</v>
      </c>
      <c r="D594" t="s">
        <v>13075</v>
      </c>
      <c r="E594" t="s">
        <v>12840</v>
      </c>
      <c r="F594" s="247">
        <v>45427</v>
      </c>
      <c r="G594" s="254" t="s">
        <v>118</v>
      </c>
      <c r="H594" t="s">
        <v>2621</v>
      </c>
      <c r="I594" t="s">
        <v>104</v>
      </c>
      <c r="J594" t="s">
        <v>10044</v>
      </c>
      <c r="K594" t="s">
        <v>125</v>
      </c>
    </row>
    <row r="595" spans="1:11" hidden="1">
      <c r="A595">
        <v>2400365527</v>
      </c>
      <c r="B595" t="s">
        <v>9748</v>
      </c>
      <c r="C595" s="247">
        <v>45407</v>
      </c>
      <c r="D595" t="s">
        <v>13076</v>
      </c>
      <c r="E595" t="s">
        <v>8020</v>
      </c>
      <c r="F595" s="247">
        <v>45455</v>
      </c>
      <c r="G595" s="254" t="s">
        <v>118</v>
      </c>
      <c r="H595" t="s">
        <v>130</v>
      </c>
      <c r="I595" t="s">
        <v>104</v>
      </c>
      <c r="J595" t="s">
        <v>10842</v>
      </c>
      <c r="K595" t="s">
        <v>125</v>
      </c>
    </row>
    <row r="596" spans="1:11" hidden="1">
      <c r="A596">
        <v>2400370820</v>
      </c>
      <c r="B596" t="s">
        <v>5281</v>
      </c>
      <c r="C596" s="247">
        <v>45406</v>
      </c>
      <c r="D596" t="s">
        <v>13077</v>
      </c>
      <c r="E596" t="s">
        <v>6904</v>
      </c>
      <c r="F596" s="247">
        <v>45680</v>
      </c>
      <c r="G596" s="254" t="s">
        <v>118</v>
      </c>
      <c r="H596" t="s">
        <v>429</v>
      </c>
      <c r="I596" t="s">
        <v>104</v>
      </c>
      <c r="J596" t="s">
        <v>5282</v>
      </c>
      <c r="K596" t="s">
        <v>125</v>
      </c>
    </row>
    <row r="597" spans="1:11" hidden="1">
      <c r="A597">
        <v>2400374746</v>
      </c>
      <c r="B597" t="s">
        <v>10310</v>
      </c>
      <c r="C597" s="247">
        <v>45407</v>
      </c>
      <c r="D597" t="s">
        <v>13078</v>
      </c>
      <c r="E597" t="s">
        <v>6360</v>
      </c>
      <c r="F597" s="247">
        <v>45518</v>
      </c>
      <c r="G597" s="254" t="s">
        <v>258</v>
      </c>
      <c r="H597" t="s">
        <v>399</v>
      </c>
      <c r="I597" t="s">
        <v>104</v>
      </c>
      <c r="J597" t="s">
        <v>10311</v>
      </c>
      <c r="K597" t="s">
        <v>125</v>
      </c>
    </row>
    <row r="598" spans="1:11" hidden="1">
      <c r="A598">
        <v>2400376245</v>
      </c>
      <c r="B598" t="s">
        <v>4167</v>
      </c>
      <c r="C598" s="247">
        <v>45407</v>
      </c>
      <c r="D598" t="s">
        <v>13079</v>
      </c>
      <c r="E598" t="s">
        <v>7027</v>
      </c>
      <c r="F598" s="247">
        <v>45475</v>
      </c>
      <c r="G598" s="254" t="s">
        <v>118</v>
      </c>
      <c r="H598" t="s">
        <v>706</v>
      </c>
      <c r="I598" t="s">
        <v>104</v>
      </c>
      <c r="J598" t="s">
        <v>10096</v>
      </c>
      <c r="K598" t="s">
        <v>125</v>
      </c>
    </row>
    <row r="599" spans="1:11" hidden="1">
      <c r="A599">
        <v>2400373433</v>
      </c>
      <c r="B599" t="s">
        <v>12028</v>
      </c>
      <c r="C599" s="247">
        <v>45408</v>
      </c>
      <c r="D599" t="s">
        <v>13080</v>
      </c>
      <c r="E599" t="s">
        <v>12495</v>
      </c>
      <c r="F599" s="247">
        <v>45579</v>
      </c>
      <c r="G599" s="254" t="s">
        <v>118</v>
      </c>
      <c r="H599" t="s">
        <v>2919</v>
      </c>
      <c r="I599" t="s">
        <v>104</v>
      </c>
      <c r="J599" t="s">
        <v>12029</v>
      </c>
      <c r="K599" t="s">
        <v>125</v>
      </c>
    </row>
    <row r="600" spans="1:11" hidden="1">
      <c r="A600">
        <v>2400380782</v>
      </c>
      <c r="B600" t="s">
        <v>3904</v>
      </c>
      <c r="C600" s="247">
        <v>45408</v>
      </c>
      <c r="D600" t="s">
        <v>13081</v>
      </c>
      <c r="E600" t="s">
        <v>7976</v>
      </c>
      <c r="F600" s="247">
        <v>45630</v>
      </c>
      <c r="G600" s="254" t="s">
        <v>118</v>
      </c>
      <c r="H600" t="s">
        <v>171</v>
      </c>
      <c r="I600" t="s">
        <v>104</v>
      </c>
      <c r="J600" t="s">
        <v>3905</v>
      </c>
      <c r="K600" t="s">
        <v>125</v>
      </c>
    </row>
    <row r="601" spans="1:11" hidden="1">
      <c r="A601">
        <v>2400381750</v>
      </c>
      <c r="B601" t="s">
        <v>4430</v>
      </c>
      <c r="C601" s="247">
        <v>45411</v>
      </c>
      <c r="D601" t="s">
        <v>13082</v>
      </c>
      <c r="E601" t="s">
        <v>13083</v>
      </c>
      <c r="F601" s="247">
        <v>45435</v>
      </c>
      <c r="G601" s="254" t="s">
        <v>118</v>
      </c>
      <c r="H601" t="s">
        <v>4432</v>
      </c>
      <c r="I601" t="s">
        <v>104</v>
      </c>
      <c r="J601" t="s">
        <v>4431</v>
      </c>
      <c r="K601" t="s">
        <v>125</v>
      </c>
    </row>
    <row r="602" spans="1:11" hidden="1">
      <c r="A602">
        <v>2400382040</v>
      </c>
      <c r="B602" t="s">
        <v>10396</v>
      </c>
      <c r="C602" s="247">
        <v>45411</v>
      </c>
      <c r="D602" t="s">
        <v>13084</v>
      </c>
      <c r="E602" t="s">
        <v>6371</v>
      </c>
      <c r="F602" s="247">
        <v>45532</v>
      </c>
      <c r="G602" s="254" t="s">
        <v>199</v>
      </c>
      <c r="H602" t="s">
        <v>119</v>
      </c>
      <c r="I602" t="s">
        <v>104</v>
      </c>
      <c r="J602" t="s">
        <v>10397</v>
      </c>
      <c r="K602" t="s">
        <v>125</v>
      </c>
    </row>
    <row r="603" spans="1:11" hidden="1">
      <c r="A603">
        <v>2400388935</v>
      </c>
      <c r="B603" t="s">
        <v>10180</v>
      </c>
      <c r="C603" s="247">
        <v>45411</v>
      </c>
      <c r="D603" t="s">
        <v>13085</v>
      </c>
      <c r="E603" t="s">
        <v>6606</v>
      </c>
      <c r="F603" s="247">
        <v>45516</v>
      </c>
      <c r="G603" s="254" t="s">
        <v>258</v>
      </c>
      <c r="H603" t="s">
        <v>359</v>
      </c>
      <c r="I603" t="s">
        <v>104</v>
      </c>
      <c r="J603" t="s">
        <v>10182</v>
      </c>
      <c r="K603" t="s">
        <v>125</v>
      </c>
    </row>
    <row r="604" spans="1:11" hidden="1">
      <c r="A604">
        <v>2400388469</v>
      </c>
      <c r="B604" t="s">
        <v>3467</v>
      </c>
      <c r="C604" s="247">
        <v>45411</v>
      </c>
      <c r="D604" t="s">
        <v>13086</v>
      </c>
      <c r="E604" t="s">
        <v>6916</v>
      </c>
      <c r="F604" s="247">
        <v>45568</v>
      </c>
      <c r="G604" s="254" t="s">
        <v>118</v>
      </c>
      <c r="H604" t="s">
        <v>1381</v>
      </c>
      <c r="I604" t="s">
        <v>104</v>
      </c>
      <c r="J604" t="s">
        <v>3468</v>
      </c>
      <c r="K604" t="s">
        <v>125</v>
      </c>
    </row>
    <row r="605" spans="1:11" hidden="1">
      <c r="A605">
        <v>2400389799</v>
      </c>
      <c r="B605" t="s">
        <v>1939</v>
      </c>
      <c r="C605" s="247">
        <v>45411</v>
      </c>
      <c r="D605" t="s">
        <v>13087</v>
      </c>
      <c r="E605" t="s">
        <v>7597</v>
      </c>
      <c r="F605" s="247">
        <v>45540</v>
      </c>
      <c r="G605" s="254" t="s">
        <v>118</v>
      </c>
      <c r="H605" t="s">
        <v>903</v>
      </c>
      <c r="I605" t="s">
        <v>104</v>
      </c>
      <c r="J605" t="s">
        <v>1941</v>
      </c>
      <c r="K605" t="s">
        <v>125</v>
      </c>
    </row>
    <row r="606" spans="1:11" hidden="1">
      <c r="A606">
        <v>2400391996</v>
      </c>
      <c r="B606" t="s">
        <v>4782</v>
      </c>
      <c r="C606" s="247">
        <v>45415</v>
      </c>
      <c r="D606" t="s">
        <v>13088</v>
      </c>
      <c r="E606" t="s">
        <v>13018</v>
      </c>
      <c r="F606" s="247">
        <v>45497</v>
      </c>
      <c r="G606" s="254" t="s">
        <v>118</v>
      </c>
      <c r="H606" t="s">
        <v>821</v>
      </c>
      <c r="I606" t="s">
        <v>104</v>
      </c>
      <c r="J606" t="s">
        <v>4783</v>
      </c>
      <c r="K606" t="s">
        <v>125</v>
      </c>
    </row>
    <row r="607" spans="1:11" hidden="1">
      <c r="A607">
        <v>2400399319</v>
      </c>
      <c r="B607" t="s">
        <v>10230</v>
      </c>
      <c r="C607" s="247">
        <v>45415</v>
      </c>
      <c r="D607" t="s">
        <v>13089</v>
      </c>
      <c r="E607" t="s">
        <v>13090</v>
      </c>
      <c r="F607" s="247">
        <v>45478</v>
      </c>
      <c r="G607" s="254" t="s">
        <v>118</v>
      </c>
      <c r="H607" t="s">
        <v>259</v>
      </c>
      <c r="I607" t="s">
        <v>104</v>
      </c>
      <c r="J607" t="s">
        <v>10231</v>
      </c>
      <c r="K607" t="s">
        <v>125</v>
      </c>
    </row>
    <row r="608" spans="1:11" hidden="1">
      <c r="A608">
        <v>2400388505</v>
      </c>
      <c r="B608" t="s">
        <v>1830</v>
      </c>
      <c r="C608" s="247">
        <v>45411</v>
      </c>
      <c r="D608" t="s">
        <v>13091</v>
      </c>
      <c r="E608" t="s">
        <v>8020</v>
      </c>
      <c r="F608" s="247">
        <v>45453</v>
      </c>
      <c r="G608" s="254" t="s">
        <v>118</v>
      </c>
      <c r="H608" t="s">
        <v>130</v>
      </c>
      <c r="I608" t="s">
        <v>104</v>
      </c>
      <c r="J608" t="s">
        <v>1831</v>
      </c>
      <c r="K608" t="s">
        <v>125</v>
      </c>
    </row>
    <row r="609" spans="1:11" hidden="1">
      <c r="A609">
        <v>2400401595</v>
      </c>
      <c r="B609" t="s">
        <v>5519</v>
      </c>
      <c r="C609" s="247">
        <v>45418</v>
      </c>
      <c r="D609" t="s">
        <v>13092</v>
      </c>
      <c r="E609" t="s">
        <v>6904</v>
      </c>
      <c r="F609" s="247">
        <v>45615</v>
      </c>
      <c r="G609" s="254" t="s">
        <v>118</v>
      </c>
      <c r="H609" t="s">
        <v>429</v>
      </c>
      <c r="I609" t="s">
        <v>104</v>
      </c>
      <c r="J609" t="s">
        <v>5520</v>
      </c>
      <c r="K609" t="s">
        <v>125</v>
      </c>
    </row>
    <row r="610" spans="1:11" hidden="1">
      <c r="A610">
        <v>2400408564</v>
      </c>
      <c r="B610" t="s">
        <v>2529</v>
      </c>
      <c r="C610" s="247">
        <v>45419</v>
      </c>
      <c r="D610" t="s">
        <v>13093</v>
      </c>
      <c r="E610" t="s">
        <v>13094</v>
      </c>
      <c r="F610" s="247">
        <v>45449</v>
      </c>
      <c r="G610" s="254" t="s">
        <v>118</v>
      </c>
      <c r="H610" t="s">
        <v>710</v>
      </c>
      <c r="I610" t="s">
        <v>104</v>
      </c>
      <c r="J610" t="s">
        <v>2530</v>
      </c>
      <c r="K610" t="s">
        <v>125</v>
      </c>
    </row>
    <row r="611" spans="1:11" hidden="1">
      <c r="A611">
        <v>2400408713</v>
      </c>
      <c r="B611" t="s">
        <v>10009</v>
      </c>
      <c r="C611" s="247">
        <v>45421</v>
      </c>
      <c r="D611" t="s">
        <v>13095</v>
      </c>
      <c r="E611" t="s">
        <v>7064</v>
      </c>
      <c r="F611" s="247">
        <v>45484</v>
      </c>
      <c r="G611" s="254" t="s">
        <v>118</v>
      </c>
      <c r="H611" t="s">
        <v>147</v>
      </c>
      <c r="I611" t="s">
        <v>104</v>
      </c>
      <c r="J611" t="s">
        <v>10010</v>
      </c>
      <c r="K611" t="s">
        <v>125</v>
      </c>
    </row>
    <row r="612" spans="1:11" hidden="1">
      <c r="A612">
        <v>2400421928</v>
      </c>
      <c r="B612" t="s">
        <v>9982</v>
      </c>
      <c r="C612" s="247">
        <v>45425</v>
      </c>
      <c r="D612" t="s">
        <v>13096</v>
      </c>
      <c r="E612" t="s">
        <v>13097</v>
      </c>
      <c r="F612" s="247">
        <v>45735</v>
      </c>
      <c r="G612" s="275" t="s">
        <v>258</v>
      </c>
      <c r="H612" t="s">
        <v>579</v>
      </c>
      <c r="I612" t="s">
        <v>104</v>
      </c>
      <c r="J612" t="s">
        <v>11143</v>
      </c>
      <c r="K612" t="s">
        <v>125</v>
      </c>
    </row>
    <row r="613" spans="1:11" hidden="1">
      <c r="A613">
        <v>2400420043</v>
      </c>
      <c r="B613" t="s">
        <v>10207</v>
      </c>
      <c r="C613" s="247">
        <v>45426</v>
      </c>
      <c r="D613" t="s">
        <v>13098</v>
      </c>
      <c r="E613" t="s">
        <v>12434</v>
      </c>
      <c r="F613" s="247">
        <v>45544</v>
      </c>
      <c r="G613" s="254" t="s">
        <v>258</v>
      </c>
      <c r="H613" t="s">
        <v>302</v>
      </c>
      <c r="I613" t="s">
        <v>104</v>
      </c>
      <c r="J613" t="s">
        <v>10208</v>
      </c>
      <c r="K613" t="s">
        <v>125</v>
      </c>
    </row>
    <row r="614" spans="1:11" hidden="1">
      <c r="A614">
        <v>2400428972</v>
      </c>
      <c r="B614" t="s">
        <v>3032</v>
      </c>
      <c r="C614" s="247">
        <v>45427</v>
      </c>
      <c r="D614" t="s">
        <v>13099</v>
      </c>
      <c r="E614" t="s">
        <v>6558</v>
      </c>
      <c r="F614" s="247">
        <v>45618</v>
      </c>
      <c r="G614" s="254" t="s">
        <v>118</v>
      </c>
      <c r="H614" t="s">
        <v>886</v>
      </c>
      <c r="I614" t="s">
        <v>104</v>
      </c>
      <c r="J614" t="s">
        <v>3034</v>
      </c>
      <c r="K614" t="s">
        <v>125</v>
      </c>
    </row>
    <row r="615" spans="1:11" hidden="1">
      <c r="A615">
        <v>2400414725</v>
      </c>
      <c r="B615" t="s">
        <v>1378</v>
      </c>
      <c r="C615" s="247">
        <v>45427</v>
      </c>
      <c r="D615" t="s">
        <v>13100</v>
      </c>
      <c r="E615" t="s">
        <v>6916</v>
      </c>
      <c r="F615" s="247">
        <v>45615</v>
      </c>
      <c r="G615" s="254" t="s">
        <v>118</v>
      </c>
      <c r="H615" t="s">
        <v>1381</v>
      </c>
      <c r="I615" t="s">
        <v>104</v>
      </c>
      <c r="J615" t="s">
        <v>12031</v>
      </c>
      <c r="K615" t="s">
        <v>125</v>
      </c>
    </row>
    <row r="616" spans="1:11" hidden="1">
      <c r="A616">
        <v>2400415103</v>
      </c>
      <c r="B616" t="s">
        <v>10362</v>
      </c>
      <c r="C616" s="247">
        <v>45427</v>
      </c>
      <c r="D616" t="s">
        <v>13101</v>
      </c>
      <c r="E616" t="s">
        <v>6904</v>
      </c>
      <c r="F616" s="247">
        <v>45531</v>
      </c>
      <c r="G616" s="254" t="s">
        <v>118</v>
      </c>
      <c r="H616" t="s">
        <v>429</v>
      </c>
      <c r="I616" t="s">
        <v>104</v>
      </c>
      <c r="J616" t="s">
        <v>10363</v>
      </c>
      <c r="K616" t="s">
        <v>125</v>
      </c>
    </row>
    <row r="617" spans="1:11" hidden="1">
      <c r="A617">
        <v>2400438883</v>
      </c>
      <c r="B617" t="s">
        <v>10134</v>
      </c>
      <c r="C617" s="247">
        <v>45429</v>
      </c>
      <c r="D617" t="s">
        <v>13102</v>
      </c>
      <c r="E617" t="s">
        <v>12367</v>
      </c>
      <c r="F617" s="247">
        <v>45475</v>
      </c>
      <c r="G617" s="254" t="s">
        <v>258</v>
      </c>
      <c r="H617" t="s">
        <v>470</v>
      </c>
      <c r="I617" t="s">
        <v>104</v>
      </c>
      <c r="J617" t="s">
        <v>10135</v>
      </c>
      <c r="K617" t="s">
        <v>125</v>
      </c>
    </row>
    <row r="618" spans="1:11" hidden="1">
      <c r="A618">
        <v>2400443904</v>
      </c>
      <c r="B618" t="s">
        <v>9769</v>
      </c>
      <c r="C618" s="247">
        <v>45432</v>
      </c>
      <c r="D618" t="s">
        <v>13103</v>
      </c>
      <c r="E618" t="s">
        <v>7976</v>
      </c>
      <c r="F618" s="247">
        <v>45706</v>
      </c>
      <c r="G618" s="254" t="s">
        <v>118</v>
      </c>
      <c r="H618" t="s">
        <v>171</v>
      </c>
      <c r="I618" t="s">
        <v>104</v>
      </c>
      <c r="J618" t="s">
        <v>10546</v>
      </c>
      <c r="K618" t="s">
        <v>125</v>
      </c>
    </row>
    <row r="619" spans="1:11" hidden="1">
      <c r="A619">
        <v>2400446105</v>
      </c>
      <c r="B619" t="s">
        <v>12063</v>
      </c>
      <c r="C619" s="247">
        <v>45433</v>
      </c>
      <c r="D619" t="s">
        <v>13104</v>
      </c>
      <c r="E619" t="s">
        <v>7094</v>
      </c>
      <c r="F619" s="247">
        <v>45477</v>
      </c>
      <c r="G619" s="254" t="s">
        <v>118</v>
      </c>
      <c r="H619" t="s">
        <v>392</v>
      </c>
      <c r="I619" t="s">
        <v>104</v>
      </c>
      <c r="J619" t="s">
        <v>12065</v>
      </c>
      <c r="K619" t="s">
        <v>125</v>
      </c>
    </row>
    <row r="620" spans="1:11" hidden="1">
      <c r="A620">
        <v>2400440929</v>
      </c>
      <c r="B620" t="s">
        <v>5460</v>
      </c>
      <c r="C620" s="247">
        <v>45434</v>
      </c>
      <c r="D620" t="s">
        <v>13105</v>
      </c>
      <c r="E620" t="s">
        <v>12381</v>
      </c>
      <c r="F620" s="247">
        <v>45524</v>
      </c>
      <c r="G620" s="254" t="s">
        <v>199</v>
      </c>
      <c r="H620" t="s">
        <v>163</v>
      </c>
      <c r="I620" t="s">
        <v>104</v>
      </c>
      <c r="J620" t="s">
        <v>5463</v>
      </c>
      <c r="K620" t="s">
        <v>125</v>
      </c>
    </row>
    <row r="621" spans="1:11" hidden="1">
      <c r="A621">
        <v>2400455236</v>
      </c>
      <c r="B621" t="s">
        <v>10175</v>
      </c>
      <c r="C621" s="247">
        <v>45441</v>
      </c>
      <c r="D621" t="s">
        <v>13106</v>
      </c>
      <c r="E621" t="s">
        <v>6510</v>
      </c>
      <c r="F621" s="247">
        <v>45496</v>
      </c>
      <c r="G621" s="254" t="s">
        <v>258</v>
      </c>
      <c r="H621" t="s">
        <v>119</v>
      </c>
      <c r="I621" t="s">
        <v>104</v>
      </c>
      <c r="J621" t="s">
        <v>10178</v>
      </c>
      <c r="K621" t="s">
        <v>125</v>
      </c>
    </row>
    <row r="622" spans="1:11" hidden="1">
      <c r="A622">
        <v>2400445329</v>
      </c>
      <c r="B622" t="s">
        <v>13107</v>
      </c>
      <c r="C622" s="247">
        <v>45439</v>
      </c>
      <c r="D622" t="s">
        <v>13108</v>
      </c>
      <c r="E622" t="s">
        <v>6371</v>
      </c>
      <c r="F622" s="247">
        <v>45474</v>
      </c>
      <c r="G622" s="254" t="s">
        <v>199</v>
      </c>
      <c r="H622" t="s">
        <v>119</v>
      </c>
      <c r="I622" t="s">
        <v>104</v>
      </c>
      <c r="J622" t="s">
        <v>10287</v>
      </c>
      <c r="K622" t="s">
        <v>125</v>
      </c>
    </row>
    <row r="623" spans="1:11" hidden="1">
      <c r="A623">
        <v>2400479860</v>
      </c>
      <c r="B623" t="s">
        <v>10729</v>
      </c>
      <c r="C623" s="247">
        <v>45446</v>
      </c>
      <c r="D623" t="s">
        <v>13109</v>
      </c>
      <c r="E623" t="s">
        <v>12478</v>
      </c>
      <c r="F623" s="247">
        <v>45449</v>
      </c>
      <c r="G623" s="254" t="s">
        <v>118</v>
      </c>
      <c r="H623" t="s">
        <v>223</v>
      </c>
      <c r="I623" t="s">
        <v>104</v>
      </c>
      <c r="J623" t="s">
        <v>11014</v>
      </c>
      <c r="K623" t="s">
        <v>125</v>
      </c>
    </row>
    <row r="624" spans="1:11" hidden="1">
      <c r="A624">
        <v>2400471461</v>
      </c>
      <c r="B624" t="s">
        <v>10290</v>
      </c>
      <c r="C624" s="247">
        <v>45448</v>
      </c>
      <c r="D624" t="s">
        <v>13110</v>
      </c>
      <c r="E624" t="s">
        <v>13111</v>
      </c>
      <c r="F624" s="247">
        <v>45517</v>
      </c>
      <c r="G624" s="254" t="s">
        <v>118</v>
      </c>
      <c r="H624" t="s">
        <v>1393</v>
      </c>
      <c r="I624" t="s">
        <v>104</v>
      </c>
      <c r="J624" t="s">
        <v>10291</v>
      </c>
      <c r="K624" t="s">
        <v>125</v>
      </c>
    </row>
    <row r="625" spans="1:11" hidden="1">
      <c r="A625">
        <v>2400483525</v>
      </c>
      <c r="B625" t="s">
        <v>4464</v>
      </c>
      <c r="C625" s="247">
        <v>45449</v>
      </c>
      <c r="D625" t="s">
        <v>13112</v>
      </c>
      <c r="E625" t="s">
        <v>12387</v>
      </c>
      <c r="F625" s="247">
        <v>45546</v>
      </c>
      <c r="G625" s="254" t="s">
        <v>118</v>
      </c>
      <c r="H625" t="s">
        <v>470</v>
      </c>
      <c r="I625" t="s">
        <v>104</v>
      </c>
      <c r="J625" t="s">
        <v>4466</v>
      </c>
      <c r="K625" t="s">
        <v>125</v>
      </c>
    </row>
    <row r="626" spans="1:11" hidden="1">
      <c r="A626">
        <v>2400514042</v>
      </c>
      <c r="B626" t="s">
        <v>13113</v>
      </c>
      <c r="C626" s="247">
        <v>45457</v>
      </c>
      <c r="D626" t="s">
        <v>13114</v>
      </c>
      <c r="E626" t="s">
        <v>7703</v>
      </c>
      <c r="F626" s="247">
        <v>45624</v>
      </c>
      <c r="G626" s="254" t="s">
        <v>118</v>
      </c>
      <c r="H626" t="s">
        <v>1881</v>
      </c>
      <c r="I626" t="s">
        <v>104</v>
      </c>
      <c r="J626" t="s">
        <v>2123</v>
      </c>
      <c r="K626" t="s">
        <v>125</v>
      </c>
    </row>
    <row r="627" spans="1:11" hidden="1">
      <c r="A627">
        <v>2400516088</v>
      </c>
      <c r="B627" t="s">
        <v>10442</v>
      </c>
      <c r="C627" s="247">
        <v>45460</v>
      </c>
      <c r="D627" t="s">
        <v>13115</v>
      </c>
      <c r="E627" t="s">
        <v>13116</v>
      </c>
      <c r="F627" s="247">
        <v>45533</v>
      </c>
      <c r="G627" s="254" t="s">
        <v>162</v>
      </c>
      <c r="H627" t="s">
        <v>9226</v>
      </c>
      <c r="I627" t="s">
        <v>104</v>
      </c>
      <c r="J627" t="s">
        <v>10443</v>
      </c>
      <c r="K627" t="s">
        <v>125</v>
      </c>
    </row>
    <row r="628" spans="1:11" hidden="1">
      <c r="A628">
        <v>2400530746</v>
      </c>
      <c r="B628" t="s">
        <v>1826</v>
      </c>
      <c r="C628" s="247">
        <v>45463</v>
      </c>
      <c r="D628" t="s">
        <v>13117</v>
      </c>
      <c r="E628" t="s">
        <v>12677</v>
      </c>
      <c r="F628" s="247">
        <v>45607</v>
      </c>
      <c r="G628" s="254" t="s">
        <v>118</v>
      </c>
      <c r="H628" t="s">
        <v>1125</v>
      </c>
      <c r="I628" t="s">
        <v>104</v>
      </c>
      <c r="J628" t="s">
        <v>1827</v>
      </c>
      <c r="K628" t="s">
        <v>125</v>
      </c>
    </row>
    <row r="629" spans="1:11" hidden="1">
      <c r="A629">
        <v>2400521961</v>
      </c>
      <c r="B629" t="s">
        <v>10009</v>
      </c>
      <c r="C629" s="247">
        <v>45461</v>
      </c>
      <c r="D629" t="s">
        <v>13118</v>
      </c>
      <c r="E629" t="s">
        <v>7064</v>
      </c>
      <c r="F629" s="247">
        <v>45531</v>
      </c>
      <c r="G629" s="254" t="s">
        <v>118</v>
      </c>
      <c r="H629" t="s">
        <v>147</v>
      </c>
      <c r="I629" t="s">
        <v>104</v>
      </c>
      <c r="J629" t="s">
        <v>12094</v>
      </c>
      <c r="K629" t="s">
        <v>125</v>
      </c>
    </row>
    <row r="630" spans="1:11" hidden="1">
      <c r="A630">
        <v>2400523663</v>
      </c>
      <c r="B630" t="s">
        <v>11017</v>
      </c>
      <c r="C630" s="247">
        <v>45461</v>
      </c>
      <c r="D630" t="s">
        <v>13119</v>
      </c>
      <c r="E630" t="s">
        <v>6811</v>
      </c>
      <c r="F630" s="247">
        <v>45699</v>
      </c>
      <c r="G630" s="254" t="s">
        <v>277</v>
      </c>
      <c r="H630" t="s">
        <v>103</v>
      </c>
      <c r="I630" t="s">
        <v>104</v>
      </c>
      <c r="J630" t="s">
        <v>11019</v>
      </c>
      <c r="K630" t="s">
        <v>125</v>
      </c>
    </row>
    <row r="631" spans="1:11" hidden="1">
      <c r="A631">
        <v>2400554807</v>
      </c>
      <c r="B631" t="s">
        <v>4499</v>
      </c>
      <c r="C631" s="247">
        <v>45471</v>
      </c>
      <c r="D631" t="s">
        <v>13120</v>
      </c>
      <c r="E631" t="s">
        <v>6645</v>
      </c>
      <c r="F631" s="247">
        <v>45472</v>
      </c>
      <c r="G631" s="254" t="s">
        <v>258</v>
      </c>
      <c r="H631" t="s">
        <v>631</v>
      </c>
      <c r="I631" t="s">
        <v>104</v>
      </c>
      <c r="J631" t="s">
        <v>4500</v>
      </c>
      <c r="K631" t="s">
        <v>125</v>
      </c>
    </row>
    <row r="632" spans="1:11" hidden="1">
      <c r="A632">
        <v>2400536214</v>
      </c>
      <c r="B632" t="s">
        <v>4152</v>
      </c>
      <c r="C632" s="247">
        <v>45474</v>
      </c>
      <c r="D632" t="s">
        <v>13121</v>
      </c>
      <c r="E632" t="s">
        <v>6326</v>
      </c>
      <c r="F632" s="247">
        <v>45538</v>
      </c>
      <c r="G632" s="254" t="s">
        <v>118</v>
      </c>
      <c r="H632" t="s">
        <v>119</v>
      </c>
      <c r="I632" t="s">
        <v>104</v>
      </c>
      <c r="J632" t="s">
        <v>4154</v>
      </c>
      <c r="K632" t="s">
        <v>125</v>
      </c>
    </row>
    <row r="633" spans="1:11" hidden="1">
      <c r="A633">
        <v>2400567590</v>
      </c>
      <c r="B633" t="s">
        <v>1635</v>
      </c>
      <c r="C633" s="247">
        <v>45478</v>
      </c>
      <c r="D633" t="s">
        <v>13122</v>
      </c>
      <c r="E633" t="s">
        <v>6537</v>
      </c>
      <c r="F633" s="247">
        <v>45729</v>
      </c>
      <c r="G633" s="254" t="s">
        <v>118</v>
      </c>
      <c r="H633" t="s">
        <v>190</v>
      </c>
      <c r="I633" t="s">
        <v>104</v>
      </c>
      <c r="J633" t="s">
        <v>1642</v>
      </c>
      <c r="K633" t="s">
        <v>125</v>
      </c>
    </row>
    <row r="634" spans="1:11" hidden="1">
      <c r="A634">
        <v>2400567683</v>
      </c>
      <c r="B634" t="s">
        <v>1635</v>
      </c>
      <c r="C634" s="247">
        <v>45478</v>
      </c>
      <c r="D634" t="s">
        <v>13123</v>
      </c>
      <c r="E634" t="s">
        <v>6537</v>
      </c>
      <c r="F634" s="247">
        <v>45729</v>
      </c>
      <c r="G634" s="254" t="s">
        <v>118</v>
      </c>
      <c r="H634" t="s">
        <v>190</v>
      </c>
      <c r="I634" t="s">
        <v>104</v>
      </c>
      <c r="J634" t="s">
        <v>1646</v>
      </c>
      <c r="K634" t="s">
        <v>125</v>
      </c>
    </row>
    <row r="635" spans="1:11" hidden="1">
      <c r="A635">
        <v>2400579284</v>
      </c>
      <c r="B635" t="s">
        <v>4131</v>
      </c>
      <c r="C635" s="247">
        <v>45483</v>
      </c>
      <c r="D635" t="s">
        <v>13124</v>
      </c>
      <c r="E635" t="s">
        <v>7384</v>
      </c>
      <c r="F635" s="247">
        <v>45553</v>
      </c>
      <c r="G635" s="254" t="s">
        <v>532</v>
      </c>
      <c r="H635" t="s">
        <v>103</v>
      </c>
      <c r="I635" t="s">
        <v>104</v>
      </c>
      <c r="J635" t="s">
        <v>4132</v>
      </c>
      <c r="K635" t="s">
        <v>125</v>
      </c>
    </row>
    <row r="636" spans="1:11" hidden="1">
      <c r="A636">
        <v>2400569507</v>
      </c>
      <c r="B636" t="s">
        <v>13125</v>
      </c>
      <c r="C636" s="247">
        <v>45484</v>
      </c>
      <c r="D636" t="s">
        <v>13126</v>
      </c>
      <c r="E636" t="s">
        <v>6632</v>
      </c>
      <c r="F636" s="247">
        <v>45603</v>
      </c>
      <c r="G636" s="254" t="s">
        <v>199</v>
      </c>
      <c r="H636" t="s">
        <v>447</v>
      </c>
      <c r="I636" t="s">
        <v>104</v>
      </c>
      <c r="J636" t="s">
        <v>11609</v>
      </c>
      <c r="K636" t="s">
        <v>125</v>
      </c>
    </row>
    <row r="637" spans="1:11" hidden="1">
      <c r="A637">
        <v>2400576637</v>
      </c>
      <c r="B637" t="s">
        <v>10080</v>
      </c>
      <c r="C637" s="247">
        <v>45484</v>
      </c>
      <c r="D637" t="s">
        <v>13127</v>
      </c>
      <c r="E637" t="s">
        <v>6481</v>
      </c>
      <c r="F637" s="247">
        <v>45657</v>
      </c>
      <c r="G637" s="254" t="s">
        <v>118</v>
      </c>
      <c r="H637" t="s">
        <v>1441</v>
      </c>
      <c r="I637" t="s">
        <v>104</v>
      </c>
      <c r="J637" t="s">
        <v>10544</v>
      </c>
      <c r="K637" t="s">
        <v>125</v>
      </c>
    </row>
    <row r="638" spans="1:11" hidden="1">
      <c r="A638">
        <v>2400585491</v>
      </c>
      <c r="B638" t="s">
        <v>11004</v>
      </c>
      <c r="C638" s="247">
        <v>45485</v>
      </c>
      <c r="D638" t="s">
        <v>13128</v>
      </c>
      <c r="E638" t="s">
        <v>13129</v>
      </c>
      <c r="F638" s="247">
        <v>45562</v>
      </c>
      <c r="G638" s="254" t="s">
        <v>118</v>
      </c>
      <c r="H638" t="s">
        <v>270</v>
      </c>
      <c r="I638" t="s">
        <v>104</v>
      </c>
      <c r="J638" t="s">
        <v>11006</v>
      </c>
      <c r="K638" t="s">
        <v>125</v>
      </c>
    </row>
    <row r="639" spans="1:11" hidden="1">
      <c r="A639">
        <v>2400589758</v>
      </c>
      <c r="B639" t="s">
        <v>10737</v>
      </c>
      <c r="C639" s="247">
        <v>45485</v>
      </c>
      <c r="D639" t="s">
        <v>13130</v>
      </c>
      <c r="E639" t="s">
        <v>7309</v>
      </c>
      <c r="F639" s="247">
        <v>45621</v>
      </c>
      <c r="G639" s="254" t="s">
        <v>118</v>
      </c>
      <c r="H639" t="s">
        <v>668</v>
      </c>
      <c r="I639" t="s">
        <v>104</v>
      </c>
      <c r="J639" t="s">
        <v>10739</v>
      </c>
      <c r="K639" t="s">
        <v>125</v>
      </c>
    </row>
    <row r="640" spans="1:11" hidden="1">
      <c r="A640">
        <v>2400591971</v>
      </c>
      <c r="B640" t="s">
        <v>1249</v>
      </c>
      <c r="C640" s="247">
        <v>45488</v>
      </c>
      <c r="D640" t="s">
        <v>13131</v>
      </c>
      <c r="E640" t="s">
        <v>6811</v>
      </c>
      <c r="F640" s="247">
        <v>45736</v>
      </c>
      <c r="G640" s="254" t="s">
        <v>277</v>
      </c>
      <c r="H640" t="s">
        <v>103</v>
      </c>
      <c r="I640" t="s">
        <v>104</v>
      </c>
      <c r="J640" t="s">
        <v>1252</v>
      </c>
      <c r="K640" t="s">
        <v>125</v>
      </c>
    </row>
    <row r="641" spans="1:11" hidden="1">
      <c r="A641">
        <v>2400590930</v>
      </c>
      <c r="B641" t="s">
        <v>10351</v>
      </c>
      <c r="C641" s="247">
        <v>45491</v>
      </c>
      <c r="D641" t="s">
        <v>13132</v>
      </c>
      <c r="E641" t="s">
        <v>7976</v>
      </c>
      <c r="G641" s="254" t="s">
        <v>118</v>
      </c>
      <c r="H641" t="s">
        <v>171</v>
      </c>
      <c r="I641" t="s">
        <v>104</v>
      </c>
      <c r="J641" t="s">
        <v>10352</v>
      </c>
      <c r="K641" t="s">
        <v>125</v>
      </c>
    </row>
    <row r="642" spans="1:11" hidden="1">
      <c r="A642">
        <v>2400594784</v>
      </c>
      <c r="B642" t="s">
        <v>11877</v>
      </c>
      <c r="C642" s="247">
        <v>45490</v>
      </c>
      <c r="D642" t="s">
        <v>13133</v>
      </c>
      <c r="E642" t="s">
        <v>13134</v>
      </c>
      <c r="F642" s="247">
        <v>45705</v>
      </c>
      <c r="G642" s="254" t="s">
        <v>118</v>
      </c>
      <c r="H642" t="s">
        <v>4412</v>
      </c>
      <c r="I642" t="s">
        <v>104</v>
      </c>
      <c r="J642" t="s">
        <v>11879</v>
      </c>
      <c r="K642" t="s">
        <v>125</v>
      </c>
    </row>
    <row r="643" spans="1:11" hidden="1">
      <c r="A643">
        <v>2400600526</v>
      </c>
      <c r="B643" t="s">
        <v>10326</v>
      </c>
      <c r="C643" s="247">
        <v>45491</v>
      </c>
      <c r="D643" t="s">
        <v>13135</v>
      </c>
      <c r="E643" t="s">
        <v>6318</v>
      </c>
      <c r="F643" s="247">
        <v>45546</v>
      </c>
      <c r="G643" s="254" t="s">
        <v>118</v>
      </c>
      <c r="H643" t="s">
        <v>206</v>
      </c>
      <c r="I643" t="s">
        <v>104</v>
      </c>
      <c r="J643" t="s">
        <v>10327</v>
      </c>
      <c r="K643" t="s">
        <v>125</v>
      </c>
    </row>
    <row r="644" spans="1:11" hidden="1">
      <c r="A644">
        <v>2400599869</v>
      </c>
      <c r="B644" t="s">
        <v>10407</v>
      </c>
      <c r="C644" s="247">
        <v>45492</v>
      </c>
      <c r="D644" t="s">
        <v>13136</v>
      </c>
      <c r="E644" t="s">
        <v>12437</v>
      </c>
      <c r="F644" s="247">
        <v>45553</v>
      </c>
      <c r="G644" s="254" t="s">
        <v>118</v>
      </c>
      <c r="H644" t="s">
        <v>3260</v>
      </c>
      <c r="I644" t="s">
        <v>104</v>
      </c>
      <c r="J644" t="s">
        <v>10408</v>
      </c>
      <c r="K644" t="s">
        <v>125</v>
      </c>
    </row>
    <row r="645" spans="1:11" hidden="1">
      <c r="A645">
        <v>2400590998</v>
      </c>
      <c r="B645" t="s">
        <v>10890</v>
      </c>
      <c r="C645" s="247">
        <v>45495</v>
      </c>
      <c r="D645" t="s">
        <v>13137</v>
      </c>
      <c r="E645" t="s">
        <v>6437</v>
      </c>
      <c r="G645" s="275" t="s">
        <v>162</v>
      </c>
      <c r="H645" t="s">
        <v>119</v>
      </c>
      <c r="I645" t="s">
        <v>104</v>
      </c>
      <c r="J645" t="s">
        <v>10891</v>
      </c>
      <c r="K645" t="s">
        <v>125</v>
      </c>
    </row>
    <row r="646" spans="1:11" hidden="1">
      <c r="A646">
        <v>2400603494</v>
      </c>
      <c r="B646" t="s">
        <v>3735</v>
      </c>
      <c r="C646" s="247">
        <v>45495</v>
      </c>
      <c r="D646" t="s">
        <v>13138</v>
      </c>
      <c r="E646" t="s">
        <v>12478</v>
      </c>
      <c r="G646" s="275" t="s">
        <v>118</v>
      </c>
      <c r="H646" t="s">
        <v>223</v>
      </c>
      <c r="I646" t="s">
        <v>104</v>
      </c>
      <c r="J646" t="s">
        <v>3736</v>
      </c>
      <c r="K646" t="s">
        <v>125</v>
      </c>
    </row>
    <row r="647" spans="1:11" hidden="1">
      <c r="A647">
        <v>2400606766</v>
      </c>
      <c r="B647" t="s">
        <v>2297</v>
      </c>
      <c r="C647" s="247">
        <v>45496</v>
      </c>
      <c r="D647" t="s">
        <v>13139</v>
      </c>
      <c r="E647" t="s">
        <v>6732</v>
      </c>
      <c r="G647" s="275" t="s">
        <v>258</v>
      </c>
      <c r="H647" t="s">
        <v>706</v>
      </c>
      <c r="I647" t="s">
        <v>104</v>
      </c>
      <c r="J647" t="s">
        <v>2298</v>
      </c>
      <c r="K647" t="s">
        <v>125</v>
      </c>
    </row>
    <row r="648" spans="1:11" hidden="1">
      <c r="A648">
        <v>2400608269</v>
      </c>
      <c r="B648" t="s">
        <v>10382</v>
      </c>
      <c r="C648" s="247">
        <v>45496</v>
      </c>
      <c r="D648" t="s">
        <v>13140</v>
      </c>
      <c r="E648" t="s">
        <v>13090</v>
      </c>
      <c r="F648" s="247">
        <v>45566</v>
      </c>
      <c r="G648" s="254" t="s">
        <v>118</v>
      </c>
      <c r="H648" t="s">
        <v>259</v>
      </c>
      <c r="I648" t="s">
        <v>104</v>
      </c>
      <c r="J648" t="s">
        <v>10384</v>
      </c>
      <c r="K648" t="s">
        <v>125</v>
      </c>
    </row>
    <row r="649" spans="1:11" hidden="1">
      <c r="A649">
        <v>2400606758</v>
      </c>
      <c r="B649" t="s">
        <v>708</v>
      </c>
      <c r="C649" s="247">
        <v>45496</v>
      </c>
      <c r="D649" t="s">
        <v>13141</v>
      </c>
      <c r="E649" t="s">
        <v>13094</v>
      </c>
      <c r="F649" s="247">
        <v>45526</v>
      </c>
      <c r="G649" s="254" t="s">
        <v>118</v>
      </c>
      <c r="H649" t="s">
        <v>710</v>
      </c>
      <c r="I649" t="s">
        <v>104</v>
      </c>
      <c r="J649" t="s">
        <v>709</v>
      </c>
      <c r="K649" t="s">
        <v>125</v>
      </c>
    </row>
    <row r="650" spans="1:11" hidden="1">
      <c r="A650">
        <v>2400607863</v>
      </c>
      <c r="B650" t="s">
        <v>3531</v>
      </c>
      <c r="C650" s="247">
        <v>45497</v>
      </c>
      <c r="D650" t="s">
        <v>13142</v>
      </c>
      <c r="E650" t="s">
        <v>12393</v>
      </c>
      <c r="F650" s="247">
        <v>45846</v>
      </c>
      <c r="G650" s="254" t="s">
        <v>162</v>
      </c>
      <c r="H650" t="s">
        <v>163</v>
      </c>
      <c r="I650" t="s">
        <v>104</v>
      </c>
      <c r="J650" t="s">
        <v>3532</v>
      </c>
      <c r="K650" t="s">
        <v>125</v>
      </c>
    </row>
    <row r="651" spans="1:11" hidden="1">
      <c r="A651">
        <v>2400603495</v>
      </c>
      <c r="B651" t="s">
        <v>11382</v>
      </c>
      <c r="C651" s="247">
        <v>45495</v>
      </c>
      <c r="D651" t="s">
        <v>13143</v>
      </c>
      <c r="E651" t="s">
        <v>6360</v>
      </c>
      <c r="F651" s="247">
        <v>45531</v>
      </c>
      <c r="G651" s="254" t="s">
        <v>258</v>
      </c>
      <c r="H651" t="s">
        <v>399</v>
      </c>
      <c r="I651" t="s">
        <v>104</v>
      </c>
      <c r="J651" t="s">
        <v>11384</v>
      </c>
      <c r="K651" t="s">
        <v>125</v>
      </c>
    </row>
    <row r="652" spans="1:11" hidden="1">
      <c r="A652">
        <v>2400603803</v>
      </c>
      <c r="B652" t="s">
        <v>3735</v>
      </c>
      <c r="C652" s="247">
        <v>45498</v>
      </c>
      <c r="D652" t="s">
        <v>13144</v>
      </c>
      <c r="E652" t="s">
        <v>12478</v>
      </c>
      <c r="F652" s="247">
        <v>45601</v>
      </c>
      <c r="G652" s="254" t="s">
        <v>118</v>
      </c>
      <c r="H652" t="s">
        <v>223</v>
      </c>
      <c r="I652" t="s">
        <v>104</v>
      </c>
      <c r="J652" t="s">
        <v>3738</v>
      </c>
      <c r="K652" t="s">
        <v>125</v>
      </c>
    </row>
    <row r="653" spans="1:11" hidden="1">
      <c r="A653">
        <v>2400605897</v>
      </c>
      <c r="B653" t="s">
        <v>1264</v>
      </c>
      <c r="C653" s="247">
        <v>45499</v>
      </c>
      <c r="D653" t="s">
        <v>13145</v>
      </c>
      <c r="E653" t="s">
        <v>12393</v>
      </c>
      <c r="F653" s="247">
        <v>45895</v>
      </c>
      <c r="G653" s="254" t="s">
        <v>162</v>
      </c>
      <c r="H653" t="s">
        <v>163</v>
      </c>
      <c r="I653" t="s">
        <v>104</v>
      </c>
      <c r="J653" t="s">
        <v>1267</v>
      </c>
      <c r="K653" t="s">
        <v>125</v>
      </c>
    </row>
    <row r="654" spans="1:11" hidden="1">
      <c r="A654">
        <v>2400605902</v>
      </c>
      <c r="B654" t="s">
        <v>180</v>
      </c>
      <c r="C654" s="247">
        <v>45499</v>
      </c>
      <c r="D654" t="s">
        <v>13146</v>
      </c>
      <c r="E654" t="s">
        <v>7976</v>
      </c>
      <c r="F654" s="247">
        <v>45657</v>
      </c>
      <c r="G654" s="254" t="s">
        <v>118</v>
      </c>
      <c r="H654" t="s">
        <v>171</v>
      </c>
      <c r="I654" t="s">
        <v>104</v>
      </c>
      <c r="J654" t="s">
        <v>183</v>
      </c>
      <c r="K654" t="s">
        <v>125</v>
      </c>
    </row>
    <row r="655" spans="1:11" hidden="1">
      <c r="A655">
        <v>2400608880</v>
      </c>
      <c r="B655" t="s">
        <v>918</v>
      </c>
      <c r="C655" s="247">
        <v>45499</v>
      </c>
      <c r="D655" t="s">
        <v>13147</v>
      </c>
      <c r="E655" t="s">
        <v>6597</v>
      </c>
      <c r="F655" s="247">
        <v>45726</v>
      </c>
      <c r="G655" s="254" t="s">
        <v>118</v>
      </c>
      <c r="H655" t="s">
        <v>728</v>
      </c>
      <c r="I655" t="s">
        <v>104</v>
      </c>
      <c r="J655" t="s">
        <v>925</v>
      </c>
      <c r="K655" t="s">
        <v>125</v>
      </c>
    </row>
    <row r="656" spans="1:11" hidden="1">
      <c r="A656">
        <v>2400608906</v>
      </c>
      <c r="B656" t="s">
        <v>10312</v>
      </c>
      <c r="C656" s="247">
        <v>45496</v>
      </c>
      <c r="D656" t="s">
        <v>13148</v>
      </c>
      <c r="E656" t="s">
        <v>13149</v>
      </c>
      <c r="F656" s="247">
        <v>45538</v>
      </c>
      <c r="G656" s="254" t="s">
        <v>118</v>
      </c>
      <c r="H656" t="s">
        <v>3342</v>
      </c>
      <c r="I656" t="s">
        <v>104</v>
      </c>
      <c r="J656" t="s">
        <v>10313</v>
      </c>
      <c r="K656" t="s">
        <v>125</v>
      </c>
    </row>
    <row r="657" spans="1:11" hidden="1">
      <c r="A657">
        <v>2400609041</v>
      </c>
      <c r="B657" t="s">
        <v>10307</v>
      </c>
      <c r="C657" s="247">
        <v>45496</v>
      </c>
      <c r="D657" t="s">
        <v>13150</v>
      </c>
      <c r="E657" t="s">
        <v>13151</v>
      </c>
      <c r="F657" s="247">
        <v>45657</v>
      </c>
      <c r="G657" s="254" t="s">
        <v>118</v>
      </c>
      <c r="H657" t="s">
        <v>2908</v>
      </c>
      <c r="I657" t="s">
        <v>104</v>
      </c>
      <c r="J657" t="s">
        <v>10308</v>
      </c>
      <c r="K657" t="s">
        <v>125</v>
      </c>
    </row>
    <row r="658" spans="1:11" hidden="1">
      <c r="A658">
        <v>2400628004</v>
      </c>
      <c r="B658" t="s">
        <v>999</v>
      </c>
      <c r="C658" s="247">
        <v>45503</v>
      </c>
      <c r="D658" t="s">
        <v>13152</v>
      </c>
      <c r="E658" t="s">
        <v>6386</v>
      </c>
      <c r="F658" s="247">
        <v>45790</v>
      </c>
      <c r="G658" s="254" t="s">
        <v>277</v>
      </c>
      <c r="H658" t="s">
        <v>399</v>
      </c>
      <c r="I658" t="s">
        <v>104</v>
      </c>
      <c r="J658" t="s">
        <v>1000</v>
      </c>
      <c r="K658" t="s">
        <v>125</v>
      </c>
    </row>
    <row r="659" spans="1:11" hidden="1">
      <c r="A659">
        <v>2400626634</v>
      </c>
      <c r="B659" t="s">
        <v>2944</v>
      </c>
      <c r="C659" s="247">
        <v>45503</v>
      </c>
      <c r="D659" t="s">
        <v>13153</v>
      </c>
      <c r="E659" t="s">
        <v>12742</v>
      </c>
      <c r="F659" s="247">
        <v>45572</v>
      </c>
      <c r="G659" s="254" t="s">
        <v>118</v>
      </c>
      <c r="H659" t="s">
        <v>604</v>
      </c>
      <c r="I659" t="s">
        <v>104</v>
      </c>
      <c r="J659" t="s">
        <v>2945</v>
      </c>
      <c r="K659" t="s">
        <v>125</v>
      </c>
    </row>
    <row r="660" spans="1:11" hidden="1">
      <c r="A660">
        <v>2400632780</v>
      </c>
      <c r="B660" t="s">
        <v>11535</v>
      </c>
      <c r="C660" s="247">
        <v>45504</v>
      </c>
      <c r="D660" t="s">
        <v>13154</v>
      </c>
      <c r="E660" t="s">
        <v>13090</v>
      </c>
      <c r="F660" s="247">
        <v>45537</v>
      </c>
      <c r="G660" s="254" t="s">
        <v>118</v>
      </c>
      <c r="H660" t="s">
        <v>259</v>
      </c>
      <c r="I660" t="s">
        <v>104</v>
      </c>
      <c r="J660" t="s">
        <v>11537</v>
      </c>
      <c r="K660" t="s">
        <v>125</v>
      </c>
    </row>
    <row r="661" spans="1:11" hidden="1">
      <c r="A661">
        <v>2400629779</v>
      </c>
      <c r="B661" t="s">
        <v>1610</v>
      </c>
      <c r="C661" s="247">
        <v>45505</v>
      </c>
      <c r="D661" t="s">
        <v>13155</v>
      </c>
      <c r="E661" t="s">
        <v>12796</v>
      </c>
      <c r="F661" s="247">
        <v>45544</v>
      </c>
      <c r="G661" s="254" t="s">
        <v>118</v>
      </c>
      <c r="H661" t="s">
        <v>1283</v>
      </c>
      <c r="I661" t="s">
        <v>104</v>
      </c>
      <c r="J661" t="s">
        <v>13156</v>
      </c>
      <c r="K661" t="s">
        <v>125</v>
      </c>
    </row>
    <row r="662" spans="1:11" hidden="1">
      <c r="A662">
        <v>2400623727</v>
      </c>
      <c r="B662" t="s">
        <v>1504</v>
      </c>
      <c r="C662" s="247">
        <v>45506</v>
      </c>
      <c r="D662" t="s">
        <v>13157</v>
      </c>
      <c r="E662" t="s">
        <v>6904</v>
      </c>
      <c r="F662" s="247">
        <v>45621</v>
      </c>
      <c r="G662" s="254" t="s">
        <v>118</v>
      </c>
      <c r="H662" t="s">
        <v>429</v>
      </c>
      <c r="I662" t="s">
        <v>104</v>
      </c>
      <c r="J662" t="s">
        <v>1506</v>
      </c>
      <c r="K662" t="s">
        <v>125</v>
      </c>
    </row>
    <row r="663" spans="1:11" hidden="1">
      <c r="A663">
        <v>2400625274</v>
      </c>
      <c r="B663" t="s">
        <v>5501</v>
      </c>
      <c r="C663" s="247">
        <v>45509</v>
      </c>
      <c r="D663" t="s">
        <v>13158</v>
      </c>
      <c r="E663" t="s">
        <v>12383</v>
      </c>
      <c r="F663" s="247">
        <v>45617</v>
      </c>
      <c r="G663" s="254" t="s">
        <v>118</v>
      </c>
      <c r="H663" t="s">
        <v>103</v>
      </c>
      <c r="I663" t="s">
        <v>104</v>
      </c>
      <c r="J663" t="s">
        <v>5758</v>
      </c>
      <c r="K663" t="s">
        <v>125</v>
      </c>
    </row>
    <row r="664" spans="1:11" hidden="1">
      <c r="A664">
        <v>2400632541</v>
      </c>
      <c r="B664" t="s">
        <v>11078</v>
      </c>
      <c r="C664" s="247">
        <v>45505</v>
      </c>
      <c r="D664" t="s">
        <v>13159</v>
      </c>
      <c r="E664" t="s">
        <v>6456</v>
      </c>
      <c r="F664" s="247">
        <v>45714</v>
      </c>
      <c r="G664" s="254" t="s">
        <v>118</v>
      </c>
      <c r="H664" t="s">
        <v>359</v>
      </c>
      <c r="I664" t="s">
        <v>104</v>
      </c>
      <c r="J664" t="s">
        <v>11080</v>
      </c>
      <c r="K664" t="s">
        <v>125</v>
      </c>
    </row>
    <row r="665" spans="1:11" hidden="1">
      <c r="A665">
        <v>2400636656</v>
      </c>
      <c r="B665" t="s">
        <v>11260</v>
      </c>
      <c r="C665" s="247">
        <v>45506</v>
      </c>
      <c r="D665" t="s">
        <v>13160</v>
      </c>
      <c r="E665" t="s">
        <v>12478</v>
      </c>
      <c r="F665" s="247">
        <v>45561</v>
      </c>
      <c r="G665" s="254" t="s">
        <v>118</v>
      </c>
      <c r="H665" t="s">
        <v>223</v>
      </c>
      <c r="I665" t="s">
        <v>104</v>
      </c>
      <c r="J665" t="s">
        <v>11263</v>
      </c>
      <c r="K665" t="s">
        <v>125</v>
      </c>
    </row>
    <row r="666" spans="1:11" hidden="1">
      <c r="A666">
        <v>2400634587</v>
      </c>
      <c r="B666" t="s">
        <v>2302</v>
      </c>
      <c r="C666" s="247">
        <v>45509</v>
      </c>
      <c r="D666" t="s">
        <v>13161</v>
      </c>
      <c r="E666" t="s">
        <v>7119</v>
      </c>
      <c r="F666" s="247">
        <v>45615</v>
      </c>
      <c r="G666" s="254" t="s">
        <v>199</v>
      </c>
      <c r="H666" t="s">
        <v>103</v>
      </c>
      <c r="I666" t="s">
        <v>104</v>
      </c>
      <c r="J666" t="s">
        <v>2303</v>
      </c>
      <c r="K666" t="s">
        <v>125</v>
      </c>
    </row>
    <row r="667" spans="1:11" hidden="1">
      <c r="A667">
        <v>2400634636</v>
      </c>
      <c r="B667" t="s">
        <v>5530</v>
      </c>
      <c r="C667" s="247">
        <v>45510</v>
      </c>
      <c r="D667" t="s">
        <v>13162</v>
      </c>
      <c r="E667" t="s">
        <v>12796</v>
      </c>
      <c r="F667" s="247">
        <v>45537</v>
      </c>
      <c r="G667" s="254" t="s">
        <v>118</v>
      </c>
      <c r="H667" t="s">
        <v>1283</v>
      </c>
      <c r="I667" t="s">
        <v>104</v>
      </c>
      <c r="J667" t="s">
        <v>5531</v>
      </c>
      <c r="K667" t="s">
        <v>125</v>
      </c>
    </row>
    <row r="668" spans="1:11" hidden="1">
      <c r="A668">
        <v>2400653223</v>
      </c>
      <c r="B668" t="s">
        <v>11104</v>
      </c>
      <c r="C668" s="247">
        <v>45512</v>
      </c>
      <c r="D668" t="s">
        <v>13163</v>
      </c>
      <c r="E668" t="s">
        <v>7866</v>
      </c>
      <c r="F668" s="247">
        <v>45742</v>
      </c>
      <c r="G668" s="254" t="s">
        <v>258</v>
      </c>
      <c r="H668" t="s">
        <v>333</v>
      </c>
      <c r="I668" t="s">
        <v>104</v>
      </c>
      <c r="J668" t="s">
        <v>11105</v>
      </c>
      <c r="K668" t="s">
        <v>125</v>
      </c>
    </row>
    <row r="669" spans="1:11" hidden="1">
      <c r="A669">
        <v>2400634101</v>
      </c>
      <c r="B669" t="s">
        <v>4786</v>
      </c>
      <c r="C669" s="247">
        <v>45516</v>
      </c>
      <c r="D669" t="s">
        <v>13164</v>
      </c>
      <c r="E669" t="s">
        <v>7384</v>
      </c>
      <c r="F669" s="247">
        <v>45603</v>
      </c>
      <c r="G669" s="254" t="s">
        <v>532</v>
      </c>
      <c r="H669" t="s">
        <v>103</v>
      </c>
      <c r="I669" t="s">
        <v>104</v>
      </c>
      <c r="J669" t="s">
        <v>4787</v>
      </c>
      <c r="K669" t="s">
        <v>125</v>
      </c>
    </row>
    <row r="670" spans="1:11" hidden="1">
      <c r="A670">
        <v>2400624980</v>
      </c>
      <c r="B670" t="s">
        <v>3516</v>
      </c>
      <c r="C670" s="247">
        <v>45509</v>
      </c>
      <c r="D670" t="s">
        <v>13165</v>
      </c>
      <c r="E670" t="s">
        <v>6336</v>
      </c>
      <c r="F670" s="247">
        <v>45845</v>
      </c>
      <c r="G670" s="254" t="s">
        <v>162</v>
      </c>
      <c r="H670" t="s">
        <v>399</v>
      </c>
      <c r="I670" t="s">
        <v>104</v>
      </c>
      <c r="J670" t="s">
        <v>3517</v>
      </c>
      <c r="K670" t="s">
        <v>125</v>
      </c>
    </row>
    <row r="671" spans="1:11" hidden="1">
      <c r="A671">
        <v>2400633791</v>
      </c>
      <c r="B671" t="s">
        <v>13166</v>
      </c>
      <c r="C671" s="247">
        <v>45516</v>
      </c>
      <c r="D671" t="s">
        <v>13167</v>
      </c>
      <c r="E671" t="s">
        <v>6558</v>
      </c>
      <c r="F671" s="247">
        <v>45621</v>
      </c>
      <c r="G671" s="254" t="s">
        <v>118</v>
      </c>
      <c r="H671" t="s">
        <v>886</v>
      </c>
      <c r="I671" t="s">
        <v>104</v>
      </c>
      <c r="J671" t="s">
        <v>5171</v>
      </c>
      <c r="K671" t="s">
        <v>125</v>
      </c>
    </row>
    <row r="672" spans="1:11" hidden="1">
      <c r="A672">
        <v>2400633950</v>
      </c>
      <c r="B672" t="s">
        <v>694</v>
      </c>
      <c r="C672" s="247">
        <v>45516</v>
      </c>
      <c r="D672" t="s">
        <v>13168</v>
      </c>
      <c r="E672" t="s">
        <v>7571</v>
      </c>
      <c r="F672" s="247">
        <v>45803</v>
      </c>
      <c r="G672" s="254" t="s">
        <v>263</v>
      </c>
      <c r="H672" t="s">
        <v>103</v>
      </c>
      <c r="I672" t="s">
        <v>104</v>
      </c>
      <c r="J672" t="s">
        <v>695</v>
      </c>
      <c r="K672" t="s">
        <v>125</v>
      </c>
    </row>
    <row r="673" spans="1:11" hidden="1">
      <c r="A673">
        <v>2400657594</v>
      </c>
      <c r="B673" t="s">
        <v>3611</v>
      </c>
      <c r="C673" s="247">
        <v>45516</v>
      </c>
      <c r="D673" t="s">
        <v>13169</v>
      </c>
      <c r="E673" t="s">
        <v>13036</v>
      </c>
      <c r="F673" s="247">
        <v>45586</v>
      </c>
      <c r="G673" s="254" t="s">
        <v>118</v>
      </c>
      <c r="H673" t="s">
        <v>3238</v>
      </c>
      <c r="I673" t="s">
        <v>104</v>
      </c>
      <c r="J673" t="s">
        <v>3612</v>
      </c>
      <c r="K673" t="s">
        <v>125</v>
      </c>
    </row>
    <row r="674" spans="1:11" hidden="1">
      <c r="A674">
        <v>2400658220</v>
      </c>
      <c r="B674" t="s">
        <v>10883</v>
      </c>
      <c r="C674" s="247">
        <v>45516</v>
      </c>
      <c r="D674" t="s">
        <v>13170</v>
      </c>
      <c r="E674" t="s">
        <v>8099</v>
      </c>
      <c r="F674" s="247">
        <v>45638</v>
      </c>
      <c r="G674" s="254" t="s">
        <v>162</v>
      </c>
      <c r="H674" t="s">
        <v>470</v>
      </c>
      <c r="I674" t="s">
        <v>104</v>
      </c>
      <c r="J674" t="s">
        <v>10884</v>
      </c>
      <c r="K674" t="s">
        <v>125</v>
      </c>
    </row>
    <row r="675" spans="1:11" hidden="1">
      <c r="A675">
        <v>2400650803</v>
      </c>
      <c r="B675" t="s">
        <v>4744</v>
      </c>
      <c r="C675" s="247">
        <v>45517</v>
      </c>
      <c r="D675" t="s">
        <v>13171</v>
      </c>
      <c r="E675" t="s">
        <v>12670</v>
      </c>
      <c r="F675" s="247">
        <v>45567</v>
      </c>
      <c r="G675" s="254" t="s">
        <v>199</v>
      </c>
      <c r="H675" t="s">
        <v>1283</v>
      </c>
      <c r="I675" t="s">
        <v>104</v>
      </c>
      <c r="J675" t="s">
        <v>4745</v>
      </c>
      <c r="K675" t="s">
        <v>125</v>
      </c>
    </row>
    <row r="676" spans="1:11" hidden="1">
      <c r="A676">
        <v>2400657536</v>
      </c>
      <c r="B676" t="s">
        <v>528</v>
      </c>
      <c r="C676" s="247">
        <v>45517</v>
      </c>
      <c r="D676" t="s">
        <v>13172</v>
      </c>
      <c r="E676" t="s">
        <v>7384</v>
      </c>
      <c r="F676" s="247">
        <v>45609</v>
      </c>
      <c r="G676" s="254" t="s">
        <v>532</v>
      </c>
      <c r="H676" t="s">
        <v>103</v>
      </c>
      <c r="I676" t="s">
        <v>104</v>
      </c>
      <c r="J676" t="s">
        <v>531</v>
      </c>
      <c r="K676" t="s">
        <v>125</v>
      </c>
    </row>
    <row r="677" spans="1:11" hidden="1">
      <c r="A677">
        <v>2400647603</v>
      </c>
      <c r="B677" t="s">
        <v>2451</v>
      </c>
      <c r="C677" s="247">
        <v>45512</v>
      </c>
      <c r="D677" t="s">
        <v>13173</v>
      </c>
      <c r="E677" t="s">
        <v>7866</v>
      </c>
      <c r="F677" s="247">
        <v>45604</v>
      </c>
      <c r="G677" s="254" t="s">
        <v>258</v>
      </c>
      <c r="H677" t="s">
        <v>333</v>
      </c>
      <c r="I677" t="s">
        <v>104</v>
      </c>
      <c r="J677" t="s">
        <v>2452</v>
      </c>
      <c r="K677" t="s">
        <v>125</v>
      </c>
    </row>
    <row r="678" spans="1:11" hidden="1">
      <c r="A678">
        <v>2400669356</v>
      </c>
      <c r="B678" t="s">
        <v>10351</v>
      </c>
      <c r="C678" s="247">
        <v>45518</v>
      </c>
      <c r="D678" t="s">
        <v>13174</v>
      </c>
      <c r="E678" t="s">
        <v>12508</v>
      </c>
      <c r="G678" s="248" t="s">
        <v>6021</v>
      </c>
      <c r="H678" t="s">
        <v>6021</v>
      </c>
      <c r="I678" t="s">
        <v>6021</v>
      </c>
      <c r="J678" t="s">
        <v>6021</v>
      </c>
      <c r="K678" t="s">
        <v>125</v>
      </c>
    </row>
    <row r="679" spans="1:11" hidden="1">
      <c r="A679">
        <v>2400667273</v>
      </c>
      <c r="B679" t="s">
        <v>10538</v>
      </c>
      <c r="C679" s="247">
        <v>45520</v>
      </c>
      <c r="D679" t="s">
        <v>13175</v>
      </c>
      <c r="E679" t="s">
        <v>6318</v>
      </c>
      <c r="F679" s="247">
        <v>45580</v>
      </c>
      <c r="G679" s="254" t="s">
        <v>118</v>
      </c>
      <c r="H679" t="s">
        <v>206</v>
      </c>
      <c r="I679" t="s">
        <v>104</v>
      </c>
      <c r="J679" t="s">
        <v>10540</v>
      </c>
      <c r="K679" t="s">
        <v>125</v>
      </c>
    </row>
    <row r="680" spans="1:11" hidden="1">
      <c r="A680">
        <v>2400649977</v>
      </c>
      <c r="B680" t="s">
        <v>2442</v>
      </c>
      <c r="C680" s="247">
        <v>45519</v>
      </c>
      <c r="D680" t="s">
        <v>13176</v>
      </c>
      <c r="E680" t="s">
        <v>6410</v>
      </c>
      <c r="F680" s="247">
        <v>45657</v>
      </c>
      <c r="G680" s="254" t="s">
        <v>199</v>
      </c>
      <c r="H680" t="s">
        <v>399</v>
      </c>
      <c r="I680" t="s">
        <v>104</v>
      </c>
      <c r="J680" t="s">
        <v>2443</v>
      </c>
      <c r="K680" t="s">
        <v>125</v>
      </c>
    </row>
    <row r="681" spans="1:11" hidden="1">
      <c r="A681">
        <v>2400660567</v>
      </c>
      <c r="B681" t="s">
        <v>10335</v>
      </c>
      <c r="C681" s="247">
        <v>45519</v>
      </c>
      <c r="D681" t="s">
        <v>13177</v>
      </c>
      <c r="E681" t="s">
        <v>12559</v>
      </c>
      <c r="G681" s="254" t="s">
        <v>258</v>
      </c>
      <c r="H681" t="s">
        <v>1283</v>
      </c>
      <c r="I681" t="s">
        <v>104</v>
      </c>
      <c r="J681" t="s">
        <v>10336</v>
      </c>
      <c r="K681" t="s">
        <v>125</v>
      </c>
    </row>
    <row r="682" spans="1:11" hidden="1">
      <c r="A682">
        <v>2400668016</v>
      </c>
      <c r="B682" t="s">
        <v>2501</v>
      </c>
      <c r="C682" s="247">
        <v>45519</v>
      </c>
      <c r="D682" t="s">
        <v>13178</v>
      </c>
      <c r="E682" t="s">
        <v>12460</v>
      </c>
      <c r="F682" s="247">
        <v>45657</v>
      </c>
      <c r="G682" s="254" t="s">
        <v>118</v>
      </c>
      <c r="H682" t="s">
        <v>1477</v>
      </c>
      <c r="I682" t="s">
        <v>104</v>
      </c>
      <c r="J682" t="s">
        <v>2502</v>
      </c>
      <c r="K682" t="s">
        <v>125</v>
      </c>
    </row>
    <row r="683" spans="1:11" hidden="1">
      <c r="A683">
        <v>2400671137</v>
      </c>
      <c r="B683" t="s">
        <v>2391</v>
      </c>
      <c r="C683" s="247">
        <v>45519</v>
      </c>
      <c r="D683" t="s">
        <v>13179</v>
      </c>
      <c r="E683" t="s">
        <v>12367</v>
      </c>
      <c r="F683" s="247">
        <v>45594</v>
      </c>
      <c r="G683" s="254" t="s">
        <v>258</v>
      </c>
      <c r="H683" t="s">
        <v>470</v>
      </c>
      <c r="I683" t="s">
        <v>104</v>
      </c>
      <c r="J683" t="s">
        <v>2393</v>
      </c>
      <c r="K683" t="s">
        <v>125</v>
      </c>
    </row>
    <row r="684" spans="1:11" hidden="1">
      <c r="A684">
        <v>2400671197</v>
      </c>
      <c r="B684" t="s">
        <v>266</v>
      </c>
      <c r="C684" s="247">
        <v>45519</v>
      </c>
      <c r="D684" t="s">
        <v>13180</v>
      </c>
      <c r="E684" t="s">
        <v>13181</v>
      </c>
      <c r="F684" s="247">
        <v>45657</v>
      </c>
      <c r="G684" s="254" t="s">
        <v>269</v>
      </c>
      <c r="H684" t="s">
        <v>270</v>
      </c>
      <c r="I684" t="s">
        <v>104</v>
      </c>
      <c r="J684" t="s">
        <v>268</v>
      </c>
      <c r="K684" t="s">
        <v>125</v>
      </c>
    </row>
    <row r="685" spans="1:11" hidden="1">
      <c r="A685">
        <v>2400675077</v>
      </c>
      <c r="B685" t="s">
        <v>12047</v>
      </c>
      <c r="C685" s="247">
        <v>45523</v>
      </c>
      <c r="D685" t="s">
        <v>13182</v>
      </c>
      <c r="E685" t="s">
        <v>8020</v>
      </c>
      <c r="F685" s="247">
        <v>45617</v>
      </c>
      <c r="G685" s="254" t="s">
        <v>118</v>
      </c>
      <c r="H685" t="s">
        <v>130</v>
      </c>
      <c r="I685" t="s">
        <v>104</v>
      </c>
      <c r="J685" t="s">
        <v>12070</v>
      </c>
      <c r="K685" t="s">
        <v>125</v>
      </c>
    </row>
    <row r="686" spans="1:11" hidden="1">
      <c r="A686">
        <v>2400676985</v>
      </c>
      <c r="B686" t="s">
        <v>2917</v>
      </c>
      <c r="C686" s="247">
        <v>45523</v>
      </c>
      <c r="D686" t="s">
        <v>13183</v>
      </c>
      <c r="E686" t="s">
        <v>12495</v>
      </c>
      <c r="F686" s="247">
        <v>45621</v>
      </c>
      <c r="G686" s="254" t="s">
        <v>118</v>
      </c>
      <c r="H686" t="s">
        <v>2919</v>
      </c>
      <c r="I686" t="s">
        <v>104</v>
      </c>
      <c r="J686" t="s">
        <v>2918</v>
      </c>
      <c r="K686" t="s">
        <v>125</v>
      </c>
    </row>
    <row r="687" spans="1:11" hidden="1">
      <c r="A687">
        <v>2400660273</v>
      </c>
      <c r="B687" t="s">
        <v>576</v>
      </c>
      <c r="C687" s="247">
        <v>45523</v>
      </c>
      <c r="D687" t="s">
        <v>13184</v>
      </c>
      <c r="E687" t="s">
        <v>13097</v>
      </c>
      <c r="F687" s="247">
        <v>45804</v>
      </c>
      <c r="G687" s="254" t="s">
        <v>258</v>
      </c>
      <c r="H687" t="s">
        <v>579</v>
      </c>
      <c r="I687" t="s">
        <v>104</v>
      </c>
      <c r="J687" t="s">
        <v>578</v>
      </c>
      <c r="K687" t="s">
        <v>125</v>
      </c>
    </row>
    <row r="688" spans="1:11" hidden="1">
      <c r="A688">
        <v>2400678910</v>
      </c>
      <c r="B688" t="s">
        <v>10552</v>
      </c>
      <c r="C688" s="247">
        <v>45523</v>
      </c>
      <c r="D688" t="s">
        <v>13185</v>
      </c>
      <c r="E688" t="s">
        <v>12729</v>
      </c>
      <c r="F688" s="247">
        <v>45635</v>
      </c>
      <c r="G688" s="254" t="s">
        <v>118</v>
      </c>
      <c r="H688" t="s">
        <v>2797</v>
      </c>
      <c r="I688" t="s">
        <v>104</v>
      </c>
      <c r="J688" t="s">
        <v>10554</v>
      </c>
      <c r="K688" t="s">
        <v>125</v>
      </c>
    </row>
    <row r="689" spans="1:11" hidden="1">
      <c r="A689">
        <v>2400679806</v>
      </c>
      <c r="B689" t="s">
        <v>2879</v>
      </c>
      <c r="C689" s="247">
        <v>45523</v>
      </c>
      <c r="D689" t="s">
        <v>13186</v>
      </c>
      <c r="E689" t="s">
        <v>7866</v>
      </c>
      <c r="F689" s="247">
        <v>45769</v>
      </c>
      <c r="G689" s="254" t="s">
        <v>258</v>
      </c>
      <c r="H689" t="s">
        <v>333</v>
      </c>
      <c r="I689" t="s">
        <v>104</v>
      </c>
      <c r="J689" t="s">
        <v>13187</v>
      </c>
      <c r="K689" t="s">
        <v>125</v>
      </c>
    </row>
    <row r="690" spans="1:11" hidden="1">
      <c r="A690">
        <v>2400679421</v>
      </c>
      <c r="B690" t="s">
        <v>10542</v>
      </c>
      <c r="C690" s="247">
        <v>45525</v>
      </c>
      <c r="D690" t="s">
        <v>13188</v>
      </c>
      <c r="E690" t="s">
        <v>13189</v>
      </c>
      <c r="F690" s="247">
        <v>45568</v>
      </c>
      <c r="G690" s="254" t="s">
        <v>118</v>
      </c>
      <c r="H690" t="s">
        <v>229</v>
      </c>
      <c r="I690" t="s">
        <v>104</v>
      </c>
      <c r="J690" t="s">
        <v>10543</v>
      </c>
      <c r="K690" t="s">
        <v>125</v>
      </c>
    </row>
    <row r="691" spans="1:11" hidden="1">
      <c r="A691">
        <v>2400674504</v>
      </c>
      <c r="B691" t="s">
        <v>2651</v>
      </c>
      <c r="C691" s="247">
        <v>45524</v>
      </c>
      <c r="D691" t="s">
        <v>13190</v>
      </c>
      <c r="E691" t="s">
        <v>13191</v>
      </c>
      <c r="F691" s="247">
        <v>45538</v>
      </c>
      <c r="G691" s="254" t="s">
        <v>118</v>
      </c>
      <c r="H691" t="s">
        <v>2654</v>
      </c>
      <c r="I691" t="s">
        <v>104</v>
      </c>
      <c r="J691" t="s">
        <v>2653</v>
      </c>
      <c r="K691" t="s">
        <v>125</v>
      </c>
    </row>
    <row r="692" spans="1:11" hidden="1">
      <c r="A692">
        <v>2400681382</v>
      </c>
      <c r="B692" t="s">
        <v>5416</v>
      </c>
      <c r="C692" s="247">
        <v>45524</v>
      </c>
      <c r="D692" t="s">
        <v>13192</v>
      </c>
      <c r="E692" t="s">
        <v>12446</v>
      </c>
      <c r="F692" s="247">
        <v>45580</v>
      </c>
      <c r="G692" s="254" t="s">
        <v>118</v>
      </c>
      <c r="H692" t="s">
        <v>2647</v>
      </c>
      <c r="I692" t="s">
        <v>104</v>
      </c>
      <c r="J692" t="s">
        <v>5417</v>
      </c>
      <c r="K692" t="s">
        <v>125</v>
      </c>
    </row>
    <row r="693" spans="1:11" hidden="1">
      <c r="A693">
        <v>2400687426</v>
      </c>
      <c r="B693" t="s">
        <v>2412</v>
      </c>
      <c r="C693" s="247">
        <v>45525</v>
      </c>
      <c r="D693" t="s">
        <v>13193</v>
      </c>
      <c r="E693" t="s">
        <v>6336</v>
      </c>
      <c r="G693" s="275" t="s">
        <v>162</v>
      </c>
      <c r="H693" t="s">
        <v>399</v>
      </c>
      <c r="I693" t="s">
        <v>104</v>
      </c>
      <c r="J693" t="s">
        <v>2414</v>
      </c>
      <c r="K693" t="s">
        <v>125</v>
      </c>
    </row>
    <row r="694" spans="1:11" hidden="1">
      <c r="A694">
        <v>2400692030</v>
      </c>
      <c r="B694" t="s">
        <v>4758</v>
      </c>
      <c r="C694" s="247">
        <v>45526</v>
      </c>
      <c r="D694" t="s">
        <v>13194</v>
      </c>
      <c r="E694" t="s">
        <v>13129</v>
      </c>
      <c r="F694" s="247">
        <v>45575</v>
      </c>
      <c r="G694" s="254" t="s">
        <v>118</v>
      </c>
      <c r="H694" t="s">
        <v>270</v>
      </c>
      <c r="I694" t="s">
        <v>104</v>
      </c>
      <c r="J694" t="s">
        <v>4760</v>
      </c>
      <c r="K694" t="s">
        <v>125</v>
      </c>
    </row>
    <row r="695" spans="1:11" hidden="1">
      <c r="A695">
        <v>2400685170</v>
      </c>
      <c r="B695" t="s">
        <v>883</v>
      </c>
      <c r="C695" s="247">
        <v>45527</v>
      </c>
      <c r="D695" t="s">
        <v>13195</v>
      </c>
      <c r="E695" t="s">
        <v>6558</v>
      </c>
      <c r="F695" s="247">
        <v>45657</v>
      </c>
      <c r="G695" s="254" t="s">
        <v>118</v>
      </c>
      <c r="H695" t="s">
        <v>886</v>
      </c>
      <c r="I695" t="s">
        <v>104</v>
      </c>
      <c r="J695" t="s">
        <v>885</v>
      </c>
      <c r="K695" t="s">
        <v>125</v>
      </c>
    </row>
    <row r="696" spans="1:11" hidden="1">
      <c r="A696">
        <v>2400693411</v>
      </c>
      <c r="B696" t="s">
        <v>757</v>
      </c>
      <c r="C696" s="247">
        <v>45527</v>
      </c>
      <c r="D696" t="s">
        <v>13196</v>
      </c>
      <c r="E696" t="s">
        <v>7571</v>
      </c>
      <c r="F696" s="247">
        <v>45573</v>
      </c>
      <c r="G696" s="254" t="s">
        <v>263</v>
      </c>
      <c r="H696" t="s">
        <v>103</v>
      </c>
      <c r="I696" t="s">
        <v>104</v>
      </c>
      <c r="J696" t="s">
        <v>759</v>
      </c>
      <c r="K696" t="s">
        <v>125</v>
      </c>
    </row>
    <row r="697" spans="1:11" hidden="1">
      <c r="A697">
        <v>2400681732</v>
      </c>
      <c r="B697" t="s">
        <v>3185</v>
      </c>
      <c r="C697" s="247">
        <v>45524</v>
      </c>
      <c r="D697" t="s">
        <v>13197</v>
      </c>
      <c r="E697" t="s">
        <v>6410</v>
      </c>
      <c r="F697" s="247">
        <v>45528</v>
      </c>
      <c r="G697" s="254" t="s">
        <v>199</v>
      </c>
      <c r="H697" t="s">
        <v>399</v>
      </c>
      <c r="I697" t="s">
        <v>104</v>
      </c>
      <c r="J697" t="s">
        <v>3187</v>
      </c>
      <c r="K697" t="s">
        <v>125</v>
      </c>
    </row>
    <row r="698" spans="1:11" hidden="1">
      <c r="A698">
        <v>2400697117</v>
      </c>
      <c r="B698" t="s">
        <v>11085</v>
      </c>
      <c r="C698" s="247">
        <v>45530</v>
      </c>
      <c r="D698" t="s">
        <v>13198</v>
      </c>
      <c r="E698" t="s">
        <v>12670</v>
      </c>
      <c r="F698" s="247">
        <v>45552</v>
      </c>
      <c r="G698" s="254" t="s">
        <v>199</v>
      </c>
      <c r="H698" t="s">
        <v>1283</v>
      </c>
      <c r="I698" t="s">
        <v>104</v>
      </c>
      <c r="J698" t="s">
        <v>11086</v>
      </c>
      <c r="K698" t="s">
        <v>125</v>
      </c>
    </row>
    <row r="699" spans="1:11" hidden="1">
      <c r="A699">
        <v>2400697125</v>
      </c>
      <c r="B699" t="s">
        <v>5228</v>
      </c>
      <c r="C699" s="247">
        <v>45530</v>
      </c>
      <c r="D699" t="s">
        <v>13199</v>
      </c>
      <c r="E699" t="s">
        <v>6437</v>
      </c>
      <c r="F699" s="247">
        <v>45610</v>
      </c>
      <c r="G699" s="254" t="s">
        <v>162</v>
      </c>
      <c r="H699" t="s">
        <v>119</v>
      </c>
      <c r="I699" t="s">
        <v>104</v>
      </c>
      <c r="J699" t="s">
        <v>10610</v>
      </c>
      <c r="K699" t="s">
        <v>125</v>
      </c>
    </row>
    <row r="700" spans="1:11" hidden="1">
      <c r="A700">
        <v>2400697528</v>
      </c>
      <c r="B700" t="s">
        <v>10989</v>
      </c>
      <c r="C700" s="247">
        <v>45530</v>
      </c>
      <c r="D700" t="s">
        <v>13200</v>
      </c>
      <c r="E700" t="s">
        <v>6558</v>
      </c>
      <c r="G700" s="275" t="s">
        <v>118</v>
      </c>
      <c r="H700" t="s">
        <v>886</v>
      </c>
      <c r="I700" t="s">
        <v>104</v>
      </c>
      <c r="J700" t="s">
        <v>10990</v>
      </c>
      <c r="K700" t="s">
        <v>125</v>
      </c>
    </row>
    <row r="701" spans="1:11" hidden="1">
      <c r="A701">
        <v>2400702110</v>
      </c>
      <c r="B701" t="s">
        <v>10410</v>
      </c>
      <c r="C701" s="247">
        <v>45532</v>
      </c>
      <c r="D701" t="s">
        <v>13201</v>
      </c>
      <c r="E701" t="s">
        <v>8134</v>
      </c>
      <c r="F701" s="247">
        <v>45558</v>
      </c>
      <c r="G701" s="254" t="s">
        <v>118</v>
      </c>
      <c r="H701" t="s">
        <v>2559</v>
      </c>
      <c r="I701" t="s">
        <v>104</v>
      </c>
      <c r="J701" t="s">
        <v>10412</v>
      </c>
      <c r="K701" t="s">
        <v>125</v>
      </c>
    </row>
    <row r="702" spans="1:11" hidden="1">
      <c r="A702">
        <v>2400697289</v>
      </c>
      <c r="B702" t="s">
        <v>10964</v>
      </c>
      <c r="C702" s="247">
        <v>45533</v>
      </c>
      <c r="D702" t="s">
        <v>13202</v>
      </c>
      <c r="E702" t="s">
        <v>13203</v>
      </c>
      <c r="F702" s="247">
        <v>45581</v>
      </c>
      <c r="G702" s="254" t="s">
        <v>199</v>
      </c>
      <c r="H702" t="s">
        <v>5499</v>
      </c>
      <c r="I702" t="s">
        <v>104</v>
      </c>
      <c r="J702" t="s">
        <v>10966</v>
      </c>
      <c r="K702" t="s">
        <v>125</v>
      </c>
    </row>
    <row r="703" spans="1:11" hidden="1">
      <c r="A703">
        <v>2400706261</v>
      </c>
      <c r="B703" t="s">
        <v>2959</v>
      </c>
      <c r="C703" s="247">
        <v>45533</v>
      </c>
      <c r="D703" t="s">
        <v>13204</v>
      </c>
      <c r="E703" t="s">
        <v>6456</v>
      </c>
      <c r="F703" s="247">
        <v>45740</v>
      </c>
      <c r="G703" s="254" t="s">
        <v>118</v>
      </c>
      <c r="H703" t="s">
        <v>359</v>
      </c>
      <c r="I703" t="s">
        <v>104</v>
      </c>
      <c r="J703" t="s">
        <v>2960</v>
      </c>
      <c r="K703" t="s">
        <v>125</v>
      </c>
    </row>
    <row r="704" spans="1:11" hidden="1">
      <c r="A704">
        <v>2400714363</v>
      </c>
      <c r="B704" t="s">
        <v>10548</v>
      </c>
      <c r="C704" s="247">
        <v>45534</v>
      </c>
      <c r="D704" t="s">
        <v>13205</v>
      </c>
      <c r="E704" t="s">
        <v>12529</v>
      </c>
      <c r="F704" s="247">
        <v>45617</v>
      </c>
      <c r="G704" s="254" t="s">
        <v>118</v>
      </c>
      <c r="H704" t="s">
        <v>1162</v>
      </c>
      <c r="I704" t="s">
        <v>104</v>
      </c>
      <c r="J704" t="s">
        <v>10550</v>
      </c>
      <c r="K704" t="s">
        <v>125</v>
      </c>
    </row>
    <row r="705" spans="1:11" hidden="1">
      <c r="A705">
        <v>2400715792</v>
      </c>
      <c r="B705" t="s">
        <v>5294</v>
      </c>
      <c r="C705" s="247">
        <v>45534</v>
      </c>
      <c r="D705" t="s">
        <v>13206</v>
      </c>
      <c r="E705" t="s">
        <v>7772</v>
      </c>
      <c r="F705" s="247">
        <v>45614</v>
      </c>
      <c r="G705" s="254" t="s">
        <v>199</v>
      </c>
      <c r="H705" t="s">
        <v>470</v>
      </c>
      <c r="I705" t="s">
        <v>104</v>
      </c>
      <c r="J705" t="s">
        <v>5295</v>
      </c>
      <c r="K705" t="s">
        <v>125</v>
      </c>
    </row>
    <row r="706" spans="1:11" hidden="1">
      <c r="A706">
        <v>2400671122</v>
      </c>
      <c r="B706" t="s">
        <v>11355</v>
      </c>
      <c r="C706" s="247">
        <v>45519</v>
      </c>
      <c r="D706" t="s">
        <v>13207</v>
      </c>
      <c r="E706" t="s">
        <v>7637</v>
      </c>
      <c r="F706" s="247">
        <v>45699</v>
      </c>
      <c r="G706" s="254" t="s">
        <v>118</v>
      </c>
      <c r="H706" t="s">
        <v>333</v>
      </c>
      <c r="I706" t="s">
        <v>104</v>
      </c>
      <c r="J706" t="s">
        <v>11358</v>
      </c>
      <c r="K706" t="s">
        <v>125</v>
      </c>
    </row>
    <row r="707" spans="1:11" hidden="1">
      <c r="A707">
        <v>2400717840</v>
      </c>
      <c r="B707" t="s">
        <v>5022</v>
      </c>
      <c r="C707" s="247">
        <v>45537</v>
      </c>
      <c r="D707" t="s">
        <v>13208</v>
      </c>
      <c r="E707" t="s">
        <v>6537</v>
      </c>
      <c r="F707" s="247">
        <v>45600</v>
      </c>
      <c r="G707" s="254" t="s">
        <v>118</v>
      </c>
      <c r="H707" t="s">
        <v>190</v>
      </c>
      <c r="I707" t="s">
        <v>104</v>
      </c>
      <c r="J707" t="s">
        <v>5023</v>
      </c>
      <c r="K707" t="s">
        <v>125</v>
      </c>
    </row>
    <row r="708" spans="1:11" hidden="1">
      <c r="A708">
        <v>2400715981</v>
      </c>
      <c r="B708" t="s">
        <v>10770</v>
      </c>
      <c r="C708" s="247">
        <v>45538</v>
      </c>
      <c r="D708" t="s">
        <v>13209</v>
      </c>
      <c r="E708" t="s">
        <v>12468</v>
      </c>
      <c r="F708" s="247">
        <v>45643</v>
      </c>
      <c r="G708" s="254" t="s">
        <v>118</v>
      </c>
      <c r="H708" t="s">
        <v>163</v>
      </c>
      <c r="I708" t="s">
        <v>104</v>
      </c>
      <c r="J708" t="s">
        <v>10772</v>
      </c>
      <c r="K708" t="s">
        <v>125</v>
      </c>
    </row>
    <row r="709" spans="1:11" hidden="1">
      <c r="A709">
        <v>2400723947</v>
      </c>
      <c r="B709" t="s">
        <v>10473</v>
      </c>
      <c r="C709" s="247">
        <v>45538</v>
      </c>
      <c r="D709" t="s">
        <v>13210</v>
      </c>
      <c r="E709" t="s">
        <v>13211</v>
      </c>
      <c r="F709" s="247">
        <v>45567</v>
      </c>
      <c r="G709" s="254" t="s">
        <v>258</v>
      </c>
      <c r="H709" t="s">
        <v>4238</v>
      </c>
      <c r="I709" t="s">
        <v>104</v>
      </c>
      <c r="J709" t="s">
        <v>10474</v>
      </c>
      <c r="K709" t="s">
        <v>125</v>
      </c>
    </row>
    <row r="710" spans="1:11" hidden="1">
      <c r="A710">
        <v>2400724105</v>
      </c>
      <c r="B710" t="s">
        <v>454</v>
      </c>
      <c r="C710" s="247">
        <v>45538</v>
      </c>
      <c r="D710" t="s">
        <v>13212</v>
      </c>
      <c r="E710" t="s">
        <v>12901</v>
      </c>
      <c r="F710" s="247">
        <v>45624</v>
      </c>
      <c r="G710" s="254" t="s">
        <v>118</v>
      </c>
      <c r="H710" t="s">
        <v>458</v>
      </c>
      <c r="I710" t="s">
        <v>104</v>
      </c>
      <c r="J710" t="s">
        <v>456</v>
      </c>
      <c r="K710" t="s">
        <v>125</v>
      </c>
    </row>
    <row r="711" spans="1:11" hidden="1">
      <c r="A711">
        <v>2400725328</v>
      </c>
      <c r="B711" t="s">
        <v>10456</v>
      </c>
      <c r="C711" s="247">
        <v>45539</v>
      </c>
      <c r="D711" t="s">
        <v>13213</v>
      </c>
      <c r="E711" t="s">
        <v>6487</v>
      </c>
      <c r="F711" s="247">
        <v>46051</v>
      </c>
      <c r="G711" s="254" t="s">
        <v>250</v>
      </c>
      <c r="H711" t="s">
        <v>103</v>
      </c>
      <c r="I711" t="s">
        <v>104</v>
      </c>
      <c r="J711" t="s">
        <v>10457</v>
      </c>
      <c r="K711" t="s">
        <v>125</v>
      </c>
    </row>
    <row r="712" spans="1:11" hidden="1">
      <c r="A712">
        <v>2400730637</v>
      </c>
      <c r="B712" t="s">
        <v>4737</v>
      </c>
      <c r="C712" s="247">
        <v>45540</v>
      </c>
      <c r="D712" t="s">
        <v>13214</v>
      </c>
      <c r="E712" t="s">
        <v>7821</v>
      </c>
      <c r="F712" s="247">
        <v>45867</v>
      </c>
      <c r="G712" s="254" t="s">
        <v>118</v>
      </c>
      <c r="H712" t="s">
        <v>586</v>
      </c>
      <c r="I712" t="s">
        <v>104</v>
      </c>
      <c r="J712" t="s">
        <v>4739</v>
      </c>
      <c r="K712" t="s">
        <v>125</v>
      </c>
    </row>
    <row r="713" spans="1:11" hidden="1">
      <c r="A713">
        <v>2400724708</v>
      </c>
      <c r="B713" t="s">
        <v>10579</v>
      </c>
      <c r="C713" s="247">
        <v>45544</v>
      </c>
      <c r="D713" t="s">
        <v>13215</v>
      </c>
      <c r="E713" t="s">
        <v>13216</v>
      </c>
      <c r="F713" s="247">
        <v>45593</v>
      </c>
      <c r="G713" s="254" t="s">
        <v>258</v>
      </c>
      <c r="H713" t="s">
        <v>229</v>
      </c>
      <c r="I713" t="s">
        <v>104</v>
      </c>
      <c r="J713" t="s">
        <v>10580</v>
      </c>
      <c r="K713" t="s">
        <v>125</v>
      </c>
    </row>
    <row r="714" spans="1:11" hidden="1">
      <c r="A714">
        <v>2400733959</v>
      </c>
      <c r="B714" t="s">
        <v>1848</v>
      </c>
      <c r="C714" s="247">
        <v>45541</v>
      </c>
      <c r="D714" t="s">
        <v>13217</v>
      </c>
      <c r="E714" t="s">
        <v>13111</v>
      </c>
      <c r="F714" s="247">
        <v>45643</v>
      </c>
      <c r="G714" s="254" t="s">
        <v>118</v>
      </c>
      <c r="H714" t="s">
        <v>1393</v>
      </c>
      <c r="I714" t="s">
        <v>104</v>
      </c>
      <c r="J714" t="s">
        <v>1850</v>
      </c>
      <c r="K714" t="s">
        <v>125</v>
      </c>
    </row>
    <row r="715" spans="1:11" hidden="1">
      <c r="A715">
        <v>2400734880</v>
      </c>
      <c r="B715" t="s">
        <v>2284</v>
      </c>
      <c r="C715" s="247">
        <v>45541</v>
      </c>
      <c r="D715" t="s">
        <v>13218</v>
      </c>
      <c r="E715" t="s">
        <v>12367</v>
      </c>
      <c r="F715" s="247">
        <v>45622</v>
      </c>
      <c r="G715" s="254" t="s">
        <v>258</v>
      </c>
      <c r="H715" t="s">
        <v>470</v>
      </c>
      <c r="I715" t="s">
        <v>104</v>
      </c>
      <c r="J715" t="s">
        <v>2287</v>
      </c>
      <c r="K715" t="s">
        <v>125</v>
      </c>
    </row>
    <row r="716" spans="1:11" hidden="1">
      <c r="A716">
        <v>2400736347</v>
      </c>
      <c r="B716" t="s">
        <v>11254</v>
      </c>
      <c r="C716" s="247">
        <v>45545</v>
      </c>
      <c r="D716" t="s">
        <v>13219</v>
      </c>
      <c r="E716" t="s">
        <v>12576</v>
      </c>
      <c r="F716" s="247">
        <v>45588</v>
      </c>
      <c r="G716" s="254" t="s">
        <v>118</v>
      </c>
      <c r="H716" t="s">
        <v>4578</v>
      </c>
      <c r="I716" t="s">
        <v>104</v>
      </c>
      <c r="J716" t="s">
        <v>11257</v>
      </c>
      <c r="K716" t="s">
        <v>125</v>
      </c>
    </row>
    <row r="717" spans="1:11" hidden="1">
      <c r="A717">
        <v>2400739565</v>
      </c>
      <c r="B717" t="s">
        <v>866</v>
      </c>
      <c r="C717" s="247">
        <v>45546</v>
      </c>
      <c r="D717" t="s">
        <v>13220</v>
      </c>
      <c r="E717" t="s">
        <v>7073</v>
      </c>
      <c r="F717" s="247">
        <v>45750</v>
      </c>
      <c r="G717" s="254" t="s">
        <v>162</v>
      </c>
      <c r="H717" t="s">
        <v>103</v>
      </c>
      <c r="I717" t="s">
        <v>104</v>
      </c>
      <c r="J717" t="s">
        <v>867</v>
      </c>
      <c r="K717" t="s">
        <v>125</v>
      </c>
    </row>
    <row r="718" spans="1:11" hidden="1">
      <c r="A718">
        <v>2400743866</v>
      </c>
      <c r="B718" t="s">
        <v>12139</v>
      </c>
      <c r="C718" s="247">
        <v>45546</v>
      </c>
      <c r="D718" t="s">
        <v>13221</v>
      </c>
      <c r="E718" t="s">
        <v>12370</v>
      </c>
      <c r="F718" s="247">
        <v>45679</v>
      </c>
      <c r="G718" s="254" t="s">
        <v>118</v>
      </c>
      <c r="H718" t="s">
        <v>399</v>
      </c>
      <c r="I718" t="s">
        <v>104</v>
      </c>
      <c r="J718" t="s">
        <v>12141</v>
      </c>
      <c r="K718" t="s">
        <v>125</v>
      </c>
    </row>
    <row r="719" spans="1:11" hidden="1">
      <c r="A719">
        <v>2400743834</v>
      </c>
      <c r="B719" t="s">
        <v>10928</v>
      </c>
      <c r="C719" s="247">
        <v>45547</v>
      </c>
      <c r="D719" t="s">
        <v>13222</v>
      </c>
      <c r="E719" t="s">
        <v>12387</v>
      </c>
      <c r="F719" s="247">
        <v>45692</v>
      </c>
      <c r="G719" s="254" t="s">
        <v>118</v>
      </c>
      <c r="H719" t="s">
        <v>470</v>
      </c>
      <c r="I719" t="s">
        <v>104</v>
      </c>
      <c r="J719" t="s">
        <v>10929</v>
      </c>
      <c r="K719" t="s">
        <v>125</v>
      </c>
    </row>
    <row r="720" spans="1:11" hidden="1">
      <c r="A720">
        <v>2400743945</v>
      </c>
      <c r="B720" t="s">
        <v>10523</v>
      </c>
      <c r="C720" s="247">
        <v>45547</v>
      </c>
      <c r="D720" t="s">
        <v>13223</v>
      </c>
      <c r="E720" t="s">
        <v>8099</v>
      </c>
      <c r="F720" s="247">
        <v>45631</v>
      </c>
      <c r="G720" s="254" t="s">
        <v>162</v>
      </c>
      <c r="H720" t="s">
        <v>470</v>
      </c>
      <c r="I720" t="s">
        <v>104</v>
      </c>
      <c r="J720" t="s">
        <v>10524</v>
      </c>
      <c r="K720" t="s">
        <v>125</v>
      </c>
    </row>
    <row r="721" spans="1:11" hidden="1">
      <c r="A721">
        <v>2400738948</v>
      </c>
      <c r="B721" t="s">
        <v>1635</v>
      </c>
      <c r="C721" s="247">
        <v>45548</v>
      </c>
      <c r="D721" t="s">
        <v>13224</v>
      </c>
      <c r="E721" t="s">
        <v>6537</v>
      </c>
      <c r="F721" s="247">
        <v>45549</v>
      </c>
      <c r="G721" s="254" t="s">
        <v>118</v>
      </c>
      <c r="H721" t="s">
        <v>190</v>
      </c>
      <c r="I721" t="s">
        <v>104</v>
      </c>
      <c r="J721" t="s">
        <v>11235</v>
      </c>
      <c r="K721" t="s">
        <v>125</v>
      </c>
    </row>
    <row r="722" spans="1:11" hidden="1">
      <c r="A722">
        <v>2400744117</v>
      </c>
      <c r="B722" t="s">
        <v>3399</v>
      </c>
      <c r="C722" s="247">
        <v>45548</v>
      </c>
      <c r="D722" t="s">
        <v>13225</v>
      </c>
      <c r="E722" t="s">
        <v>6510</v>
      </c>
      <c r="F722" s="247">
        <v>45602</v>
      </c>
      <c r="G722" s="254" t="s">
        <v>258</v>
      </c>
      <c r="H722" t="s">
        <v>119</v>
      </c>
      <c r="I722" t="s">
        <v>104</v>
      </c>
      <c r="J722" t="s">
        <v>3400</v>
      </c>
      <c r="K722" t="s">
        <v>125</v>
      </c>
    </row>
    <row r="723" spans="1:11" hidden="1">
      <c r="A723">
        <v>2400744503</v>
      </c>
      <c r="B723" t="s">
        <v>10453</v>
      </c>
      <c r="C723" s="247">
        <v>45548</v>
      </c>
      <c r="D723" t="s">
        <v>13226</v>
      </c>
      <c r="E723" t="s">
        <v>12622</v>
      </c>
      <c r="F723" s="247">
        <v>45594</v>
      </c>
      <c r="G723" s="254" t="s">
        <v>118</v>
      </c>
      <c r="H723" t="s">
        <v>1692</v>
      </c>
      <c r="I723" t="s">
        <v>104</v>
      </c>
      <c r="J723" t="s">
        <v>10455</v>
      </c>
      <c r="K723" t="s">
        <v>125</v>
      </c>
    </row>
    <row r="724" spans="1:11" hidden="1">
      <c r="A724">
        <v>2400745105</v>
      </c>
      <c r="B724" t="s">
        <v>10997</v>
      </c>
      <c r="C724" s="247">
        <v>45548</v>
      </c>
      <c r="D724" t="s">
        <v>13227</v>
      </c>
      <c r="E724" t="s">
        <v>6916</v>
      </c>
      <c r="F724" s="247">
        <v>45730</v>
      </c>
      <c r="G724" s="254" t="s">
        <v>118</v>
      </c>
      <c r="H724" t="s">
        <v>1381</v>
      </c>
      <c r="I724" t="s">
        <v>104</v>
      </c>
      <c r="J724" t="s">
        <v>11091</v>
      </c>
      <c r="K724" t="s">
        <v>125</v>
      </c>
    </row>
    <row r="725" spans="1:11" hidden="1">
      <c r="A725">
        <v>2400750796</v>
      </c>
      <c r="B725" t="s">
        <v>4580</v>
      </c>
      <c r="C725" s="247">
        <v>45548</v>
      </c>
      <c r="D725" t="s">
        <v>13228</v>
      </c>
      <c r="E725" t="s">
        <v>6510</v>
      </c>
      <c r="F725" s="247">
        <v>45610</v>
      </c>
      <c r="G725" s="254" t="s">
        <v>258</v>
      </c>
      <c r="H725" t="s">
        <v>119</v>
      </c>
      <c r="I725" t="s">
        <v>104</v>
      </c>
      <c r="J725" t="s">
        <v>4581</v>
      </c>
      <c r="K725" t="s">
        <v>125</v>
      </c>
    </row>
    <row r="726" spans="1:11" hidden="1">
      <c r="A726">
        <v>2400754413</v>
      </c>
      <c r="B726" t="s">
        <v>11388</v>
      </c>
      <c r="C726" s="247">
        <v>45548</v>
      </c>
      <c r="D726" t="s">
        <v>13229</v>
      </c>
      <c r="E726" t="s">
        <v>6336</v>
      </c>
      <c r="F726" s="247">
        <v>45884</v>
      </c>
      <c r="G726" s="254" t="s">
        <v>162</v>
      </c>
      <c r="H726" t="s">
        <v>399</v>
      </c>
      <c r="I726" t="s">
        <v>104</v>
      </c>
      <c r="J726" t="s">
        <v>11390</v>
      </c>
      <c r="K726" t="s">
        <v>125</v>
      </c>
    </row>
    <row r="727" spans="1:11" hidden="1">
      <c r="A727">
        <v>2400755192</v>
      </c>
      <c r="B727" t="s">
        <v>10664</v>
      </c>
      <c r="C727" s="247">
        <v>45548</v>
      </c>
      <c r="D727" t="s">
        <v>13230</v>
      </c>
      <c r="E727" t="s">
        <v>8099</v>
      </c>
      <c r="F727" s="247">
        <v>45635</v>
      </c>
      <c r="G727" s="254" t="s">
        <v>162</v>
      </c>
      <c r="H727" t="s">
        <v>470</v>
      </c>
      <c r="I727" t="s">
        <v>104</v>
      </c>
      <c r="J727" t="s">
        <v>10665</v>
      </c>
      <c r="K727" t="s">
        <v>125</v>
      </c>
    </row>
    <row r="728" spans="1:11" hidden="1">
      <c r="A728">
        <v>2400756749</v>
      </c>
      <c r="B728" t="s">
        <v>11155</v>
      </c>
      <c r="C728" s="247">
        <v>45548</v>
      </c>
      <c r="D728" t="s">
        <v>13231</v>
      </c>
      <c r="E728" t="s">
        <v>13189</v>
      </c>
      <c r="F728" s="247">
        <v>45657</v>
      </c>
      <c r="G728" s="254" t="s">
        <v>118</v>
      </c>
      <c r="H728" t="s">
        <v>229</v>
      </c>
      <c r="I728" t="s">
        <v>104</v>
      </c>
      <c r="J728" t="s">
        <v>11156</v>
      </c>
      <c r="K728" t="s">
        <v>125</v>
      </c>
    </row>
    <row r="729" spans="1:11" hidden="1">
      <c r="A729">
        <v>2400757519</v>
      </c>
      <c r="B729" t="s">
        <v>2857</v>
      </c>
      <c r="C729" s="247">
        <v>45551</v>
      </c>
      <c r="D729" t="s">
        <v>13232</v>
      </c>
      <c r="E729" t="s">
        <v>7976</v>
      </c>
      <c r="F729" s="247">
        <v>45762</v>
      </c>
      <c r="G729" s="254" t="s">
        <v>118</v>
      </c>
      <c r="H729" t="s">
        <v>171</v>
      </c>
      <c r="I729" t="s">
        <v>104</v>
      </c>
      <c r="J729" t="s">
        <v>2858</v>
      </c>
      <c r="K729" t="s">
        <v>125</v>
      </c>
    </row>
    <row r="730" spans="1:11" hidden="1">
      <c r="A730">
        <v>2400758447</v>
      </c>
      <c r="B730" t="s">
        <v>3809</v>
      </c>
      <c r="C730" s="247">
        <v>45551</v>
      </c>
      <c r="D730" t="s">
        <v>13233</v>
      </c>
      <c r="E730" t="s">
        <v>7380</v>
      </c>
      <c r="F730" s="247">
        <v>45792</v>
      </c>
      <c r="G730" s="254" t="s">
        <v>118</v>
      </c>
      <c r="H730" t="s">
        <v>1965</v>
      </c>
      <c r="I730" t="s">
        <v>104</v>
      </c>
      <c r="J730" t="s">
        <v>3811</v>
      </c>
      <c r="K730" t="s">
        <v>125</v>
      </c>
    </row>
    <row r="731" spans="1:11" hidden="1">
      <c r="A731">
        <v>2400744039</v>
      </c>
      <c r="B731" t="s">
        <v>1626</v>
      </c>
      <c r="C731" s="247">
        <v>45552</v>
      </c>
      <c r="D731" t="s">
        <v>13234</v>
      </c>
      <c r="E731" t="s">
        <v>6326</v>
      </c>
      <c r="F731" s="247">
        <v>45776</v>
      </c>
      <c r="G731" s="254" t="s">
        <v>118</v>
      </c>
      <c r="H731" t="s">
        <v>119</v>
      </c>
      <c r="I731" t="s">
        <v>104</v>
      </c>
      <c r="J731" t="s">
        <v>1628</v>
      </c>
      <c r="K731" t="s">
        <v>125</v>
      </c>
    </row>
    <row r="732" spans="1:11" hidden="1">
      <c r="A732">
        <v>2400748506</v>
      </c>
      <c r="B732" t="s">
        <v>10458</v>
      </c>
      <c r="C732" s="247">
        <v>45552</v>
      </c>
      <c r="D732" t="s">
        <v>13235</v>
      </c>
      <c r="E732" t="s">
        <v>13191</v>
      </c>
      <c r="F732" s="247">
        <v>45582</v>
      </c>
      <c r="G732" s="254" t="s">
        <v>118</v>
      </c>
      <c r="H732" t="s">
        <v>2654</v>
      </c>
      <c r="I732" t="s">
        <v>104</v>
      </c>
      <c r="J732" t="s">
        <v>10459</v>
      </c>
      <c r="K732" t="s">
        <v>125</v>
      </c>
    </row>
    <row r="733" spans="1:11" hidden="1">
      <c r="A733">
        <v>2400760862</v>
      </c>
      <c r="B733" t="s">
        <v>13236</v>
      </c>
      <c r="C733" s="247">
        <v>45552</v>
      </c>
      <c r="D733" t="s">
        <v>13237</v>
      </c>
      <c r="E733" t="s">
        <v>6732</v>
      </c>
      <c r="F733" s="247">
        <v>45657</v>
      </c>
      <c r="G733" s="254" t="s">
        <v>258</v>
      </c>
      <c r="H733" t="s">
        <v>706</v>
      </c>
      <c r="I733" t="s">
        <v>104</v>
      </c>
      <c r="J733" t="s">
        <v>4222</v>
      </c>
      <c r="K733" t="s">
        <v>125</v>
      </c>
    </row>
    <row r="734" spans="1:11" hidden="1">
      <c r="A734">
        <v>2400761302</v>
      </c>
      <c r="B734" t="s">
        <v>4369</v>
      </c>
      <c r="C734" s="247">
        <v>45553</v>
      </c>
      <c r="D734" t="s">
        <v>13238</v>
      </c>
      <c r="E734" t="s">
        <v>6537</v>
      </c>
      <c r="F734" s="247">
        <v>45840</v>
      </c>
      <c r="G734" s="254" t="s">
        <v>118</v>
      </c>
      <c r="H734" t="s">
        <v>190</v>
      </c>
      <c r="I734" t="s">
        <v>104</v>
      </c>
      <c r="J734" t="s">
        <v>4370</v>
      </c>
      <c r="K734" t="s">
        <v>125</v>
      </c>
    </row>
    <row r="735" spans="1:11" hidden="1">
      <c r="A735">
        <v>2400765935</v>
      </c>
      <c r="B735" t="s">
        <v>4064</v>
      </c>
      <c r="C735" s="247">
        <v>45553</v>
      </c>
      <c r="D735" t="s">
        <v>13239</v>
      </c>
      <c r="E735" t="s">
        <v>12456</v>
      </c>
      <c r="F735" s="247">
        <v>45728</v>
      </c>
      <c r="G735" s="254" t="s">
        <v>277</v>
      </c>
      <c r="H735" t="s">
        <v>119</v>
      </c>
      <c r="I735" t="s">
        <v>104</v>
      </c>
      <c r="J735" t="s">
        <v>4069</v>
      </c>
      <c r="K735" t="s">
        <v>125</v>
      </c>
    </row>
    <row r="736" spans="1:11" hidden="1">
      <c r="A736">
        <v>2400766492</v>
      </c>
      <c r="B736" t="s">
        <v>1398</v>
      </c>
      <c r="C736" s="247">
        <v>45553</v>
      </c>
      <c r="D736" t="s">
        <v>13240</v>
      </c>
      <c r="E736" t="s">
        <v>12572</v>
      </c>
      <c r="F736" s="247">
        <v>45657</v>
      </c>
      <c r="G736" s="254" t="s">
        <v>118</v>
      </c>
      <c r="H736" t="s">
        <v>354</v>
      </c>
      <c r="I736" t="s">
        <v>104</v>
      </c>
      <c r="J736" t="s">
        <v>1399</v>
      </c>
      <c r="K736" t="s">
        <v>125</v>
      </c>
    </row>
    <row r="737" spans="1:11" hidden="1">
      <c r="A737">
        <v>2400761076</v>
      </c>
      <c r="B737" t="s">
        <v>11398</v>
      </c>
      <c r="C737" s="247">
        <v>45554</v>
      </c>
      <c r="D737" t="s">
        <v>13241</v>
      </c>
      <c r="E737" t="s">
        <v>13242</v>
      </c>
      <c r="F737" s="247">
        <v>45736</v>
      </c>
      <c r="G737" s="254" t="s">
        <v>258</v>
      </c>
      <c r="H737" t="s">
        <v>259</v>
      </c>
      <c r="I737" t="s">
        <v>104</v>
      </c>
      <c r="J737" t="s">
        <v>11399</v>
      </c>
      <c r="K737" t="s">
        <v>125</v>
      </c>
    </row>
    <row r="738" spans="1:11" hidden="1">
      <c r="A738">
        <v>2400766563</v>
      </c>
      <c r="B738" t="s">
        <v>10721</v>
      </c>
      <c r="C738" s="247">
        <v>45554</v>
      </c>
      <c r="D738" t="s">
        <v>13243</v>
      </c>
      <c r="E738" t="s">
        <v>12620</v>
      </c>
      <c r="F738" s="247">
        <v>45602</v>
      </c>
      <c r="G738" s="254" t="s">
        <v>118</v>
      </c>
      <c r="H738" t="s">
        <v>302</v>
      </c>
      <c r="I738" t="s">
        <v>104</v>
      </c>
      <c r="J738" t="s">
        <v>10722</v>
      </c>
      <c r="K738" t="s">
        <v>125</v>
      </c>
    </row>
    <row r="739" spans="1:11" hidden="1">
      <c r="A739" s="414">
        <v>2400763061</v>
      </c>
      <c r="B739" s="414" t="s">
        <v>4064</v>
      </c>
      <c r="C739" s="415">
        <v>45555</v>
      </c>
      <c r="D739" s="414" t="s">
        <v>13244</v>
      </c>
      <c r="E739" s="414" t="s">
        <v>6326</v>
      </c>
      <c r="F739" s="415">
        <v>45685</v>
      </c>
      <c r="G739" s="254" t="s">
        <v>118</v>
      </c>
      <c r="H739" t="s">
        <v>119</v>
      </c>
      <c r="I739" t="s">
        <v>104</v>
      </c>
      <c r="J739" t="s">
        <v>4066</v>
      </c>
      <c r="K739" t="s">
        <v>125</v>
      </c>
    </row>
    <row r="740" spans="1:11" hidden="1">
      <c r="A740" s="414">
        <v>2400767455</v>
      </c>
      <c r="B740" s="414" t="s">
        <v>11004</v>
      </c>
      <c r="C740" s="415">
        <v>45555</v>
      </c>
      <c r="D740" s="414" t="s">
        <v>13245</v>
      </c>
      <c r="E740" s="414" t="s">
        <v>13129</v>
      </c>
      <c r="F740" s="415">
        <v>45680</v>
      </c>
      <c r="G740" s="254" t="s">
        <v>118</v>
      </c>
      <c r="H740" t="s">
        <v>270</v>
      </c>
      <c r="I740" t="s">
        <v>104</v>
      </c>
      <c r="J740" t="s">
        <v>11423</v>
      </c>
      <c r="K740" t="s">
        <v>125</v>
      </c>
    </row>
    <row r="741" spans="1:11" hidden="1">
      <c r="A741" s="414">
        <v>2400772010</v>
      </c>
      <c r="B741" s="414" t="s">
        <v>4242</v>
      </c>
      <c r="C741" s="415">
        <v>45555</v>
      </c>
      <c r="D741" s="414" t="s">
        <v>13246</v>
      </c>
      <c r="E741" s="414" t="s">
        <v>6371</v>
      </c>
      <c r="F741" s="415">
        <v>45728</v>
      </c>
      <c r="G741" s="254" t="s">
        <v>199</v>
      </c>
      <c r="H741" t="s">
        <v>119</v>
      </c>
      <c r="I741" t="s">
        <v>104</v>
      </c>
      <c r="J741" t="s">
        <v>4243</v>
      </c>
      <c r="K741" t="s">
        <v>125</v>
      </c>
    </row>
    <row r="742" spans="1:11" hidden="1">
      <c r="A742" s="414">
        <v>2400772053</v>
      </c>
      <c r="B742" s="414" t="s">
        <v>4598</v>
      </c>
      <c r="C742" s="415">
        <v>45555</v>
      </c>
      <c r="D742" s="414" t="s">
        <v>13247</v>
      </c>
      <c r="E742" s="414" t="s">
        <v>6437</v>
      </c>
      <c r="F742" s="415">
        <v>45796</v>
      </c>
      <c r="G742" s="254" t="s">
        <v>162</v>
      </c>
      <c r="H742" t="s">
        <v>119</v>
      </c>
      <c r="I742" t="s">
        <v>104</v>
      </c>
      <c r="J742" t="s">
        <v>4599</v>
      </c>
      <c r="K742" t="s">
        <v>125</v>
      </c>
    </row>
    <row r="743" spans="1:11" hidden="1">
      <c r="A743">
        <v>2400761567</v>
      </c>
      <c r="B743" t="s">
        <v>2081</v>
      </c>
      <c r="C743" s="247">
        <v>45558</v>
      </c>
      <c r="D743" t="s">
        <v>13248</v>
      </c>
      <c r="E743" t="s">
        <v>12417</v>
      </c>
      <c r="F743" s="247">
        <v>45713</v>
      </c>
      <c r="G743" s="254" t="s">
        <v>118</v>
      </c>
      <c r="H743" t="s">
        <v>285</v>
      </c>
      <c r="I743" t="s">
        <v>104</v>
      </c>
      <c r="J743" t="s">
        <v>2083</v>
      </c>
      <c r="K743" t="s">
        <v>125</v>
      </c>
    </row>
    <row r="744" spans="1:11" hidden="1">
      <c r="A744">
        <v>2400772716</v>
      </c>
      <c r="B744" t="s">
        <v>13249</v>
      </c>
      <c r="C744" s="247">
        <v>45559</v>
      </c>
      <c r="D744" t="s">
        <v>13250</v>
      </c>
      <c r="E744" t="s">
        <v>13251</v>
      </c>
      <c r="F744" s="247">
        <v>45590</v>
      </c>
      <c r="G744" s="248" t="s">
        <v>6021</v>
      </c>
      <c r="H744" t="s">
        <v>6021</v>
      </c>
      <c r="I744" t="s">
        <v>6021</v>
      </c>
      <c r="J744" t="s">
        <v>6021</v>
      </c>
      <c r="K744" t="s">
        <v>125</v>
      </c>
    </row>
    <row r="745" spans="1:11" hidden="1">
      <c r="A745">
        <v>2400785207</v>
      </c>
      <c r="B745" t="s">
        <v>11402</v>
      </c>
      <c r="C745" s="247">
        <v>45559</v>
      </c>
      <c r="D745" t="s">
        <v>13252</v>
      </c>
      <c r="E745" t="s">
        <v>12437</v>
      </c>
      <c r="F745" s="247">
        <v>45624</v>
      </c>
      <c r="G745" s="254" t="s">
        <v>118</v>
      </c>
      <c r="H745" t="s">
        <v>3260</v>
      </c>
      <c r="I745" t="s">
        <v>104</v>
      </c>
      <c r="J745" t="s">
        <v>11403</v>
      </c>
      <c r="K745" t="s">
        <v>125</v>
      </c>
    </row>
    <row r="746" spans="1:11" hidden="1">
      <c r="A746">
        <v>2400786554</v>
      </c>
      <c r="B746" t="s">
        <v>4858</v>
      </c>
      <c r="C746" s="247">
        <v>45559</v>
      </c>
      <c r="D746" t="s">
        <v>13253</v>
      </c>
      <c r="E746" t="s">
        <v>8099</v>
      </c>
      <c r="F746" s="247">
        <v>45692</v>
      </c>
      <c r="G746" s="254" t="s">
        <v>162</v>
      </c>
      <c r="H746" t="s">
        <v>470</v>
      </c>
      <c r="I746" t="s">
        <v>104</v>
      </c>
      <c r="J746" t="s">
        <v>4859</v>
      </c>
      <c r="K746" t="s">
        <v>125</v>
      </c>
    </row>
    <row r="747" spans="1:11" hidden="1">
      <c r="A747">
        <v>2400690306</v>
      </c>
      <c r="B747" t="s">
        <v>13254</v>
      </c>
      <c r="C747" s="247">
        <v>45530</v>
      </c>
      <c r="D747" t="s">
        <v>13255</v>
      </c>
      <c r="E747" t="s">
        <v>12370</v>
      </c>
      <c r="F747" s="247">
        <v>45756</v>
      </c>
      <c r="G747" s="254" t="s">
        <v>118</v>
      </c>
      <c r="H747" t="s">
        <v>399</v>
      </c>
      <c r="I747" t="s">
        <v>104</v>
      </c>
      <c r="J747" t="s">
        <v>1575</v>
      </c>
      <c r="K747" t="s">
        <v>125</v>
      </c>
    </row>
    <row r="748" spans="1:11" hidden="1">
      <c r="A748">
        <v>2400760887</v>
      </c>
      <c r="B748" t="s">
        <v>11186</v>
      </c>
      <c r="C748" s="247">
        <v>45552</v>
      </c>
      <c r="D748" t="s">
        <v>13256</v>
      </c>
      <c r="E748" t="s">
        <v>6360</v>
      </c>
      <c r="F748" s="247">
        <v>45657</v>
      </c>
      <c r="G748" s="254" t="s">
        <v>258</v>
      </c>
      <c r="H748" t="s">
        <v>399</v>
      </c>
      <c r="I748" t="s">
        <v>104</v>
      </c>
      <c r="J748" t="s">
        <v>11187</v>
      </c>
      <c r="K748" t="s">
        <v>125</v>
      </c>
    </row>
    <row r="749" spans="1:11" hidden="1">
      <c r="A749">
        <v>2400787122</v>
      </c>
      <c r="B749" t="s">
        <v>10723</v>
      </c>
      <c r="C749" s="247">
        <v>45561</v>
      </c>
      <c r="D749" t="s">
        <v>13257</v>
      </c>
      <c r="E749" t="s">
        <v>13258</v>
      </c>
      <c r="F749" s="247">
        <v>45657</v>
      </c>
      <c r="G749" s="254" t="s">
        <v>118</v>
      </c>
      <c r="H749" t="s">
        <v>10725</v>
      </c>
      <c r="I749" t="s">
        <v>104</v>
      </c>
      <c r="J749" t="s">
        <v>10724</v>
      </c>
      <c r="K749" t="s">
        <v>125</v>
      </c>
    </row>
    <row r="750" spans="1:11" hidden="1">
      <c r="A750">
        <v>2400787214</v>
      </c>
      <c r="B750" t="s">
        <v>10687</v>
      </c>
      <c r="C750" s="247">
        <v>45561</v>
      </c>
      <c r="D750" t="s">
        <v>13259</v>
      </c>
      <c r="E750" t="s">
        <v>7772</v>
      </c>
      <c r="F750" s="247">
        <v>45563</v>
      </c>
      <c r="G750" s="254" t="s">
        <v>199</v>
      </c>
      <c r="H750" t="s">
        <v>470</v>
      </c>
      <c r="I750" t="s">
        <v>104</v>
      </c>
      <c r="J750" t="s">
        <v>10689</v>
      </c>
      <c r="K750" t="s">
        <v>125</v>
      </c>
    </row>
    <row r="751" spans="1:11" hidden="1">
      <c r="A751">
        <v>2400793136</v>
      </c>
      <c r="B751" t="s">
        <v>4390</v>
      </c>
      <c r="C751" s="247">
        <v>45561</v>
      </c>
      <c r="D751" t="s">
        <v>13260</v>
      </c>
      <c r="E751" t="s">
        <v>13090</v>
      </c>
      <c r="F751" s="247">
        <v>45684</v>
      </c>
      <c r="G751" s="254" t="s">
        <v>118</v>
      </c>
      <c r="H751" t="s">
        <v>259</v>
      </c>
      <c r="I751" t="s">
        <v>104</v>
      </c>
      <c r="J751" t="s">
        <v>4391</v>
      </c>
      <c r="K751" t="s">
        <v>125</v>
      </c>
    </row>
    <row r="752" spans="1:11" hidden="1">
      <c r="A752">
        <v>2400796141</v>
      </c>
      <c r="B752" t="s">
        <v>818</v>
      </c>
      <c r="C752" s="247">
        <v>45562</v>
      </c>
      <c r="D752" t="s">
        <v>13261</v>
      </c>
      <c r="E752" t="s">
        <v>13018</v>
      </c>
      <c r="F752" s="247">
        <v>45657</v>
      </c>
      <c r="G752" s="254" t="s">
        <v>118</v>
      </c>
      <c r="H752" t="s">
        <v>821</v>
      </c>
      <c r="I752" t="s">
        <v>104</v>
      </c>
      <c r="J752" t="s">
        <v>820</v>
      </c>
      <c r="K752" t="s">
        <v>125</v>
      </c>
    </row>
    <row r="753" spans="1:11" hidden="1">
      <c r="A753">
        <v>2400798006</v>
      </c>
      <c r="B753" t="s">
        <v>3945</v>
      </c>
      <c r="C753" s="247">
        <v>45562</v>
      </c>
      <c r="D753" t="s">
        <v>13262</v>
      </c>
      <c r="E753" t="s">
        <v>12367</v>
      </c>
      <c r="F753" s="247">
        <v>45687</v>
      </c>
      <c r="G753" s="254" t="s">
        <v>258</v>
      </c>
      <c r="H753" t="s">
        <v>470</v>
      </c>
      <c r="I753" t="s">
        <v>104</v>
      </c>
      <c r="J753" t="s">
        <v>3946</v>
      </c>
      <c r="K753" t="s">
        <v>125</v>
      </c>
    </row>
    <row r="754" spans="1:11" hidden="1">
      <c r="A754">
        <v>2400804481</v>
      </c>
      <c r="B754" t="s">
        <v>11408</v>
      </c>
      <c r="C754" s="247">
        <v>45566</v>
      </c>
      <c r="D754" t="s">
        <v>13263</v>
      </c>
      <c r="E754" t="s">
        <v>13264</v>
      </c>
      <c r="F754" s="247">
        <v>45628</v>
      </c>
      <c r="G754" s="254" t="s">
        <v>199</v>
      </c>
      <c r="H754" t="s">
        <v>229</v>
      </c>
      <c r="I754" t="s">
        <v>104</v>
      </c>
      <c r="J754" t="s">
        <v>11410</v>
      </c>
      <c r="K754" t="s">
        <v>125</v>
      </c>
    </row>
    <row r="755" spans="1:11" hidden="1">
      <c r="A755">
        <v>2400804599</v>
      </c>
      <c r="B755" t="s">
        <v>3006</v>
      </c>
      <c r="C755" s="247">
        <v>45566</v>
      </c>
      <c r="D755" t="s">
        <v>13265</v>
      </c>
      <c r="E755" t="s">
        <v>13266</v>
      </c>
      <c r="G755" s="254" t="s">
        <v>118</v>
      </c>
      <c r="H755" t="s">
        <v>3009</v>
      </c>
      <c r="I755" t="s">
        <v>104</v>
      </c>
      <c r="J755" t="s">
        <v>3007</v>
      </c>
      <c r="K755" t="s">
        <v>125</v>
      </c>
    </row>
    <row r="756" spans="1:11" hidden="1">
      <c r="A756">
        <v>2400804677</v>
      </c>
      <c r="B756" t="s">
        <v>10531</v>
      </c>
      <c r="C756" s="247">
        <v>45566</v>
      </c>
      <c r="D756" t="s">
        <v>13267</v>
      </c>
      <c r="E756" t="s">
        <v>8164</v>
      </c>
      <c r="F756" s="247">
        <v>45743</v>
      </c>
      <c r="G756" s="254" t="s">
        <v>118</v>
      </c>
      <c r="H756" t="s">
        <v>308</v>
      </c>
      <c r="I756" t="s">
        <v>104</v>
      </c>
      <c r="J756" t="s">
        <v>10534</v>
      </c>
      <c r="K756" t="s">
        <v>125</v>
      </c>
    </row>
    <row r="757" spans="1:11" hidden="1">
      <c r="A757">
        <v>2400801569</v>
      </c>
      <c r="B757" t="s">
        <v>4644</v>
      </c>
      <c r="C757" s="247">
        <v>45568</v>
      </c>
      <c r="D757" t="s">
        <v>13268</v>
      </c>
      <c r="E757" t="s">
        <v>7388</v>
      </c>
      <c r="F757" s="247">
        <v>45904</v>
      </c>
      <c r="G757" s="254" t="s">
        <v>258</v>
      </c>
      <c r="H757" t="s">
        <v>103</v>
      </c>
      <c r="I757" t="s">
        <v>104</v>
      </c>
      <c r="J757" t="s">
        <v>4645</v>
      </c>
      <c r="K757" t="s">
        <v>125</v>
      </c>
    </row>
    <row r="758" spans="1:11" hidden="1">
      <c r="A758">
        <v>2400810715</v>
      </c>
      <c r="B758" t="s">
        <v>10581</v>
      </c>
      <c r="C758" s="247">
        <v>45568</v>
      </c>
      <c r="D758" t="s">
        <v>13269</v>
      </c>
      <c r="E758" t="s">
        <v>12367</v>
      </c>
      <c r="F758" s="247">
        <v>45635</v>
      </c>
      <c r="G758" s="254" t="s">
        <v>258</v>
      </c>
      <c r="H758" t="s">
        <v>470</v>
      </c>
      <c r="I758" t="s">
        <v>104</v>
      </c>
      <c r="J758" t="s">
        <v>10583</v>
      </c>
      <c r="K758" t="s">
        <v>125</v>
      </c>
    </row>
    <row r="759" spans="1:11" hidden="1">
      <c r="A759">
        <v>2400812427</v>
      </c>
      <c r="B759" t="s">
        <v>10572</v>
      </c>
      <c r="C759" s="247">
        <v>45568</v>
      </c>
      <c r="D759" t="s">
        <v>13270</v>
      </c>
      <c r="E759" t="s">
        <v>12417</v>
      </c>
      <c r="F759" s="247">
        <v>45608</v>
      </c>
      <c r="G759" s="254" t="s">
        <v>118</v>
      </c>
      <c r="H759" t="s">
        <v>285</v>
      </c>
      <c r="I759" t="s">
        <v>104</v>
      </c>
      <c r="J759" t="s">
        <v>10573</v>
      </c>
      <c r="K759" t="s">
        <v>125</v>
      </c>
    </row>
    <row r="760" spans="1:11" hidden="1">
      <c r="A760">
        <v>2400806732</v>
      </c>
      <c r="B760" t="s">
        <v>10354</v>
      </c>
      <c r="C760" s="247">
        <v>45569</v>
      </c>
      <c r="D760" t="s">
        <v>13271</v>
      </c>
      <c r="E760" t="s">
        <v>6510</v>
      </c>
      <c r="F760" s="247">
        <v>45581</v>
      </c>
      <c r="G760" s="254" t="s">
        <v>258</v>
      </c>
      <c r="H760" t="s">
        <v>119</v>
      </c>
      <c r="I760" t="s">
        <v>104</v>
      </c>
      <c r="J760" t="s">
        <v>10355</v>
      </c>
      <c r="K760" t="s">
        <v>125</v>
      </c>
    </row>
    <row r="761" spans="1:11" hidden="1">
      <c r="A761">
        <v>2400814272</v>
      </c>
      <c r="B761" t="s">
        <v>565</v>
      </c>
      <c r="C761" s="247">
        <v>45569</v>
      </c>
      <c r="D761" t="s">
        <v>13272</v>
      </c>
      <c r="E761" t="s">
        <v>12387</v>
      </c>
      <c r="G761" s="254" t="s">
        <v>118</v>
      </c>
      <c r="H761" t="s">
        <v>470</v>
      </c>
      <c r="I761" t="s">
        <v>104</v>
      </c>
      <c r="J761" t="s">
        <v>567</v>
      </c>
      <c r="K761" t="s">
        <v>125</v>
      </c>
    </row>
    <row r="762" spans="1:11" hidden="1">
      <c r="A762">
        <v>2400809520</v>
      </c>
      <c r="B762" t="s">
        <v>11735</v>
      </c>
      <c r="C762" s="247">
        <v>45572</v>
      </c>
      <c r="D762" t="s">
        <v>13273</v>
      </c>
      <c r="E762" t="s">
        <v>12437</v>
      </c>
      <c r="F762" s="247">
        <v>45577</v>
      </c>
      <c r="G762" s="254" t="s">
        <v>118</v>
      </c>
      <c r="H762" t="s">
        <v>3260</v>
      </c>
      <c r="I762" t="s">
        <v>104</v>
      </c>
      <c r="J762" t="s">
        <v>11737</v>
      </c>
      <c r="K762" t="s">
        <v>125</v>
      </c>
    </row>
    <row r="763" spans="1:11" hidden="1">
      <c r="A763">
        <v>2400810482</v>
      </c>
      <c r="B763" t="s">
        <v>11952</v>
      </c>
      <c r="C763" s="247">
        <v>45572</v>
      </c>
      <c r="D763" t="s">
        <v>13274</v>
      </c>
      <c r="E763" t="s">
        <v>7384</v>
      </c>
      <c r="F763" s="247">
        <v>45749</v>
      </c>
      <c r="G763" s="254" t="s">
        <v>532</v>
      </c>
      <c r="H763" t="s">
        <v>103</v>
      </c>
      <c r="I763" t="s">
        <v>104</v>
      </c>
      <c r="J763" t="s">
        <v>11953</v>
      </c>
      <c r="K763" t="s">
        <v>125</v>
      </c>
    </row>
    <row r="764" spans="1:11" hidden="1">
      <c r="A764">
        <v>2400810704</v>
      </c>
      <c r="B764" t="s">
        <v>10740</v>
      </c>
      <c r="C764" s="247">
        <v>45573</v>
      </c>
      <c r="D764" t="s">
        <v>13275</v>
      </c>
      <c r="E764" t="s">
        <v>13189</v>
      </c>
      <c r="F764" s="247">
        <v>45594</v>
      </c>
      <c r="G764" s="254" t="s">
        <v>118</v>
      </c>
      <c r="H764" t="s">
        <v>229</v>
      </c>
      <c r="I764" t="s">
        <v>104</v>
      </c>
      <c r="J764" t="s">
        <v>10741</v>
      </c>
      <c r="K764" t="s">
        <v>125</v>
      </c>
    </row>
    <row r="765" spans="1:11" hidden="1">
      <c r="A765">
        <v>2400821879</v>
      </c>
      <c r="B765" t="s">
        <v>3828</v>
      </c>
      <c r="C765" s="247">
        <v>45573</v>
      </c>
      <c r="D765" t="s">
        <v>13276</v>
      </c>
      <c r="E765" t="s">
        <v>6811</v>
      </c>
      <c r="F765" s="247">
        <v>45735</v>
      </c>
      <c r="G765" s="254" t="s">
        <v>277</v>
      </c>
      <c r="H765" t="s">
        <v>103</v>
      </c>
      <c r="I765" t="s">
        <v>104</v>
      </c>
      <c r="J765" t="s">
        <v>3829</v>
      </c>
      <c r="K765" t="s">
        <v>125</v>
      </c>
    </row>
    <row r="766" spans="1:11" hidden="1">
      <c r="A766">
        <v>2400826590</v>
      </c>
      <c r="B766" t="s">
        <v>2900</v>
      </c>
      <c r="C766" s="247">
        <v>45574</v>
      </c>
      <c r="D766" t="s">
        <v>13277</v>
      </c>
      <c r="E766" t="s">
        <v>6360</v>
      </c>
      <c r="G766" s="275" t="s">
        <v>258</v>
      </c>
      <c r="H766" t="s">
        <v>399</v>
      </c>
      <c r="I766" t="s">
        <v>104</v>
      </c>
      <c r="J766" t="s">
        <v>2902</v>
      </c>
      <c r="K766" t="s">
        <v>125</v>
      </c>
    </row>
    <row r="767" spans="1:11" hidden="1">
      <c r="A767">
        <v>2400831083</v>
      </c>
      <c r="B767" t="s">
        <v>2164</v>
      </c>
      <c r="C767" s="247">
        <v>45575</v>
      </c>
      <c r="D767" t="s">
        <v>13278</v>
      </c>
      <c r="E767" t="s">
        <v>13279</v>
      </c>
      <c r="F767" s="247">
        <v>45610</v>
      </c>
      <c r="G767" s="275" t="s">
        <v>118</v>
      </c>
      <c r="H767" t="s">
        <v>1808</v>
      </c>
      <c r="I767" t="s">
        <v>104</v>
      </c>
      <c r="J767" t="s">
        <v>2165</v>
      </c>
      <c r="K767" t="s">
        <v>125</v>
      </c>
    </row>
    <row r="768" spans="1:11" hidden="1">
      <c r="A768">
        <v>2400827693</v>
      </c>
      <c r="B768" t="s">
        <v>10740</v>
      </c>
      <c r="C768" s="247">
        <v>45575</v>
      </c>
      <c r="D768" t="s">
        <v>13280</v>
      </c>
      <c r="E768" t="s">
        <v>13189</v>
      </c>
      <c r="F768" s="247">
        <v>45587</v>
      </c>
      <c r="G768" s="254" t="s">
        <v>118</v>
      </c>
      <c r="H768" t="s">
        <v>229</v>
      </c>
      <c r="I768" t="s">
        <v>104</v>
      </c>
      <c r="J768" t="s">
        <v>11437</v>
      </c>
      <c r="K768" t="s">
        <v>125</v>
      </c>
    </row>
    <row r="769" spans="1:11" hidden="1">
      <c r="A769">
        <v>2400826701</v>
      </c>
      <c r="B769" t="s">
        <v>10570</v>
      </c>
      <c r="C769" s="247">
        <v>45576</v>
      </c>
      <c r="D769" t="s">
        <v>13281</v>
      </c>
      <c r="E769" t="s">
        <v>12600</v>
      </c>
      <c r="F769" s="247">
        <v>45623</v>
      </c>
      <c r="G769" s="254" t="s">
        <v>118</v>
      </c>
      <c r="H769" t="s">
        <v>137</v>
      </c>
      <c r="I769" t="s">
        <v>104</v>
      </c>
      <c r="J769" t="s">
        <v>10571</v>
      </c>
      <c r="K769" t="s">
        <v>125</v>
      </c>
    </row>
    <row r="770" spans="1:11" hidden="1">
      <c r="A770">
        <v>2400823645</v>
      </c>
      <c r="B770" t="s">
        <v>482</v>
      </c>
      <c r="C770" s="247">
        <v>45579</v>
      </c>
      <c r="D770" t="s">
        <v>13282</v>
      </c>
      <c r="E770" t="s">
        <v>13090</v>
      </c>
      <c r="F770" s="247">
        <v>45713</v>
      </c>
      <c r="G770" s="254" t="s">
        <v>118</v>
      </c>
      <c r="H770" t="s">
        <v>259</v>
      </c>
      <c r="I770" t="s">
        <v>104</v>
      </c>
      <c r="J770" t="s">
        <v>483</v>
      </c>
      <c r="K770" t="s">
        <v>125</v>
      </c>
    </row>
    <row r="771" spans="1:11" hidden="1">
      <c r="A771">
        <v>2400810636</v>
      </c>
      <c r="B771" t="s">
        <v>5545</v>
      </c>
      <c r="C771" s="247">
        <v>45572</v>
      </c>
      <c r="D771" t="s">
        <v>13283</v>
      </c>
      <c r="E771" t="s">
        <v>6410</v>
      </c>
      <c r="F771" s="247">
        <v>45577</v>
      </c>
      <c r="G771" s="254" t="s">
        <v>199</v>
      </c>
      <c r="H771" t="s">
        <v>399</v>
      </c>
      <c r="I771" t="s">
        <v>104</v>
      </c>
      <c r="J771" t="s">
        <v>5546</v>
      </c>
      <c r="K771" t="s">
        <v>125</v>
      </c>
    </row>
    <row r="772" spans="1:11" hidden="1">
      <c r="A772">
        <v>2400839330</v>
      </c>
      <c r="B772" t="s">
        <v>522</v>
      </c>
      <c r="C772" s="247">
        <v>45582</v>
      </c>
      <c r="D772" t="s">
        <v>13284</v>
      </c>
      <c r="E772" t="s">
        <v>13090</v>
      </c>
      <c r="F772" s="247">
        <v>45713</v>
      </c>
      <c r="G772" s="254" t="s">
        <v>118</v>
      </c>
      <c r="H772" t="s">
        <v>259</v>
      </c>
      <c r="I772" t="s">
        <v>104</v>
      </c>
      <c r="J772" t="s">
        <v>524</v>
      </c>
      <c r="K772" t="s">
        <v>125</v>
      </c>
    </row>
    <row r="773" spans="1:11" hidden="1">
      <c r="A773">
        <v>2400839339</v>
      </c>
      <c r="B773" t="s">
        <v>10816</v>
      </c>
      <c r="C773" s="247">
        <v>45582</v>
      </c>
      <c r="D773" t="s">
        <v>13285</v>
      </c>
      <c r="E773" t="s">
        <v>7309</v>
      </c>
      <c r="F773" s="247">
        <v>45804</v>
      </c>
      <c r="G773" s="254" t="s">
        <v>118</v>
      </c>
      <c r="H773" t="s">
        <v>668</v>
      </c>
      <c r="I773" t="s">
        <v>104</v>
      </c>
      <c r="J773" t="s">
        <v>10818</v>
      </c>
      <c r="K773" t="s">
        <v>125</v>
      </c>
    </row>
    <row r="774" spans="1:11" hidden="1">
      <c r="A774">
        <v>2400839380</v>
      </c>
      <c r="B774" t="s">
        <v>11755</v>
      </c>
      <c r="C774" s="247">
        <v>45582</v>
      </c>
      <c r="D774" t="s">
        <v>13286</v>
      </c>
      <c r="E774" t="s">
        <v>13242</v>
      </c>
      <c r="F774" s="247">
        <v>45756</v>
      </c>
      <c r="G774" s="275" t="s">
        <v>258</v>
      </c>
      <c r="H774" t="s">
        <v>259</v>
      </c>
      <c r="I774" t="s">
        <v>104</v>
      </c>
      <c r="J774" t="s">
        <v>11757</v>
      </c>
      <c r="K774" t="s">
        <v>125</v>
      </c>
    </row>
    <row r="775" spans="1:11" hidden="1">
      <c r="A775">
        <v>2400851131</v>
      </c>
      <c r="B775" t="s">
        <v>11859</v>
      </c>
      <c r="C775" s="247">
        <v>45582</v>
      </c>
      <c r="D775" t="s">
        <v>13287</v>
      </c>
      <c r="E775" t="s">
        <v>12830</v>
      </c>
      <c r="F775" s="247">
        <v>45734</v>
      </c>
      <c r="G775" s="275" t="s">
        <v>258</v>
      </c>
      <c r="H775" t="s">
        <v>458</v>
      </c>
      <c r="I775" t="s">
        <v>104</v>
      </c>
      <c r="J775" t="s">
        <v>11860</v>
      </c>
      <c r="K775" t="s">
        <v>125</v>
      </c>
    </row>
    <row r="776" spans="1:11" hidden="1">
      <c r="A776">
        <v>2400853409</v>
      </c>
      <c r="B776" t="s">
        <v>10560</v>
      </c>
      <c r="C776" s="247">
        <v>45583</v>
      </c>
      <c r="D776" t="s">
        <v>13288</v>
      </c>
      <c r="E776" t="s">
        <v>7258</v>
      </c>
      <c r="F776" s="247">
        <v>45679</v>
      </c>
      <c r="G776" s="275" t="s">
        <v>269</v>
      </c>
      <c r="H776" t="s">
        <v>103</v>
      </c>
      <c r="I776" t="s">
        <v>104</v>
      </c>
      <c r="J776" t="s">
        <v>10561</v>
      </c>
      <c r="K776" t="s">
        <v>125</v>
      </c>
    </row>
    <row r="777" spans="1:11" hidden="1">
      <c r="A777">
        <v>2400853449</v>
      </c>
      <c r="B777" t="s">
        <v>4167</v>
      </c>
      <c r="C777" s="247">
        <v>45583</v>
      </c>
      <c r="D777" t="s">
        <v>13289</v>
      </c>
      <c r="E777" t="s">
        <v>6732</v>
      </c>
      <c r="F777" s="247">
        <v>45584</v>
      </c>
      <c r="G777" s="275" t="s">
        <v>258</v>
      </c>
      <c r="H777" t="s">
        <v>706</v>
      </c>
      <c r="I777" t="s">
        <v>104</v>
      </c>
      <c r="J777" t="s">
        <v>4169</v>
      </c>
      <c r="K777" t="s">
        <v>125</v>
      </c>
    </row>
    <row r="778" spans="1:11" hidden="1">
      <c r="A778">
        <v>2400853524</v>
      </c>
      <c r="B778" t="s">
        <v>11460</v>
      </c>
      <c r="C778" s="247">
        <v>45583</v>
      </c>
      <c r="D778" t="s">
        <v>13290</v>
      </c>
      <c r="E778" t="s">
        <v>6732</v>
      </c>
      <c r="F778" s="247">
        <v>45657</v>
      </c>
      <c r="G778" s="275" t="s">
        <v>258</v>
      </c>
      <c r="H778" t="s">
        <v>706</v>
      </c>
      <c r="I778" t="s">
        <v>104</v>
      </c>
      <c r="J778" t="s">
        <v>11462</v>
      </c>
      <c r="K778" t="s">
        <v>125</v>
      </c>
    </row>
    <row r="779" spans="1:11" hidden="1">
      <c r="A779">
        <v>2400853545</v>
      </c>
      <c r="B779" t="s">
        <v>11004</v>
      </c>
      <c r="C779" s="247">
        <v>45583</v>
      </c>
      <c r="D779" t="s">
        <v>13291</v>
      </c>
      <c r="E779" t="s">
        <v>13129</v>
      </c>
      <c r="F779" s="247">
        <v>45657</v>
      </c>
      <c r="G779" s="275" t="s">
        <v>118</v>
      </c>
      <c r="H779" t="s">
        <v>270</v>
      </c>
      <c r="I779" t="s">
        <v>104</v>
      </c>
      <c r="J779" t="s">
        <v>11425</v>
      </c>
      <c r="K779" t="s">
        <v>125</v>
      </c>
    </row>
    <row r="780" spans="1:11" hidden="1">
      <c r="A780">
        <v>2400853586</v>
      </c>
      <c r="B780" t="s">
        <v>1635</v>
      </c>
      <c r="C780" s="247">
        <v>45583</v>
      </c>
      <c r="D780" t="s">
        <v>13292</v>
      </c>
      <c r="E780" t="s">
        <v>6537</v>
      </c>
      <c r="F780" s="247">
        <v>45868</v>
      </c>
      <c r="G780" s="275" t="s">
        <v>118</v>
      </c>
      <c r="H780" t="s">
        <v>190</v>
      </c>
      <c r="I780" t="s">
        <v>104</v>
      </c>
      <c r="J780" t="s">
        <v>1649</v>
      </c>
      <c r="K780" t="s">
        <v>125</v>
      </c>
    </row>
    <row r="781" spans="1:11" hidden="1">
      <c r="A781">
        <v>2400839336</v>
      </c>
      <c r="B781" t="s">
        <v>11395</v>
      </c>
      <c r="C781" s="247">
        <v>45583</v>
      </c>
      <c r="D781" t="s">
        <v>13293</v>
      </c>
      <c r="E781" t="s">
        <v>12437</v>
      </c>
      <c r="F781" s="247">
        <v>45630</v>
      </c>
      <c r="G781" s="275" t="s">
        <v>118</v>
      </c>
      <c r="H781" t="s">
        <v>3260</v>
      </c>
      <c r="I781" t="s">
        <v>104</v>
      </c>
      <c r="J781" t="s">
        <v>11397</v>
      </c>
      <c r="K781" t="s">
        <v>125</v>
      </c>
    </row>
    <row r="782" spans="1:11" hidden="1">
      <c r="A782">
        <v>2400845926</v>
      </c>
      <c r="B782" t="s">
        <v>11441</v>
      </c>
      <c r="C782" s="247">
        <v>45583</v>
      </c>
      <c r="D782" t="s">
        <v>13294</v>
      </c>
      <c r="E782" t="s">
        <v>12393</v>
      </c>
      <c r="F782" s="247">
        <v>45657</v>
      </c>
      <c r="G782" s="275" t="s">
        <v>162</v>
      </c>
      <c r="H782" t="s">
        <v>163</v>
      </c>
      <c r="I782" t="s">
        <v>104</v>
      </c>
      <c r="J782" t="s">
        <v>11443</v>
      </c>
      <c r="K782" t="s">
        <v>125</v>
      </c>
    </row>
    <row r="783" spans="1:11" hidden="1">
      <c r="A783">
        <v>2400844576</v>
      </c>
      <c r="B783" t="s">
        <v>2348</v>
      </c>
      <c r="C783" s="247">
        <v>45586</v>
      </c>
      <c r="D783" t="s">
        <v>13295</v>
      </c>
      <c r="E783" t="s">
        <v>6558</v>
      </c>
      <c r="G783" s="275" t="s">
        <v>118</v>
      </c>
      <c r="H783" t="s">
        <v>886</v>
      </c>
      <c r="I783" t="s">
        <v>104</v>
      </c>
      <c r="J783" t="s">
        <v>13296</v>
      </c>
      <c r="K783" t="s">
        <v>125</v>
      </c>
    </row>
    <row r="784" spans="1:11" hidden="1">
      <c r="A784">
        <v>2400860846</v>
      </c>
      <c r="B784" t="s">
        <v>5243</v>
      </c>
      <c r="C784" s="247">
        <v>45587</v>
      </c>
      <c r="D784" t="s">
        <v>13297</v>
      </c>
      <c r="E784" t="s">
        <v>7384</v>
      </c>
      <c r="F784" s="247">
        <v>45896</v>
      </c>
      <c r="G784" s="275" t="s">
        <v>532</v>
      </c>
      <c r="H784" t="s">
        <v>103</v>
      </c>
      <c r="I784" t="s">
        <v>104</v>
      </c>
      <c r="J784" t="s">
        <v>5245</v>
      </c>
      <c r="K784" t="s">
        <v>125</v>
      </c>
    </row>
    <row r="785" spans="1:11" hidden="1">
      <c r="A785">
        <v>2400861389</v>
      </c>
      <c r="B785" t="s">
        <v>11413</v>
      </c>
      <c r="C785" s="247">
        <v>45587</v>
      </c>
      <c r="D785" t="s">
        <v>13298</v>
      </c>
      <c r="E785" t="s">
        <v>6632</v>
      </c>
      <c r="F785" s="247">
        <v>45591</v>
      </c>
      <c r="G785" s="275" t="s">
        <v>199</v>
      </c>
      <c r="H785" t="s">
        <v>447</v>
      </c>
      <c r="I785" t="s">
        <v>104</v>
      </c>
      <c r="J785" t="s">
        <v>11415</v>
      </c>
      <c r="K785" t="s">
        <v>125</v>
      </c>
    </row>
    <row r="786" spans="1:11" hidden="1">
      <c r="A786">
        <v>2400860427</v>
      </c>
      <c r="B786" t="s">
        <v>10773</v>
      </c>
      <c r="C786" s="247">
        <v>45588</v>
      </c>
      <c r="D786" t="s">
        <v>13299</v>
      </c>
      <c r="E786" t="s">
        <v>13264</v>
      </c>
      <c r="F786" s="247">
        <v>45685</v>
      </c>
      <c r="G786" s="275" t="s">
        <v>199</v>
      </c>
      <c r="H786" t="s">
        <v>229</v>
      </c>
      <c r="I786" t="s">
        <v>104</v>
      </c>
      <c r="J786" t="s">
        <v>10776</v>
      </c>
      <c r="K786" t="s">
        <v>125</v>
      </c>
    </row>
    <row r="787" spans="1:11" hidden="1">
      <c r="A787">
        <v>2400864618</v>
      </c>
      <c r="B787" t="s">
        <v>11742</v>
      </c>
      <c r="C787" s="247">
        <v>45588</v>
      </c>
      <c r="D787" t="s">
        <v>13300</v>
      </c>
      <c r="E787" t="s">
        <v>7821</v>
      </c>
      <c r="F787" s="247">
        <v>45881</v>
      </c>
      <c r="G787" s="275" t="s">
        <v>118</v>
      </c>
      <c r="H787" t="s">
        <v>586</v>
      </c>
      <c r="I787" t="s">
        <v>104</v>
      </c>
      <c r="J787" t="s">
        <v>11744</v>
      </c>
      <c r="K787" t="s">
        <v>125</v>
      </c>
    </row>
    <row r="788" spans="1:11" hidden="1">
      <c r="A788">
        <v>2400849566</v>
      </c>
      <c r="B788" t="s">
        <v>11478</v>
      </c>
      <c r="C788" s="247">
        <v>45588</v>
      </c>
      <c r="D788" t="s">
        <v>13301</v>
      </c>
      <c r="E788" t="s">
        <v>12442</v>
      </c>
      <c r="F788" s="247">
        <v>45623</v>
      </c>
      <c r="G788" s="275" t="s">
        <v>118</v>
      </c>
      <c r="H788" t="s">
        <v>4238</v>
      </c>
      <c r="I788" t="s">
        <v>104</v>
      </c>
      <c r="J788" t="s">
        <v>11480</v>
      </c>
      <c r="K788" t="s">
        <v>125</v>
      </c>
    </row>
    <row r="789" spans="1:11" hidden="1">
      <c r="A789">
        <v>2400869464</v>
      </c>
      <c r="B789" t="s">
        <v>4338</v>
      </c>
      <c r="C789" s="247">
        <v>45589</v>
      </c>
      <c r="D789" t="s">
        <v>13302</v>
      </c>
      <c r="E789" t="s">
        <v>12983</v>
      </c>
      <c r="F789" s="247">
        <v>45685</v>
      </c>
      <c r="G789" s="254" t="s">
        <v>118</v>
      </c>
      <c r="H789" t="s">
        <v>1012</v>
      </c>
      <c r="I789" t="s">
        <v>104</v>
      </c>
      <c r="J789" t="s">
        <v>4339</v>
      </c>
      <c r="K789" t="s">
        <v>125</v>
      </c>
    </row>
    <row r="790" spans="1:11" hidden="1">
      <c r="A790">
        <v>2400867220</v>
      </c>
      <c r="B790" t="s">
        <v>1029</v>
      </c>
      <c r="C790" s="247">
        <v>45589</v>
      </c>
      <c r="D790" t="s">
        <v>13303</v>
      </c>
      <c r="E790" t="s">
        <v>6904</v>
      </c>
      <c r="G790" s="254" t="s">
        <v>118</v>
      </c>
      <c r="H790" t="s">
        <v>429</v>
      </c>
      <c r="I790" t="s">
        <v>104</v>
      </c>
      <c r="J790" t="s">
        <v>1034</v>
      </c>
      <c r="K790" t="s">
        <v>125</v>
      </c>
    </row>
    <row r="791" spans="1:11" hidden="1">
      <c r="A791">
        <v>2400870067</v>
      </c>
      <c r="B791" t="s">
        <v>1773</v>
      </c>
      <c r="C791" s="247">
        <v>45589</v>
      </c>
      <c r="D791" t="s">
        <v>13304</v>
      </c>
      <c r="E791" t="s">
        <v>12643</v>
      </c>
      <c r="G791" s="254" t="s">
        <v>118</v>
      </c>
      <c r="H791" t="s">
        <v>1179</v>
      </c>
      <c r="I791" t="s">
        <v>104</v>
      </c>
      <c r="J791" t="s">
        <v>1774</v>
      </c>
      <c r="K791" t="s">
        <v>125</v>
      </c>
    </row>
    <row r="792" spans="1:11" hidden="1">
      <c r="A792">
        <v>2400861073</v>
      </c>
      <c r="B792" t="s">
        <v>11625</v>
      </c>
      <c r="C792" s="247">
        <v>45587</v>
      </c>
      <c r="D792" t="s">
        <v>13305</v>
      </c>
      <c r="E792" t="s">
        <v>7866</v>
      </c>
      <c r="F792" s="247">
        <v>45862</v>
      </c>
      <c r="G792" s="254" t="s">
        <v>258</v>
      </c>
      <c r="H792" t="s">
        <v>333</v>
      </c>
      <c r="I792" t="s">
        <v>104</v>
      </c>
      <c r="J792" t="s">
        <v>11627</v>
      </c>
      <c r="K792" t="s">
        <v>125</v>
      </c>
    </row>
    <row r="793" spans="1:11" hidden="1">
      <c r="A793">
        <v>2400874498</v>
      </c>
      <c r="B793" t="s">
        <v>3266</v>
      </c>
      <c r="C793" s="247">
        <v>45590</v>
      </c>
      <c r="D793" t="s">
        <v>13306</v>
      </c>
      <c r="E793" t="s">
        <v>13094</v>
      </c>
      <c r="F793" s="247">
        <v>45657</v>
      </c>
      <c r="G793" s="254" t="s">
        <v>118</v>
      </c>
      <c r="H793" t="s">
        <v>710</v>
      </c>
      <c r="I793" t="s">
        <v>104</v>
      </c>
      <c r="J793" t="s">
        <v>3267</v>
      </c>
      <c r="K793" t="s">
        <v>125</v>
      </c>
    </row>
    <row r="794" spans="1:11" hidden="1">
      <c r="A794">
        <v>2400874916</v>
      </c>
      <c r="B794" t="s">
        <v>2318</v>
      </c>
      <c r="C794" s="247">
        <v>45593</v>
      </c>
      <c r="D794" t="s">
        <v>13307</v>
      </c>
      <c r="E794" t="s">
        <v>13308</v>
      </c>
      <c r="F794" s="247">
        <v>45645</v>
      </c>
      <c r="G794" s="254" t="s">
        <v>162</v>
      </c>
      <c r="H794" t="s">
        <v>270</v>
      </c>
      <c r="I794" t="s">
        <v>104</v>
      </c>
      <c r="J794" t="s">
        <v>2319</v>
      </c>
      <c r="K794" t="s">
        <v>125</v>
      </c>
    </row>
    <row r="795" spans="1:11" hidden="1">
      <c r="A795">
        <v>2400821935</v>
      </c>
      <c r="B795" t="s">
        <v>11282</v>
      </c>
      <c r="C795" s="247">
        <v>45576</v>
      </c>
      <c r="D795" t="s">
        <v>13309</v>
      </c>
      <c r="E795" t="s">
        <v>12413</v>
      </c>
      <c r="F795" s="247">
        <v>45700</v>
      </c>
      <c r="G795" s="254" t="s">
        <v>118</v>
      </c>
      <c r="H795" t="s">
        <v>556</v>
      </c>
      <c r="I795" t="s">
        <v>104</v>
      </c>
      <c r="J795" t="s">
        <v>11283</v>
      </c>
      <c r="K795" t="s">
        <v>125</v>
      </c>
    </row>
    <row r="796" spans="1:11" hidden="1">
      <c r="A796">
        <v>2400839338</v>
      </c>
      <c r="B796" t="s">
        <v>1055</v>
      </c>
      <c r="C796" s="247">
        <v>45582</v>
      </c>
      <c r="D796" t="s">
        <v>13310</v>
      </c>
      <c r="E796" t="s">
        <v>12413</v>
      </c>
      <c r="F796" s="247">
        <v>45607</v>
      </c>
      <c r="G796" s="254" t="s">
        <v>118</v>
      </c>
      <c r="H796" t="s">
        <v>556</v>
      </c>
      <c r="I796" t="s">
        <v>104</v>
      </c>
      <c r="J796" t="s">
        <v>1056</v>
      </c>
      <c r="K796" t="s">
        <v>125</v>
      </c>
    </row>
    <row r="797" spans="1:11" hidden="1">
      <c r="A797">
        <v>2400839344</v>
      </c>
      <c r="B797" t="s">
        <v>11322</v>
      </c>
      <c r="C797" s="247">
        <v>45582</v>
      </c>
      <c r="D797" t="s">
        <v>13311</v>
      </c>
      <c r="E797" t="s">
        <v>6475</v>
      </c>
      <c r="F797" s="247">
        <v>45685</v>
      </c>
      <c r="G797" s="254" t="s">
        <v>118</v>
      </c>
      <c r="H797" t="s">
        <v>1861</v>
      </c>
      <c r="I797" t="s">
        <v>104</v>
      </c>
      <c r="J797" t="s">
        <v>11324</v>
      </c>
      <c r="K797" t="s">
        <v>125</v>
      </c>
    </row>
    <row r="798" spans="1:11" hidden="1">
      <c r="A798">
        <v>2400858372</v>
      </c>
      <c r="B798" t="s">
        <v>4906</v>
      </c>
      <c r="C798" s="247">
        <v>45594</v>
      </c>
      <c r="D798" t="s">
        <v>13312</v>
      </c>
      <c r="E798" t="s">
        <v>6510</v>
      </c>
      <c r="F798" s="247">
        <v>45685</v>
      </c>
      <c r="G798" s="254" t="s">
        <v>258</v>
      </c>
      <c r="H798" t="s">
        <v>119</v>
      </c>
      <c r="I798" t="s">
        <v>104</v>
      </c>
      <c r="J798" t="s">
        <v>4907</v>
      </c>
      <c r="K798" t="s">
        <v>125</v>
      </c>
    </row>
    <row r="799" spans="1:11" hidden="1">
      <c r="A799">
        <v>2400863125</v>
      </c>
      <c r="B799" t="s">
        <v>1390</v>
      </c>
      <c r="C799" s="247">
        <v>45594</v>
      </c>
      <c r="D799" t="s">
        <v>13313</v>
      </c>
      <c r="E799" t="s">
        <v>13111</v>
      </c>
      <c r="F799" s="247">
        <v>45694</v>
      </c>
      <c r="G799" s="254" t="s">
        <v>118</v>
      </c>
      <c r="H799" t="s">
        <v>1393</v>
      </c>
      <c r="I799" t="s">
        <v>104</v>
      </c>
      <c r="J799" t="s">
        <v>1396</v>
      </c>
      <c r="K799" t="s">
        <v>125</v>
      </c>
    </row>
    <row r="800" spans="1:11" hidden="1">
      <c r="A800">
        <v>2400878387</v>
      </c>
      <c r="B800" t="s">
        <v>12220</v>
      </c>
      <c r="C800" s="247">
        <v>45594</v>
      </c>
      <c r="D800" t="s">
        <v>13314</v>
      </c>
      <c r="E800" t="s">
        <v>13315</v>
      </c>
      <c r="F800" s="247">
        <v>45657</v>
      </c>
      <c r="G800" s="254" t="s">
        <v>199</v>
      </c>
      <c r="H800" t="s">
        <v>270</v>
      </c>
      <c r="I800" t="s">
        <v>104</v>
      </c>
      <c r="J800" t="s">
        <v>12222</v>
      </c>
      <c r="K800" t="s">
        <v>125</v>
      </c>
    </row>
    <row r="801" spans="1:11" hidden="1">
      <c r="A801">
        <v>2400878415</v>
      </c>
      <c r="B801" t="s">
        <v>973</v>
      </c>
      <c r="C801" s="247">
        <v>45594</v>
      </c>
      <c r="D801" t="s">
        <v>13316</v>
      </c>
      <c r="E801" t="s">
        <v>6632</v>
      </c>
      <c r="F801" s="247">
        <v>45657</v>
      </c>
      <c r="G801" s="254" t="s">
        <v>199</v>
      </c>
      <c r="H801" t="s">
        <v>447</v>
      </c>
      <c r="I801" t="s">
        <v>104</v>
      </c>
      <c r="J801" t="s">
        <v>975</v>
      </c>
      <c r="K801" t="s">
        <v>125</v>
      </c>
    </row>
    <row r="802" spans="1:11" hidden="1">
      <c r="A802">
        <v>2400879748</v>
      </c>
      <c r="B802" t="s">
        <v>10759</v>
      </c>
      <c r="C802" s="247">
        <v>45594</v>
      </c>
      <c r="D802" t="s">
        <v>13317</v>
      </c>
      <c r="E802" t="s">
        <v>12437</v>
      </c>
      <c r="F802" s="247">
        <v>45679</v>
      </c>
      <c r="G802" s="254" t="s">
        <v>118</v>
      </c>
      <c r="H802" t="s">
        <v>3260</v>
      </c>
      <c r="I802" t="s">
        <v>104</v>
      </c>
      <c r="J802" t="s">
        <v>10760</v>
      </c>
      <c r="K802" t="s">
        <v>125</v>
      </c>
    </row>
    <row r="803" spans="1:11" hidden="1">
      <c r="A803">
        <v>2400870236</v>
      </c>
      <c r="B803" t="s">
        <v>2549</v>
      </c>
      <c r="C803" s="247">
        <v>45595</v>
      </c>
      <c r="D803" t="s">
        <v>13318</v>
      </c>
      <c r="E803" t="s">
        <v>13242</v>
      </c>
      <c r="F803" s="247">
        <v>45770</v>
      </c>
      <c r="G803" s="254" t="s">
        <v>258</v>
      </c>
      <c r="H803" t="s">
        <v>259</v>
      </c>
      <c r="I803" t="s">
        <v>104</v>
      </c>
      <c r="J803" t="s">
        <v>2550</v>
      </c>
      <c r="K803" t="s">
        <v>125</v>
      </c>
    </row>
    <row r="804" spans="1:11" hidden="1">
      <c r="A804">
        <v>2400882208</v>
      </c>
      <c r="B804" t="s">
        <v>583</v>
      </c>
      <c r="C804" s="247">
        <v>45595</v>
      </c>
      <c r="D804" t="s">
        <v>13319</v>
      </c>
      <c r="E804" t="s">
        <v>7821</v>
      </c>
      <c r="F804" s="247">
        <v>45888</v>
      </c>
      <c r="G804" s="254" t="s">
        <v>118</v>
      </c>
      <c r="H804" t="s">
        <v>586</v>
      </c>
      <c r="I804" t="s">
        <v>104</v>
      </c>
      <c r="J804" t="s">
        <v>585</v>
      </c>
      <c r="K804" t="s">
        <v>125</v>
      </c>
    </row>
    <row r="805" spans="1:11" hidden="1">
      <c r="A805">
        <v>2400883031</v>
      </c>
      <c r="B805" t="s">
        <v>454</v>
      </c>
      <c r="C805" s="247">
        <v>45595</v>
      </c>
      <c r="D805" t="s">
        <v>13320</v>
      </c>
      <c r="E805" t="s">
        <v>12901</v>
      </c>
      <c r="F805" s="247">
        <v>45685</v>
      </c>
      <c r="G805" s="254" t="s">
        <v>118</v>
      </c>
      <c r="H805" t="s">
        <v>458</v>
      </c>
      <c r="I805" t="s">
        <v>104</v>
      </c>
      <c r="J805" t="s">
        <v>461</v>
      </c>
      <c r="K805" t="s">
        <v>125</v>
      </c>
    </row>
    <row r="806" spans="1:11" hidden="1">
      <c r="A806">
        <v>2400874203</v>
      </c>
      <c r="B806" t="s">
        <v>11110</v>
      </c>
      <c r="C806" s="247">
        <v>45600</v>
      </c>
      <c r="D806" t="s">
        <v>13321</v>
      </c>
      <c r="E806" t="s">
        <v>7388</v>
      </c>
      <c r="F806" s="247">
        <v>45735</v>
      </c>
      <c r="G806" s="254" t="s">
        <v>258</v>
      </c>
      <c r="H806" t="s">
        <v>103</v>
      </c>
      <c r="I806" t="s">
        <v>104</v>
      </c>
      <c r="J806" t="s">
        <v>11111</v>
      </c>
      <c r="K806" t="s">
        <v>125</v>
      </c>
    </row>
    <row r="807" spans="1:11" hidden="1">
      <c r="A807">
        <v>2400893336</v>
      </c>
      <c r="B807" t="s">
        <v>5409</v>
      </c>
      <c r="C807" s="247">
        <v>45600</v>
      </c>
      <c r="D807" t="s">
        <v>13322</v>
      </c>
      <c r="E807" t="s">
        <v>7976</v>
      </c>
      <c r="F807" s="247">
        <v>45930</v>
      </c>
      <c r="G807" s="254" t="s">
        <v>118</v>
      </c>
      <c r="H807" t="s">
        <v>171</v>
      </c>
      <c r="I807" t="s">
        <v>104</v>
      </c>
      <c r="J807" t="s">
        <v>5411</v>
      </c>
      <c r="K807" t="s">
        <v>125</v>
      </c>
    </row>
    <row r="808" spans="1:11" hidden="1">
      <c r="A808">
        <v>2400895991</v>
      </c>
      <c r="B808" t="s">
        <v>11310</v>
      </c>
      <c r="C808" s="247">
        <v>45602</v>
      </c>
      <c r="D808" t="s">
        <v>13323</v>
      </c>
      <c r="E808" t="s">
        <v>7388</v>
      </c>
      <c r="F808" s="247">
        <v>45939</v>
      </c>
      <c r="G808" s="254" t="s">
        <v>258</v>
      </c>
      <c r="H808" t="s">
        <v>103</v>
      </c>
      <c r="I808" t="s">
        <v>104</v>
      </c>
      <c r="J808" t="s">
        <v>11311</v>
      </c>
      <c r="K808" t="s">
        <v>125</v>
      </c>
    </row>
    <row r="809" spans="1:11" hidden="1">
      <c r="A809">
        <v>2400896317</v>
      </c>
      <c r="B809" t="s">
        <v>5208</v>
      </c>
      <c r="C809" s="247">
        <v>45602</v>
      </c>
      <c r="D809" t="s">
        <v>13324</v>
      </c>
      <c r="E809" t="s">
        <v>8134</v>
      </c>
      <c r="F809" s="247">
        <v>45657</v>
      </c>
      <c r="G809" s="254" t="s">
        <v>118</v>
      </c>
      <c r="H809" t="s">
        <v>2559</v>
      </c>
      <c r="I809" t="s">
        <v>104</v>
      </c>
      <c r="J809" t="s">
        <v>5209</v>
      </c>
      <c r="K809" t="s">
        <v>125</v>
      </c>
    </row>
    <row r="810" spans="1:11" hidden="1">
      <c r="A810">
        <v>2400863096</v>
      </c>
      <c r="B810" t="s">
        <v>11201</v>
      </c>
      <c r="C810" s="247">
        <v>45590</v>
      </c>
      <c r="D810" t="s">
        <v>13325</v>
      </c>
      <c r="E810" t="s">
        <v>6386</v>
      </c>
      <c r="F810" s="247">
        <v>45833</v>
      </c>
      <c r="G810" s="254" t="s">
        <v>277</v>
      </c>
      <c r="H810" t="s">
        <v>399</v>
      </c>
      <c r="I810" t="s">
        <v>104</v>
      </c>
      <c r="J810" t="s">
        <v>11202</v>
      </c>
      <c r="K810" t="s">
        <v>125</v>
      </c>
    </row>
    <row r="811" spans="1:11" hidden="1">
      <c r="A811">
        <v>2400890861</v>
      </c>
      <c r="B811" t="s">
        <v>11064</v>
      </c>
      <c r="C811" s="247">
        <v>45602</v>
      </c>
      <c r="D811" t="s">
        <v>13326</v>
      </c>
      <c r="E811" t="s">
        <v>6645</v>
      </c>
      <c r="F811" s="247">
        <v>45790</v>
      </c>
      <c r="G811" s="254" t="s">
        <v>258</v>
      </c>
      <c r="H811" t="s">
        <v>631</v>
      </c>
      <c r="I811" t="s">
        <v>104</v>
      </c>
      <c r="J811" t="s">
        <v>11065</v>
      </c>
      <c r="K811" t="s">
        <v>125</v>
      </c>
    </row>
    <row r="812" spans="1:11" hidden="1">
      <c r="A812">
        <v>2400901371</v>
      </c>
      <c r="B812" t="s">
        <v>11446</v>
      </c>
      <c r="C812" s="247">
        <v>45602</v>
      </c>
      <c r="D812" t="s">
        <v>13327</v>
      </c>
      <c r="E812" t="s">
        <v>12437</v>
      </c>
      <c r="F812" s="247">
        <v>45680</v>
      </c>
      <c r="G812" s="254" t="s">
        <v>118</v>
      </c>
      <c r="H812" t="s">
        <v>3260</v>
      </c>
      <c r="I812" t="s">
        <v>104</v>
      </c>
      <c r="J812" t="s">
        <v>11447</v>
      </c>
      <c r="K812" t="s">
        <v>125</v>
      </c>
    </row>
    <row r="813" spans="1:11" hidden="1">
      <c r="A813">
        <v>2400877700</v>
      </c>
      <c r="B813" t="s">
        <v>10702</v>
      </c>
      <c r="C813" s="247">
        <v>45595</v>
      </c>
      <c r="D813" t="s">
        <v>13328</v>
      </c>
      <c r="E813" t="s">
        <v>12413</v>
      </c>
      <c r="F813" s="247">
        <v>45621</v>
      </c>
      <c r="G813" s="254" t="s">
        <v>118</v>
      </c>
      <c r="H813" t="s">
        <v>556</v>
      </c>
      <c r="I813" t="s">
        <v>104</v>
      </c>
      <c r="J813" t="s">
        <v>10703</v>
      </c>
      <c r="K813" t="s">
        <v>125</v>
      </c>
    </row>
    <row r="814" spans="1:11" hidden="1">
      <c r="A814">
        <v>2400903295</v>
      </c>
      <c r="B814" t="s">
        <v>927</v>
      </c>
      <c r="C814" s="247">
        <v>45603</v>
      </c>
      <c r="D814" t="s">
        <v>13329</v>
      </c>
      <c r="E814" t="s">
        <v>12456</v>
      </c>
      <c r="F814" s="247">
        <v>45747</v>
      </c>
      <c r="G814" s="254" t="s">
        <v>277</v>
      </c>
      <c r="H814" t="s">
        <v>119</v>
      </c>
      <c r="I814" t="s">
        <v>104</v>
      </c>
      <c r="J814" t="s">
        <v>928</v>
      </c>
      <c r="K814" t="s">
        <v>125</v>
      </c>
    </row>
    <row r="815" spans="1:11" hidden="1">
      <c r="A815">
        <v>2400903327</v>
      </c>
      <c r="B815" t="s">
        <v>10449</v>
      </c>
      <c r="C815" s="247">
        <v>45603</v>
      </c>
      <c r="D815" t="s">
        <v>13330</v>
      </c>
      <c r="E815" t="s">
        <v>6437</v>
      </c>
      <c r="F815" s="247">
        <v>45629</v>
      </c>
      <c r="G815" s="254" t="s">
        <v>162</v>
      </c>
      <c r="H815" t="s">
        <v>119</v>
      </c>
      <c r="I815" t="s">
        <v>104</v>
      </c>
      <c r="J815" t="s">
        <v>10450</v>
      </c>
      <c r="K815" t="s">
        <v>125</v>
      </c>
    </row>
    <row r="816" spans="1:11" hidden="1">
      <c r="A816">
        <v>2400885424</v>
      </c>
      <c r="B816" t="s">
        <v>2994</v>
      </c>
      <c r="C816" s="247">
        <v>45607</v>
      </c>
      <c r="D816" t="s">
        <v>13331</v>
      </c>
      <c r="E816" t="s">
        <v>7821</v>
      </c>
      <c r="F816" s="247">
        <v>45902</v>
      </c>
      <c r="G816" s="254" t="s">
        <v>118</v>
      </c>
      <c r="H816" t="s">
        <v>586</v>
      </c>
      <c r="I816" t="s">
        <v>104</v>
      </c>
      <c r="J816" t="s">
        <v>2996</v>
      </c>
      <c r="K816" t="s">
        <v>125</v>
      </c>
    </row>
    <row r="817" spans="1:11" hidden="1">
      <c r="A817">
        <v>2400894789</v>
      </c>
      <c r="B817" t="s">
        <v>11453</v>
      </c>
      <c r="C817" s="247">
        <v>45604</v>
      </c>
      <c r="D817" t="s">
        <v>13332</v>
      </c>
      <c r="E817" t="s">
        <v>12796</v>
      </c>
      <c r="F817" s="247">
        <v>45657</v>
      </c>
      <c r="G817" s="254" t="s">
        <v>118</v>
      </c>
      <c r="H817" t="s">
        <v>1283</v>
      </c>
      <c r="I817" t="s">
        <v>104</v>
      </c>
      <c r="J817" t="s">
        <v>11454</v>
      </c>
      <c r="K817" t="s">
        <v>125</v>
      </c>
    </row>
    <row r="818" spans="1:11" hidden="1">
      <c r="A818">
        <v>2400901376</v>
      </c>
      <c r="B818" t="s">
        <v>1310</v>
      </c>
      <c r="C818" s="247">
        <v>45602</v>
      </c>
      <c r="D818" t="s">
        <v>13333</v>
      </c>
      <c r="E818" t="s">
        <v>12370</v>
      </c>
      <c r="F818" s="247">
        <v>45876</v>
      </c>
      <c r="G818" s="254" t="s">
        <v>118</v>
      </c>
      <c r="H818" t="s">
        <v>399</v>
      </c>
      <c r="I818" t="s">
        <v>104</v>
      </c>
      <c r="J818" t="s">
        <v>1312</v>
      </c>
      <c r="K818" t="s">
        <v>125</v>
      </c>
    </row>
    <row r="819" spans="1:11" hidden="1">
      <c r="A819">
        <v>2400905831</v>
      </c>
      <c r="B819" t="s">
        <v>11327</v>
      </c>
      <c r="C819" s="247">
        <v>45604</v>
      </c>
      <c r="D819" t="s">
        <v>13334</v>
      </c>
      <c r="E819" t="s">
        <v>7323</v>
      </c>
      <c r="F819" s="247">
        <v>45785</v>
      </c>
      <c r="G819" s="254" t="s">
        <v>118</v>
      </c>
      <c r="H819" t="s">
        <v>827</v>
      </c>
      <c r="I819" t="s">
        <v>104</v>
      </c>
      <c r="J819" t="s">
        <v>11335</v>
      </c>
      <c r="K819" t="s">
        <v>125</v>
      </c>
    </row>
    <row r="820" spans="1:11" hidden="1">
      <c r="A820">
        <v>2400909375</v>
      </c>
      <c r="B820" t="s">
        <v>11405</v>
      </c>
      <c r="C820" s="247">
        <v>45608</v>
      </c>
      <c r="D820" t="s">
        <v>13335</v>
      </c>
      <c r="E820" t="s">
        <v>13211</v>
      </c>
      <c r="F820" s="247">
        <v>45685</v>
      </c>
      <c r="G820" s="254" t="s">
        <v>258</v>
      </c>
      <c r="H820" t="s">
        <v>4238</v>
      </c>
      <c r="I820" t="s">
        <v>104</v>
      </c>
      <c r="J820" t="s">
        <v>11406</v>
      </c>
      <c r="K820" t="s">
        <v>125</v>
      </c>
    </row>
    <row r="821" spans="1:11" hidden="1">
      <c r="A821">
        <v>2400909932</v>
      </c>
      <c r="B821" t="s">
        <v>11071</v>
      </c>
      <c r="C821" s="247">
        <v>45604</v>
      </c>
      <c r="D821" t="s">
        <v>13336</v>
      </c>
      <c r="E821" t="s">
        <v>12853</v>
      </c>
      <c r="F821" s="247">
        <v>45798</v>
      </c>
      <c r="G821" s="254" t="s">
        <v>258</v>
      </c>
      <c r="H821" t="s">
        <v>354</v>
      </c>
      <c r="I821" t="s">
        <v>104</v>
      </c>
      <c r="J821" t="s">
        <v>11073</v>
      </c>
      <c r="K821" t="s">
        <v>125</v>
      </c>
    </row>
    <row r="822" spans="1:11" hidden="1">
      <c r="A822">
        <v>2400915294</v>
      </c>
      <c r="B822" t="s">
        <v>2968</v>
      </c>
      <c r="C822" s="247">
        <v>45608</v>
      </c>
      <c r="D822" t="s">
        <v>13337</v>
      </c>
      <c r="E822" t="s">
        <v>13308</v>
      </c>
      <c r="F822" s="247">
        <v>45687</v>
      </c>
      <c r="G822" s="254" t="s">
        <v>162</v>
      </c>
      <c r="H822" t="s">
        <v>270</v>
      </c>
      <c r="I822" t="s">
        <v>104</v>
      </c>
      <c r="J822" t="s">
        <v>2970</v>
      </c>
      <c r="K822" t="s">
        <v>125</v>
      </c>
    </row>
    <row r="823" spans="1:11" hidden="1">
      <c r="A823">
        <v>2400904457</v>
      </c>
      <c r="B823" t="s">
        <v>913</v>
      </c>
      <c r="C823" s="247">
        <v>45609</v>
      </c>
      <c r="D823" t="s">
        <v>13338</v>
      </c>
      <c r="E823" t="s">
        <v>6510</v>
      </c>
      <c r="F823" s="247">
        <v>45707</v>
      </c>
      <c r="G823" s="254" t="s">
        <v>258</v>
      </c>
      <c r="H823" t="s">
        <v>119</v>
      </c>
      <c r="I823" t="s">
        <v>104</v>
      </c>
      <c r="J823" t="s">
        <v>914</v>
      </c>
      <c r="K823" t="s">
        <v>125</v>
      </c>
    </row>
    <row r="824" spans="1:11" hidden="1">
      <c r="A824">
        <v>2400919440</v>
      </c>
      <c r="B824" t="s">
        <v>4247</v>
      </c>
      <c r="C824" s="247">
        <v>45609</v>
      </c>
      <c r="D824" t="s">
        <v>13339</v>
      </c>
      <c r="E824" t="s">
        <v>6386</v>
      </c>
      <c r="G824" s="254" t="s">
        <v>277</v>
      </c>
      <c r="H824" t="s">
        <v>399</v>
      </c>
      <c r="I824" t="s">
        <v>104</v>
      </c>
      <c r="J824" t="s">
        <v>4248</v>
      </c>
      <c r="K824" t="s">
        <v>125</v>
      </c>
    </row>
    <row r="825" spans="1:11" hidden="1">
      <c r="A825">
        <v>2400922110</v>
      </c>
      <c r="B825" t="s">
        <v>13340</v>
      </c>
      <c r="C825" s="247">
        <v>45610</v>
      </c>
      <c r="D825" t="s">
        <v>13341</v>
      </c>
      <c r="E825" t="s">
        <v>6558</v>
      </c>
      <c r="F825" s="247">
        <v>45715</v>
      </c>
      <c r="G825" s="254" t="s">
        <v>118</v>
      </c>
      <c r="H825" t="s">
        <v>886</v>
      </c>
      <c r="I825" t="s">
        <v>104</v>
      </c>
      <c r="J825" t="s">
        <v>2744</v>
      </c>
      <c r="K825" t="s">
        <v>125</v>
      </c>
    </row>
    <row r="826" spans="1:11" hidden="1">
      <c r="A826">
        <v>2400914759</v>
      </c>
      <c r="B826" t="s">
        <v>3053</v>
      </c>
      <c r="C826" s="247">
        <v>45614</v>
      </c>
      <c r="D826" t="s">
        <v>13342</v>
      </c>
      <c r="E826" t="s">
        <v>12478</v>
      </c>
      <c r="G826" s="275" t="s">
        <v>118</v>
      </c>
      <c r="H826" t="s">
        <v>223</v>
      </c>
      <c r="I826" t="s">
        <v>104</v>
      </c>
      <c r="J826" t="s">
        <v>3055</v>
      </c>
      <c r="K826" t="s">
        <v>125</v>
      </c>
    </row>
    <row r="827" spans="1:11" hidden="1">
      <c r="A827">
        <v>2400924018</v>
      </c>
      <c r="B827" t="s">
        <v>5098</v>
      </c>
      <c r="C827" s="247">
        <v>45617</v>
      </c>
      <c r="D827" t="s">
        <v>13343</v>
      </c>
      <c r="E827" t="s">
        <v>13090</v>
      </c>
      <c r="F827" s="247">
        <v>45733</v>
      </c>
      <c r="G827" s="254" t="s">
        <v>118</v>
      </c>
      <c r="H827" t="s">
        <v>259</v>
      </c>
      <c r="I827" t="s">
        <v>104</v>
      </c>
      <c r="J827" t="s">
        <v>5101</v>
      </c>
      <c r="K827" t="s">
        <v>125</v>
      </c>
    </row>
    <row r="828" spans="1:11" hidden="1">
      <c r="A828">
        <v>2400934975</v>
      </c>
      <c r="B828" t="s">
        <v>5348</v>
      </c>
      <c r="C828" s="247">
        <v>45617</v>
      </c>
      <c r="D828" t="s">
        <v>13344</v>
      </c>
      <c r="E828" t="s">
        <v>7473</v>
      </c>
      <c r="F828" s="247">
        <v>45706</v>
      </c>
      <c r="G828" s="254" t="s">
        <v>258</v>
      </c>
      <c r="H828" t="s">
        <v>137</v>
      </c>
      <c r="I828" t="s">
        <v>104</v>
      </c>
      <c r="J828" t="s">
        <v>5349</v>
      </c>
      <c r="K828" t="s">
        <v>125</v>
      </c>
    </row>
    <row r="829" spans="1:11" hidden="1">
      <c r="A829">
        <v>2400920793</v>
      </c>
      <c r="B829" t="s">
        <v>2477</v>
      </c>
      <c r="C829" s="247">
        <v>45618</v>
      </c>
      <c r="D829" t="s">
        <v>13345</v>
      </c>
      <c r="E829" t="s">
        <v>6487</v>
      </c>
      <c r="F829" s="247">
        <v>45657</v>
      </c>
      <c r="G829" s="254" t="s">
        <v>250</v>
      </c>
      <c r="H829" t="s">
        <v>103</v>
      </c>
      <c r="I829" t="s">
        <v>104</v>
      </c>
      <c r="J829" t="s">
        <v>2480</v>
      </c>
      <c r="K829" t="s">
        <v>125</v>
      </c>
    </row>
    <row r="830" spans="1:11" hidden="1">
      <c r="A830">
        <v>2400936738</v>
      </c>
      <c r="B830" t="s">
        <v>3300</v>
      </c>
      <c r="C830" s="247">
        <v>45618</v>
      </c>
      <c r="D830" t="s">
        <v>13346</v>
      </c>
      <c r="E830" t="s">
        <v>7258</v>
      </c>
      <c r="F830" s="247">
        <v>45932</v>
      </c>
      <c r="G830" s="254" t="s">
        <v>269</v>
      </c>
      <c r="H830" t="s">
        <v>103</v>
      </c>
      <c r="I830" t="s">
        <v>104</v>
      </c>
      <c r="J830" t="s">
        <v>3302</v>
      </c>
      <c r="K830" t="s">
        <v>125</v>
      </c>
    </row>
    <row r="831" spans="1:11" hidden="1">
      <c r="A831">
        <v>2400939142</v>
      </c>
      <c r="B831" t="s">
        <v>4082</v>
      </c>
      <c r="C831" s="247">
        <v>45618</v>
      </c>
      <c r="D831" t="s">
        <v>13347</v>
      </c>
      <c r="E831" t="s">
        <v>6904</v>
      </c>
      <c r="F831" s="247">
        <v>45818</v>
      </c>
      <c r="G831" s="254" t="s">
        <v>118</v>
      </c>
      <c r="H831" t="s">
        <v>429</v>
      </c>
      <c r="I831" t="s">
        <v>104</v>
      </c>
      <c r="J831" t="s">
        <v>4083</v>
      </c>
      <c r="K831" t="s">
        <v>125</v>
      </c>
    </row>
    <row r="832" spans="1:11" hidden="1">
      <c r="A832">
        <v>2400939713</v>
      </c>
      <c r="B832" t="s">
        <v>3094</v>
      </c>
      <c r="C832" s="247">
        <v>45618</v>
      </c>
      <c r="D832" t="s">
        <v>13348</v>
      </c>
      <c r="E832" t="s">
        <v>12952</v>
      </c>
      <c r="F832" s="247">
        <v>45945</v>
      </c>
      <c r="G832" s="254" t="s">
        <v>118</v>
      </c>
      <c r="H832" t="s">
        <v>1321</v>
      </c>
      <c r="I832" t="s">
        <v>104</v>
      </c>
      <c r="J832" t="s">
        <v>3096</v>
      </c>
      <c r="K832" t="s">
        <v>125</v>
      </c>
    </row>
    <row r="833" spans="1:11" hidden="1">
      <c r="A833">
        <v>2400921941</v>
      </c>
      <c r="B833" t="s">
        <v>5399</v>
      </c>
      <c r="C833" s="247">
        <v>45615</v>
      </c>
      <c r="D833" t="s">
        <v>13349</v>
      </c>
      <c r="E833" t="s">
        <v>8164</v>
      </c>
      <c r="F833" s="247">
        <v>45790</v>
      </c>
      <c r="G833" s="254" t="s">
        <v>118</v>
      </c>
      <c r="H833" t="s">
        <v>308</v>
      </c>
      <c r="I833" t="s">
        <v>104</v>
      </c>
      <c r="J833" t="s">
        <v>5401</v>
      </c>
      <c r="K833" t="s">
        <v>125</v>
      </c>
    </row>
    <row r="834" spans="1:11" hidden="1">
      <c r="A834">
        <v>2400922285</v>
      </c>
      <c r="B834" t="s">
        <v>11242</v>
      </c>
      <c r="C834" s="247">
        <v>45615</v>
      </c>
      <c r="D834" t="s">
        <v>13350</v>
      </c>
      <c r="E834" t="s">
        <v>13097</v>
      </c>
      <c r="F834" s="247">
        <v>45754</v>
      </c>
      <c r="G834" s="254" t="s">
        <v>258</v>
      </c>
      <c r="H834" t="s">
        <v>579</v>
      </c>
      <c r="I834" t="s">
        <v>104</v>
      </c>
      <c r="J834" t="s">
        <v>11246</v>
      </c>
      <c r="K834" t="s">
        <v>125</v>
      </c>
    </row>
    <row r="835" spans="1:11" hidden="1">
      <c r="A835">
        <v>2400924289</v>
      </c>
      <c r="B835" t="s">
        <v>1787</v>
      </c>
      <c r="C835" s="247">
        <v>45615</v>
      </c>
      <c r="D835" t="s">
        <v>13351</v>
      </c>
      <c r="E835" t="s">
        <v>8020</v>
      </c>
      <c r="F835" s="247">
        <v>45698</v>
      </c>
      <c r="G835" s="254" t="s">
        <v>118</v>
      </c>
      <c r="H835" t="s">
        <v>130</v>
      </c>
      <c r="I835" t="s">
        <v>104</v>
      </c>
      <c r="J835" t="s">
        <v>13352</v>
      </c>
      <c r="K835" t="s">
        <v>125</v>
      </c>
    </row>
    <row r="836" spans="1:11" hidden="1">
      <c r="A836">
        <v>2400926039</v>
      </c>
      <c r="B836" t="s">
        <v>11327</v>
      </c>
      <c r="C836" s="247">
        <v>45615</v>
      </c>
      <c r="D836" t="s">
        <v>13353</v>
      </c>
      <c r="E836" t="s">
        <v>7323</v>
      </c>
      <c r="F836" s="247">
        <v>45657</v>
      </c>
      <c r="G836" s="254" t="s">
        <v>118</v>
      </c>
      <c r="H836" t="s">
        <v>827</v>
      </c>
      <c r="I836" t="s">
        <v>104</v>
      </c>
      <c r="J836" t="s">
        <v>11329</v>
      </c>
      <c r="K836" t="s">
        <v>125</v>
      </c>
    </row>
    <row r="837" spans="1:11" hidden="1">
      <c r="A837">
        <v>2400931586</v>
      </c>
      <c r="B837" t="s">
        <v>5534</v>
      </c>
      <c r="C837" s="247">
        <v>45615</v>
      </c>
      <c r="D837" t="s">
        <v>13354</v>
      </c>
      <c r="E837" t="s">
        <v>7467</v>
      </c>
      <c r="F837" s="247">
        <v>45699</v>
      </c>
      <c r="G837" s="254" t="s">
        <v>118</v>
      </c>
      <c r="H837" t="s">
        <v>543</v>
      </c>
      <c r="I837" t="s">
        <v>104</v>
      </c>
      <c r="J837" t="s">
        <v>5535</v>
      </c>
      <c r="K837" t="s">
        <v>125</v>
      </c>
    </row>
    <row r="838" spans="1:11" hidden="1">
      <c r="A838">
        <v>2400943945</v>
      </c>
      <c r="B838" t="s">
        <v>11304</v>
      </c>
      <c r="C838" s="247">
        <v>45621</v>
      </c>
      <c r="D838" t="s">
        <v>13355</v>
      </c>
      <c r="E838" t="s">
        <v>13018</v>
      </c>
      <c r="F838" s="247">
        <v>45756</v>
      </c>
      <c r="G838" s="254" t="s">
        <v>118</v>
      </c>
      <c r="H838" t="s">
        <v>821</v>
      </c>
      <c r="I838" t="s">
        <v>104</v>
      </c>
      <c r="J838" t="s">
        <v>11305</v>
      </c>
      <c r="K838" t="s">
        <v>125</v>
      </c>
    </row>
    <row r="839" spans="1:11" hidden="1">
      <c r="A839">
        <v>2400936983</v>
      </c>
      <c r="B839" t="s">
        <v>4877</v>
      </c>
      <c r="C839" s="247">
        <v>45622</v>
      </c>
      <c r="D839" t="s">
        <v>13356</v>
      </c>
      <c r="E839" t="s">
        <v>6537</v>
      </c>
      <c r="F839" s="247">
        <v>45910</v>
      </c>
      <c r="G839" s="254" t="s">
        <v>118</v>
      </c>
      <c r="H839" t="s">
        <v>190</v>
      </c>
      <c r="I839" t="s">
        <v>104</v>
      </c>
      <c r="J839" t="s">
        <v>4878</v>
      </c>
      <c r="K839" t="s">
        <v>125</v>
      </c>
    </row>
    <row r="840" spans="1:11" hidden="1">
      <c r="A840">
        <v>2400944933</v>
      </c>
      <c r="B840" t="s">
        <v>454</v>
      </c>
      <c r="C840" s="247">
        <v>45622</v>
      </c>
      <c r="D840" t="s">
        <v>13357</v>
      </c>
      <c r="E840" t="s">
        <v>12901</v>
      </c>
      <c r="F840" s="247">
        <v>45707</v>
      </c>
      <c r="G840" s="254" t="s">
        <v>118</v>
      </c>
      <c r="H840" t="s">
        <v>458</v>
      </c>
      <c r="I840" t="s">
        <v>104</v>
      </c>
      <c r="J840" t="s">
        <v>463</v>
      </c>
      <c r="K840" t="s">
        <v>125</v>
      </c>
    </row>
    <row r="841" spans="1:11" hidden="1">
      <c r="A841">
        <v>2400947155</v>
      </c>
      <c r="B841" t="s">
        <v>11546</v>
      </c>
      <c r="C841" s="247">
        <v>45622</v>
      </c>
      <c r="D841" t="s">
        <v>13358</v>
      </c>
      <c r="E841" t="s">
        <v>8164</v>
      </c>
      <c r="F841" s="247">
        <v>45806</v>
      </c>
      <c r="G841" s="254" t="s">
        <v>118</v>
      </c>
      <c r="H841" t="s">
        <v>308</v>
      </c>
      <c r="I841" t="s">
        <v>104</v>
      </c>
      <c r="J841" t="s">
        <v>11547</v>
      </c>
      <c r="K841" t="s">
        <v>125</v>
      </c>
    </row>
    <row r="842" spans="1:11" ht="13.5" hidden="1" customHeight="1">
      <c r="A842">
        <v>2400946777</v>
      </c>
      <c r="B842" t="s">
        <v>4236</v>
      </c>
      <c r="C842" s="247">
        <v>45623</v>
      </c>
      <c r="D842" t="s">
        <v>13359</v>
      </c>
      <c r="E842" t="s">
        <v>13211</v>
      </c>
      <c r="F842" s="247">
        <v>45706</v>
      </c>
      <c r="G842" s="254" t="s">
        <v>258</v>
      </c>
      <c r="H842" t="s">
        <v>4238</v>
      </c>
      <c r="I842" t="s">
        <v>104</v>
      </c>
      <c r="J842" t="s">
        <v>4237</v>
      </c>
      <c r="K842" t="s">
        <v>125</v>
      </c>
    </row>
    <row r="843" spans="1:11" hidden="1">
      <c r="A843">
        <v>2400945842</v>
      </c>
      <c r="B843" t="s">
        <v>3735</v>
      </c>
      <c r="C843" s="247">
        <v>45624</v>
      </c>
      <c r="D843" t="s">
        <v>13360</v>
      </c>
      <c r="E843" t="s">
        <v>12478</v>
      </c>
      <c r="F843" s="247">
        <v>45684</v>
      </c>
      <c r="G843" s="254" t="s">
        <v>118</v>
      </c>
      <c r="H843" t="s">
        <v>223</v>
      </c>
      <c r="I843" t="s">
        <v>104</v>
      </c>
      <c r="J843" t="s">
        <v>3743</v>
      </c>
      <c r="K843" t="s">
        <v>125</v>
      </c>
    </row>
    <row r="844" spans="1:11" hidden="1">
      <c r="A844">
        <v>2400955092</v>
      </c>
      <c r="B844" t="s">
        <v>4108</v>
      </c>
      <c r="C844" s="247">
        <v>45624</v>
      </c>
      <c r="D844" t="s">
        <v>13361</v>
      </c>
      <c r="E844" t="s">
        <v>6326</v>
      </c>
      <c r="F844" s="247">
        <v>45789</v>
      </c>
      <c r="G844" s="254" t="s">
        <v>118</v>
      </c>
      <c r="H844" t="s">
        <v>119</v>
      </c>
      <c r="I844" t="s">
        <v>104</v>
      </c>
      <c r="J844" t="s">
        <v>4110</v>
      </c>
      <c r="K844" t="s">
        <v>125</v>
      </c>
    </row>
    <row r="845" spans="1:11" hidden="1">
      <c r="A845">
        <v>2400951979</v>
      </c>
      <c r="B845" t="s">
        <v>11046</v>
      </c>
      <c r="C845" s="247">
        <v>45625</v>
      </c>
      <c r="D845" t="s">
        <v>13362</v>
      </c>
      <c r="E845" t="s">
        <v>6645</v>
      </c>
      <c r="F845" s="247">
        <v>45796</v>
      </c>
      <c r="G845" s="254" t="s">
        <v>258</v>
      </c>
      <c r="H845" t="s">
        <v>631</v>
      </c>
      <c r="I845" t="s">
        <v>104</v>
      </c>
      <c r="J845" t="s">
        <v>11047</v>
      </c>
      <c r="K845" t="s">
        <v>125</v>
      </c>
    </row>
    <row r="846" spans="1:11" hidden="1">
      <c r="A846">
        <v>2400965593</v>
      </c>
      <c r="B846" t="s">
        <v>3925</v>
      </c>
      <c r="C846" s="247">
        <v>45630</v>
      </c>
      <c r="D846" t="s">
        <v>13363</v>
      </c>
      <c r="E846" t="s">
        <v>6446</v>
      </c>
      <c r="F846" s="247">
        <v>45918</v>
      </c>
      <c r="G846" s="254" t="s">
        <v>684</v>
      </c>
      <c r="H846" t="s">
        <v>103</v>
      </c>
      <c r="I846" t="s">
        <v>104</v>
      </c>
      <c r="J846" t="s">
        <v>3927</v>
      </c>
      <c r="K846" t="s">
        <v>125</v>
      </c>
    </row>
    <row r="847" spans="1:11" hidden="1">
      <c r="A847">
        <v>2400965634</v>
      </c>
      <c r="B847" t="s">
        <v>5125</v>
      </c>
      <c r="C847" s="247">
        <v>45630</v>
      </c>
      <c r="D847" t="s">
        <v>13364</v>
      </c>
      <c r="E847" t="s">
        <v>13036</v>
      </c>
      <c r="F847" s="247">
        <v>45692</v>
      </c>
      <c r="G847" s="254" t="s">
        <v>118</v>
      </c>
      <c r="H847" t="s">
        <v>3238</v>
      </c>
      <c r="I847" t="s">
        <v>104</v>
      </c>
      <c r="J847" t="s">
        <v>5127</v>
      </c>
      <c r="K847" t="s">
        <v>125</v>
      </c>
    </row>
    <row r="848" spans="1:11" hidden="1">
      <c r="A848">
        <v>2400963753</v>
      </c>
      <c r="B848" t="s">
        <v>4616</v>
      </c>
      <c r="C848" s="247">
        <v>45631</v>
      </c>
      <c r="D848" t="s">
        <v>13365</v>
      </c>
      <c r="E848" t="s">
        <v>13308</v>
      </c>
      <c r="G848" s="275" t="s">
        <v>162</v>
      </c>
      <c r="H848" t="s">
        <v>270</v>
      </c>
      <c r="I848" t="s">
        <v>104</v>
      </c>
      <c r="J848" t="s">
        <v>4617</v>
      </c>
      <c r="K848" t="s">
        <v>125</v>
      </c>
    </row>
    <row r="849" spans="1:11" hidden="1">
      <c r="A849">
        <v>2400963872</v>
      </c>
      <c r="B849" t="s">
        <v>12300</v>
      </c>
      <c r="C849" s="247">
        <v>45631</v>
      </c>
      <c r="D849" t="s">
        <v>13366</v>
      </c>
      <c r="E849" t="s">
        <v>6326</v>
      </c>
      <c r="F849" s="247">
        <v>45783</v>
      </c>
      <c r="G849" s="254" t="s">
        <v>118</v>
      </c>
      <c r="H849" t="s">
        <v>119</v>
      </c>
      <c r="I849" t="s">
        <v>104</v>
      </c>
      <c r="J849" t="s">
        <v>12301</v>
      </c>
      <c r="K849" t="s">
        <v>125</v>
      </c>
    </row>
    <row r="850" spans="1:11" hidden="1">
      <c r="A850">
        <v>2400964026</v>
      </c>
      <c r="B850" t="s">
        <v>2323</v>
      </c>
      <c r="C850" s="247">
        <v>45632</v>
      </c>
      <c r="D850" t="s">
        <v>13367</v>
      </c>
      <c r="E850" t="s">
        <v>6553</v>
      </c>
      <c r="F850" s="247">
        <v>45783</v>
      </c>
      <c r="G850" s="254" t="s">
        <v>118</v>
      </c>
      <c r="H850" t="s">
        <v>631</v>
      </c>
      <c r="I850" t="s">
        <v>104</v>
      </c>
      <c r="J850" t="s">
        <v>2325</v>
      </c>
      <c r="K850" t="s">
        <v>125</v>
      </c>
    </row>
    <row r="851" spans="1:11" hidden="1">
      <c r="A851">
        <v>2400968382</v>
      </c>
      <c r="B851" t="s">
        <v>1587</v>
      </c>
      <c r="C851" s="247">
        <v>45632</v>
      </c>
      <c r="D851" t="s">
        <v>13368</v>
      </c>
      <c r="E851" t="s">
        <v>12359</v>
      </c>
      <c r="F851" s="247">
        <v>45708</v>
      </c>
      <c r="G851" s="254" t="s">
        <v>118</v>
      </c>
      <c r="H851" t="s">
        <v>1552</v>
      </c>
      <c r="I851" t="s">
        <v>104</v>
      </c>
      <c r="J851" t="s">
        <v>1589</v>
      </c>
      <c r="K851" t="s">
        <v>125</v>
      </c>
    </row>
    <row r="852" spans="1:11" hidden="1">
      <c r="A852">
        <v>2400975624</v>
      </c>
      <c r="B852" t="s">
        <v>2605</v>
      </c>
      <c r="C852" s="247">
        <v>45632</v>
      </c>
      <c r="D852" t="s">
        <v>13369</v>
      </c>
      <c r="E852" t="s">
        <v>8099</v>
      </c>
      <c r="G852" s="275" t="s">
        <v>162</v>
      </c>
      <c r="H852" t="s">
        <v>470</v>
      </c>
      <c r="I852" t="s">
        <v>104</v>
      </c>
      <c r="J852" t="s">
        <v>2606</v>
      </c>
      <c r="K852" t="s">
        <v>125</v>
      </c>
    </row>
    <row r="853" spans="1:11" hidden="1">
      <c r="A853">
        <v>2400952773</v>
      </c>
      <c r="B853" t="s">
        <v>10633</v>
      </c>
      <c r="C853" s="247">
        <v>45635</v>
      </c>
      <c r="D853" t="s">
        <v>13370</v>
      </c>
      <c r="E853" t="s">
        <v>12742</v>
      </c>
      <c r="G853" s="254" t="s">
        <v>118</v>
      </c>
      <c r="H853" t="s">
        <v>604</v>
      </c>
      <c r="I853" t="s">
        <v>104</v>
      </c>
      <c r="J853" t="s">
        <v>10635</v>
      </c>
      <c r="K853" t="s">
        <v>125</v>
      </c>
    </row>
    <row r="854" spans="1:11" hidden="1">
      <c r="A854">
        <v>2400980021</v>
      </c>
      <c r="B854" t="s">
        <v>4020</v>
      </c>
      <c r="C854" s="247">
        <v>45635</v>
      </c>
      <c r="D854" t="s">
        <v>13371</v>
      </c>
      <c r="E854" t="s">
        <v>6916</v>
      </c>
      <c r="F854" s="247">
        <v>45846</v>
      </c>
      <c r="G854" s="254" t="s">
        <v>118</v>
      </c>
      <c r="H854" t="s">
        <v>1381</v>
      </c>
      <c r="I854" t="s">
        <v>104</v>
      </c>
      <c r="J854" t="s">
        <v>4021</v>
      </c>
      <c r="K854" t="s">
        <v>125</v>
      </c>
    </row>
    <row r="855" spans="1:11" hidden="1">
      <c r="A855">
        <v>2400980271</v>
      </c>
      <c r="B855" t="s">
        <v>3114</v>
      </c>
      <c r="C855" s="247">
        <v>45635</v>
      </c>
      <c r="D855" t="s">
        <v>13372</v>
      </c>
      <c r="E855" t="s">
        <v>7772</v>
      </c>
      <c r="F855" s="247">
        <v>45640</v>
      </c>
      <c r="G855" s="254" t="s">
        <v>199</v>
      </c>
      <c r="H855" t="s">
        <v>470</v>
      </c>
      <c r="I855" t="s">
        <v>104</v>
      </c>
      <c r="J855" t="s">
        <v>3115</v>
      </c>
      <c r="K855" t="s">
        <v>125</v>
      </c>
    </row>
    <row r="856" spans="1:11" hidden="1">
      <c r="A856">
        <v>2400980913</v>
      </c>
      <c r="B856" t="s">
        <v>3594</v>
      </c>
      <c r="C856" s="247">
        <v>45635</v>
      </c>
      <c r="D856" t="s">
        <v>13373</v>
      </c>
      <c r="E856" t="s">
        <v>12387</v>
      </c>
      <c r="F856" s="247">
        <v>45754</v>
      </c>
      <c r="G856" s="254" t="s">
        <v>118</v>
      </c>
      <c r="H856" t="s">
        <v>470</v>
      </c>
      <c r="I856" t="s">
        <v>104</v>
      </c>
      <c r="J856" t="s">
        <v>3595</v>
      </c>
      <c r="K856" t="s">
        <v>125</v>
      </c>
    </row>
    <row r="857" spans="1:11" hidden="1">
      <c r="A857">
        <v>2400986125</v>
      </c>
      <c r="B857" t="s">
        <v>11553</v>
      </c>
      <c r="C857" s="247">
        <v>45636</v>
      </c>
      <c r="D857" t="s">
        <v>13374</v>
      </c>
      <c r="E857" t="s">
        <v>13036</v>
      </c>
      <c r="G857" s="254" t="s">
        <v>118</v>
      </c>
      <c r="H857" t="s">
        <v>3238</v>
      </c>
      <c r="I857" t="s">
        <v>104</v>
      </c>
      <c r="J857" t="s">
        <v>11555</v>
      </c>
      <c r="K857" t="s">
        <v>125</v>
      </c>
    </row>
    <row r="858" spans="1:11" hidden="1">
      <c r="A858">
        <v>2400986131</v>
      </c>
      <c r="B858" t="s">
        <v>1796</v>
      </c>
      <c r="C858" s="247">
        <v>45636</v>
      </c>
      <c r="D858" t="s">
        <v>13375</v>
      </c>
      <c r="E858" t="s">
        <v>6499</v>
      </c>
      <c r="F858" s="247">
        <v>45873</v>
      </c>
      <c r="G858" s="254" t="s">
        <v>502</v>
      </c>
      <c r="H858" t="s">
        <v>103</v>
      </c>
      <c r="I858" t="s">
        <v>104</v>
      </c>
      <c r="J858" t="s">
        <v>1800</v>
      </c>
      <c r="K858" t="s">
        <v>125</v>
      </c>
    </row>
    <row r="859" spans="1:11" hidden="1">
      <c r="A859">
        <v>2400987273</v>
      </c>
      <c r="B859" t="s">
        <v>643</v>
      </c>
      <c r="C859" s="247">
        <v>45637</v>
      </c>
      <c r="D859" t="s">
        <v>13376</v>
      </c>
      <c r="E859" t="s">
        <v>7119</v>
      </c>
      <c r="F859" s="247">
        <v>45755</v>
      </c>
      <c r="G859" s="254" t="s">
        <v>199</v>
      </c>
      <c r="H859" t="s">
        <v>103</v>
      </c>
      <c r="I859" t="s">
        <v>104</v>
      </c>
      <c r="J859" t="s">
        <v>645</v>
      </c>
      <c r="K859" t="s">
        <v>125</v>
      </c>
    </row>
    <row r="860" spans="1:11" hidden="1">
      <c r="A860">
        <v>2400989756</v>
      </c>
      <c r="B860" t="s">
        <v>1024</v>
      </c>
      <c r="C860" s="247">
        <v>45637</v>
      </c>
      <c r="D860" t="s">
        <v>13377</v>
      </c>
      <c r="E860" t="s">
        <v>8020</v>
      </c>
      <c r="F860" s="247">
        <v>45742</v>
      </c>
      <c r="G860" s="254" t="s">
        <v>118</v>
      </c>
      <c r="H860" t="s">
        <v>130</v>
      </c>
      <c r="I860" t="s">
        <v>104</v>
      </c>
      <c r="J860" t="s">
        <v>1025</v>
      </c>
      <c r="K860" t="s">
        <v>125</v>
      </c>
    </row>
    <row r="861" spans="1:11" hidden="1">
      <c r="A861">
        <v>2400989248</v>
      </c>
      <c r="B861" t="s">
        <v>3696</v>
      </c>
      <c r="C861" s="247">
        <v>45638</v>
      </c>
      <c r="D861" t="s">
        <v>13378</v>
      </c>
      <c r="E861" t="s">
        <v>12390</v>
      </c>
      <c r="G861" s="275" t="s">
        <v>118</v>
      </c>
      <c r="H861" t="s">
        <v>2030</v>
      </c>
      <c r="I861" t="s">
        <v>104</v>
      </c>
      <c r="J861" t="s">
        <v>13379</v>
      </c>
      <c r="K861" t="s">
        <v>125</v>
      </c>
    </row>
    <row r="862" spans="1:11" hidden="1">
      <c r="A862">
        <v>2400978440</v>
      </c>
      <c r="B862" t="s">
        <v>10917</v>
      </c>
      <c r="C862" s="247">
        <v>45639</v>
      </c>
      <c r="D862" t="s">
        <v>13380</v>
      </c>
      <c r="E862" t="s">
        <v>12367</v>
      </c>
      <c r="F862" s="247">
        <v>45698</v>
      </c>
      <c r="G862" s="254" t="s">
        <v>258</v>
      </c>
      <c r="H862" t="s">
        <v>470</v>
      </c>
      <c r="I862" t="s">
        <v>104</v>
      </c>
      <c r="J862" t="s">
        <v>10920</v>
      </c>
      <c r="K862" t="s">
        <v>125</v>
      </c>
    </row>
    <row r="863" spans="1:11" hidden="1">
      <c r="A863">
        <v>2400980261</v>
      </c>
      <c r="B863" t="s">
        <v>3094</v>
      </c>
      <c r="C863" s="247">
        <v>45639</v>
      </c>
      <c r="D863" t="s">
        <v>13381</v>
      </c>
      <c r="E863" t="s">
        <v>12952</v>
      </c>
      <c r="F863" s="247">
        <v>45987</v>
      </c>
      <c r="G863" s="254" t="s">
        <v>118</v>
      </c>
      <c r="H863" t="s">
        <v>1321</v>
      </c>
      <c r="I863" t="s">
        <v>104</v>
      </c>
      <c r="J863" t="s">
        <v>3099</v>
      </c>
      <c r="K863" t="s">
        <v>125</v>
      </c>
    </row>
    <row r="864" spans="1:11" hidden="1">
      <c r="A864">
        <v>2400980774</v>
      </c>
      <c r="B864" t="s">
        <v>11520</v>
      </c>
      <c r="C864" s="247">
        <v>45642</v>
      </c>
      <c r="D864" t="s">
        <v>13382</v>
      </c>
      <c r="E864" t="s">
        <v>13216</v>
      </c>
      <c r="F864" s="247">
        <v>45749</v>
      </c>
      <c r="G864" s="254" t="s">
        <v>258</v>
      </c>
      <c r="H864" t="s">
        <v>229</v>
      </c>
      <c r="I864" t="s">
        <v>104</v>
      </c>
      <c r="J864" t="s">
        <v>11521</v>
      </c>
      <c r="K864" t="s">
        <v>125</v>
      </c>
    </row>
    <row r="865" spans="1:11" hidden="1">
      <c r="A865">
        <v>2401002296</v>
      </c>
      <c r="B865" t="s">
        <v>2912</v>
      </c>
      <c r="C865" s="247">
        <v>45642</v>
      </c>
      <c r="D865" t="s">
        <v>13383</v>
      </c>
      <c r="E865" t="s">
        <v>7384</v>
      </c>
      <c r="F865" s="247">
        <v>45974</v>
      </c>
      <c r="G865" s="254" t="s">
        <v>532</v>
      </c>
      <c r="H865" t="s">
        <v>103</v>
      </c>
      <c r="I865" t="s">
        <v>104</v>
      </c>
      <c r="J865" t="s">
        <v>2915</v>
      </c>
      <c r="K865" t="s">
        <v>125</v>
      </c>
    </row>
    <row r="866" spans="1:11" hidden="1">
      <c r="A866">
        <v>2401002391</v>
      </c>
      <c r="B866" t="s">
        <v>11498</v>
      </c>
      <c r="C866" s="247">
        <v>45642</v>
      </c>
      <c r="D866" t="s">
        <v>13384</v>
      </c>
      <c r="E866" t="s">
        <v>12677</v>
      </c>
      <c r="F866" s="247">
        <v>45848</v>
      </c>
      <c r="G866" s="254" t="s">
        <v>118</v>
      </c>
      <c r="H866" t="s">
        <v>1125</v>
      </c>
      <c r="I866" t="s">
        <v>104</v>
      </c>
      <c r="J866" t="s">
        <v>11499</v>
      </c>
      <c r="K866" t="s">
        <v>125</v>
      </c>
    </row>
    <row r="867" spans="1:11" hidden="1">
      <c r="A867">
        <v>2401007950</v>
      </c>
      <c r="B867" t="s">
        <v>4445</v>
      </c>
      <c r="C867" s="247">
        <v>45644</v>
      </c>
      <c r="D867" t="s">
        <v>13385</v>
      </c>
      <c r="E867" t="s">
        <v>7064</v>
      </c>
      <c r="F867" s="247">
        <v>45708</v>
      </c>
      <c r="G867" s="254" t="s">
        <v>118</v>
      </c>
      <c r="H867" t="s">
        <v>147</v>
      </c>
      <c r="I867" t="s">
        <v>104</v>
      </c>
      <c r="J867" t="s">
        <v>10923</v>
      </c>
      <c r="K867" t="s">
        <v>125</v>
      </c>
    </row>
    <row r="868" spans="1:11" hidden="1">
      <c r="A868">
        <v>2401006767</v>
      </c>
      <c r="B868" t="s">
        <v>4020</v>
      </c>
      <c r="C868" s="247">
        <v>45645</v>
      </c>
      <c r="D868" t="s">
        <v>13386</v>
      </c>
      <c r="E868" t="s">
        <v>13387</v>
      </c>
      <c r="F868" s="247">
        <v>45805</v>
      </c>
      <c r="G868" s="254" t="s">
        <v>118</v>
      </c>
      <c r="H868" t="s">
        <v>11801</v>
      </c>
      <c r="I868" t="s">
        <v>104</v>
      </c>
      <c r="J868" t="s">
        <v>4022</v>
      </c>
      <c r="K868" t="s">
        <v>125</v>
      </c>
    </row>
    <row r="869" spans="1:11" hidden="1">
      <c r="A869">
        <v>2401006893</v>
      </c>
      <c r="B869" t="s">
        <v>450</v>
      </c>
      <c r="C869" s="247">
        <v>45645</v>
      </c>
      <c r="D869" t="s">
        <v>13388</v>
      </c>
      <c r="E869" t="s">
        <v>7976</v>
      </c>
      <c r="F869" s="247">
        <v>45728</v>
      </c>
      <c r="G869" s="254" t="s">
        <v>118</v>
      </c>
      <c r="H869" t="s">
        <v>171</v>
      </c>
      <c r="I869" t="s">
        <v>104</v>
      </c>
      <c r="J869" t="s">
        <v>451</v>
      </c>
      <c r="K869" t="s">
        <v>125</v>
      </c>
    </row>
    <row r="870" spans="1:11" hidden="1">
      <c r="A870">
        <v>2401009701</v>
      </c>
      <c r="B870" t="s">
        <v>11096</v>
      </c>
      <c r="C870" s="247">
        <v>45646</v>
      </c>
      <c r="D870" t="s">
        <v>13389</v>
      </c>
      <c r="E870" t="s">
        <v>6481</v>
      </c>
      <c r="F870" s="247">
        <v>45883</v>
      </c>
      <c r="G870" s="254" t="s">
        <v>118</v>
      </c>
      <c r="H870" t="s">
        <v>1441</v>
      </c>
      <c r="I870" t="s">
        <v>104</v>
      </c>
      <c r="J870" t="s">
        <v>11098</v>
      </c>
      <c r="K870" t="s">
        <v>125</v>
      </c>
    </row>
    <row r="871" spans="1:11" hidden="1">
      <c r="A871">
        <v>2401009769</v>
      </c>
      <c r="B871" t="s">
        <v>3578</v>
      </c>
      <c r="C871" s="247">
        <v>45646</v>
      </c>
      <c r="D871" t="s">
        <v>13390</v>
      </c>
      <c r="E871" t="s">
        <v>12952</v>
      </c>
      <c r="F871" s="247">
        <v>45873</v>
      </c>
      <c r="G871" s="254" t="s">
        <v>118</v>
      </c>
      <c r="H871" t="s">
        <v>1321</v>
      </c>
      <c r="I871" t="s">
        <v>104</v>
      </c>
      <c r="J871" t="s">
        <v>3580</v>
      </c>
      <c r="K871" t="s">
        <v>125</v>
      </c>
    </row>
    <row r="872" spans="1:11" hidden="1">
      <c r="A872">
        <v>2401013765</v>
      </c>
      <c r="B872" t="s">
        <v>5438</v>
      </c>
      <c r="C872" s="247">
        <v>45646</v>
      </c>
      <c r="D872" t="s">
        <v>13391</v>
      </c>
      <c r="E872" t="s">
        <v>12480</v>
      </c>
      <c r="G872" s="254" t="s">
        <v>118</v>
      </c>
      <c r="H872" t="s">
        <v>538</v>
      </c>
      <c r="I872" t="s">
        <v>104</v>
      </c>
      <c r="J872" t="s">
        <v>5439</v>
      </c>
      <c r="K872" t="s">
        <v>125</v>
      </c>
    </row>
    <row r="873" spans="1:11" hidden="1">
      <c r="A873">
        <v>2401013800</v>
      </c>
      <c r="B873" t="s">
        <v>11467</v>
      </c>
      <c r="C873" s="247">
        <v>45652</v>
      </c>
      <c r="D873" t="s">
        <v>13392</v>
      </c>
      <c r="E873" t="s">
        <v>13264</v>
      </c>
      <c r="F873" s="247">
        <v>45707</v>
      </c>
      <c r="G873" s="254" t="s">
        <v>199</v>
      </c>
      <c r="H873" t="s">
        <v>229</v>
      </c>
      <c r="I873" t="s">
        <v>104</v>
      </c>
      <c r="J873" t="s">
        <v>11468</v>
      </c>
      <c r="K873" t="s">
        <v>125</v>
      </c>
    </row>
    <row r="874" spans="1:11" hidden="1">
      <c r="A874">
        <v>2401014021</v>
      </c>
      <c r="B874" t="s">
        <v>11317</v>
      </c>
      <c r="C874" s="247">
        <v>45652</v>
      </c>
      <c r="D874" t="s">
        <v>13393</v>
      </c>
      <c r="E874" t="s">
        <v>7637</v>
      </c>
      <c r="F874" s="247">
        <v>45657</v>
      </c>
      <c r="G874" s="254" t="s">
        <v>118</v>
      </c>
      <c r="H874" t="s">
        <v>333</v>
      </c>
      <c r="I874" t="s">
        <v>104</v>
      </c>
      <c r="J874" t="s">
        <v>11318</v>
      </c>
      <c r="K874" t="s">
        <v>125</v>
      </c>
    </row>
    <row r="875" spans="1:11" hidden="1">
      <c r="A875">
        <v>2401019394</v>
      </c>
      <c r="B875" t="s">
        <v>11957</v>
      </c>
      <c r="C875" s="247">
        <v>45653</v>
      </c>
      <c r="D875" t="s">
        <v>13394</v>
      </c>
      <c r="E875" t="s">
        <v>7637</v>
      </c>
      <c r="F875" s="247">
        <v>45777</v>
      </c>
      <c r="G875" s="254" t="s">
        <v>118</v>
      </c>
      <c r="H875" t="s">
        <v>333</v>
      </c>
      <c r="I875" t="s">
        <v>104</v>
      </c>
      <c r="J875" t="s">
        <v>11960</v>
      </c>
      <c r="K875" t="s">
        <v>125</v>
      </c>
    </row>
    <row r="876" spans="1:11" hidden="1">
      <c r="A876">
        <v>2401019723</v>
      </c>
      <c r="B876" t="s">
        <v>3925</v>
      </c>
      <c r="C876" s="247">
        <v>45653</v>
      </c>
      <c r="D876" t="s">
        <v>13395</v>
      </c>
      <c r="E876" t="s">
        <v>6446</v>
      </c>
      <c r="G876" s="254" t="s">
        <v>684</v>
      </c>
      <c r="H876" t="s">
        <v>103</v>
      </c>
      <c r="I876" t="s">
        <v>104</v>
      </c>
      <c r="J876" t="s">
        <v>3930</v>
      </c>
      <c r="K876" t="s">
        <v>125</v>
      </c>
    </row>
    <row r="877" spans="1:11" hidden="1">
      <c r="A877">
        <v>2401023317</v>
      </c>
      <c r="B877" t="s">
        <v>1423</v>
      </c>
      <c r="C877" s="247">
        <v>45656</v>
      </c>
      <c r="D877" t="s">
        <v>13396</v>
      </c>
      <c r="E877" t="s">
        <v>13397</v>
      </c>
      <c r="F877" s="247">
        <v>45661</v>
      </c>
      <c r="G877" s="254" t="s">
        <v>118</v>
      </c>
      <c r="H877" t="s">
        <v>1427</v>
      </c>
      <c r="I877" t="s">
        <v>104</v>
      </c>
      <c r="J877" t="s">
        <v>1426</v>
      </c>
      <c r="K877" t="s">
        <v>125</v>
      </c>
    </row>
    <row r="878" spans="1:11" hidden="1">
      <c r="A878">
        <v>2401025152</v>
      </c>
      <c r="B878" t="s">
        <v>2739</v>
      </c>
      <c r="C878" s="247">
        <v>45656</v>
      </c>
      <c r="D878" t="s">
        <v>13398</v>
      </c>
      <c r="E878" t="s">
        <v>12387</v>
      </c>
      <c r="F878" s="247">
        <v>45661</v>
      </c>
      <c r="G878" s="254" t="s">
        <v>118</v>
      </c>
      <c r="H878" t="s">
        <v>470</v>
      </c>
      <c r="I878" t="s">
        <v>104</v>
      </c>
      <c r="J878" t="s">
        <v>2740</v>
      </c>
      <c r="K878" t="s">
        <v>125</v>
      </c>
    </row>
    <row r="879" spans="1:11" hidden="1">
      <c r="A879">
        <v>2500002599</v>
      </c>
      <c r="B879" t="s">
        <v>3029</v>
      </c>
      <c r="C879" s="247">
        <v>45659</v>
      </c>
      <c r="D879" t="s">
        <v>13399</v>
      </c>
      <c r="E879" t="s">
        <v>12468</v>
      </c>
      <c r="F879" s="247">
        <v>45770</v>
      </c>
      <c r="G879" s="254" t="s">
        <v>118</v>
      </c>
      <c r="H879" t="s">
        <v>163</v>
      </c>
      <c r="I879" t="s">
        <v>104</v>
      </c>
      <c r="J879" t="s">
        <v>3030</v>
      </c>
      <c r="K879" t="s">
        <v>125</v>
      </c>
    </row>
    <row r="880" spans="1:11" hidden="1">
      <c r="A880">
        <v>2500002662</v>
      </c>
      <c r="B880" t="s">
        <v>1221</v>
      </c>
      <c r="C880" s="247">
        <v>45659</v>
      </c>
      <c r="D880" t="s">
        <v>13400</v>
      </c>
      <c r="E880" t="s">
        <v>12710</v>
      </c>
      <c r="F880" s="247">
        <v>46022</v>
      </c>
      <c r="G880" s="254" t="s">
        <v>118</v>
      </c>
      <c r="H880" t="s">
        <v>216</v>
      </c>
      <c r="I880" t="s">
        <v>104</v>
      </c>
      <c r="J880" t="s">
        <v>1222</v>
      </c>
      <c r="K880" t="s">
        <v>125</v>
      </c>
    </row>
    <row r="881" spans="1:11" hidden="1">
      <c r="A881">
        <v>2500006962</v>
      </c>
      <c r="B881" t="s">
        <v>1732</v>
      </c>
      <c r="C881" s="247">
        <v>45664</v>
      </c>
      <c r="D881" t="s">
        <v>13401</v>
      </c>
      <c r="E881" t="s">
        <v>12383</v>
      </c>
      <c r="F881" s="247">
        <v>45723</v>
      </c>
      <c r="G881" s="254" t="s">
        <v>118</v>
      </c>
      <c r="H881" t="s">
        <v>103</v>
      </c>
      <c r="I881" t="s">
        <v>104</v>
      </c>
      <c r="J881" t="s">
        <v>1733</v>
      </c>
      <c r="K881" t="s">
        <v>125</v>
      </c>
    </row>
    <row r="882" spans="1:11" hidden="1">
      <c r="A882">
        <v>2500006978</v>
      </c>
      <c r="B882" t="s">
        <v>11338</v>
      </c>
      <c r="C882" s="247">
        <v>45664</v>
      </c>
      <c r="D882" t="s">
        <v>13402</v>
      </c>
      <c r="E882" t="s">
        <v>12559</v>
      </c>
      <c r="F882" s="247">
        <v>46022</v>
      </c>
      <c r="G882" s="254" t="s">
        <v>258</v>
      </c>
      <c r="H882" t="s">
        <v>1283</v>
      </c>
      <c r="I882" t="s">
        <v>104</v>
      </c>
      <c r="J882" t="s">
        <v>11433</v>
      </c>
      <c r="K882" t="s">
        <v>125</v>
      </c>
    </row>
    <row r="883" spans="1:11" hidden="1">
      <c r="A883">
        <v>2500007014</v>
      </c>
      <c r="B883" t="s">
        <v>3564</v>
      </c>
      <c r="C883" s="247">
        <v>45664</v>
      </c>
      <c r="D883" t="s">
        <v>13403</v>
      </c>
      <c r="E883" t="s">
        <v>6904</v>
      </c>
      <c r="F883" s="247">
        <v>46022</v>
      </c>
      <c r="G883" s="254" t="s">
        <v>118</v>
      </c>
      <c r="H883" t="s">
        <v>429</v>
      </c>
      <c r="I883" t="s">
        <v>104</v>
      </c>
      <c r="J883" t="s">
        <v>3565</v>
      </c>
      <c r="K883" t="s">
        <v>125</v>
      </c>
    </row>
    <row r="884" spans="1:11" hidden="1">
      <c r="A884">
        <v>2500007052</v>
      </c>
      <c r="B884" t="s">
        <v>11581</v>
      </c>
      <c r="C884" s="247">
        <v>45664</v>
      </c>
      <c r="D884" t="s">
        <v>13404</v>
      </c>
      <c r="E884" t="s">
        <v>6765</v>
      </c>
      <c r="F884" s="247">
        <v>46022</v>
      </c>
      <c r="G884" s="254" t="s">
        <v>118</v>
      </c>
      <c r="H884" t="s">
        <v>2191</v>
      </c>
      <c r="I884" t="s">
        <v>104</v>
      </c>
      <c r="J884" t="s">
        <v>11583</v>
      </c>
      <c r="K884" t="s">
        <v>125</v>
      </c>
    </row>
    <row r="885" spans="1:11" hidden="1">
      <c r="A885">
        <v>2500007069</v>
      </c>
      <c r="B885" t="s">
        <v>1735</v>
      </c>
      <c r="C885" s="247">
        <v>45664</v>
      </c>
      <c r="D885" t="s">
        <v>13405</v>
      </c>
      <c r="E885" t="s">
        <v>7258</v>
      </c>
      <c r="F885" s="247">
        <v>45980</v>
      </c>
      <c r="G885" s="254" t="s">
        <v>269</v>
      </c>
      <c r="H885" t="s">
        <v>103</v>
      </c>
      <c r="I885" t="s">
        <v>104</v>
      </c>
      <c r="J885" t="s">
        <v>1736</v>
      </c>
      <c r="K885" t="s">
        <v>125</v>
      </c>
    </row>
    <row r="886" spans="1:11" hidden="1">
      <c r="A886">
        <v>2500021296</v>
      </c>
      <c r="B886" t="s">
        <v>4056</v>
      </c>
      <c r="C886" s="247">
        <v>45666</v>
      </c>
      <c r="D886" t="s">
        <v>13406</v>
      </c>
      <c r="E886" t="s">
        <v>13407</v>
      </c>
      <c r="F886" s="247">
        <v>45729</v>
      </c>
      <c r="G886" s="254" t="s">
        <v>118</v>
      </c>
      <c r="H886" t="s">
        <v>1215</v>
      </c>
      <c r="I886" t="s">
        <v>104</v>
      </c>
      <c r="J886" t="s">
        <v>4057</v>
      </c>
      <c r="K886" t="s">
        <v>125</v>
      </c>
    </row>
    <row r="887" spans="1:11" hidden="1">
      <c r="A887">
        <v>2500025531</v>
      </c>
      <c r="B887" t="s">
        <v>3476</v>
      </c>
      <c r="C887" s="247">
        <v>45667</v>
      </c>
      <c r="D887" t="s">
        <v>13408</v>
      </c>
      <c r="E887" t="s">
        <v>13191</v>
      </c>
      <c r="G887" s="275" t="s">
        <v>118</v>
      </c>
      <c r="H887" t="s">
        <v>2654</v>
      </c>
      <c r="I887" t="s">
        <v>104</v>
      </c>
      <c r="J887" t="s">
        <v>3478</v>
      </c>
      <c r="K887" t="s">
        <v>125</v>
      </c>
    </row>
    <row r="888" spans="1:11" hidden="1">
      <c r="A888">
        <v>2500026913</v>
      </c>
      <c r="B888" t="s">
        <v>3961</v>
      </c>
      <c r="C888" s="247">
        <v>45667</v>
      </c>
      <c r="D888" t="s">
        <v>13409</v>
      </c>
      <c r="E888" t="s">
        <v>7073</v>
      </c>
      <c r="G888" s="254" t="s">
        <v>162</v>
      </c>
      <c r="H888" t="s">
        <v>103</v>
      </c>
      <c r="I888" t="s">
        <v>104</v>
      </c>
      <c r="J888" t="s">
        <v>3962</v>
      </c>
      <c r="K888" t="s">
        <v>125</v>
      </c>
    </row>
    <row r="889" spans="1:11" hidden="1">
      <c r="A889">
        <v>2500028632</v>
      </c>
      <c r="B889" t="s">
        <v>10913</v>
      </c>
      <c r="C889" s="247">
        <v>45670</v>
      </c>
      <c r="D889">
        <v>1.0031902025515E+17</v>
      </c>
      <c r="E889" t="s">
        <v>13251</v>
      </c>
      <c r="F889" s="247">
        <v>45804</v>
      </c>
      <c r="G889" s="248" t="s">
        <v>6021</v>
      </c>
      <c r="H889" t="s">
        <v>6021</v>
      </c>
      <c r="I889" t="s">
        <v>6021</v>
      </c>
      <c r="J889" t="s">
        <v>6021</v>
      </c>
      <c r="K889" t="s">
        <v>125</v>
      </c>
    </row>
    <row r="890" spans="1:11" hidden="1">
      <c r="A890">
        <v>2500028672</v>
      </c>
      <c r="B890" t="s">
        <v>957</v>
      </c>
      <c r="C890" s="247">
        <v>45670</v>
      </c>
      <c r="D890" t="s">
        <v>13410</v>
      </c>
      <c r="E890" t="s">
        <v>7976</v>
      </c>
      <c r="F890" s="247">
        <v>46002</v>
      </c>
      <c r="G890" s="254" t="s">
        <v>118</v>
      </c>
      <c r="H890" t="s">
        <v>171</v>
      </c>
      <c r="I890" t="s">
        <v>104</v>
      </c>
      <c r="J890" t="s">
        <v>959</v>
      </c>
      <c r="K890" t="s">
        <v>125</v>
      </c>
    </row>
    <row r="891" spans="1:11" hidden="1">
      <c r="A891">
        <v>2500029427</v>
      </c>
      <c r="B891" t="s">
        <v>840</v>
      </c>
      <c r="C891" s="247">
        <v>45671</v>
      </c>
      <c r="D891" t="s">
        <v>13411</v>
      </c>
      <c r="E891" t="s">
        <v>6437</v>
      </c>
      <c r="G891" s="254" t="s">
        <v>162</v>
      </c>
      <c r="H891" t="s">
        <v>119</v>
      </c>
      <c r="I891" t="s">
        <v>104</v>
      </c>
      <c r="J891" t="s">
        <v>841</v>
      </c>
      <c r="K891" t="s">
        <v>125</v>
      </c>
    </row>
    <row r="892" spans="1:11" hidden="1">
      <c r="A892">
        <v>2500033824</v>
      </c>
      <c r="B892" t="s">
        <v>11652</v>
      </c>
      <c r="C892" s="247">
        <v>45672</v>
      </c>
      <c r="D892" t="s">
        <v>13412</v>
      </c>
      <c r="E892" t="s">
        <v>7473</v>
      </c>
      <c r="F892" s="247">
        <v>45755</v>
      </c>
      <c r="G892" s="254" t="s">
        <v>258</v>
      </c>
      <c r="H892" t="s">
        <v>137</v>
      </c>
      <c r="I892" t="s">
        <v>104</v>
      </c>
      <c r="J892" t="s">
        <v>11655</v>
      </c>
      <c r="K892" t="s">
        <v>125</v>
      </c>
    </row>
    <row r="893" spans="1:11" hidden="1">
      <c r="A893">
        <v>2500036873</v>
      </c>
      <c r="B893" t="s">
        <v>4769</v>
      </c>
      <c r="C893" s="247">
        <v>45673</v>
      </c>
      <c r="D893" t="s">
        <v>13413</v>
      </c>
      <c r="E893" t="s">
        <v>6437</v>
      </c>
      <c r="G893" s="275" t="s">
        <v>162</v>
      </c>
      <c r="H893" t="s">
        <v>119</v>
      </c>
      <c r="I893" t="s">
        <v>104</v>
      </c>
      <c r="J893" t="s">
        <v>4771</v>
      </c>
      <c r="K893" t="s">
        <v>125</v>
      </c>
    </row>
    <row r="894" spans="1:11" hidden="1">
      <c r="A894">
        <v>2500036791</v>
      </c>
      <c r="B894" t="s">
        <v>2529</v>
      </c>
      <c r="C894" s="247">
        <v>45673</v>
      </c>
      <c r="D894" t="s">
        <v>13414</v>
      </c>
      <c r="E894" t="s">
        <v>13094</v>
      </c>
      <c r="G894" s="275" t="s">
        <v>118</v>
      </c>
      <c r="H894" t="s">
        <v>710</v>
      </c>
      <c r="I894" t="s">
        <v>104</v>
      </c>
      <c r="J894" t="s">
        <v>2537</v>
      </c>
      <c r="K894" t="s">
        <v>125</v>
      </c>
    </row>
    <row r="895" spans="1:11" hidden="1">
      <c r="A895">
        <v>2500044635</v>
      </c>
      <c r="B895" t="s">
        <v>11695</v>
      </c>
      <c r="C895" s="247">
        <v>45677</v>
      </c>
      <c r="D895" t="s">
        <v>13415</v>
      </c>
      <c r="E895" t="s">
        <v>6398</v>
      </c>
      <c r="F895" s="247">
        <v>45793</v>
      </c>
      <c r="G895" s="254" t="s">
        <v>118</v>
      </c>
      <c r="H895" t="s">
        <v>579</v>
      </c>
      <c r="I895" t="s">
        <v>104</v>
      </c>
      <c r="J895" t="s">
        <v>11696</v>
      </c>
      <c r="K895" t="s">
        <v>125</v>
      </c>
    </row>
    <row r="896" spans="1:11" hidden="1">
      <c r="A896">
        <v>2500046334</v>
      </c>
      <c r="B896" t="s">
        <v>813</v>
      </c>
      <c r="C896" s="247">
        <v>45678</v>
      </c>
      <c r="D896" t="s">
        <v>13416</v>
      </c>
      <c r="E896" t="s">
        <v>6904</v>
      </c>
      <c r="F896" s="247">
        <v>46022</v>
      </c>
      <c r="G896" s="254" t="s">
        <v>118</v>
      </c>
      <c r="H896" t="s">
        <v>429</v>
      </c>
      <c r="I896" t="s">
        <v>104</v>
      </c>
      <c r="J896" t="s">
        <v>815</v>
      </c>
      <c r="K896" t="s">
        <v>125</v>
      </c>
    </row>
    <row r="897" spans="1:11" hidden="1">
      <c r="A897">
        <v>2500052521</v>
      </c>
      <c r="B897" t="s">
        <v>11509</v>
      </c>
      <c r="C897" s="247">
        <v>45679</v>
      </c>
      <c r="D897" t="s">
        <v>13417</v>
      </c>
      <c r="E897" t="s">
        <v>7637</v>
      </c>
      <c r="F897" s="247">
        <v>45855</v>
      </c>
      <c r="G897" s="254" t="s">
        <v>118</v>
      </c>
      <c r="H897" t="s">
        <v>333</v>
      </c>
      <c r="I897" t="s">
        <v>104</v>
      </c>
      <c r="J897" t="s">
        <v>11510</v>
      </c>
      <c r="K897" t="s">
        <v>125</v>
      </c>
    </row>
    <row r="898" spans="1:11" hidden="1">
      <c r="A898">
        <v>2500053385</v>
      </c>
      <c r="B898" t="s">
        <v>11179</v>
      </c>
      <c r="C898" s="247">
        <v>45679</v>
      </c>
      <c r="D898" t="s">
        <v>13418</v>
      </c>
      <c r="E898" t="s">
        <v>12480</v>
      </c>
      <c r="F898" s="247">
        <v>45783</v>
      </c>
      <c r="G898" s="254" t="s">
        <v>118</v>
      </c>
      <c r="H898" t="s">
        <v>538</v>
      </c>
      <c r="I898" t="s">
        <v>104</v>
      </c>
      <c r="J898" t="s">
        <v>11184</v>
      </c>
      <c r="K898" t="s">
        <v>125</v>
      </c>
    </row>
    <row r="899" spans="1:11" hidden="1">
      <c r="A899">
        <v>2500060473</v>
      </c>
      <c r="B899" t="s">
        <v>11169</v>
      </c>
      <c r="C899" s="247">
        <v>45681</v>
      </c>
      <c r="D899" t="s">
        <v>13419</v>
      </c>
      <c r="E899" t="s">
        <v>6487</v>
      </c>
      <c r="F899" s="247">
        <v>46065</v>
      </c>
      <c r="G899" s="254" t="s">
        <v>250</v>
      </c>
      <c r="H899" t="s">
        <v>103</v>
      </c>
      <c r="I899" t="s">
        <v>104</v>
      </c>
      <c r="J899" t="s">
        <v>11170</v>
      </c>
      <c r="K899" t="s">
        <v>125</v>
      </c>
    </row>
    <row r="900" spans="1:11" hidden="1">
      <c r="A900">
        <v>2500052409</v>
      </c>
      <c r="B900" t="s">
        <v>4162</v>
      </c>
      <c r="C900" s="247">
        <v>45684</v>
      </c>
      <c r="D900" t="s">
        <v>13420</v>
      </c>
      <c r="E900" t="s">
        <v>6318</v>
      </c>
      <c r="G900" s="275" t="s">
        <v>118</v>
      </c>
      <c r="H900" t="s">
        <v>206</v>
      </c>
      <c r="I900" t="s">
        <v>104</v>
      </c>
      <c r="J900" t="s">
        <v>4166</v>
      </c>
      <c r="K900" t="s">
        <v>125</v>
      </c>
    </row>
    <row r="901" spans="1:11" hidden="1">
      <c r="A901">
        <v>2500064285</v>
      </c>
      <c r="B901" t="s">
        <v>4978</v>
      </c>
      <c r="C901" s="247">
        <v>45684</v>
      </c>
      <c r="D901" t="s">
        <v>13421</v>
      </c>
      <c r="E901" t="s">
        <v>13308</v>
      </c>
      <c r="F901" s="247">
        <v>45741</v>
      </c>
      <c r="G901" s="254" t="s">
        <v>162</v>
      </c>
      <c r="H901" t="s">
        <v>270</v>
      </c>
      <c r="I901" t="s">
        <v>104</v>
      </c>
      <c r="J901" t="s">
        <v>4979</v>
      </c>
      <c r="K901" t="s">
        <v>125</v>
      </c>
    </row>
    <row r="902" spans="1:11" hidden="1">
      <c r="A902">
        <v>2500068666</v>
      </c>
      <c r="B902" t="s">
        <v>11058</v>
      </c>
      <c r="C902" s="247">
        <v>45686</v>
      </c>
      <c r="D902" t="s">
        <v>13422</v>
      </c>
      <c r="E902" t="s">
        <v>13189</v>
      </c>
      <c r="F902" s="247">
        <v>45733</v>
      </c>
      <c r="G902" s="254" t="s">
        <v>118</v>
      </c>
      <c r="H902" t="s">
        <v>229</v>
      </c>
      <c r="I902" t="s">
        <v>104</v>
      </c>
      <c r="J902" t="s">
        <v>11059</v>
      </c>
      <c r="K902" t="s">
        <v>125</v>
      </c>
    </row>
    <row r="903" spans="1:11" hidden="1">
      <c r="A903">
        <v>2500072471</v>
      </c>
      <c r="B903" t="s">
        <v>11162</v>
      </c>
      <c r="C903" s="247">
        <v>45686</v>
      </c>
      <c r="D903" t="s">
        <v>13423</v>
      </c>
      <c r="E903" t="s">
        <v>12899</v>
      </c>
      <c r="F903" s="247">
        <v>45770</v>
      </c>
      <c r="G903" s="254" t="s">
        <v>118</v>
      </c>
      <c r="H903" t="s">
        <v>414</v>
      </c>
      <c r="I903" t="s">
        <v>104</v>
      </c>
      <c r="J903" t="s">
        <v>11164</v>
      </c>
      <c r="K903" t="s">
        <v>125</v>
      </c>
    </row>
    <row r="904" spans="1:11" hidden="1">
      <c r="A904">
        <v>2500073254</v>
      </c>
      <c r="B904" t="s">
        <v>4700</v>
      </c>
      <c r="C904" s="247">
        <v>45687</v>
      </c>
      <c r="D904" t="s">
        <v>13424</v>
      </c>
      <c r="E904" t="s">
        <v>6371</v>
      </c>
      <c r="F904" s="247">
        <v>45845</v>
      </c>
      <c r="G904" s="275" t="s">
        <v>199</v>
      </c>
      <c r="H904" t="s">
        <v>119</v>
      </c>
      <c r="I904" t="s">
        <v>104</v>
      </c>
      <c r="J904" t="s">
        <v>4703</v>
      </c>
      <c r="K904" t="s">
        <v>125</v>
      </c>
    </row>
    <row r="905" spans="1:11" hidden="1">
      <c r="A905">
        <v>2500080080</v>
      </c>
      <c r="B905" t="s">
        <v>11173</v>
      </c>
      <c r="C905" s="247">
        <v>45688</v>
      </c>
      <c r="D905" t="s">
        <v>13425</v>
      </c>
      <c r="E905" t="s">
        <v>7388</v>
      </c>
      <c r="F905" s="247">
        <v>46097</v>
      </c>
      <c r="G905" s="275" t="s">
        <v>258</v>
      </c>
      <c r="H905" t="s">
        <v>103</v>
      </c>
      <c r="I905" t="s">
        <v>104</v>
      </c>
      <c r="J905" t="s">
        <v>11174</v>
      </c>
      <c r="K905" t="s">
        <v>125</v>
      </c>
    </row>
    <row r="906" spans="1:11" hidden="1">
      <c r="A906">
        <v>2500069172</v>
      </c>
      <c r="B906" t="s">
        <v>12107</v>
      </c>
      <c r="C906" s="247">
        <v>45691</v>
      </c>
      <c r="D906" t="s">
        <v>13426</v>
      </c>
      <c r="E906" t="s">
        <v>13308</v>
      </c>
      <c r="F906" s="247">
        <v>45750</v>
      </c>
      <c r="G906" s="275" t="s">
        <v>162</v>
      </c>
      <c r="H906" t="s">
        <v>270</v>
      </c>
      <c r="I906" t="s">
        <v>104</v>
      </c>
      <c r="J906" t="s">
        <v>12108</v>
      </c>
      <c r="K906" t="s">
        <v>125</v>
      </c>
    </row>
    <row r="907" spans="1:11" hidden="1">
      <c r="A907">
        <v>2500087356</v>
      </c>
      <c r="B907" t="s">
        <v>232</v>
      </c>
      <c r="C907" s="247">
        <v>45692</v>
      </c>
      <c r="D907" t="s">
        <v>13427</v>
      </c>
      <c r="E907" t="s">
        <v>7976</v>
      </c>
      <c r="F907" s="247">
        <v>45810</v>
      </c>
      <c r="G907" s="275" t="s">
        <v>118</v>
      </c>
      <c r="H907" t="s">
        <v>171</v>
      </c>
      <c r="I907" t="s">
        <v>104</v>
      </c>
      <c r="J907" t="s">
        <v>233</v>
      </c>
      <c r="K907" t="s">
        <v>125</v>
      </c>
    </row>
    <row r="908" spans="1:11" hidden="1">
      <c r="A908">
        <v>2500090797</v>
      </c>
      <c r="B908" t="s">
        <v>389</v>
      </c>
      <c r="C908" s="247">
        <v>45693</v>
      </c>
      <c r="D908" t="s">
        <v>13428</v>
      </c>
      <c r="E908" t="s">
        <v>7094</v>
      </c>
      <c r="F908" s="247">
        <v>45785</v>
      </c>
      <c r="G908" s="275" t="s">
        <v>118</v>
      </c>
      <c r="H908" t="s">
        <v>392</v>
      </c>
      <c r="I908" t="s">
        <v>104</v>
      </c>
      <c r="J908" t="s">
        <v>391</v>
      </c>
      <c r="K908" t="s">
        <v>125</v>
      </c>
    </row>
    <row r="909" spans="1:11" hidden="1">
      <c r="A909">
        <v>2500091459</v>
      </c>
      <c r="B909" t="s">
        <v>4287</v>
      </c>
      <c r="C909" s="247">
        <v>45694</v>
      </c>
      <c r="D909" t="s">
        <v>13429</v>
      </c>
      <c r="E909" t="s">
        <v>13279</v>
      </c>
      <c r="F909" s="247">
        <v>45735</v>
      </c>
      <c r="G909" s="275" t="s">
        <v>118</v>
      </c>
      <c r="H909" t="s">
        <v>1808</v>
      </c>
      <c r="I909" t="s">
        <v>104</v>
      </c>
      <c r="J909" t="s">
        <v>4289</v>
      </c>
      <c r="K909" t="s">
        <v>125</v>
      </c>
    </row>
    <row r="910" spans="1:11" hidden="1">
      <c r="A910">
        <v>2500101225</v>
      </c>
      <c r="B910" t="s">
        <v>11793</v>
      </c>
      <c r="C910" s="247">
        <v>45695</v>
      </c>
      <c r="D910" t="s">
        <v>13430</v>
      </c>
      <c r="E910" t="s">
        <v>6510</v>
      </c>
      <c r="F910" s="247">
        <v>45819</v>
      </c>
      <c r="G910" s="275" t="s">
        <v>258</v>
      </c>
      <c r="H910" t="s">
        <v>119</v>
      </c>
      <c r="I910" t="s">
        <v>104</v>
      </c>
      <c r="J910" t="s">
        <v>11794</v>
      </c>
      <c r="K910" t="s">
        <v>125</v>
      </c>
    </row>
    <row r="911" spans="1:11" hidden="1">
      <c r="A911">
        <v>2500101676</v>
      </c>
      <c r="B911" t="s">
        <v>4410</v>
      </c>
      <c r="C911" s="247">
        <v>45698</v>
      </c>
      <c r="D911" t="s">
        <v>13431</v>
      </c>
      <c r="E911" t="s">
        <v>13134</v>
      </c>
      <c r="F911" s="247">
        <v>45749</v>
      </c>
      <c r="G911" s="275" t="s">
        <v>118</v>
      </c>
      <c r="H911" t="s">
        <v>4412</v>
      </c>
      <c r="I911" t="s">
        <v>104</v>
      </c>
      <c r="J911" t="s">
        <v>4411</v>
      </c>
      <c r="K911" t="s">
        <v>125</v>
      </c>
    </row>
    <row r="912" spans="1:11" hidden="1">
      <c r="A912">
        <v>2500106557</v>
      </c>
      <c r="B912" t="s">
        <v>1327</v>
      </c>
      <c r="C912" s="247">
        <v>45699</v>
      </c>
      <c r="D912" t="s">
        <v>13432</v>
      </c>
      <c r="E912" t="s">
        <v>12830</v>
      </c>
      <c r="F912" s="247">
        <v>46022</v>
      </c>
      <c r="G912" s="254" t="s">
        <v>258</v>
      </c>
      <c r="H912" t="s">
        <v>458</v>
      </c>
      <c r="I912" t="s">
        <v>104</v>
      </c>
      <c r="J912" t="s">
        <v>1328</v>
      </c>
      <c r="K912" t="s">
        <v>125</v>
      </c>
    </row>
    <row r="913" spans="1:11" hidden="1">
      <c r="A913">
        <v>2500111243</v>
      </c>
      <c r="B913" t="s">
        <v>3984</v>
      </c>
      <c r="C913" s="247">
        <v>45700</v>
      </c>
      <c r="D913" t="s">
        <v>13433</v>
      </c>
      <c r="E913" t="s">
        <v>6645</v>
      </c>
      <c r="G913" s="254" t="s">
        <v>258</v>
      </c>
      <c r="H913" t="s">
        <v>631</v>
      </c>
      <c r="I913" t="s">
        <v>104</v>
      </c>
      <c r="J913" t="s">
        <v>3986</v>
      </c>
      <c r="K913" t="s">
        <v>125</v>
      </c>
    </row>
    <row r="914" spans="1:11" hidden="1">
      <c r="A914">
        <v>2500115160</v>
      </c>
      <c r="B914" t="s">
        <v>1773</v>
      </c>
      <c r="C914" s="247">
        <v>45701</v>
      </c>
      <c r="D914" t="s">
        <v>13434</v>
      </c>
      <c r="E914" t="s">
        <v>12643</v>
      </c>
      <c r="G914" s="275" t="s">
        <v>118</v>
      </c>
      <c r="H914" t="s">
        <v>1179</v>
      </c>
      <c r="I914" t="s">
        <v>104</v>
      </c>
      <c r="J914" t="s">
        <v>1780</v>
      </c>
      <c r="K914" t="s">
        <v>125</v>
      </c>
    </row>
    <row r="915" spans="1:11" hidden="1">
      <c r="A915">
        <v>2500110831</v>
      </c>
      <c r="B915" t="s">
        <v>203</v>
      </c>
      <c r="C915" s="247">
        <v>45701</v>
      </c>
      <c r="D915" t="s">
        <v>13435</v>
      </c>
      <c r="E915" t="s">
        <v>6318</v>
      </c>
      <c r="G915" s="275" t="s">
        <v>118</v>
      </c>
      <c r="H915" t="s">
        <v>206</v>
      </c>
      <c r="I915" t="s">
        <v>104</v>
      </c>
      <c r="J915" t="s">
        <v>13436</v>
      </c>
      <c r="K915" t="s">
        <v>125</v>
      </c>
    </row>
    <row r="916" spans="1:11" hidden="1">
      <c r="A916">
        <v>2500115046</v>
      </c>
      <c r="B916" t="s">
        <v>3354</v>
      </c>
      <c r="C916" s="247">
        <v>45701</v>
      </c>
      <c r="D916" t="s">
        <v>13437</v>
      </c>
      <c r="E916" t="s">
        <v>7384</v>
      </c>
      <c r="G916" s="275" t="s">
        <v>532</v>
      </c>
      <c r="H916" t="s">
        <v>103</v>
      </c>
      <c r="I916" t="s">
        <v>104</v>
      </c>
      <c r="J916" t="s">
        <v>3357</v>
      </c>
      <c r="K916" t="s">
        <v>125</v>
      </c>
    </row>
    <row r="917" spans="1:11" hidden="1">
      <c r="A917">
        <v>2500115076</v>
      </c>
      <c r="B917" t="s">
        <v>3191</v>
      </c>
      <c r="C917" s="247">
        <v>45701</v>
      </c>
      <c r="D917" t="s">
        <v>13438</v>
      </c>
      <c r="E917" t="s">
        <v>12983</v>
      </c>
      <c r="G917" s="275" t="s">
        <v>118</v>
      </c>
      <c r="H917" t="s">
        <v>1012</v>
      </c>
      <c r="I917" t="s">
        <v>104</v>
      </c>
      <c r="J917" t="s">
        <v>3192</v>
      </c>
      <c r="K917" t="s">
        <v>125</v>
      </c>
    </row>
    <row r="918" spans="1:11" hidden="1">
      <c r="A918">
        <v>2500118372</v>
      </c>
      <c r="B918" t="s">
        <v>5369</v>
      </c>
      <c r="C918" s="247">
        <v>45702</v>
      </c>
      <c r="D918" t="s">
        <v>13439</v>
      </c>
      <c r="E918" t="s">
        <v>6553</v>
      </c>
      <c r="F918" s="247">
        <v>45846</v>
      </c>
      <c r="G918" s="254" t="s">
        <v>118</v>
      </c>
      <c r="H918" t="s">
        <v>631</v>
      </c>
      <c r="I918" t="s">
        <v>104</v>
      </c>
      <c r="J918" t="s">
        <v>5370</v>
      </c>
      <c r="K918" t="s">
        <v>125</v>
      </c>
    </row>
    <row r="919" spans="1:11" hidden="1">
      <c r="A919">
        <v>2500118425</v>
      </c>
      <c r="B919" t="s">
        <v>5468</v>
      </c>
      <c r="C919" s="247">
        <v>45702</v>
      </c>
      <c r="D919" t="s">
        <v>13440</v>
      </c>
      <c r="E919" t="s">
        <v>12393</v>
      </c>
      <c r="F919" s="247">
        <v>46098</v>
      </c>
      <c r="G919" s="254" t="s">
        <v>162</v>
      </c>
      <c r="H919" t="s">
        <v>163</v>
      </c>
      <c r="I919" t="s">
        <v>104</v>
      </c>
      <c r="J919" t="s">
        <v>10911</v>
      </c>
      <c r="K919" t="s">
        <v>125</v>
      </c>
    </row>
    <row r="920" spans="1:11" hidden="1">
      <c r="A920">
        <v>2500117918</v>
      </c>
      <c r="B920" t="s">
        <v>11603</v>
      </c>
      <c r="C920" s="247">
        <v>45705</v>
      </c>
      <c r="D920" t="s">
        <v>13441</v>
      </c>
      <c r="E920" t="s">
        <v>6558</v>
      </c>
      <c r="F920" s="247">
        <v>46022</v>
      </c>
      <c r="G920" s="254" t="s">
        <v>118</v>
      </c>
      <c r="H920" t="s">
        <v>886</v>
      </c>
      <c r="I920" t="s">
        <v>104</v>
      </c>
      <c r="J920" t="s">
        <v>11604</v>
      </c>
      <c r="K920" t="s">
        <v>125</v>
      </c>
    </row>
    <row r="921" spans="1:11" hidden="1">
      <c r="A921">
        <v>2500126631</v>
      </c>
      <c r="B921" t="s">
        <v>3765</v>
      </c>
      <c r="C921" s="247">
        <v>45706</v>
      </c>
      <c r="D921" t="s">
        <v>13442</v>
      </c>
      <c r="E921" t="s">
        <v>7309</v>
      </c>
      <c r="F921" s="247">
        <v>45875</v>
      </c>
      <c r="G921" s="254" t="s">
        <v>118</v>
      </c>
      <c r="H921" t="s">
        <v>668</v>
      </c>
      <c r="I921" t="s">
        <v>104</v>
      </c>
      <c r="J921" t="s">
        <v>3766</v>
      </c>
      <c r="K921" t="s">
        <v>125</v>
      </c>
    </row>
    <row r="922" spans="1:11" hidden="1">
      <c r="A922">
        <v>2500126897</v>
      </c>
      <c r="B922" t="s">
        <v>11495</v>
      </c>
      <c r="C922" s="247">
        <v>45706</v>
      </c>
      <c r="D922" t="s">
        <v>13443</v>
      </c>
      <c r="E922" t="s">
        <v>8099</v>
      </c>
      <c r="F922" s="247">
        <v>45741</v>
      </c>
      <c r="G922" s="254" t="s">
        <v>162</v>
      </c>
      <c r="H922" t="s">
        <v>470</v>
      </c>
      <c r="I922" t="s">
        <v>104</v>
      </c>
      <c r="J922" t="s">
        <v>11496</v>
      </c>
      <c r="K922" t="s">
        <v>125</v>
      </c>
    </row>
    <row r="923" spans="1:11" hidden="1">
      <c r="A923">
        <v>2500128213</v>
      </c>
      <c r="B923" t="s">
        <v>11190</v>
      </c>
      <c r="C923" s="247">
        <v>45706</v>
      </c>
      <c r="D923" t="s">
        <v>13444</v>
      </c>
      <c r="E923" t="s">
        <v>13445</v>
      </c>
      <c r="F923" s="247">
        <v>45762</v>
      </c>
      <c r="G923" s="254" t="s">
        <v>118</v>
      </c>
      <c r="H923" t="s">
        <v>2223</v>
      </c>
      <c r="I923" t="s">
        <v>104</v>
      </c>
      <c r="J923" t="s">
        <v>11192</v>
      </c>
      <c r="K923" t="s">
        <v>125</v>
      </c>
    </row>
    <row r="924" spans="1:11" hidden="1">
      <c r="A924">
        <v>2500129596</v>
      </c>
      <c r="B924" t="s">
        <v>11196</v>
      </c>
      <c r="C924" s="247">
        <v>45706</v>
      </c>
      <c r="D924" t="s">
        <v>13446</v>
      </c>
      <c r="E924" t="s">
        <v>7384</v>
      </c>
      <c r="F924" s="247">
        <v>45754</v>
      </c>
      <c r="G924" s="254" t="s">
        <v>532</v>
      </c>
      <c r="H924" t="s">
        <v>103</v>
      </c>
      <c r="I924" t="s">
        <v>104</v>
      </c>
      <c r="J924" t="s">
        <v>11198</v>
      </c>
      <c r="K924" t="s">
        <v>125</v>
      </c>
    </row>
    <row r="925" spans="1:11" hidden="1">
      <c r="A925">
        <v>2500126827</v>
      </c>
      <c r="B925" t="s">
        <v>5465</v>
      </c>
      <c r="C925" s="247">
        <v>45708</v>
      </c>
      <c r="D925" t="s">
        <v>13447</v>
      </c>
      <c r="E925" t="s">
        <v>12480</v>
      </c>
      <c r="F925" s="247">
        <v>45818</v>
      </c>
      <c r="G925" s="254" t="s">
        <v>118</v>
      </c>
      <c r="H925" t="s">
        <v>538</v>
      </c>
      <c r="I925" t="s">
        <v>104</v>
      </c>
      <c r="J925" t="s">
        <v>5466</v>
      </c>
      <c r="K925" t="s">
        <v>125</v>
      </c>
    </row>
    <row r="926" spans="1:11" hidden="1">
      <c r="A926">
        <v>2500135505</v>
      </c>
      <c r="B926" t="s">
        <v>11366</v>
      </c>
      <c r="C926" s="247">
        <v>45708</v>
      </c>
      <c r="D926" t="s">
        <v>13448</v>
      </c>
      <c r="E926" t="s">
        <v>6499</v>
      </c>
      <c r="F926" s="247">
        <v>45971</v>
      </c>
      <c r="G926" s="254" t="s">
        <v>502</v>
      </c>
      <c r="H926" t="s">
        <v>103</v>
      </c>
      <c r="I926" t="s">
        <v>104</v>
      </c>
      <c r="J926" t="s">
        <v>11526</v>
      </c>
      <c r="K926" t="s">
        <v>125</v>
      </c>
    </row>
    <row r="927" spans="1:11" hidden="1">
      <c r="A927">
        <v>2500139909</v>
      </c>
      <c r="B927" t="s">
        <v>4338</v>
      </c>
      <c r="C927" s="247">
        <v>45709</v>
      </c>
      <c r="D927" t="s">
        <v>13449</v>
      </c>
      <c r="E927" t="s">
        <v>12983</v>
      </c>
      <c r="F927" s="247">
        <v>45790</v>
      </c>
      <c r="G927" s="254" t="s">
        <v>118</v>
      </c>
      <c r="H927" t="s">
        <v>1012</v>
      </c>
      <c r="I927" t="s">
        <v>104</v>
      </c>
      <c r="J927" t="s">
        <v>4344</v>
      </c>
      <c r="K927" t="s">
        <v>125</v>
      </c>
    </row>
    <row r="928" spans="1:11" hidden="1">
      <c r="A928">
        <v>2500139927</v>
      </c>
      <c r="B928" t="s">
        <v>11568</v>
      </c>
      <c r="C928" s="247">
        <v>45709</v>
      </c>
      <c r="D928" t="s">
        <v>13450</v>
      </c>
      <c r="E928" t="s">
        <v>12456</v>
      </c>
      <c r="F928" s="247">
        <v>46022</v>
      </c>
      <c r="G928" s="254" t="s">
        <v>277</v>
      </c>
      <c r="H928" t="s">
        <v>119</v>
      </c>
      <c r="I928" t="s">
        <v>104</v>
      </c>
      <c r="J928" t="s">
        <v>11570</v>
      </c>
      <c r="K928" t="s">
        <v>125</v>
      </c>
    </row>
    <row r="929" spans="1:11" hidden="1">
      <c r="A929">
        <v>2500146216</v>
      </c>
      <c r="B929" t="s">
        <v>11232</v>
      </c>
      <c r="C929" s="247">
        <v>45713</v>
      </c>
      <c r="D929" t="s">
        <v>13451</v>
      </c>
      <c r="E929" t="s">
        <v>12387</v>
      </c>
      <c r="F929" s="247">
        <v>45797</v>
      </c>
      <c r="G929" s="254" t="s">
        <v>118</v>
      </c>
      <c r="H929" t="s">
        <v>470</v>
      </c>
      <c r="I929" t="s">
        <v>104</v>
      </c>
      <c r="J929" t="s">
        <v>11233</v>
      </c>
      <c r="K929" t="s">
        <v>125</v>
      </c>
    </row>
    <row r="930" spans="1:11" hidden="1">
      <c r="A930">
        <v>2500146262</v>
      </c>
      <c r="B930" t="s">
        <v>4228</v>
      </c>
      <c r="C930" s="247">
        <v>45713</v>
      </c>
      <c r="D930" t="s">
        <v>13452</v>
      </c>
      <c r="E930" t="s">
        <v>7821</v>
      </c>
      <c r="F930" s="247">
        <v>45980</v>
      </c>
      <c r="G930" s="254" t="s">
        <v>118</v>
      </c>
      <c r="H930" t="s">
        <v>586</v>
      </c>
      <c r="I930" t="s">
        <v>104</v>
      </c>
      <c r="J930" t="s">
        <v>4229</v>
      </c>
      <c r="K930" t="s">
        <v>125</v>
      </c>
    </row>
    <row r="931" spans="1:11" hidden="1">
      <c r="A931">
        <v>2500146395</v>
      </c>
      <c r="B931" t="s">
        <v>883</v>
      </c>
      <c r="C931" s="247">
        <v>45713</v>
      </c>
      <c r="D931" t="s">
        <v>13453</v>
      </c>
      <c r="E931" t="s">
        <v>6558</v>
      </c>
      <c r="G931" s="275" t="s">
        <v>118</v>
      </c>
      <c r="H931" t="s">
        <v>886</v>
      </c>
      <c r="I931" t="s">
        <v>104</v>
      </c>
      <c r="J931" t="s">
        <v>896</v>
      </c>
      <c r="K931" t="s">
        <v>125</v>
      </c>
    </row>
    <row r="932" spans="1:11" hidden="1">
      <c r="A932">
        <v>2500154934</v>
      </c>
      <c r="B932" t="s">
        <v>11386</v>
      </c>
      <c r="C932" s="247">
        <v>45715</v>
      </c>
      <c r="D932" t="s">
        <v>13454</v>
      </c>
      <c r="E932" t="s">
        <v>8099</v>
      </c>
      <c r="F932" s="247">
        <v>45811</v>
      </c>
      <c r="G932" s="254" t="s">
        <v>162</v>
      </c>
      <c r="H932" t="s">
        <v>470</v>
      </c>
      <c r="I932" t="s">
        <v>104</v>
      </c>
      <c r="J932" t="s">
        <v>11387</v>
      </c>
      <c r="K932" t="s">
        <v>125</v>
      </c>
    </row>
    <row r="933" spans="1:11" hidden="1">
      <c r="A933">
        <v>2500146232</v>
      </c>
      <c r="B933" t="s">
        <v>2216</v>
      </c>
      <c r="C933" s="247">
        <v>45713</v>
      </c>
      <c r="D933" t="s">
        <v>13455</v>
      </c>
      <c r="E933" t="s">
        <v>7637</v>
      </c>
      <c r="F933" s="247">
        <v>46022</v>
      </c>
      <c r="G933" s="254" t="s">
        <v>118</v>
      </c>
      <c r="H933" t="s">
        <v>333</v>
      </c>
      <c r="I933" t="s">
        <v>104</v>
      </c>
      <c r="J933" t="s">
        <v>2217</v>
      </c>
      <c r="K933" t="s">
        <v>125</v>
      </c>
    </row>
    <row r="934" spans="1:11">
      <c r="A934">
        <v>2500151640</v>
      </c>
      <c r="B934" t="s">
        <v>12271</v>
      </c>
      <c r="C934" s="247">
        <v>45723</v>
      </c>
      <c r="D934" t="s">
        <v>13456</v>
      </c>
      <c r="E934" t="s">
        <v>7976</v>
      </c>
      <c r="F934" s="247">
        <v>45896</v>
      </c>
      <c r="G934" s="254" t="s">
        <v>118</v>
      </c>
      <c r="H934" t="s">
        <v>171</v>
      </c>
      <c r="I934" t="s">
        <v>104</v>
      </c>
      <c r="J934" t="s">
        <v>12272</v>
      </c>
      <c r="K934" t="s">
        <v>125</v>
      </c>
    </row>
    <row r="935" spans="1:11">
      <c r="A935">
        <v>2500151816</v>
      </c>
      <c r="B935" t="s">
        <v>3118</v>
      </c>
      <c r="C935" s="247">
        <v>45723</v>
      </c>
      <c r="D935" t="s">
        <v>13457</v>
      </c>
      <c r="E935" t="s">
        <v>13308</v>
      </c>
      <c r="F935" s="247">
        <v>45817</v>
      </c>
      <c r="G935" s="254" t="s">
        <v>162</v>
      </c>
      <c r="H935" t="s">
        <v>270</v>
      </c>
      <c r="I935" t="s">
        <v>104</v>
      </c>
      <c r="J935" t="s">
        <v>13458</v>
      </c>
      <c r="K935" t="s">
        <v>125</v>
      </c>
    </row>
    <row r="936" spans="1:11" hidden="1">
      <c r="A936">
        <v>2500156409</v>
      </c>
      <c r="B936" t="s">
        <v>4543</v>
      </c>
      <c r="C936" s="247">
        <v>45716</v>
      </c>
      <c r="D936" t="s">
        <v>13459</v>
      </c>
      <c r="E936" t="s">
        <v>13460</v>
      </c>
      <c r="F936" s="247">
        <v>45862</v>
      </c>
      <c r="G936" s="254" t="s">
        <v>162</v>
      </c>
      <c r="H936" t="s">
        <v>229</v>
      </c>
      <c r="I936" t="s">
        <v>104</v>
      </c>
      <c r="J936" t="s">
        <v>4544</v>
      </c>
      <c r="K936" t="s">
        <v>125</v>
      </c>
    </row>
    <row r="937" spans="1:11" hidden="1">
      <c r="A937">
        <v>2500158176</v>
      </c>
      <c r="B937" t="s">
        <v>694</v>
      </c>
      <c r="C937" s="247">
        <v>45716</v>
      </c>
      <c r="D937" t="s">
        <v>13461</v>
      </c>
      <c r="E937" t="s">
        <v>7571</v>
      </c>
      <c r="F937" s="247">
        <v>46022</v>
      </c>
      <c r="G937" s="254" t="s">
        <v>263</v>
      </c>
      <c r="H937" t="s">
        <v>103</v>
      </c>
      <c r="I937" t="s">
        <v>104</v>
      </c>
      <c r="J937" t="s">
        <v>698</v>
      </c>
      <c r="K937" t="s">
        <v>125</v>
      </c>
    </row>
    <row r="938" spans="1:11">
      <c r="A938">
        <v>2500160129</v>
      </c>
      <c r="B938" t="s">
        <v>2794</v>
      </c>
      <c r="C938" s="247">
        <v>45721</v>
      </c>
      <c r="D938" t="s">
        <v>13462</v>
      </c>
      <c r="E938" t="s">
        <v>12729</v>
      </c>
      <c r="F938" s="247">
        <v>45819</v>
      </c>
      <c r="G938" s="254" t="s">
        <v>118</v>
      </c>
      <c r="H938" t="s">
        <v>2797</v>
      </c>
      <c r="I938" t="s">
        <v>104</v>
      </c>
      <c r="J938" t="s">
        <v>2796</v>
      </c>
      <c r="K938" t="s">
        <v>125</v>
      </c>
    </row>
    <row r="939" spans="1:11" hidden="1">
      <c r="A939">
        <v>2500160337</v>
      </c>
      <c r="B939" t="s">
        <v>11487</v>
      </c>
      <c r="C939" s="247">
        <v>45716</v>
      </c>
      <c r="D939" t="s">
        <v>13463</v>
      </c>
      <c r="E939" t="s">
        <v>12387</v>
      </c>
      <c r="F939" s="247">
        <v>45804</v>
      </c>
      <c r="G939" s="254" t="s">
        <v>118</v>
      </c>
      <c r="H939" t="s">
        <v>470</v>
      </c>
      <c r="I939" t="s">
        <v>104</v>
      </c>
      <c r="J939" t="s">
        <v>11488</v>
      </c>
      <c r="K939" t="s">
        <v>125</v>
      </c>
    </row>
    <row r="940" spans="1:11">
      <c r="A940">
        <v>2500165782</v>
      </c>
      <c r="B940" t="s">
        <v>1110</v>
      </c>
      <c r="C940" s="247">
        <v>45723</v>
      </c>
      <c r="D940" t="s">
        <v>13464</v>
      </c>
      <c r="E940" t="s">
        <v>13465</v>
      </c>
      <c r="F940" s="247">
        <v>45804</v>
      </c>
      <c r="G940" s="254" t="s">
        <v>118</v>
      </c>
      <c r="H940" t="s">
        <v>1113</v>
      </c>
      <c r="I940" t="s">
        <v>104</v>
      </c>
      <c r="J940" t="s">
        <v>1112</v>
      </c>
      <c r="K940" t="s">
        <v>125</v>
      </c>
    </row>
    <row r="941" spans="1:11">
      <c r="A941">
        <v>2500168521</v>
      </c>
      <c r="B941" t="s">
        <v>3583</v>
      </c>
      <c r="C941" s="247">
        <v>45723</v>
      </c>
      <c r="D941" t="s">
        <v>13466</v>
      </c>
      <c r="E941" t="s">
        <v>8164</v>
      </c>
      <c r="G941" s="275" t="s">
        <v>118</v>
      </c>
      <c r="H941" t="s">
        <v>308</v>
      </c>
      <c r="I941" t="s">
        <v>104</v>
      </c>
      <c r="J941" t="s">
        <v>3585</v>
      </c>
      <c r="K941" t="s">
        <v>125</v>
      </c>
    </row>
    <row r="942" spans="1:11">
      <c r="A942">
        <v>2500171088</v>
      </c>
      <c r="B942" t="s">
        <v>3628</v>
      </c>
      <c r="C942" s="247">
        <v>45723</v>
      </c>
      <c r="D942" t="s">
        <v>13467</v>
      </c>
      <c r="E942" t="s">
        <v>8164</v>
      </c>
      <c r="F942" s="247">
        <v>45762</v>
      </c>
      <c r="G942" s="254" t="s">
        <v>118</v>
      </c>
      <c r="H942" t="s">
        <v>308</v>
      </c>
      <c r="I942" t="s">
        <v>104</v>
      </c>
      <c r="J942" t="s">
        <v>3629</v>
      </c>
      <c r="K942" t="s">
        <v>125</v>
      </c>
    </row>
    <row r="943" spans="1:11">
      <c r="A943">
        <v>2500182487</v>
      </c>
      <c r="B943" t="s">
        <v>4978</v>
      </c>
      <c r="C943" s="247">
        <v>45727</v>
      </c>
      <c r="D943" t="s">
        <v>13468</v>
      </c>
      <c r="E943" t="s">
        <v>13308</v>
      </c>
      <c r="F943" s="247">
        <v>45741</v>
      </c>
      <c r="G943" s="254" t="s">
        <v>162</v>
      </c>
      <c r="H943" t="s">
        <v>270</v>
      </c>
      <c r="I943" t="s">
        <v>104</v>
      </c>
      <c r="J943" t="s">
        <v>4983</v>
      </c>
      <c r="K943" t="s">
        <v>125</v>
      </c>
    </row>
    <row r="944" spans="1:11">
      <c r="A944">
        <v>2500178580</v>
      </c>
      <c r="B944" t="s">
        <v>1887</v>
      </c>
      <c r="C944" s="247">
        <v>45727</v>
      </c>
      <c r="D944" t="s">
        <v>13469</v>
      </c>
      <c r="E944" t="s">
        <v>12796</v>
      </c>
      <c r="F944" s="247">
        <v>46022</v>
      </c>
      <c r="G944" s="254" t="s">
        <v>118</v>
      </c>
      <c r="H944" t="s">
        <v>1283</v>
      </c>
      <c r="I944" t="s">
        <v>104</v>
      </c>
      <c r="J944" t="s">
        <v>1888</v>
      </c>
      <c r="K944" t="s">
        <v>125</v>
      </c>
    </row>
    <row r="945" spans="1:11">
      <c r="A945">
        <v>2500178620</v>
      </c>
      <c r="B945" t="s">
        <v>192</v>
      </c>
      <c r="C945" s="247">
        <v>45727</v>
      </c>
      <c r="D945" t="s">
        <v>13470</v>
      </c>
      <c r="E945" t="s">
        <v>12383</v>
      </c>
      <c r="F945" s="247">
        <v>45908</v>
      </c>
      <c r="G945" s="254" t="s">
        <v>118</v>
      </c>
      <c r="H945" t="s">
        <v>103</v>
      </c>
      <c r="I945" t="s">
        <v>104</v>
      </c>
      <c r="J945" t="s">
        <v>11227</v>
      </c>
      <c r="K945" t="s">
        <v>125</v>
      </c>
    </row>
    <row r="946" spans="1:11">
      <c r="A946">
        <v>2500178681</v>
      </c>
      <c r="B946" t="s">
        <v>192</v>
      </c>
      <c r="C946" s="247">
        <v>45727</v>
      </c>
      <c r="D946" t="s">
        <v>13471</v>
      </c>
      <c r="E946" t="s">
        <v>8020</v>
      </c>
      <c r="F946" s="247">
        <v>46022</v>
      </c>
      <c r="G946" s="254" t="s">
        <v>118</v>
      </c>
      <c r="H946" t="s">
        <v>130</v>
      </c>
      <c r="I946" t="s">
        <v>104</v>
      </c>
      <c r="J946" t="s">
        <v>11229</v>
      </c>
      <c r="K946" t="s">
        <v>125</v>
      </c>
    </row>
    <row r="947" spans="1:11">
      <c r="A947">
        <v>2500186392</v>
      </c>
      <c r="B947" t="s">
        <v>3257</v>
      </c>
      <c r="C947" s="247">
        <v>45728</v>
      </c>
      <c r="D947" t="s">
        <v>13472</v>
      </c>
      <c r="E947" t="s">
        <v>12437</v>
      </c>
      <c r="F947" s="247">
        <v>45751</v>
      </c>
      <c r="G947" s="254" t="s">
        <v>118</v>
      </c>
      <c r="H947" t="s">
        <v>3260</v>
      </c>
      <c r="I947" t="s">
        <v>104</v>
      </c>
      <c r="J947" t="s">
        <v>3258</v>
      </c>
      <c r="K947" t="s">
        <v>125</v>
      </c>
    </row>
    <row r="948" spans="1:11">
      <c r="A948">
        <v>2500187895</v>
      </c>
      <c r="B948" t="s">
        <v>11540</v>
      </c>
      <c r="C948" s="247">
        <v>45729</v>
      </c>
      <c r="D948" t="s">
        <v>13473</v>
      </c>
      <c r="E948" t="s">
        <v>7934</v>
      </c>
      <c r="F948" s="247">
        <v>45819</v>
      </c>
      <c r="G948" s="254" t="s">
        <v>118</v>
      </c>
      <c r="H948" t="s">
        <v>1362</v>
      </c>
      <c r="I948" t="s">
        <v>104</v>
      </c>
      <c r="J948" t="s">
        <v>11541</v>
      </c>
      <c r="K948" t="s">
        <v>125</v>
      </c>
    </row>
    <row r="949" spans="1:11" s="730" customFormat="1">
      <c r="A949" s="728">
        <v>2500182319</v>
      </c>
      <c r="B949" s="728" t="s">
        <v>11145</v>
      </c>
      <c r="C949" s="729">
        <v>45727</v>
      </c>
      <c r="D949" s="728" t="s">
        <v>13474</v>
      </c>
      <c r="E949" s="728" t="s">
        <v>12576</v>
      </c>
      <c r="F949" s="729">
        <v>45761</v>
      </c>
      <c r="G949" s="731" t="s">
        <v>118</v>
      </c>
      <c r="H949" s="730" t="s">
        <v>4578</v>
      </c>
      <c r="I949" s="730" t="s">
        <v>104</v>
      </c>
      <c r="J949" s="730" t="s">
        <v>11147</v>
      </c>
      <c r="K949" s="730" t="s">
        <v>125</v>
      </c>
    </row>
    <row r="950" spans="1:11">
      <c r="A950" s="728">
        <v>2500182523</v>
      </c>
      <c r="B950" s="728" t="s">
        <v>11116</v>
      </c>
      <c r="C950" s="729">
        <v>45727</v>
      </c>
      <c r="D950" s="728" t="s">
        <v>13475</v>
      </c>
      <c r="E950" s="728" t="s">
        <v>13264</v>
      </c>
      <c r="F950" s="729">
        <v>45757</v>
      </c>
      <c r="G950" s="254" t="s">
        <v>199</v>
      </c>
      <c r="H950" t="s">
        <v>229</v>
      </c>
      <c r="I950" t="s">
        <v>104</v>
      </c>
      <c r="J950" t="s">
        <v>11127</v>
      </c>
      <c r="K950" t="s">
        <v>125</v>
      </c>
    </row>
    <row r="951" spans="1:11">
      <c r="A951">
        <v>2500202183</v>
      </c>
      <c r="B951" t="s">
        <v>5496</v>
      </c>
      <c r="C951" s="247">
        <v>45734</v>
      </c>
      <c r="D951" t="s">
        <v>13476</v>
      </c>
      <c r="E951" t="s">
        <v>13203</v>
      </c>
      <c r="F951" s="247">
        <v>45789</v>
      </c>
      <c r="G951" s="254" t="s">
        <v>199</v>
      </c>
      <c r="H951" t="s">
        <v>5499</v>
      </c>
      <c r="I951" t="s">
        <v>104</v>
      </c>
      <c r="J951" t="s">
        <v>5498</v>
      </c>
      <c r="K951" t="s">
        <v>125</v>
      </c>
    </row>
    <row r="952" spans="1:11">
      <c r="A952">
        <v>2500202207</v>
      </c>
      <c r="B952" t="s">
        <v>11717</v>
      </c>
      <c r="C952" s="247">
        <v>45734</v>
      </c>
      <c r="D952" t="s">
        <v>13477</v>
      </c>
      <c r="E952" t="s">
        <v>7842</v>
      </c>
      <c r="F952" s="247">
        <v>46022</v>
      </c>
      <c r="G952" s="254" t="s">
        <v>258</v>
      </c>
      <c r="H952" t="s">
        <v>163</v>
      </c>
      <c r="I952" t="s">
        <v>104</v>
      </c>
      <c r="J952" t="s">
        <v>11718</v>
      </c>
      <c r="K952" t="s">
        <v>125</v>
      </c>
    </row>
    <row r="953" spans="1:11">
      <c r="A953">
        <v>2500204053</v>
      </c>
      <c r="B953" t="s">
        <v>11817</v>
      </c>
      <c r="C953" s="247">
        <v>45734</v>
      </c>
      <c r="D953" t="s">
        <v>13478</v>
      </c>
      <c r="E953" t="s">
        <v>6343</v>
      </c>
      <c r="F953" s="247">
        <v>45785</v>
      </c>
      <c r="G953" s="254" t="s">
        <v>118</v>
      </c>
      <c r="H953" t="s">
        <v>4755</v>
      </c>
      <c r="I953" t="s">
        <v>104</v>
      </c>
      <c r="J953" t="s">
        <v>11819</v>
      </c>
      <c r="K953" t="s">
        <v>125</v>
      </c>
    </row>
    <row r="954" spans="1:11">
      <c r="A954">
        <v>2500207974</v>
      </c>
      <c r="B954" t="s">
        <v>11933</v>
      </c>
      <c r="C954" s="247">
        <v>45735</v>
      </c>
      <c r="D954" t="s">
        <v>13479</v>
      </c>
      <c r="E954" t="s">
        <v>7703</v>
      </c>
      <c r="F954" s="247">
        <v>45931</v>
      </c>
      <c r="G954" s="254" t="s">
        <v>118</v>
      </c>
      <c r="H954" t="s">
        <v>1881</v>
      </c>
      <c r="I954" t="s">
        <v>104</v>
      </c>
      <c r="J954" t="s">
        <v>11934</v>
      </c>
      <c r="K954" t="s">
        <v>125</v>
      </c>
    </row>
    <row r="955" spans="1:11">
      <c r="A955">
        <v>2500212325</v>
      </c>
      <c r="B955" t="s">
        <v>4583</v>
      </c>
      <c r="C955" s="247">
        <v>45736</v>
      </c>
      <c r="D955" t="s">
        <v>13480</v>
      </c>
      <c r="E955" t="s">
        <v>6326</v>
      </c>
      <c r="F955" s="247">
        <v>45867</v>
      </c>
      <c r="G955" s="254" t="s">
        <v>118</v>
      </c>
      <c r="H955" t="s">
        <v>119</v>
      </c>
      <c r="I955" t="s">
        <v>104</v>
      </c>
      <c r="J955" t="s">
        <v>4585</v>
      </c>
      <c r="K955" t="s">
        <v>125</v>
      </c>
    </row>
    <row r="956" spans="1:11">
      <c r="A956">
        <v>2500212430</v>
      </c>
      <c r="B956" t="s">
        <v>3795</v>
      </c>
      <c r="C956" s="247">
        <v>45736</v>
      </c>
      <c r="D956" t="s">
        <v>13481</v>
      </c>
      <c r="E956" t="s">
        <v>7467</v>
      </c>
      <c r="G956" s="275" t="s">
        <v>118</v>
      </c>
      <c r="H956" t="s">
        <v>543</v>
      </c>
      <c r="I956" t="s">
        <v>104</v>
      </c>
      <c r="J956" t="s">
        <v>3801</v>
      </c>
      <c r="K956" t="s">
        <v>125</v>
      </c>
    </row>
    <row r="957" spans="1:11">
      <c r="A957">
        <v>2500151720</v>
      </c>
      <c r="B957" t="s">
        <v>5523</v>
      </c>
      <c r="C957" s="247">
        <v>45723</v>
      </c>
      <c r="D957" t="s">
        <v>13482</v>
      </c>
      <c r="E957" t="s">
        <v>6386</v>
      </c>
      <c r="F957" s="247">
        <v>45890</v>
      </c>
      <c r="G957" s="254" t="s">
        <v>277</v>
      </c>
      <c r="H957" t="s">
        <v>399</v>
      </c>
      <c r="I957" t="s">
        <v>104</v>
      </c>
      <c r="J957" t="s">
        <v>5524</v>
      </c>
      <c r="K957" t="s">
        <v>125</v>
      </c>
    </row>
    <row r="958" spans="1:11">
      <c r="A958">
        <v>7215175</v>
      </c>
      <c r="B958" t="s">
        <v>2690</v>
      </c>
      <c r="C958" s="432">
        <v>45743</v>
      </c>
      <c r="D958" t="s">
        <v>13483</v>
      </c>
      <c r="G958" s="248" t="s">
        <v>6021</v>
      </c>
      <c r="H958" t="s">
        <v>6021</v>
      </c>
      <c r="I958" t="s">
        <v>6021</v>
      </c>
      <c r="J958" t="s">
        <v>6021</v>
      </c>
      <c r="K958" t="s">
        <v>125</v>
      </c>
    </row>
    <row r="959" spans="1:11">
      <c r="A959">
        <v>2500233340</v>
      </c>
      <c r="B959" t="s">
        <v>11116</v>
      </c>
      <c r="C959" s="247">
        <v>45743</v>
      </c>
      <c r="D959" t="s">
        <v>13484</v>
      </c>
      <c r="E959" t="s">
        <v>13485</v>
      </c>
      <c r="F959" s="247">
        <v>45797</v>
      </c>
      <c r="G959" s="254" t="s">
        <v>13486</v>
      </c>
      <c r="H959" t="s">
        <v>988</v>
      </c>
      <c r="I959" t="s">
        <v>104</v>
      </c>
      <c r="J959" t="s">
        <v>13487</v>
      </c>
      <c r="K959" t="s">
        <v>125</v>
      </c>
    </row>
    <row r="960" spans="1:11">
      <c r="A960">
        <v>2500229825</v>
      </c>
      <c r="B960" t="s">
        <v>2412</v>
      </c>
      <c r="C960" s="247">
        <v>45747</v>
      </c>
      <c r="D960" t="s">
        <v>13488</v>
      </c>
      <c r="E960" t="s">
        <v>6336</v>
      </c>
      <c r="G960" s="275" t="s">
        <v>162</v>
      </c>
      <c r="H960" t="s">
        <v>399</v>
      </c>
      <c r="I960" t="s">
        <v>104</v>
      </c>
      <c r="J960" t="s">
        <v>2417</v>
      </c>
      <c r="K960" t="s">
        <v>125</v>
      </c>
    </row>
    <row r="961" spans="1:11">
      <c r="A961">
        <v>2500251135</v>
      </c>
      <c r="B961" t="s">
        <v>4603</v>
      </c>
      <c r="C961" s="247">
        <v>45751</v>
      </c>
      <c r="D961" t="s">
        <v>13489</v>
      </c>
      <c r="E961" t="s">
        <v>6739</v>
      </c>
      <c r="F961" s="247">
        <v>45853</v>
      </c>
      <c r="G961" s="254" t="s">
        <v>118</v>
      </c>
      <c r="H961" t="s">
        <v>3249</v>
      </c>
      <c r="I961" t="s">
        <v>104</v>
      </c>
      <c r="J961" t="s">
        <v>4605</v>
      </c>
      <c r="K961" t="s">
        <v>125</v>
      </c>
    </row>
    <row r="962" spans="1:11">
      <c r="A962">
        <v>2500250305</v>
      </c>
      <c r="B962" t="s">
        <v>11855</v>
      </c>
      <c r="C962" s="247">
        <v>45751</v>
      </c>
      <c r="D962" t="s">
        <v>13490</v>
      </c>
      <c r="E962" t="s">
        <v>12796</v>
      </c>
      <c r="F962" s="247">
        <v>46022</v>
      </c>
      <c r="G962" s="254" t="s">
        <v>118</v>
      </c>
      <c r="H962" t="s">
        <v>1283</v>
      </c>
      <c r="I962" t="s">
        <v>104</v>
      </c>
      <c r="J962" t="s">
        <v>11856</v>
      </c>
      <c r="K962" t="s">
        <v>125</v>
      </c>
    </row>
    <row r="963" spans="1:11">
      <c r="A963">
        <v>2500254774</v>
      </c>
      <c r="B963" t="s">
        <v>11760</v>
      </c>
      <c r="C963" s="247">
        <v>45750</v>
      </c>
      <c r="D963" t="s">
        <v>13491</v>
      </c>
      <c r="E963" t="s">
        <v>7384</v>
      </c>
      <c r="F963" s="247">
        <v>45952</v>
      </c>
      <c r="G963" s="254" t="s">
        <v>532</v>
      </c>
      <c r="H963" t="s">
        <v>103</v>
      </c>
      <c r="I963" t="s">
        <v>104</v>
      </c>
      <c r="J963" t="s">
        <v>11762</v>
      </c>
      <c r="K963" t="s">
        <v>125</v>
      </c>
    </row>
    <row r="964" spans="1:11">
      <c r="A964">
        <v>2500258071</v>
      </c>
      <c r="B964" t="s">
        <v>3404</v>
      </c>
      <c r="C964" s="247">
        <v>45754</v>
      </c>
      <c r="D964" t="s">
        <v>13492</v>
      </c>
      <c r="E964" t="s">
        <v>12381</v>
      </c>
      <c r="F964" s="247">
        <v>45980</v>
      </c>
      <c r="G964" s="254" t="s">
        <v>199</v>
      </c>
      <c r="H964" t="s">
        <v>163</v>
      </c>
      <c r="I964" t="s">
        <v>104</v>
      </c>
      <c r="J964" t="s">
        <v>11789</v>
      </c>
      <c r="K964" t="s">
        <v>125</v>
      </c>
    </row>
    <row r="965" spans="1:11">
      <c r="A965">
        <v>2500267773</v>
      </c>
      <c r="B965" t="s">
        <v>13493</v>
      </c>
      <c r="C965" s="247">
        <v>45755</v>
      </c>
      <c r="D965" t="s">
        <v>13494</v>
      </c>
      <c r="E965" t="s">
        <v>6606</v>
      </c>
      <c r="G965" s="254" t="s">
        <v>258</v>
      </c>
      <c r="H965" t="s">
        <v>359</v>
      </c>
      <c r="I965" t="s">
        <v>104</v>
      </c>
      <c r="J965" t="s">
        <v>358</v>
      </c>
      <c r="K965" t="s">
        <v>125</v>
      </c>
    </row>
    <row r="966" spans="1:11">
      <c r="A966">
        <v>2500266251</v>
      </c>
      <c r="B966" t="s">
        <v>3048</v>
      </c>
      <c r="C966" s="247">
        <v>45755</v>
      </c>
      <c r="D966" t="s">
        <v>13495</v>
      </c>
      <c r="E966" t="s">
        <v>6510</v>
      </c>
      <c r="F966" s="247">
        <v>45833</v>
      </c>
      <c r="G966" s="254" t="s">
        <v>258</v>
      </c>
      <c r="H966" t="s">
        <v>119</v>
      </c>
      <c r="I966" t="s">
        <v>104</v>
      </c>
      <c r="J966" t="s">
        <v>3049</v>
      </c>
      <c r="K966" t="s">
        <v>125</v>
      </c>
    </row>
    <row r="967" spans="1:11">
      <c r="A967">
        <v>2500275135</v>
      </c>
      <c r="B967" t="s">
        <v>3066</v>
      </c>
      <c r="C967" s="247">
        <v>45757</v>
      </c>
      <c r="D967" t="s">
        <v>13496</v>
      </c>
      <c r="E967" t="s">
        <v>12901</v>
      </c>
      <c r="G967" s="254" t="s">
        <v>118</v>
      </c>
      <c r="H967" t="s">
        <v>458</v>
      </c>
      <c r="I967" t="s">
        <v>104</v>
      </c>
      <c r="J967" t="s">
        <v>3068</v>
      </c>
      <c r="K967" t="s">
        <v>125</v>
      </c>
    </row>
    <row r="968" spans="1:11">
      <c r="A968">
        <v>2500275089</v>
      </c>
      <c r="B968" t="s">
        <v>11646</v>
      </c>
      <c r="C968" s="247">
        <v>45757</v>
      </c>
      <c r="D968" t="s">
        <v>13497</v>
      </c>
      <c r="E968" t="s">
        <v>7637</v>
      </c>
      <c r="F968" s="247">
        <v>45838</v>
      </c>
      <c r="G968" s="254" t="s">
        <v>118</v>
      </c>
      <c r="H968" t="s">
        <v>333</v>
      </c>
      <c r="I968" t="s">
        <v>104</v>
      </c>
      <c r="J968" t="s">
        <v>11648</v>
      </c>
      <c r="K968" t="s">
        <v>125</v>
      </c>
    </row>
    <row r="969" spans="1:11">
      <c r="A969">
        <v>2500275115</v>
      </c>
      <c r="B969" t="s">
        <v>2126</v>
      </c>
      <c r="C969" s="247">
        <v>45757</v>
      </c>
      <c r="D969" t="s">
        <v>13498</v>
      </c>
      <c r="E969" t="s">
        <v>12952</v>
      </c>
      <c r="F969" s="247">
        <v>46079</v>
      </c>
      <c r="G969" s="254" t="s">
        <v>118</v>
      </c>
      <c r="H969" t="s">
        <v>1321</v>
      </c>
      <c r="I969" t="s">
        <v>104</v>
      </c>
      <c r="J969" t="s">
        <v>13499</v>
      </c>
      <c r="K969" t="s">
        <v>125</v>
      </c>
    </row>
    <row r="970" spans="1:11">
      <c r="A970">
        <v>2500276317</v>
      </c>
      <c r="B970" t="s">
        <v>2126</v>
      </c>
      <c r="C970" s="247">
        <v>45757</v>
      </c>
      <c r="D970" t="s">
        <v>13500</v>
      </c>
      <c r="E970" t="s">
        <v>12952</v>
      </c>
      <c r="F970" s="247">
        <v>46079</v>
      </c>
      <c r="G970" s="254" t="s">
        <v>118</v>
      </c>
      <c r="H970" t="s">
        <v>1321</v>
      </c>
      <c r="I970" t="s">
        <v>104</v>
      </c>
      <c r="J970" t="s">
        <v>2128</v>
      </c>
      <c r="K970" t="s">
        <v>125</v>
      </c>
    </row>
    <row r="971" spans="1:11">
      <c r="A971">
        <v>2500277203</v>
      </c>
      <c r="B971" t="s">
        <v>11749</v>
      </c>
      <c r="C971" s="247">
        <v>45758</v>
      </c>
      <c r="D971" t="s">
        <v>13501</v>
      </c>
      <c r="E971" t="s">
        <v>6904</v>
      </c>
      <c r="G971" s="254" t="s">
        <v>118</v>
      </c>
      <c r="H971" t="s">
        <v>429</v>
      </c>
      <c r="I971" t="s">
        <v>104</v>
      </c>
      <c r="J971" t="s">
        <v>11752</v>
      </c>
      <c r="K971" t="s">
        <v>125</v>
      </c>
    </row>
    <row r="972" spans="1:11">
      <c r="A972">
        <v>2500277462</v>
      </c>
      <c r="B972" t="s">
        <v>3686</v>
      </c>
      <c r="C972" s="247">
        <v>45762</v>
      </c>
      <c r="D972" t="s">
        <v>13502</v>
      </c>
      <c r="E972" t="s">
        <v>7388</v>
      </c>
      <c r="F972" s="247">
        <v>45839</v>
      </c>
      <c r="G972" s="254" t="s">
        <v>258</v>
      </c>
      <c r="H972" t="s">
        <v>103</v>
      </c>
      <c r="I972" t="s">
        <v>104</v>
      </c>
      <c r="J972" t="s">
        <v>3687</v>
      </c>
      <c r="K972" t="s">
        <v>125</v>
      </c>
    </row>
    <row r="973" spans="1:11">
      <c r="A973" s="840">
        <v>2500279938</v>
      </c>
      <c r="B973" s="840" t="s">
        <v>3787</v>
      </c>
      <c r="C973" s="841" t="s">
        <v>3789</v>
      </c>
      <c r="D973" s="840">
        <v>1.0608802025515E+17</v>
      </c>
      <c r="E973" s="840" t="s">
        <v>7467</v>
      </c>
      <c r="F973" s="841" t="s">
        <v>13503</v>
      </c>
      <c r="G973" s="254" t="s">
        <v>118</v>
      </c>
      <c r="H973" t="s">
        <v>543</v>
      </c>
      <c r="I973" t="s">
        <v>104</v>
      </c>
      <c r="J973" t="s">
        <v>13504</v>
      </c>
      <c r="K973" t="s">
        <v>125</v>
      </c>
    </row>
    <row r="974" spans="1:11">
      <c r="A974">
        <v>2500285481</v>
      </c>
      <c r="B974" t="s">
        <v>11841</v>
      </c>
      <c r="C974" s="247">
        <v>45762</v>
      </c>
      <c r="D974" t="s">
        <v>13505</v>
      </c>
      <c r="E974" t="s">
        <v>13445</v>
      </c>
      <c r="F974" s="247">
        <v>45797</v>
      </c>
      <c r="G974" s="254" t="s">
        <v>118</v>
      </c>
      <c r="H974" t="s">
        <v>2223</v>
      </c>
      <c r="I974" t="s">
        <v>104</v>
      </c>
      <c r="J974" t="s">
        <v>11842</v>
      </c>
      <c r="K974" t="s">
        <v>125</v>
      </c>
    </row>
    <row r="975" spans="1:11">
      <c r="A975">
        <v>2500285552</v>
      </c>
      <c r="B975" t="s">
        <v>11514</v>
      </c>
      <c r="C975" s="247">
        <v>45762</v>
      </c>
      <c r="D975" t="s">
        <v>13506</v>
      </c>
      <c r="E975" t="s">
        <v>7842</v>
      </c>
      <c r="F975" s="247">
        <v>46099</v>
      </c>
      <c r="G975" s="254" t="s">
        <v>258</v>
      </c>
      <c r="H975" t="s">
        <v>163</v>
      </c>
      <c r="I975" t="s">
        <v>104</v>
      </c>
      <c r="J975" t="s">
        <v>11515</v>
      </c>
      <c r="K975" t="s">
        <v>125</v>
      </c>
    </row>
    <row r="976" spans="1:11">
      <c r="A976">
        <v>2500288463</v>
      </c>
      <c r="B976" t="s">
        <v>12076</v>
      </c>
      <c r="C976" s="247">
        <v>45762</v>
      </c>
      <c r="D976" t="s">
        <v>13507</v>
      </c>
      <c r="E976" t="s">
        <v>6553</v>
      </c>
      <c r="F976" s="247">
        <v>46022</v>
      </c>
      <c r="G976" s="254" t="s">
        <v>118</v>
      </c>
      <c r="H976" t="s">
        <v>631</v>
      </c>
      <c r="I976" t="s">
        <v>104</v>
      </c>
      <c r="J976" t="s">
        <v>12077</v>
      </c>
      <c r="K976" t="s">
        <v>125</v>
      </c>
    </row>
    <row r="977" spans="1:11">
      <c r="A977">
        <v>2500289490</v>
      </c>
      <c r="B977" t="s">
        <v>3893</v>
      </c>
      <c r="C977" s="247">
        <v>45763</v>
      </c>
      <c r="D977" t="s">
        <v>13508</v>
      </c>
      <c r="E977" t="s">
        <v>6446</v>
      </c>
      <c r="F977" s="247">
        <v>46022</v>
      </c>
      <c r="G977" s="254" t="s">
        <v>684</v>
      </c>
      <c r="H977" t="s">
        <v>103</v>
      </c>
      <c r="I977" t="s">
        <v>104</v>
      </c>
      <c r="J977" t="s">
        <v>3894</v>
      </c>
      <c r="K977" t="s">
        <v>125</v>
      </c>
    </row>
    <row r="978" spans="1:11">
      <c r="A978">
        <v>2500315892</v>
      </c>
      <c r="B978" t="s">
        <v>4616</v>
      </c>
      <c r="C978" s="247">
        <v>45775</v>
      </c>
      <c r="D978" t="s">
        <v>13509</v>
      </c>
      <c r="E978" t="s">
        <v>13129</v>
      </c>
      <c r="F978" s="247">
        <v>45938</v>
      </c>
      <c r="G978" s="254" t="s">
        <v>118</v>
      </c>
      <c r="H978" t="s">
        <v>270</v>
      </c>
      <c r="I978" t="s">
        <v>104</v>
      </c>
      <c r="J978" t="s">
        <v>4625</v>
      </c>
      <c r="K978" t="s">
        <v>125</v>
      </c>
    </row>
    <row r="979" spans="1:11">
      <c r="A979">
        <v>2500291743</v>
      </c>
      <c r="B979" t="s">
        <v>3085</v>
      </c>
      <c r="C979" s="247">
        <v>45770</v>
      </c>
      <c r="D979" t="s">
        <v>13510</v>
      </c>
      <c r="E979" t="s">
        <v>12383</v>
      </c>
      <c r="F979" s="247">
        <v>46055</v>
      </c>
      <c r="G979" s="275" t="s">
        <v>118</v>
      </c>
      <c r="H979" t="s">
        <v>103</v>
      </c>
      <c r="I979" t="s">
        <v>104</v>
      </c>
      <c r="J979" t="s">
        <v>3089</v>
      </c>
      <c r="K979" t="s">
        <v>125</v>
      </c>
    </row>
    <row r="980" spans="1:11">
      <c r="A980">
        <v>2500305208</v>
      </c>
      <c r="B980" t="s">
        <v>2668</v>
      </c>
      <c r="C980" s="247">
        <v>45771</v>
      </c>
      <c r="D980" t="s">
        <v>13511</v>
      </c>
      <c r="E980" t="s">
        <v>12359</v>
      </c>
      <c r="F980" s="247">
        <v>46022</v>
      </c>
      <c r="G980" s="275" t="s">
        <v>118</v>
      </c>
      <c r="H980" t="s">
        <v>1552</v>
      </c>
      <c r="I980" t="s">
        <v>104</v>
      </c>
      <c r="J980" t="s">
        <v>2670</v>
      </c>
      <c r="K980" t="s">
        <v>125</v>
      </c>
    </row>
    <row r="981" spans="1:11">
      <c r="A981">
        <v>2500305286</v>
      </c>
      <c r="B981" t="s">
        <v>11288</v>
      </c>
      <c r="C981" s="247">
        <v>45771</v>
      </c>
      <c r="D981" t="s">
        <v>13512</v>
      </c>
      <c r="E981" t="s">
        <v>12393</v>
      </c>
      <c r="F981" s="247">
        <v>46022</v>
      </c>
      <c r="G981" s="275" t="s">
        <v>162</v>
      </c>
      <c r="H981" t="s">
        <v>163</v>
      </c>
      <c r="I981" t="s">
        <v>104</v>
      </c>
      <c r="J981" t="s">
        <v>13513</v>
      </c>
      <c r="K981" t="s">
        <v>125</v>
      </c>
    </row>
    <row r="982" spans="1:11">
      <c r="A982">
        <v>2500310000</v>
      </c>
      <c r="B982" t="s">
        <v>5285</v>
      </c>
      <c r="C982" s="247">
        <v>45772</v>
      </c>
      <c r="D982" t="s">
        <v>13514</v>
      </c>
      <c r="E982" t="s">
        <v>7637</v>
      </c>
      <c r="F982" s="247">
        <v>45838</v>
      </c>
      <c r="G982" s="275" t="s">
        <v>118</v>
      </c>
      <c r="H982" t="s">
        <v>333</v>
      </c>
      <c r="I982" t="s">
        <v>104</v>
      </c>
      <c r="J982" t="s">
        <v>5286</v>
      </c>
      <c r="K982" t="s">
        <v>125</v>
      </c>
    </row>
    <row r="983" spans="1:11">
      <c r="A983">
        <v>2500316050</v>
      </c>
      <c r="B983" t="s">
        <v>2374</v>
      </c>
      <c r="C983" s="247">
        <v>45775</v>
      </c>
      <c r="D983" t="s">
        <v>13515</v>
      </c>
      <c r="E983" t="s">
        <v>12468</v>
      </c>
      <c r="F983" s="247">
        <v>45916</v>
      </c>
      <c r="G983" s="254" t="s">
        <v>118</v>
      </c>
      <c r="H983" t="s">
        <v>163</v>
      </c>
      <c r="I983" t="s">
        <v>104</v>
      </c>
      <c r="J983" t="s">
        <v>2376</v>
      </c>
      <c r="K983" t="s">
        <v>125</v>
      </c>
    </row>
    <row r="984" spans="1:11">
      <c r="A984">
        <v>2500303765</v>
      </c>
      <c r="B984" t="s">
        <v>866</v>
      </c>
      <c r="C984" s="247">
        <v>45777</v>
      </c>
      <c r="D984" t="s">
        <v>13516</v>
      </c>
      <c r="E984" t="s">
        <v>7073</v>
      </c>
      <c r="F984" s="247">
        <v>46022</v>
      </c>
      <c r="G984" s="254" t="s">
        <v>162</v>
      </c>
      <c r="H984" t="s">
        <v>103</v>
      </c>
      <c r="I984" t="s">
        <v>104</v>
      </c>
      <c r="J984" t="s">
        <v>870</v>
      </c>
      <c r="K984" t="s">
        <v>125</v>
      </c>
    </row>
    <row r="985" spans="1:11">
      <c r="A985">
        <v>2500319335</v>
      </c>
      <c r="B985" t="s">
        <v>5334</v>
      </c>
      <c r="C985" s="247">
        <v>45777</v>
      </c>
      <c r="D985" t="s">
        <v>13517</v>
      </c>
      <c r="E985" t="s">
        <v>6811</v>
      </c>
      <c r="F985" s="247">
        <v>45930</v>
      </c>
      <c r="G985" s="254" t="s">
        <v>277</v>
      </c>
      <c r="H985" t="s">
        <v>103</v>
      </c>
      <c r="I985" t="s">
        <v>104</v>
      </c>
      <c r="J985" t="s">
        <v>5335</v>
      </c>
      <c r="K985" t="s">
        <v>125</v>
      </c>
    </row>
    <row r="986" spans="1:11">
      <c r="A986">
        <v>2500327612</v>
      </c>
      <c r="B986" t="s">
        <v>861</v>
      </c>
      <c r="C986" s="247">
        <v>45777</v>
      </c>
      <c r="D986" t="s">
        <v>13518</v>
      </c>
      <c r="E986" t="s">
        <v>7073</v>
      </c>
      <c r="F986" s="247">
        <v>46057</v>
      </c>
      <c r="G986" s="254" t="s">
        <v>162</v>
      </c>
      <c r="H986" t="s">
        <v>103</v>
      </c>
      <c r="I986" t="s">
        <v>104</v>
      </c>
      <c r="J986" t="s">
        <v>863</v>
      </c>
      <c r="K986" t="s">
        <v>125</v>
      </c>
    </row>
    <row r="987" spans="1:11">
      <c r="A987">
        <v>2500328579</v>
      </c>
      <c r="B987" t="s">
        <v>12257</v>
      </c>
      <c r="C987" s="247">
        <v>45777</v>
      </c>
      <c r="D987" t="s">
        <v>13519</v>
      </c>
      <c r="E987" t="s">
        <v>12468</v>
      </c>
      <c r="F987" s="247">
        <v>45919</v>
      </c>
      <c r="G987" s="254" t="s">
        <v>118</v>
      </c>
      <c r="H987" t="s">
        <v>163</v>
      </c>
      <c r="I987" t="s">
        <v>104</v>
      </c>
      <c r="J987" t="s">
        <v>12258</v>
      </c>
      <c r="K987" t="s">
        <v>125</v>
      </c>
    </row>
    <row r="988" spans="1:11">
      <c r="A988">
        <v>2500329202</v>
      </c>
      <c r="B988" t="s">
        <v>11948</v>
      </c>
      <c r="C988" s="247">
        <v>45779</v>
      </c>
      <c r="D988" t="s">
        <v>13520</v>
      </c>
      <c r="E988" t="s">
        <v>12370</v>
      </c>
      <c r="F988" s="247">
        <v>45841</v>
      </c>
      <c r="G988" s="254" t="s">
        <v>118</v>
      </c>
      <c r="H988" t="s">
        <v>399</v>
      </c>
      <c r="I988" t="s">
        <v>104</v>
      </c>
      <c r="J988" t="s">
        <v>11949</v>
      </c>
      <c r="K988" t="s">
        <v>125</v>
      </c>
    </row>
    <row r="989" spans="1:11">
      <c r="A989">
        <v>2500333583</v>
      </c>
      <c r="B989" t="s">
        <v>12089</v>
      </c>
      <c r="C989" s="247">
        <v>45782</v>
      </c>
      <c r="D989" t="s">
        <v>13521</v>
      </c>
      <c r="E989" t="s">
        <v>13522</v>
      </c>
      <c r="F989" s="247">
        <v>45811</v>
      </c>
      <c r="G989" s="248" t="s">
        <v>6021</v>
      </c>
      <c r="H989" t="s">
        <v>6021</v>
      </c>
      <c r="I989" t="s">
        <v>6021</v>
      </c>
      <c r="J989" t="s">
        <v>6021</v>
      </c>
      <c r="K989" t="s">
        <v>125</v>
      </c>
    </row>
    <row r="990" spans="1:11">
      <c r="A990">
        <v>2500334399</v>
      </c>
      <c r="B990" t="s">
        <v>114</v>
      </c>
      <c r="C990" s="247">
        <v>45782</v>
      </c>
      <c r="D990" t="s">
        <v>13523</v>
      </c>
      <c r="E990" t="s">
        <v>6326</v>
      </c>
      <c r="F990" s="247">
        <v>45911</v>
      </c>
      <c r="G990" s="254" t="s">
        <v>118</v>
      </c>
      <c r="H990" t="s">
        <v>119</v>
      </c>
      <c r="I990" t="s">
        <v>104</v>
      </c>
      <c r="J990" t="s">
        <v>117</v>
      </c>
      <c r="K990" t="s">
        <v>125</v>
      </c>
    </row>
    <row r="991" spans="1:11">
      <c r="A991">
        <v>2500334522</v>
      </c>
      <c r="B991" t="s">
        <v>2311</v>
      </c>
      <c r="C991" s="247">
        <v>45782</v>
      </c>
      <c r="D991" t="s">
        <v>13524</v>
      </c>
      <c r="E991" t="s">
        <v>13460</v>
      </c>
      <c r="F991" s="247">
        <v>46022</v>
      </c>
      <c r="G991" s="254" t="s">
        <v>162</v>
      </c>
      <c r="H991" t="s">
        <v>229</v>
      </c>
      <c r="I991" t="s">
        <v>104</v>
      </c>
      <c r="J991" t="s">
        <v>2313</v>
      </c>
      <c r="K991" t="s">
        <v>125</v>
      </c>
    </row>
    <row r="992" spans="1:11">
      <c r="A992">
        <v>2500337683</v>
      </c>
      <c r="B992" t="s">
        <v>3917</v>
      </c>
      <c r="C992" s="247">
        <v>45783</v>
      </c>
      <c r="D992" t="s">
        <v>13525</v>
      </c>
      <c r="E992" t="s">
        <v>7821</v>
      </c>
      <c r="F992" s="247">
        <v>46105</v>
      </c>
      <c r="G992" s="254" t="s">
        <v>118</v>
      </c>
      <c r="H992" t="s">
        <v>586</v>
      </c>
      <c r="I992" t="s">
        <v>104</v>
      </c>
      <c r="J992" t="s">
        <v>3922</v>
      </c>
      <c r="K992" t="s">
        <v>125</v>
      </c>
    </row>
    <row r="993" spans="1:11">
      <c r="A993">
        <v>2500337618</v>
      </c>
      <c r="B993" t="s">
        <v>2326</v>
      </c>
      <c r="C993" s="247">
        <v>45783</v>
      </c>
      <c r="D993" t="s">
        <v>13526</v>
      </c>
      <c r="E993" t="s">
        <v>12529</v>
      </c>
      <c r="F993" s="247">
        <v>45848</v>
      </c>
      <c r="G993" s="254" t="s">
        <v>118</v>
      </c>
      <c r="H993" t="s">
        <v>1162</v>
      </c>
      <c r="I993" t="s">
        <v>104</v>
      </c>
      <c r="J993" t="s">
        <v>2328</v>
      </c>
      <c r="K993" t="s">
        <v>125</v>
      </c>
    </row>
    <row r="994" spans="1:11">
      <c r="A994">
        <v>2500344941</v>
      </c>
      <c r="B994" t="s">
        <v>11811</v>
      </c>
      <c r="C994" s="247">
        <v>45785</v>
      </c>
      <c r="D994" t="s">
        <v>13527</v>
      </c>
      <c r="E994" t="s">
        <v>12390</v>
      </c>
      <c r="F994" s="247">
        <v>45859</v>
      </c>
      <c r="G994" s="254" t="s">
        <v>118</v>
      </c>
      <c r="H994" t="s">
        <v>2030</v>
      </c>
      <c r="I994" t="s">
        <v>104</v>
      </c>
      <c r="J994" t="s">
        <v>11813</v>
      </c>
      <c r="K994" t="s">
        <v>125</v>
      </c>
    </row>
    <row r="995" spans="1:11">
      <c r="A995">
        <v>2500340859</v>
      </c>
      <c r="B995" t="s">
        <v>4629</v>
      </c>
      <c r="C995" s="247">
        <v>45785</v>
      </c>
      <c r="D995" t="s">
        <v>13528</v>
      </c>
      <c r="E995" t="s">
        <v>13097</v>
      </c>
      <c r="F995" s="247">
        <v>46001</v>
      </c>
      <c r="G995" s="254" t="s">
        <v>258</v>
      </c>
      <c r="H995" t="s">
        <v>579</v>
      </c>
      <c r="I995" t="s">
        <v>104</v>
      </c>
      <c r="J995" t="s">
        <v>4631</v>
      </c>
      <c r="K995" t="s">
        <v>125</v>
      </c>
    </row>
    <row r="996" spans="1:11">
      <c r="A996">
        <v>2500347539</v>
      </c>
      <c r="B996" t="s">
        <v>11848</v>
      </c>
      <c r="C996" s="247">
        <v>45786</v>
      </c>
      <c r="D996" t="s">
        <v>13529</v>
      </c>
      <c r="E996" t="s">
        <v>6343</v>
      </c>
      <c r="F996" s="247">
        <v>45831</v>
      </c>
      <c r="G996" s="254" t="s">
        <v>118</v>
      </c>
      <c r="H996" t="s">
        <v>4755</v>
      </c>
      <c r="I996" t="s">
        <v>104</v>
      </c>
      <c r="J996" t="s">
        <v>11850</v>
      </c>
      <c r="K996" t="s">
        <v>125</v>
      </c>
    </row>
    <row r="997" spans="1:11">
      <c r="A997">
        <v>2500351521</v>
      </c>
      <c r="B997" t="s">
        <v>11641</v>
      </c>
      <c r="C997" s="247">
        <v>45786</v>
      </c>
      <c r="D997" t="s">
        <v>13530</v>
      </c>
      <c r="E997" t="s">
        <v>13531</v>
      </c>
      <c r="F997" s="247">
        <v>45805</v>
      </c>
      <c r="G997" s="254" t="s">
        <v>258</v>
      </c>
      <c r="H997" t="s">
        <v>5178</v>
      </c>
      <c r="I997" t="s">
        <v>5179</v>
      </c>
      <c r="J997" t="s">
        <v>11642</v>
      </c>
      <c r="K997" t="s">
        <v>125</v>
      </c>
    </row>
    <row r="998" spans="1:11">
      <c r="A998">
        <v>2500344819</v>
      </c>
      <c r="B998" t="s">
        <v>1170</v>
      </c>
      <c r="C998" s="247">
        <v>45786</v>
      </c>
      <c r="D998" t="s">
        <v>13532</v>
      </c>
      <c r="E998" t="s">
        <v>13090</v>
      </c>
      <c r="F998" s="247">
        <v>45873</v>
      </c>
      <c r="G998" s="254" t="s">
        <v>118</v>
      </c>
      <c r="H998" t="s">
        <v>259</v>
      </c>
      <c r="I998" t="s">
        <v>104</v>
      </c>
      <c r="J998" t="s">
        <v>1172</v>
      </c>
      <c r="K998" t="s">
        <v>125</v>
      </c>
    </row>
    <row r="999" spans="1:11">
      <c r="A999">
        <v>2500352115</v>
      </c>
      <c r="B999" t="s">
        <v>466</v>
      </c>
      <c r="C999" s="247">
        <v>45786</v>
      </c>
      <c r="D999" t="s">
        <v>13533</v>
      </c>
      <c r="E999" t="s">
        <v>8099</v>
      </c>
      <c r="F999" s="247">
        <v>45826</v>
      </c>
      <c r="G999" s="254" t="s">
        <v>162</v>
      </c>
      <c r="H999" t="s">
        <v>470</v>
      </c>
      <c r="I999" t="s">
        <v>104</v>
      </c>
      <c r="J999" t="s">
        <v>469</v>
      </c>
      <c r="K999" t="s">
        <v>125</v>
      </c>
    </row>
    <row r="1000" spans="1:11">
      <c r="A1000">
        <v>2500352326</v>
      </c>
      <c r="B1000" t="s">
        <v>11530</v>
      </c>
      <c r="C1000" s="247">
        <v>45789</v>
      </c>
      <c r="D1000" t="s">
        <v>13534</v>
      </c>
      <c r="E1000" t="s">
        <v>7703</v>
      </c>
      <c r="F1000" s="247">
        <v>46050</v>
      </c>
      <c r="G1000" s="254" t="s">
        <v>118</v>
      </c>
      <c r="H1000" t="s">
        <v>1881</v>
      </c>
      <c r="I1000" t="s">
        <v>104</v>
      </c>
      <c r="J1000" t="s">
        <v>11532</v>
      </c>
      <c r="K1000" t="s">
        <v>125</v>
      </c>
    </row>
    <row r="1001" spans="1:11">
      <c r="A1001">
        <v>2500352532</v>
      </c>
      <c r="B1001" t="s">
        <v>4729</v>
      </c>
      <c r="C1001" s="247">
        <v>45789</v>
      </c>
      <c r="D1001" t="s">
        <v>13535</v>
      </c>
      <c r="E1001" t="s">
        <v>6904</v>
      </c>
      <c r="F1001" s="247">
        <v>45901</v>
      </c>
      <c r="G1001" s="254" t="s">
        <v>118</v>
      </c>
      <c r="H1001" t="s">
        <v>429</v>
      </c>
      <c r="I1001" t="s">
        <v>104</v>
      </c>
      <c r="J1001" t="s">
        <v>4733</v>
      </c>
      <c r="K1001" t="s">
        <v>125</v>
      </c>
    </row>
    <row r="1002" spans="1:11">
      <c r="A1002">
        <v>2500349959</v>
      </c>
      <c r="B1002" t="s">
        <v>1858</v>
      </c>
      <c r="C1002" s="247">
        <v>45789</v>
      </c>
      <c r="D1002" t="s">
        <v>13536</v>
      </c>
      <c r="E1002" t="s">
        <v>6475</v>
      </c>
      <c r="F1002" s="247">
        <v>45916</v>
      </c>
      <c r="G1002" s="254" t="s">
        <v>118</v>
      </c>
      <c r="H1002" t="s">
        <v>1861</v>
      </c>
      <c r="I1002" t="s">
        <v>104</v>
      </c>
      <c r="J1002" t="s">
        <v>1860</v>
      </c>
      <c r="K1002" t="s">
        <v>125</v>
      </c>
    </row>
    <row r="1003" spans="1:11">
      <c r="A1003">
        <v>2500357257</v>
      </c>
      <c r="B1003" t="s">
        <v>11587</v>
      </c>
      <c r="C1003" s="247">
        <v>45789</v>
      </c>
      <c r="D1003" t="s">
        <v>13537</v>
      </c>
      <c r="E1003" t="s">
        <v>13538</v>
      </c>
      <c r="F1003" s="247">
        <v>45799</v>
      </c>
      <c r="G1003" s="248" t="s">
        <v>6021</v>
      </c>
      <c r="H1003" t="s">
        <v>6021</v>
      </c>
      <c r="I1003" t="s">
        <v>6021</v>
      </c>
      <c r="J1003" t="s">
        <v>6021</v>
      </c>
      <c r="K1003" t="s">
        <v>125</v>
      </c>
    </row>
    <row r="1004" spans="1:11">
      <c r="A1004">
        <v>2500357806</v>
      </c>
      <c r="B1004" t="s">
        <v>12193</v>
      </c>
      <c r="C1004" s="247">
        <v>45790</v>
      </c>
      <c r="D1004" t="s">
        <v>13539</v>
      </c>
      <c r="E1004" t="s">
        <v>6537</v>
      </c>
      <c r="F1004" s="247">
        <v>46092</v>
      </c>
      <c r="G1004" s="254" t="s">
        <v>118</v>
      </c>
      <c r="H1004" t="s">
        <v>190</v>
      </c>
      <c r="I1004" t="s">
        <v>104</v>
      </c>
      <c r="J1004" t="s">
        <v>12195</v>
      </c>
      <c r="K1004" t="s">
        <v>125</v>
      </c>
    </row>
    <row r="1005" spans="1:11">
      <c r="A1005" s="840">
        <v>2500352647</v>
      </c>
      <c r="B1005" s="840" t="s">
        <v>319</v>
      </c>
      <c r="C1005" s="841" t="s">
        <v>322</v>
      </c>
      <c r="D1005" t="s">
        <v>321</v>
      </c>
      <c r="E1005" s="840" t="s">
        <v>12620</v>
      </c>
      <c r="F1005" s="840"/>
      <c r="G1005" s="254" t="s">
        <v>118</v>
      </c>
      <c r="H1005" t="s">
        <v>302</v>
      </c>
      <c r="I1005" t="s">
        <v>104</v>
      </c>
      <c r="J1005" t="s">
        <v>13540</v>
      </c>
      <c r="K1005" t="s">
        <v>125</v>
      </c>
    </row>
    <row r="1006" spans="1:11">
      <c r="A1006">
        <v>2500352677</v>
      </c>
      <c r="B1006" t="s">
        <v>927</v>
      </c>
      <c r="C1006" s="247">
        <v>45790</v>
      </c>
      <c r="D1006" t="s">
        <v>13541</v>
      </c>
      <c r="E1006" t="s">
        <v>12456</v>
      </c>
      <c r="G1006" s="275" t="s">
        <v>277</v>
      </c>
      <c r="H1006" t="s">
        <v>119</v>
      </c>
      <c r="I1006" t="s">
        <v>104</v>
      </c>
      <c r="J1006" t="s">
        <v>932</v>
      </c>
      <c r="K1006" t="s">
        <v>125</v>
      </c>
    </row>
    <row r="1007" spans="1:11">
      <c r="A1007">
        <v>2500365747</v>
      </c>
      <c r="B1007" t="s">
        <v>4349</v>
      </c>
      <c r="C1007" s="247">
        <v>45791</v>
      </c>
      <c r="D1007" t="s">
        <v>13542</v>
      </c>
      <c r="E1007" t="s">
        <v>8134</v>
      </c>
      <c r="G1007" s="275" t="s">
        <v>118</v>
      </c>
      <c r="H1007" t="s">
        <v>2559</v>
      </c>
      <c r="I1007" t="s">
        <v>104</v>
      </c>
      <c r="J1007" t="s">
        <v>4350</v>
      </c>
      <c r="K1007" t="s">
        <v>125</v>
      </c>
    </row>
    <row r="1008" spans="1:11">
      <c r="A1008">
        <v>2500368503</v>
      </c>
      <c r="B1008" t="s">
        <v>1806</v>
      </c>
      <c r="C1008" s="247">
        <v>45792</v>
      </c>
      <c r="D1008" t="s">
        <v>13543</v>
      </c>
      <c r="E1008" t="s">
        <v>13279</v>
      </c>
      <c r="F1008" s="247">
        <v>45833</v>
      </c>
      <c r="G1008" s="275" t="s">
        <v>118</v>
      </c>
      <c r="H1008" t="s">
        <v>1808</v>
      </c>
      <c r="I1008" t="s">
        <v>104</v>
      </c>
      <c r="J1008" t="s">
        <v>1807</v>
      </c>
      <c r="K1008" t="s">
        <v>125</v>
      </c>
    </row>
    <row r="1009" spans="1:11">
      <c r="A1009">
        <v>2500367591</v>
      </c>
      <c r="B1009" t="s">
        <v>11575</v>
      </c>
      <c r="C1009" s="247">
        <v>45792</v>
      </c>
      <c r="D1009" t="s">
        <v>13544</v>
      </c>
      <c r="E1009" t="s">
        <v>6765</v>
      </c>
      <c r="F1009" s="247">
        <v>45854</v>
      </c>
      <c r="G1009" s="275" t="s">
        <v>118</v>
      </c>
      <c r="H1009" t="s">
        <v>2191</v>
      </c>
      <c r="I1009" t="s">
        <v>104</v>
      </c>
      <c r="J1009" t="s">
        <v>11577</v>
      </c>
      <c r="K1009" t="s">
        <v>125</v>
      </c>
    </row>
    <row r="1010" spans="1:11">
      <c r="A1010">
        <v>2500368692</v>
      </c>
      <c r="B1010" t="s">
        <v>11992</v>
      </c>
      <c r="C1010" s="247">
        <v>45796</v>
      </c>
      <c r="D1010" t="s">
        <v>13545</v>
      </c>
      <c r="E1010" t="s">
        <v>12434</v>
      </c>
      <c r="F1010" s="247">
        <v>45882</v>
      </c>
      <c r="G1010" s="254" t="s">
        <v>258</v>
      </c>
      <c r="H1010" t="s">
        <v>302</v>
      </c>
      <c r="I1010" t="s">
        <v>104</v>
      </c>
      <c r="J1010" t="s">
        <v>11994</v>
      </c>
      <c r="K1010" t="s">
        <v>125</v>
      </c>
    </row>
    <row r="1011" spans="1:11">
      <c r="A1011">
        <v>2500369396</v>
      </c>
      <c r="B1011" t="s">
        <v>2579</v>
      </c>
      <c r="C1011" s="247">
        <v>45793</v>
      </c>
      <c r="D1011" t="s">
        <v>13546</v>
      </c>
      <c r="E1011" t="s">
        <v>7119</v>
      </c>
      <c r="F1011" s="247">
        <v>45887</v>
      </c>
      <c r="G1011" s="254" t="s">
        <v>199</v>
      </c>
      <c r="H1011" t="s">
        <v>103</v>
      </c>
      <c r="I1011" t="s">
        <v>104</v>
      </c>
      <c r="J1011" t="s">
        <v>2581</v>
      </c>
      <c r="K1011" t="s">
        <v>125</v>
      </c>
    </row>
    <row r="1012" spans="1:11">
      <c r="A1012">
        <v>2500372096</v>
      </c>
      <c r="B1012" t="s">
        <v>1490</v>
      </c>
      <c r="C1012" s="247">
        <v>45793</v>
      </c>
      <c r="D1012" t="s">
        <v>13547</v>
      </c>
      <c r="E1012" t="s">
        <v>12387</v>
      </c>
      <c r="F1012" s="247">
        <v>45861</v>
      </c>
      <c r="G1012" s="254" t="s">
        <v>118</v>
      </c>
      <c r="H1012" t="s">
        <v>470</v>
      </c>
      <c r="I1012" t="s">
        <v>104</v>
      </c>
      <c r="J1012" t="s">
        <v>1492</v>
      </c>
      <c r="K1012" t="s">
        <v>125</v>
      </c>
    </row>
    <row r="1013" spans="1:11">
      <c r="A1013">
        <v>2500372304</v>
      </c>
      <c r="B1013" t="s">
        <v>3948</v>
      </c>
      <c r="C1013" s="247">
        <v>45793</v>
      </c>
      <c r="D1013" t="s">
        <v>13548</v>
      </c>
      <c r="E1013" t="s">
        <v>13189</v>
      </c>
      <c r="G1013" s="275" t="s">
        <v>118</v>
      </c>
      <c r="H1013" t="s">
        <v>229</v>
      </c>
      <c r="I1013" t="s">
        <v>104</v>
      </c>
      <c r="J1013" t="s">
        <v>3950</v>
      </c>
      <c r="K1013" t="s">
        <v>125</v>
      </c>
    </row>
    <row r="1014" spans="1:11">
      <c r="A1014">
        <v>2500372372</v>
      </c>
      <c r="B1014" t="s">
        <v>3128</v>
      </c>
      <c r="C1014" s="247">
        <v>45793</v>
      </c>
      <c r="D1014" t="s">
        <v>13549</v>
      </c>
      <c r="E1014" t="s">
        <v>6410</v>
      </c>
      <c r="F1014" s="247">
        <v>45972</v>
      </c>
      <c r="G1014" s="254" t="s">
        <v>199</v>
      </c>
      <c r="H1014" t="s">
        <v>399</v>
      </c>
      <c r="I1014" t="s">
        <v>104</v>
      </c>
      <c r="J1014" t="s">
        <v>3129</v>
      </c>
      <c r="K1014" t="s">
        <v>125</v>
      </c>
    </row>
    <row r="1015" spans="1:11">
      <c r="A1015">
        <v>2500376308</v>
      </c>
      <c r="B1015" t="s">
        <v>11502</v>
      </c>
      <c r="C1015" s="247">
        <v>45796</v>
      </c>
      <c r="D1015" t="s">
        <v>13550</v>
      </c>
      <c r="E1015" t="s">
        <v>6645</v>
      </c>
      <c r="F1015" s="247">
        <v>45973</v>
      </c>
      <c r="G1015" s="254" t="s">
        <v>258</v>
      </c>
      <c r="H1015" t="s">
        <v>631</v>
      </c>
      <c r="I1015" t="s">
        <v>104</v>
      </c>
      <c r="J1015" t="s">
        <v>11504</v>
      </c>
      <c r="K1015" t="s">
        <v>125</v>
      </c>
    </row>
    <row r="1016" spans="1:11">
      <c r="A1016">
        <v>2500369615</v>
      </c>
      <c r="B1016" t="s">
        <v>1074</v>
      </c>
      <c r="C1016" s="247">
        <v>45797</v>
      </c>
      <c r="D1016" t="s">
        <v>13551</v>
      </c>
      <c r="E1016" t="s">
        <v>6565</v>
      </c>
      <c r="G1016" s="275" t="s">
        <v>258</v>
      </c>
      <c r="H1016" t="s">
        <v>447</v>
      </c>
      <c r="I1016" t="s">
        <v>104</v>
      </c>
      <c r="J1016" t="s">
        <v>1076</v>
      </c>
      <c r="K1016" t="s">
        <v>125</v>
      </c>
    </row>
    <row r="1017" spans="1:11">
      <c r="A1017">
        <v>2500384406</v>
      </c>
      <c r="B1017" t="s">
        <v>1685</v>
      </c>
      <c r="C1017" s="247">
        <v>45797</v>
      </c>
      <c r="D1017" t="s">
        <v>13552</v>
      </c>
      <c r="E1017" t="s">
        <v>12468</v>
      </c>
      <c r="G1017" s="275" t="s">
        <v>118</v>
      </c>
      <c r="H1017" t="s">
        <v>163</v>
      </c>
      <c r="I1017" t="s">
        <v>104</v>
      </c>
      <c r="J1017" t="s">
        <v>1687</v>
      </c>
      <c r="K1017" t="s">
        <v>125</v>
      </c>
    </row>
    <row r="1018" spans="1:11">
      <c r="A1018">
        <v>2500395128</v>
      </c>
      <c r="B1018" t="s">
        <v>5468</v>
      </c>
      <c r="C1018" s="247">
        <v>45799</v>
      </c>
      <c r="D1018" t="s">
        <v>13553</v>
      </c>
      <c r="E1018" t="s">
        <v>12393</v>
      </c>
      <c r="F1018" s="247">
        <v>46191</v>
      </c>
      <c r="G1018" s="254" t="s">
        <v>162</v>
      </c>
      <c r="H1018" t="s">
        <v>163</v>
      </c>
      <c r="I1018" t="s">
        <v>104</v>
      </c>
      <c r="J1018" t="s">
        <v>5470</v>
      </c>
      <c r="K1018" t="s">
        <v>125</v>
      </c>
    </row>
    <row r="1019" spans="1:11">
      <c r="A1019">
        <v>2500388736</v>
      </c>
      <c r="B1019" t="s">
        <v>1977</v>
      </c>
      <c r="C1019" s="247">
        <v>45800</v>
      </c>
      <c r="D1019" t="s">
        <v>13554</v>
      </c>
      <c r="E1019" t="s">
        <v>7703</v>
      </c>
      <c r="F1019" s="247">
        <v>46051</v>
      </c>
      <c r="G1019" s="254" t="s">
        <v>118</v>
      </c>
      <c r="H1019" t="s">
        <v>1881</v>
      </c>
      <c r="I1019" t="s">
        <v>104</v>
      </c>
      <c r="J1019" t="s">
        <v>1978</v>
      </c>
      <c r="K1019" t="s">
        <v>125</v>
      </c>
    </row>
    <row r="1020" spans="1:11">
      <c r="A1020">
        <v>2500404965</v>
      </c>
      <c r="B1020" t="s">
        <v>1550</v>
      </c>
      <c r="C1020" s="247">
        <v>45804</v>
      </c>
      <c r="D1020" t="s">
        <v>13555</v>
      </c>
      <c r="E1020" t="s">
        <v>12359</v>
      </c>
      <c r="F1020" s="247">
        <v>46022</v>
      </c>
      <c r="G1020" s="254" t="s">
        <v>118</v>
      </c>
      <c r="H1020" t="s">
        <v>1552</v>
      </c>
      <c r="I1020" t="s">
        <v>104</v>
      </c>
      <c r="J1020" t="s">
        <v>13556</v>
      </c>
      <c r="K1020" t="s">
        <v>125</v>
      </c>
    </row>
    <row r="1021" spans="1:11">
      <c r="A1021">
        <v>2500388559</v>
      </c>
      <c r="B1021" t="s">
        <v>11826</v>
      </c>
      <c r="C1021" s="247">
        <v>45805</v>
      </c>
      <c r="D1021">
        <v>1.0808342025515E+17</v>
      </c>
      <c r="E1021" t="s">
        <v>13557</v>
      </c>
      <c r="F1021" s="247">
        <v>45883</v>
      </c>
      <c r="G1021" s="248" t="s">
        <v>6021</v>
      </c>
      <c r="H1021" t="s">
        <v>6021</v>
      </c>
      <c r="I1021" t="s">
        <v>6021</v>
      </c>
      <c r="J1021" t="s">
        <v>6021</v>
      </c>
      <c r="K1021" t="s">
        <v>125</v>
      </c>
    </row>
    <row r="1022" spans="1:11">
      <c r="A1022">
        <v>2500405010</v>
      </c>
      <c r="B1022" t="s">
        <v>5262</v>
      </c>
      <c r="C1022" s="247">
        <v>45804</v>
      </c>
      <c r="D1022" t="s">
        <v>13558</v>
      </c>
      <c r="E1022" t="s">
        <v>6558</v>
      </c>
      <c r="F1022" s="247">
        <v>46022</v>
      </c>
      <c r="G1022" s="254" t="s">
        <v>118</v>
      </c>
      <c r="H1022" t="s">
        <v>886</v>
      </c>
      <c r="I1022" t="s">
        <v>104</v>
      </c>
      <c r="J1022" t="s">
        <v>5267</v>
      </c>
      <c r="K1022" t="s">
        <v>125</v>
      </c>
    </row>
    <row r="1023" spans="1:11">
      <c r="A1023">
        <v>2500412062</v>
      </c>
      <c r="B1023" t="s">
        <v>2589</v>
      </c>
      <c r="C1023" s="247">
        <v>45805</v>
      </c>
      <c r="D1023" t="s">
        <v>13559</v>
      </c>
      <c r="E1023" t="s">
        <v>13560</v>
      </c>
      <c r="F1023" s="247">
        <v>45855</v>
      </c>
      <c r="G1023" s="254" t="s">
        <v>118</v>
      </c>
      <c r="H1023" t="s">
        <v>2592</v>
      </c>
      <c r="I1023" t="s">
        <v>104</v>
      </c>
      <c r="J1023" t="s">
        <v>2591</v>
      </c>
      <c r="K1023" t="s">
        <v>125</v>
      </c>
    </row>
    <row r="1024" spans="1:11">
      <c r="A1024">
        <v>2500412090</v>
      </c>
      <c r="B1024" t="s">
        <v>3628</v>
      </c>
      <c r="C1024" s="247">
        <v>45805</v>
      </c>
      <c r="D1024" t="s">
        <v>13561</v>
      </c>
      <c r="E1024" t="s">
        <v>7388</v>
      </c>
      <c r="F1024" s="247">
        <v>45916</v>
      </c>
      <c r="G1024" s="254" t="s">
        <v>258</v>
      </c>
      <c r="H1024" t="s">
        <v>103</v>
      </c>
      <c r="I1024" t="s">
        <v>104</v>
      </c>
      <c r="J1024" t="s">
        <v>3631</v>
      </c>
      <c r="K1024" t="s">
        <v>125</v>
      </c>
    </row>
    <row r="1025" spans="1:11">
      <c r="A1025">
        <v>2500416240</v>
      </c>
      <c r="B1025" t="s">
        <v>1067</v>
      </c>
      <c r="C1025" s="247">
        <v>45806</v>
      </c>
      <c r="D1025" t="s">
        <v>13562</v>
      </c>
      <c r="E1025" t="s">
        <v>12478</v>
      </c>
      <c r="F1025" s="247">
        <v>46022</v>
      </c>
      <c r="G1025" s="254" t="s">
        <v>118</v>
      </c>
      <c r="H1025" t="s">
        <v>223</v>
      </c>
      <c r="I1025" t="s">
        <v>104</v>
      </c>
      <c r="J1025" t="s">
        <v>1069</v>
      </c>
      <c r="K1025" t="s">
        <v>125</v>
      </c>
    </row>
    <row r="1026" spans="1:11">
      <c r="A1026">
        <v>2500416360</v>
      </c>
      <c r="B1026" t="s">
        <v>11597</v>
      </c>
      <c r="C1026" s="247">
        <v>45806</v>
      </c>
      <c r="D1026" t="s">
        <v>13563</v>
      </c>
      <c r="E1026" t="s">
        <v>6386</v>
      </c>
      <c r="F1026" s="247">
        <v>46044</v>
      </c>
      <c r="G1026" s="254" t="s">
        <v>277</v>
      </c>
      <c r="H1026" t="s">
        <v>399</v>
      </c>
      <c r="I1026" t="s">
        <v>104</v>
      </c>
      <c r="J1026" t="s">
        <v>11599</v>
      </c>
      <c r="K1026" t="s">
        <v>125</v>
      </c>
    </row>
    <row r="1027" spans="1:11">
      <c r="A1027">
        <v>2500421324</v>
      </c>
      <c r="B1027" t="s">
        <v>5040</v>
      </c>
      <c r="C1027" s="247">
        <v>45807</v>
      </c>
      <c r="D1027" t="s">
        <v>13564</v>
      </c>
      <c r="E1027" t="s">
        <v>12444</v>
      </c>
      <c r="F1027" s="247">
        <v>45902</v>
      </c>
      <c r="G1027" s="248" t="s">
        <v>6021</v>
      </c>
      <c r="H1027" t="s">
        <v>6021</v>
      </c>
      <c r="I1027" t="s">
        <v>6021</v>
      </c>
      <c r="J1027" t="s">
        <v>6021</v>
      </c>
      <c r="K1027" t="s">
        <v>125</v>
      </c>
    </row>
    <row r="1028" spans="1:11">
      <c r="A1028">
        <v>2500424262</v>
      </c>
      <c r="B1028" t="s">
        <v>4957</v>
      </c>
      <c r="C1028" s="247">
        <v>45811</v>
      </c>
      <c r="D1028" t="s">
        <v>13565</v>
      </c>
      <c r="E1028" t="s">
        <v>12387</v>
      </c>
      <c r="F1028" s="247">
        <v>45875</v>
      </c>
      <c r="G1028" s="275" t="s">
        <v>118</v>
      </c>
      <c r="H1028" t="s">
        <v>470</v>
      </c>
      <c r="I1028" t="s">
        <v>104</v>
      </c>
      <c r="J1028" t="s">
        <v>4959</v>
      </c>
      <c r="K1028" t="s">
        <v>125</v>
      </c>
    </row>
    <row r="1029" spans="1:11">
      <c r="A1029">
        <v>2500418512</v>
      </c>
      <c r="B1029" t="s">
        <v>13566</v>
      </c>
      <c r="C1029" s="247">
        <v>45811</v>
      </c>
      <c r="D1029" t="s">
        <v>13567</v>
      </c>
      <c r="E1029" t="s">
        <v>6481</v>
      </c>
      <c r="F1029" s="247">
        <v>46094</v>
      </c>
      <c r="G1029" s="275" t="s">
        <v>118</v>
      </c>
      <c r="H1029" t="s">
        <v>1441</v>
      </c>
      <c r="I1029" t="s">
        <v>104</v>
      </c>
      <c r="J1029" t="s">
        <v>3109</v>
      </c>
      <c r="K1029" t="s">
        <v>125</v>
      </c>
    </row>
    <row r="1030" spans="1:11">
      <c r="A1030">
        <v>2500421585</v>
      </c>
      <c r="B1030" t="s">
        <v>3324</v>
      </c>
      <c r="C1030" s="247">
        <v>45810</v>
      </c>
      <c r="D1030" t="s">
        <v>13568</v>
      </c>
      <c r="E1030" t="s">
        <v>13315</v>
      </c>
      <c r="F1030" s="247">
        <v>45867</v>
      </c>
      <c r="G1030" s="275" t="s">
        <v>199</v>
      </c>
      <c r="H1030" t="s">
        <v>270</v>
      </c>
      <c r="I1030" t="s">
        <v>104</v>
      </c>
      <c r="J1030" t="s">
        <v>3326</v>
      </c>
      <c r="K1030" t="s">
        <v>125</v>
      </c>
    </row>
    <row r="1031" spans="1:11">
      <c r="A1031">
        <v>2500429249</v>
      </c>
      <c r="B1031" t="s">
        <v>3404</v>
      </c>
      <c r="C1031" s="247">
        <v>45812</v>
      </c>
      <c r="D1031" t="s">
        <v>13569</v>
      </c>
      <c r="E1031" t="s">
        <v>7842</v>
      </c>
      <c r="F1031" s="247">
        <v>46240</v>
      </c>
      <c r="G1031" s="275" t="s">
        <v>258</v>
      </c>
      <c r="H1031" t="s">
        <v>163</v>
      </c>
      <c r="I1031" t="s">
        <v>104</v>
      </c>
      <c r="J1031" t="s">
        <v>3406</v>
      </c>
      <c r="K1031" t="s">
        <v>125</v>
      </c>
    </row>
    <row r="1032" spans="1:11">
      <c r="A1032">
        <v>2500430317</v>
      </c>
      <c r="B1032" t="s">
        <v>789</v>
      </c>
      <c r="C1032" s="247">
        <v>45812</v>
      </c>
      <c r="D1032" t="s">
        <v>13570</v>
      </c>
      <c r="E1032" t="s">
        <v>6360</v>
      </c>
      <c r="F1032" s="247">
        <v>45854</v>
      </c>
      <c r="G1032" s="275" t="s">
        <v>258</v>
      </c>
      <c r="H1032" t="s">
        <v>399</v>
      </c>
      <c r="I1032" t="s">
        <v>104</v>
      </c>
      <c r="J1032" t="s">
        <v>791</v>
      </c>
      <c r="K1032" t="s">
        <v>125</v>
      </c>
    </row>
    <row r="1033" spans="1:11">
      <c r="A1033">
        <v>2500430362</v>
      </c>
      <c r="B1033" t="s">
        <v>2233</v>
      </c>
      <c r="C1033" s="247">
        <v>45812</v>
      </c>
      <c r="D1033" t="s">
        <v>13571</v>
      </c>
      <c r="E1033" t="s">
        <v>7388</v>
      </c>
      <c r="F1033" s="247">
        <v>45902</v>
      </c>
      <c r="G1033" s="275" t="s">
        <v>258</v>
      </c>
      <c r="H1033" t="s">
        <v>103</v>
      </c>
      <c r="I1033" t="s">
        <v>104</v>
      </c>
      <c r="J1033" t="s">
        <v>2235</v>
      </c>
      <c r="K1033" t="s">
        <v>125</v>
      </c>
    </row>
    <row r="1034" spans="1:11">
      <c r="A1034">
        <v>2500431292</v>
      </c>
      <c r="B1034" t="s">
        <v>4536</v>
      </c>
      <c r="C1034" s="247">
        <v>45813</v>
      </c>
      <c r="D1034" t="s">
        <v>13572</v>
      </c>
      <c r="E1034" t="s">
        <v>6739</v>
      </c>
      <c r="F1034" s="247">
        <v>45840</v>
      </c>
      <c r="G1034" s="254" t="s">
        <v>118</v>
      </c>
      <c r="H1034" t="s">
        <v>3249</v>
      </c>
      <c r="I1034" t="s">
        <v>104</v>
      </c>
      <c r="J1034" t="s">
        <v>4538</v>
      </c>
      <c r="K1034" t="s">
        <v>125</v>
      </c>
    </row>
    <row r="1035" spans="1:11">
      <c r="A1035">
        <v>2500426259</v>
      </c>
      <c r="B1035" t="s">
        <v>11944</v>
      </c>
      <c r="C1035" s="247">
        <v>45814</v>
      </c>
      <c r="D1035" t="s">
        <v>13573</v>
      </c>
      <c r="E1035" t="s">
        <v>13251</v>
      </c>
      <c r="F1035" s="247">
        <v>45839</v>
      </c>
      <c r="G1035" s="248" t="s">
        <v>6021</v>
      </c>
      <c r="H1035" t="s">
        <v>6021</v>
      </c>
      <c r="I1035" t="s">
        <v>6021</v>
      </c>
      <c r="J1035" t="s">
        <v>6021</v>
      </c>
      <c r="K1035" t="s">
        <v>125</v>
      </c>
    </row>
    <row r="1036" spans="1:11">
      <c r="A1036">
        <v>2500440355</v>
      </c>
      <c r="B1036" t="s">
        <v>1281</v>
      </c>
      <c r="C1036" s="247">
        <v>45814</v>
      </c>
      <c r="D1036" t="s">
        <v>13574</v>
      </c>
      <c r="E1036" t="s">
        <v>12559</v>
      </c>
      <c r="F1036" s="247">
        <v>46022</v>
      </c>
      <c r="G1036" s="254" t="s">
        <v>258</v>
      </c>
      <c r="H1036" t="s">
        <v>1283</v>
      </c>
      <c r="I1036" t="s">
        <v>104</v>
      </c>
      <c r="J1036" t="s">
        <v>1282</v>
      </c>
      <c r="K1036" t="s">
        <v>125</v>
      </c>
    </row>
    <row r="1037" spans="1:11">
      <c r="A1037">
        <v>2500443446</v>
      </c>
      <c r="B1037" t="s">
        <v>3641</v>
      </c>
      <c r="C1037" s="247">
        <v>45817</v>
      </c>
      <c r="D1037" t="s">
        <v>13575</v>
      </c>
      <c r="E1037" t="s">
        <v>6510</v>
      </c>
      <c r="F1037" s="247">
        <v>45874</v>
      </c>
      <c r="G1037" s="254" t="s">
        <v>258</v>
      </c>
      <c r="H1037" t="s">
        <v>119</v>
      </c>
      <c r="I1037" t="s">
        <v>104</v>
      </c>
      <c r="J1037" t="s">
        <v>3642</v>
      </c>
      <c r="K1037" t="s">
        <v>125</v>
      </c>
    </row>
    <row r="1038" spans="1:11">
      <c r="A1038">
        <v>2500443522</v>
      </c>
      <c r="B1038" t="s">
        <v>11145</v>
      </c>
      <c r="C1038" s="247">
        <v>45680</v>
      </c>
      <c r="D1038" t="s">
        <v>13576</v>
      </c>
      <c r="E1038" t="s">
        <v>13577</v>
      </c>
      <c r="G1038" s="254" t="s">
        <v>118</v>
      </c>
      <c r="H1038" t="s">
        <v>11797</v>
      </c>
      <c r="I1038" t="s">
        <v>5179</v>
      </c>
      <c r="J1038" t="s">
        <v>11796</v>
      </c>
      <c r="K1038" t="s">
        <v>125</v>
      </c>
    </row>
    <row r="1039" spans="1:11">
      <c r="A1039">
        <v>2500448655</v>
      </c>
      <c r="B1039" t="s">
        <v>1228</v>
      </c>
      <c r="C1039" s="247">
        <v>45818</v>
      </c>
      <c r="D1039" t="s">
        <v>13578</v>
      </c>
      <c r="E1039" t="s">
        <v>12901</v>
      </c>
      <c r="F1039" s="247">
        <v>45923</v>
      </c>
      <c r="G1039" s="254" t="s">
        <v>118</v>
      </c>
      <c r="H1039" t="s">
        <v>458</v>
      </c>
      <c r="I1039" t="s">
        <v>104</v>
      </c>
      <c r="J1039" t="s">
        <v>1229</v>
      </c>
      <c r="K1039" t="s">
        <v>125</v>
      </c>
    </row>
    <row r="1040" spans="1:11">
      <c r="A1040">
        <v>2500451885</v>
      </c>
      <c r="B1040" t="s">
        <v>2661</v>
      </c>
      <c r="C1040" s="247">
        <v>45818</v>
      </c>
      <c r="D1040" t="s">
        <v>13579</v>
      </c>
      <c r="E1040" t="s">
        <v>12434</v>
      </c>
      <c r="F1040" s="247">
        <v>46022</v>
      </c>
      <c r="G1040" s="254" t="s">
        <v>258</v>
      </c>
      <c r="H1040" t="s">
        <v>302</v>
      </c>
      <c r="I1040" t="s">
        <v>104</v>
      </c>
      <c r="J1040" t="s">
        <v>2663</v>
      </c>
      <c r="K1040" t="s">
        <v>125</v>
      </c>
    </row>
    <row r="1041" spans="1:11">
      <c r="A1041">
        <v>2500451893</v>
      </c>
      <c r="B1041" t="s">
        <v>2661</v>
      </c>
      <c r="C1041" s="247">
        <v>45818</v>
      </c>
      <c r="D1041" t="s">
        <v>13580</v>
      </c>
      <c r="E1041" t="s">
        <v>12434</v>
      </c>
      <c r="F1041" s="247">
        <v>46022</v>
      </c>
      <c r="G1041" s="254" t="s">
        <v>258</v>
      </c>
      <c r="H1041" t="s">
        <v>302</v>
      </c>
      <c r="I1041" t="s">
        <v>104</v>
      </c>
      <c r="J1041" t="s">
        <v>2666</v>
      </c>
      <c r="K1041" t="s">
        <v>125</v>
      </c>
    </row>
    <row r="1042" spans="1:11">
      <c r="A1042">
        <v>2500452364</v>
      </c>
      <c r="B1042" t="s">
        <v>4445</v>
      </c>
      <c r="C1042" s="247">
        <v>45818</v>
      </c>
      <c r="D1042" t="s">
        <v>13581</v>
      </c>
      <c r="E1042" t="s">
        <v>7064</v>
      </c>
      <c r="F1042" s="247">
        <v>45869</v>
      </c>
      <c r="G1042" s="254" t="s">
        <v>118</v>
      </c>
      <c r="H1042" t="s">
        <v>147</v>
      </c>
      <c r="I1042" t="s">
        <v>104</v>
      </c>
      <c r="J1042" t="s">
        <v>4447</v>
      </c>
      <c r="K1042" t="s">
        <v>125</v>
      </c>
    </row>
    <row r="1043" spans="1:11">
      <c r="A1043">
        <v>2500447593</v>
      </c>
      <c r="B1043" t="s">
        <v>5476</v>
      </c>
      <c r="C1043" s="247">
        <v>45819</v>
      </c>
      <c r="D1043" t="s">
        <v>13582</v>
      </c>
      <c r="E1043" t="s">
        <v>7532</v>
      </c>
      <c r="F1043" s="247">
        <v>45931</v>
      </c>
      <c r="G1043" s="254" t="s">
        <v>258</v>
      </c>
      <c r="H1043" t="s">
        <v>903</v>
      </c>
      <c r="I1043" t="s">
        <v>104</v>
      </c>
      <c r="J1043" t="s">
        <v>5477</v>
      </c>
      <c r="K1043" t="s">
        <v>125</v>
      </c>
    </row>
    <row r="1044" spans="1:11">
      <c r="A1044">
        <v>2500455507</v>
      </c>
      <c r="B1044" t="s">
        <v>3191</v>
      </c>
      <c r="C1044" s="247">
        <v>45819</v>
      </c>
      <c r="D1044" t="s">
        <v>13583</v>
      </c>
      <c r="E1044" t="s">
        <v>13584</v>
      </c>
      <c r="F1044" s="247">
        <v>45854</v>
      </c>
      <c r="G1044" s="248" t="s">
        <v>6021</v>
      </c>
      <c r="H1044" t="s">
        <v>6021</v>
      </c>
      <c r="I1044" t="s">
        <v>6021</v>
      </c>
      <c r="J1044" t="s">
        <v>6021</v>
      </c>
      <c r="K1044" t="s">
        <v>125</v>
      </c>
    </row>
    <row r="1045" spans="1:11">
      <c r="A1045">
        <v>2500456765</v>
      </c>
      <c r="B1045" t="s">
        <v>11803</v>
      </c>
      <c r="C1045" s="247">
        <v>45820</v>
      </c>
      <c r="D1045" t="s">
        <v>13585</v>
      </c>
      <c r="E1045" t="s">
        <v>7380</v>
      </c>
      <c r="F1045" s="247">
        <v>46022</v>
      </c>
      <c r="G1045" s="254" t="s">
        <v>118</v>
      </c>
      <c r="H1045" t="s">
        <v>1965</v>
      </c>
      <c r="I1045" t="s">
        <v>104</v>
      </c>
      <c r="J1045" t="s">
        <v>11805</v>
      </c>
      <c r="K1045" t="s">
        <v>125</v>
      </c>
    </row>
    <row r="1046" spans="1:11">
      <c r="A1046">
        <v>2500463771</v>
      </c>
      <c r="B1046" t="s">
        <v>1764</v>
      </c>
      <c r="C1046" s="247">
        <v>45821</v>
      </c>
      <c r="D1046" t="s">
        <v>13586</v>
      </c>
      <c r="E1046" t="s">
        <v>7073</v>
      </c>
      <c r="F1046" s="247">
        <v>45959</v>
      </c>
      <c r="G1046" s="254" t="s">
        <v>162</v>
      </c>
      <c r="H1046" t="s">
        <v>103</v>
      </c>
      <c r="I1046" t="s">
        <v>104</v>
      </c>
      <c r="J1046" t="s">
        <v>1765</v>
      </c>
      <c r="K1046" t="s">
        <v>125</v>
      </c>
    </row>
    <row r="1047" spans="1:11">
      <c r="A1047">
        <v>2500463835</v>
      </c>
      <c r="B1047" t="s">
        <v>12213</v>
      </c>
      <c r="C1047" s="247">
        <v>45821</v>
      </c>
      <c r="D1047" t="s">
        <v>13587</v>
      </c>
      <c r="E1047" t="s">
        <v>13588</v>
      </c>
      <c r="F1047" s="247">
        <v>45889</v>
      </c>
      <c r="G1047" s="254" t="s">
        <v>118</v>
      </c>
      <c r="H1047" t="s">
        <v>2214</v>
      </c>
      <c r="I1047" t="s">
        <v>104</v>
      </c>
      <c r="J1047" t="s">
        <v>12215</v>
      </c>
      <c r="K1047" t="s">
        <v>125</v>
      </c>
    </row>
    <row r="1048" spans="1:11">
      <c r="A1048">
        <v>2500463964</v>
      </c>
      <c r="B1048" t="s">
        <v>4525</v>
      </c>
      <c r="C1048" s="247">
        <v>45821</v>
      </c>
      <c r="D1048" t="s">
        <v>13589</v>
      </c>
      <c r="E1048" t="s">
        <v>13308</v>
      </c>
      <c r="F1048" s="247">
        <v>45869</v>
      </c>
      <c r="G1048" s="254" t="s">
        <v>162</v>
      </c>
      <c r="H1048" t="s">
        <v>270</v>
      </c>
      <c r="I1048" t="s">
        <v>104</v>
      </c>
      <c r="J1048" t="s">
        <v>4527</v>
      </c>
      <c r="K1048" t="s">
        <v>125</v>
      </c>
    </row>
    <row r="1049" spans="1:11">
      <c r="A1049">
        <v>2500461250</v>
      </c>
      <c r="B1049" t="s">
        <v>4654</v>
      </c>
      <c r="C1049" s="247">
        <v>45824</v>
      </c>
      <c r="D1049" t="s">
        <v>13590</v>
      </c>
      <c r="E1049" t="s">
        <v>12387</v>
      </c>
      <c r="G1049" s="254" t="s">
        <v>118</v>
      </c>
      <c r="H1049" t="s">
        <v>470</v>
      </c>
      <c r="I1049" t="s">
        <v>104</v>
      </c>
      <c r="J1049" t="s">
        <v>4655</v>
      </c>
      <c r="K1049" t="s">
        <v>125</v>
      </c>
    </row>
    <row r="1050" spans="1:11">
      <c r="A1050">
        <v>2500466162</v>
      </c>
      <c r="B1050" t="s">
        <v>4020</v>
      </c>
      <c r="C1050" s="247">
        <v>45824</v>
      </c>
      <c r="D1050" t="s">
        <v>13591</v>
      </c>
      <c r="E1050" t="s">
        <v>13387</v>
      </c>
      <c r="G1050" s="275" t="s">
        <v>118</v>
      </c>
      <c r="H1050" t="s">
        <v>11801</v>
      </c>
      <c r="I1050" t="s">
        <v>104</v>
      </c>
      <c r="J1050" t="s">
        <v>11800</v>
      </c>
      <c r="K1050" t="s">
        <v>125</v>
      </c>
    </row>
    <row r="1051" spans="1:11">
      <c r="A1051">
        <v>2500466534</v>
      </c>
      <c r="B1051" t="s">
        <v>5176</v>
      </c>
      <c r="C1051" s="247">
        <v>45824</v>
      </c>
      <c r="D1051" t="s">
        <v>13592</v>
      </c>
      <c r="E1051" t="s">
        <v>13531</v>
      </c>
      <c r="G1051" s="275" t="s">
        <v>258</v>
      </c>
      <c r="H1051" t="s">
        <v>5178</v>
      </c>
      <c r="I1051" t="s">
        <v>5179</v>
      </c>
      <c r="J1051" t="s">
        <v>5177</v>
      </c>
      <c r="K1051" t="s">
        <v>125</v>
      </c>
    </row>
    <row r="1052" spans="1:11">
      <c r="A1052">
        <v>2500473793</v>
      </c>
      <c r="B1052" t="s">
        <v>4888</v>
      </c>
      <c r="C1052" s="247">
        <v>45828</v>
      </c>
      <c r="D1052" t="s">
        <v>13593</v>
      </c>
      <c r="E1052" t="s">
        <v>6326</v>
      </c>
      <c r="G1052" s="275" t="s">
        <v>118</v>
      </c>
      <c r="H1052" t="s">
        <v>119</v>
      </c>
      <c r="I1052" t="s">
        <v>104</v>
      </c>
      <c r="J1052" t="s">
        <v>4889</v>
      </c>
      <c r="K1052" t="s">
        <v>125</v>
      </c>
    </row>
    <row r="1053" spans="1:11">
      <c r="A1053">
        <v>2500470552</v>
      </c>
      <c r="B1053" t="s">
        <v>3433</v>
      </c>
      <c r="C1053" s="247">
        <v>45825</v>
      </c>
      <c r="D1053" t="s">
        <v>13594</v>
      </c>
      <c r="E1053" t="s">
        <v>13036</v>
      </c>
      <c r="F1053" s="247">
        <v>45918</v>
      </c>
      <c r="G1053" s="275" t="s">
        <v>118</v>
      </c>
      <c r="H1053" t="s">
        <v>3238</v>
      </c>
      <c r="I1053" t="s">
        <v>104</v>
      </c>
      <c r="J1053" t="s">
        <v>3434</v>
      </c>
      <c r="K1053" t="s">
        <v>125</v>
      </c>
    </row>
    <row r="1054" spans="1:11">
      <c r="A1054">
        <v>2500470609</v>
      </c>
      <c r="B1054" t="s">
        <v>2241</v>
      </c>
      <c r="C1054" s="247">
        <v>45825</v>
      </c>
      <c r="D1054" t="s">
        <v>13595</v>
      </c>
      <c r="E1054" t="s">
        <v>12478</v>
      </c>
      <c r="F1054" s="247">
        <v>46022</v>
      </c>
      <c r="G1054" s="275" t="s">
        <v>118</v>
      </c>
      <c r="H1054" t="s">
        <v>223</v>
      </c>
      <c r="I1054" t="s">
        <v>104</v>
      </c>
      <c r="J1054" t="s">
        <v>2243</v>
      </c>
      <c r="K1054" t="s">
        <v>125</v>
      </c>
    </row>
    <row r="1055" spans="1:11">
      <c r="A1055">
        <v>2500471376</v>
      </c>
      <c r="B1055" t="s">
        <v>3045</v>
      </c>
      <c r="C1055" s="247">
        <v>45825</v>
      </c>
      <c r="D1055" t="s">
        <v>13596</v>
      </c>
      <c r="E1055" t="s">
        <v>13129</v>
      </c>
      <c r="F1055" s="247">
        <v>46045</v>
      </c>
      <c r="G1055" s="275" t="s">
        <v>118</v>
      </c>
      <c r="H1055" t="s">
        <v>270</v>
      </c>
      <c r="I1055" t="s">
        <v>104</v>
      </c>
      <c r="J1055" t="s">
        <v>3046</v>
      </c>
      <c r="K1055" t="s">
        <v>125</v>
      </c>
    </row>
    <row r="1056" spans="1:11">
      <c r="A1056">
        <v>2500475616</v>
      </c>
      <c r="B1056" t="s">
        <v>5451</v>
      </c>
      <c r="C1056" s="247">
        <v>45831</v>
      </c>
      <c r="D1056" t="s">
        <v>13597</v>
      </c>
      <c r="E1056" t="s">
        <v>13129</v>
      </c>
      <c r="F1056" s="247">
        <v>46050</v>
      </c>
      <c r="G1056" s="254" t="s">
        <v>118</v>
      </c>
      <c r="H1056" t="s">
        <v>270</v>
      </c>
      <c r="I1056" t="s">
        <v>104</v>
      </c>
      <c r="J1056" t="s">
        <v>5453</v>
      </c>
      <c r="K1056" t="s">
        <v>125</v>
      </c>
    </row>
    <row r="1057" spans="1:11">
      <c r="A1057">
        <v>2500485425</v>
      </c>
      <c r="B1057" t="s">
        <v>5164</v>
      </c>
      <c r="C1057" s="247">
        <v>45831</v>
      </c>
      <c r="D1057" t="s">
        <v>13598</v>
      </c>
      <c r="E1057" t="s">
        <v>12446</v>
      </c>
      <c r="F1057" s="247">
        <v>46098</v>
      </c>
      <c r="G1057" s="254" t="s">
        <v>118</v>
      </c>
      <c r="H1057" t="s">
        <v>2647</v>
      </c>
      <c r="I1057" t="s">
        <v>104</v>
      </c>
      <c r="J1057" t="s">
        <v>5166</v>
      </c>
      <c r="K1057" t="s">
        <v>125</v>
      </c>
    </row>
    <row r="1058" spans="1:11">
      <c r="A1058">
        <v>2500485442</v>
      </c>
      <c r="B1058" t="s">
        <v>1962</v>
      </c>
      <c r="C1058" s="247">
        <v>45831</v>
      </c>
      <c r="D1058" t="s">
        <v>13599</v>
      </c>
      <c r="E1058" t="s">
        <v>7380</v>
      </c>
      <c r="F1058" s="247">
        <v>46115</v>
      </c>
      <c r="G1058" s="254" t="s">
        <v>118</v>
      </c>
      <c r="H1058" t="s">
        <v>1965</v>
      </c>
      <c r="I1058" t="s">
        <v>104</v>
      </c>
      <c r="J1058" t="s">
        <v>1964</v>
      </c>
      <c r="K1058" t="s">
        <v>125</v>
      </c>
    </row>
    <row r="1059" spans="1:11">
      <c r="A1059">
        <v>2500487278</v>
      </c>
      <c r="B1059" t="s">
        <v>4753</v>
      </c>
      <c r="C1059" s="247">
        <v>45832</v>
      </c>
      <c r="D1059" t="s">
        <v>13600</v>
      </c>
      <c r="E1059" t="s">
        <v>6343</v>
      </c>
      <c r="F1059" s="247">
        <v>46022</v>
      </c>
      <c r="G1059" s="254" t="s">
        <v>118</v>
      </c>
      <c r="H1059" t="s">
        <v>4755</v>
      </c>
      <c r="I1059" t="s">
        <v>104</v>
      </c>
      <c r="J1059" t="s">
        <v>4754</v>
      </c>
      <c r="K1059" t="s">
        <v>125</v>
      </c>
    </row>
    <row r="1060" spans="1:11">
      <c r="A1060">
        <v>2500487632</v>
      </c>
      <c r="B1060" t="s">
        <v>367</v>
      </c>
      <c r="C1060" s="247">
        <v>45832</v>
      </c>
      <c r="D1060" t="s">
        <v>13601</v>
      </c>
      <c r="E1060" t="s">
        <v>12434</v>
      </c>
      <c r="F1060" s="247">
        <v>45852</v>
      </c>
      <c r="G1060" s="254" t="s">
        <v>258</v>
      </c>
      <c r="H1060" t="s">
        <v>302</v>
      </c>
      <c r="I1060" t="s">
        <v>104</v>
      </c>
      <c r="J1060" t="s">
        <v>368</v>
      </c>
      <c r="K1060" t="s">
        <v>125</v>
      </c>
    </row>
    <row r="1061" spans="1:11">
      <c r="A1061">
        <v>2500493512</v>
      </c>
      <c r="B1061" t="s">
        <v>10505</v>
      </c>
      <c r="C1061" s="247">
        <v>45833</v>
      </c>
      <c r="D1061" t="s">
        <v>13602</v>
      </c>
      <c r="E1061" t="s">
        <v>13603</v>
      </c>
      <c r="F1061" s="247">
        <v>45866</v>
      </c>
      <c r="G1061" s="254" t="s">
        <v>277</v>
      </c>
      <c r="H1061" t="s">
        <v>13604</v>
      </c>
      <c r="I1061" t="s">
        <v>13605</v>
      </c>
      <c r="J1061" t="s">
        <v>12296</v>
      </c>
      <c r="K1061" t="s">
        <v>125</v>
      </c>
    </row>
    <row r="1062" spans="1:11">
      <c r="A1062">
        <v>2500493215</v>
      </c>
      <c r="B1062" t="s">
        <v>5421</v>
      </c>
      <c r="C1062" s="247">
        <v>45834</v>
      </c>
      <c r="D1062" t="s">
        <v>13606</v>
      </c>
      <c r="E1062" t="s">
        <v>8020</v>
      </c>
      <c r="F1062" s="247">
        <v>45953</v>
      </c>
      <c r="G1062" s="254" t="s">
        <v>118</v>
      </c>
      <c r="H1062" t="s">
        <v>130</v>
      </c>
      <c r="I1062" t="s">
        <v>104</v>
      </c>
      <c r="J1062" t="s">
        <v>5423</v>
      </c>
      <c r="K1062" t="s">
        <v>125</v>
      </c>
    </row>
    <row r="1063" spans="1:11">
      <c r="A1063">
        <v>2500494653</v>
      </c>
      <c r="B1063" t="s">
        <v>643</v>
      </c>
      <c r="C1063" s="247">
        <v>45834</v>
      </c>
      <c r="D1063" t="s">
        <v>13607</v>
      </c>
      <c r="E1063" t="s">
        <v>7384</v>
      </c>
      <c r="F1063" s="247">
        <v>46162</v>
      </c>
      <c r="G1063" s="254" t="s">
        <v>532</v>
      </c>
      <c r="H1063" t="s">
        <v>103</v>
      </c>
      <c r="I1063" t="s">
        <v>104</v>
      </c>
      <c r="J1063" t="s">
        <v>652</v>
      </c>
      <c r="K1063" t="s">
        <v>125</v>
      </c>
    </row>
    <row r="1064" spans="1:11">
      <c r="A1064">
        <v>2500494739</v>
      </c>
      <c r="B1064" t="s">
        <v>192</v>
      </c>
      <c r="C1064" s="247">
        <v>45834</v>
      </c>
      <c r="D1064" t="s">
        <v>13608</v>
      </c>
      <c r="E1064" t="s">
        <v>8020</v>
      </c>
      <c r="F1064" s="247">
        <v>45910</v>
      </c>
      <c r="G1064" s="275" t="s">
        <v>118</v>
      </c>
      <c r="H1064" t="s">
        <v>130</v>
      </c>
      <c r="I1064" t="s">
        <v>104</v>
      </c>
      <c r="J1064" t="s">
        <v>193</v>
      </c>
      <c r="K1064" t="s">
        <v>125</v>
      </c>
    </row>
    <row r="1065" spans="1:11">
      <c r="A1065">
        <v>2500498173</v>
      </c>
      <c r="B1065" t="s">
        <v>2429</v>
      </c>
      <c r="C1065" s="247">
        <v>45834</v>
      </c>
      <c r="D1065" t="s">
        <v>13609</v>
      </c>
      <c r="E1065" t="s">
        <v>6487</v>
      </c>
      <c r="F1065" s="247">
        <v>45855</v>
      </c>
      <c r="G1065" s="254" t="s">
        <v>250</v>
      </c>
      <c r="H1065" t="s">
        <v>103</v>
      </c>
      <c r="I1065" t="s">
        <v>104</v>
      </c>
      <c r="J1065" t="s">
        <v>2431</v>
      </c>
      <c r="K1065" t="s">
        <v>125</v>
      </c>
    </row>
    <row r="1066" spans="1:11">
      <c r="A1066">
        <v>2500498841</v>
      </c>
      <c r="B1066" s="932" t="s">
        <v>4269</v>
      </c>
      <c r="C1066" s="432">
        <v>45835</v>
      </c>
      <c r="D1066" s="932" t="s">
        <v>13610</v>
      </c>
      <c r="E1066" s="932" t="s">
        <v>6487</v>
      </c>
      <c r="F1066" s="432">
        <v>46056</v>
      </c>
      <c r="G1066" s="254" t="s">
        <v>250</v>
      </c>
      <c r="H1066" t="s">
        <v>103</v>
      </c>
      <c r="I1066" t="s">
        <v>104</v>
      </c>
      <c r="J1066" t="s">
        <v>4271</v>
      </c>
      <c r="K1066" t="s">
        <v>125</v>
      </c>
    </row>
    <row r="1067" spans="1:11">
      <c r="A1067">
        <v>2500507958</v>
      </c>
      <c r="B1067" s="932" t="s">
        <v>3440</v>
      </c>
      <c r="C1067" s="432">
        <v>45838</v>
      </c>
      <c r="D1067" s="932" t="s">
        <v>13611</v>
      </c>
      <c r="E1067" s="932" t="s">
        <v>8099</v>
      </c>
      <c r="F1067" s="432">
        <v>45901</v>
      </c>
      <c r="G1067" s="254" t="s">
        <v>162</v>
      </c>
      <c r="H1067" t="s">
        <v>470</v>
      </c>
      <c r="I1067" t="s">
        <v>104</v>
      </c>
      <c r="J1067" t="s">
        <v>3442</v>
      </c>
      <c r="K1067" t="s">
        <v>125</v>
      </c>
    </row>
    <row r="1068" spans="1:11">
      <c r="A1068">
        <v>2500507975</v>
      </c>
      <c r="B1068" s="932" t="s">
        <v>3462</v>
      </c>
      <c r="C1068" s="432">
        <v>45838</v>
      </c>
      <c r="D1068" s="932" t="s">
        <v>13612</v>
      </c>
      <c r="E1068" s="932" t="s">
        <v>13090</v>
      </c>
      <c r="F1068" s="432">
        <v>45945</v>
      </c>
      <c r="G1068" s="254" t="s">
        <v>118</v>
      </c>
      <c r="H1068" t="s">
        <v>259</v>
      </c>
      <c r="I1068" t="s">
        <v>104</v>
      </c>
      <c r="J1068" t="s">
        <v>3463</v>
      </c>
      <c r="K1068" t="s">
        <v>125</v>
      </c>
    </row>
    <row r="1069" spans="1:11">
      <c r="A1069">
        <v>2500508167</v>
      </c>
      <c r="B1069" s="932" t="s">
        <v>1979</v>
      </c>
      <c r="C1069" s="432">
        <v>45839</v>
      </c>
      <c r="D1069" s="932" t="s">
        <v>13613</v>
      </c>
      <c r="E1069" s="932" t="s">
        <v>13191</v>
      </c>
      <c r="F1069" s="432">
        <v>45903</v>
      </c>
      <c r="G1069" s="254" t="s">
        <v>118</v>
      </c>
      <c r="H1069" t="s">
        <v>2654</v>
      </c>
      <c r="I1069" t="s">
        <v>104</v>
      </c>
      <c r="J1069" t="s">
        <v>1981</v>
      </c>
      <c r="K1069" t="s">
        <v>125</v>
      </c>
    </row>
    <row r="1070" spans="1:11">
      <c r="A1070">
        <v>2500509779</v>
      </c>
      <c r="B1070" s="932" t="s">
        <v>1332</v>
      </c>
      <c r="C1070" s="432">
        <v>45839</v>
      </c>
      <c r="D1070" s="932" t="s">
        <v>13614</v>
      </c>
      <c r="E1070" s="932" t="s">
        <v>13407</v>
      </c>
      <c r="F1070" s="432">
        <v>45916</v>
      </c>
      <c r="G1070" s="254" t="s">
        <v>118</v>
      </c>
      <c r="H1070" t="s">
        <v>1215</v>
      </c>
      <c r="I1070" t="s">
        <v>104</v>
      </c>
      <c r="J1070" t="s">
        <v>1334</v>
      </c>
      <c r="K1070" t="s">
        <v>125</v>
      </c>
    </row>
    <row r="1071" spans="1:11">
      <c r="A1071">
        <v>2500509788</v>
      </c>
      <c r="B1071" s="932" t="s">
        <v>2758</v>
      </c>
      <c r="C1071" s="432">
        <v>45839</v>
      </c>
      <c r="D1071" s="932" t="s">
        <v>13615</v>
      </c>
      <c r="E1071" s="932" t="s">
        <v>12983</v>
      </c>
      <c r="F1071" s="432">
        <v>46022</v>
      </c>
      <c r="G1071" s="254" t="s">
        <v>118</v>
      </c>
      <c r="H1071" t="s">
        <v>1012</v>
      </c>
      <c r="I1071" t="s">
        <v>104</v>
      </c>
      <c r="J1071" t="s">
        <v>2760</v>
      </c>
      <c r="K1071" t="s">
        <v>125</v>
      </c>
    </row>
    <row r="1072" spans="1:11">
      <c r="A1072">
        <v>2500515734</v>
      </c>
      <c r="B1072" s="932" t="s">
        <v>187</v>
      </c>
      <c r="C1072" s="432">
        <v>45840</v>
      </c>
      <c r="D1072" s="932" t="s">
        <v>13616</v>
      </c>
      <c r="E1072" s="932" t="s">
        <v>6537</v>
      </c>
      <c r="F1072" s="432">
        <v>46147</v>
      </c>
      <c r="G1072" s="254" t="s">
        <v>118</v>
      </c>
      <c r="H1072" t="s">
        <v>190</v>
      </c>
      <c r="I1072" t="s">
        <v>104</v>
      </c>
      <c r="J1072" t="s">
        <v>189</v>
      </c>
      <c r="K1072" t="s">
        <v>125</v>
      </c>
    </row>
    <row r="1073" spans="1:11">
      <c r="A1073">
        <v>2500521943</v>
      </c>
      <c r="B1073" s="932" t="s">
        <v>5395</v>
      </c>
      <c r="C1073" s="432">
        <v>45841</v>
      </c>
      <c r="D1073" s="932" t="s">
        <v>13617</v>
      </c>
      <c r="E1073" s="932" t="s">
        <v>7842</v>
      </c>
      <c r="F1073" s="432">
        <v>46022</v>
      </c>
      <c r="G1073" s="254" t="s">
        <v>258</v>
      </c>
      <c r="H1073" t="s">
        <v>163</v>
      </c>
      <c r="I1073" t="s">
        <v>104</v>
      </c>
      <c r="J1073" t="s">
        <v>5397</v>
      </c>
      <c r="K1073" t="s">
        <v>125</v>
      </c>
    </row>
    <row r="1074" spans="1:11">
      <c r="A1074">
        <v>2500507402</v>
      </c>
      <c r="B1074" s="932" t="s">
        <v>4975</v>
      </c>
      <c r="C1074" s="432">
        <v>45842</v>
      </c>
      <c r="D1074" s="932" t="s">
        <v>13618</v>
      </c>
      <c r="E1074" s="932" t="s">
        <v>13090</v>
      </c>
      <c r="F1074" s="432">
        <v>45917</v>
      </c>
      <c r="G1074" s="254" t="s">
        <v>118</v>
      </c>
      <c r="H1074" t="s">
        <v>259</v>
      </c>
      <c r="I1074" t="s">
        <v>104</v>
      </c>
      <c r="J1074" t="s">
        <v>4976</v>
      </c>
      <c r="K1074" t="s">
        <v>125</v>
      </c>
    </row>
    <row r="1075" spans="1:11">
      <c r="A1075">
        <v>2500519639</v>
      </c>
      <c r="B1075" s="932" t="s">
        <v>4397</v>
      </c>
      <c r="C1075" s="432">
        <v>45842</v>
      </c>
      <c r="D1075" s="932" t="s">
        <v>13619</v>
      </c>
      <c r="E1075" s="932" t="s">
        <v>6765</v>
      </c>
      <c r="F1075" s="432">
        <v>45916</v>
      </c>
      <c r="G1075" s="254" t="s">
        <v>118</v>
      </c>
      <c r="H1075" t="s">
        <v>2191</v>
      </c>
      <c r="I1075" t="s">
        <v>104</v>
      </c>
      <c r="J1075" t="s">
        <v>4399</v>
      </c>
      <c r="K1075" t="s">
        <v>125</v>
      </c>
    </row>
    <row r="1076" spans="1:11">
      <c r="A1076">
        <v>2500522274</v>
      </c>
      <c r="B1076" s="932" t="s">
        <v>3965</v>
      </c>
      <c r="C1076" s="432">
        <v>45845</v>
      </c>
      <c r="D1076" s="932" t="s">
        <v>13620</v>
      </c>
      <c r="E1076" s="932" t="s">
        <v>12359</v>
      </c>
      <c r="F1076" s="432"/>
      <c r="G1076" s="254" t="s">
        <v>118</v>
      </c>
      <c r="H1076" t="s">
        <v>1552</v>
      </c>
      <c r="I1076" t="s">
        <v>104</v>
      </c>
      <c r="J1076" t="s">
        <v>3967</v>
      </c>
      <c r="K1076" t="s">
        <v>125</v>
      </c>
    </row>
    <row r="1077" spans="1:11">
      <c r="A1077">
        <v>2500525339</v>
      </c>
      <c r="B1077" s="932" t="s">
        <v>2936</v>
      </c>
      <c r="C1077" s="432">
        <v>45842</v>
      </c>
      <c r="D1077" s="932" t="s">
        <v>13621</v>
      </c>
      <c r="E1077" s="932" t="s">
        <v>13315</v>
      </c>
      <c r="F1077" s="432">
        <v>45902</v>
      </c>
      <c r="G1077" s="254" t="s">
        <v>199</v>
      </c>
      <c r="H1077" t="s">
        <v>270</v>
      </c>
      <c r="I1077" t="s">
        <v>104</v>
      </c>
      <c r="J1077" t="s">
        <v>2938</v>
      </c>
      <c r="K1077" t="s">
        <v>125</v>
      </c>
    </row>
    <row r="1078" spans="1:11">
      <c r="A1078">
        <v>2500523400</v>
      </c>
      <c r="B1078" s="932" t="s">
        <v>2429</v>
      </c>
      <c r="C1078" s="432">
        <v>45845</v>
      </c>
      <c r="D1078" s="932" t="s">
        <v>13622</v>
      </c>
      <c r="E1078" s="932" t="s">
        <v>6487</v>
      </c>
      <c r="F1078" s="432">
        <v>46022</v>
      </c>
      <c r="G1078" s="254" t="s">
        <v>250</v>
      </c>
      <c r="H1078" t="s">
        <v>103</v>
      </c>
      <c r="I1078" t="s">
        <v>104</v>
      </c>
      <c r="J1078" t="s">
        <v>2433</v>
      </c>
      <c r="K1078" t="s">
        <v>125</v>
      </c>
    </row>
    <row r="1079" spans="1:11">
      <c r="A1079">
        <v>2500528522</v>
      </c>
      <c r="B1079" s="932" t="s">
        <v>11474</v>
      </c>
      <c r="C1079" s="432">
        <v>45845</v>
      </c>
      <c r="D1079" s="932" t="s">
        <v>13623</v>
      </c>
      <c r="E1079" s="932" t="s">
        <v>6499</v>
      </c>
      <c r="F1079" s="432">
        <v>46196</v>
      </c>
      <c r="G1079" s="254" t="s">
        <v>502</v>
      </c>
      <c r="H1079" t="s">
        <v>103</v>
      </c>
      <c r="I1079" t="s">
        <v>104</v>
      </c>
      <c r="J1079" t="s">
        <v>11476</v>
      </c>
      <c r="K1079" t="s">
        <v>125</v>
      </c>
    </row>
    <row r="1080" spans="1:11">
      <c r="A1080">
        <v>2500528561</v>
      </c>
      <c r="B1080" s="932" t="s">
        <v>4060</v>
      </c>
      <c r="C1080" s="432">
        <v>45845</v>
      </c>
      <c r="D1080" s="932" t="s">
        <v>13624</v>
      </c>
      <c r="E1080" s="932" t="s">
        <v>7467</v>
      </c>
      <c r="F1080" s="432">
        <v>45966</v>
      </c>
      <c r="G1080" s="254" t="s">
        <v>118</v>
      </c>
      <c r="H1080" t="s">
        <v>543</v>
      </c>
      <c r="I1080" t="s">
        <v>104</v>
      </c>
      <c r="J1080" t="s">
        <v>4061</v>
      </c>
      <c r="K1080" t="s">
        <v>125</v>
      </c>
    </row>
    <row r="1081" spans="1:11">
      <c r="A1081">
        <v>2500529817</v>
      </c>
      <c r="B1081" s="932" t="s">
        <v>3324</v>
      </c>
      <c r="C1081" s="432">
        <v>45846</v>
      </c>
      <c r="D1081" s="932" t="s">
        <v>13625</v>
      </c>
      <c r="E1081" s="932" t="s">
        <v>13315</v>
      </c>
      <c r="F1081" s="432"/>
      <c r="G1081" s="254" t="s">
        <v>199</v>
      </c>
      <c r="H1081" t="s">
        <v>270</v>
      </c>
      <c r="I1081" t="s">
        <v>104</v>
      </c>
      <c r="J1081" t="s">
        <v>3329</v>
      </c>
      <c r="K1081" t="s">
        <v>125</v>
      </c>
    </row>
    <row r="1082" spans="1:11">
      <c r="A1082">
        <v>2500536805</v>
      </c>
      <c r="B1082" t="s">
        <v>5117</v>
      </c>
      <c r="C1082" s="247">
        <v>45848</v>
      </c>
      <c r="D1082" t="s">
        <v>13626</v>
      </c>
      <c r="E1082" t="s">
        <v>7473</v>
      </c>
      <c r="F1082" s="247">
        <v>45939</v>
      </c>
      <c r="G1082" s="254" t="s">
        <v>258</v>
      </c>
      <c r="H1082" t="s">
        <v>137</v>
      </c>
      <c r="I1082" t="s">
        <v>104</v>
      </c>
      <c r="J1082" t="s">
        <v>5118</v>
      </c>
      <c r="K1082" t="s">
        <v>125</v>
      </c>
    </row>
    <row r="1083" spans="1:11">
      <c r="A1083">
        <v>2500537398</v>
      </c>
      <c r="B1083" t="s">
        <v>4009</v>
      </c>
      <c r="C1083" s="247">
        <v>45848</v>
      </c>
      <c r="D1083" t="s">
        <v>13627</v>
      </c>
      <c r="E1083" t="s">
        <v>12853</v>
      </c>
      <c r="F1083" s="247">
        <v>45987</v>
      </c>
      <c r="G1083" s="254" t="s">
        <v>258</v>
      </c>
      <c r="H1083" t="s">
        <v>354</v>
      </c>
      <c r="I1083" t="s">
        <v>104</v>
      </c>
      <c r="J1083" t="s">
        <v>4012</v>
      </c>
      <c r="K1083" t="s">
        <v>125</v>
      </c>
    </row>
    <row r="1084" spans="1:11">
      <c r="A1084">
        <v>2500537553</v>
      </c>
      <c r="B1084" t="s">
        <v>11966</v>
      </c>
      <c r="C1084" s="247">
        <v>45848</v>
      </c>
      <c r="D1084" t="s">
        <v>13628</v>
      </c>
      <c r="E1084" t="s">
        <v>12387</v>
      </c>
      <c r="F1084" s="247">
        <v>45944</v>
      </c>
      <c r="G1084" s="254" t="s">
        <v>118</v>
      </c>
      <c r="H1084" t="s">
        <v>470</v>
      </c>
      <c r="I1084" t="s">
        <v>104</v>
      </c>
      <c r="J1084" t="s">
        <v>11967</v>
      </c>
      <c r="K1084" t="s">
        <v>125</v>
      </c>
    </row>
    <row r="1085" spans="1:11">
      <c r="A1085">
        <v>2500538707</v>
      </c>
      <c r="B1085" s="932" t="s">
        <v>5357</v>
      </c>
      <c r="C1085" s="432">
        <v>45849</v>
      </c>
      <c r="D1085" s="932" t="s">
        <v>13629</v>
      </c>
      <c r="E1085" s="932" t="s">
        <v>6739</v>
      </c>
      <c r="F1085" s="432">
        <v>46022</v>
      </c>
      <c r="G1085" s="254" t="s">
        <v>118</v>
      </c>
      <c r="H1085" t="s">
        <v>3249</v>
      </c>
      <c r="I1085" t="s">
        <v>104</v>
      </c>
      <c r="J1085" t="s">
        <v>5359</v>
      </c>
      <c r="K1085" t="s">
        <v>125</v>
      </c>
    </row>
    <row r="1086" spans="1:11">
      <c r="A1086">
        <v>2500541505</v>
      </c>
      <c r="B1086" s="932" t="s">
        <v>12348</v>
      </c>
      <c r="C1086" s="432">
        <v>45852</v>
      </c>
      <c r="D1086" s="932" t="s">
        <v>13630</v>
      </c>
      <c r="E1086" s="932" t="s">
        <v>6532</v>
      </c>
      <c r="G1086" s="254" t="s">
        <v>347</v>
      </c>
      <c r="H1086" t="s">
        <v>103</v>
      </c>
      <c r="I1086" t="s">
        <v>104</v>
      </c>
      <c r="J1086" t="s">
        <v>12349</v>
      </c>
      <c r="K1086" t="s">
        <v>125</v>
      </c>
    </row>
    <row r="1087" spans="1:11">
      <c r="A1087">
        <v>2500546361</v>
      </c>
      <c r="B1087" s="932" t="s">
        <v>4139</v>
      </c>
      <c r="C1087" s="432">
        <v>45852</v>
      </c>
      <c r="D1087" s="932" t="s">
        <v>13631</v>
      </c>
      <c r="E1087" s="932" t="s">
        <v>7388</v>
      </c>
      <c r="F1087" s="432">
        <v>45918</v>
      </c>
      <c r="G1087" s="254" t="s">
        <v>258</v>
      </c>
      <c r="H1087" t="s">
        <v>103</v>
      </c>
      <c r="I1087" t="s">
        <v>104</v>
      </c>
      <c r="J1087" t="s">
        <v>4141</v>
      </c>
      <c r="K1087" t="s">
        <v>125</v>
      </c>
    </row>
    <row r="1088" spans="1:11">
      <c r="A1088">
        <v>2500546392</v>
      </c>
      <c r="B1088" s="932" t="s">
        <v>3570</v>
      </c>
      <c r="C1088" s="432">
        <v>45852</v>
      </c>
      <c r="D1088" s="932" t="s">
        <v>13632</v>
      </c>
      <c r="E1088" s="932" t="s">
        <v>6437</v>
      </c>
      <c r="F1088" s="432">
        <v>45979</v>
      </c>
      <c r="G1088" s="254" t="s">
        <v>162</v>
      </c>
      <c r="H1088" t="s">
        <v>119</v>
      </c>
      <c r="I1088" t="s">
        <v>104</v>
      </c>
      <c r="J1088" t="s">
        <v>3572</v>
      </c>
      <c r="K1088" t="s">
        <v>125</v>
      </c>
    </row>
    <row r="1089" spans="1:11">
      <c r="A1089">
        <v>2500555525</v>
      </c>
      <c r="B1089" s="932" t="s">
        <v>4722</v>
      </c>
      <c r="C1089" s="432">
        <v>45854</v>
      </c>
      <c r="D1089" s="932" t="s">
        <v>13633</v>
      </c>
      <c r="E1089" s="932" t="s">
        <v>12446</v>
      </c>
      <c r="F1089" s="432">
        <v>46022</v>
      </c>
      <c r="G1089" s="254" t="s">
        <v>118</v>
      </c>
      <c r="H1089" t="s">
        <v>2647</v>
      </c>
      <c r="I1089" t="s">
        <v>104</v>
      </c>
      <c r="J1089" t="s">
        <v>4723</v>
      </c>
      <c r="K1089" t="s">
        <v>125</v>
      </c>
    </row>
    <row r="1090" spans="1:11">
      <c r="A1090">
        <v>2500528546</v>
      </c>
      <c r="B1090" s="932" t="s">
        <v>3908</v>
      </c>
      <c r="C1090" s="432">
        <v>45845</v>
      </c>
      <c r="D1090" s="932" t="s">
        <v>13634</v>
      </c>
      <c r="E1090" s="932" t="s">
        <v>6475</v>
      </c>
      <c r="F1090" s="432">
        <v>45902</v>
      </c>
      <c r="G1090" s="254" t="s">
        <v>118</v>
      </c>
      <c r="H1090" t="s">
        <v>1861</v>
      </c>
      <c r="I1090" t="s">
        <v>104</v>
      </c>
      <c r="J1090" t="s">
        <v>3910</v>
      </c>
      <c r="K1090" t="s">
        <v>125</v>
      </c>
    </row>
    <row r="1091" spans="1:11">
      <c r="A1091">
        <v>2500556273</v>
      </c>
      <c r="B1091" s="932" t="s">
        <v>3954</v>
      </c>
      <c r="C1091" s="432">
        <v>45855</v>
      </c>
      <c r="D1091" s="932" t="s">
        <v>13635</v>
      </c>
      <c r="E1091" s="932" t="s">
        <v>6553</v>
      </c>
      <c r="F1091" s="432">
        <v>46078</v>
      </c>
      <c r="G1091" s="254" t="s">
        <v>118</v>
      </c>
      <c r="H1091" t="s">
        <v>631</v>
      </c>
      <c r="I1091" t="s">
        <v>104</v>
      </c>
      <c r="J1091" t="s">
        <v>3956</v>
      </c>
      <c r="K1091" t="s">
        <v>125</v>
      </c>
    </row>
    <row r="1092" spans="1:11">
      <c r="A1092">
        <v>2500555762</v>
      </c>
      <c r="B1092" s="932" t="s">
        <v>4300</v>
      </c>
      <c r="C1092" s="432">
        <v>45856</v>
      </c>
      <c r="D1092" s="932" t="s">
        <v>13636</v>
      </c>
      <c r="E1092" s="932" t="s">
        <v>7467</v>
      </c>
      <c r="F1092" s="432">
        <v>46022</v>
      </c>
      <c r="G1092" s="254" t="s">
        <v>118</v>
      </c>
      <c r="H1092" t="s">
        <v>543</v>
      </c>
      <c r="I1092" t="s">
        <v>104</v>
      </c>
      <c r="J1092" t="s">
        <v>4301</v>
      </c>
      <c r="K1092" t="s">
        <v>125</v>
      </c>
    </row>
    <row r="1093" spans="1:11">
      <c r="A1093">
        <v>2500555782</v>
      </c>
      <c r="B1093" s="932" t="s">
        <v>4722</v>
      </c>
      <c r="C1093" s="432">
        <v>45856</v>
      </c>
      <c r="D1093" s="932" t="s">
        <v>13637</v>
      </c>
      <c r="E1093" s="932" t="s">
        <v>12446</v>
      </c>
      <c r="F1093" s="432">
        <v>46147</v>
      </c>
      <c r="G1093" s="254" t="s">
        <v>118</v>
      </c>
      <c r="H1093" t="s">
        <v>2647</v>
      </c>
      <c r="I1093" t="s">
        <v>104</v>
      </c>
      <c r="J1093" t="s">
        <v>4725</v>
      </c>
      <c r="K1093" t="s">
        <v>125</v>
      </c>
    </row>
    <row r="1094" spans="1:11">
      <c r="A1094">
        <v>2500561971</v>
      </c>
      <c r="B1094" s="932" t="s">
        <v>5109</v>
      </c>
      <c r="C1094" s="432">
        <v>45859</v>
      </c>
      <c r="D1094" s="932" t="s">
        <v>13638</v>
      </c>
      <c r="E1094" s="932" t="s">
        <v>13639</v>
      </c>
      <c r="G1094" s="254" t="s">
        <v>118</v>
      </c>
      <c r="H1094" t="s">
        <v>1367</v>
      </c>
      <c r="I1094" t="s">
        <v>104</v>
      </c>
      <c r="J1094" t="s">
        <v>5110</v>
      </c>
      <c r="K1094" t="s">
        <v>125</v>
      </c>
    </row>
    <row r="1095" spans="1:11">
      <c r="A1095">
        <v>2500569170</v>
      </c>
      <c r="B1095" s="932" t="s">
        <v>4774</v>
      </c>
      <c r="C1095" s="432">
        <v>45859</v>
      </c>
      <c r="D1095" s="932" t="s">
        <v>13640</v>
      </c>
      <c r="E1095" s="932" t="s">
        <v>7258</v>
      </c>
      <c r="F1095" s="432">
        <v>46155</v>
      </c>
      <c r="G1095" s="254" t="s">
        <v>269</v>
      </c>
      <c r="H1095" t="s">
        <v>103</v>
      </c>
      <c r="I1095" t="s">
        <v>104</v>
      </c>
      <c r="J1095" t="s">
        <v>4775</v>
      </c>
      <c r="K1095" t="s">
        <v>125</v>
      </c>
    </row>
    <row r="1096" spans="1:11">
      <c r="A1096">
        <v>2500569385</v>
      </c>
      <c r="B1096" s="932" t="s">
        <v>1835</v>
      </c>
      <c r="C1096" s="432">
        <v>45859</v>
      </c>
      <c r="D1096" s="932" t="s">
        <v>13641</v>
      </c>
      <c r="E1096" s="932" t="s">
        <v>6336</v>
      </c>
      <c r="F1096" s="432">
        <v>46083</v>
      </c>
      <c r="G1096" s="254" t="s">
        <v>162</v>
      </c>
      <c r="H1096" t="s">
        <v>399</v>
      </c>
      <c r="I1096" t="s">
        <v>104</v>
      </c>
      <c r="J1096" t="s">
        <v>1837</v>
      </c>
      <c r="K1096" t="s">
        <v>125</v>
      </c>
    </row>
    <row r="1097" spans="1:11">
      <c r="A1097">
        <v>2500576795</v>
      </c>
      <c r="B1097" s="932" t="s">
        <v>3649</v>
      </c>
      <c r="C1097" s="432">
        <v>45861</v>
      </c>
      <c r="D1097" s="932" t="s">
        <v>13642</v>
      </c>
      <c r="E1097" s="932" t="s">
        <v>12620</v>
      </c>
      <c r="F1097" s="432">
        <v>45910</v>
      </c>
      <c r="G1097" s="254" t="s">
        <v>118</v>
      </c>
      <c r="H1097" t="s">
        <v>302</v>
      </c>
      <c r="I1097" t="s">
        <v>104</v>
      </c>
      <c r="J1097" t="s">
        <v>3651</v>
      </c>
      <c r="K1097" t="s">
        <v>125</v>
      </c>
    </row>
    <row r="1098" spans="1:11">
      <c r="A1098">
        <v>2500579928</v>
      </c>
      <c r="B1098" s="932" t="s">
        <v>1939</v>
      </c>
      <c r="C1098" s="432">
        <v>45862</v>
      </c>
      <c r="D1098" s="932" t="s">
        <v>13643</v>
      </c>
      <c r="E1098" s="932" t="s">
        <v>7597</v>
      </c>
      <c r="F1098" s="432">
        <v>46097</v>
      </c>
      <c r="G1098" s="254" t="s">
        <v>118</v>
      </c>
      <c r="H1098" t="s">
        <v>903</v>
      </c>
      <c r="I1098" t="s">
        <v>104</v>
      </c>
      <c r="J1098" t="s">
        <v>1944</v>
      </c>
      <c r="K1098" t="s">
        <v>125</v>
      </c>
    </row>
    <row r="1099" spans="1:11">
      <c r="A1099">
        <v>2500584937</v>
      </c>
      <c r="B1099" s="932" t="s">
        <v>1709</v>
      </c>
      <c r="C1099" s="432">
        <v>45863</v>
      </c>
      <c r="D1099" s="932" t="s">
        <v>13644</v>
      </c>
      <c r="E1099" s="932" t="s">
        <v>13216</v>
      </c>
      <c r="G1099" s="254" t="s">
        <v>258</v>
      </c>
      <c r="H1099" t="s">
        <v>229</v>
      </c>
      <c r="I1099" t="s">
        <v>104</v>
      </c>
      <c r="J1099" t="s">
        <v>1710</v>
      </c>
      <c r="K1099" t="s">
        <v>125</v>
      </c>
    </row>
    <row r="1100" spans="1:11">
      <c r="A1100">
        <v>2500579632</v>
      </c>
      <c r="B1100" s="932" t="s">
        <v>2096</v>
      </c>
      <c r="C1100" s="432">
        <v>45866</v>
      </c>
      <c r="D1100" s="932" t="s">
        <v>13645</v>
      </c>
      <c r="E1100" s="932" t="s">
        <v>6371</v>
      </c>
      <c r="F1100" s="432"/>
      <c r="G1100" s="254" t="s">
        <v>199</v>
      </c>
      <c r="H1100" t="s">
        <v>119</v>
      </c>
      <c r="I1100" t="s">
        <v>104</v>
      </c>
      <c r="J1100" t="s">
        <v>2098</v>
      </c>
      <c r="K1100" t="s">
        <v>125</v>
      </c>
    </row>
    <row r="1101" spans="1:11">
      <c r="A1101">
        <v>2500591082</v>
      </c>
      <c r="B1101" s="932" t="s">
        <v>2718</v>
      </c>
      <c r="C1101" s="432">
        <v>45866</v>
      </c>
      <c r="D1101" s="932" t="s">
        <v>13646</v>
      </c>
      <c r="E1101" s="932" t="s">
        <v>13279</v>
      </c>
      <c r="F1101" s="432">
        <v>45917</v>
      </c>
      <c r="G1101" s="254" t="s">
        <v>118</v>
      </c>
      <c r="H1101" t="s">
        <v>1808</v>
      </c>
      <c r="I1101" t="s">
        <v>104</v>
      </c>
      <c r="J1101" t="s">
        <v>2720</v>
      </c>
      <c r="K1101" t="s">
        <v>125</v>
      </c>
    </row>
    <row r="1102" spans="1:11">
      <c r="A1102">
        <v>2500591851</v>
      </c>
      <c r="B1102" s="932" t="s">
        <v>3266</v>
      </c>
      <c r="C1102" s="432">
        <v>45866</v>
      </c>
      <c r="D1102" s="932" t="s">
        <v>13647</v>
      </c>
      <c r="E1102" s="932" t="s">
        <v>13094</v>
      </c>
      <c r="F1102" s="432">
        <v>46022</v>
      </c>
      <c r="G1102" s="254" t="s">
        <v>118</v>
      </c>
      <c r="H1102" t="s">
        <v>710</v>
      </c>
      <c r="I1102" t="s">
        <v>104</v>
      </c>
      <c r="J1102" t="s">
        <v>3274</v>
      </c>
      <c r="K1102" t="s">
        <v>125</v>
      </c>
    </row>
    <row r="1103" spans="1:11">
      <c r="A1103">
        <v>2500591866</v>
      </c>
      <c r="B1103" s="932" t="s">
        <v>11817</v>
      </c>
      <c r="C1103" s="432">
        <v>45866</v>
      </c>
      <c r="D1103" s="932" t="s">
        <v>13648</v>
      </c>
      <c r="E1103" s="932" t="s">
        <v>6343</v>
      </c>
      <c r="F1103" s="432">
        <v>46022</v>
      </c>
      <c r="G1103" s="254" t="s">
        <v>118</v>
      </c>
      <c r="H1103" t="s">
        <v>4755</v>
      </c>
      <c r="I1103" t="s">
        <v>104</v>
      </c>
      <c r="J1103" t="s">
        <v>11824</v>
      </c>
      <c r="K1103" t="s">
        <v>125</v>
      </c>
    </row>
    <row r="1104" spans="1:11">
      <c r="A1104">
        <v>2500592484</v>
      </c>
      <c r="B1104" s="932" t="s">
        <v>1352</v>
      </c>
      <c r="C1104" s="432">
        <v>45867</v>
      </c>
      <c r="D1104" s="932" t="s">
        <v>13649</v>
      </c>
      <c r="E1104" s="932" t="s">
        <v>12383</v>
      </c>
      <c r="F1104" s="432">
        <v>46022</v>
      </c>
      <c r="G1104" s="254" t="s">
        <v>118</v>
      </c>
      <c r="H1104" t="s">
        <v>103</v>
      </c>
      <c r="I1104" t="s">
        <v>104</v>
      </c>
      <c r="J1104" t="s">
        <v>1354</v>
      </c>
      <c r="K1104" t="s">
        <v>125</v>
      </c>
    </row>
    <row r="1105" spans="1:11">
      <c r="A1105">
        <v>2500599725</v>
      </c>
      <c r="B1105" t="s">
        <v>11835</v>
      </c>
      <c r="C1105" s="432">
        <v>45868</v>
      </c>
      <c r="D1105">
        <v>1.0908052025515E+17</v>
      </c>
      <c r="E1105" t="s">
        <v>13191</v>
      </c>
      <c r="F1105" s="432">
        <v>45909</v>
      </c>
      <c r="G1105" s="254" t="s">
        <v>118</v>
      </c>
      <c r="H1105" t="s">
        <v>2654</v>
      </c>
      <c r="I1105" t="s">
        <v>104</v>
      </c>
      <c r="J1105" t="s">
        <v>13650</v>
      </c>
      <c r="K1105" t="s">
        <v>125</v>
      </c>
    </row>
    <row r="1106" spans="1:11">
      <c r="A1106">
        <v>2500603236</v>
      </c>
      <c r="B1106" s="932" t="s">
        <v>1873</v>
      </c>
      <c r="C1106" s="432">
        <v>45869</v>
      </c>
      <c r="D1106" s="932" t="s">
        <v>13651</v>
      </c>
      <c r="E1106" s="932" t="s">
        <v>13111</v>
      </c>
      <c r="F1106" s="432">
        <v>46022</v>
      </c>
      <c r="G1106" s="254" t="s">
        <v>118</v>
      </c>
      <c r="H1106" t="s">
        <v>1393</v>
      </c>
      <c r="I1106" t="s">
        <v>104</v>
      </c>
      <c r="J1106" t="s">
        <v>1874</v>
      </c>
      <c r="K1106" t="s">
        <v>125</v>
      </c>
    </row>
    <row r="1107" spans="1:11">
      <c r="A1107">
        <v>2500608300</v>
      </c>
      <c r="B1107" s="932" t="s">
        <v>144</v>
      </c>
      <c r="C1107" s="432">
        <v>45870</v>
      </c>
      <c r="D1107" s="932" t="s">
        <v>13652</v>
      </c>
      <c r="E1107" s="932" t="s">
        <v>7064</v>
      </c>
      <c r="F1107" s="432">
        <v>45952</v>
      </c>
      <c r="G1107" s="254" t="s">
        <v>118</v>
      </c>
      <c r="H1107" t="s">
        <v>147</v>
      </c>
      <c r="I1107" t="s">
        <v>104</v>
      </c>
      <c r="J1107" t="s">
        <v>146</v>
      </c>
      <c r="K1107" t="s">
        <v>125</v>
      </c>
    </row>
    <row r="1108" spans="1:11">
      <c r="A1108">
        <v>2500609397</v>
      </c>
      <c r="B1108" s="932" t="s">
        <v>1199</v>
      </c>
      <c r="C1108" s="432">
        <v>45870</v>
      </c>
      <c r="D1108" s="932" t="s">
        <v>13653</v>
      </c>
      <c r="E1108" s="932" t="s">
        <v>7532</v>
      </c>
      <c r="F1108" s="432">
        <v>46049</v>
      </c>
      <c r="G1108" s="254" t="s">
        <v>258</v>
      </c>
      <c r="H1108" t="s">
        <v>903</v>
      </c>
      <c r="I1108" t="s">
        <v>104</v>
      </c>
      <c r="J1108" t="s">
        <v>1200</v>
      </c>
      <c r="K1108" t="s">
        <v>125</v>
      </c>
    </row>
    <row r="1109" spans="1:11">
      <c r="A1109">
        <v>2500609532</v>
      </c>
      <c r="B1109" s="932" t="s">
        <v>5016</v>
      </c>
      <c r="C1109" s="432">
        <v>45870</v>
      </c>
      <c r="D1109" s="932" t="s">
        <v>13654</v>
      </c>
      <c r="E1109" s="932" t="s">
        <v>13083</v>
      </c>
      <c r="F1109" s="432">
        <v>45902</v>
      </c>
      <c r="G1109" s="254" t="s">
        <v>118</v>
      </c>
      <c r="H1109" t="s">
        <v>4432</v>
      </c>
      <c r="I1109" t="s">
        <v>104</v>
      </c>
      <c r="J1109" t="s">
        <v>5018</v>
      </c>
      <c r="K1109" t="s">
        <v>125</v>
      </c>
    </row>
    <row r="1110" spans="1:11">
      <c r="A1110">
        <v>2500612680</v>
      </c>
      <c r="B1110" s="932" t="s">
        <v>3349</v>
      </c>
      <c r="C1110" s="432">
        <v>45874</v>
      </c>
      <c r="D1110" s="932" t="s">
        <v>13655</v>
      </c>
      <c r="E1110" s="932" t="s">
        <v>7323</v>
      </c>
      <c r="F1110" s="432">
        <v>46058</v>
      </c>
      <c r="G1110" s="254" t="s">
        <v>118</v>
      </c>
      <c r="H1110" t="s">
        <v>827</v>
      </c>
      <c r="I1110" t="s">
        <v>104</v>
      </c>
      <c r="J1110" t="s">
        <v>3351</v>
      </c>
      <c r="K1110" t="s">
        <v>125</v>
      </c>
    </row>
    <row r="1111" spans="1:11">
      <c r="A1111">
        <v>2500612682</v>
      </c>
      <c r="B1111" s="932" t="s">
        <v>5593</v>
      </c>
      <c r="C1111" s="432">
        <v>45874</v>
      </c>
      <c r="D1111" s="932" t="s">
        <v>13656</v>
      </c>
      <c r="E1111" s="932" t="s">
        <v>6446</v>
      </c>
      <c r="F1111" s="951">
        <v>45901</v>
      </c>
      <c r="G1111" s="254" t="s">
        <v>684</v>
      </c>
      <c r="H1111" t="s">
        <v>103</v>
      </c>
      <c r="I1111" t="s">
        <v>104</v>
      </c>
      <c r="J1111" t="s">
        <v>5594</v>
      </c>
      <c r="K1111" t="s">
        <v>125</v>
      </c>
    </row>
    <row r="1112" spans="1:11">
      <c r="A1112">
        <v>2500611994</v>
      </c>
      <c r="B1112" s="932" t="s">
        <v>3795</v>
      </c>
      <c r="C1112" s="432">
        <v>45876</v>
      </c>
      <c r="D1112" s="932" t="s">
        <v>13657</v>
      </c>
      <c r="E1112" s="932" t="s">
        <v>7467</v>
      </c>
      <c r="F1112" s="432">
        <v>45988</v>
      </c>
      <c r="G1112" s="254" t="s">
        <v>118</v>
      </c>
      <c r="H1112" t="s">
        <v>543</v>
      </c>
      <c r="I1112" t="s">
        <v>104</v>
      </c>
      <c r="J1112" t="s">
        <v>3804</v>
      </c>
      <c r="K1112" t="s">
        <v>125</v>
      </c>
    </row>
    <row r="1113" spans="1:11">
      <c r="A1113">
        <v>2500618474</v>
      </c>
      <c r="B1113" s="932" t="s">
        <v>12084</v>
      </c>
      <c r="C1113" s="432">
        <v>45876</v>
      </c>
      <c r="D1113" s="932" t="s">
        <v>13658</v>
      </c>
      <c r="E1113" s="932" t="s">
        <v>7934</v>
      </c>
      <c r="F1113" s="432"/>
      <c r="G1113" s="254" t="s">
        <v>118</v>
      </c>
      <c r="H1113" t="s">
        <v>1362</v>
      </c>
      <c r="I1113" t="s">
        <v>104</v>
      </c>
      <c r="J1113" t="s">
        <v>12085</v>
      </c>
      <c r="K1113" t="s">
        <v>125</v>
      </c>
    </row>
    <row r="1114" spans="1:11">
      <c r="A1114">
        <v>2500618505</v>
      </c>
      <c r="B1114" s="932" t="s">
        <v>3889</v>
      </c>
      <c r="C1114" s="432">
        <v>45876</v>
      </c>
      <c r="D1114" s="932" t="s">
        <v>13659</v>
      </c>
      <c r="E1114" s="932" t="s">
        <v>6904</v>
      </c>
      <c r="F1114" s="432">
        <v>45939</v>
      </c>
      <c r="G1114" s="275" t="s">
        <v>118</v>
      </c>
      <c r="H1114" t="s">
        <v>429</v>
      </c>
      <c r="I1114" t="s">
        <v>104</v>
      </c>
      <c r="J1114" t="s">
        <v>3891</v>
      </c>
      <c r="K1114" t="s">
        <v>125</v>
      </c>
    </row>
    <row r="1115" spans="1:11">
      <c r="A1115">
        <v>2500620393</v>
      </c>
      <c r="B1115" s="932" t="s">
        <v>1536</v>
      </c>
      <c r="C1115" s="432">
        <v>45877</v>
      </c>
      <c r="D1115" s="932" t="s">
        <v>13660</v>
      </c>
      <c r="E1115" s="932" t="s">
        <v>6318</v>
      </c>
      <c r="F1115" s="432"/>
      <c r="G1115" s="254" t="s">
        <v>118</v>
      </c>
      <c r="H1115" t="s">
        <v>206</v>
      </c>
      <c r="I1115" t="s">
        <v>104</v>
      </c>
      <c r="J1115" t="s">
        <v>1538</v>
      </c>
      <c r="K1115" t="s">
        <v>125</v>
      </c>
    </row>
    <row r="1116" spans="1:11">
      <c r="A1116">
        <v>2500622329</v>
      </c>
      <c r="B1116" s="932" t="s">
        <v>1916</v>
      </c>
      <c r="C1116" s="432">
        <v>45876</v>
      </c>
      <c r="D1116" s="932" t="s">
        <v>13661</v>
      </c>
      <c r="E1116" s="932" t="s">
        <v>12468</v>
      </c>
      <c r="F1116" s="432">
        <v>46022</v>
      </c>
      <c r="G1116" s="254" t="s">
        <v>118</v>
      </c>
      <c r="H1116" t="s">
        <v>163</v>
      </c>
      <c r="I1116" t="s">
        <v>104</v>
      </c>
      <c r="J1116" t="s">
        <v>1918</v>
      </c>
      <c r="K1116" t="s">
        <v>125</v>
      </c>
    </row>
    <row r="1117" spans="1:11">
      <c r="A1117">
        <v>2500623393</v>
      </c>
      <c r="B1117" s="932" t="s">
        <v>3159</v>
      </c>
      <c r="C1117" s="432">
        <v>45876</v>
      </c>
      <c r="D1117" s="932" t="s">
        <v>13662</v>
      </c>
      <c r="E1117" s="932" t="s">
        <v>7027</v>
      </c>
      <c r="F1117" s="432">
        <v>45979</v>
      </c>
      <c r="G1117" s="254" t="s">
        <v>118</v>
      </c>
      <c r="H1117" t="s">
        <v>706</v>
      </c>
      <c r="I1117" t="s">
        <v>104</v>
      </c>
      <c r="J1117" t="s">
        <v>3161</v>
      </c>
      <c r="K1117" t="s">
        <v>125</v>
      </c>
    </row>
    <row r="1118" spans="1:11">
      <c r="A1118">
        <v>2500624042</v>
      </c>
      <c r="B1118" s="932" t="s">
        <v>3512</v>
      </c>
      <c r="C1118" s="432">
        <v>45876</v>
      </c>
      <c r="D1118" s="932" t="s">
        <v>13663</v>
      </c>
      <c r="E1118" s="932" t="s">
        <v>7119</v>
      </c>
      <c r="F1118" s="432">
        <v>45974</v>
      </c>
      <c r="G1118" s="275" t="s">
        <v>199</v>
      </c>
      <c r="H1118" t="s">
        <v>103</v>
      </c>
      <c r="I1118" t="s">
        <v>104</v>
      </c>
      <c r="J1118" t="s">
        <v>3514</v>
      </c>
      <c r="K1118" t="s">
        <v>125</v>
      </c>
    </row>
    <row r="1119" spans="1:11">
      <c r="A1119">
        <v>2500632471</v>
      </c>
      <c r="B1119" s="932" t="s">
        <v>12023</v>
      </c>
      <c r="C1119" s="432">
        <v>45881</v>
      </c>
      <c r="D1119" s="932" t="s">
        <v>13664</v>
      </c>
      <c r="E1119" s="932" t="s">
        <v>12367</v>
      </c>
      <c r="F1119" s="432">
        <v>45953</v>
      </c>
      <c r="G1119" s="254" t="s">
        <v>258</v>
      </c>
      <c r="H1119" t="s">
        <v>470</v>
      </c>
      <c r="I1119" t="s">
        <v>104</v>
      </c>
      <c r="J1119" t="s">
        <v>12024</v>
      </c>
      <c r="K1119" t="s">
        <v>125</v>
      </c>
    </row>
    <row r="1120" spans="1:11">
      <c r="A1120">
        <v>2500637303</v>
      </c>
      <c r="B1120" s="932" t="s">
        <v>2641</v>
      </c>
      <c r="C1120" s="432">
        <v>45881</v>
      </c>
      <c r="D1120" s="932" t="s">
        <v>13665</v>
      </c>
      <c r="E1120" s="932" t="s">
        <v>12456</v>
      </c>
      <c r="F1120" s="432">
        <v>46157</v>
      </c>
      <c r="G1120" s="254" t="s">
        <v>277</v>
      </c>
      <c r="H1120" t="s">
        <v>119</v>
      </c>
      <c r="I1120" t="s">
        <v>104</v>
      </c>
      <c r="J1120" t="s">
        <v>2643</v>
      </c>
      <c r="K1120" t="s">
        <v>125</v>
      </c>
    </row>
    <row r="1121" spans="1:11">
      <c r="A1121">
        <v>2500637752</v>
      </c>
      <c r="B1121" s="932" t="s">
        <v>1661</v>
      </c>
      <c r="C1121" s="432">
        <v>45881</v>
      </c>
      <c r="D1121" s="932" t="s">
        <v>13666</v>
      </c>
      <c r="E1121" s="932" t="s">
        <v>12796</v>
      </c>
      <c r="F1121" s="432">
        <v>45979</v>
      </c>
      <c r="G1121" s="254" t="s">
        <v>118</v>
      </c>
      <c r="H1121" t="s">
        <v>1283</v>
      </c>
      <c r="I1121" t="s">
        <v>104</v>
      </c>
      <c r="J1121" t="s">
        <v>1663</v>
      </c>
      <c r="K1121" t="s">
        <v>125</v>
      </c>
    </row>
    <row r="1122" spans="1:11">
      <c r="A1122">
        <v>2500641250</v>
      </c>
      <c r="B1122" s="932" t="s">
        <v>12262</v>
      </c>
      <c r="C1122" s="432">
        <v>45882</v>
      </c>
      <c r="D1122" s="932" t="s">
        <v>13667</v>
      </c>
      <c r="E1122" s="932" t="s">
        <v>12381</v>
      </c>
      <c r="F1122" s="432">
        <v>46022</v>
      </c>
      <c r="G1122" s="254" t="s">
        <v>199</v>
      </c>
      <c r="H1122" t="s">
        <v>163</v>
      </c>
      <c r="I1122" t="s">
        <v>104</v>
      </c>
      <c r="J1122" t="s">
        <v>12263</v>
      </c>
      <c r="K1122" t="s">
        <v>125</v>
      </c>
    </row>
    <row r="1123" spans="1:11">
      <c r="A1123">
        <v>2500625798</v>
      </c>
      <c r="B1123" s="932" t="s">
        <v>5104</v>
      </c>
      <c r="C1123" s="432">
        <v>45877</v>
      </c>
      <c r="D1123" s="932" t="s">
        <v>13668</v>
      </c>
      <c r="E1123" s="932" t="s">
        <v>13465</v>
      </c>
      <c r="F1123" s="432">
        <v>46022</v>
      </c>
      <c r="G1123" s="254" t="s">
        <v>118</v>
      </c>
      <c r="H1123" t="s">
        <v>1113</v>
      </c>
      <c r="I1123" t="s">
        <v>104</v>
      </c>
      <c r="J1123" t="s">
        <v>5106</v>
      </c>
      <c r="K1123" t="s">
        <v>125</v>
      </c>
    </row>
    <row r="1124" spans="1:11">
      <c r="A1124">
        <v>2500625991</v>
      </c>
      <c r="B1124" s="932" t="s">
        <v>1365</v>
      </c>
      <c r="C1124" s="432">
        <v>45877</v>
      </c>
      <c r="D1124" s="932" t="s">
        <v>13669</v>
      </c>
      <c r="E1124" s="932" t="s">
        <v>13639</v>
      </c>
      <c r="F1124" s="432">
        <v>45929</v>
      </c>
      <c r="G1124" s="254" t="s">
        <v>118</v>
      </c>
      <c r="H1124" t="s">
        <v>1367</v>
      </c>
      <c r="I1124" t="s">
        <v>104</v>
      </c>
      <c r="J1124" t="s">
        <v>13670</v>
      </c>
      <c r="K1124" t="s">
        <v>125</v>
      </c>
    </row>
    <row r="1125" spans="1:11">
      <c r="A1125">
        <v>2500629340</v>
      </c>
      <c r="B1125" s="932" t="s">
        <v>4710</v>
      </c>
      <c r="C1125" s="432">
        <v>45877</v>
      </c>
      <c r="D1125" s="932" t="s">
        <v>13671</v>
      </c>
      <c r="E1125" s="932" t="s">
        <v>6632</v>
      </c>
      <c r="F1125" s="432">
        <v>45967</v>
      </c>
      <c r="G1125" s="254" t="s">
        <v>199</v>
      </c>
      <c r="H1125" t="s">
        <v>447</v>
      </c>
      <c r="I1125" t="s">
        <v>104</v>
      </c>
      <c r="J1125" t="s">
        <v>4712</v>
      </c>
      <c r="K1125" t="s">
        <v>125</v>
      </c>
    </row>
    <row r="1126" spans="1:11">
      <c r="A1126">
        <v>2500629318</v>
      </c>
      <c r="B1126" s="932" t="s">
        <v>411</v>
      </c>
      <c r="C1126" s="432">
        <v>45883</v>
      </c>
      <c r="D1126" s="932" t="s">
        <v>13672</v>
      </c>
      <c r="E1126" s="932" t="s">
        <v>13673</v>
      </c>
      <c r="G1126" s="248" t="s">
        <v>6021</v>
      </c>
      <c r="H1126" t="s">
        <v>6021</v>
      </c>
      <c r="I1126" t="s">
        <v>6021</v>
      </c>
      <c r="J1126" t="s">
        <v>6021</v>
      </c>
      <c r="K1126" t="s">
        <v>125</v>
      </c>
    </row>
    <row r="1127" spans="1:11">
      <c r="A1127">
        <v>2500644347</v>
      </c>
      <c r="B1127" s="932" t="s">
        <v>1803</v>
      </c>
      <c r="C1127" s="432">
        <v>45883</v>
      </c>
      <c r="D1127" s="932" t="s">
        <v>13674</v>
      </c>
      <c r="E1127" s="932" t="s">
        <v>6487</v>
      </c>
      <c r="F1127" s="432">
        <v>46189</v>
      </c>
      <c r="G1127" s="254" t="s">
        <v>250</v>
      </c>
      <c r="H1127" t="s">
        <v>103</v>
      </c>
      <c r="I1127" t="s">
        <v>104</v>
      </c>
      <c r="J1127" t="s">
        <v>1804</v>
      </c>
      <c r="K1127" t="s">
        <v>125</v>
      </c>
    </row>
    <row r="1128" spans="1:11">
      <c r="A1128">
        <v>2500644429</v>
      </c>
      <c r="B1128" s="932" t="s">
        <v>4700</v>
      </c>
      <c r="C1128" s="432">
        <v>45883</v>
      </c>
      <c r="D1128" s="932" t="s">
        <v>13675</v>
      </c>
      <c r="E1128" s="932" t="s">
        <v>6371</v>
      </c>
      <c r="F1128" s="432">
        <v>46022</v>
      </c>
      <c r="G1128" s="254" t="s">
        <v>199</v>
      </c>
      <c r="H1128" t="s">
        <v>119</v>
      </c>
      <c r="I1128" t="s">
        <v>104</v>
      </c>
      <c r="J1128" t="s">
        <v>4708</v>
      </c>
      <c r="K1128" t="s">
        <v>125</v>
      </c>
    </row>
    <row r="1129" spans="1:11">
      <c r="A1129">
        <v>2500646058</v>
      </c>
      <c r="B1129" s="932" t="s">
        <v>4891</v>
      </c>
      <c r="C1129" s="432">
        <v>45884</v>
      </c>
      <c r="D1129" s="932" t="s">
        <v>13676</v>
      </c>
      <c r="E1129" s="932" t="s">
        <v>6336</v>
      </c>
      <c r="F1129" s="432">
        <v>46119</v>
      </c>
      <c r="G1129" s="254" t="s">
        <v>162</v>
      </c>
      <c r="H1129" t="s">
        <v>399</v>
      </c>
      <c r="I1129" t="s">
        <v>104</v>
      </c>
      <c r="J1129" t="s">
        <v>4892</v>
      </c>
      <c r="K1129" t="s">
        <v>125</v>
      </c>
    </row>
    <row r="1130" spans="1:11">
      <c r="A1130">
        <v>2500648665</v>
      </c>
      <c r="B1130" s="932" t="s">
        <v>2645</v>
      </c>
      <c r="C1130" s="432">
        <v>45884</v>
      </c>
      <c r="D1130" s="932" t="s">
        <v>13677</v>
      </c>
      <c r="E1130" s="932" t="s">
        <v>12446</v>
      </c>
      <c r="F1130" s="432">
        <v>46022</v>
      </c>
      <c r="G1130" s="254" t="s">
        <v>118</v>
      </c>
      <c r="H1130" t="s">
        <v>2647</v>
      </c>
      <c r="I1130" t="s">
        <v>104</v>
      </c>
      <c r="J1130" t="s">
        <v>2646</v>
      </c>
      <c r="K1130" t="s">
        <v>125</v>
      </c>
    </row>
    <row r="1131" spans="1:11">
      <c r="A1131">
        <v>2500632469</v>
      </c>
      <c r="B1131" s="932" t="s">
        <v>4482</v>
      </c>
      <c r="C1131" s="432">
        <v>45887</v>
      </c>
      <c r="D1131" s="932" t="s">
        <v>13678</v>
      </c>
      <c r="E1131" s="932" t="s">
        <v>13673</v>
      </c>
      <c r="F1131" s="432"/>
      <c r="G1131" t="s">
        <v>6021</v>
      </c>
      <c r="H1131" t="s">
        <v>6021</v>
      </c>
      <c r="I1131" t="s">
        <v>6021</v>
      </c>
      <c r="J1131" t="s">
        <v>6021</v>
      </c>
      <c r="K1131" t="s">
        <v>125</v>
      </c>
    </row>
    <row r="1132" spans="1:11">
      <c r="A1132">
        <v>2500649284</v>
      </c>
      <c r="B1132" s="932" t="s">
        <v>4894</v>
      </c>
      <c r="C1132" s="432">
        <v>45888</v>
      </c>
      <c r="D1132" s="932" t="s">
        <v>13679</v>
      </c>
      <c r="E1132" s="932" t="s">
        <v>12367</v>
      </c>
      <c r="F1132" s="432">
        <v>46056</v>
      </c>
      <c r="G1132" s="254" t="s">
        <v>258</v>
      </c>
      <c r="H1132" t="s">
        <v>470</v>
      </c>
      <c r="I1132" t="s">
        <v>104</v>
      </c>
      <c r="J1132" t="s">
        <v>4895</v>
      </c>
      <c r="K1132" t="s">
        <v>125</v>
      </c>
    </row>
    <row r="1133" spans="1:11">
      <c r="A1133">
        <v>2500652042</v>
      </c>
      <c r="B1133" s="932" t="s">
        <v>13680</v>
      </c>
      <c r="C1133" s="432">
        <v>45888</v>
      </c>
      <c r="D1133" s="932" t="s">
        <v>13681</v>
      </c>
      <c r="E1133" s="932" t="s">
        <v>7842</v>
      </c>
      <c r="G1133" s="254" t="s">
        <v>258</v>
      </c>
      <c r="H1133" t="s">
        <v>163</v>
      </c>
      <c r="I1133" t="s">
        <v>104</v>
      </c>
      <c r="J1133" t="s">
        <v>13682</v>
      </c>
      <c r="K1133" t="s">
        <v>125</v>
      </c>
    </row>
    <row r="1134" spans="1:11">
      <c r="A1134">
        <v>2500654551</v>
      </c>
      <c r="B1134" s="932" t="s">
        <v>2596</v>
      </c>
      <c r="C1134" s="432">
        <v>45888</v>
      </c>
      <c r="D1134" s="932" t="s">
        <v>13683</v>
      </c>
      <c r="E1134" s="932" t="s">
        <v>6410</v>
      </c>
      <c r="G1134" s="965" t="s">
        <v>199</v>
      </c>
      <c r="H1134" t="s">
        <v>399</v>
      </c>
      <c r="I1134" t="s">
        <v>104</v>
      </c>
      <c r="J1134" t="s">
        <v>2598</v>
      </c>
      <c r="K1134" t="s">
        <v>125</v>
      </c>
    </row>
    <row r="1135" spans="1:11">
      <c r="A1135">
        <v>2500655534</v>
      </c>
      <c r="B1135" s="932" t="s">
        <v>1332</v>
      </c>
      <c r="C1135" s="432">
        <v>45888</v>
      </c>
      <c r="D1135" s="932" t="s">
        <v>13684</v>
      </c>
      <c r="E1135" s="932" t="s">
        <v>13407</v>
      </c>
      <c r="G1135" s="254" t="s">
        <v>118</v>
      </c>
      <c r="H1135" t="s">
        <v>1215</v>
      </c>
      <c r="I1135" t="s">
        <v>104</v>
      </c>
      <c r="J1135" t="s">
        <v>1336</v>
      </c>
      <c r="K1135" t="s">
        <v>125</v>
      </c>
    </row>
    <row r="1136" spans="1:11">
      <c r="A1136">
        <v>2500651956</v>
      </c>
      <c r="B1136" s="932" t="s">
        <v>4319</v>
      </c>
      <c r="C1136" s="432">
        <v>45891</v>
      </c>
      <c r="D1136" s="932" t="s">
        <v>13685</v>
      </c>
      <c r="E1136" s="932" t="s">
        <v>13151</v>
      </c>
      <c r="G1136" s="254" t="s">
        <v>118</v>
      </c>
      <c r="H1136" t="s">
        <v>2908</v>
      </c>
      <c r="I1136" t="s">
        <v>104</v>
      </c>
      <c r="J1136" t="s">
        <v>4321</v>
      </c>
      <c r="K1136" t="s">
        <v>125</v>
      </c>
    </row>
    <row r="1137" spans="1:11">
      <c r="A1137">
        <v>2500662393</v>
      </c>
      <c r="B1137" s="932" t="s">
        <v>2281</v>
      </c>
      <c r="C1137" s="432">
        <v>45890</v>
      </c>
      <c r="D1137" s="932" t="s">
        <v>13686</v>
      </c>
      <c r="E1137" s="932" t="s">
        <v>13216</v>
      </c>
      <c r="G1137" s="254" t="s">
        <v>258</v>
      </c>
      <c r="H1137" t="s">
        <v>229</v>
      </c>
      <c r="I1137" t="s">
        <v>104</v>
      </c>
      <c r="J1137" t="s">
        <v>2282</v>
      </c>
      <c r="K1137" t="s">
        <v>125</v>
      </c>
    </row>
    <row r="1138" spans="1:11">
      <c r="A1138">
        <v>2500666605</v>
      </c>
      <c r="B1138" s="932" t="s">
        <v>2220</v>
      </c>
      <c r="C1138" s="432">
        <v>45890</v>
      </c>
      <c r="D1138" s="932" t="s">
        <v>13687</v>
      </c>
      <c r="E1138" s="932" t="s">
        <v>13445</v>
      </c>
      <c r="G1138" s="254" t="s">
        <v>118</v>
      </c>
      <c r="H1138" t="s">
        <v>2223</v>
      </c>
      <c r="I1138" t="s">
        <v>104</v>
      </c>
      <c r="J1138" t="s">
        <v>2222</v>
      </c>
      <c r="K1138" t="s">
        <v>125</v>
      </c>
    </row>
    <row r="1139" spans="1:11">
      <c r="A1139">
        <v>2500666666</v>
      </c>
      <c r="B1139" s="932" t="s">
        <v>2922</v>
      </c>
      <c r="C1139" s="432">
        <v>45890</v>
      </c>
      <c r="D1139" s="932" t="s">
        <v>13688</v>
      </c>
      <c r="E1139" s="932" t="s">
        <v>13689</v>
      </c>
      <c r="F1139" s="432"/>
      <c r="G1139" s="275" t="s">
        <v>118</v>
      </c>
      <c r="H1139" t="s">
        <v>1102</v>
      </c>
      <c r="I1139" t="s">
        <v>104</v>
      </c>
      <c r="J1139" t="s">
        <v>2923</v>
      </c>
      <c r="K1139" t="s">
        <v>125</v>
      </c>
    </row>
    <row r="1140" spans="1:11">
      <c r="A1140">
        <v>2500667952</v>
      </c>
      <c r="B1140" s="932" t="s">
        <v>2724</v>
      </c>
      <c r="C1140" s="432">
        <v>45891</v>
      </c>
      <c r="D1140" s="932" t="s">
        <v>13690</v>
      </c>
      <c r="E1140" s="932" t="s">
        <v>6326</v>
      </c>
      <c r="G1140" s="254" t="s">
        <v>118</v>
      </c>
      <c r="H1140" t="s">
        <v>119</v>
      </c>
      <c r="I1140" t="s">
        <v>104</v>
      </c>
      <c r="J1140" t="s">
        <v>2725</v>
      </c>
      <c r="K1140" t="s">
        <v>125</v>
      </c>
    </row>
    <row r="1141" spans="1:11">
      <c r="A1141">
        <v>2500668019</v>
      </c>
      <c r="B1141" s="932" t="s">
        <v>5052</v>
      </c>
      <c r="C1141" s="432">
        <v>45891</v>
      </c>
      <c r="D1141" s="932" t="s">
        <v>13691</v>
      </c>
      <c r="E1141" s="932" t="s">
        <v>12370</v>
      </c>
      <c r="F1141" s="432"/>
      <c r="G1141" s="275" t="s">
        <v>118</v>
      </c>
      <c r="H1141" t="s">
        <v>399</v>
      </c>
      <c r="I1141" t="s">
        <v>104</v>
      </c>
      <c r="J1141" t="s">
        <v>5057</v>
      </c>
      <c r="K1141" t="s">
        <v>125</v>
      </c>
    </row>
    <row r="1142" spans="1:11">
      <c r="A1142">
        <v>2500669005</v>
      </c>
      <c r="B1142" s="932" t="s">
        <v>2748</v>
      </c>
      <c r="C1142" s="432">
        <v>45894</v>
      </c>
      <c r="D1142" s="932" t="s">
        <v>13692</v>
      </c>
      <c r="E1142" s="932" t="s">
        <v>7309</v>
      </c>
      <c r="F1142" s="432">
        <v>46048</v>
      </c>
      <c r="G1142" s="254" t="s">
        <v>118</v>
      </c>
      <c r="H1142" t="s">
        <v>668</v>
      </c>
      <c r="I1142" t="s">
        <v>104</v>
      </c>
      <c r="J1142" t="s">
        <v>2750</v>
      </c>
      <c r="K1142" t="s">
        <v>125</v>
      </c>
    </row>
    <row r="1143" spans="1:11">
      <c r="A1143">
        <v>2500674857</v>
      </c>
      <c r="B1143" s="932" t="s">
        <v>3395</v>
      </c>
      <c r="C1143" s="432">
        <v>45894</v>
      </c>
      <c r="D1143" s="932" t="s">
        <v>13693</v>
      </c>
      <c r="E1143" s="932" t="s">
        <v>6904</v>
      </c>
      <c r="G1143" s="965" t="s">
        <v>118</v>
      </c>
      <c r="H1143" t="s">
        <v>429</v>
      </c>
      <c r="I1143" t="s">
        <v>104</v>
      </c>
      <c r="J1143" t="s">
        <v>3397</v>
      </c>
      <c r="K1143" t="s">
        <v>125</v>
      </c>
    </row>
    <row r="1144" spans="1:11">
      <c r="A1144">
        <v>2500675197</v>
      </c>
      <c r="B1144" s="932" t="s">
        <v>11976</v>
      </c>
      <c r="C1144" s="432">
        <v>45895</v>
      </c>
      <c r="D1144" s="932" t="s">
        <v>13694</v>
      </c>
      <c r="E1144" s="932" t="s">
        <v>12434</v>
      </c>
      <c r="G1144" s="254" t="s">
        <v>258</v>
      </c>
      <c r="H1144" t="s">
        <v>302</v>
      </c>
      <c r="I1144" t="s">
        <v>104</v>
      </c>
      <c r="J1144" t="s">
        <v>11977</v>
      </c>
      <c r="K1144" t="s">
        <v>125</v>
      </c>
    </row>
    <row r="1145" spans="1:11">
      <c r="A1145">
        <v>2500669268</v>
      </c>
      <c r="B1145" s="932" t="s">
        <v>4309</v>
      </c>
      <c r="C1145" s="432">
        <v>45895</v>
      </c>
      <c r="D1145" s="932" t="s">
        <v>13695</v>
      </c>
      <c r="E1145" s="932" t="s">
        <v>7842</v>
      </c>
      <c r="G1145" s="254" t="s">
        <v>258</v>
      </c>
      <c r="H1145" t="s">
        <v>163</v>
      </c>
      <c r="I1145" t="s">
        <v>104</v>
      </c>
      <c r="J1145" t="s">
        <v>4311</v>
      </c>
      <c r="K1145" t="s">
        <v>125</v>
      </c>
    </row>
    <row r="1146" spans="1:11">
      <c r="A1146">
        <v>2500687823</v>
      </c>
      <c r="B1146" s="932" t="s">
        <v>3975</v>
      </c>
      <c r="C1146" s="432">
        <v>45896</v>
      </c>
      <c r="D1146" s="932" t="s">
        <v>13696</v>
      </c>
      <c r="E1146" s="932" t="s">
        <v>13445</v>
      </c>
      <c r="G1146" s="254" t="s">
        <v>118</v>
      </c>
      <c r="H1146" t="s">
        <v>2223</v>
      </c>
      <c r="I1146" t="s">
        <v>104</v>
      </c>
      <c r="J1146" t="s">
        <v>3977</v>
      </c>
      <c r="K1146" t="s">
        <v>125</v>
      </c>
    </row>
    <row r="1147" spans="1:11">
      <c r="A1147">
        <v>2500684315</v>
      </c>
      <c r="B1147" s="932" t="s">
        <v>3975</v>
      </c>
      <c r="C1147" s="432">
        <v>45849</v>
      </c>
      <c r="D1147" s="932" t="s">
        <v>13697</v>
      </c>
      <c r="E1147" s="932" t="s">
        <v>13698</v>
      </c>
      <c r="G1147" s="254" t="s">
        <v>118</v>
      </c>
      <c r="H1147" t="s">
        <v>13699</v>
      </c>
      <c r="I1147" t="s">
        <v>13700</v>
      </c>
      <c r="J1147" t="s">
        <v>13701</v>
      </c>
      <c r="K1147" t="s">
        <v>125</v>
      </c>
    </row>
    <row r="1148" spans="1:11">
      <c r="A1148">
        <v>2500692345</v>
      </c>
      <c r="B1148" s="932" t="s">
        <v>3401</v>
      </c>
      <c r="C1148" s="432">
        <v>45897</v>
      </c>
      <c r="D1148" s="932" t="s">
        <v>13702</v>
      </c>
      <c r="E1148" s="932" t="s">
        <v>6510</v>
      </c>
      <c r="G1148" s="254" t="s">
        <v>258</v>
      </c>
      <c r="H1148" t="s">
        <v>119</v>
      </c>
      <c r="I1148" t="s">
        <v>104</v>
      </c>
      <c r="J1148" t="s">
        <v>3402</v>
      </c>
      <c r="K1148" t="s">
        <v>125</v>
      </c>
    </row>
    <row r="1149" spans="1:11">
      <c r="A1149">
        <v>2500684265</v>
      </c>
      <c r="B1149" s="932" t="s">
        <v>4778</v>
      </c>
      <c r="C1149" s="432">
        <v>45899</v>
      </c>
      <c r="D1149" s="932" t="s">
        <v>13703</v>
      </c>
      <c r="E1149" s="932" t="s">
        <v>6410</v>
      </c>
      <c r="G1149" s="254" t="s">
        <v>199</v>
      </c>
      <c r="H1149" t="s">
        <v>399</v>
      </c>
      <c r="I1149" t="s">
        <v>104</v>
      </c>
      <c r="J1149" t="s">
        <v>4779</v>
      </c>
      <c r="K1149" t="s">
        <v>125</v>
      </c>
    </row>
    <row r="1150" spans="1:11">
      <c r="A1150">
        <v>2500687732</v>
      </c>
      <c r="B1150" s="932" t="s">
        <v>167</v>
      </c>
      <c r="C1150" s="432">
        <v>45899</v>
      </c>
      <c r="D1150" s="932" t="s">
        <v>13704</v>
      </c>
      <c r="E1150" s="932" t="s">
        <v>7976</v>
      </c>
      <c r="F1150" s="432"/>
      <c r="G1150" s="275" t="s">
        <v>118</v>
      </c>
      <c r="H1150" t="s">
        <v>171</v>
      </c>
      <c r="I1150" t="s">
        <v>104</v>
      </c>
      <c r="J1150" t="s">
        <v>169</v>
      </c>
      <c r="K1150" t="s">
        <v>125</v>
      </c>
    </row>
    <row r="1151" spans="1:11">
      <c r="A1151">
        <v>2500695011</v>
      </c>
      <c r="B1151" s="932" t="s">
        <v>2753</v>
      </c>
      <c r="C1151" s="432">
        <v>45898</v>
      </c>
      <c r="D1151" s="932" t="s">
        <v>13705</v>
      </c>
      <c r="E1151" s="932" t="s">
        <v>13129</v>
      </c>
      <c r="F1151" s="432"/>
      <c r="G1151" s="275" t="s">
        <v>118</v>
      </c>
      <c r="H1151" t="s">
        <v>270</v>
      </c>
      <c r="I1151" t="s">
        <v>104</v>
      </c>
      <c r="J1151" t="s">
        <v>6204</v>
      </c>
      <c r="K1151" t="s">
        <v>125</v>
      </c>
    </row>
    <row r="1152" spans="1:11">
      <c r="A1152">
        <v>2500697529</v>
      </c>
      <c r="B1152" s="932" t="s">
        <v>949</v>
      </c>
      <c r="C1152" s="432">
        <v>45898</v>
      </c>
      <c r="D1152" s="932" t="s">
        <v>13706</v>
      </c>
      <c r="E1152" s="932" t="s">
        <v>7388</v>
      </c>
      <c r="F1152" s="432">
        <v>46210</v>
      </c>
      <c r="G1152" s="275" t="s">
        <v>258</v>
      </c>
      <c r="H1152" t="s">
        <v>103</v>
      </c>
      <c r="I1152" t="s">
        <v>104</v>
      </c>
      <c r="J1152" t="s">
        <v>951</v>
      </c>
      <c r="K1152" t="s">
        <v>125</v>
      </c>
    </row>
    <row r="1153" spans="1:11">
      <c r="A1153">
        <v>2500701112</v>
      </c>
      <c r="B1153" s="932" t="s">
        <v>11938</v>
      </c>
      <c r="C1153" s="432">
        <v>45901</v>
      </c>
      <c r="D1153" s="932" t="s">
        <v>13707</v>
      </c>
      <c r="E1153" s="932" t="s">
        <v>13708</v>
      </c>
      <c r="F1153" s="432">
        <v>45944</v>
      </c>
      <c r="G1153" s="275" t="s">
        <v>118</v>
      </c>
      <c r="H1153" t="s">
        <v>5192</v>
      </c>
      <c r="I1153" t="s">
        <v>104</v>
      </c>
      <c r="J1153" t="s">
        <v>11940</v>
      </c>
      <c r="K1153" t="s">
        <v>125</v>
      </c>
    </row>
    <row r="1154" spans="1:11">
      <c r="A1154">
        <v>2500704708</v>
      </c>
      <c r="B1154" s="932" t="s">
        <v>5325</v>
      </c>
      <c r="C1154" s="432">
        <v>45903</v>
      </c>
      <c r="D1154" s="932" t="s">
        <v>13709</v>
      </c>
      <c r="E1154" s="932" t="s">
        <v>13584</v>
      </c>
      <c r="G1154" s="248" t="s">
        <v>6021</v>
      </c>
      <c r="H1154" t="s">
        <v>6021</v>
      </c>
      <c r="I1154" t="s">
        <v>6021</v>
      </c>
      <c r="J1154" t="s">
        <v>6021</v>
      </c>
      <c r="K1154" t="s">
        <v>125</v>
      </c>
    </row>
    <row r="1155" spans="1:11">
      <c r="A1155">
        <v>2500702328</v>
      </c>
      <c r="B1155" s="932" t="s">
        <v>2988</v>
      </c>
      <c r="C1155" s="432">
        <v>45908</v>
      </c>
      <c r="D1155" s="932" t="s">
        <v>13710</v>
      </c>
      <c r="E1155" s="932" t="s">
        <v>6475</v>
      </c>
      <c r="F1155" s="432">
        <v>46139</v>
      </c>
      <c r="G1155" s="254" t="s">
        <v>118</v>
      </c>
      <c r="H1155" t="s">
        <v>1861</v>
      </c>
      <c r="I1155" t="s">
        <v>104</v>
      </c>
      <c r="J1155" t="s">
        <v>2989</v>
      </c>
      <c r="K1155" t="s">
        <v>125</v>
      </c>
    </row>
    <row r="1156" spans="1:11">
      <c r="A1156">
        <v>2500702373</v>
      </c>
      <c r="B1156" s="932" t="s">
        <v>5249</v>
      </c>
      <c r="C1156" s="432">
        <v>45908</v>
      </c>
      <c r="D1156" s="932" t="s">
        <v>13711</v>
      </c>
      <c r="E1156" s="932" t="s">
        <v>12381</v>
      </c>
      <c r="F1156" s="432">
        <v>45917</v>
      </c>
      <c r="G1156" s="254" t="s">
        <v>199</v>
      </c>
      <c r="H1156" t="s">
        <v>163</v>
      </c>
      <c r="I1156" t="s">
        <v>104</v>
      </c>
      <c r="J1156" t="s">
        <v>5250</v>
      </c>
      <c r="K1156" t="s">
        <v>125</v>
      </c>
    </row>
    <row r="1157" spans="1:11">
      <c r="A1157">
        <v>2500723544</v>
      </c>
      <c r="B1157" s="932" t="s">
        <v>4225</v>
      </c>
      <c r="C1157" s="432">
        <v>45908</v>
      </c>
      <c r="D1157" s="932" t="s">
        <v>13712</v>
      </c>
      <c r="E1157" s="932" t="s">
        <v>6904</v>
      </c>
      <c r="F1157" s="432">
        <v>46107</v>
      </c>
      <c r="G1157" s="254" t="s">
        <v>118</v>
      </c>
      <c r="H1157" t="s">
        <v>429</v>
      </c>
      <c r="I1157" t="s">
        <v>104</v>
      </c>
      <c r="J1157" t="s">
        <v>4226</v>
      </c>
      <c r="K1157" t="s">
        <v>125</v>
      </c>
    </row>
    <row r="1158" spans="1:11">
      <c r="A1158">
        <v>2500736002</v>
      </c>
      <c r="B1158" s="932" t="s">
        <v>3378</v>
      </c>
      <c r="C1158" s="432">
        <v>45911</v>
      </c>
      <c r="D1158" s="932" t="s">
        <v>13713</v>
      </c>
      <c r="E1158" s="932" t="s">
        <v>13097</v>
      </c>
      <c r="F1158" s="432">
        <v>46196</v>
      </c>
      <c r="G1158" s="254" t="s">
        <v>258</v>
      </c>
      <c r="H1158" t="s">
        <v>579</v>
      </c>
      <c r="I1158" t="s">
        <v>104</v>
      </c>
      <c r="J1158" t="s">
        <v>3380</v>
      </c>
      <c r="K1158" t="s">
        <v>125</v>
      </c>
    </row>
    <row r="1159" spans="1:11">
      <c r="A1159">
        <v>2500715783</v>
      </c>
      <c r="B1159" s="932" t="s">
        <v>4136</v>
      </c>
      <c r="C1159" s="432">
        <v>45910</v>
      </c>
      <c r="D1159" s="932" t="s">
        <v>13714</v>
      </c>
      <c r="E1159" s="932" t="s">
        <v>12495</v>
      </c>
      <c r="F1159" s="432">
        <v>46022</v>
      </c>
      <c r="G1159" s="254" t="s">
        <v>118</v>
      </c>
      <c r="H1159" t="s">
        <v>2919</v>
      </c>
      <c r="I1159" t="s">
        <v>104</v>
      </c>
      <c r="J1159" t="s">
        <v>4137</v>
      </c>
      <c r="K1159" t="s">
        <v>125</v>
      </c>
    </row>
    <row r="1160" spans="1:11">
      <c r="A1160">
        <v>2500735935</v>
      </c>
      <c r="B1160" s="932" t="s">
        <v>12123</v>
      </c>
      <c r="C1160" s="432">
        <v>45912</v>
      </c>
      <c r="D1160" s="932" t="s">
        <v>13715</v>
      </c>
      <c r="E1160" s="932" t="s">
        <v>7532</v>
      </c>
      <c r="F1160" s="432">
        <v>46078</v>
      </c>
      <c r="G1160" s="254" t="s">
        <v>258</v>
      </c>
      <c r="H1160" t="s">
        <v>903</v>
      </c>
      <c r="I1160" t="s">
        <v>104</v>
      </c>
      <c r="J1160" t="s">
        <v>12179</v>
      </c>
      <c r="K1160" t="s">
        <v>125</v>
      </c>
    </row>
    <row r="1161" spans="1:11">
      <c r="A1161">
        <v>2500736166</v>
      </c>
      <c r="B1161" s="932" t="s">
        <v>2948</v>
      </c>
      <c r="C1161" s="432">
        <v>45913</v>
      </c>
      <c r="D1161" s="932" t="s">
        <v>13716</v>
      </c>
      <c r="E1161" s="932" t="s">
        <v>6398</v>
      </c>
      <c r="F1161" s="432">
        <v>46085</v>
      </c>
      <c r="G1161" s="254" t="s">
        <v>118</v>
      </c>
      <c r="H1161" t="s">
        <v>579</v>
      </c>
      <c r="I1161" t="s">
        <v>104</v>
      </c>
      <c r="J1161" t="s">
        <v>2949</v>
      </c>
      <c r="K1161" t="s">
        <v>125</v>
      </c>
    </row>
    <row r="1162" spans="1:11">
      <c r="A1162">
        <v>2500745014</v>
      </c>
      <c r="B1162" s="932" t="s">
        <v>6024</v>
      </c>
      <c r="C1162" s="432">
        <v>45915</v>
      </c>
      <c r="D1162" s="932" t="s">
        <v>13717</v>
      </c>
      <c r="E1162" s="932" t="s">
        <v>12370</v>
      </c>
      <c r="F1162" s="432">
        <v>46147</v>
      </c>
      <c r="G1162" s="254" t="s">
        <v>118</v>
      </c>
      <c r="H1162" t="s">
        <v>399</v>
      </c>
      <c r="I1162" t="s">
        <v>104</v>
      </c>
      <c r="J1162" t="s">
        <v>515</v>
      </c>
      <c r="K1162" t="s">
        <v>125</v>
      </c>
    </row>
    <row r="1163" spans="1:11">
      <c r="A1163">
        <v>2500750100</v>
      </c>
      <c r="B1163" s="932" t="s">
        <v>3453</v>
      </c>
      <c r="C1163" s="432">
        <v>45916</v>
      </c>
      <c r="D1163" s="932" t="s">
        <v>13718</v>
      </c>
      <c r="E1163" s="932" t="s">
        <v>13584</v>
      </c>
      <c r="F1163" s="432">
        <v>45987</v>
      </c>
      <c r="G1163" s="248" t="s">
        <v>6021</v>
      </c>
      <c r="H1163" t="s">
        <v>6021</v>
      </c>
      <c r="I1163" t="s">
        <v>6021</v>
      </c>
      <c r="J1163" t="s">
        <v>6021</v>
      </c>
      <c r="K1163" t="s">
        <v>125</v>
      </c>
    </row>
    <row r="1164" spans="1:11">
      <c r="A1164">
        <v>2500754306</v>
      </c>
      <c r="B1164" s="932" t="s">
        <v>1577</v>
      </c>
      <c r="C1164" s="432">
        <v>45917</v>
      </c>
      <c r="D1164" s="932" t="s">
        <v>13719</v>
      </c>
      <c r="E1164" s="932" t="s">
        <v>13407</v>
      </c>
      <c r="F1164" s="432">
        <v>46022</v>
      </c>
      <c r="G1164" s="254" t="s">
        <v>118</v>
      </c>
      <c r="H1164" t="s">
        <v>1215</v>
      </c>
      <c r="I1164" t="s">
        <v>104</v>
      </c>
      <c r="J1164" t="s">
        <v>1579</v>
      </c>
      <c r="K1164" t="s">
        <v>125</v>
      </c>
    </row>
    <row r="1165" spans="1:11">
      <c r="A1165">
        <v>2500759992</v>
      </c>
      <c r="B1165" s="932" t="s">
        <v>5253</v>
      </c>
      <c r="C1165" s="432">
        <v>45918</v>
      </c>
      <c r="D1165" s="932" t="s">
        <v>13720</v>
      </c>
      <c r="E1165" s="932" t="s">
        <v>12796</v>
      </c>
      <c r="F1165" s="432">
        <v>46043</v>
      </c>
      <c r="G1165" s="254" t="s">
        <v>118</v>
      </c>
      <c r="H1165" t="s">
        <v>1283</v>
      </c>
      <c r="I1165" t="s">
        <v>104</v>
      </c>
      <c r="J1165" t="s">
        <v>5255</v>
      </c>
      <c r="K1165" t="s">
        <v>125</v>
      </c>
    </row>
    <row r="1166" spans="1:11">
      <c r="A1166">
        <v>2500758829</v>
      </c>
      <c r="B1166" s="932" t="s">
        <v>226</v>
      </c>
      <c r="C1166" s="432">
        <v>45919</v>
      </c>
      <c r="D1166" s="932" t="s">
        <v>13721</v>
      </c>
      <c r="E1166" s="932" t="s">
        <v>13189</v>
      </c>
      <c r="F1166" s="432">
        <v>46009</v>
      </c>
      <c r="G1166" s="254" t="s">
        <v>118</v>
      </c>
      <c r="H1166" t="s">
        <v>229</v>
      </c>
      <c r="I1166" t="s">
        <v>104</v>
      </c>
      <c r="J1166" t="s">
        <v>228</v>
      </c>
      <c r="K1166" t="s">
        <v>125</v>
      </c>
    </row>
    <row r="1167" spans="1:11">
      <c r="A1167">
        <v>2500767734</v>
      </c>
      <c r="B1167" s="932" t="s">
        <v>2142</v>
      </c>
      <c r="C1167" s="432">
        <v>45922</v>
      </c>
      <c r="D1167" s="932" t="s">
        <v>13722</v>
      </c>
      <c r="E1167" s="932" t="s">
        <v>6801</v>
      </c>
      <c r="F1167" s="432">
        <v>46125</v>
      </c>
      <c r="G1167" s="254" t="s">
        <v>118</v>
      </c>
      <c r="H1167" t="s">
        <v>1672</v>
      </c>
      <c r="I1167" t="s">
        <v>104</v>
      </c>
      <c r="J1167" t="s">
        <v>2143</v>
      </c>
      <c r="K1167" t="s">
        <v>125</v>
      </c>
    </row>
    <row r="1168" spans="1:11">
      <c r="A1168">
        <v>2500767924</v>
      </c>
      <c r="B1168" s="932" t="s">
        <v>1044</v>
      </c>
      <c r="C1168" s="432">
        <v>45922</v>
      </c>
      <c r="D1168" s="932" t="s">
        <v>13723</v>
      </c>
      <c r="E1168" s="932" t="s">
        <v>12456</v>
      </c>
      <c r="F1168" s="432">
        <v>46205</v>
      </c>
      <c r="G1168" s="254" t="s">
        <v>277</v>
      </c>
      <c r="H1168" t="s">
        <v>119</v>
      </c>
      <c r="I1168" t="s">
        <v>104</v>
      </c>
      <c r="J1168" t="s">
        <v>1045</v>
      </c>
      <c r="K1168" t="s">
        <v>125</v>
      </c>
    </row>
    <row r="1169" spans="1:11">
      <c r="A1169">
        <v>2500765866</v>
      </c>
      <c r="B1169" s="932" t="s">
        <v>3561</v>
      </c>
      <c r="C1169" s="432">
        <v>45923</v>
      </c>
      <c r="D1169" s="932" t="s">
        <v>13724</v>
      </c>
      <c r="E1169" s="932" t="s">
        <v>7772</v>
      </c>
      <c r="F1169" s="432">
        <v>46022</v>
      </c>
      <c r="G1169" s="254" t="s">
        <v>199</v>
      </c>
      <c r="H1169" t="s">
        <v>470</v>
      </c>
      <c r="I1169" t="s">
        <v>104</v>
      </c>
      <c r="J1169" t="s">
        <v>3562</v>
      </c>
      <c r="K1169" t="s">
        <v>125</v>
      </c>
    </row>
    <row r="1170" spans="1:11">
      <c r="A1170">
        <v>2500769778</v>
      </c>
      <c r="B1170" s="932" t="s">
        <v>3420</v>
      </c>
      <c r="C1170" s="432">
        <v>45923</v>
      </c>
      <c r="D1170" s="932" t="s">
        <v>13725</v>
      </c>
      <c r="E1170" s="932" t="s">
        <v>6606</v>
      </c>
      <c r="F1170" s="432">
        <v>46022</v>
      </c>
      <c r="G1170" s="254" t="s">
        <v>258</v>
      </c>
      <c r="H1170" t="s">
        <v>359</v>
      </c>
      <c r="I1170" t="s">
        <v>104</v>
      </c>
      <c r="J1170" t="s">
        <v>3422</v>
      </c>
      <c r="K1170" t="s">
        <v>125</v>
      </c>
    </row>
    <row r="1171" spans="1:11">
      <c r="A1171">
        <v>2500770230</v>
      </c>
      <c r="B1171" s="932" t="s">
        <v>4496</v>
      </c>
      <c r="C1171" s="432">
        <v>45923</v>
      </c>
      <c r="D1171" s="932" t="s">
        <v>13726</v>
      </c>
      <c r="E1171" s="932" t="s">
        <v>6660</v>
      </c>
      <c r="F1171" s="432">
        <v>46085</v>
      </c>
      <c r="G1171" s="275" t="s">
        <v>118</v>
      </c>
      <c r="H1171" t="s">
        <v>3232</v>
      </c>
      <c r="I1171" t="s">
        <v>104</v>
      </c>
      <c r="J1171" t="s">
        <v>4497</v>
      </c>
      <c r="K1171" t="s">
        <v>125</v>
      </c>
    </row>
    <row r="1172" spans="1:11">
      <c r="A1172">
        <v>2500770298</v>
      </c>
      <c r="B1172" s="932" t="s">
        <v>1979</v>
      </c>
      <c r="C1172" s="432">
        <v>45925</v>
      </c>
      <c r="D1172" s="932" t="s">
        <v>13727</v>
      </c>
      <c r="E1172" s="932" t="s">
        <v>13251</v>
      </c>
      <c r="F1172" s="432"/>
      <c r="G1172" t="s">
        <v>6021</v>
      </c>
      <c r="H1172" t="s">
        <v>6021</v>
      </c>
      <c r="I1172" t="s">
        <v>6021</v>
      </c>
      <c r="J1172" t="s">
        <v>6021</v>
      </c>
      <c r="K1172" t="s">
        <v>125</v>
      </c>
    </row>
    <row r="1173" spans="1:11">
      <c r="A1173">
        <v>2500778998</v>
      </c>
      <c r="B1173" s="932" t="s">
        <v>12254</v>
      </c>
      <c r="C1173" s="432">
        <v>45925</v>
      </c>
      <c r="D1173" s="932" t="s">
        <v>13728</v>
      </c>
      <c r="E1173" s="932" t="s">
        <v>13729</v>
      </c>
      <c r="F1173" s="432">
        <v>46083</v>
      </c>
      <c r="G1173" t="s">
        <v>6021</v>
      </c>
      <c r="H1173" t="s">
        <v>6021</v>
      </c>
      <c r="I1173" t="s">
        <v>6021</v>
      </c>
      <c r="J1173" t="s">
        <v>6021</v>
      </c>
      <c r="K1173" t="s">
        <v>125</v>
      </c>
    </row>
    <row r="1174" spans="1:11">
      <c r="A1174">
        <v>2500779021</v>
      </c>
      <c r="B1174" s="932" t="s">
        <v>2225</v>
      </c>
      <c r="C1174" s="432">
        <v>45925</v>
      </c>
      <c r="D1174" s="932" t="s">
        <v>13730</v>
      </c>
      <c r="E1174" s="932" t="s">
        <v>7027</v>
      </c>
      <c r="F1174" s="432">
        <v>46051</v>
      </c>
      <c r="G1174" s="275" t="s">
        <v>118</v>
      </c>
      <c r="H1174" t="s">
        <v>706</v>
      </c>
      <c r="I1174" t="s">
        <v>104</v>
      </c>
      <c r="J1174" t="s">
        <v>2226</v>
      </c>
      <c r="K1174" t="s">
        <v>125</v>
      </c>
    </row>
    <row r="1175" spans="1:11">
      <c r="A1175">
        <v>2500779106</v>
      </c>
      <c r="B1175" s="932" t="s">
        <v>1206</v>
      </c>
      <c r="C1175" s="432">
        <v>45925</v>
      </c>
      <c r="D1175" s="932" t="s">
        <v>13731</v>
      </c>
      <c r="E1175" s="932" t="s">
        <v>7258</v>
      </c>
      <c r="F1175" s="432"/>
      <c r="G1175" s="275" t="s">
        <v>269</v>
      </c>
      <c r="H1175" t="s">
        <v>103</v>
      </c>
      <c r="I1175" t="s">
        <v>104</v>
      </c>
      <c r="J1175" t="s">
        <v>1208</v>
      </c>
      <c r="K1175" t="s">
        <v>125</v>
      </c>
    </row>
    <row r="1176" spans="1:11">
      <c r="A1176">
        <v>2500779127</v>
      </c>
      <c r="B1176" s="932" t="s">
        <v>3472</v>
      </c>
      <c r="C1176" s="432">
        <v>45925</v>
      </c>
      <c r="D1176" s="932" t="s">
        <v>13732</v>
      </c>
      <c r="E1176" s="932" t="s">
        <v>13729</v>
      </c>
      <c r="F1176" s="432"/>
      <c r="G1176" t="s">
        <v>6021</v>
      </c>
      <c r="H1176" t="s">
        <v>6021</v>
      </c>
      <c r="I1176" t="s">
        <v>6021</v>
      </c>
      <c r="J1176" t="s">
        <v>6021</v>
      </c>
      <c r="K1176" t="s">
        <v>125</v>
      </c>
    </row>
    <row r="1177" spans="1:11">
      <c r="A1177">
        <v>2500779130</v>
      </c>
      <c r="B1177" s="932" t="s">
        <v>3548</v>
      </c>
      <c r="C1177" s="432">
        <v>45925</v>
      </c>
      <c r="D1177" s="932" t="s">
        <v>13733</v>
      </c>
      <c r="E1177" s="932" t="s">
        <v>7073</v>
      </c>
      <c r="F1177" s="432"/>
      <c r="G1177" s="275" t="s">
        <v>162</v>
      </c>
      <c r="H1177" t="s">
        <v>103</v>
      </c>
      <c r="I1177" t="s">
        <v>104</v>
      </c>
      <c r="J1177" t="s">
        <v>3550</v>
      </c>
      <c r="K1177" t="s">
        <v>125</v>
      </c>
    </row>
    <row r="1178" spans="1:11">
      <c r="A1178">
        <v>2500779132</v>
      </c>
      <c r="B1178" s="932" t="s">
        <v>1631</v>
      </c>
      <c r="C1178" s="432">
        <v>45925</v>
      </c>
      <c r="D1178" s="932" t="s">
        <v>13734</v>
      </c>
      <c r="E1178" s="932" t="s">
        <v>13735</v>
      </c>
      <c r="F1178" s="432"/>
      <c r="G1178" t="s">
        <v>6021</v>
      </c>
      <c r="H1178" t="s">
        <v>6021</v>
      </c>
      <c r="I1178" t="s">
        <v>6021</v>
      </c>
      <c r="J1178" t="s">
        <v>6021</v>
      </c>
      <c r="K1178" t="s">
        <v>125</v>
      </c>
    </row>
    <row r="1179" spans="1:11">
      <c r="A1179">
        <v>2500779155</v>
      </c>
      <c r="B1179" s="932" t="s">
        <v>2556</v>
      </c>
      <c r="C1179" s="432">
        <v>45925</v>
      </c>
      <c r="D1179" s="932" t="s">
        <v>13736</v>
      </c>
      <c r="E1179" s="932" t="s">
        <v>13584</v>
      </c>
      <c r="F1179" s="432"/>
      <c r="G1179" t="s">
        <v>6021</v>
      </c>
      <c r="H1179" t="s">
        <v>6021</v>
      </c>
      <c r="I1179" t="s">
        <v>6021</v>
      </c>
      <c r="J1179" t="s">
        <v>6021</v>
      </c>
      <c r="K1179" t="s">
        <v>125</v>
      </c>
    </row>
    <row r="1180" spans="1:11">
      <c r="A1180">
        <v>2500779299</v>
      </c>
      <c r="B1180" s="932" t="s">
        <v>1403</v>
      </c>
      <c r="C1180" s="432">
        <v>45925</v>
      </c>
      <c r="D1180" s="932" t="s">
        <v>13737</v>
      </c>
      <c r="E1180" s="932" t="s">
        <v>7027</v>
      </c>
      <c r="F1180" s="432">
        <v>46022</v>
      </c>
      <c r="G1180" s="275" t="s">
        <v>118</v>
      </c>
      <c r="H1180" t="s">
        <v>706</v>
      </c>
      <c r="I1180" t="s">
        <v>104</v>
      </c>
      <c r="J1180" t="s">
        <v>1405</v>
      </c>
      <c r="K1180" t="s">
        <v>125</v>
      </c>
    </row>
    <row r="1181" spans="1:11">
      <c r="A1181">
        <v>2500779834</v>
      </c>
      <c r="B1181" s="932" t="s">
        <v>900</v>
      </c>
      <c r="C1181" s="432">
        <v>45925</v>
      </c>
      <c r="D1181" s="932" t="s">
        <v>13738</v>
      </c>
      <c r="E1181" s="932" t="s">
        <v>7597</v>
      </c>
      <c r="F1181" s="432">
        <v>46085</v>
      </c>
      <c r="G1181" s="254" t="s">
        <v>118</v>
      </c>
      <c r="H1181" t="s">
        <v>903</v>
      </c>
      <c r="I1181" t="s">
        <v>104</v>
      </c>
      <c r="J1181" t="s">
        <v>902</v>
      </c>
      <c r="K1181" t="s">
        <v>125</v>
      </c>
    </row>
    <row r="1182" spans="1:11">
      <c r="A1182">
        <v>2500786162</v>
      </c>
      <c r="B1182" s="932" t="s">
        <v>3598</v>
      </c>
      <c r="C1182" s="432">
        <v>45926</v>
      </c>
      <c r="D1182" s="932" t="s">
        <v>13739</v>
      </c>
      <c r="E1182" s="932" t="s">
        <v>6437</v>
      </c>
      <c r="F1182" s="432">
        <v>46022</v>
      </c>
      <c r="G1182" s="254" t="s">
        <v>162</v>
      </c>
      <c r="H1182" t="s">
        <v>119</v>
      </c>
      <c r="I1182" t="s">
        <v>104</v>
      </c>
      <c r="J1182" t="s">
        <v>3599</v>
      </c>
      <c r="K1182" t="s">
        <v>125</v>
      </c>
    </row>
    <row r="1183" spans="1:11">
      <c r="A1183">
        <v>2500786211</v>
      </c>
      <c r="B1183" s="932" t="s">
        <v>1378</v>
      </c>
      <c r="C1183" s="432">
        <v>45926</v>
      </c>
      <c r="D1183" s="932" t="s">
        <v>13740</v>
      </c>
      <c r="E1183" s="932" t="s">
        <v>13741</v>
      </c>
      <c r="F1183" s="432">
        <v>46128</v>
      </c>
      <c r="G1183" s="248" t="s">
        <v>6021</v>
      </c>
      <c r="H1183" t="s">
        <v>6021</v>
      </c>
      <c r="I1183" t="s">
        <v>6021</v>
      </c>
      <c r="J1183" t="s">
        <v>6021</v>
      </c>
      <c r="K1183" t="s">
        <v>125</v>
      </c>
    </row>
    <row r="1184" spans="1:11">
      <c r="A1184">
        <v>2500793778</v>
      </c>
      <c r="B1184" s="932" t="s">
        <v>5133</v>
      </c>
      <c r="C1184" s="432">
        <v>45930</v>
      </c>
      <c r="D1184" s="932" t="s">
        <v>13742</v>
      </c>
      <c r="E1184" s="932" t="s">
        <v>13735</v>
      </c>
      <c r="F1184" s="432">
        <v>46057</v>
      </c>
      <c r="G1184" t="s">
        <v>6021</v>
      </c>
      <c r="H1184" t="s">
        <v>6021</v>
      </c>
      <c r="I1184" t="s">
        <v>6021</v>
      </c>
      <c r="J1184" t="s">
        <v>6021</v>
      </c>
      <c r="K1184" t="s">
        <v>125</v>
      </c>
    </row>
    <row r="1185" spans="1:11">
      <c r="A1185">
        <v>2500797160</v>
      </c>
      <c r="B1185" s="932" t="s">
        <v>4445</v>
      </c>
      <c r="C1185" s="432">
        <v>45930</v>
      </c>
      <c r="D1185" s="932" t="s">
        <v>13743</v>
      </c>
      <c r="E1185" s="932" t="s">
        <v>13744</v>
      </c>
      <c r="F1185" s="432">
        <v>46008</v>
      </c>
      <c r="G1185" t="s">
        <v>6021</v>
      </c>
      <c r="H1185" t="s">
        <v>6021</v>
      </c>
      <c r="I1185" t="s">
        <v>6021</v>
      </c>
      <c r="J1185" t="s">
        <v>6021</v>
      </c>
      <c r="K1185" t="s">
        <v>125</v>
      </c>
    </row>
    <row r="1186" spans="1:11">
      <c r="A1186">
        <v>2500802462</v>
      </c>
      <c r="B1186" s="932" t="s">
        <v>159</v>
      </c>
      <c r="C1186" s="432">
        <v>45931</v>
      </c>
      <c r="D1186" s="932" t="s">
        <v>13745</v>
      </c>
      <c r="E1186" s="932" t="s">
        <v>12393</v>
      </c>
      <c r="F1186" s="432"/>
      <c r="G1186" s="275" t="s">
        <v>162</v>
      </c>
      <c r="H1186" t="s">
        <v>163</v>
      </c>
      <c r="I1186" t="s">
        <v>104</v>
      </c>
      <c r="J1186" t="s">
        <v>161</v>
      </c>
      <c r="K1186" t="s">
        <v>125</v>
      </c>
    </row>
    <row r="1187" spans="1:11">
      <c r="A1187">
        <v>2500791771</v>
      </c>
      <c r="B1187" s="932" t="s">
        <v>3486</v>
      </c>
      <c r="C1187" s="432">
        <v>45932</v>
      </c>
      <c r="D1187" s="932" t="s">
        <v>13746</v>
      </c>
      <c r="E1187" s="932" t="s">
        <v>12456</v>
      </c>
      <c r="F1187" s="432">
        <v>45978</v>
      </c>
      <c r="G1187" s="254" t="s">
        <v>277</v>
      </c>
      <c r="H1187" t="s">
        <v>119</v>
      </c>
      <c r="I1187" t="s">
        <v>104</v>
      </c>
      <c r="J1187" t="s">
        <v>3488</v>
      </c>
      <c r="K1187" t="s">
        <v>125</v>
      </c>
    </row>
    <row r="1188" spans="1:11">
      <c r="A1188">
        <v>2500802446</v>
      </c>
      <c r="B1188" s="932" t="s">
        <v>4954</v>
      </c>
      <c r="C1188" s="432">
        <v>45932</v>
      </c>
      <c r="D1188" s="932" t="s">
        <v>13747</v>
      </c>
      <c r="E1188" s="932" t="s">
        <v>13741</v>
      </c>
      <c r="F1188" s="432">
        <v>46234</v>
      </c>
      <c r="G1188" s="248" t="s">
        <v>6021</v>
      </c>
      <c r="H1188" t="s">
        <v>6021</v>
      </c>
      <c r="I1188" t="s">
        <v>6021</v>
      </c>
      <c r="J1188" t="s">
        <v>6021</v>
      </c>
      <c r="K1188" t="s">
        <v>125</v>
      </c>
    </row>
    <row r="1189" spans="1:11">
      <c r="A1189">
        <v>2500807005</v>
      </c>
      <c r="B1189" s="932" t="s">
        <v>4649</v>
      </c>
      <c r="C1189" s="432">
        <v>45932</v>
      </c>
      <c r="D1189" s="932" t="s">
        <v>13748</v>
      </c>
      <c r="E1189" s="932" t="s">
        <v>13741</v>
      </c>
      <c r="F1189" s="432">
        <v>46261</v>
      </c>
      <c r="G1189" s="248" t="s">
        <v>6021</v>
      </c>
      <c r="H1189" t="s">
        <v>6021</v>
      </c>
      <c r="I1189" t="s">
        <v>6021</v>
      </c>
      <c r="J1189" t="s">
        <v>6021</v>
      </c>
      <c r="K1189" t="s">
        <v>125</v>
      </c>
    </row>
    <row r="1190" spans="1:11">
      <c r="A1190">
        <v>2500789543</v>
      </c>
      <c r="B1190" s="932" t="s">
        <v>439</v>
      </c>
      <c r="C1190" s="432">
        <v>45933</v>
      </c>
      <c r="D1190" s="932" t="s">
        <v>13749</v>
      </c>
      <c r="E1190" s="932" t="s">
        <v>8164</v>
      </c>
      <c r="F1190" s="432">
        <v>46022</v>
      </c>
      <c r="G1190" s="254" t="s">
        <v>118</v>
      </c>
      <c r="H1190" t="s">
        <v>308</v>
      </c>
      <c r="I1190" t="s">
        <v>104</v>
      </c>
      <c r="J1190" t="s">
        <v>440</v>
      </c>
      <c r="K1190" t="s">
        <v>125</v>
      </c>
    </row>
    <row r="1191" spans="1:11">
      <c r="A1191">
        <v>2500789741</v>
      </c>
      <c r="B1191" s="932" t="s">
        <v>498</v>
      </c>
      <c r="C1191" s="432">
        <v>45933</v>
      </c>
      <c r="D1191" s="932" t="s">
        <v>13750</v>
      </c>
      <c r="E1191" s="932" t="s">
        <v>7532</v>
      </c>
      <c r="F1191" s="432">
        <v>46058</v>
      </c>
      <c r="G1191" s="254" t="s">
        <v>258</v>
      </c>
      <c r="H1191" t="s">
        <v>903</v>
      </c>
      <c r="I1191" t="s">
        <v>104</v>
      </c>
      <c r="J1191" t="s">
        <v>501</v>
      </c>
      <c r="K1191" t="s">
        <v>125</v>
      </c>
    </row>
    <row r="1192" spans="1:11">
      <c r="A1192">
        <v>2500803762</v>
      </c>
      <c r="B1192" s="932" t="s">
        <v>1518</v>
      </c>
      <c r="C1192" s="432">
        <v>45933</v>
      </c>
      <c r="D1192" s="932" t="s">
        <v>13751</v>
      </c>
      <c r="E1192" s="932" t="s">
        <v>13735</v>
      </c>
      <c r="G1192" s="248" t="s">
        <v>6021</v>
      </c>
      <c r="H1192" t="s">
        <v>6021</v>
      </c>
      <c r="I1192" t="s">
        <v>6021</v>
      </c>
      <c r="J1192" t="s">
        <v>6021</v>
      </c>
      <c r="K1192" t="s">
        <v>125</v>
      </c>
    </row>
    <row r="1193" spans="1:11">
      <c r="A1193">
        <v>2500807447</v>
      </c>
      <c r="B1193" s="932" t="s">
        <v>1757</v>
      </c>
      <c r="C1193" s="432">
        <v>45937</v>
      </c>
      <c r="D1193" s="932" t="s">
        <v>13752</v>
      </c>
      <c r="E1193" s="932" t="s">
        <v>7532</v>
      </c>
      <c r="F1193" s="432">
        <v>46063</v>
      </c>
      <c r="G1193" s="254" t="s">
        <v>258</v>
      </c>
      <c r="H1193" t="s">
        <v>903</v>
      </c>
      <c r="I1193" t="s">
        <v>104</v>
      </c>
      <c r="J1193" t="s">
        <v>1760</v>
      </c>
      <c r="K1193" t="s">
        <v>125</v>
      </c>
    </row>
    <row r="1194" spans="1:11">
      <c r="A1194">
        <v>2500817115</v>
      </c>
      <c r="B1194" s="932" t="s">
        <v>4024</v>
      </c>
      <c r="C1194" s="432">
        <v>45937</v>
      </c>
      <c r="D1194" s="932" t="s">
        <v>13753</v>
      </c>
      <c r="E1194" s="932" t="s">
        <v>6558</v>
      </c>
      <c r="F1194" s="432">
        <v>46156</v>
      </c>
      <c r="G1194" s="254" t="s">
        <v>118</v>
      </c>
      <c r="H1194" t="s">
        <v>886</v>
      </c>
      <c r="I1194" t="s">
        <v>104</v>
      </c>
      <c r="J1194" t="s">
        <v>4026</v>
      </c>
      <c r="K1194" t="s">
        <v>125</v>
      </c>
    </row>
    <row r="1195" spans="1:11">
      <c r="A1195">
        <v>2500817186</v>
      </c>
      <c r="B1195" s="932" t="s">
        <v>2600</v>
      </c>
      <c r="C1195" s="432">
        <v>45937</v>
      </c>
      <c r="D1195" s="932" t="s">
        <v>13754</v>
      </c>
      <c r="E1195" s="932" t="s">
        <v>6318</v>
      </c>
      <c r="F1195" s="432"/>
      <c r="G1195" s="254" t="s">
        <v>118</v>
      </c>
      <c r="H1195" t="s">
        <v>206</v>
      </c>
      <c r="I1195" t="s">
        <v>104</v>
      </c>
      <c r="J1195" t="s">
        <v>2602</v>
      </c>
      <c r="K1195" t="s">
        <v>125</v>
      </c>
    </row>
    <row r="1196" spans="1:11">
      <c r="A1196">
        <v>2500818505</v>
      </c>
      <c r="B1196" s="932" t="s">
        <v>3243</v>
      </c>
      <c r="C1196" s="432">
        <v>45937</v>
      </c>
      <c r="D1196" s="932" t="s">
        <v>13755</v>
      </c>
      <c r="E1196" s="932" t="s">
        <v>7532</v>
      </c>
      <c r="F1196" s="432">
        <v>46063</v>
      </c>
      <c r="G1196" s="254" t="s">
        <v>258</v>
      </c>
      <c r="H1196" t="s">
        <v>903</v>
      </c>
      <c r="I1196" t="s">
        <v>104</v>
      </c>
      <c r="J1196" t="s">
        <v>3244</v>
      </c>
      <c r="K1196" t="s">
        <v>125</v>
      </c>
    </row>
    <row r="1197" spans="1:11">
      <c r="A1197">
        <v>2500807471</v>
      </c>
      <c r="B1197" s="932" t="s">
        <v>2842</v>
      </c>
      <c r="C1197" s="432">
        <v>45939</v>
      </c>
      <c r="D1197" s="932" t="s">
        <v>13756</v>
      </c>
      <c r="E1197" s="932" t="s">
        <v>13757</v>
      </c>
      <c r="F1197" s="432">
        <v>45973</v>
      </c>
      <c r="G1197" s="275" t="s">
        <v>118</v>
      </c>
      <c r="H1197" t="s">
        <v>2844</v>
      </c>
      <c r="I1197" t="s">
        <v>104</v>
      </c>
      <c r="J1197" t="s">
        <v>2843</v>
      </c>
      <c r="K1197" t="s">
        <v>125</v>
      </c>
    </row>
    <row r="1198" spans="1:11">
      <c r="A1198">
        <v>2500825824</v>
      </c>
      <c r="B1198" s="932" t="s">
        <v>3216</v>
      </c>
      <c r="C1198" s="432">
        <v>45940</v>
      </c>
      <c r="D1198" s="932" t="s">
        <v>13758</v>
      </c>
      <c r="E1198" s="932" t="s">
        <v>7703</v>
      </c>
      <c r="F1198" s="432">
        <v>46169</v>
      </c>
      <c r="G1198" s="254" t="s">
        <v>118</v>
      </c>
      <c r="H1198" t="s">
        <v>1881</v>
      </c>
      <c r="I1198" t="s">
        <v>104</v>
      </c>
      <c r="J1198" t="s">
        <v>3217</v>
      </c>
      <c r="K1198" t="s">
        <v>125</v>
      </c>
    </row>
    <row r="1199" spans="1:11">
      <c r="A1199">
        <v>2500832421</v>
      </c>
      <c r="B1199" s="932" t="s">
        <v>2636</v>
      </c>
      <c r="C1199" s="432">
        <v>45940</v>
      </c>
      <c r="D1199" s="932" t="s">
        <v>13759</v>
      </c>
      <c r="E1199" s="932" t="s">
        <v>13584</v>
      </c>
      <c r="F1199" s="432">
        <v>46058</v>
      </c>
      <c r="G1199" s="248" t="s">
        <v>6021</v>
      </c>
      <c r="H1199" t="s">
        <v>6021</v>
      </c>
      <c r="I1199" t="s">
        <v>6021</v>
      </c>
      <c r="J1199" t="s">
        <v>6021</v>
      </c>
      <c r="K1199" t="s">
        <v>125</v>
      </c>
    </row>
    <row r="1200" spans="1:11">
      <c r="A1200">
        <v>2500829854</v>
      </c>
      <c r="B1200" s="932" t="s">
        <v>4874</v>
      </c>
      <c r="C1200" s="432">
        <v>45943</v>
      </c>
      <c r="D1200" s="932" t="s">
        <v>13760</v>
      </c>
      <c r="E1200" s="932" t="s">
        <v>6499</v>
      </c>
      <c r="F1200" s="432"/>
      <c r="G1200" s="254" t="s">
        <v>502</v>
      </c>
      <c r="H1200" t="s">
        <v>103</v>
      </c>
      <c r="I1200" t="s">
        <v>104</v>
      </c>
      <c r="J1200" t="s">
        <v>4876</v>
      </c>
      <c r="K1200" t="s">
        <v>125</v>
      </c>
    </row>
    <row r="1201" spans="1:11">
      <c r="A1201">
        <v>2500830008</v>
      </c>
      <c r="B1201" s="932" t="s">
        <v>3133</v>
      </c>
      <c r="C1201" s="432">
        <v>45943</v>
      </c>
      <c r="D1201" s="932" t="s">
        <v>13761</v>
      </c>
      <c r="E1201" s="932" t="s">
        <v>12387</v>
      </c>
      <c r="G1201" s="254" t="s">
        <v>118</v>
      </c>
      <c r="H1201" t="s">
        <v>470</v>
      </c>
      <c r="I1201" t="s">
        <v>104</v>
      </c>
      <c r="J1201" t="s">
        <v>3134</v>
      </c>
      <c r="K1201" t="s">
        <v>125</v>
      </c>
    </row>
    <row r="1202" spans="1:11">
      <c r="A1202">
        <v>2500836630</v>
      </c>
      <c r="B1202" s="932" t="s">
        <v>3022</v>
      </c>
      <c r="C1202" s="432">
        <v>45943</v>
      </c>
      <c r="D1202" s="932" t="s">
        <v>13762</v>
      </c>
      <c r="E1202" s="932" t="s">
        <v>13729</v>
      </c>
      <c r="F1202" s="432">
        <v>46086</v>
      </c>
      <c r="G1202" s="248" t="s">
        <v>6021</v>
      </c>
      <c r="H1202" t="s">
        <v>6021</v>
      </c>
      <c r="I1202" t="s">
        <v>6021</v>
      </c>
      <c r="J1202" t="s">
        <v>6021</v>
      </c>
      <c r="K1202" t="s">
        <v>125</v>
      </c>
    </row>
    <row r="1203" spans="1:11">
      <c r="A1203">
        <v>2500837627</v>
      </c>
      <c r="B1203" s="932" t="s">
        <v>1622</v>
      </c>
      <c r="C1203" s="432">
        <v>45943</v>
      </c>
      <c r="D1203" s="932" t="s">
        <v>13763</v>
      </c>
      <c r="E1203" s="932" t="s">
        <v>7772</v>
      </c>
      <c r="F1203" s="432">
        <v>46098</v>
      </c>
      <c r="G1203" s="254" t="s">
        <v>199</v>
      </c>
      <c r="H1203" t="s">
        <v>470</v>
      </c>
      <c r="I1203" t="s">
        <v>104</v>
      </c>
      <c r="J1203" t="s">
        <v>1624</v>
      </c>
      <c r="K1203" t="s">
        <v>125</v>
      </c>
    </row>
    <row r="1204" spans="1:11">
      <c r="A1204">
        <v>2500838989</v>
      </c>
      <c r="B1204" s="932" t="s">
        <v>12266</v>
      </c>
      <c r="C1204" s="432">
        <v>45944</v>
      </c>
      <c r="D1204" s="932" t="s">
        <v>13764</v>
      </c>
      <c r="E1204" s="932" t="s">
        <v>13584</v>
      </c>
      <c r="F1204" s="432">
        <v>45966</v>
      </c>
      <c r="G1204" s="248" t="s">
        <v>6021</v>
      </c>
      <c r="H1204" t="s">
        <v>6021</v>
      </c>
      <c r="I1204" t="s">
        <v>6021</v>
      </c>
      <c r="J1204" t="s">
        <v>6021</v>
      </c>
      <c r="K1204" t="s">
        <v>125</v>
      </c>
    </row>
    <row r="1205" spans="1:11">
      <c r="A1205">
        <v>2500838995</v>
      </c>
      <c r="B1205" s="932" t="s">
        <v>4694</v>
      </c>
      <c r="C1205" s="432">
        <v>45944</v>
      </c>
      <c r="D1205" s="932" t="s">
        <v>13765</v>
      </c>
      <c r="E1205" s="932" t="s">
        <v>13134</v>
      </c>
      <c r="F1205" s="432">
        <v>46085</v>
      </c>
      <c r="G1205" s="254" t="s">
        <v>118</v>
      </c>
      <c r="H1205" t="s">
        <v>4412</v>
      </c>
      <c r="I1205" t="s">
        <v>104</v>
      </c>
      <c r="J1205" t="s">
        <v>4696</v>
      </c>
      <c r="K1205" t="s">
        <v>125</v>
      </c>
    </row>
    <row r="1206" spans="1:11">
      <c r="A1206">
        <v>2500837859</v>
      </c>
      <c r="B1206" s="932" t="s">
        <v>3168</v>
      </c>
      <c r="C1206" s="432">
        <v>45945</v>
      </c>
      <c r="D1206" s="932" t="s">
        <v>13766</v>
      </c>
      <c r="E1206" s="932" t="s">
        <v>13735</v>
      </c>
      <c r="F1206" s="432">
        <v>46094</v>
      </c>
      <c r="G1206" s="248" t="s">
        <v>6021</v>
      </c>
      <c r="H1206" t="s">
        <v>6021</v>
      </c>
      <c r="I1206" t="s">
        <v>6021</v>
      </c>
      <c r="J1206" t="s">
        <v>6021</v>
      </c>
      <c r="K1206" t="s">
        <v>125</v>
      </c>
    </row>
    <row r="1207" spans="1:11">
      <c r="A1207">
        <v>2500845798</v>
      </c>
      <c r="B1207" s="932" t="s">
        <v>3279</v>
      </c>
      <c r="C1207" s="432">
        <v>45946</v>
      </c>
      <c r="D1207" s="932" t="s">
        <v>13767</v>
      </c>
      <c r="E1207" s="932" t="s">
        <v>12478</v>
      </c>
      <c r="G1207" s="254" t="s">
        <v>118</v>
      </c>
      <c r="H1207" t="s">
        <v>223</v>
      </c>
      <c r="I1207" t="s">
        <v>104</v>
      </c>
      <c r="J1207" t="s">
        <v>3281</v>
      </c>
      <c r="K1207" t="s">
        <v>125</v>
      </c>
    </row>
    <row r="1208" spans="1:11">
      <c r="A1208">
        <v>2500845981</v>
      </c>
      <c r="B1208" s="932" t="s">
        <v>1536</v>
      </c>
      <c r="C1208" s="432">
        <v>45946</v>
      </c>
      <c r="D1208" s="932" t="s">
        <v>13768</v>
      </c>
      <c r="E1208" s="932" t="s">
        <v>6318</v>
      </c>
      <c r="F1208" s="432"/>
      <c r="G1208" s="254" t="s">
        <v>118</v>
      </c>
      <c r="H1208" t="s">
        <v>206</v>
      </c>
      <c r="I1208" t="s">
        <v>104</v>
      </c>
      <c r="J1208" t="s">
        <v>1543</v>
      </c>
      <c r="K1208" t="s">
        <v>125</v>
      </c>
    </row>
    <row r="1209" spans="1:11">
      <c r="A1209">
        <v>2500848182</v>
      </c>
      <c r="B1209" s="932" t="s">
        <v>3082</v>
      </c>
      <c r="C1209" s="432">
        <v>45946</v>
      </c>
      <c r="D1209" s="932" t="s">
        <v>13769</v>
      </c>
      <c r="E1209" s="932" t="s">
        <v>13770</v>
      </c>
      <c r="F1209" s="432">
        <v>46120</v>
      </c>
      <c r="G1209" s="248" t="s">
        <v>6021</v>
      </c>
      <c r="H1209" t="s">
        <v>6021</v>
      </c>
      <c r="I1209" t="s">
        <v>6021</v>
      </c>
      <c r="J1209" t="s">
        <v>6021</v>
      </c>
      <c r="K1209" t="s">
        <v>125</v>
      </c>
    </row>
    <row r="1210" spans="1:11">
      <c r="A1210">
        <v>2500851490</v>
      </c>
      <c r="B1210" s="932" t="s">
        <v>2777</v>
      </c>
      <c r="C1210" s="432">
        <v>45947</v>
      </c>
      <c r="D1210" s="932" t="s">
        <v>13771</v>
      </c>
      <c r="E1210" s="932" t="s">
        <v>7258</v>
      </c>
      <c r="G1210" s="254" t="s">
        <v>269</v>
      </c>
      <c r="H1210" t="s">
        <v>103</v>
      </c>
      <c r="I1210" t="s">
        <v>104</v>
      </c>
      <c r="J1210" t="s">
        <v>2779</v>
      </c>
      <c r="K1210" t="s">
        <v>125</v>
      </c>
    </row>
    <row r="1211" spans="1:11">
      <c r="A1211">
        <v>2500851995</v>
      </c>
      <c r="B1211" s="932" t="s">
        <v>1212</v>
      </c>
      <c r="C1211" s="432">
        <v>45950</v>
      </c>
      <c r="D1211" s="932" t="s">
        <v>13772</v>
      </c>
      <c r="E1211" s="932" t="s">
        <v>13744</v>
      </c>
      <c r="F1211" s="432">
        <v>46022</v>
      </c>
      <c r="G1211" s="248" t="s">
        <v>6021</v>
      </c>
      <c r="H1211" t="s">
        <v>6021</v>
      </c>
      <c r="I1211" t="s">
        <v>6021</v>
      </c>
      <c r="J1211" t="s">
        <v>6021</v>
      </c>
      <c r="K1211" t="s">
        <v>125</v>
      </c>
    </row>
    <row r="1212" spans="1:11">
      <c r="A1212">
        <v>2500861059</v>
      </c>
      <c r="B1212" s="932" t="s">
        <v>1245</v>
      </c>
      <c r="C1212" s="432">
        <v>45951</v>
      </c>
      <c r="D1212" s="932" t="s">
        <v>13773</v>
      </c>
      <c r="E1212" s="932" t="s">
        <v>13744</v>
      </c>
      <c r="F1212" s="432">
        <v>46022</v>
      </c>
      <c r="G1212" t="s">
        <v>6021</v>
      </c>
      <c r="H1212" t="s">
        <v>6021</v>
      </c>
      <c r="I1212" t="s">
        <v>6021</v>
      </c>
      <c r="J1212" t="s">
        <v>6021</v>
      </c>
      <c r="K1212" t="s">
        <v>125</v>
      </c>
    </row>
    <row r="1213" spans="1:11">
      <c r="A1213">
        <v>2500861104</v>
      </c>
      <c r="B1213" s="932" t="s">
        <v>12259</v>
      </c>
      <c r="C1213" s="432">
        <v>45951</v>
      </c>
      <c r="D1213" s="932" t="s">
        <v>13774</v>
      </c>
      <c r="E1213" s="932" t="s">
        <v>6510</v>
      </c>
      <c r="F1213" s="432">
        <v>46022</v>
      </c>
      <c r="G1213" s="254" t="s">
        <v>258</v>
      </c>
      <c r="H1213" t="s">
        <v>119</v>
      </c>
      <c r="I1213" t="s">
        <v>104</v>
      </c>
      <c r="J1213" t="s">
        <v>12260</v>
      </c>
      <c r="K1213" t="s">
        <v>125</v>
      </c>
    </row>
    <row r="1214" spans="1:11">
      <c r="A1214">
        <v>2500861708</v>
      </c>
      <c r="B1214" s="932" t="s">
        <v>999</v>
      </c>
      <c r="C1214" s="432">
        <v>45953</v>
      </c>
      <c r="D1214" s="932" t="s">
        <v>13775</v>
      </c>
      <c r="E1214" s="932" t="s">
        <v>12370</v>
      </c>
      <c r="F1214" s="432">
        <v>45955</v>
      </c>
      <c r="G1214" s="254" t="s">
        <v>118</v>
      </c>
      <c r="H1214" t="s">
        <v>399</v>
      </c>
      <c r="I1214" t="s">
        <v>104</v>
      </c>
      <c r="J1214" t="s">
        <v>1004</v>
      </c>
      <c r="K1214" t="s">
        <v>125</v>
      </c>
    </row>
    <row r="1215" spans="1:11">
      <c r="A1215">
        <v>2500865072</v>
      </c>
      <c r="B1215" s="932" t="s">
        <v>2380</v>
      </c>
      <c r="C1215" s="432">
        <v>45953</v>
      </c>
      <c r="D1215" s="932" t="s">
        <v>13776</v>
      </c>
      <c r="E1215" s="932" t="s">
        <v>7094</v>
      </c>
      <c r="F1215" s="432">
        <v>45955</v>
      </c>
      <c r="G1215" s="275" t="s">
        <v>118</v>
      </c>
      <c r="H1215" t="s">
        <v>392</v>
      </c>
      <c r="I1215" t="s">
        <v>104</v>
      </c>
      <c r="J1215" t="s">
        <v>2382</v>
      </c>
      <c r="K1215" t="s">
        <v>125</v>
      </c>
    </row>
    <row r="1216" spans="1:11">
      <c r="A1216">
        <v>2500868240</v>
      </c>
      <c r="B1216" s="932" t="s">
        <v>3257</v>
      </c>
      <c r="C1216" s="432">
        <v>45953</v>
      </c>
      <c r="D1216" s="932" t="s">
        <v>13777</v>
      </c>
      <c r="E1216" s="932" t="s">
        <v>12437</v>
      </c>
      <c r="F1216" s="432">
        <v>46022</v>
      </c>
      <c r="G1216" s="275" t="s">
        <v>118</v>
      </c>
      <c r="H1216" t="s">
        <v>3260</v>
      </c>
      <c r="I1216" t="s">
        <v>104</v>
      </c>
      <c r="J1216" t="s">
        <v>3264</v>
      </c>
      <c r="K1216" t="s">
        <v>125</v>
      </c>
    </row>
    <row r="1217" spans="1:11">
      <c r="A1217">
        <v>2500866512</v>
      </c>
      <c r="B1217" s="932" t="s">
        <v>6240</v>
      </c>
      <c r="C1217" s="432">
        <v>45953</v>
      </c>
      <c r="D1217" s="932" t="s">
        <v>13778</v>
      </c>
      <c r="E1217" s="932" t="s">
        <v>12456</v>
      </c>
      <c r="F1217" s="432">
        <v>46022</v>
      </c>
      <c r="G1217" s="275" t="s">
        <v>277</v>
      </c>
      <c r="H1217" t="s">
        <v>119</v>
      </c>
      <c r="I1217" t="s">
        <v>104</v>
      </c>
      <c r="J1217" t="s">
        <v>6241</v>
      </c>
      <c r="K1217" t="s">
        <v>125</v>
      </c>
    </row>
    <row r="1218" spans="1:11">
      <c r="A1218">
        <v>2500877834</v>
      </c>
      <c r="B1218" s="932" t="s">
        <v>3482</v>
      </c>
      <c r="C1218" s="432">
        <v>45957</v>
      </c>
      <c r="D1218" s="932" t="s">
        <v>13779</v>
      </c>
      <c r="E1218" s="932" t="s">
        <v>6318</v>
      </c>
      <c r="G1218" s="254" t="s">
        <v>118</v>
      </c>
      <c r="H1218" t="s">
        <v>206</v>
      </c>
      <c r="I1218" t="s">
        <v>104</v>
      </c>
      <c r="J1218" t="s">
        <v>3484</v>
      </c>
      <c r="K1218" t="s">
        <v>125</v>
      </c>
    </row>
    <row r="1219" spans="1:11">
      <c r="A1219">
        <v>2500877142</v>
      </c>
      <c r="B1219" s="932" t="s">
        <v>3369</v>
      </c>
      <c r="C1219" s="432">
        <v>45958</v>
      </c>
      <c r="D1219" s="932" t="s">
        <v>13780</v>
      </c>
      <c r="E1219" s="932" t="s">
        <v>6732</v>
      </c>
      <c r="F1219" s="432">
        <v>46022</v>
      </c>
      <c r="G1219" s="254" t="s">
        <v>258</v>
      </c>
      <c r="H1219" t="s">
        <v>706</v>
      </c>
      <c r="I1219" t="s">
        <v>104</v>
      </c>
      <c r="J1219" t="s">
        <v>5619</v>
      </c>
      <c r="K1219" t="s">
        <v>125</v>
      </c>
    </row>
    <row r="1220" spans="1:11">
      <c r="A1220">
        <v>2500883211</v>
      </c>
      <c r="B1220" s="932" t="s">
        <v>3902</v>
      </c>
      <c r="C1220" s="432">
        <v>45958</v>
      </c>
      <c r="D1220" s="932" t="s">
        <v>13781</v>
      </c>
      <c r="E1220" s="932" t="s">
        <v>7027</v>
      </c>
      <c r="F1220" s="432">
        <v>46022</v>
      </c>
      <c r="G1220" s="254" t="s">
        <v>118</v>
      </c>
      <c r="H1220" t="s">
        <v>706</v>
      </c>
      <c r="I1220" t="s">
        <v>104</v>
      </c>
      <c r="J1220" t="s">
        <v>3903</v>
      </c>
      <c r="K1220" t="s">
        <v>125</v>
      </c>
    </row>
    <row r="1221" spans="1:11">
      <c r="A1221">
        <v>2500872317</v>
      </c>
      <c r="B1221" s="932" t="s">
        <v>874</v>
      </c>
      <c r="C1221" s="432">
        <v>45959</v>
      </c>
      <c r="D1221" s="932" t="s">
        <v>13782</v>
      </c>
      <c r="E1221" s="932" t="s">
        <v>12383</v>
      </c>
      <c r="F1221" s="432">
        <v>45962</v>
      </c>
      <c r="G1221" s="254" t="s">
        <v>118</v>
      </c>
      <c r="H1221" t="s">
        <v>103</v>
      </c>
      <c r="I1221" t="s">
        <v>104</v>
      </c>
      <c r="J1221" t="s">
        <v>876</v>
      </c>
      <c r="K1221" t="s">
        <v>125</v>
      </c>
    </row>
    <row r="1222" spans="1:11">
      <c r="A1222">
        <v>2500888248</v>
      </c>
      <c r="B1222" s="932" t="s">
        <v>874</v>
      </c>
      <c r="C1222" s="432">
        <v>45959</v>
      </c>
      <c r="D1222" s="932" t="s">
        <v>13783</v>
      </c>
      <c r="E1222" s="932" t="s">
        <v>12383</v>
      </c>
      <c r="F1222" s="432">
        <v>45962</v>
      </c>
      <c r="G1222" s="275" t="s">
        <v>118</v>
      </c>
      <c r="H1222" t="s">
        <v>103</v>
      </c>
      <c r="I1222" t="s">
        <v>104</v>
      </c>
      <c r="J1222" t="s">
        <v>881</v>
      </c>
      <c r="K1222" t="s">
        <v>125</v>
      </c>
    </row>
    <row r="1223" spans="1:11">
      <c r="A1223">
        <v>2500887970</v>
      </c>
      <c r="B1223" s="932" t="s">
        <v>3062</v>
      </c>
      <c r="C1223" s="432">
        <v>45959</v>
      </c>
      <c r="D1223" s="932" t="s">
        <v>13784</v>
      </c>
      <c r="E1223" s="932" t="s">
        <v>13729</v>
      </c>
      <c r="F1223" s="432">
        <v>46106</v>
      </c>
      <c r="G1223" s="248" t="s">
        <v>6021</v>
      </c>
      <c r="H1223" t="s">
        <v>6021</v>
      </c>
      <c r="I1223" t="s">
        <v>6021</v>
      </c>
      <c r="J1223" t="s">
        <v>6021</v>
      </c>
      <c r="K1223" t="s">
        <v>125</v>
      </c>
    </row>
    <row r="1224" spans="1:11">
      <c r="A1224">
        <v>2500888127</v>
      </c>
      <c r="B1224" s="932" t="s">
        <v>6240</v>
      </c>
      <c r="C1224" s="432">
        <v>45960</v>
      </c>
      <c r="D1224" s="932" t="s">
        <v>13785</v>
      </c>
      <c r="E1224" s="932" t="s">
        <v>12508</v>
      </c>
      <c r="G1224" s="248" t="s">
        <v>6021</v>
      </c>
      <c r="H1224" t="s">
        <v>6021</v>
      </c>
      <c r="I1224" t="s">
        <v>6021</v>
      </c>
      <c r="J1224" t="s">
        <v>6021</v>
      </c>
      <c r="K1224" t="s">
        <v>125</v>
      </c>
    </row>
    <row r="1225" spans="1:11">
      <c r="A1225">
        <v>2500879488</v>
      </c>
      <c r="B1225" s="932" t="s">
        <v>2649</v>
      </c>
      <c r="C1225" s="432">
        <v>45961</v>
      </c>
      <c r="D1225" s="932" t="s">
        <v>13786</v>
      </c>
      <c r="E1225" s="932" t="s">
        <v>13242</v>
      </c>
      <c r="F1225" s="432">
        <v>46022</v>
      </c>
      <c r="G1225" s="254" t="s">
        <v>258</v>
      </c>
      <c r="H1225" t="s">
        <v>259</v>
      </c>
      <c r="I1225" t="s">
        <v>104</v>
      </c>
      <c r="J1225" t="s">
        <v>2650</v>
      </c>
      <c r="K1225" t="s">
        <v>125</v>
      </c>
    </row>
    <row r="1226" spans="1:11">
      <c r="A1226">
        <v>2500897128</v>
      </c>
      <c r="B1226" s="932" t="s">
        <v>3963</v>
      </c>
      <c r="C1226" s="432">
        <v>45961</v>
      </c>
      <c r="D1226" s="932" t="s">
        <v>13787</v>
      </c>
      <c r="E1226" s="932" t="s">
        <v>13090</v>
      </c>
      <c r="F1226" s="432">
        <v>46188</v>
      </c>
      <c r="G1226" s="275" t="s">
        <v>118</v>
      </c>
      <c r="H1226" t="s">
        <v>259</v>
      </c>
      <c r="I1226" t="s">
        <v>104</v>
      </c>
      <c r="J1226" t="s">
        <v>3964</v>
      </c>
      <c r="K1226" t="s">
        <v>125</v>
      </c>
    </row>
    <row r="1227" spans="1:11">
      <c r="A1227">
        <v>2500898717</v>
      </c>
      <c r="B1227" s="932" t="s">
        <v>1681</v>
      </c>
      <c r="C1227" s="432">
        <v>45964</v>
      </c>
      <c r="D1227" s="932" t="s">
        <v>13788</v>
      </c>
      <c r="E1227" s="932" t="s">
        <v>13729</v>
      </c>
      <c r="F1227" s="432">
        <v>46147</v>
      </c>
      <c r="G1227" s="248" t="s">
        <v>6021</v>
      </c>
      <c r="H1227" t="s">
        <v>6021</v>
      </c>
      <c r="I1227" t="s">
        <v>6021</v>
      </c>
      <c r="J1227" t="s">
        <v>6021</v>
      </c>
      <c r="K1227" t="s">
        <v>125</v>
      </c>
    </row>
    <row r="1228" spans="1:11">
      <c r="A1228">
        <v>2500907107</v>
      </c>
      <c r="B1228" s="932" t="s">
        <v>2229</v>
      </c>
      <c r="C1228" s="432">
        <v>45965</v>
      </c>
      <c r="D1228" s="932" t="s">
        <v>13789</v>
      </c>
      <c r="E1228" s="932" t="s">
        <v>13741</v>
      </c>
      <c r="F1228" s="432">
        <v>46043</v>
      </c>
      <c r="G1228" s="248" t="s">
        <v>6021</v>
      </c>
      <c r="H1228" t="s">
        <v>6021</v>
      </c>
      <c r="I1228" t="s">
        <v>6021</v>
      </c>
      <c r="J1228" t="s">
        <v>6021</v>
      </c>
      <c r="K1228" t="s">
        <v>125</v>
      </c>
    </row>
    <row r="1229" spans="1:11">
      <c r="A1229">
        <v>2500901898</v>
      </c>
      <c r="B1229" s="932" t="s">
        <v>3866</v>
      </c>
      <c r="C1229" s="432">
        <v>45966</v>
      </c>
      <c r="D1229" s="932" t="s">
        <v>13790</v>
      </c>
      <c r="E1229" s="932" t="s">
        <v>13744</v>
      </c>
      <c r="F1229" s="432">
        <v>46107</v>
      </c>
      <c r="G1229" s="248" t="s">
        <v>6021</v>
      </c>
      <c r="H1229" t="s">
        <v>6021</v>
      </c>
      <c r="I1229" t="s">
        <v>6021</v>
      </c>
      <c r="J1229" t="s">
        <v>6021</v>
      </c>
      <c r="K1229" t="s">
        <v>125</v>
      </c>
    </row>
    <row r="1230" spans="1:11">
      <c r="A1230">
        <v>2500914930</v>
      </c>
      <c r="B1230" s="932" t="s">
        <v>1906</v>
      </c>
      <c r="C1230" s="432">
        <v>45967</v>
      </c>
      <c r="D1230" s="932" t="s">
        <v>13791</v>
      </c>
      <c r="E1230" s="932" t="s">
        <v>13770</v>
      </c>
      <c r="F1230" s="432">
        <v>46022</v>
      </c>
      <c r="G1230" s="248" t="s">
        <v>6021</v>
      </c>
      <c r="H1230" t="s">
        <v>6021</v>
      </c>
      <c r="I1230" t="s">
        <v>6021</v>
      </c>
      <c r="J1230" t="s">
        <v>6021</v>
      </c>
      <c r="K1230" t="s">
        <v>125</v>
      </c>
    </row>
    <row r="1231" spans="1:11">
      <c r="A1231">
        <v>2500923303</v>
      </c>
      <c r="B1231" s="932" t="s">
        <v>1996</v>
      </c>
      <c r="C1231" s="432">
        <v>45971</v>
      </c>
      <c r="D1231" s="932" t="s">
        <v>13792</v>
      </c>
      <c r="E1231" s="932" t="s">
        <v>13741</v>
      </c>
      <c r="F1231" s="432">
        <v>46260</v>
      </c>
      <c r="G1231" s="248" t="s">
        <v>6021</v>
      </c>
      <c r="H1231" t="s">
        <v>6021</v>
      </c>
      <c r="I1231" t="s">
        <v>6021</v>
      </c>
      <c r="J1231" t="s">
        <v>6021</v>
      </c>
      <c r="K1231" t="s">
        <v>125</v>
      </c>
    </row>
    <row r="1232" spans="1:11">
      <c r="A1232">
        <v>2500923306</v>
      </c>
      <c r="B1232" s="932" t="s">
        <v>808</v>
      </c>
      <c r="C1232" s="432">
        <v>45971</v>
      </c>
      <c r="D1232" s="932" t="s">
        <v>13793</v>
      </c>
      <c r="E1232" s="932" t="s">
        <v>13741</v>
      </c>
      <c r="F1232" s="432">
        <v>46261</v>
      </c>
      <c r="G1232" s="248" t="s">
        <v>6021</v>
      </c>
      <c r="H1232" t="s">
        <v>6021</v>
      </c>
      <c r="I1232" t="s">
        <v>6021</v>
      </c>
      <c r="J1232" t="s">
        <v>6021</v>
      </c>
      <c r="K1232" t="s">
        <v>125</v>
      </c>
    </row>
    <row r="1233" spans="1:11">
      <c r="A1233">
        <v>2500910107</v>
      </c>
      <c r="B1233" s="932" t="s">
        <v>3725</v>
      </c>
      <c r="C1233" s="432">
        <v>45971</v>
      </c>
      <c r="D1233" s="932" t="s">
        <v>13794</v>
      </c>
      <c r="E1233" s="932" t="s">
        <v>12670</v>
      </c>
      <c r="G1233" s="254" t="s">
        <v>199</v>
      </c>
      <c r="H1233" t="s">
        <v>1283</v>
      </c>
      <c r="I1233" t="s">
        <v>104</v>
      </c>
      <c r="J1233" t="s">
        <v>3727</v>
      </c>
      <c r="K1233" t="s">
        <v>125</v>
      </c>
    </row>
    <row r="1234" spans="1:11">
      <c r="A1234">
        <v>2500928905</v>
      </c>
      <c r="B1234" s="932" t="s">
        <v>2677</v>
      </c>
      <c r="C1234" s="432">
        <v>45973</v>
      </c>
      <c r="D1234" s="932" t="s">
        <v>13795</v>
      </c>
      <c r="E1234" s="932" t="s">
        <v>13735</v>
      </c>
      <c r="F1234" s="432">
        <v>46073</v>
      </c>
      <c r="G1234" s="248" t="s">
        <v>6021</v>
      </c>
      <c r="H1234" t="s">
        <v>6021</v>
      </c>
      <c r="I1234" t="s">
        <v>6021</v>
      </c>
      <c r="J1234" t="s">
        <v>6021</v>
      </c>
      <c r="K1234" t="s">
        <v>125</v>
      </c>
    </row>
    <row r="1235" spans="1:11">
      <c r="A1235">
        <v>2500932528</v>
      </c>
      <c r="B1235" s="932" t="s">
        <v>720</v>
      </c>
      <c r="C1235" s="432">
        <v>45973</v>
      </c>
      <c r="D1235" s="932" t="s">
        <v>13796</v>
      </c>
      <c r="E1235" s="932" t="s">
        <v>6386</v>
      </c>
      <c r="F1235" s="432">
        <v>46163</v>
      </c>
      <c r="G1235" s="254" t="s">
        <v>277</v>
      </c>
      <c r="H1235" t="s">
        <v>399</v>
      </c>
      <c r="I1235" t="s">
        <v>104</v>
      </c>
      <c r="J1235" t="s">
        <v>722</v>
      </c>
      <c r="K1235" t="s">
        <v>125</v>
      </c>
    </row>
    <row r="1236" spans="1:11">
      <c r="A1236">
        <v>2500934032</v>
      </c>
      <c r="B1236" s="932" t="s">
        <v>5486</v>
      </c>
      <c r="C1236" s="432">
        <v>45974</v>
      </c>
      <c r="D1236" s="932" t="s">
        <v>13797</v>
      </c>
      <c r="E1236" s="932" t="s">
        <v>12437</v>
      </c>
      <c r="F1236" s="432">
        <v>45976</v>
      </c>
      <c r="G1236" s="275" t="s">
        <v>118</v>
      </c>
      <c r="H1236" t="s">
        <v>3260</v>
      </c>
      <c r="I1236" t="s">
        <v>104</v>
      </c>
      <c r="J1236" t="s">
        <v>5488</v>
      </c>
      <c r="K1236" t="s">
        <v>125</v>
      </c>
    </row>
    <row r="1237" spans="1:11">
      <c r="A1237">
        <v>2500937601</v>
      </c>
      <c r="B1237" s="932" t="s">
        <v>803</v>
      </c>
      <c r="C1237" s="432">
        <v>45974</v>
      </c>
      <c r="D1237" s="932" t="s">
        <v>13798</v>
      </c>
      <c r="E1237" s="932" t="s">
        <v>6360</v>
      </c>
      <c r="F1237" s="432">
        <v>45976</v>
      </c>
      <c r="G1237" s="254" t="s">
        <v>258</v>
      </c>
      <c r="H1237" t="s">
        <v>399</v>
      </c>
      <c r="I1237" t="s">
        <v>104</v>
      </c>
      <c r="J1237" t="s">
        <v>805</v>
      </c>
      <c r="K1237" t="s">
        <v>125</v>
      </c>
    </row>
    <row r="1238" spans="1:11">
      <c r="A1238">
        <v>2500937634</v>
      </c>
      <c r="B1238" s="932" t="s">
        <v>1020</v>
      </c>
      <c r="C1238" s="432">
        <v>45974</v>
      </c>
      <c r="D1238" s="932" t="s">
        <v>13799</v>
      </c>
      <c r="E1238" s="932" t="s">
        <v>12983</v>
      </c>
      <c r="F1238" s="432">
        <v>45976</v>
      </c>
      <c r="G1238" s="254" t="s">
        <v>118</v>
      </c>
      <c r="H1238" t="s">
        <v>1012</v>
      </c>
      <c r="I1238" t="s">
        <v>104</v>
      </c>
      <c r="J1238" t="s">
        <v>1021</v>
      </c>
      <c r="K1238" t="s">
        <v>125</v>
      </c>
    </row>
    <row r="1239" spans="1:11">
      <c r="A1239">
        <v>2500938579</v>
      </c>
      <c r="B1239" s="932" t="s">
        <v>2568</v>
      </c>
      <c r="C1239" s="432">
        <v>45978</v>
      </c>
      <c r="D1239" s="932" t="s">
        <v>13800</v>
      </c>
      <c r="E1239" s="932" t="s">
        <v>13465</v>
      </c>
      <c r="F1239" s="432">
        <v>46078</v>
      </c>
      <c r="G1239" s="254" t="s">
        <v>118</v>
      </c>
      <c r="H1239" t="s">
        <v>1113</v>
      </c>
      <c r="I1239" t="s">
        <v>104</v>
      </c>
      <c r="J1239" t="s">
        <v>2570</v>
      </c>
      <c r="K1239" t="s">
        <v>125</v>
      </c>
    </row>
    <row r="1240" spans="1:11">
      <c r="A1240">
        <v>2500947887</v>
      </c>
      <c r="B1240" s="932" t="s">
        <v>2906</v>
      </c>
      <c r="C1240" s="432">
        <v>45978</v>
      </c>
      <c r="D1240" s="932" t="s">
        <v>13801</v>
      </c>
      <c r="E1240" s="932" t="s">
        <v>13151</v>
      </c>
      <c r="F1240" s="432">
        <v>46282</v>
      </c>
      <c r="G1240" s="254" t="s">
        <v>118</v>
      </c>
      <c r="H1240" t="s">
        <v>2908</v>
      </c>
      <c r="I1240" t="s">
        <v>104</v>
      </c>
      <c r="J1240" t="s">
        <v>2907</v>
      </c>
      <c r="K1240" t="s">
        <v>125</v>
      </c>
    </row>
    <row r="1241" spans="1:11">
      <c r="A1241" s="1016">
        <v>2500964704</v>
      </c>
      <c r="B1241" s="1017" t="s">
        <v>2041</v>
      </c>
      <c r="C1241" s="1018">
        <v>45985</v>
      </c>
      <c r="D1241" s="1017" t="s">
        <v>13802</v>
      </c>
      <c r="E1241" s="1017" t="s">
        <v>13803</v>
      </c>
      <c r="F1241" s="1018">
        <v>46148</v>
      </c>
      <c r="G1241" s="248" t="s">
        <v>6021</v>
      </c>
      <c r="H1241" t="s">
        <v>6021</v>
      </c>
      <c r="I1241" t="s">
        <v>6021</v>
      </c>
      <c r="J1241" t="s">
        <v>6021</v>
      </c>
      <c r="K1241" t="s">
        <v>125</v>
      </c>
    </row>
    <row r="1242" spans="1:11">
      <c r="A1242" s="1016">
        <v>2500965373</v>
      </c>
      <c r="B1242" s="1017" t="s">
        <v>3213</v>
      </c>
      <c r="C1242" s="1018">
        <v>45985</v>
      </c>
      <c r="D1242" s="1017" t="s">
        <v>13804</v>
      </c>
      <c r="E1242" s="1017" t="s">
        <v>12462</v>
      </c>
      <c r="F1242" s="1018">
        <v>46022</v>
      </c>
      <c r="G1242" s="254" t="s">
        <v>258</v>
      </c>
      <c r="H1242" t="s">
        <v>216</v>
      </c>
      <c r="I1242" t="s">
        <v>104</v>
      </c>
      <c r="J1242" t="s">
        <v>3214</v>
      </c>
      <c r="K1242" t="s">
        <v>125</v>
      </c>
    </row>
    <row r="1243" spans="1:11">
      <c r="A1243">
        <v>2500965680</v>
      </c>
      <c r="B1243" s="932" t="s">
        <v>13805</v>
      </c>
      <c r="C1243" s="432">
        <v>45986</v>
      </c>
      <c r="D1243" s="932" t="s">
        <v>13806</v>
      </c>
      <c r="E1243" s="932" t="s">
        <v>6318</v>
      </c>
      <c r="F1243" s="432"/>
      <c r="G1243" s="275" t="s">
        <v>118</v>
      </c>
      <c r="H1243" t="s">
        <v>206</v>
      </c>
      <c r="I1243" t="s">
        <v>104</v>
      </c>
      <c r="J1243" t="s">
        <v>372</v>
      </c>
      <c r="K1243" t="s">
        <v>125</v>
      </c>
    </row>
    <row r="1244" spans="1:11">
      <c r="A1244">
        <v>2500970005</v>
      </c>
      <c r="B1244" s="932" t="s">
        <v>12243</v>
      </c>
      <c r="C1244" s="432">
        <v>45987</v>
      </c>
      <c r="D1244" s="932" t="s">
        <v>13807</v>
      </c>
      <c r="E1244" s="932" t="s">
        <v>13584</v>
      </c>
      <c r="F1244" s="432">
        <v>46097</v>
      </c>
      <c r="G1244" s="248" t="s">
        <v>6021</v>
      </c>
      <c r="H1244" t="s">
        <v>6021</v>
      </c>
      <c r="I1244" t="s">
        <v>6021</v>
      </c>
      <c r="J1244" t="s">
        <v>6021</v>
      </c>
      <c r="K1244" t="s">
        <v>125</v>
      </c>
    </row>
    <row r="1245" spans="1:11">
      <c r="A1245">
        <v>2500967932</v>
      </c>
      <c r="B1245" s="932" t="s">
        <v>999</v>
      </c>
      <c r="C1245" s="432">
        <v>45988</v>
      </c>
      <c r="D1245" s="932" t="s">
        <v>13808</v>
      </c>
      <c r="E1245" s="932" t="s">
        <v>6336</v>
      </c>
      <c r="F1245" s="432"/>
      <c r="G1245" s="275" t="s">
        <v>162</v>
      </c>
      <c r="H1245" t="s">
        <v>399</v>
      </c>
      <c r="I1245" t="s">
        <v>104</v>
      </c>
      <c r="J1245" t="s">
        <v>1007</v>
      </c>
      <c r="K1245" t="s">
        <v>125</v>
      </c>
    </row>
    <row r="1246" spans="1:11">
      <c r="A1246">
        <v>2500973288</v>
      </c>
      <c r="B1246" s="932" t="s">
        <v>3300</v>
      </c>
      <c r="C1246" s="432">
        <v>45989</v>
      </c>
      <c r="D1246" s="932" t="s">
        <v>13809</v>
      </c>
      <c r="E1246" s="932" t="s">
        <v>6811</v>
      </c>
      <c r="F1246" s="432">
        <v>46265</v>
      </c>
      <c r="G1246" s="254" t="s">
        <v>277</v>
      </c>
      <c r="H1246" t="s">
        <v>103</v>
      </c>
      <c r="I1246" t="s">
        <v>104</v>
      </c>
      <c r="J1246" t="s">
        <v>3306</v>
      </c>
      <c r="K1246" t="s">
        <v>125</v>
      </c>
    </row>
    <row r="1247" spans="1:11">
      <c r="A1247">
        <v>2500982266</v>
      </c>
      <c r="B1247" s="932" t="s">
        <v>5361</v>
      </c>
      <c r="C1247" s="432">
        <v>45992</v>
      </c>
      <c r="D1247" s="932" t="s">
        <v>13810</v>
      </c>
      <c r="E1247" s="932" t="s">
        <v>13741</v>
      </c>
      <c r="F1247" s="432">
        <v>46323</v>
      </c>
      <c r="G1247" t="s">
        <v>6021</v>
      </c>
      <c r="H1247" t="s">
        <v>6021</v>
      </c>
      <c r="I1247" t="s">
        <v>6021</v>
      </c>
      <c r="J1247" t="s">
        <v>6021</v>
      </c>
      <c r="K1247" t="s">
        <v>125</v>
      </c>
    </row>
    <row r="1248" spans="1:11">
      <c r="A1248">
        <v>2500987257</v>
      </c>
      <c r="B1248" s="932" t="s">
        <v>5198</v>
      </c>
      <c r="C1248" s="432">
        <v>45992</v>
      </c>
      <c r="D1248" s="932" t="s">
        <v>13811</v>
      </c>
      <c r="E1248" s="932" t="s">
        <v>6326</v>
      </c>
      <c r="F1248" s="432">
        <v>46022</v>
      </c>
      <c r="G1248" s="275" t="s">
        <v>118</v>
      </c>
      <c r="H1248" t="s">
        <v>119</v>
      </c>
      <c r="I1248" t="s">
        <v>104</v>
      </c>
      <c r="J1248" t="s">
        <v>5199</v>
      </c>
      <c r="K1248" t="s">
        <v>125</v>
      </c>
    </row>
    <row r="1249" spans="1:11">
      <c r="A1249">
        <v>2500987320</v>
      </c>
      <c r="B1249" s="932" t="s">
        <v>1027</v>
      </c>
      <c r="C1249" s="432">
        <v>45992</v>
      </c>
      <c r="D1249" s="932" t="s">
        <v>13812</v>
      </c>
      <c r="E1249" s="932" t="s">
        <v>8099</v>
      </c>
      <c r="F1249" s="432">
        <v>46022</v>
      </c>
      <c r="G1249" s="275" t="s">
        <v>162</v>
      </c>
      <c r="H1249" t="s">
        <v>470</v>
      </c>
      <c r="I1249" t="s">
        <v>104</v>
      </c>
      <c r="J1249" t="s">
        <v>1028</v>
      </c>
      <c r="K1249" t="s">
        <v>125</v>
      </c>
    </row>
    <row r="1250" spans="1:11">
      <c r="A1250">
        <v>2500987427</v>
      </c>
      <c r="B1250" s="932" t="s">
        <v>1545</v>
      </c>
      <c r="C1250" s="432">
        <v>45992</v>
      </c>
      <c r="D1250" s="932" t="s">
        <v>13813</v>
      </c>
      <c r="E1250" s="932" t="s">
        <v>6691</v>
      </c>
      <c r="F1250" s="432">
        <v>46022</v>
      </c>
      <c r="G1250" s="275" t="s">
        <v>118</v>
      </c>
      <c r="H1250" t="s">
        <v>447</v>
      </c>
      <c r="I1250" t="s">
        <v>104</v>
      </c>
      <c r="J1250" t="s">
        <v>1548</v>
      </c>
      <c r="K1250" t="s">
        <v>125</v>
      </c>
    </row>
    <row r="1251" spans="1:11">
      <c r="A1251">
        <v>2500987452</v>
      </c>
      <c r="B1251" s="932" t="s">
        <v>4828</v>
      </c>
      <c r="C1251" s="432">
        <v>45992</v>
      </c>
      <c r="D1251" s="932" t="s">
        <v>13814</v>
      </c>
      <c r="E1251" s="932" t="s">
        <v>12468</v>
      </c>
      <c r="F1251" s="432">
        <v>46022</v>
      </c>
      <c r="G1251" s="275" t="s">
        <v>118</v>
      </c>
      <c r="H1251" t="s">
        <v>163</v>
      </c>
      <c r="I1251" t="s">
        <v>104</v>
      </c>
      <c r="J1251" t="s">
        <v>4829</v>
      </c>
      <c r="K1251" t="s">
        <v>125</v>
      </c>
    </row>
    <row r="1252" spans="1:11">
      <c r="A1252">
        <v>2500987557</v>
      </c>
      <c r="B1252" s="932" t="s">
        <v>1594</v>
      </c>
      <c r="C1252" s="432">
        <v>45992</v>
      </c>
      <c r="D1252" s="932" t="s">
        <v>13815</v>
      </c>
      <c r="E1252" s="932" t="s">
        <v>12830</v>
      </c>
      <c r="F1252" s="432">
        <v>46022</v>
      </c>
      <c r="G1252" s="275" t="s">
        <v>258</v>
      </c>
      <c r="H1252" t="s">
        <v>458</v>
      </c>
      <c r="I1252" t="s">
        <v>104</v>
      </c>
      <c r="J1252" t="s">
        <v>1596</v>
      </c>
      <c r="K1252" t="s">
        <v>125</v>
      </c>
    </row>
    <row r="1253" spans="1:11">
      <c r="A1253">
        <v>2500987328</v>
      </c>
      <c r="B1253" s="932" t="s">
        <v>3496</v>
      </c>
      <c r="C1253" s="432">
        <v>45994</v>
      </c>
      <c r="D1253" s="932" t="s">
        <v>13816</v>
      </c>
      <c r="E1253" s="932" t="s">
        <v>13584</v>
      </c>
      <c r="F1253" s="432">
        <v>46006</v>
      </c>
      <c r="G1253" t="s">
        <v>6021</v>
      </c>
      <c r="H1253" t="s">
        <v>6021</v>
      </c>
      <c r="I1253" t="s">
        <v>6021</v>
      </c>
      <c r="J1253" t="s">
        <v>6021</v>
      </c>
      <c r="K1253" t="s">
        <v>125</v>
      </c>
    </row>
    <row r="1254" spans="1:11">
      <c r="A1254">
        <v>2500992610</v>
      </c>
      <c r="B1254" s="932" t="s">
        <v>3339</v>
      </c>
      <c r="C1254" s="432">
        <v>45993</v>
      </c>
      <c r="D1254" s="932" t="s">
        <v>13817</v>
      </c>
      <c r="E1254" s="932" t="s">
        <v>13149</v>
      </c>
      <c r="F1254" s="432">
        <v>46022</v>
      </c>
      <c r="G1254" s="275" t="s">
        <v>118</v>
      </c>
      <c r="H1254" t="s">
        <v>3342</v>
      </c>
      <c r="I1254" t="s">
        <v>104</v>
      </c>
      <c r="J1254" t="s">
        <v>3341</v>
      </c>
      <c r="K1254" t="s">
        <v>125</v>
      </c>
    </row>
    <row r="1255" spans="1:11">
      <c r="A1255">
        <v>2500982086</v>
      </c>
      <c r="B1255" s="932" t="s">
        <v>1009</v>
      </c>
      <c r="C1255" s="432">
        <v>45994</v>
      </c>
      <c r="D1255" s="932" t="s">
        <v>13818</v>
      </c>
      <c r="E1255" s="932" t="s">
        <v>13584</v>
      </c>
      <c r="F1255" s="432">
        <v>46099</v>
      </c>
      <c r="G1255" t="s">
        <v>6021</v>
      </c>
      <c r="H1255" t="s">
        <v>6021</v>
      </c>
      <c r="I1255" t="s">
        <v>6021</v>
      </c>
      <c r="J1255" t="s">
        <v>6021</v>
      </c>
      <c r="K1255" t="s">
        <v>125</v>
      </c>
    </row>
    <row r="1256" spans="1:11">
      <c r="A1256">
        <v>2500998794</v>
      </c>
      <c r="B1256" s="932" t="s">
        <v>1085</v>
      </c>
      <c r="C1256" s="432">
        <v>45995</v>
      </c>
      <c r="D1256" s="932" t="s">
        <v>13819</v>
      </c>
      <c r="E1256" s="932" t="s">
        <v>12367</v>
      </c>
      <c r="F1256" s="432">
        <v>46022</v>
      </c>
      <c r="G1256" s="254" t="s">
        <v>258</v>
      </c>
      <c r="H1256" t="s">
        <v>470</v>
      </c>
      <c r="I1256" t="s">
        <v>104</v>
      </c>
      <c r="J1256" t="s">
        <v>1087</v>
      </c>
      <c r="K1256" t="s">
        <v>125</v>
      </c>
    </row>
    <row r="1257" spans="1:11">
      <c r="A1257" s="414">
        <v>2500999236</v>
      </c>
      <c r="B1257" s="1026" t="s">
        <v>935</v>
      </c>
      <c r="C1257" s="1027">
        <v>45995</v>
      </c>
      <c r="D1257" s="1026" t="s">
        <v>13820</v>
      </c>
      <c r="E1257" s="1026" t="s">
        <v>13735</v>
      </c>
      <c r="F1257" s="1027"/>
      <c r="G1257" t="s">
        <v>6021</v>
      </c>
      <c r="H1257" t="s">
        <v>6021</v>
      </c>
      <c r="I1257" t="s">
        <v>6021</v>
      </c>
      <c r="J1257" t="s">
        <v>6021</v>
      </c>
      <c r="K1257" t="s">
        <v>125</v>
      </c>
    </row>
    <row r="1258" spans="1:11">
      <c r="A1258">
        <v>2500998840</v>
      </c>
      <c r="B1258" s="932" t="s">
        <v>4334</v>
      </c>
      <c r="C1258" s="432">
        <v>45996</v>
      </c>
      <c r="D1258" s="932" t="s">
        <v>13821</v>
      </c>
      <c r="E1258" s="932" t="s">
        <v>6326</v>
      </c>
      <c r="F1258" s="432">
        <v>46022</v>
      </c>
      <c r="G1258" s="254" t="s">
        <v>118</v>
      </c>
      <c r="H1258" t="s">
        <v>119</v>
      </c>
      <c r="I1258" t="s">
        <v>104</v>
      </c>
      <c r="J1258" t="s">
        <v>4335</v>
      </c>
      <c r="K1258" t="s">
        <v>125</v>
      </c>
    </row>
    <row r="1259" spans="1:11">
      <c r="A1259">
        <v>2501001576</v>
      </c>
      <c r="B1259" s="932" t="s">
        <v>4198</v>
      </c>
      <c r="C1259" s="432">
        <v>45996</v>
      </c>
      <c r="D1259" s="932" t="s">
        <v>13822</v>
      </c>
      <c r="E1259" s="932" t="s">
        <v>13770</v>
      </c>
      <c r="F1259" s="432"/>
      <c r="G1259" t="s">
        <v>6021</v>
      </c>
      <c r="H1259" t="s">
        <v>6021</v>
      </c>
      <c r="I1259" t="s">
        <v>6021</v>
      </c>
      <c r="J1259" t="s">
        <v>6021</v>
      </c>
      <c r="K1259" t="s">
        <v>125</v>
      </c>
    </row>
    <row r="1260" spans="1:11">
      <c r="A1260">
        <v>2501004978</v>
      </c>
      <c r="B1260" s="932" t="s">
        <v>2769</v>
      </c>
      <c r="C1260" s="432">
        <v>45996</v>
      </c>
      <c r="D1260" s="932" t="s">
        <v>13823</v>
      </c>
      <c r="E1260" s="932" t="s">
        <v>12462</v>
      </c>
      <c r="F1260" s="432">
        <v>46022</v>
      </c>
      <c r="G1260" s="275" t="s">
        <v>258</v>
      </c>
      <c r="H1260" t="s">
        <v>216</v>
      </c>
      <c r="I1260" t="s">
        <v>104</v>
      </c>
      <c r="J1260" t="s">
        <v>2770</v>
      </c>
      <c r="K1260" t="s">
        <v>125</v>
      </c>
    </row>
    <row r="1261" spans="1:11">
      <c r="A1261">
        <v>2501004994</v>
      </c>
      <c r="B1261" s="932" t="s">
        <v>2929</v>
      </c>
      <c r="C1261" s="432">
        <v>45996</v>
      </c>
      <c r="D1261" s="932" t="s">
        <v>13824</v>
      </c>
      <c r="E1261" s="932" t="s">
        <v>13825</v>
      </c>
      <c r="F1261" s="432">
        <v>46022</v>
      </c>
      <c r="G1261" s="275" t="s">
        <v>258</v>
      </c>
      <c r="H1261" t="s">
        <v>270</v>
      </c>
      <c r="I1261" t="s">
        <v>104</v>
      </c>
      <c r="J1261" t="s">
        <v>2931</v>
      </c>
      <c r="K1261" t="s">
        <v>125</v>
      </c>
    </row>
    <row r="1262" spans="1:11">
      <c r="A1262">
        <v>2501011892</v>
      </c>
      <c r="B1262" s="932" t="s">
        <v>2929</v>
      </c>
      <c r="C1262" s="432">
        <v>46000</v>
      </c>
      <c r="D1262" s="932" t="s">
        <v>13824</v>
      </c>
      <c r="E1262" s="932" t="s">
        <v>13735</v>
      </c>
      <c r="F1262" s="432">
        <v>46093</v>
      </c>
      <c r="G1262" s="248" t="s">
        <v>6021</v>
      </c>
      <c r="H1262" t="s">
        <v>6021</v>
      </c>
      <c r="I1262" t="s">
        <v>6021</v>
      </c>
      <c r="J1262" t="s">
        <v>6021</v>
      </c>
      <c r="K1262" t="s">
        <v>125</v>
      </c>
    </row>
    <row r="1263" spans="1:11">
      <c r="A1263">
        <v>2501011371</v>
      </c>
      <c r="B1263" s="932" t="s">
        <v>4684</v>
      </c>
      <c r="C1263" s="432">
        <v>46000</v>
      </c>
      <c r="D1263" s="932" t="s">
        <v>13826</v>
      </c>
      <c r="E1263" s="932" t="s">
        <v>13729</v>
      </c>
      <c r="F1263" s="432">
        <v>46150</v>
      </c>
      <c r="G1263" t="s">
        <v>6021</v>
      </c>
      <c r="H1263" t="s">
        <v>6021</v>
      </c>
      <c r="I1263" t="s">
        <v>6021</v>
      </c>
      <c r="J1263" t="s">
        <v>6021</v>
      </c>
      <c r="K1263" t="s">
        <v>125</v>
      </c>
    </row>
    <row r="1264" spans="1:11">
      <c r="A1264">
        <v>2501011785</v>
      </c>
      <c r="B1264" s="932" t="s">
        <v>2173</v>
      </c>
      <c r="C1264" s="432">
        <v>46000</v>
      </c>
      <c r="D1264" s="932" t="s">
        <v>13827</v>
      </c>
      <c r="E1264" s="932" t="s">
        <v>12359</v>
      </c>
      <c r="F1264" s="432">
        <v>46022</v>
      </c>
      <c r="G1264" s="275" t="s">
        <v>118</v>
      </c>
      <c r="H1264" t="s">
        <v>1552</v>
      </c>
      <c r="I1264" t="s">
        <v>104</v>
      </c>
      <c r="J1264" t="s">
        <v>2174</v>
      </c>
      <c r="K1264" t="s">
        <v>125</v>
      </c>
    </row>
    <row r="1265" spans="1:11">
      <c r="A1265">
        <v>2501011874</v>
      </c>
      <c r="B1265" s="932" t="s">
        <v>3446</v>
      </c>
      <c r="C1265" s="432">
        <v>46000</v>
      </c>
      <c r="D1265" s="932" t="s">
        <v>13828</v>
      </c>
      <c r="E1265" s="932" t="s">
        <v>12456</v>
      </c>
      <c r="F1265" s="432">
        <v>46022</v>
      </c>
      <c r="G1265" s="275" t="s">
        <v>277</v>
      </c>
      <c r="H1265" t="s">
        <v>119</v>
      </c>
      <c r="I1265" t="s">
        <v>104</v>
      </c>
      <c r="J1265" t="s">
        <v>3447</v>
      </c>
      <c r="K1265" t="s">
        <v>125</v>
      </c>
    </row>
    <row r="1266" spans="1:11">
      <c r="A1266">
        <v>2501012246</v>
      </c>
      <c r="B1266" s="932" t="s">
        <v>5198</v>
      </c>
      <c r="C1266" s="432">
        <v>46002</v>
      </c>
      <c r="D1266" s="932" t="s">
        <v>13811</v>
      </c>
      <c r="E1266" s="932" t="s">
        <v>13741</v>
      </c>
      <c r="F1266" s="432">
        <v>46050</v>
      </c>
      <c r="G1266" t="s">
        <v>6021</v>
      </c>
      <c r="H1266" t="s">
        <v>6021</v>
      </c>
      <c r="I1266" t="s">
        <v>6021</v>
      </c>
      <c r="J1266" t="s">
        <v>6021</v>
      </c>
      <c r="K1266" t="s">
        <v>125</v>
      </c>
    </row>
    <row r="1267" spans="1:11">
      <c r="A1267">
        <v>2501016305</v>
      </c>
      <c r="B1267" s="932" t="s">
        <v>12251</v>
      </c>
      <c r="C1267" s="432">
        <v>46002</v>
      </c>
      <c r="D1267" s="932" t="s">
        <v>13829</v>
      </c>
      <c r="E1267" s="932" t="s">
        <v>13584</v>
      </c>
      <c r="F1267" s="432">
        <v>46078</v>
      </c>
      <c r="G1267" t="s">
        <v>6021</v>
      </c>
      <c r="H1267" t="s">
        <v>6021</v>
      </c>
      <c r="I1267" t="s">
        <v>6021</v>
      </c>
      <c r="J1267" t="s">
        <v>6021</v>
      </c>
      <c r="K1267" t="s">
        <v>125</v>
      </c>
    </row>
    <row r="1268" spans="1:11">
      <c r="A1268">
        <v>2501011895</v>
      </c>
      <c r="B1268" s="932" t="s">
        <v>992</v>
      </c>
      <c r="C1268" s="432">
        <v>46003</v>
      </c>
      <c r="D1268" s="932" t="s">
        <v>13830</v>
      </c>
      <c r="E1268" s="932" t="s">
        <v>13770</v>
      </c>
      <c r="F1268" s="432">
        <v>46106</v>
      </c>
      <c r="G1268" t="s">
        <v>6021</v>
      </c>
      <c r="H1268" t="s">
        <v>6021</v>
      </c>
      <c r="I1268" t="s">
        <v>6021</v>
      </c>
      <c r="J1268" t="s">
        <v>6021</v>
      </c>
      <c r="K1268" t="s">
        <v>125</v>
      </c>
    </row>
    <row r="1269" spans="1:11">
      <c r="A1269">
        <v>2501021088</v>
      </c>
      <c r="B1269" s="932" t="s">
        <v>3675</v>
      </c>
      <c r="C1269" s="432">
        <v>46003</v>
      </c>
      <c r="D1269" s="932" t="s">
        <v>13831</v>
      </c>
      <c r="E1269" s="932" t="s">
        <v>13741</v>
      </c>
      <c r="F1269" s="432">
        <v>46056</v>
      </c>
      <c r="G1269" t="s">
        <v>6021</v>
      </c>
      <c r="H1269" t="s">
        <v>6021</v>
      </c>
      <c r="I1269" t="s">
        <v>6021</v>
      </c>
      <c r="J1269" t="s">
        <v>6021</v>
      </c>
      <c r="K1269" t="s">
        <v>125</v>
      </c>
    </row>
    <row r="1270" spans="1:11">
      <c r="A1270">
        <v>2501022364</v>
      </c>
      <c r="B1270" s="932" t="s">
        <v>3048</v>
      </c>
      <c r="C1270" s="432">
        <v>46003</v>
      </c>
      <c r="D1270" s="932" t="s">
        <v>13832</v>
      </c>
      <c r="E1270" s="932" t="s">
        <v>6371</v>
      </c>
      <c r="F1270" s="432">
        <v>46022</v>
      </c>
      <c r="G1270" s="275" t="s">
        <v>199</v>
      </c>
      <c r="H1270" t="s">
        <v>119</v>
      </c>
      <c r="I1270" t="s">
        <v>104</v>
      </c>
      <c r="J1270" t="s">
        <v>3050</v>
      </c>
      <c r="K1270" t="s">
        <v>125</v>
      </c>
    </row>
    <row r="1271" spans="1:11">
      <c r="A1271">
        <v>2501027648</v>
      </c>
      <c r="B1271" s="932" t="s">
        <v>1912</v>
      </c>
      <c r="C1271" s="432">
        <v>46006</v>
      </c>
      <c r="D1271" s="932" t="s">
        <v>13833</v>
      </c>
      <c r="E1271" s="932" t="s">
        <v>13216</v>
      </c>
      <c r="F1271" s="432">
        <v>46022</v>
      </c>
      <c r="G1271" s="275" t="s">
        <v>258</v>
      </c>
      <c r="H1271" t="s">
        <v>229</v>
      </c>
      <c r="I1271" t="s">
        <v>104</v>
      </c>
      <c r="J1271" t="s">
        <v>1914</v>
      </c>
      <c r="K1271" t="s">
        <v>125</v>
      </c>
    </row>
    <row r="1272" spans="1:11">
      <c r="A1272">
        <v>2501027716</v>
      </c>
      <c r="B1272" s="932" t="s">
        <v>1607</v>
      </c>
      <c r="C1272" s="432">
        <v>46006</v>
      </c>
      <c r="D1272" s="932" t="s">
        <v>13834</v>
      </c>
      <c r="E1272" s="932" t="s">
        <v>12853</v>
      </c>
      <c r="F1272" s="432">
        <v>46022</v>
      </c>
      <c r="G1272" s="275" t="s">
        <v>258</v>
      </c>
      <c r="H1272" t="s">
        <v>354</v>
      </c>
      <c r="I1272" t="s">
        <v>104</v>
      </c>
      <c r="J1272" t="s">
        <v>1608</v>
      </c>
      <c r="K1272" t="s">
        <v>125</v>
      </c>
    </row>
    <row r="1273" spans="1:11">
      <c r="A1273">
        <v>2501028359</v>
      </c>
      <c r="B1273" s="932" t="s">
        <v>3551</v>
      </c>
      <c r="C1273" s="432">
        <v>46007</v>
      </c>
      <c r="D1273" s="932" t="s">
        <v>13835</v>
      </c>
      <c r="E1273" s="932" t="s">
        <v>13735</v>
      </c>
      <c r="F1273" s="432">
        <v>46092</v>
      </c>
      <c r="G1273" t="s">
        <v>6021</v>
      </c>
      <c r="H1273" t="s">
        <v>6021</v>
      </c>
      <c r="I1273" t="s">
        <v>6021</v>
      </c>
      <c r="J1273" t="s">
        <v>6021</v>
      </c>
      <c r="K1273" t="s">
        <v>125</v>
      </c>
    </row>
    <row r="1274" spans="1:11">
      <c r="A1274">
        <v>2501034154</v>
      </c>
      <c r="B1274" s="932" t="s">
        <v>5027</v>
      </c>
      <c r="C1274" s="432">
        <v>46008</v>
      </c>
      <c r="D1274" s="932" t="s">
        <v>13836</v>
      </c>
      <c r="E1274" s="932" t="s">
        <v>12456</v>
      </c>
      <c r="F1274" s="432">
        <v>46011</v>
      </c>
      <c r="G1274" s="254" t="s">
        <v>277</v>
      </c>
      <c r="H1274" t="s">
        <v>119</v>
      </c>
      <c r="I1274" t="s">
        <v>104</v>
      </c>
      <c r="J1274" t="s">
        <v>5028</v>
      </c>
      <c r="K1274" t="s">
        <v>125</v>
      </c>
    </row>
    <row r="1275" spans="1:11">
      <c r="A1275">
        <v>2501032659</v>
      </c>
      <c r="B1275" t="s">
        <v>1318</v>
      </c>
      <c r="C1275">
        <v>46009</v>
      </c>
      <c r="D1275" t="s">
        <v>13837</v>
      </c>
      <c r="E1275" t="s">
        <v>13744</v>
      </c>
      <c r="F1275">
        <v>46203</v>
      </c>
      <c r="G1275" s="248" t="s">
        <v>6021</v>
      </c>
      <c r="H1275" t="s">
        <v>6021</v>
      </c>
      <c r="I1275" t="s">
        <v>6021</v>
      </c>
      <c r="J1275" t="s">
        <v>6021</v>
      </c>
      <c r="K1275" t="s">
        <v>125</v>
      </c>
    </row>
    <row r="1276" spans="1:11">
      <c r="A1276">
        <v>2501047558</v>
      </c>
      <c r="B1276" s="932" t="s">
        <v>3570</v>
      </c>
      <c r="C1276" s="432">
        <v>46014</v>
      </c>
      <c r="D1276" s="932" t="s">
        <v>13838</v>
      </c>
      <c r="E1276" s="932" t="s">
        <v>13741</v>
      </c>
      <c r="F1276" s="432">
        <v>46259</v>
      </c>
      <c r="G1276" s="248" t="s">
        <v>6021</v>
      </c>
      <c r="H1276" t="s">
        <v>6021</v>
      </c>
      <c r="I1276" t="s">
        <v>6021</v>
      </c>
      <c r="J1276" t="s">
        <v>6021</v>
      </c>
      <c r="K1276" t="s">
        <v>125</v>
      </c>
    </row>
    <row r="1277" spans="1:11">
      <c r="A1277">
        <v>2501039779</v>
      </c>
      <c r="B1277" s="932" t="s">
        <v>535</v>
      </c>
      <c r="C1277" s="432">
        <v>46010</v>
      </c>
      <c r="D1277" s="932" t="s">
        <v>13839</v>
      </c>
      <c r="E1277" s="932" t="s">
        <v>13770</v>
      </c>
      <c r="G1277" s="248" t="s">
        <v>6021</v>
      </c>
      <c r="H1277" t="s">
        <v>6021</v>
      </c>
      <c r="I1277" t="s">
        <v>6021</v>
      </c>
      <c r="J1277" t="s">
        <v>6021</v>
      </c>
      <c r="K1277" t="s">
        <v>125</v>
      </c>
    </row>
    <row r="1278" spans="1:11">
      <c r="A1278">
        <v>2501050757</v>
      </c>
      <c r="B1278" s="932" t="s">
        <v>6271</v>
      </c>
      <c r="C1278" s="432">
        <v>46014</v>
      </c>
      <c r="D1278" s="932" t="s">
        <v>13840</v>
      </c>
      <c r="E1278" s="932" t="s">
        <v>13584</v>
      </c>
      <c r="G1278" s="248" t="s">
        <v>6021</v>
      </c>
      <c r="H1278" t="s">
        <v>6021</v>
      </c>
      <c r="I1278" t="s">
        <v>6021</v>
      </c>
      <c r="J1278" t="s">
        <v>6021</v>
      </c>
      <c r="K1278" t="s">
        <v>125</v>
      </c>
    </row>
    <row r="1279" spans="1:11">
      <c r="A1279">
        <v>2501047729</v>
      </c>
      <c r="B1279" s="932" t="s">
        <v>674</v>
      </c>
      <c r="C1279" s="432">
        <v>46015</v>
      </c>
      <c r="D1279" s="932" t="s">
        <v>13841</v>
      </c>
      <c r="E1279" s="932" t="s">
        <v>7258</v>
      </c>
      <c r="F1279" s="432">
        <v>46018</v>
      </c>
      <c r="G1279" s="254" t="s">
        <v>269</v>
      </c>
      <c r="H1279" t="s">
        <v>103</v>
      </c>
      <c r="I1279" t="s">
        <v>104</v>
      </c>
      <c r="J1279" t="s">
        <v>678</v>
      </c>
      <c r="K1279" t="s">
        <v>125</v>
      </c>
    </row>
    <row r="1280" spans="1:11">
      <c r="A1280">
        <v>2501050780</v>
      </c>
      <c r="B1280" s="932" t="s">
        <v>945</v>
      </c>
      <c r="C1280" s="432">
        <v>46017</v>
      </c>
      <c r="D1280" s="932" t="s">
        <v>13842</v>
      </c>
      <c r="E1280" s="932" t="s">
        <v>6326</v>
      </c>
      <c r="F1280" s="432">
        <v>46022</v>
      </c>
      <c r="G1280" s="254" t="s">
        <v>118</v>
      </c>
      <c r="H1280" t="s">
        <v>119</v>
      </c>
      <c r="I1280" t="s">
        <v>104</v>
      </c>
      <c r="J1280" t="s">
        <v>947</v>
      </c>
      <c r="K1280" t="s">
        <v>125</v>
      </c>
    </row>
    <row r="1281" spans="1:11">
      <c r="A1281">
        <v>2501059965</v>
      </c>
      <c r="B1281" s="932" t="s">
        <v>5215</v>
      </c>
      <c r="C1281" s="432">
        <v>46020</v>
      </c>
      <c r="D1281" s="932" t="s">
        <v>13843</v>
      </c>
      <c r="E1281" s="932" t="s">
        <v>12367</v>
      </c>
      <c r="F1281" s="432">
        <v>46022</v>
      </c>
      <c r="G1281" s="254" t="s">
        <v>258</v>
      </c>
      <c r="H1281" t="s">
        <v>470</v>
      </c>
      <c r="I1281" t="s">
        <v>104</v>
      </c>
      <c r="J1281" t="s">
        <v>5216</v>
      </c>
      <c r="K1281" t="s">
        <v>125</v>
      </c>
    </row>
    <row r="1282" spans="1:11">
      <c r="A1282">
        <v>2501059740</v>
      </c>
      <c r="B1282" s="932" t="s">
        <v>2614</v>
      </c>
      <c r="C1282" s="432">
        <v>46020</v>
      </c>
      <c r="D1282" s="932" t="s">
        <v>13844</v>
      </c>
      <c r="E1282" s="932" t="s">
        <v>12393</v>
      </c>
      <c r="F1282" s="432">
        <v>46022</v>
      </c>
      <c r="G1282" s="254" t="s">
        <v>162</v>
      </c>
      <c r="H1282" t="s">
        <v>163</v>
      </c>
      <c r="I1282" t="s">
        <v>104</v>
      </c>
      <c r="J1282" t="s">
        <v>2616</v>
      </c>
      <c r="K1282" t="s">
        <v>125</v>
      </c>
    </row>
    <row r="1283" spans="1:11">
      <c r="A1283">
        <v>2600003979</v>
      </c>
      <c r="B1283" s="932" t="s">
        <v>1047</v>
      </c>
      <c r="C1283" s="432">
        <v>46031</v>
      </c>
      <c r="D1283" s="932" t="s">
        <v>13845</v>
      </c>
      <c r="E1283" s="932" t="s">
        <v>13803</v>
      </c>
      <c r="G1283" s="248" t="s">
        <v>6021</v>
      </c>
      <c r="H1283" t="s">
        <v>6021</v>
      </c>
      <c r="I1283" t="s">
        <v>6021</v>
      </c>
      <c r="J1283" t="s">
        <v>6021</v>
      </c>
      <c r="K1283" t="s">
        <v>125</v>
      </c>
    </row>
    <row r="1284" spans="1:11">
      <c r="A1284">
        <v>2600010946</v>
      </c>
      <c r="B1284" s="932" t="s">
        <v>2498</v>
      </c>
      <c r="C1284" s="432">
        <v>46031</v>
      </c>
      <c r="D1284" s="932" t="s">
        <v>13846</v>
      </c>
      <c r="E1284" s="932" t="s">
        <v>13744</v>
      </c>
      <c r="G1284" s="248" t="s">
        <v>6021</v>
      </c>
      <c r="H1284" t="s">
        <v>6021</v>
      </c>
      <c r="I1284" t="s">
        <v>6021</v>
      </c>
      <c r="J1284" t="s">
        <v>6021</v>
      </c>
      <c r="K1284" t="s">
        <v>125</v>
      </c>
    </row>
    <row r="1285" spans="1:11">
      <c r="A1285">
        <v>2600015425</v>
      </c>
      <c r="B1285" s="932" t="s">
        <v>2486</v>
      </c>
      <c r="C1285" s="432">
        <v>46034</v>
      </c>
      <c r="D1285" s="932" t="s">
        <v>13847</v>
      </c>
      <c r="E1285" s="932" t="s">
        <v>13308</v>
      </c>
      <c r="F1285" s="432">
        <v>46387</v>
      </c>
      <c r="G1285" s="254" t="s">
        <v>162</v>
      </c>
      <c r="H1285" t="s">
        <v>270</v>
      </c>
      <c r="I1285" t="s">
        <v>104</v>
      </c>
      <c r="J1285" t="s">
        <v>2491</v>
      </c>
      <c r="K1285" t="s">
        <v>125</v>
      </c>
    </row>
    <row r="1286" spans="1:11">
      <c r="A1286">
        <v>2600007940</v>
      </c>
      <c r="B1286" s="932" t="s">
        <v>2211</v>
      </c>
      <c r="C1286" s="432">
        <v>46034</v>
      </c>
      <c r="D1286" s="932" t="s">
        <v>13848</v>
      </c>
      <c r="E1286" s="932" t="s">
        <v>13588</v>
      </c>
      <c r="F1286" s="432">
        <v>46092</v>
      </c>
      <c r="G1286" s="275" t="s">
        <v>118</v>
      </c>
      <c r="H1286" t="s">
        <v>2214</v>
      </c>
      <c r="I1286" t="s">
        <v>104</v>
      </c>
      <c r="J1286" t="s">
        <v>2213</v>
      </c>
      <c r="K1286" t="s">
        <v>125</v>
      </c>
    </row>
    <row r="1287" spans="1:11">
      <c r="A1287">
        <v>2600015242</v>
      </c>
      <c r="B1287" s="932" t="s">
        <v>3311</v>
      </c>
      <c r="C1287" s="432">
        <v>46034</v>
      </c>
      <c r="D1287" s="932" t="s">
        <v>13849</v>
      </c>
      <c r="E1287" s="932" t="s">
        <v>13850</v>
      </c>
      <c r="F1287" s="432">
        <v>46387</v>
      </c>
      <c r="G1287" s="254" t="s">
        <v>118</v>
      </c>
      <c r="H1287" t="s">
        <v>3315</v>
      </c>
      <c r="I1287" t="s">
        <v>104</v>
      </c>
      <c r="J1287" t="s">
        <v>6272</v>
      </c>
      <c r="K1287" t="s">
        <v>125</v>
      </c>
    </row>
    <row r="1288" spans="1:11">
      <c r="A1288">
        <v>2600015300</v>
      </c>
      <c r="B1288" s="932" t="s">
        <v>3846</v>
      </c>
      <c r="C1288" s="432">
        <v>46034</v>
      </c>
      <c r="D1288" s="932" t="s">
        <v>13851</v>
      </c>
      <c r="E1288" s="932" t="s">
        <v>13242</v>
      </c>
      <c r="F1288" s="432">
        <v>46387</v>
      </c>
      <c r="G1288" s="254" t="s">
        <v>258</v>
      </c>
      <c r="H1288" t="s">
        <v>259</v>
      </c>
      <c r="I1288" t="s">
        <v>104</v>
      </c>
      <c r="J1288" t="s">
        <v>3847</v>
      </c>
      <c r="K1288" t="s">
        <v>125</v>
      </c>
    </row>
    <row r="1289" spans="1:11">
      <c r="A1289">
        <v>2600015318</v>
      </c>
      <c r="B1289" s="932" t="s">
        <v>1275</v>
      </c>
      <c r="C1289" s="432">
        <v>46034</v>
      </c>
      <c r="D1289" s="932" t="s">
        <v>13852</v>
      </c>
      <c r="E1289" s="932" t="s">
        <v>13741</v>
      </c>
      <c r="F1289" s="432">
        <v>46176</v>
      </c>
      <c r="G1289" t="s">
        <v>6021</v>
      </c>
      <c r="H1289" t="s">
        <v>6021</v>
      </c>
      <c r="I1289" t="s">
        <v>6021</v>
      </c>
      <c r="J1289" t="s">
        <v>6021</v>
      </c>
      <c r="K1289" t="s">
        <v>125</v>
      </c>
    </row>
    <row r="1290" spans="1:11">
      <c r="A1290">
        <v>2600015395</v>
      </c>
      <c r="B1290" s="932" t="s">
        <v>2486</v>
      </c>
      <c r="C1290" s="432">
        <v>46034</v>
      </c>
      <c r="D1290" s="932" t="s">
        <v>13853</v>
      </c>
      <c r="E1290" s="932" t="s">
        <v>13308</v>
      </c>
      <c r="F1290" s="432">
        <v>46387</v>
      </c>
      <c r="G1290" s="254" t="s">
        <v>162</v>
      </c>
      <c r="H1290" t="s">
        <v>270</v>
      </c>
      <c r="I1290" t="s">
        <v>104</v>
      </c>
      <c r="J1290" t="s">
        <v>2488</v>
      </c>
      <c r="K1290" t="s">
        <v>125</v>
      </c>
    </row>
    <row r="1291" spans="1:11">
      <c r="A1291">
        <v>2600015415</v>
      </c>
      <c r="B1291" s="932" t="s">
        <v>3971</v>
      </c>
      <c r="C1291" s="432">
        <v>46034</v>
      </c>
      <c r="D1291" s="932" t="s">
        <v>13854</v>
      </c>
      <c r="E1291" s="932" t="s">
        <v>8164</v>
      </c>
      <c r="F1291" s="432">
        <v>46387</v>
      </c>
      <c r="G1291" s="275" t="s">
        <v>118</v>
      </c>
      <c r="H1291" t="s">
        <v>308</v>
      </c>
      <c r="I1291" t="s">
        <v>104</v>
      </c>
      <c r="J1291" t="s">
        <v>3973</v>
      </c>
      <c r="K1291" t="s">
        <v>125</v>
      </c>
    </row>
    <row r="1292" spans="1:11">
      <c r="A1292">
        <v>2600015478</v>
      </c>
      <c r="B1292" s="932" t="s">
        <v>5189</v>
      </c>
      <c r="C1292" s="432">
        <v>46034</v>
      </c>
      <c r="D1292" s="932" t="s">
        <v>13855</v>
      </c>
      <c r="E1292" s="932" t="s">
        <v>13708</v>
      </c>
      <c r="F1292" s="432">
        <v>46387</v>
      </c>
      <c r="G1292" s="275" t="s">
        <v>118</v>
      </c>
      <c r="H1292" t="s">
        <v>5192</v>
      </c>
      <c r="I1292" t="s">
        <v>104</v>
      </c>
      <c r="J1292" t="s">
        <v>5191</v>
      </c>
      <c r="K1292" t="s">
        <v>125</v>
      </c>
    </row>
    <row r="1293" spans="1:11">
      <c r="A1293">
        <v>2600015671</v>
      </c>
      <c r="B1293" s="932" t="s">
        <v>3449</v>
      </c>
      <c r="C1293" s="432">
        <v>46035</v>
      </c>
      <c r="D1293" s="932" t="s">
        <v>13856</v>
      </c>
      <c r="E1293" s="932" t="s">
        <v>13242</v>
      </c>
      <c r="F1293" s="432">
        <v>46139</v>
      </c>
      <c r="G1293" s="254" t="s">
        <v>258</v>
      </c>
      <c r="H1293" t="s">
        <v>259</v>
      </c>
      <c r="I1293" t="s">
        <v>104</v>
      </c>
      <c r="J1293" t="s">
        <v>3450</v>
      </c>
      <c r="K1293" t="s">
        <v>125</v>
      </c>
    </row>
    <row r="1294" spans="1:11">
      <c r="A1294">
        <v>2600023055</v>
      </c>
      <c r="B1294" s="932" t="s">
        <v>12101</v>
      </c>
      <c r="C1294" s="432">
        <v>46036</v>
      </c>
      <c r="D1294" s="932" t="s">
        <v>13857</v>
      </c>
      <c r="E1294" s="932" t="s">
        <v>6437</v>
      </c>
      <c r="F1294" s="432">
        <v>46387</v>
      </c>
      <c r="G1294" s="254" t="s">
        <v>162</v>
      </c>
      <c r="H1294" t="s">
        <v>119</v>
      </c>
      <c r="I1294" t="s">
        <v>104</v>
      </c>
      <c r="J1294" t="s">
        <v>12103</v>
      </c>
      <c r="K1294" t="s">
        <v>125</v>
      </c>
    </row>
    <row r="1295" spans="1:11">
      <c r="A1295">
        <v>2600015344</v>
      </c>
      <c r="B1295" s="932" t="s">
        <v>1460</v>
      </c>
      <c r="C1295" s="432">
        <v>46034</v>
      </c>
      <c r="D1295" s="932" t="s">
        <v>13858</v>
      </c>
      <c r="E1295" s="932" t="s">
        <v>13465</v>
      </c>
      <c r="F1295" s="432">
        <v>46387</v>
      </c>
      <c r="G1295" s="254" t="s">
        <v>118</v>
      </c>
      <c r="H1295" t="s">
        <v>1113</v>
      </c>
      <c r="I1295" t="s">
        <v>104</v>
      </c>
      <c r="J1295" t="s">
        <v>1462</v>
      </c>
      <c r="K1295" t="s">
        <v>125</v>
      </c>
    </row>
    <row r="1296" spans="1:11">
      <c r="A1296">
        <v>2600015461</v>
      </c>
      <c r="B1296" s="932" t="s">
        <v>4157</v>
      </c>
      <c r="C1296" s="432">
        <v>46036</v>
      </c>
      <c r="D1296" s="932" t="s">
        <v>13859</v>
      </c>
      <c r="E1296" s="932" t="s">
        <v>13860</v>
      </c>
      <c r="G1296" s="248" t="s">
        <v>6021</v>
      </c>
      <c r="H1296" t="s">
        <v>6021</v>
      </c>
      <c r="I1296" t="s">
        <v>6021</v>
      </c>
      <c r="J1296" t="s">
        <v>6021</v>
      </c>
      <c r="K1296" t="s">
        <v>125</v>
      </c>
    </row>
    <row r="1297" spans="1:11">
      <c r="A1297">
        <v>2600022658</v>
      </c>
      <c r="B1297" s="932" t="s">
        <v>1202</v>
      </c>
      <c r="C1297" s="432">
        <v>46036</v>
      </c>
      <c r="D1297" s="932" t="s">
        <v>13861</v>
      </c>
      <c r="E1297" s="932" t="s">
        <v>13862</v>
      </c>
      <c r="G1297" s="248" t="s">
        <v>6021</v>
      </c>
      <c r="H1297" t="s">
        <v>6021</v>
      </c>
      <c r="I1297" t="s">
        <v>6021</v>
      </c>
      <c r="J1297" t="s">
        <v>6021</v>
      </c>
      <c r="K1297" t="s">
        <v>125</v>
      </c>
    </row>
    <row r="1298" spans="1:11">
      <c r="A1298">
        <v>2600022441</v>
      </c>
      <c r="B1298" s="932" t="s">
        <v>1185</v>
      </c>
      <c r="C1298" s="432">
        <v>46037</v>
      </c>
      <c r="D1298" s="932" t="s">
        <v>13863</v>
      </c>
      <c r="E1298" s="932" t="s">
        <v>7384</v>
      </c>
      <c r="F1298" s="432">
        <v>46387</v>
      </c>
      <c r="G1298" s="275" t="s">
        <v>532</v>
      </c>
      <c r="H1298" t="s">
        <v>103</v>
      </c>
      <c r="I1298" t="s">
        <v>104</v>
      </c>
      <c r="J1298" t="s">
        <v>1187</v>
      </c>
      <c r="K1298" t="s">
        <v>125</v>
      </c>
    </row>
    <row r="1299" spans="1:11">
      <c r="A1299">
        <v>2600022430</v>
      </c>
      <c r="B1299" s="932" t="s">
        <v>3607</v>
      </c>
      <c r="C1299" s="432">
        <v>46037</v>
      </c>
      <c r="D1299" s="932" t="s">
        <v>13864</v>
      </c>
      <c r="E1299" s="932" t="s">
        <v>13770</v>
      </c>
      <c r="F1299" s="432">
        <v>46153</v>
      </c>
      <c r="G1299" t="s">
        <v>6021</v>
      </c>
      <c r="H1299" t="s">
        <v>6021</v>
      </c>
      <c r="I1299" t="s">
        <v>6021</v>
      </c>
      <c r="J1299" t="s">
        <v>6021</v>
      </c>
      <c r="K1299" t="s">
        <v>125</v>
      </c>
    </row>
    <row r="1300" spans="1:11">
      <c r="A1300">
        <v>2600025814</v>
      </c>
      <c r="B1300" s="932" t="s">
        <v>4244</v>
      </c>
      <c r="C1300" s="432">
        <v>46038</v>
      </c>
      <c r="D1300" s="932" t="s">
        <v>13865</v>
      </c>
      <c r="E1300" s="932" t="s">
        <v>12600</v>
      </c>
      <c r="F1300" s="432">
        <v>46387</v>
      </c>
      <c r="G1300" s="254" t="s">
        <v>118</v>
      </c>
      <c r="H1300" t="s">
        <v>137</v>
      </c>
      <c r="I1300" t="s">
        <v>104</v>
      </c>
      <c r="J1300" t="s">
        <v>4245</v>
      </c>
      <c r="K1300" t="s">
        <v>125</v>
      </c>
    </row>
    <row r="1301" spans="1:11">
      <c r="A1301">
        <v>2600033797</v>
      </c>
      <c r="B1301" s="932" t="s">
        <v>2876</v>
      </c>
      <c r="C1301" s="432">
        <v>46041</v>
      </c>
      <c r="D1301" s="932" t="s">
        <v>13866</v>
      </c>
      <c r="E1301" s="932" t="s">
        <v>6326</v>
      </c>
      <c r="F1301" s="432">
        <v>46387</v>
      </c>
      <c r="G1301" s="254" t="s">
        <v>118</v>
      </c>
      <c r="H1301" t="s">
        <v>119</v>
      </c>
      <c r="I1301" t="s">
        <v>104</v>
      </c>
      <c r="J1301" t="s">
        <v>2877</v>
      </c>
      <c r="K1301" t="s">
        <v>125</v>
      </c>
    </row>
    <row r="1302" spans="1:11">
      <c r="A1302">
        <v>2600033856</v>
      </c>
      <c r="B1302" s="932" t="s">
        <v>3464</v>
      </c>
      <c r="C1302" s="432">
        <v>46041</v>
      </c>
      <c r="D1302" s="932" t="s">
        <v>13867</v>
      </c>
      <c r="E1302" s="932" t="s">
        <v>12456</v>
      </c>
      <c r="F1302" s="432">
        <v>46387</v>
      </c>
      <c r="G1302" s="275" t="s">
        <v>277</v>
      </c>
      <c r="H1302" t="s">
        <v>119</v>
      </c>
      <c r="I1302" t="s">
        <v>104</v>
      </c>
      <c r="J1302" t="s">
        <v>3465</v>
      </c>
      <c r="K1302" t="s">
        <v>125</v>
      </c>
    </row>
    <row r="1303" spans="1:11">
      <c r="A1303">
        <v>2600033951</v>
      </c>
      <c r="B1303" s="932" t="s">
        <v>2117</v>
      </c>
      <c r="C1303" s="432">
        <v>46041</v>
      </c>
      <c r="D1303" s="932" t="s">
        <v>13868</v>
      </c>
      <c r="E1303" s="932" t="s">
        <v>13242</v>
      </c>
      <c r="F1303" s="432">
        <v>46387</v>
      </c>
      <c r="G1303" s="275" t="s">
        <v>258</v>
      </c>
      <c r="H1303" t="s">
        <v>259</v>
      </c>
      <c r="I1303" t="s">
        <v>104</v>
      </c>
      <c r="J1303" t="s">
        <v>2120</v>
      </c>
      <c r="K1303" t="s">
        <v>125</v>
      </c>
    </row>
    <row r="1304" spans="1:11">
      <c r="A1304">
        <v>2600009508</v>
      </c>
      <c r="B1304" s="932" t="s">
        <v>12268</v>
      </c>
      <c r="C1304" s="432">
        <v>46041</v>
      </c>
      <c r="D1304" s="932" t="s">
        <v>13869</v>
      </c>
      <c r="E1304" s="932" t="s">
        <v>13803</v>
      </c>
      <c r="F1304" s="432">
        <v>46093</v>
      </c>
      <c r="G1304" t="s">
        <v>6021</v>
      </c>
      <c r="H1304" t="s">
        <v>6021</v>
      </c>
      <c r="I1304" t="s">
        <v>6021</v>
      </c>
      <c r="J1304" t="s">
        <v>6021</v>
      </c>
      <c r="K1304" t="s">
        <v>125</v>
      </c>
    </row>
    <row r="1305" spans="1:11">
      <c r="A1305">
        <v>2600033885</v>
      </c>
      <c r="B1305" s="932" t="s">
        <v>5352</v>
      </c>
      <c r="C1305" s="432">
        <v>46041</v>
      </c>
      <c r="D1305" s="932" t="s">
        <v>13870</v>
      </c>
      <c r="E1305" s="932" t="s">
        <v>13149</v>
      </c>
      <c r="F1305" s="432">
        <v>46387</v>
      </c>
      <c r="G1305" s="275" t="s">
        <v>118</v>
      </c>
      <c r="H1305" t="s">
        <v>3342</v>
      </c>
      <c r="I1305" t="s">
        <v>104</v>
      </c>
      <c r="J1305" t="s">
        <v>5354</v>
      </c>
      <c r="K1305" t="s">
        <v>125</v>
      </c>
    </row>
    <row r="1306" spans="1:11">
      <c r="A1306">
        <v>2600031574</v>
      </c>
      <c r="B1306" s="932" t="s">
        <v>2168</v>
      </c>
      <c r="C1306" s="432">
        <v>46042</v>
      </c>
      <c r="D1306" s="932" t="s">
        <v>13871</v>
      </c>
      <c r="E1306" s="932" t="s">
        <v>13729</v>
      </c>
      <c r="F1306" s="432"/>
      <c r="G1306" t="s">
        <v>6021</v>
      </c>
      <c r="H1306" t="s">
        <v>6021</v>
      </c>
      <c r="I1306" t="s">
        <v>6021</v>
      </c>
      <c r="J1306" t="s">
        <v>6021</v>
      </c>
      <c r="K1306" t="s">
        <v>125</v>
      </c>
    </row>
    <row r="1307" spans="1:11">
      <c r="A1307">
        <v>2600034082</v>
      </c>
      <c r="B1307" s="932" t="s">
        <v>3843</v>
      </c>
      <c r="C1307" s="432">
        <v>46043</v>
      </c>
      <c r="D1307" s="932" t="s">
        <v>13872</v>
      </c>
      <c r="E1307" s="932" t="s">
        <v>13729</v>
      </c>
      <c r="F1307" s="432"/>
      <c r="G1307" t="s">
        <v>6021</v>
      </c>
      <c r="H1307" t="s">
        <v>6021</v>
      </c>
      <c r="I1307" t="s">
        <v>6021</v>
      </c>
      <c r="J1307" t="s">
        <v>6021</v>
      </c>
      <c r="K1307" t="s">
        <v>125</v>
      </c>
    </row>
    <row r="1308" spans="1:11">
      <c r="A1308">
        <v>2600035143</v>
      </c>
      <c r="B1308" s="932" t="s">
        <v>4145</v>
      </c>
      <c r="C1308" s="432">
        <v>46042</v>
      </c>
      <c r="D1308" s="932" t="s">
        <v>13873</v>
      </c>
      <c r="E1308" s="932" t="s">
        <v>13860</v>
      </c>
      <c r="G1308" s="248" t="s">
        <v>6021</v>
      </c>
      <c r="H1308" t="s">
        <v>6021</v>
      </c>
      <c r="I1308" t="s">
        <v>6021</v>
      </c>
      <c r="J1308" t="s">
        <v>6021</v>
      </c>
      <c r="K1308" t="s">
        <v>125</v>
      </c>
    </row>
    <row r="1309" spans="1:11">
      <c r="A1309">
        <v>2600040559</v>
      </c>
      <c r="B1309" s="932" t="s">
        <v>5538</v>
      </c>
      <c r="C1309" s="432">
        <v>46043</v>
      </c>
      <c r="D1309" s="932" t="s">
        <v>13874</v>
      </c>
      <c r="E1309" s="932" t="s">
        <v>7384</v>
      </c>
      <c r="F1309" s="432">
        <v>46253</v>
      </c>
      <c r="G1309" s="275" t="s">
        <v>532</v>
      </c>
      <c r="H1309" t="s">
        <v>103</v>
      </c>
      <c r="I1309" t="s">
        <v>104</v>
      </c>
      <c r="J1309" t="s">
        <v>5540</v>
      </c>
      <c r="K1309" t="s">
        <v>125</v>
      </c>
    </row>
    <row r="1310" spans="1:11">
      <c r="A1310">
        <v>2600040762</v>
      </c>
      <c r="B1310" s="932" t="s">
        <v>5471</v>
      </c>
      <c r="C1310" s="432">
        <v>46043</v>
      </c>
      <c r="D1310" s="932" t="s">
        <v>13875</v>
      </c>
      <c r="E1310" s="932" t="s">
        <v>6487</v>
      </c>
      <c r="F1310" s="432">
        <v>46387</v>
      </c>
      <c r="G1310" s="275" t="s">
        <v>250</v>
      </c>
      <c r="H1310" t="s">
        <v>103</v>
      </c>
      <c r="I1310" t="s">
        <v>104</v>
      </c>
      <c r="J1310" t="s">
        <v>5474</v>
      </c>
      <c r="K1310" t="s">
        <v>125</v>
      </c>
    </row>
    <row r="1311" spans="1:11">
      <c r="A1311">
        <v>2600044347</v>
      </c>
      <c r="B1311" s="932" t="s">
        <v>13876</v>
      </c>
      <c r="C1311" s="432">
        <v>46044</v>
      </c>
      <c r="D1311" s="932" t="s">
        <v>13877</v>
      </c>
      <c r="E1311" s="932" t="s">
        <v>6371</v>
      </c>
      <c r="F1311" s="432">
        <v>46387</v>
      </c>
      <c r="G1311" s="275" t="s">
        <v>199</v>
      </c>
      <c r="H1311" t="s">
        <v>119</v>
      </c>
      <c r="I1311" t="s">
        <v>104</v>
      </c>
      <c r="J1311" t="s">
        <v>2060</v>
      </c>
      <c r="K1311" t="s">
        <v>125</v>
      </c>
    </row>
    <row r="1312" spans="1:11">
      <c r="A1312">
        <v>2600040503</v>
      </c>
      <c r="B1312" s="932" t="s">
        <v>4052</v>
      </c>
      <c r="C1312" s="432">
        <v>46044</v>
      </c>
      <c r="D1312" s="932" t="s">
        <v>13878</v>
      </c>
      <c r="E1312" s="932" t="s">
        <v>13729</v>
      </c>
      <c r="F1312" s="432">
        <v>46122</v>
      </c>
      <c r="G1312" t="s">
        <v>6021</v>
      </c>
      <c r="H1312" t="s">
        <v>6021</v>
      </c>
      <c r="I1312" t="s">
        <v>6021</v>
      </c>
      <c r="J1312" t="s">
        <v>6021</v>
      </c>
      <c r="K1312" t="s">
        <v>125</v>
      </c>
    </row>
    <row r="1313" spans="1:11">
      <c r="A1313">
        <v>2600041638</v>
      </c>
      <c r="B1313" s="932" t="s">
        <v>4747</v>
      </c>
      <c r="C1313" s="432">
        <v>46048</v>
      </c>
      <c r="D1313" s="932" t="s">
        <v>13879</v>
      </c>
      <c r="E1313" s="932" t="s">
        <v>13860</v>
      </c>
      <c r="G1313" s="248" t="s">
        <v>6021</v>
      </c>
      <c r="H1313" t="s">
        <v>6021</v>
      </c>
      <c r="I1313" t="s">
        <v>6021</v>
      </c>
      <c r="J1313" t="s">
        <v>6021</v>
      </c>
      <c r="K1313" t="s">
        <v>125</v>
      </c>
    </row>
    <row r="1314" spans="1:11">
      <c r="A1314">
        <v>2600033967</v>
      </c>
      <c r="B1314" s="932" t="s">
        <v>1302</v>
      </c>
      <c r="C1314" s="432">
        <v>46048</v>
      </c>
      <c r="D1314" s="932" t="s">
        <v>13880</v>
      </c>
      <c r="E1314" s="932" t="s">
        <v>13735</v>
      </c>
      <c r="F1314" s="432">
        <v>46136</v>
      </c>
      <c r="G1314" t="s">
        <v>6021</v>
      </c>
      <c r="H1314" t="s">
        <v>6021</v>
      </c>
      <c r="I1314" t="s">
        <v>6021</v>
      </c>
      <c r="J1314" t="s">
        <v>6021</v>
      </c>
      <c r="K1314" t="s">
        <v>125</v>
      </c>
    </row>
    <row r="1315" spans="1:11">
      <c r="A1315">
        <v>2600057236</v>
      </c>
      <c r="B1315" s="932" t="s">
        <v>3837</v>
      </c>
      <c r="C1315" s="432">
        <v>46048</v>
      </c>
      <c r="D1315" s="932" t="s">
        <v>13881</v>
      </c>
      <c r="E1315" s="932" t="s">
        <v>13181</v>
      </c>
      <c r="F1315" s="432">
        <v>46387</v>
      </c>
      <c r="G1315" s="275" t="s">
        <v>269</v>
      </c>
      <c r="H1315" t="s">
        <v>270</v>
      </c>
      <c r="I1315" t="s">
        <v>104</v>
      </c>
      <c r="J1315" t="s">
        <v>3841</v>
      </c>
      <c r="K1315" t="s">
        <v>125</v>
      </c>
    </row>
    <row r="1316" spans="1:11">
      <c r="A1316">
        <v>2600057225</v>
      </c>
      <c r="B1316" s="932" t="s">
        <v>1993</v>
      </c>
      <c r="C1316" s="432">
        <v>46048</v>
      </c>
      <c r="D1316" s="932" t="s">
        <v>13882</v>
      </c>
      <c r="E1316" s="932" t="s">
        <v>7258</v>
      </c>
      <c r="F1316" s="432">
        <v>46387</v>
      </c>
      <c r="G1316" s="254" t="s">
        <v>269</v>
      </c>
      <c r="H1316" t="s">
        <v>103</v>
      </c>
      <c r="I1316" t="s">
        <v>104</v>
      </c>
      <c r="J1316" t="s">
        <v>1994</v>
      </c>
      <c r="K1316" t="s">
        <v>125</v>
      </c>
    </row>
    <row r="1317" spans="1:11">
      <c r="A1317">
        <v>2600057423</v>
      </c>
      <c r="B1317" s="932" t="s">
        <v>1932</v>
      </c>
      <c r="C1317" s="432">
        <v>46051</v>
      </c>
      <c r="D1317" s="932" t="s">
        <v>13883</v>
      </c>
      <c r="E1317" s="932" t="s">
        <v>13735</v>
      </c>
      <c r="F1317" s="432">
        <v>46073</v>
      </c>
      <c r="G1317" s="248" t="s">
        <v>6021</v>
      </c>
      <c r="H1317" t="s">
        <v>6021</v>
      </c>
      <c r="I1317" t="s">
        <v>6021</v>
      </c>
      <c r="J1317" t="s">
        <v>6021</v>
      </c>
      <c r="K1317" t="s">
        <v>125</v>
      </c>
    </row>
    <row r="1318" spans="1:11">
      <c r="A1318">
        <v>2600064573</v>
      </c>
      <c r="B1318" s="932" t="s">
        <v>3235</v>
      </c>
      <c r="C1318" s="432">
        <v>46051</v>
      </c>
      <c r="D1318" s="932" t="s">
        <v>13884</v>
      </c>
      <c r="E1318" s="932" t="s">
        <v>13860</v>
      </c>
      <c r="F1318" s="432">
        <v>46112</v>
      </c>
      <c r="G1318" t="s">
        <v>6021</v>
      </c>
      <c r="H1318" t="s">
        <v>6021</v>
      </c>
      <c r="I1318" t="s">
        <v>6021</v>
      </c>
      <c r="J1318" t="s">
        <v>6021</v>
      </c>
      <c r="K1318" t="s">
        <v>125</v>
      </c>
    </row>
    <row r="1319" spans="1:11">
      <c r="A1319">
        <v>2600057467</v>
      </c>
      <c r="B1319" s="932" t="s">
        <v>588</v>
      </c>
      <c r="C1319" s="432">
        <v>46051</v>
      </c>
      <c r="D1319" s="932" t="s">
        <v>13885</v>
      </c>
      <c r="E1319" s="932" t="s">
        <v>13770</v>
      </c>
      <c r="F1319" s="432"/>
      <c r="G1319" t="s">
        <v>6021</v>
      </c>
      <c r="H1319" t="s">
        <v>6021</v>
      </c>
      <c r="I1319" t="s">
        <v>6021</v>
      </c>
      <c r="J1319" t="s">
        <v>6021</v>
      </c>
      <c r="K1319" t="s">
        <v>125</v>
      </c>
    </row>
    <row r="1320" spans="1:11">
      <c r="A1320">
        <v>2600061256</v>
      </c>
      <c r="B1320" s="932" t="s">
        <v>3423</v>
      </c>
      <c r="C1320" s="432">
        <v>46050</v>
      </c>
      <c r="D1320" s="932" t="s">
        <v>13886</v>
      </c>
      <c r="E1320" s="932" t="s">
        <v>12367</v>
      </c>
      <c r="F1320" s="432">
        <v>46053</v>
      </c>
      <c r="G1320" s="254" t="s">
        <v>258</v>
      </c>
      <c r="H1320" t="s">
        <v>470</v>
      </c>
      <c r="I1320" t="s">
        <v>104</v>
      </c>
      <c r="J1320" t="s">
        <v>3424</v>
      </c>
      <c r="K1320" t="s">
        <v>125</v>
      </c>
    </row>
    <row r="1321" spans="1:11">
      <c r="A1321">
        <v>2600064565</v>
      </c>
      <c r="B1321" s="932" t="s">
        <v>4817</v>
      </c>
      <c r="C1321" s="432">
        <v>46050</v>
      </c>
      <c r="D1321" s="932" t="s">
        <v>13887</v>
      </c>
      <c r="E1321" s="932" t="s">
        <v>13735</v>
      </c>
      <c r="F1321" s="432">
        <v>46149</v>
      </c>
      <c r="G1321" s="248" t="s">
        <v>6021</v>
      </c>
      <c r="H1321" t="s">
        <v>6021</v>
      </c>
      <c r="I1321" t="s">
        <v>6021</v>
      </c>
      <c r="J1321" t="s">
        <v>6021</v>
      </c>
      <c r="K1321" t="s">
        <v>125</v>
      </c>
    </row>
    <row r="1322" spans="1:11">
      <c r="A1322">
        <v>2600060833</v>
      </c>
      <c r="B1322" s="932" t="s">
        <v>5233</v>
      </c>
      <c r="C1322" s="432">
        <v>46050</v>
      </c>
      <c r="D1322" s="932" t="s">
        <v>13888</v>
      </c>
      <c r="E1322" s="932" t="s">
        <v>13584</v>
      </c>
      <c r="F1322" s="432">
        <v>46077</v>
      </c>
      <c r="G1322" t="s">
        <v>6021</v>
      </c>
      <c r="H1322" t="s">
        <v>6021</v>
      </c>
      <c r="I1322" t="s">
        <v>6021</v>
      </c>
      <c r="J1322" t="s">
        <v>6021</v>
      </c>
      <c r="K1322" t="s">
        <v>125</v>
      </c>
    </row>
    <row r="1323" spans="1:11">
      <c r="A1323">
        <v>2600071651</v>
      </c>
      <c r="B1323" s="932" t="s">
        <v>1456</v>
      </c>
      <c r="C1323" s="432">
        <v>46052</v>
      </c>
      <c r="D1323" s="932" t="s">
        <v>13889</v>
      </c>
      <c r="E1323" s="932" t="s">
        <v>12383</v>
      </c>
      <c r="F1323" s="432">
        <v>46387</v>
      </c>
      <c r="G1323" s="275" t="s">
        <v>118</v>
      </c>
      <c r="H1323" t="s">
        <v>103</v>
      </c>
      <c r="I1323" t="s">
        <v>104</v>
      </c>
      <c r="J1323" t="s">
        <v>1458</v>
      </c>
      <c r="K1323" t="s">
        <v>125</v>
      </c>
    </row>
    <row r="1324" spans="1:11">
      <c r="A1324">
        <v>2600072381</v>
      </c>
      <c r="B1324" s="932" t="s">
        <v>1453</v>
      </c>
      <c r="C1324" s="432">
        <v>46055</v>
      </c>
      <c r="D1324" s="932" t="s">
        <v>13890</v>
      </c>
      <c r="E1324" s="932" t="s">
        <v>13729</v>
      </c>
      <c r="F1324" s="432"/>
      <c r="G1324" t="s">
        <v>6021</v>
      </c>
      <c r="H1324" t="s">
        <v>6021</v>
      </c>
      <c r="I1324" t="s">
        <v>6021</v>
      </c>
      <c r="J1324" t="s">
        <v>6021</v>
      </c>
      <c r="K1324" t="s">
        <v>125</v>
      </c>
    </row>
    <row r="1325" spans="1:11">
      <c r="A1325">
        <v>2600061090</v>
      </c>
      <c r="B1325" s="932" t="s">
        <v>4575</v>
      </c>
      <c r="C1325" s="432">
        <v>46049</v>
      </c>
      <c r="D1325" s="932" t="s">
        <v>13891</v>
      </c>
      <c r="E1325" s="932" t="s">
        <v>6691</v>
      </c>
      <c r="F1325" s="432">
        <v>46387</v>
      </c>
      <c r="G1325" s="275" t="s">
        <v>118</v>
      </c>
      <c r="H1325" t="s">
        <v>447</v>
      </c>
      <c r="I1325" t="s">
        <v>104</v>
      </c>
      <c r="J1325" t="s">
        <v>4577</v>
      </c>
      <c r="K1325" t="s">
        <v>125</v>
      </c>
    </row>
    <row r="1326" spans="1:11">
      <c r="A1326">
        <v>2600076318</v>
      </c>
      <c r="B1326" s="932" t="s">
        <v>3252</v>
      </c>
      <c r="C1326" s="432">
        <v>46055</v>
      </c>
      <c r="D1326" s="932" t="s">
        <v>13892</v>
      </c>
      <c r="E1326" s="932" t="s">
        <v>13460</v>
      </c>
      <c r="F1326" s="432">
        <v>46387</v>
      </c>
      <c r="G1326" s="275" t="s">
        <v>162</v>
      </c>
      <c r="H1326" t="s">
        <v>229</v>
      </c>
      <c r="I1326" t="s">
        <v>104</v>
      </c>
      <c r="J1326" t="s">
        <v>3254</v>
      </c>
      <c r="K1326" t="s">
        <v>125</v>
      </c>
    </row>
    <row r="1327" spans="1:11">
      <c r="A1327">
        <v>2600076197</v>
      </c>
      <c r="B1327" s="932" t="s">
        <v>3369</v>
      </c>
      <c r="C1327" s="432">
        <v>46055</v>
      </c>
      <c r="D1327" s="932" t="s">
        <v>13893</v>
      </c>
      <c r="E1327" s="932" t="s">
        <v>6732</v>
      </c>
      <c r="F1327" s="432">
        <v>46387</v>
      </c>
      <c r="G1327" s="275" t="s">
        <v>258</v>
      </c>
      <c r="H1327" t="s">
        <v>706</v>
      </c>
      <c r="I1327" t="s">
        <v>104</v>
      </c>
      <c r="J1327" t="s">
        <v>3370</v>
      </c>
      <c r="K1327" t="s">
        <v>125</v>
      </c>
    </row>
    <row r="1328" spans="1:11">
      <c r="A1328">
        <v>2600080722</v>
      </c>
      <c r="B1328" s="932" t="s">
        <v>4114</v>
      </c>
      <c r="C1328" s="432">
        <v>46056</v>
      </c>
      <c r="D1328" s="932" t="s">
        <v>13894</v>
      </c>
      <c r="E1328" s="932" t="s">
        <v>13090</v>
      </c>
      <c r="F1328" s="432">
        <v>46387</v>
      </c>
      <c r="G1328" s="275" t="s">
        <v>118</v>
      </c>
      <c r="H1328" t="s">
        <v>259</v>
      </c>
      <c r="I1328" t="s">
        <v>104</v>
      </c>
      <c r="J1328" t="s">
        <v>4115</v>
      </c>
      <c r="K1328" t="s">
        <v>125</v>
      </c>
    </row>
    <row r="1329" spans="1:11">
      <c r="A1329">
        <v>2600082356</v>
      </c>
      <c r="B1329" s="932" t="s">
        <v>1900</v>
      </c>
      <c r="C1329" s="432">
        <v>46057</v>
      </c>
      <c r="D1329" s="932" t="s">
        <v>13895</v>
      </c>
      <c r="E1329" s="932" t="s">
        <v>6446</v>
      </c>
      <c r="F1329" s="432">
        <v>46387</v>
      </c>
      <c r="G1329" s="275" t="s">
        <v>684</v>
      </c>
      <c r="H1329" t="s">
        <v>103</v>
      </c>
      <c r="I1329" t="s">
        <v>104</v>
      </c>
      <c r="J1329" t="s">
        <v>1903</v>
      </c>
      <c r="K1329" t="s">
        <v>125</v>
      </c>
    </row>
    <row r="1330" spans="1:11">
      <c r="A1330">
        <v>2600087507</v>
      </c>
      <c r="B1330" s="932" t="s">
        <v>1475</v>
      </c>
      <c r="C1330" s="432">
        <v>46058</v>
      </c>
      <c r="D1330" s="932" t="s">
        <v>13896</v>
      </c>
      <c r="E1330" s="932" t="s">
        <v>12460</v>
      </c>
      <c r="F1330" s="432">
        <v>46387</v>
      </c>
      <c r="G1330" s="275" t="s">
        <v>118</v>
      </c>
      <c r="H1330" t="s">
        <v>1477</v>
      </c>
      <c r="I1330" t="s">
        <v>104</v>
      </c>
      <c r="J1330" t="s">
        <v>1476</v>
      </c>
      <c r="K1330" t="s">
        <v>125</v>
      </c>
    </row>
    <row r="1331" spans="1:11">
      <c r="A1331">
        <v>2600087137</v>
      </c>
      <c r="B1331" s="932" t="s">
        <v>2808</v>
      </c>
      <c r="C1331" s="432">
        <v>46058</v>
      </c>
      <c r="D1331" s="932" t="s">
        <v>13897</v>
      </c>
      <c r="E1331" s="932" t="s">
        <v>13803</v>
      </c>
      <c r="F1331" s="432">
        <v>46134</v>
      </c>
      <c r="G1331" t="s">
        <v>6021</v>
      </c>
      <c r="H1331" t="s">
        <v>6021</v>
      </c>
      <c r="I1331" t="s">
        <v>6021</v>
      </c>
      <c r="J1331" t="s">
        <v>6021</v>
      </c>
      <c r="K1331" t="s">
        <v>125</v>
      </c>
    </row>
    <row r="1332" spans="1:11">
      <c r="A1332">
        <v>2600092174</v>
      </c>
      <c r="B1332" s="932" t="s">
        <v>3559</v>
      </c>
      <c r="C1332" s="432">
        <v>46059</v>
      </c>
      <c r="D1332" s="932" t="s">
        <v>13898</v>
      </c>
      <c r="E1332" s="932" t="s">
        <v>13803</v>
      </c>
      <c r="F1332" s="432">
        <v>46230</v>
      </c>
      <c r="G1332" s="248" t="s">
        <v>6021</v>
      </c>
      <c r="H1332" t="s">
        <v>6021</v>
      </c>
      <c r="I1332" t="s">
        <v>6021</v>
      </c>
      <c r="J1332" t="s">
        <v>6021</v>
      </c>
      <c r="K1332" t="s">
        <v>125</v>
      </c>
    </row>
    <row r="1333" spans="1:11">
      <c r="A1333">
        <v>2500566622</v>
      </c>
      <c r="B1333" s="932" t="s">
        <v>5228</v>
      </c>
      <c r="C1333" s="432">
        <v>45860</v>
      </c>
      <c r="D1333" s="932" t="s">
        <v>13899</v>
      </c>
      <c r="E1333" s="932" t="s">
        <v>6437</v>
      </c>
      <c r="G1333" s="254" t="s">
        <v>162</v>
      </c>
      <c r="H1333" t="s">
        <v>119</v>
      </c>
      <c r="I1333" t="s">
        <v>104</v>
      </c>
      <c r="J1333" t="s">
        <v>5229</v>
      </c>
      <c r="K1333" t="s">
        <v>125</v>
      </c>
    </row>
    <row r="1334" spans="1:11">
      <c r="A1334">
        <v>2600096729</v>
      </c>
      <c r="B1334" s="932" t="s">
        <v>2839</v>
      </c>
      <c r="C1334" s="432">
        <v>46064</v>
      </c>
      <c r="D1334" s="932" t="s">
        <v>13900</v>
      </c>
      <c r="E1334" s="932" t="s">
        <v>13191</v>
      </c>
      <c r="G1334" s="254" t="s">
        <v>118</v>
      </c>
      <c r="H1334" t="s">
        <v>2654</v>
      </c>
      <c r="I1334" t="s">
        <v>104</v>
      </c>
      <c r="J1334" t="s">
        <v>2840</v>
      </c>
      <c r="K1334" t="s">
        <v>125</v>
      </c>
    </row>
    <row r="1335" spans="1:11">
      <c r="A1335">
        <v>2600076616</v>
      </c>
      <c r="B1335" s="932" t="s">
        <v>5258</v>
      </c>
      <c r="C1335" s="432">
        <v>46062</v>
      </c>
      <c r="D1335" s="932" t="s">
        <v>13901</v>
      </c>
      <c r="E1335" s="932" t="s">
        <v>13860</v>
      </c>
      <c r="G1335" s="248" t="s">
        <v>6021</v>
      </c>
      <c r="H1335" t="s">
        <v>6021</v>
      </c>
      <c r="I1335" t="s">
        <v>6021</v>
      </c>
      <c r="J1335" t="s">
        <v>6021</v>
      </c>
      <c r="K1335" t="s">
        <v>125</v>
      </c>
    </row>
    <row r="1336" spans="1:11">
      <c r="A1336">
        <v>2600093397</v>
      </c>
      <c r="B1336" s="932" t="s">
        <v>3159</v>
      </c>
      <c r="C1336" s="432">
        <v>46062</v>
      </c>
      <c r="D1336" s="932" t="s">
        <v>13902</v>
      </c>
      <c r="E1336" s="932" t="s">
        <v>13729</v>
      </c>
      <c r="G1336" s="248" t="s">
        <v>6021</v>
      </c>
      <c r="H1336" t="s">
        <v>6021</v>
      </c>
      <c r="I1336" t="s">
        <v>6021</v>
      </c>
      <c r="J1336" t="s">
        <v>6021</v>
      </c>
      <c r="K1336" t="s">
        <v>125</v>
      </c>
    </row>
    <row r="1337" spans="1:11">
      <c r="A1337">
        <v>2600096738</v>
      </c>
      <c r="B1337" s="932" t="s">
        <v>3311</v>
      </c>
      <c r="C1337" s="432">
        <v>46064</v>
      </c>
      <c r="D1337" s="932" t="s">
        <v>13903</v>
      </c>
      <c r="E1337" s="932" t="s">
        <v>12508</v>
      </c>
      <c r="F1337" s="432"/>
      <c r="G1337" t="s">
        <v>6021</v>
      </c>
      <c r="H1337" t="s">
        <v>6021</v>
      </c>
      <c r="I1337" t="s">
        <v>6021</v>
      </c>
      <c r="J1337" t="s">
        <v>6021</v>
      </c>
      <c r="K1337" t="s">
        <v>125</v>
      </c>
    </row>
    <row r="1338" spans="1:11">
      <c r="A1338">
        <v>2600097111</v>
      </c>
      <c r="B1338" s="932" t="s">
        <v>159</v>
      </c>
      <c r="C1338" s="432">
        <v>46066</v>
      </c>
      <c r="D1338" s="932" t="s">
        <v>13904</v>
      </c>
      <c r="E1338" s="932" t="s">
        <v>13744</v>
      </c>
      <c r="G1338" s="248" t="s">
        <v>6021</v>
      </c>
      <c r="H1338" t="s">
        <v>6021</v>
      </c>
      <c r="I1338" t="s">
        <v>6021</v>
      </c>
      <c r="J1338" t="s">
        <v>6021</v>
      </c>
      <c r="K1338" t="s">
        <v>125</v>
      </c>
    </row>
    <row r="1339" spans="1:11">
      <c r="A1339">
        <v>2600112182</v>
      </c>
      <c r="B1339" s="932" t="s">
        <v>6240</v>
      </c>
      <c r="C1339" s="432">
        <v>46066</v>
      </c>
      <c r="D1339" s="932" t="s">
        <v>13905</v>
      </c>
      <c r="E1339" s="932" t="s">
        <v>12508</v>
      </c>
      <c r="F1339" s="432"/>
      <c r="G1339" t="s">
        <v>6021</v>
      </c>
      <c r="H1339" t="s">
        <v>6021</v>
      </c>
      <c r="I1339" t="s">
        <v>6021</v>
      </c>
      <c r="J1339" t="s">
        <v>6021</v>
      </c>
      <c r="K1339" t="s">
        <v>125</v>
      </c>
    </row>
    <row r="1340" spans="1:11">
      <c r="A1340">
        <v>2600110854</v>
      </c>
      <c r="B1340" s="932" t="s">
        <v>254</v>
      </c>
      <c r="C1340" s="432">
        <v>46071</v>
      </c>
      <c r="D1340" s="932" t="s">
        <v>13906</v>
      </c>
      <c r="E1340" s="932" t="s">
        <v>13860</v>
      </c>
      <c r="G1340" s="248" t="s">
        <v>6021</v>
      </c>
      <c r="H1340" t="s">
        <v>6021</v>
      </c>
      <c r="I1340" t="s">
        <v>6021</v>
      </c>
      <c r="J1340" t="s">
        <v>6021</v>
      </c>
      <c r="K1340" t="s">
        <v>125</v>
      </c>
    </row>
    <row r="1341" spans="1:11">
      <c r="A1341">
        <v>2600112493</v>
      </c>
      <c r="B1341" s="932" t="s">
        <v>5342</v>
      </c>
      <c r="C1341" s="432">
        <v>46073</v>
      </c>
      <c r="D1341" s="932" t="s">
        <v>13907</v>
      </c>
      <c r="E1341" s="932" t="s">
        <v>12952</v>
      </c>
      <c r="F1341" s="432">
        <v>46387</v>
      </c>
      <c r="G1341" s="254" t="s">
        <v>118</v>
      </c>
      <c r="H1341" t="s">
        <v>1321</v>
      </c>
      <c r="I1341" t="s">
        <v>104</v>
      </c>
      <c r="J1341" t="s">
        <v>5343</v>
      </c>
      <c r="K1341" t="s">
        <v>125</v>
      </c>
    </row>
    <row r="1342" spans="1:11">
      <c r="A1342">
        <v>2600118033</v>
      </c>
      <c r="B1342" s="932" t="s">
        <v>5114</v>
      </c>
      <c r="C1342" s="432">
        <v>46073</v>
      </c>
      <c r="D1342" s="932" t="s">
        <v>13908</v>
      </c>
      <c r="E1342" s="932" t="s">
        <v>13860</v>
      </c>
      <c r="F1342" s="432">
        <v>46141</v>
      </c>
      <c r="G1342" s="248" t="s">
        <v>6021</v>
      </c>
      <c r="H1342" t="s">
        <v>6021</v>
      </c>
      <c r="I1342" t="s">
        <v>6021</v>
      </c>
      <c r="J1342" t="s">
        <v>6021</v>
      </c>
      <c r="K1342" t="s">
        <v>125</v>
      </c>
    </row>
    <row r="1343" spans="1:11">
      <c r="A1343">
        <v>2600121074</v>
      </c>
      <c r="B1343" s="932" t="s">
        <v>2672</v>
      </c>
      <c r="C1343" s="432">
        <v>46073</v>
      </c>
      <c r="D1343" s="932" t="s">
        <v>13909</v>
      </c>
      <c r="E1343" s="932" t="s">
        <v>13729</v>
      </c>
      <c r="F1343" s="432">
        <v>46093</v>
      </c>
      <c r="G1343" t="s">
        <v>6021</v>
      </c>
      <c r="H1343" t="s">
        <v>6021</v>
      </c>
      <c r="I1343" t="s">
        <v>6021</v>
      </c>
      <c r="J1343" t="s">
        <v>6021</v>
      </c>
      <c r="K1343" t="s">
        <v>125</v>
      </c>
    </row>
    <row r="1344" spans="1:11">
      <c r="A1344">
        <v>2600117875</v>
      </c>
      <c r="B1344" s="932" t="s">
        <v>2423</v>
      </c>
      <c r="C1344" s="432">
        <v>46076</v>
      </c>
      <c r="D1344" s="932" t="s">
        <v>13910</v>
      </c>
      <c r="E1344" s="932" t="s">
        <v>12359</v>
      </c>
      <c r="F1344" s="432">
        <v>46387</v>
      </c>
      <c r="G1344" s="275" t="s">
        <v>118</v>
      </c>
      <c r="H1344" t="s">
        <v>1552</v>
      </c>
      <c r="I1344" t="s">
        <v>104</v>
      </c>
      <c r="J1344" t="s">
        <v>2427</v>
      </c>
      <c r="K1344" t="s">
        <v>125</v>
      </c>
    </row>
    <row r="1345" spans="1:11">
      <c r="A1345">
        <v>2600123764</v>
      </c>
      <c r="B1345" s="932" t="s">
        <v>13911</v>
      </c>
      <c r="C1345" s="432">
        <v>46076</v>
      </c>
      <c r="D1345" s="932" t="s">
        <v>13912</v>
      </c>
      <c r="E1345" s="932" t="s">
        <v>12367</v>
      </c>
      <c r="F1345" s="432">
        <v>46387</v>
      </c>
      <c r="G1345" s="275" t="s">
        <v>258</v>
      </c>
      <c r="H1345" t="s">
        <v>470</v>
      </c>
      <c r="I1345" t="s">
        <v>104</v>
      </c>
      <c r="J1345" t="s">
        <v>658</v>
      </c>
      <c r="K1345" t="s">
        <v>125</v>
      </c>
    </row>
    <row r="1346" spans="1:11">
      <c r="A1346">
        <v>2600125932</v>
      </c>
      <c r="B1346" s="932" t="s">
        <v>3124</v>
      </c>
      <c r="C1346" s="432">
        <v>46076</v>
      </c>
      <c r="D1346" s="932" t="s">
        <v>13913</v>
      </c>
      <c r="E1346" s="932" t="s">
        <v>12456</v>
      </c>
      <c r="F1346" s="432">
        <v>46387</v>
      </c>
      <c r="G1346" s="275" t="s">
        <v>277</v>
      </c>
      <c r="H1346" t="s">
        <v>119</v>
      </c>
      <c r="I1346" t="s">
        <v>104</v>
      </c>
      <c r="J1346" t="s">
        <v>3126</v>
      </c>
      <c r="K1346" t="s">
        <v>125</v>
      </c>
    </row>
    <row r="1347" spans="1:11">
      <c r="A1347">
        <v>2600117353</v>
      </c>
      <c r="B1347" s="932" t="s">
        <v>3365</v>
      </c>
      <c r="C1347" s="432">
        <v>46076</v>
      </c>
      <c r="D1347" s="932" t="s">
        <v>13914</v>
      </c>
      <c r="E1347" s="932" t="s">
        <v>12572</v>
      </c>
      <c r="F1347" s="432">
        <v>46387</v>
      </c>
      <c r="G1347" s="275" t="s">
        <v>118</v>
      </c>
      <c r="H1347" t="s">
        <v>354</v>
      </c>
      <c r="I1347" t="s">
        <v>104</v>
      </c>
      <c r="J1347" t="s">
        <v>3366</v>
      </c>
      <c r="K1347" t="s">
        <v>125</v>
      </c>
    </row>
    <row r="1348" spans="1:11">
      <c r="A1348">
        <v>2600117772</v>
      </c>
      <c r="B1348" s="932" t="s">
        <v>5277</v>
      </c>
      <c r="C1348" s="432">
        <v>46076</v>
      </c>
      <c r="D1348" s="932" t="s">
        <v>13915</v>
      </c>
      <c r="E1348" s="932" t="s">
        <v>6801</v>
      </c>
      <c r="F1348" s="432">
        <v>46387</v>
      </c>
      <c r="G1348" s="254" t="s">
        <v>118</v>
      </c>
      <c r="H1348" t="s">
        <v>1672</v>
      </c>
      <c r="I1348" t="s">
        <v>104</v>
      </c>
      <c r="J1348" t="s">
        <v>5279</v>
      </c>
      <c r="K1348" t="s">
        <v>125</v>
      </c>
    </row>
    <row r="1349" spans="1:11">
      <c r="A1349">
        <v>2600129518</v>
      </c>
      <c r="B1349" s="932" t="s">
        <v>425</v>
      </c>
      <c r="C1349" s="432">
        <v>46077</v>
      </c>
      <c r="D1349" s="932" t="s">
        <v>13916</v>
      </c>
      <c r="E1349" s="932" t="s">
        <v>13741</v>
      </c>
      <c r="F1349" s="432"/>
      <c r="G1349" t="s">
        <v>6021</v>
      </c>
      <c r="H1349" t="s">
        <v>6021</v>
      </c>
      <c r="I1349" t="s">
        <v>6021</v>
      </c>
      <c r="J1349" t="s">
        <v>6021</v>
      </c>
      <c r="K1349" t="s">
        <v>125</v>
      </c>
    </row>
    <row r="1350" spans="1:11">
      <c r="A1350">
        <v>2600131453</v>
      </c>
      <c r="B1350" s="932" t="s">
        <v>220</v>
      </c>
      <c r="C1350" s="432">
        <v>46078</v>
      </c>
      <c r="D1350" s="932" t="s">
        <v>13917</v>
      </c>
      <c r="E1350" s="932" t="s">
        <v>13744</v>
      </c>
      <c r="F1350" s="432">
        <v>46184</v>
      </c>
      <c r="G1350" s="248" t="s">
        <v>6021</v>
      </c>
      <c r="H1350" t="s">
        <v>6021</v>
      </c>
      <c r="I1350" t="s">
        <v>6021</v>
      </c>
      <c r="J1350" t="s">
        <v>6021</v>
      </c>
      <c r="K1350" t="s">
        <v>125</v>
      </c>
    </row>
    <row r="1351" spans="1:11">
      <c r="A1351">
        <v>2600134335</v>
      </c>
      <c r="B1351" s="932" t="s">
        <v>702</v>
      </c>
      <c r="C1351" s="432">
        <v>46078</v>
      </c>
      <c r="D1351" s="932" t="s">
        <v>13918</v>
      </c>
      <c r="E1351" s="932" t="s">
        <v>6732</v>
      </c>
      <c r="F1351" s="432">
        <v>46387</v>
      </c>
      <c r="G1351" s="254" t="s">
        <v>258</v>
      </c>
      <c r="H1351" t="s">
        <v>706</v>
      </c>
      <c r="I1351" t="s">
        <v>104</v>
      </c>
      <c r="J1351" t="s">
        <v>705</v>
      </c>
      <c r="K1351" t="s">
        <v>125</v>
      </c>
    </row>
    <row r="1352" spans="1:11">
      <c r="A1352">
        <v>2600126421</v>
      </c>
      <c r="B1352" s="932" t="s">
        <v>350</v>
      </c>
      <c r="C1352" s="432">
        <v>46078</v>
      </c>
      <c r="D1352" s="932" t="s">
        <v>13919</v>
      </c>
      <c r="E1352" s="932" t="s">
        <v>13770</v>
      </c>
      <c r="F1352" s="432"/>
      <c r="G1352" t="s">
        <v>6021</v>
      </c>
      <c r="H1352" t="s">
        <v>6021</v>
      </c>
      <c r="I1352" t="s">
        <v>6021</v>
      </c>
      <c r="J1352" t="s">
        <v>6021</v>
      </c>
      <c r="K1352" t="s">
        <v>125</v>
      </c>
    </row>
    <row r="1353" spans="1:11">
      <c r="A1353">
        <v>2600137498</v>
      </c>
      <c r="B1353" s="932" t="s">
        <v>4387</v>
      </c>
      <c r="C1353" s="432">
        <v>46079</v>
      </c>
      <c r="D1353" s="932" t="s">
        <v>13920</v>
      </c>
      <c r="E1353" s="932" t="s">
        <v>7027</v>
      </c>
      <c r="F1353" s="432">
        <v>46387</v>
      </c>
      <c r="G1353" s="254" t="s">
        <v>118</v>
      </c>
      <c r="H1353" t="s">
        <v>706</v>
      </c>
      <c r="I1353" t="s">
        <v>104</v>
      </c>
      <c r="J1353" t="s">
        <v>4389</v>
      </c>
      <c r="K1353" t="s">
        <v>125</v>
      </c>
    </row>
    <row r="1354" spans="1:11">
      <c r="A1354">
        <v>2600140824</v>
      </c>
      <c r="B1354" s="932" t="s">
        <v>5391</v>
      </c>
      <c r="C1354" s="432">
        <v>46080</v>
      </c>
      <c r="D1354" s="932" t="s">
        <v>13921</v>
      </c>
      <c r="E1354" s="932" t="s">
        <v>12572</v>
      </c>
      <c r="F1354" s="432">
        <v>46387</v>
      </c>
      <c r="G1354" s="254" t="s">
        <v>118</v>
      </c>
      <c r="H1354" t="s">
        <v>354</v>
      </c>
      <c r="I1354" t="s">
        <v>104</v>
      </c>
      <c r="J1354" t="s">
        <v>5393</v>
      </c>
      <c r="K1354" t="s">
        <v>125</v>
      </c>
    </row>
    <row r="1355" spans="1:11">
      <c r="A1355">
        <v>2600125908</v>
      </c>
      <c r="B1355" s="932" t="s">
        <v>13922</v>
      </c>
      <c r="C1355" s="432">
        <v>46083</v>
      </c>
      <c r="D1355" s="932" t="s">
        <v>13923</v>
      </c>
      <c r="E1355" s="932" t="s">
        <v>13735</v>
      </c>
      <c r="F1355" s="432"/>
      <c r="G1355" t="s">
        <v>6021</v>
      </c>
      <c r="H1355" t="s">
        <v>6021</v>
      </c>
      <c r="I1355" t="s">
        <v>6021</v>
      </c>
      <c r="J1355" t="s">
        <v>6021</v>
      </c>
      <c r="K1355" t="s">
        <v>125</v>
      </c>
    </row>
    <row r="1356" spans="1:11">
      <c r="A1356">
        <v>2600145060</v>
      </c>
      <c r="B1356" s="932" t="s">
        <v>5074</v>
      </c>
      <c r="C1356" s="432">
        <v>46083</v>
      </c>
      <c r="D1356" s="932" t="s">
        <v>13924</v>
      </c>
      <c r="E1356" s="932" t="s">
        <v>13308</v>
      </c>
      <c r="F1356" s="432">
        <v>46387</v>
      </c>
      <c r="G1356" s="275" t="s">
        <v>162</v>
      </c>
      <c r="H1356" t="s">
        <v>270</v>
      </c>
      <c r="I1356" t="s">
        <v>104</v>
      </c>
      <c r="J1356" t="s">
        <v>5076</v>
      </c>
      <c r="K1356" t="s">
        <v>125</v>
      </c>
    </row>
    <row r="1357" spans="1:11">
      <c r="A1357">
        <v>2600145182</v>
      </c>
      <c r="B1357" s="932" t="s">
        <v>3373</v>
      </c>
      <c r="C1357" s="432">
        <v>46083</v>
      </c>
      <c r="D1357" s="932" t="s">
        <v>13925</v>
      </c>
      <c r="E1357" s="932" t="s">
        <v>13803</v>
      </c>
      <c r="F1357" s="432"/>
      <c r="G1357" s="248" t="s">
        <v>6021</v>
      </c>
      <c r="H1357" t="s">
        <v>6021</v>
      </c>
      <c r="I1357" t="s">
        <v>6021</v>
      </c>
      <c r="J1357" t="s">
        <v>6021</v>
      </c>
      <c r="K1357" t="s">
        <v>125</v>
      </c>
    </row>
    <row r="1358" spans="1:11">
      <c r="A1358">
        <v>2600150374</v>
      </c>
      <c r="B1358" s="932" t="s">
        <v>4373</v>
      </c>
      <c r="C1358" s="432">
        <v>46084</v>
      </c>
      <c r="D1358" s="932" t="s">
        <v>13926</v>
      </c>
      <c r="E1358" s="932" t="s">
        <v>13744</v>
      </c>
      <c r="G1358" s="248" t="s">
        <v>6021</v>
      </c>
      <c r="H1358" t="s">
        <v>6021</v>
      </c>
      <c r="I1358" t="s">
        <v>6021</v>
      </c>
      <c r="J1358" t="s">
        <v>6021</v>
      </c>
      <c r="K1358" t="s">
        <v>125</v>
      </c>
    </row>
    <row r="1359" spans="1:11">
      <c r="A1359">
        <v>2600167272</v>
      </c>
      <c r="B1359" s="932" t="s">
        <v>4676</v>
      </c>
      <c r="C1359" s="432">
        <v>46086</v>
      </c>
      <c r="D1359" s="932" t="s">
        <v>13927</v>
      </c>
      <c r="E1359" s="932" t="s">
        <v>13735</v>
      </c>
      <c r="F1359" s="432">
        <v>46185</v>
      </c>
      <c r="G1359" s="248" t="s">
        <v>6021</v>
      </c>
      <c r="H1359" t="s">
        <v>6021</v>
      </c>
      <c r="I1359" t="s">
        <v>6021</v>
      </c>
      <c r="J1359" t="s">
        <v>6021</v>
      </c>
      <c r="K1359" t="s">
        <v>125</v>
      </c>
    </row>
    <row r="1360" spans="1:11">
      <c r="A1360">
        <v>2500892296</v>
      </c>
      <c r="B1360" s="932" t="s">
        <v>3551</v>
      </c>
      <c r="C1360" s="432">
        <v>45964</v>
      </c>
      <c r="D1360" s="932" t="s">
        <v>13928</v>
      </c>
      <c r="E1360" s="932" t="s">
        <v>13735</v>
      </c>
      <c r="F1360" s="432">
        <v>46092</v>
      </c>
      <c r="G1360" t="s">
        <v>6021</v>
      </c>
      <c r="H1360" t="s">
        <v>6021</v>
      </c>
      <c r="I1360" t="s">
        <v>6021</v>
      </c>
      <c r="J1360" t="s">
        <v>6021</v>
      </c>
      <c r="K1360" t="s">
        <v>125</v>
      </c>
    </row>
    <row r="1361" spans="1:11">
      <c r="A1361">
        <v>2600164285</v>
      </c>
      <c r="B1361" s="932" t="s">
        <v>4278</v>
      </c>
      <c r="C1361" s="432">
        <v>46085</v>
      </c>
      <c r="D1361" s="932" t="s">
        <v>13929</v>
      </c>
      <c r="E1361" s="932" t="s">
        <v>6481</v>
      </c>
      <c r="F1361" s="432">
        <v>46387</v>
      </c>
      <c r="G1361" s="254" t="s">
        <v>118</v>
      </c>
      <c r="H1361" t="s">
        <v>1441</v>
      </c>
      <c r="I1361" t="s">
        <v>104</v>
      </c>
      <c r="J1361" t="s">
        <v>4280</v>
      </c>
      <c r="K1361" t="s">
        <v>125</v>
      </c>
    </row>
    <row r="1362" spans="1:11">
      <c r="A1362">
        <v>2600175440</v>
      </c>
      <c r="B1362" s="932" t="s">
        <v>14030</v>
      </c>
      <c r="C1362" s="432">
        <v>46090</v>
      </c>
      <c r="D1362" s="932" t="s">
        <v>14031</v>
      </c>
      <c r="E1362" s="932" t="s">
        <v>12677</v>
      </c>
      <c r="F1362" s="432">
        <v>46387</v>
      </c>
      <c r="G1362" s="275" t="s">
        <v>118</v>
      </c>
      <c r="H1362" t="s">
        <v>1125</v>
      </c>
      <c r="I1362" t="s">
        <v>104</v>
      </c>
      <c r="J1362" t="s">
        <v>14032</v>
      </c>
      <c r="K1362" t="s">
        <v>125</v>
      </c>
    </row>
    <row r="1363" spans="1:11">
      <c r="A1363">
        <v>2600144160</v>
      </c>
      <c r="B1363" s="932" t="s">
        <v>14034</v>
      </c>
      <c r="C1363" s="432">
        <v>46090</v>
      </c>
      <c r="D1363" s="932" t="s">
        <v>14035</v>
      </c>
      <c r="E1363" s="932" t="s">
        <v>12370</v>
      </c>
      <c r="F1363" s="432"/>
      <c r="G1363" s="275" t="s">
        <v>118</v>
      </c>
      <c r="H1363" t="s">
        <v>399</v>
      </c>
      <c r="I1363" t="s">
        <v>104</v>
      </c>
      <c r="J1363" t="s">
        <v>14036</v>
      </c>
      <c r="K1363" t="s">
        <v>125</v>
      </c>
    </row>
    <row r="1364" spans="1:11">
      <c r="A1364">
        <v>2600144781</v>
      </c>
      <c r="B1364" s="932" t="s">
        <v>14037</v>
      </c>
      <c r="C1364" s="432">
        <v>46087</v>
      </c>
      <c r="D1364" s="932" t="s">
        <v>14038</v>
      </c>
      <c r="E1364" s="932" t="s">
        <v>13860</v>
      </c>
      <c r="F1364" s="432"/>
      <c r="G1364" t="s">
        <v>6021</v>
      </c>
      <c r="H1364" t="s">
        <v>6021</v>
      </c>
      <c r="I1364" t="s">
        <v>6021</v>
      </c>
      <c r="J1364" t="s">
        <v>6021</v>
      </c>
      <c r="K1364" t="s">
        <v>125</v>
      </c>
    </row>
    <row r="1365" spans="1:11">
      <c r="A1365">
        <v>2600163471</v>
      </c>
      <c r="B1365" s="932" t="s">
        <v>14039</v>
      </c>
      <c r="C1365" s="432">
        <v>46087</v>
      </c>
      <c r="D1365" s="932" t="s">
        <v>14040</v>
      </c>
      <c r="E1365" s="932" t="s">
        <v>13584</v>
      </c>
      <c r="F1365" s="432">
        <v>46107</v>
      </c>
      <c r="G1365" t="s">
        <v>6021</v>
      </c>
      <c r="H1365" t="s">
        <v>6021</v>
      </c>
      <c r="I1365" t="s">
        <v>6021</v>
      </c>
      <c r="J1365" t="s">
        <v>6021</v>
      </c>
      <c r="K1365" t="s">
        <v>125</v>
      </c>
    </row>
    <row r="1366" spans="1:11">
      <c r="A1366">
        <v>2600170626</v>
      </c>
      <c r="B1366" s="932" t="s">
        <v>14044</v>
      </c>
      <c r="C1366" s="432">
        <v>46087</v>
      </c>
      <c r="D1366" s="932" t="s">
        <v>14045</v>
      </c>
      <c r="E1366" s="932" t="s">
        <v>13242</v>
      </c>
      <c r="F1366" s="432">
        <v>46387</v>
      </c>
      <c r="G1366" s="275" t="s">
        <v>258</v>
      </c>
      <c r="H1366" t="s">
        <v>259</v>
      </c>
      <c r="I1366" t="s">
        <v>104</v>
      </c>
      <c r="J1366" t="s">
        <v>14046</v>
      </c>
      <c r="K1366" t="s">
        <v>125</v>
      </c>
    </row>
  </sheetData>
  <autoFilter ref="A1:K960" xr:uid="{752023BA-263F-4B4D-A460-E6158A8D6B5C}">
    <filterColumn colId="2">
      <filters>
        <dateGroupItem year="2025" month="3" dateTimeGrouping="month"/>
      </filters>
    </filterColumn>
  </autoFilter>
  <conditionalFormatting sqref="B1:B972 B974:B1004 B1006:B1048576">
    <cfRule type="duplicateValues" dxfId="2" priority="15"/>
    <cfRule type="duplicateValues" dxfId="1" priority="24"/>
  </conditionalFormatting>
  <pageMargins left="0.511811024" right="0.511811024" top="0.78740157499999996" bottom="0.78740157499999996" header="0.31496062000000002" footer="0.31496062000000002"/>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BCC74-146C-4787-9FCD-7E2F32982C33}">
  <sheetPr codeName="Planilha1"/>
  <dimension ref="A1:N19"/>
  <sheetViews>
    <sheetView workbookViewId="0">
      <pane xSplit="2" ySplit="2" topLeftCell="C14" activePane="bottomRight" state="frozen"/>
      <selection pane="topRight" activeCell="C1" sqref="C1"/>
      <selection pane="bottomLeft" activeCell="A3" sqref="A3"/>
      <selection pane="bottomRight" activeCell="A19" sqref="A19"/>
    </sheetView>
  </sheetViews>
  <sheetFormatPr defaultColWidth="8.81640625" defaultRowHeight="14.5"/>
  <cols>
    <col min="1" max="1" width="12.54296875" style="1084" customWidth="1"/>
    <col min="2" max="2" width="13" style="1084" customWidth="1"/>
    <col min="3" max="3" width="13.453125" style="1084" customWidth="1"/>
    <col min="4" max="6" width="28.453125" style="1084" customWidth="1"/>
    <col min="7" max="7" width="37" style="1084" customWidth="1"/>
    <col min="8" max="8" width="14.453125" style="1084" customWidth="1"/>
    <col min="9" max="11" width="24.453125" style="1084" customWidth="1"/>
    <col min="12" max="12" width="35.453125" style="1086" customWidth="1"/>
    <col min="13" max="13" width="15.453125" style="1086" customWidth="1"/>
    <col min="14" max="14" width="18.453125" style="1086" customWidth="1"/>
    <col min="15" max="16384" width="8.81640625" style="1070"/>
  </cols>
  <sheetData>
    <row r="1" spans="1:14" ht="15" customHeight="1">
      <c r="A1" s="1320" t="s">
        <v>5548</v>
      </c>
      <c r="B1" s="1320" t="s">
        <v>13930</v>
      </c>
      <c r="C1" s="1320" t="s">
        <v>0</v>
      </c>
      <c r="D1" s="1320" t="s">
        <v>13931</v>
      </c>
      <c r="E1" s="1322" t="s">
        <v>2</v>
      </c>
      <c r="F1" s="1065" t="s">
        <v>5553</v>
      </c>
      <c r="G1" s="1318" t="s">
        <v>13932</v>
      </c>
      <c r="H1" s="1324" t="s">
        <v>13933</v>
      </c>
      <c r="I1" s="1324" t="s">
        <v>13934</v>
      </c>
      <c r="J1" s="1324" t="s">
        <v>13935</v>
      </c>
      <c r="K1" s="1324" t="s">
        <v>13936</v>
      </c>
      <c r="L1" s="1320" t="s">
        <v>13937</v>
      </c>
      <c r="M1" s="1320" t="s">
        <v>13938</v>
      </c>
      <c r="N1" s="1318" t="s">
        <v>13939</v>
      </c>
    </row>
    <row r="2" spans="1:14" ht="26.15" customHeight="1">
      <c r="A2" s="1321"/>
      <c r="B2" s="1321"/>
      <c r="C2" s="1321"/>
      <c r="D2" s="1321"/>
      <c r="E2" s="1323"/>
      <c r="F2" s="1066"/>
      <c r="G2" s="1319"/>
      <c r="H2" s="1325"/>
      <c r="I2" s="1325"/>
      <c r="J2" s="1325"/>
      <c r="K2" s="1326"/>
      <c r="L2" s="1321"/>
      <c r="M2" s="1321"/>
      <c r="N2" s="1319"/>
    </row>
    <row r="3" spans="1:14" ht="43.5" hidden="1">
      <c r="A3" s="1071" t="s">
        <v>13940</v>
      </c>
      <c r="B3" s="1072">
        <v>0.39583333333333331</v>
      </c>
      <c r="C3" s="1073">
        <v>2500101676</v>
      </c>
      <c r="D3" s="909" t="s">
        <v>13941</v>
      </c>
      <c r="E3" s="909"/>
      <c r="F3" s="909"/>
      <c r="G3" s="909" t="s">
        <v>13942</v>
      </c>
      <c r="H3" s="909"/>
      <c r="I3" s="909"/>
      <c r="J3" s="909"/>
      <c r="K3" s="944"/>
      <c r="L3" s="1074" t="s">
        <v>13943</v>
      </c>
      <c r="M3" s="1075" t="s">
        <v>13944</v>
      </c>
      <c r="N3" s="1075" t="s">
        <v>5581</v>
      </c>
    </row>
    <row r="4" spans="1:14" ht="87" hidden="1">
      <c r="A4" s="913" t="s">
        <v>13945</v>
      </c>
      <c r="B4" s="1076">
        <v>0.39583333333333331</v>
      </c>
      <c r="C4" s="913">
        <v>2400920793</v>
      </c>
      <c r="D4" s="913" t="s">
        <v>13946</v>
      </c>
      <c r="E4" s="3" t="s">
        <v>2478</v>
      </c>
      <c r="F4" s="913" t="s">
        <v>13947</v>
      </c>
      <c r="G4" s="913" t="s">
        <v>13948</v>
      </c>
      <c r="H4" s="913">
        <v>46</v>
      </c>
      <c r="I4" s="913"/>
      <c r="J4" s="913"/>
      <c r="K4" s="909" t="s">
        <v>13949</v>
      </c>
      <c r="L4" s="1077" t="s">
        <v>13950</v>
      </c>
      <c r="M4" s="1077" t="s">
        <v>13951</v>
      </c>
      <c r="N4" s="1077"/>
    </row>
    <row r="5" spans="1:14" ht="29" hidden="1">
      <c r="A5" s="940"/>
      <c r="B5" s="940"/>
      <c r="C5" s="940">
        <v>2500352115</v>
      </c>
      <c r="D5" s="940" t="s">
        <v>466</v>
      </c>
      <c r="E5" s="940"/>
      <c r="F5" s="940" t="s">
        <v>13952</v>
      </c>
      <c r="G5" s="940" t="s">
        <v>13953</v>
      </c>
      <c r="H5" s="940">
        <v>44</v>
      </c>
      <c r="I5" s="940"/>
      <c r="J5" s="940"/>
      <c r="K5" s="940"/>
      <c r="L5" s="1075"/>
      <c r="M5" s="1075"/>
      <c r="N5" s="1075"/>
    </row>
    <row r="6" spans="1:14" ht="72.5" hidden="1">
      <c r="A6" s="1078" t="s">
        <v>13954</v>
      </c>
      <c r="B6" s="1079">
        <v>0.39583333333333331</v>
      </c>
      <c r="C6" s="940">
        <v>2400946777</v>
      </c>
      <c r="D6" s="940" t="s">
        <v>4236</v>
      </c>
      <c r="E6" s="940"/>
      <c r="F6" s="940"/>
      <c r="G6" s="940" t="s">
        <v>13955</v>
      </c>
      <c r="H6" s="940"/>
      <c r="I6" s="940"/>
      <c r="J6" s="940"/>
      <c r="K6" s="940"/>
      <c r="L6" s="1075" t="s">
        <v>13956</v>
      </c>
      <c r="M6" s="1075"/>
      <c r="N6" s="1075" t="s">
        <v>13957</v>
      </c>
    </row>
    <row r="7" spans="1:14" s="1083" customFormat="1" ht="27.65" hidden="1" customHeight="1">
      <c r="A7" s="1080"/>
      <c r="B7" s="1081"/>
      <c r="C7" s="1068"/>
      <c r="D7" s="1068" t="s">
        <v>789</v>
      </c>
      <c r="E7" s="1067" t="s">
        <v>790</v>
      </c>
      <c r="F7" s="1068" t="s">
        <v>13947</v>
      </c>
      <c r="G7" s="1068"/>
      <c r="H7" s="1068"/>
      <c r="I7" s="1068" t="s">
        <v>13958</v>
      </c>
      <c r="J7" s="1068" t="s">
        <v>13959</v>
      </c>
      <c r="K7" s="1068" t="s">
        <v>13949</v>
      </c>
      <c r="L7" s="1082"/>
      <c r="M7" s="1082"/>
      <c r="N7" s="1082"/>
    </row>
    <row r="8" spans="1:14" s="1083" customFormat="1" ht="27.65" hidden="1" customHeight="1">
      <c r="A8" s="1080">
        <v>45931</v>
      </c>
      <c r="B8" s="1081">
        <v>0.41666666666666669</v>
      </c>
      <c r="C8" s="1067">
        <v>2500279938</v>
      </c>
      <c r="D8" s="1069" t="s">
        <v>3787</v>
      </c>
      <c r="E8" s="1067" t="s">
        <v>536</v>
      </c>
      <c r="F8" s="1067"/>
      <c r="G8" s="1068" t="s">
        <v>13960</v>
      </c>
      <c r="H8" s="1068"/>
      <c r="I8" s="1068" t="s">
        <v>13961</v>
      </c>
      <c r="J8" s="1068" t="s">
        <v>13962</v>
      </c>
      <c r="K8" s="1068" t="s">
        <v>13963</v>
      </c>
      <c r="L8" s="1082" t="s">
        <v>13964</v>
      </c>
      <c r="M8" s="1082"/>
      <c r="N8" s="1082"/>
    </row>
    <row r="9" spans="1:14" ht="43.5">
      <c r="A9" s="1084" t="s">
        <v>13965</v>
      </c>
      <c r="B9" s="1085">
        <v>0.63541666666666663</v>
      </c>
      <c r="C9" s="1084">
        <v>2500576795</v>
      </c>
      <c r="D9" s="1084" t="s">
        <v>13966</v>
      </c>
      <c r="E9" s="1084" t="s">
        <v>3650</v>
      </c>
      <c r="F9" s="1084" t="s">
        <v>13967</v>
      </c>
      <c r="G9" s="1084" t="s">
        <v>13968</v>
      </c>
      <c r="I9" s="1084" t="s">
        <v>13969</v>
      </c>
      <c r="J9" t="s">
        <v>13970</v>
      </c>
      <c r="M9" s="1086" t="s">
        <v>13971</v>
      </c>
      <c r="N9" s="1086" t="s">
        <v>5581</v>
      </c>
    </row>
    <row r="10" spans="1:14" ht="29">
      <c r="A10" s="1084" t="s">
        <v>13972</v>
      </c>
      <c r="B10" s="1085">
        <v>0.79166666666666663</v>
      </c>
      <c r="C10" s="1084">
        <v>2500845981</v>
      </c>
      <c r="D10" s="1084" t="s">
        <v>1536</v>
      </c>
      <c r="E10" s="1084" t="s">
        <v>1537</v>
      </c>
      <c r="F10" s="1084" t="s">
        <v>13967</v>
      </c>
      <c r="G10" s="1084" t="s">
        <v>13973</v>
      </c>
      <c r="I10" s="1084" t="s">
        <v>13969</v>
      </c>
      <c r="J10" s="1084" t="s">
        <v>13974</v>
      </c>
      <c r="M10" s="1086" t="s">
        <v>13975</v>
      </c>
      <c r="N10" s="1086" t="s">
        <v>5581</v>
      </c>
    </row>
    <row r="11" spans="1:14" ht="58">
      <c r="A11" s="1084" t="s">
        <v>13976</v>
      </c>
      <c r="B11" s="1085">
        <v>0.60416666666666663</v>
      </c>
      <c r="C11" s="1084">
        <v>2500612682</v>
      </c>
      <c r="D11" s="1088" t="s">
        <v>13977</v>
      </c>
      <c r="E11" s="1084" t="s">
        <v>105</v>
      </c>
      <c r="F11" s="1084" t="s">
        <v>13978</v>
      </c>
      <c r="G11" s="1084" t="s">
        <v>13979</v>
      </c>
      <c r="H11" s="1084">
        <v>3151</v>
      </c>
      <c r="I11" s="1084" t="s">
        <v>13980</v>
      </c>
      <c r="J11" s="1084" t="s">
        <v>13981</v>
      </c>
      <c r="M11" s="1086" t="s">
        <v>13982</v>
      </c>
      <c r="N11" s="1086" t="s">
        <v>1019</v>
      </c>
    </row>
    <row r="12" spans="1:14" ht="43.5">
      <c r="A12" s="1084" t="s">
        <v>13983</v>
      </c>
      <c r="B12" s="1085">
        <v>0.5</v>
      </c>
      <c r="C12" s="1084">
        <v>2500907107</v>
      </c>
      <c r="D12" s="1084" t="s">
        <v>2229</v>
      </c>
      <c r="E12" s="1084" t="s">
        <v>2230</v>
      </c>
      <c r="F12" s="1084" t="s">
        <v>13967</v>
      </c>
      <c r="G12" s="1084" t="s">
        <v>13984</v>
      </c>
      <c r="I12" s="1084" t="s">
        <v>13969</v>
      </c>
      <c r="J12" s="1084" t="s">
        <v>13985</v>
      </c>
      <c r="M12" s="1086" t="s">
        <v>13986</v>
      </c>
      <c r="N12" s="1086" t="s">
        <v>5581</v>
      </c>
    </row>
    <row r="13" spans="1:14" ht="29">
      <c r="A13" s="1084" t="s">
        <v>13987</v>
      </c>
      <c r="B13" s="1085">
        <v>0.5625</v>
      </c>
      <c r="C13" s="1084">
        <v>250077902</v>
      </c>
      <c r="D13" s="1084" t="s">
        <v>2225</v>
      </c>
      <c r="E13" s="1084" t="s">
        <v>577</v>
      </c>
      <c r="F13" s="1084" t="s">
        <v>13967</v>
      </c>
      <c r="G13" s="1084" t="s">
        <v>13988</v>
      </c>
      <c r="I13" s="1084" t="s">
        <v>13969</v>
      </c>
      <c r="J13" s="1084" t="s">
        <v>13989</v>
      </c>
      <c r="M13" s="1086" t="s">
        <v>13990</v>
      </c>
      <c r="N13" s="1086" t="s">
        <v>5581</v>
      </c>
    </row>
    <row r="14" spans="1:14" ht="43.5">
      <c r="A14" s="1084" t="s">
        <v>13991</v>
      </c>
      <c r="B14" s="1085">
        <v>0.5625</v>
      </c>
      <c r="C14" s="1084">
        <v>2500695011</v>
      </c>
      <c r="D14" s="1084" t="s">
        <v>2753</v>
      </c>
      <c r="E14" s="1084" t="s">
        <v>2754</v>
      </c>
      <c r="F14" s="1084" t="s">
        <v>13967</v>
      </c>
      <c r="G14" s="1084" t="s">
        <v>13992</v>
      </c>
      <c r="I14" s="1084" t="s">
        <v>13969</v>
      </c>
      <c r="J14" s="1084" t="s">
        <v>13993</v>
      </c>
      <c r="M14" s="1086" t="s">
        <v>13976</v>
      </c>
      <c r="N14" s="1086" t="s">
        <v>5581</v>
      </c>
    </row>
    <row r="15" spans="1:14" ht="29">
      <c r="A15" s="1084" t="s">
        <v>13994</v>
      </c>
      <c r="B15" s="1085">
        <v>0.33333333333333331</v>
      </c>
      <c r="C15" s="1084">
        <v>2500938579</v>
      </c>
      <c r="D15" s="1084" t="s">
        <v>2568</v>
      </c>
      <c r="E15" s="1084" t="s">
        <v>2569</v>
      </c>
      <c r="F15" s="1084" t="s">
        <v>13967</v>
      </c>
      <c r="G15" s="1084" t="s">
        <v>13995</v>
      </c>
      <c r="I15" s="1084" t="s">
        <v>13996</v>
      </c>
      <c r="J15" s="1084" t="s">
        <v>13997</v>
      </c>
      <c r="M15" s="1086" t="s">
        <v>13998</v>
      </c>
      <c r="N15" s="1086" t="s">
        <v>5581</v>
      </c>
    </row>
    <row r="16" spans="1:14" ht="29">
      <c r="A16" s="1084" t="s">
        <v>13999</v>
      </c>
      <c r="B16" s="1085">
        <v>0.375</v>
      </c>
      <c r="C16" s="1084">
        <v>2500938579</v>
      </c>
      <c r="D16" s="1084" t="s">
        <v>2568</v>
      </c>
      <c r="E16" s="1084" t="s">
        <v>2569</v>
      </c>
      <c r="F16" s="1084" t="s">
        <v>13978</v>
      </c>
      <c r="G16" s="1084" t="s">
        <v>14000</v>
      </c>
      <c r="H16" s="1084">
        <v>1612</v>
      </c>
      <c r="I16" s="1084" t="s">
        <v>14001</v>
      </c>
      <c r="J16" s="1084" t="s">
        <v>14002</v>
      </c>
      <c r="L16" s="1086" t="s">
        <v>14057</v>
      </c>
      <c r="M16" s="1086" t="s">
        <v>13998</v>
      </c>
      <c r="N16" s="1086" t="s">
        <v>1019</v>
      </c>
    </row>
    <row r="17" spans="1:14" ht="29">
      <c r="A17" s="1084" t="s">
        <v>14003</v>
      </c>
      <c r="B17" s="1085">
        <v>0.33333333333333331</v>
      </c>
      <c r="C17" s="1084">
        <v>2500937601</v>
      </c>
      <c r="D17" s="1084" t="s">
        <v>803</v>
      </c>
      <c r="E17" s="1084" t="s">
        <v>14004</v>
      </c>
      <c r="F17" s="1084" t="s">
        <v>13967</v>
      </c>
      <c r="G17" s="1084" t="s">
        <v>14005</v>
      </c>
      <c r="I17" s="1084" t="s">
        <v>13996</v>
      </c>
      <c r="J17" s="1084" t="s">
        <v>14006</v>
      </c>
    </row>
    <row r="18" spans="1:14" ht="43.5">
      <c r="A18" s="1084" t="s">
        <v>13994</v>
      </c>
      <c r="B18" s="1085">
        <v>0.5625</v>
      </c>
      <c r="C18" s="1084">
        <v>2500937601</v>
      </c>
      <c r="D18" s="1084" t="s">
        <v>803</v>
      </c>
      <c r="E18" s="1084" t="s">
        <v>14004</v>
      </c>
      <c r="F18" s="1084" t="s">
        <v>13978</v>
      </c>
      <c r="G18" s="1084" t="s">
        <v>14007</v>
      </c>
      <c r="H18" s="1084">
        <v>3373</v>
      </c>
      <c r="I18" s="1084" t="s">
        <v>14001</v>
      </c>
      <c r="J18" s="1084" t="s">
        <v>14008</v>
      </c>
    </row>
    <row r="19" spans="1:14" ht="29">
      <c r="A19" s="1265" t="s">
        <v>14009</v>
      </c>
      <c r="B19" s="1085">
        <v>0.375</v>
      </c>
      <c r="C19" s="1084">
        <v>2500765866</v>
      </c>
      <c r="D19" s="1084" t="s">
        <v>3561</v>
      </c>
      <c r="E19" s="1084" t="s">
        <v>675</v>
      </c>
      <c r="F19" s="1084" t="s">
        <v>13978</v>
      </c>
      <c r="G19" s="1084" t="s">
        <v>14010</v>
      </c>
      <c r="H19" s="1084">
        <v>3216</v>
      </c>
      <c r="I19" s="1084" t="s">
        <v>13996</v>
      </c>
      <c r="J19" s="1084" t="s">
        <v>14011</v>
      </c>
      <c r="L19" s="1086" t="s">
        <v>14012</v>
      </c>
      <c r="M19" s="1086" t="s">
        <v>14013</v>
      </c>
      <c r="N19" s="1086" t="s">
        <v>1019</v>
      </c>
    </row>
  </sheetData>
  <mergeCells count="13">
    <mergeCell ref="N1:N2"/>
    <mergeCell ref="A1:A2"/>
    <mergeCell ref="B1:B2"/>
    <mergeCell ref="C1:C2"/>
    <mergeCell ref="D1:D2"/>
    <mergeCell ref="L1:L2"/>
    <mergeCell ref="M1:M2"/>
    <mergeCell ref="G1:G2"/>
    <mergeCell ref="E1:E2"/>
    <mergeCell ref="H1:H2"/>
    <mergeCell ref="I1:I2"/>
    <mergeCell ref="J1:J2"/>
    <mergeCell ref="K1:K2"/>
  </mergeCells>
  <conditionalFormatting sqref="D8">
    <cfRule type="duplicateValues" dxfId="0" priority="1"/>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2D99F44DCD22F4C9DD0D32C86AB5C7C" ma:contentTypeVersion="14" ma:contentTypeDescription="Crie um novo documento." ma:contentTypeScope="" ma:versionID="b038724445adb1f4b656fd553c062cc0">
  <xsd:schema xmlns:xsd="http://www.w3.org/2001/XMLSchema" xmlns:xs="http://www.w3.org/2001/XMLSchema" xmlns:p="http://schemas.microsoft.com/office/2006/metadata/properties" xmlns:ns3="f7419315-d2f1-4faf-9a67-0042e4d5a8e8" xmlns:ns4="cdf4e344-e29d-4a1e-b45e-2abcdd6589be" targetNamespace="http://schemas.microsoft.com/office/2006/metadata/properties" ma:root="true" ma:fieldsID="f9eda293cf210a4506c64a65639e7ec0" ns3:_="" ns4:_="">
    <xsd:import namespace="f7419315-d2f1-4faf-9a67-0042e4d5a8e8"/>
    <xsd:import namespace="cdf4e344-e29d-4a1e-b45e-2abcdd658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419315-d2f1-4faf-9a67-0042e4d5a8e8" elementFormDefault="qualified">
    <xsd:import namespace="http://schemas.microsoft.com/office/2006/documentManagement/types"/>
    <xsd:import namespace="http://schemas.microsoft.com/office/infopath/2007/PartnerControls"/>
    <xsd:element name="SharedWithUsers" ma:index="8"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hes de Compartilhado Com" ma:description="" ma:internalName="SharedWithDetails" ma:readOnly="true">
      <xsd:simpleType>
        <xsd:restriction base="dms:Note">
          <xsd:maxLength value="255"/>
        </xsd:restriction>
      </xsd:simpleType>
    </xsd:element>
    <xsd:element name="SharingHintHash" ma:index="10" nillable="true" ma:displayName="Hash de Dica de Compartilhamento"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f4e344-e29d-4a1e-b45e-2abcdd658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Location" ma:index="15" nillable="true" ma:displayName="MediaServiceLocation" ma:descrip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F769525-99E4-401F-8EDC-44508A05D87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7419315-d2f1-4faf-9a67-0042e4d5a8e8"/>
    <ds:schemaRef ds:uri="cdf4e344-e29d-4a1e-b45e-2abcdd658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EACCF16-0742-4489-92CE-BC1680856E5F}">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E0A3FC0-AB31-4812-8B08-49EA800D25B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7</vt:i4>
      </vt:variant>
    </vt:vector>
  </HeadingPairs>
  <TitlesOfParts>
    <vt:vector size="12" baseType="lpstr">
      <vt:lpstr>Processos</vt:lpstr>
      <vt:lpstr>Audiências</vt:lpstr>
      <vt:lpstr>Arquivados</vt:lpstr>
      <vt:lpstr>Novos Processos</vt:lpstr>
      <vt:lpstr>Perícias</vt:lpstr>
      <vt:lpstr>DEFESA</vt:lpstr>
      <vt:lpstr>GCPJ</vt:lpstr>
      <vt:lpstr>HORA</vt:lpstr>
      <vt:lpstr>jj</vt:lpstr>
      <vt:lpstr>processos</vt:lpstr>
      <vt:lpstr>que?</vt:lpstr>
      <vt:lpstr>rgprocessosstatus</vt:lpstr>
    </vt:vector>
  </TitlesOfParts>
  <Manager/>
  <Company>Microsoft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Julia Heider</dc:creator>
  <cp:keywords/>
  <dc:description/>
  <cp:lastModifiedBy>Renata Vilela Sampaio</cp:lastModifiedBy>
  <cp:revision/>
  <dcterms:created xsi:type="dcterms:W3CDTF">2019-01-07T10:20:06Z</dcterms:created>
  <dcterms:modified xsi:type="dcterms:W3CDTF">2026-03-12T22:35:54Z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0x010100D2D99F44DCD22F4C9DD0D32C86AB5C7C</vt:lpwstr>
  </property>
</Properties>
</file>